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imonthi\Documents\Literature review\Analysis\"/>
    </mc:Choice>
  </mc:AlternateContent>
  <bookViews>
    <workbookView xWindow="0" yWindow="0" windowWidth="19200" windowHeight="6900" firstSheet="14" activeTab="18"/>
  </bookViews>
  <sheets>
    <sheet name="Hypothesis4" sheetId="23" r:id="rId1"/>
    <sheet name="Hypothesis3" sheetId="22" r:id="rId2"/>
    <sheet name="Hypothesis2" sheetId="21" r:id="rId3"/>
    <sheet name="Hypothesis" sheetId="20" r:id="rId4"/>
    <sheet name="DataCopy2" sheetId="18" r:id="rId5"/>
    <sheet name="CompleteStatistics" sheetId="17" r:id="rId6"/>
    <sheet name="DataCopy" sheetId="13" r:id="rId7"/>
    <sheet name="Original data" sheetId="1" r:id="rId8"/>
    <sheet name="Coding " sheetId="5" r:id="rId9"/>
    <sheet name="Household information" sheetId="4" r:id="rId10"/>
    <sheet name="Sheet1" sheetId="19" r:id="rId11"/>
    <sheet name="Sheet3" sheetId="14" state="hidden" r:id="rId12"/>
    <sheet name="Migrant information" sheetId="3" r:id="rId13"/>
    <sheet name="Household, Farm Assets &amp; Produ" sheetId="6" r:id="rId14"/>
    <sheet name="Labour availbility" sheetId="7" r:id="rId15"/>
    <sheet name="Remittance" sheetId="8" r:id="rId16"/>
    <sheet name="detail crop prod" sheetId="9" r:id="rId17"/>
    <sheet name="WEI" sheetId="10" r:id="rId18"/>
    <sheet name="Coping strategies" sheetId="11" r:id="rId19"/>
  </sheets>
  <definedNames>
    <definedName name="_xlnm._FilterDatabase" localSheetId="18" hidden="1">'Coping strategies'!$I$1:$I$301</definedName>
    <definedName name="_xlnm._FilterDatabase" localSheetId="16" hidden="1">'detail crop prod'!$BU$1:$BU$401</definedName>
    <definedName name="_xlnm._FilterDatabase" localSheetId="9" hidden="1">'Household information'!$K$1:$K$1538</definedName>
    <definedName name="_xlnm._FilterDatabase" localSheetId="13" hidden="1">'Household, Farm Assets &amp; Produ'!$BB$1:$BB$303</definedName>
    <definedName name="_xlnm._FilterDatabase" localSheetId="14" hidden="1">'Labour availbility'!$EF$1:$EF$303</definedName>
    <definedName name="_xlnm._FilterDatabase" localSheetId="12" hidden="1">'Migrant information'!$V$1:$V$230</definedName>
    <definedName name="_xlnm._FilterDatabase" localSheetId="15" hidden="1">Remittance!$AN$1:$AN$122</definedName>
    <definedName name="_xlnm._FilterDatabase" localSheetId="10" hidden="1">Sheet1!$I$1:$I$235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2" i="23" l="1"/>
  <c r="B21" i="23"/>
  <c r="B17" i="23"/>
  <c r="B16" i="23"/>
  <c r="B22" i="22"/>
  <c r="B21" i="22"/>
  <c r="B17" i="22"/>
  <c r="B16" i="22"/>
  <c r="B22" i="21"/>
  <c r="B21" i="21"/>
  <c r="B17" i="21"/>
  <c r="B16" i="21"/>
  <c r="B22" i="20"/>
  <c r="B21" i="20"/>
  <c r="B17" i="20"/>
  <c r="B16" i="20"/>
  <c r="B18" i="23" l="1"/>
  <c r="B18" i="22"/>
  <c r="B18" i="21"/>
  <c r="B18" i="20"/>
  <c r="B23" i="20"/>
  <c r="A24" i="20" s="1"/>
  <c r="B23" i="23" l="1"/>
  <c r="A24" i="23" s="1"/>
  <c r="B23" i="22"/>
  <c r="A24" i="22" s="1"/>
  <c r="B23" i="21"/>
  <c r="A24" i="21" s="1"/>
  <c r="Y1469" i="4" l="1"/>
  <c r="Y1472" i="4"/>
  <c r="W1465" i="4"/>
  <c r="V1504" i="4" l="1"/>
  <c r="V1505" i="4"/>
  <c r="V1506" i="4"/>
  <c r="V1507" i="4"/>
  <c r="V1508" i="4"/>
  <c r="V1509" i="4"/>
  <c r="V1510" i="4"/>
  <c r="V1511" i="4"/>
  <c r="V1512" i="4"/>
  <c r="V1513" i="4"/>
  <c r="V1514" i="4"/>
  <c r="V1515" i="4"/>
  <c r="V1516" i="4"/>
  <c r="V1517" i="4"/>
  <c r="V1518" i="4"/>
  <c r="V1503" i="4"/>
  <c r="S1504" i="4"/>
  <c r="S1505" i="4"/>
  <c r="S1506" i="4"/>
  <c r="S1507" i="4"/>
  <c r="S1508" i="4"/>
  <c r="S1509" i="4"/>
  <c r="S1510" i="4"/>
  <c r="S1511" i="4"/>
  <c r="S1512" i="4"/>
  <c r="S1513" i="4"/>
  <c r="S1514" i="4"/>
  <c r="S1515" i="4"/>
  <c r="S1516" i="4"/>
  <c r="S1517" i="4"/>
  <c r="S1518" i="4"/>
  <c r="S1519" i="4"/>
  <c r="S1503" i="4"/>
  <c r="R1520" i="4"/>
  <c r="U1519" i="4"/>
  <c r="Y1482" i="4"/>
  <c r="Y1481" i="4"/>
  <c r="Y1479" i="4"/>
  <c r="Y1477" i="4"/>
  <c r="Y1476" i="4"/>
  <c r="Y1475" i="4"/>
  <c r="Y1473" i="4"/>
  <c r="Y1471" i="4"/>
  <c r="Y1468" i="4"/>
  <c r="Y1467" i="4"/>
  <c r="Y1466" i="4"/>
  <c r="Y1464" i="4"/>
  <c r="Y1462" i="4"/>
  <c r="Y1463" i="4"/>
  <c r="W1482" i="4"/>
  <c r="W1481" i="4"/>
  <c r="W1480" i="4"/>
  <c r="W1479" i="4"/>
  <c r="W1478" i="4"/>
  <c r="W1477" i="4"/>
  <c r="W1476" i="4"/>
  <c r="W1475" i="4"/>
  <c r="W1474" i="4"/>
  <c r="W1473" i="4"/>
  <c r="W1472" i="4"/>
  <c r="W1471" i="4"/>
  <c r="W1470" i="4"/>
  <c r="W1469" i="4"/>
  <c r="W1468" i="4"/>
  <c r="W1467" i="4"/>
  <c r="W1466" i="4"/>
  <c r="W1464" i="4"/>
  <c r="W1463" i="4"/>
  <c r="W1462" i="4"/>
  <c r="Y1483" i="4"/>
  <c r="Y1470" i="4"/>
  <c r="Y1465" i="4"/>
  <c r="Y1480" i="4"/>
  <c r="U1462" i="4"/>
  <c r="W1483" i="4"/>
  <c r="N1462" i="4"/>
  <c r="N1469" i="4"/>
  <c r="N1478" i="4" s="1"/>
  <c r="M1468" i="4"/>
  <c r="M1477" i="4" s="1"/>
  <c r="B15" i="17"/>
  <c r="B14" i="17"/>
  <c r="B13" i="17"/>
  <c r="B11" i="17"/>
  <c r="B10" i="17"/>
  <c r="B8" i="17"/>
  <c r="B9" i="17" s="1"/>
  <c r="B7" i="17"/>
  <c r="B6" i="17"/>
  <c r="B5" i="17"/>
  <c r="B4" i="17"/>
  <c r="B16" i="17"/>
  <c r="J1462" i="4"/>
  <c r="V1519" i="4" l="1"/>
  <c r="W1485" i="4"/>
  <c r="S1520" i="4"/>
  <c r="W1484" i="4"/>
  <c r="B12" i="17"/>
  <c r="Y1478" i="4" l="1"/>
  <c r="Y1474" i="4"/>
  <c r="Y1484" i="4" l="1"/>
  <c r="Y1485" i="4"/>
  <c r="U1463" i="4"/>
  <c r="U1466" i="4" s="1"/>
  <c r="U1465" i="4"/>
  <c r="N1463" i="4"/>
  <c r="N1472" i="4" s="1"/>
  <c r="N1464" i="4"/>
  <c r="N1473" i="4" s="1"/>
  <c r="N1465" i="4"/>
  <c r="N1474" i="4" s="1"/>
  <c r="N1466" i="4"/>
  <c r="N1475" i="4" s="1"/>
  <c r="N1467" i="4"/>
  <c r="N1476" i="4" s="1"/>
  <c r="N1468" i="4"/>
  <c r="N1477" i="4" s="1"/>
  <c r="M1462" i="4"/>
  <c r="M1471" i="4" s="1"/>
  <c r="M1463" i="4"/>
  <c r="M1472" i="4" s="1"/>
  <c r="M1464" i="4"/>
  <c r="M1473" i="4" s="1"/>
  <c r="M1465" i="4"/>
  <c r="M1474" i="4" s="1"/>
  <c r="M1466" i="4"/>
  <c r="M1475" i="4" s="1"/>
  <c r="M1467" i="4"/>
  <c r="M1476" i="4" s="1"/>
  <c r="M1469" i="4"/>
  <c r="M1478" i="4" s="1"/>
  <c r="L1469" i="4"/>
  <c r="L1478" i="4" s="1"/>
  <c r="L1468" i="4"/>
  <c r="L1477" i="4" s="1"/>
  <c r="L1467" i="4"/>
  <c r="L1476" i="4" s="1"/>
  <c r="L1466" i="4"/>
  <c r="L1475" i="4" s="1"/>
  <c r="L1465" i="4"/>
  <c r="L1474" i="4" s="1"/>
  <c r="L1464" i="4"/>
  <c r="L1473" i="4" s="1"/>
  <c r="L1463" i="4"/>
  <c r="L1472" i="4" s="1"/>
  <c r="L1462" i="4"/>
  <c r="L1471" i="4" s="1"/>
  <c r="K1462" i="4"/>
  <c r="L1479" i="4" l="1"/>
  <c r="K1463" i="4"/>
  <c r="K1465" i="4" s="1"/>
  <c r="K1464" i="4"/>
  <c r="M1479" i="4"/>
  <c r="U1464" i="4"/>
  <c r="M1470" i="4"/>
  <c r="L1470" i="4"/>
  <c r="R16" i="8"/>
  <c r="T16" i="8"/>
  <c r="U16" i="8"/>
  <c r="V16" i="8"/>
  <c r="Y16" i="8"/>
  <c r="Q4" i="8"/>
  <c r="P84" i="8" l="1"/>
  <c r="G95" i="3" l="1"/>
  <c r="R19" i="8" l="1"/>
  <c r="S19" i="8"/>
  <c r="T19" i="8"/>
  <c r="U19" i="8"/>
  <c r="V19" i="8"/>
  <c r="W19" i="8"/>
  <c r="X19" i="8"/>
  <c r="Y19" i="8"/>
  <c r="Z19" i="8"/>
  <c r="Q15" i="8"/>
  <c r="Q19" i="8"/>
  <c r="R12" i="8" l="1"/>
  <c r="S12" i="8"/>
  <c r="T12" i="8"/>
  <c r="U12" i="8"/>
  <c r="V12" i="8"/>
  <c r="W12" i="8"/>
  <c r="X12" i="8"/>
  <c r="Y12" i="8"/>
  <c r="Z12" i="8"/>
  <c r="R13" i="8"/>
  <c r="S13" i="8"/>
  <c r="T13" i="8"/>
  <c r="U13" i="8"/>
  <c r="V13" i="8"/>
  <c r="W13" i="8"/>
  <c r="X13" i="8"/>
  <c r="Y13" i="8"/>
  <c r="Z13" i="8"/>
  <c r="R14" i="8"/>
  <c r="S14" i="8"/>
  <c r="T14" i="8"/>
  <c r="U14" i="8"/>
  <c r="V14" i="8"/>
  <c r="W14" i="8"/>
  <c r="X14" i="8"/>
  <c r="Y14" i="8"/>
  <c r="Z14" i="8"/>
  <c r="R15" i="8"/>
  <c r="S15" i="8"/>
  <c r="T15" i="8"/>
  <c r="U15" i="8"/>
  <c r="V15" i="8"/>
  <c r="W15" i="8"/>
  <c r="X15" i="8"/>
  <c r="Y15" i="8"/>
  <c r="Z15" i="8"/>
  <c r="R11" i="8" l="1"/>
  <c r="S11" i="8"/>
  <c r="T11" i="8"/>
  <c r="U11" i="8"/>
  <c r="V11" i="8"/>
  <c r="W11" i="8"/>
  <c r="X11" i="8"/>
  <c r="Y11" i="8"/>
  <c r="Z11" i="8"/>
  <c r="Q11" i="8"/>
  <c r="R10" i="8"/>
  <c r="S10" i="8"/>
  <c r="T10" i="8"/>
  <c r="U10" i="8"/>
  <c r="V10" i="8"/>
  <c r="W10" i="8"/>
  <c r="X10" i="8"/>
  <c r="Y10" i="8"/>
  <c r="Z10" i="8"/>
  <c r="Q10" i="8"/>
  <c r="Z9" i="8" l="1"/>
  <c r="Q9" i="8"/>
  <c r="R9" i="8"/>
  <c r="S9" i="8"/>
  <c r="T9" i="8"/>
  <c r="U9" i="8"/>
  <c r="V9" i="8"/>
  <c r="W9" i="8"/>
  <c r="X9" i="8"/>
  <c r="Y9" i="8"/>
  <c r="R7" i="8"/>
  <c r="S7" i="8"/>
  <c r="T7" i="8"/>
  <c r="U7" i="8"/>
  <c r="V7" i="8"/>
  <c r="W7" i="8"/>
  <c r="AG7" i="8" s="1"/>
  <c r="X7" i="8"/>
  <c r="Y7" i="8"/>
  <c r="Z7" i="8"/>
  <c r="R8" i="8"/>
  <c r="S8" i="8"/>
  <c r="T8" i="8"/>
  <c r="U8" i="8"/>
  <c r="V8" i="8"/>
  <c r="W8" i="8"/>
  <c r="AG8" i="8" s="1"/>
  <c r="X8" i="8"/>
  <c r="Y8" i="8"/>
  <c r="Z8" i="8"/>
  <c r="Q8" i="8"/>
  <c r="Q7" i="8"/>
  <c r="R6" i="8"/>
  <c r="S6" i="8"/>
  <c r="T6" i="8"/>
  <c r="U6" i="8"/>
  <c r="V6" i="8"/>
  <c r="W6" i="8"/>
  <c r="X6" i="8"/>
  <c r="Y6" i="8"/>
  <c r="Q5" i="8"/>
  <c r="Q6" i="8"/>
  <c r="X3" i="8" l="1"/>
  <c r="Y3" i="8"/>
  <c r="Z3" i="8"/>
  <c r="X4" i="8"/>
  <c r="Y4" i="8"/>
  <c r="Z4" i="8"/>
  <c r="R3" i="8"/>
  <c r="S3" i="8"/>
  <c r="T3" i="8"/>
  <c r="U3" i="8"/>
  <c r="V3" i="8"/>
  <c r="W3" i="8"/>
  <c r="R4" i="8"/>
  <c r="S4" i="8"/>
  <c r="T4" i="8"/>
  <c r="U4" i="8"/>
  <c r="V4" i="8"/>
  <c r="W4" i="8"/>
  <c r="V2" i="8"/>
  <c r="W2" i="8"/>
  <c r="X2" i="8"/>
  <c r="Y2" i="8"/>
  <c r="R2" i="8"/>
  <c r="S2" i="8"/>
  <c r="T2" i="8"/>
  <c r="U2" i="8"/>
  <c r="Q3" i="8"/>
  <c r="Z2" i="8"/>
  <c r="Q2" i="8"/>
  <c r="P3" i="4" l="1"/>
  <c r="HB3" i="1" l="1"/>
  <c r="HA3" i="1"/>
  <c r="GZ3" i="1"/>
  <c r="GY3" i="1"/>
  <c r="GX3" i="1"/>
  <c r="GW3" i="1"/>
  <c r="GV3" i="1"/>
  <c r="GU3" i="1"/>
  <c r="GT3" i="1"/>
  <c r="GS3" i="1"/>
  <c r="GT4" i="1" l="1"/>
  <c r="GU4" i="1"/>
  <c r="GV4" i="1"/>
  <c r="GW4" i="1"/>
  <c r="GX4" i="1"/>
  <c r="GY4" i="1"/>
  <c r="GZ4" i="1"/>
  <c r="HA4" i="1"/>
  <c r="HB4" i="1"/>
  <c r="GS4" i="1"/>
  <c r="GT2" i="1"/>
  <c r="GU2" i="1"/>
  <c r="GV2" i="1"/>
  <c r="GW2" i="1"/>
  <c r="GX2" i="1"/>
  <c r="GY2" i="1"/>
  <c r="GZ2" i="1"/>
  <c r="HA2" i="1"/>
  <c r="HB2" i="1"/>
  <c r="GS2" i="1"/>
  <c r="N1470" i="4" l="1"/>
  <c r="N1471" i="4"/>
  <c r="N1479" i="4" s="1"/>
</calcChain>
</file>

<file path=xl/sharedStrings.xml><?xml version="1.0" encoding="utf-8"?>
<sst xmlns="http://schemas.openxmlformats.org/spreadsheetml/2006/main" count="160741" uniqueCount="2716">
  <si>
    <t>Respondent name</t>
  </si>
  <si>
    <t>Township (1= Monya, 2= Depayin, 3= Sinku, 4= Meiktila)</t>
  </si>
  <si>
    <t>Area Information</t>
  </si>
  <si>
    <t>Relationship ( 1= household head, 2= spouse, 3= son/daughter, 4= son/daughter in law, 5= grandchild, 6= parent/ parent in law, 7= brother/sister, 8= brother/sister in law, 9= grand parent, 10= other relatives, 11= employee, 12= other)</t>
  </si>
  <si>
    <t>Age</t>
  </si>
  <si>
    <t>Gender (1= male, 2= female)</t>
  </si>
  <si>
    <t>Education ( 1= Illiterate, 2= Literate without formal school, 3= primary school, 4= secondary school, 5= high school, 6= undergraduate, 7= graduate, 8= postgraduate)</t>
  </si>
  <si>
    <t>Income (major) MMK/monthly</t>
  </si>
  <si>
    <t>Income (Minor) MMK/monthly</t>
  </si>
  <si>
    <t>Livestock Income (MMK/ year)</t>
  </si>
  <si>
    <t>experience (yr)</t>
  </si>
  <si>
    <t>Type of migration (1= permanment, 2= temporary, 3= seasonal,3= shuttle)</t>
  </si>
  <si>
    <t>Destionation (1= international, 2= domestic)</t>
  </si>
  <si>
    <t>If internal (1= rural-rural, 2= rural-urban within district, 3= rural- urban beyond district)</t>
  </si>
  <si>
    <t xml:space="preserve"> cost of migration</t>
  </si>
  <si>
    <t>If loan, interest rate</t>
  </si>
  <si>
    <t>Funding sources (1= own, 2= loan)</t>
  </si>
  <si>
    <t>Advantages</t>
  </si>
  <si>
    <t>Disadvantages</t>
  </si>
  <si>
    <t>Cropping pattern</t>
  </si>
  <si>
    <t>Other</t>
  </si>
  <si>
    <t>Jan (0= No, 1= Yes)</t>
  </si>
  <si>
    <t>Feb(0= No, 1= Yes)</t>
  </si>
  <si>
    <t>March(0= No, 1= Yes)</t>
  </si>
  <si>
    <t>Apirl(0= No, 1= Yes)</t>
  </si>
  <si>
    <t>May(0= No, 1= Yes)</t>
  </si>
  <si>
    <t>June(0= No, 1= Yes)</t>
  </si>
  <si>
    <t>July(0= No, 1= Yes)</t>
  </si>
  <si>
    <t>August(0= No, 1= Yes)</t>
  </si>
  <si>
    <t>Sept(0= No, 1= Yes)</t>
  </si>
  <si>
    <t>Oct(0= No, 1= Yes)</t>
  </si>
  <si>
    <t>Nov(0= No, 1= Yes)</t>
  </si>
  <si>
    <t>Dec(0= No, 1= Yes)</t>
  </si>
  <si>
    <t>female labour is greater than male labour? (1= No, 2= Yes)</t>
  </si>
  <si>
    <t>Education</t>
  </si>
  <si>
    <t>Savings</t>
  </si>
  <si>
    <t>Constraints facing as a leader of farm management and production</t>
  </si>
  <si>
    <t>Over workload</t>
  </si>
  <si>
    <t>If yes, who</t>
  </si>
  <si>
    <t>Buying agriculture land (1= No, 2= Yes)</t>
  </si>
  <si>
    <t>farm too(1= No, 2= Yes)l</t>
  </si>
  <si>
    <t>farm machinery(1= No, 2= Yes)</t>
  </si>
  <si>
    <t>farm input(1= No, 2= Yes)</t>
  </si>
  <si>
    <t>hired labour(1= No, 2= Yes)</t>
  </si>
  <si>
    <t>Other(1= No, 2= Yes)</t>
  </si>
  <si>
    <t>Child labour (1=No, 2=Yes)</t>
  </si>
  <si>
    <t>Village(1= Khanta Kan (N), 2= Nyaung Pin, 3= Tae Gyi Kone, 4= Magyizaut, 5= Min Te gone, 6= Kan Pyar,7= Shwe lay, 8= Wyar Thit Kalay, 9= Yae Taw, 10= Aun Don, 11= Zaung Chan Kone, 12=Kyar Pin)</t>
  </si>
  <si>
    <t>Major occupation (1= farmer, 2= causal labour, 3= service, 4= government staff, 5= student, 6= dependent, 7= family labour)</t>
  </si>
  <si>
    <t>Minor occupation (1= casual labour, 2= service, 3= government staff, 4= student, 5= family labour)</t>
  </si>
  <si>
    <t>Remittance received (1= N0, 2= Yes)</t>
  </si>
  <si>
    <t>Do you have farm machinery, (1= No, 2= Yes)</t>
  </si>
  <si>
    <t>Who are they (1= son, 2= daughter)</t>
  </si>
  <si>
    <t>Do you have over workload and burden (1= No, 2= Yes)</t>
  </si>
  <si>
    <t>U Soe Myint</t>
  </si>
  <si>
    <t>Did you change cropping pattern after migration (1= No, 2= Yes)</t>
  </si>
  <si>
    <t>Constraints (1= No, 2= Yes)</t>
  </si>
  <si>
    <t>Total remittance</t>
  </si>
  <si>
    <t xml:space="preserve">U win </t>
  </si>
  <si>
    <t xml:space="preserve">Village tract (1= Aun Don,2= Zaung Chan Kone) </t>
  </si>
  <si>
    <t>Income (major) MMK/yr</t>
  </si>
  <si>
    <t>Main reason for migration = (1= Permanent employment, 2= Education, 3= seasonal employment, 4= high income, 5= high living standard, 6= to get capital investment in household production, 7= Children education, 8= insufficient income from agricultural production, 9= Don't want to  be a farmer, 10= Poverty, 11= No own land, 13= job location, 14= popular in village,  15=  government staff, 16=Other (specify)</t>
  </si>
  <si>
    <t xml:space="preserve">Village tract (1= Aun Don,2= Zaung Chan Kone, </t>
  </si>
  <si>
    <t>Reason for choosing this destination (1=friend, 2= relative, 3= job opportunity, 4= current working people, 5= government staff )</t>
  </si>
  <si>
    <t>Information sources for migration (1= from friend, 2= return migrants from there, 3= current working people, 4= own selection to go there, 5= job huntinf agents and companies, 6= family members working there, 7= through online news and media, 8= villagers from there, 9= job location, 10=others (specify)</t>
  </si>
  <si>
    <t>Who made the decision on migration in the family</t>
  </si>
  <si>
    <t>Who made final decision ( 1= household head, 2= spouse, 3= son/daughter, 4= son/daughter in law, 5= grandchild, 6= parent/ parent in law, 7= brother/sister, 8= brother/sister in law, 9= grand parent, 10= other relatives, 11= employee, 12= family together, 13= by themselve, 14=other)</t>
  </si>
  <si>
    <t>Daw Mya Mwe</t>
  </si>
  <si>
    <t>Why do you rent out to other (1= debt,</t>
  </si>
  <si>
    <t>If yes, please specify (1= burden workload in women labour,</t>
  </si>
  <si>
    <t>Daw Aye</t>
  </si>
  <si>
    <t>Income (Minor) MMK/yr</t>
  </si>
  <si>
    <t>Name of destination (1= Thailand, 2= Malaysia, 3= South Korea, 4= China, 5= Japan 6= That Kone,7= Myingyan, 8= meiktila, 9=Phar Kant )</t>
  </si>
  <si>
    <t>Remittance frequency (time/yr)</t>
  </si>
  <si>
    <t>Remittance transfer method (1=bank, 2= Hudi system, 3= through friend, 4=by themselves, 5= mobile transfer, 6= by publish transport, 7=other (specify)</t>
  </si>
  <si>
    <t>Village tract (1= Aun Don, 2= Zaung Chan Kone,3= Koatko, 4= Yae Taw,</t>
  </si>
  <si>
    <t>U Paye Sone Kyaw</t>
  </si>
  <si>
    <t>Why did the wage change? (1= labour scarcity, 2= high price of food, 3= price inflation , 4=other)</t>
  </si>
  <si>
    <t>Advise to improve crop production (1= should provide long term credit, 2= to improve technology )</t>
  </si>
  <si>
    <t xml:space="preserve">Needs (1= should provide effective pesticide, 2= should provided fertilizer, 3= Should provide farm machinery, 4= should provide credit with low interest rate, 5= support technology </t>
  </si>
  <si>
    <t>Individual ID</t>
  </si>
  <si>
    <t xml:space="preserve">Individual ID </t>
  </si>
  <si>
    <t>NA</t>
  </si>
  <si>
    <t>Advantages(1= more extra income, 2= improve children education, 3= buy land, 4= money&amp;education, 5= money &amp; land, 6= edu&amp; land)</t>
  </si>
  <si>
    <t>Disadvantages(1= reduce family labour,2= Nothing special,</t>
  </si>
  <si>
    <t>Stractor-b</t>
  </si>
  <si>
    <t>Tractor-b</t>
  </si>
  <si>
    <t>W-Pump-b</t>
  </si>
  <si>
    <t>Engine-b</t>
  </si>
  <si>
    <t>Harvester-b</t>
  </si>
  <si>
    <t>Stractor-c</t>
  </si>
  <si>
    <t>Tractor-C</t>
  </si>
  <si>
    <t>W-Pump-C</t>
  </si>
  <si>
    <t>Engine-C</t>
  </si>
  <si>
    <t>Harvester-C</t>
  </si>
  <si>
    <t>Estimate price Small tractor</t>
  </si>
  <si>
    <t>Estimate price  tractor</t>
  </si>
  <si>
    <t>Estimate price  W-pump</t>
  </si>
  <si>
    <t>Estimate price  Engine</t>
  </si>
  <si>
    <t>Estimate price  Harvester</t>
  </si>
  <si>
    <t>lowland- own-b</t>
  </si>
  <si>
    <t>Lownland - own- a</t>
  </si>
  <si>
    <t>Upland-own-b</t>
  </si>
  <si>
    <t>Upland- own-a</t>
  </si>
  <si>
    <t>Lowland- rented in- b</t>
  </si>
  <si>
    <t>Lownland- rented in- a</t>
  </si>
  <si>
    <t>Upland- rented in-b</t>
  </si>
  <si>
    <t>Upland- rented in- a</t>
  </si>
  <si>
    <t>lowland- rented out-b</t>
  </si>
  <si>
    <t>Lownland- rented out-a</t>
  </si>
  <si>
    <t>Upland- rented out-b</t>
  </si>
  <si>
    <t>Upland- rented out-a</t>
  </si>
  <si>
    <t>Area crop-1(1= Monson rice, 2= summer rice,, 3= sesame, 4= pegion pea, 5= green gram. 6= Chik pea, 7= cotton, 8= corn, 9= egg plant, 10= mango, 11= flower, 12= white pea, 13= watermelon, 14= groundnut )</t>
  </si>
  <si>
    <t>Area crop 2</t>
  </si>
  <si>
    <t>Area crop 3</t>
  </si>
  <si>
    <t>Income crop 1</t>
  </si>
  <si>
    <t>Income crop 2</t>
  </si>
  <si>
    <t>Income crop 3</t>
  </si>
  <si>
    <t>Season crop 1</t>
  </si>
  <si>
    <t>Season crop 2</t>
  </si>
  <si>
    <t xml:space="preserve">Season crop 3 </t>
  </si>
  <si>
    <t>Crop-1-pattern- b</t>
  </si>
  <si>
    <t xml:space="preserve">Crop -1- pattern -a </t>
  </si>
  <si>
    <t>Crop-2-pattern- b</t>
  </si>
  <si>
    <t>Crop-2-pattern- a</t>
  </si>
  <si>
    <t>Crop-3-pattern-b</t>
  </si>
  <si>
    <t>Crop-3-pattern-a</t>
  </si>
  <si>
    <t>Crop-4-pattern-b</t>
  </si>
  <si>
    <t>Crop-4-pattern-a</t>
  </si>
  <si>
    <t>Number of family labour in agriculture production -b</t>
  </si>
  <si>
    <t>Number of family labour in agriculture production -a</t>
  </si>
  <si>
    <t>Number of family labour in other- b</t>
  </si>
  <si>
    <t>Number of family labour in other- a</t>
  </si>
  <si>
    <t>Household Assets- b (1= really good, 2= average, 3= poor, 4= very poor)</t>
  </si>
  <si>
    <t>Household Assets- a (1= really good, 2= average, 3= poor, 4= very poor)</t>
  </si>
  <si>
    <t xml:space="preserve">Farm Assets - b(1= really good,2= average, 3= poor, 4= very poor) </t>
  </si>
  <si>
    <t xml:space="preserve">Farm Assets - a(1= really good,2= average, 3= poor, 4= very poor) </t>
  </si>
  <si>
    <t>farm activity-S</t>
  </si>
  <si>
    <t>non-farm activity-S</t>
  </si>
  <si>
    <t>house work-S</t>
  </si>
  <si>
    <t>caring-S</t>
  </si>
  <si>
    <t>study -S</t>
  </si>
  <si>
    <t>leisure-S</t>
  </si>
  <si>
    <t>social-S</t>
  </si>
  <si>
    <t>farm activity-D</t>
  </si>
  <si>
    <t>non-farm activity-D</t>
  </si>
  <si>
    <t>house work-D</t>
  </si>
  <si>
    <t>caring-D</t>
  </si>
  <si>
    <t>study-D</t>
  </si>
  <si>
    <t>leisure-D</t>
  </si>
  <si>
    <t>social-D</t>
  </si>
  <si>
    <t>farm activity- M</t>
  </si>
  <si>
    <t>non-farm activity-M</t>
  </si>
  <si>
    <t>house work-M</t>
  </si>
  <si>
    <t>caring-M</t>
  </si>
  <si>
    <t>study -M</t>
  </si>
  <si>
    <t>leisure-M</t>
  </si>
  <si>
    <t>social-M</t>
  </si>
  <si>
    <t>farm activity-G</t>
  </si>
  <si>
    <t>non-farm activity-G</t>
  </si>
  <si>
    <t>house work-G</t>
  </si>
  <si>
    <t>caring-G</t>
  </si>
  <si>
    <t>study -G</t>
  </si>
  <si>
    <t>leisure-G</t>
  </si>
  <si>
    <t>social-G</t>
  </si>
  <si>
    <t>Permanent- Has it changed since 2012 -(0= No, 1= Yes)</t>
  </si>
  <si>
    <t>Permanent-If yes, 1= increase, 2= decrease</t>
  </si>
  <si>
    <t>Permanent- male (1= increase, 2= decrease, 3= no change)</t>
  </si>
  <si>
    <t>Permanent-female (1= increase, 2= decrease, 3= no change)</t>
  </si>
  <si>
    <t>LP-Has it changed since 2012 (0= No, 1= Yes)</t>
  </si>
  <si>
    <t>LP-If yes, 1= increase, 2= decrease</t>
  </si>
  <si>
    <t>LP-male (1= increase, 2= decrease, 3= no change)</t>
  </si>
  <si>
    <t>LP-female (1= increase, 2= decrease, 3= no change)</t>
  </si>
  <si>
    <t>B-Has it changed since 2012 (0= No, 1= Yes)</t>
  </si>
  <si>
    <t>B-If yes, 1= increase, 2= decrease</t>
  </si>
  <si>
    <t>B-male (1= increase, 2= decrease, 3= no change)</t>
  </si>
  <si>
    <t>B-female (1= increase, 2= decrease, 3= no change)</t>
  </si>
  <si>
    <t>T-Has it changed since 2012 (0= No, 1= Yes)</t>
  </si>
  <si>
    <t>T-If yes, 1= increase, 2= decrease</t>
  </si>
  <si>
    <t>T-male (1= increase, 2= decrease, 3= no change)</t>
  </si>
  <si>
    <t>T-female (1= increase, 2= decrease, 3= no change)</t>
  </si>
  <si>
    <t>P-Has it changed since 2012 (0= No, 1= Yes)</t>
  </si>
  <si>
    <t>P-If yes, 1= increase, 2= decrease</t>
  </si>
  <si>
    <t>P-male (1= increase, 2= decrease, 3= no change)</t>
  </si>
  <si>
    <t>P-female (1= increase, 2= decrease, 3= no change)</t>
  </si>
  <si>
    <t>F- Has it changed since 2012 (0= No, 1= Yes)</t>
  </si>
  <si>
    <t>F-If yes, 1= increase, 2= decrease</t>
  </si>
  <si>
    <t>F-male (1= increase, 2= decrease, 3= no change)</t>
  </si>
  <si>
    <t>F-female (1= increase, 2= decrease, 3= no change)</t>
  </si>
  <si>
    <t>W-Has it changed since 2012 (0= No, 1= Yes)</t>
  </si>
  <si>
    <t>W-If yes, 1= increase, 2= decrease</t>
  </si>
  <si>
    <t>W-male (1= increase, 2= decrease, 3= no change)</t>
  </si>
  <si>
    <t>W-female (1= increase, 2= decrease, 3= no change)</t>
  </si>
  <si>
    <t>H-Has it changed since 2012 (0= No, 1= Yes)</t>
  </si>
  <si>
    <t>H-If yes, 1= increase, 2= decrease</t>
  </si>
  <si>
    <t>H-male (1= increase, 2= decrease, 3= no change)</t>
  </si>
  <si>
    <t>H-female (1= increase, 2= decrease, 3= no change)</t>
  </si>
  <si>
    <t>T- Has it changed since 2012 (0= No, 1= Yes)</t>
  </si>
  <si>
    <t>Tr-Has it changed since 2012 (0= No, 1= Yes)</t>
  </si>
  <si>
    <t>Tr-If yes, 1= increase, 2= decrease</t>
  </si>
  <si>
    <t>Tr-male (1= increase, 2= decrease, 3= no change)</t>
  </si>
  <si>
    <t>Tr-female (1= increase, 2= decrease, 3= no change)</t>
  </si>
  <si>
    <t>LP- other-strategies</t>
  </si>
  <si>
    <t>LP- main-strategies(1= used farm machinery, 2= pospone time, 3= offer high wage, 4= provide more facility, 5= cooperate work, 6= look for hired labour from other place, 7= work small amount of available workers)</t>
  </si>
  <si>
    <t>B- main-strategies</t>
  </si>
  <si>
    <t>B- other-strategies</t>
  </si>
  <si>
    <t>T- main-strategies</t>
  </si>
  <si>
    <t>T- other-strategies</t>
  </si>
  <si>
    <t>P- main-strategies</t>
  </si>
  <si>
    <t>P- other-strategies</t>
  </si>
  <si>
    <t>F- main-strategies</t>
  </si>
  <si>
    <t>F- other-strategies</t>
  </si>
  <si>
    <t>W- main-strategies</t>
  </si>
  <si>
    <t>W- other-strategies</t>
  </si>
  <si>
    <t>H- main-strategies</t>
  </si>
  <si>
    <t>H- other-strategies</t>
  </si>
  <si>
    <t>Th- main-strategies</t>
  </si>
  <si>
    <t>Th- other-strategies</t>
  </si>
  <si>
    <t>Tr- main-strategies</t>
  </si>
  <si>
    <t>Tr- other-strategies</t>
  </si>
  <si>
    <t>Changes in wage rate of farm activities male (1= decrease, 2= increase, 3= no change</t>
  </si>
  <si>
    <t>Changes in wage rate of farm activities female (1= decrease, 2= increase, 3= no change</t>
  </si>
  <si>
    <t>Changes in wage rate of non-farm activities male (se, 2= increase, 3= no change</t>
  </si>
  <si>
    <t>Changes in wage rate of non-farm activities female (se, 2= increase, 3= no change</t>
  </si>
  <si>
    <t>Male wage rate in farm activities (MMK) -b</t>
  </si>
  <si>
    <t>Male wage rate in farm activities (MMK) -a</t>
  </si>
  <si>
    <t>Female wage rate in farm activities (MMK)-b</t>
  </si>
  <si>
    <t>Female wage rate in farm activities (MMK)-a</t>
  </si>
  <si>
    <t>Male wage rate in non-farm activities (MMK) -b</t>
  </si>
  <si>
    <t>Male wage rate in non-farm activities (MMK) -a</t>
  </si>
  <si>
    <t>Female wage rate in non-farm activities (MMK) -b</t>
  </si>
  <si>
    <t>Female wage rate in non-farm activities (MMK) -a</t>
  </si>
  <si>
    <t>Are there any changes in the decision-making role and workload of family member in the family after migration process? (1= No , 2= Yes)</t>
  </si>
  <si>
    <t>Advantages (L availability(=)</t>
  </si>
  <si>
    <t>Disadvantages L availability (1= labour scarcity, 2= high production cost, 3= delay ,4= low profit , 5= worked overtime, 6= reduced yield, 7= take more time, 8= delay )</t>
  </si>
  <si>
    <t>changes in wage rate Advantages</t>
  </si>
  <si>
    <t>changes in wage rate Disadvantages(1= labour scarcity, 2= high production cost, 3= low profit)</t>
  </si>
  <si>
    <t>Daily food (%)</t>
  </si>
  <si>
    <t>Debt repayment (%)</t>
  </si>
  <si>
    <t>Daily food (MMK)</t>
  </si>
  <si>
    <t>Debt repayment(MMK)</t>
  </si>
  <si>
    <t>Education(MMK)</t>
  </si>
  <si>
    <t>Health(MMK)</t>
  </si>
  <si>
    <t>buy house(MMK)</t>
  </si>
  <si>
    <t>Buy land(MMK)</t>
  </si>
  <si>
    <t>Buy other luxury goods(MMK)</t>
  </si>
  <si>
    <t>Social(MMK)</t>
  </si>
  <si>
    <t>Savings(MMK)</t>
  </si>
  <si>
    <t>Investment in economic activities(MMK)</t>
  </si>
  <si>
    <t>Education(%)</t>
  </si>
  <si>
    <t>Health(%)</t>
  </si>
  <si>
    <t>buy house(%)</t>
  </si>
  <si>
    <t>Buy land(%)</t>
  </si>
  <si>
    <t>Buy other luxury goods(%)</t>
  </si>
  <si>
    <t>Social(%)</t>
  </si>
  <si>
    <t>Investment in economic activities(%)</t>
  </si>
  <si>
    <t>Crop production(%)</t>
  </si>
  <si>
    <t>livestock(%)</t>
  </si>
  <si>
    <t>Fishery(%)</t>
  </si>
  <si>
    <t>Shop (%)</t>
  </si>
  <si>
    <t>Home busines(%)</t>
  </si>
  <si>
    <t>Money lender(%)</t>
  </si>
  <si>
    <t>Buying vehicles for business(%)</t>
  </si>
  <si>
    <t>Who involve in decision making process of household expenditure ( 1= household head, 2= spouse, 3= son/daughter, 4= son/daughter in law, 5= grandchild, 6= parent/ parent in law, 7= brother/sister, 8= brother/sister in law, 9= grand parent, 10= other relatives, 11= Household head + spouse</t>
  </si>
  <si>
    <t>Who involve in decision making process of saving( 1= household head, 2= spouse, 3= son/daughter, 4= son/daughter in law, 5= grandchild, 6= parent/ parent in law, 7= brother/sister, 8= brother/sister in law, 9= grand parent, 10= other relatives, 11= Household head + spouse</t>
  </si>
  <si>
    <t>Who involve in decision making process of Investment( 1= household head, 2= spouse, 3= son/daughter, 4= son/daughter in law, 5= grandchild, 6= parent/ parent in law, 7= brother/sister, 8= brother/sister in law, 9= grand parent, 10= other relatives, 11= Household head + spouse</t>
  </si>
  <si>
    <t>Who made the final decision in household expenditure</t>
  </si>
  <si>
    <t>Who made the final decision in saving</t>
  </si>
  <si>
    <t xml:space="preserve">Who made the final decision in investment </t>
  </si>
  <si>
    <t>Advantages of remittance</t>
  </si>
  <si>
    <t>Disadvantages of remittance</t>
  </si>
  <si>
    <t>Crop 1 -production</t>
  </si>
  <si>
    <t>Crop 1-Sown area (ac)</t>
  </si>
  <si>
    <t>Crop 1-Harvested area(ac)</t>
  </si>
  <si>
    <t>Crop 1- Yield (bsk/ac)</t>
  </si>
  <si>
    <t>Crop 1-Home consumption (bsk)</t>
  </si>
  <si>
    <t>Crop 1- Storage for seed (Bsk)</t>
  </si>
  <si>
    <t>Crop 1- Price (MMK/bsk)</t>
  </si>
  <si>
    <t>Crop 2 -production</t>
  </si>
  <si>
    <t>Crop 2-Sown area (ac)</t>
  </si>
  <si>
    <t>Crop 2-Harvested area(ac)</t>
  </si>
  <si>
    <t>Crop 2- Yield (bsk/ac)</t>
  </si>
  <si>
    <t>Crop 2-Home consumption (bsk)</t>
  </si>
  <si>
    <t>Crop 2- Storage for seed (Bsk)</t>
  </si>
  <si>
    <t>Crop 2- Price (MMK/bsk)</t>
  </si>
  <si>
    <t>Crop 3 -production</t>
  </si>
  <si>
    <t>Crop 3-Sown area (ac)</t>
  </si>
  <si>
    <t>Crop 3-Harvested area(ac)</t>
  </si>
  <si>
    <t>Crop 3- Yield (bsk/ac)</t>
  </si>
  <si>
    <t>Crop 3-Home consumption (bsk)</t>
  </si>
  <si>
    <t>Crop 3- Storage for seed (Bsk)</t>
  </si>
  <si>
    <t>Crop 3- Price (MMK/bsk)</t>
  </si>
  <si>
    <t>Crop 4-production</t>
  </si>
  <si>
    <t>Crop 4-Sown area (ac)</t>
  </si>
  <si>
    <t>Crop 4-Harvested area(ac)</t>
  </si>
  <si>
    <t>Crop 4- Yield (bsk/ac)</t>
  </si>
  <si>
    <t>Crop 4-Home consumption (bsk)</t>
  </si>
  <si>
    <t>Crop 4- Storage for seed (Bsk)</t>
  </si>
  <si>
    <t>Crop 4- Price (MMK/bsk)</t>
  </si>
  <si>
    <t>Crop 1</t>
  </si>
  <si>
    <t>Crop 2</t>
  </si>
  <si>
    <t>Crop 3</t>
  </si>
  <si>
    <t>Crop 4</t>
  </si>
  <si>
    <t>Crop 1- seed</t>
  </si>
  <si>
    <t>Crop  1-Fertilizer</t>
  </si>
  <si>
    <t>Crop 1- Pesticide</t>
  </si>
  <si>
    <t>Crop 1 Herbicide</t>
  </si>
  <si>
    <t>Crop 2- seed</t>
  </si>
  <si>
    <t>Crop  2-Fertilizer</t>
  </si>
  <si>
    <t>Crop 2- Pesticide</t>
  </si>
  <si>
    <t>Crop 2 Herbicide</t>
  </si>
  <si>
    <t>Crop 3- seed</t>
  </si>
  <si>
    <t>Crop  3-Fertilizer</t>
  </si>
  <si>
    <t>Crop 3- Pesticide</t>
  </si>
  <si>
    <t>Crop 3 Herbicide</t>
  </si>
  <si>
    <t>Crop 4- seed</t>
  </si>
  <si>
    <t>Crop  4-Fertilizer</t>
  </si>
  <si>
    <t>Crop 4- Pesticide</t>
  </si>
  <si>
    <t>Crop 4 Herbicide</t>
  </si>
  <si>
    <t>C1-LP-Family (M)</t>
  </si>
  <si>
    <t>C1-LP-Family (F)</t>
  </si>
  <si>
    <t>C1-LP-Hired (M)</t>
  </si>
  <si>
    <t>C1-LP-Hired (F)</t>
  </si>
  <si>
    <t>C1-LP-day/ac</t>
  </si>
  <si>
    <t>C1- B-Family (M)</t>
  </si>
  <si>
    <t>C1-B-Family (F)</t>
  </si>
  <si>
    <t>C1-B-Hired (M)</t>
  </si>
  <si>
    <t>C1-B-Hired (F)</t>
  </si>
  <si>
    <t>C1-B-day/ac</t>
  </si>
  <si>
    <t>C1-T-Family (M)</t>
  </si>
  <si>
    <t>C1-T-Family (F)</t>
  </si>
  <si>
    <t>C1-T-Hired (M)</t>
  </si>
  <si>
    <t>C1-T-Hired (F)</t>
  </si>
  <si>
    <t>C1-T-day/ac</t>
  </si>
  <si>
    <t>C1-P-Family (M)</t>
  </si>
  <si>
    <t>C1-P-Family (F)</t>
  </si>
  <si>
    <t>C1-P-Hired (M)</t>
  </si>
  <si>
    <t>C1-P-Hired (F)</t>
  </si>
  <si>
    <t>C1-P-day/ac</t>
  </si>
  <si>
    <t>C1-FP-Family (M)</t>
  </si>
  <si>
    <t>C1-FP-Family (F)</t>
  </si>
  <si>
    <t>C1-FP-Hired (M)</t>
  </si>
  <si>
    <t>C1-FP-Hired (F)</t>
  </si>
  <si>
    <t>C1-FP-day/ac</t>
  </si>
  <si>
    <t>C1-W-Family (M)</t>
  </si>
  <si>
    <t>C1-W-Family (F)</t>
  </si>
  <si>
    <t>C1-W-Hired (M)</t>
  </si>
  <si>
    <t>C1-W-Hired (F)</t>
  </si>
  <si>
    <t>C1-W-day/ac</t>
  </si>
  <si>
    <t>C1-I-Family (M)</t>
  </si>
  <si>
    <t>C1-I-Family (F)</t>
  </si>
  <si>
    <t>C1-I-Hired (M)</t>
  </si>
  <si>
    <t>C1-I-Hired (F)</t>
  </si>
  <si>
    <t>C1-I-day/ac</t>
  </si>
  <si>
    <t>C1-H-Family (M)</t>
  </si>
  <si>
    <t>C1-H-Family (F)</t>
  </si>
  <si>
    <t>C1-H-Hired (M)</t>
  </si>
  <si>
    <t>C1-H-Hired (F)</t>
  </si>
  <si>
    <t>C1-H-day/ac</t>
  </si>
  <si>
    <t>C1-TH-Family (M)</t>
  </si>
  <si>
    <t>C1-TH-Family (F)</t>
  </si>
  <si>
    <t>C1-TH-Hired (M)</t>
  </si>
  <si>
    <t>C1-TH-Hired (F)</t>
  </si>
  <si>
    <t>C1-TH-day/ac</t>
  </si>
  <si>
    <t>C1-TR-Family (M)</t>
  </si>
  <si>
    <t>C1-TR-Family (F)</t>
  </si>
  <si>
    <t>C1-TR-Hired (M)</t>
  </si>
  <si>
    <t>C1-TR-Hired (F)</t>
  </si>
  <si>
    <t>C1-TR-day/ac</t>
  </si>
  <si>
    <t>C1-O-Family (M)</t>
  </si>
  <si>
    <t>C1-O-Family (F)</t>
  </si>
  <si>
    <t>C1-O-Hired (M)</t>
  </si>
  <si>
    <t>C1-O-Hired (F)</t>
  </si>
  <si>
    <t>C1-O-day/ac</t>
  </si>
  <si>
    <t>C2-LP-Family (M)</t>
  </si>
  <si>
    <t>C2-LP-Family (F)</t>
  </si>
  <si>
    <t>C2-LP-Hired (M)</t>
  </si>
  <si>
    <t>C2-LP-Hired (F)</t>
  </si>
  <si>
    <t>C2-LP-day/ac</t>
  </si>
  <si>
    <t>C2- B-Family (M)</t>
  </si>
  <si>
    <t>C2-B-Family (F)</t>
  </si>
  <si>
    <t>C2-B-Hired (M)</t>
  </si>
  <si>
    <t>C2-B-Hired (F)</t>
  </si>
  <si>
    <t>C2-B-day/ac</t>
  </si>
  <si>
    <t>C2-T-Family (M)</t>
  </si>
  <si>
    <t>C2-T-Family (F)</t>
  </si>
  <si>
    <t>C2-T-Hired (M)</t>
  </si>
  <si>
    <t>C2-T-Hired (F)</t>
  </si>
  <si>
    <t>C2-T-day/ac</t>
  </si>
  <si>
    <t>C2-P-Family (M)</t>
  </si>
  <si>
    <t>C2-P-Family (F)</t>
  </si>
  <si>
    <t>C2-P-Hired (M)</t>
  </si>
  <si>
    <t>C2-P-Hired (F)</t>
  </si>
  <si>
    <t>C2-P-day/ac</t>
  </si>
  <si>
    <t>C2-FP-Family (M)</t>
  </si>
  <si>
    <t>C2-FP-Family (F)</t>
  </si>
  <si>
    <t>C2-FP-Hired (M)</t>
  </si>
  <si>
    <t>C2-FP-Hired (F)</t>
  </si>
  <si>
    <t>C2-FP-day/ac</t>
  </si>
  <si>
    <t>C2-W-Family (M)</t>
  </si>
  <si>
    <t>C2-W-Family (F)</t>
  </si>
  <si>
    <t>C2-W-Hired (M)</t>
  </si>
  <si>
    <t>C2-W-Hired (F)</t>
  </si>
  <si>
    <t>C2-W-day/ac</t>
  </si>
  <si>
    <t>C2I-Family (M)</t>
  </si>
  <si>
    <t>C2-I-Family (F)</t>
  </si>
  <si>
    <t>C2-I-Hired (M)</t>
  </si>
  <si>
    <t>C2-I-Hired (F)</t>
  </si>
  <si>
    <t>C2-I-day/ac</t>
  </si>
  <si>
    <t>C2-H-Family (M)</t>
  </si>
  <si>
    <t>C2-H-Family (F)</t>
  </si>
  <si>
    <t>C2-H-Hired (M)</t>
  </si>
  <si>
    <t>C2-H-day/ac</t>
  </si>
  <si>
    <t>C2-TH-Family (M)</t>
  </si>
  <si>
    <t>C2-TH-Family (F)</t>
  </si>
  <si>
    <t>C2-TH-Hired (M)</t>
  </si>
  <si>
    <t>C2-TH-Hired (F)</t>
  </si>
  <si>
    <t>C2-TH-day/ac</t>
  </si>
  <si>
    <t>C2-TR-Family (M)</t>
  </si>
  <si>
    <t>C2-TR-Family (F)</t>
  </si>
  <si>
    <t>C2-TR-Hired (M)</t>
  </si>
  <si>
    <t>C2-TR-Hired (F)</t>
  </si>
  <si>
    <t>C2-TR-day/ac</t>
  </si>
  <si>
    <t>C2-O-Family (M)</t>
  </si>
  <si>
    <t>C2-O-Family (F)</t>
  </si>
  <si>
    <t>C2-O-Hired (M)</t>
  </si>
  <si>
    <t>C2-O-Hired (F)</t>
  </si>
  <si>
    <t>C2-O-day/ac</t>
  </si>
  <si>
    <t>C2-H-Hired (F)</t>
  </si>
  <si>
    <t>C3-LP-Family (M)</t>
  </si>
  <si>
    <t>C3-LP-Family (F)</t>
  </si>
  <si>
    <t>C3-LP-Hired (M)</t>
  </si>
  <si>
    <t>C3-LP-Hired (F)</t>
  </si>
  <si>
    <t>C3-LP-day/ac</t>
  </si>
  <si>
    <t>C3- B-Family (M)</t>
  </si>
  <si>
    <t>C3-B-Family (F)</t>
  </si>
  <si>
    <t>C3-B-Hired (M)</t>
  </si>
  <si>
    <t>C3-B-Hired (F)</t>
  </si>
  <si>
    <t>C3-B-day/ac</t>
  </si>
  <si>
    <t>C3-T-Family (M)</t>
  </si>
  <si>
    <t>C3-T-Family (F)</t>
  </si>
  <si>
    <t>C3-T-Hired (M)</t>
  </si>
  <si>
    <t>C3-T-Hired (F)</t>
  </si>
  <si>
    <t>C3-T-day/ac</t>
  </si>
  <si>
    <t>C3-P-Family (M)</t>
  </si>
  <si>
    <t>C3-P-Family (F)</t>
  </si>
  <si>
    <t>C3-P-Hired (M)</t>
  </si>
  <si>
    <t>C3-P-Hired (F)</t>
  </si>
  <si>
    <t>C3-P-day/ac</t>
  </si>
  <si>
    <t>C3-FP-Family (M)</t>
  </si>
  <si>
    <t>C3-FP-Family (F)</t>
  </si>
  <si>
    <t>C3-FP-Hired (M)</t>
  </si>
  <si>
    <t>C3-FP-Hired (F)</t>
  </si>
  <si>
    <t>C3-FP-day/ac</t>
  </si>
  <si>
    <t>C3-W-Family (M)</t>
  </si>
  <si>
    <t>C3-W-Family (F)</t>
  </si>
  <si>
    <t>C3-W-Hired (M)</t>
  </si>
  <si>
    <t>C3-W-Hired (F)</t>
  </si>
  <si>
    <t>C3-W-day/ac</t>
  </si>
  <si>
    <t>C3I-Family (M)</t>
  </si>
  <si>
    <t>C3-I-Family (F)</t>
  </si>
  <si>
    <t>C3-I-Hired (M)</t>
  </si>
  <si>
    <t>C3-I-Hired (F)</t>
  </si>
  <si>
    <t>C3-I-day/ac</t>
  </si>
  <si>
    <t>C3-H-Family (M)</t>
  </si>
  <si>
    <t>C3-H-Family (F)</t>
  </si>
  <si>
    <t>C3-H-Hired (M)</t>
  </si>
  <si>
    <t>C3-H-Hired (F)</t>
  </si>
  <si>
    <t>C3-H-day/ac</t>
  </si>
  <si>
    <t>C3-TH-Family (M)</t>
  </si>
  <si>
    <t>C3-TH-Family (F)</t>
  </si>
  <si>
    <t>C3-TH-Hired (M)</t>
  </si>
  <si>
    <t>C3-TH-Hired (F)</t>
  </si>
  <si>
    <t>C3-TH-day/ac</t>
  </si>
  <si>
    <t>C3-TR-Family (M)</t>
  </si>
  <si>
    <t>C3-TR-Family (F)</t>
  </si>
  <si>
    <t>C3-TR-Hired (M)</t>
  </si>
  <si>
    <t>C3-TR-Hired (F)</t>
  </si>
  <si>
    <t>C3-TR-day/ac</t>
  </si>
  <si>
    <t>C3-O-Family (M)</t>
  </si>
  <si>
    <t>C3-O-Family (F)</t>
  </si>
  <si>
    <t>C3-O-Hired (M)</t>
  </si>
  <si>
    <t>C3-O-Hired (F)</t>
  </si>
  <si>
    <t>C3-O-day/ac</t>
  </si>
  <si>
    <t>C4-LP-Family (M)</t>
  </si>
  <si>
    <t>C4-LP-Family (F)</t>
  </si>
  <si>
    <t>C4-LP-Hired (M)</t>
  </si>
  <si>
    <t>C4-LP-Hired (F)</t>
  </si>
  <si>
    <t>C4-LP-day/ac</t>
  </si>
  <si>
    <t>C4- B-Family (M)</t>
  </si>
  <si>
    <t>C4-B-Family (F)</t>
  </si>
  <si>
    <t>C4-B-Hired (M)</t>
  </si>
  <si>
    <t>C4-B-Hired (F)</t>
  </si>
  <si>
    <t>C4-B-day/ac</t>
  </si>
  <si>
    <t>C4-T-Family (M)</t>
  </si>
  <si>
    <t>C4-T-Family (F)</t>
  </si>
  <si>
    <t>C4-T-Hired (M)</t>
  </si>
  <si>
    <t>C4-T-Hired (F)</t>
  </si>
  <si>
    <t>C4-T-day/ac</t>
  </si>
  <si>
    <t>C4-P-Family (M)</t>
  </si>
  <si>
    <t>C4-P-Family (F)</t>
  </si>
  <si>
    <t>C4-P-Hired (M)</t>
  </si>
  <si>
    <t>C4-P-Hired (F)</t>
  </si>
  <si>
    <t>C4-P-day/ac</t>
  </si>
  <si>
    <t>C4-FP-Family (M)</t>
  </si>
  <si>
    <t>C4-FP-Family (F)</t>
  </si>
  <si>
    <t>C4-FP-Hired (M)</t>
  </si>
  <si>
    <t>C4-FP-Hired (F)</t>
  </si>
  <si>
    <t>C4-FP-day/ac</t>
  </si>
  <si>
    <t>C4-W-Family (M)</t>
  </si>
  <si>
    <t>C4-W-Family (F)</t>
  </si>
  <si>
    <t>C4-W-Hired (M)</t>
  </si>
  <si>
    <t>C4-W-Hired (F)</t>
  </si>
  <si>
    <t>C4-W-day/ac</t>
  </si>
  <si>
    <t>C4-I-Family (M)</t>
  </si>
  <si>
    <t>C4-I-Family (F)</t>
  </si>
  <si>
    <t>C4-I-Hired (M)</t>
  </si>
  <si>
    <t>C4-I-Hired (F)</t>
  </si>
  <si>
    <t>C4-I-day/ac</t>
  </si>
  <si>
    <t>C4-H-Family (M)</t>
  </si>
  <si>
    <t>C4-H-Family (F)</t>
  </si>
  <si>
    <t>C4-H-Hired (M)</t>
  </si>
  <si>
    <t>C4-H-Hired (F)</t>
  </si>
  <si>
    <t>C4-H-day/ac</t>
  </si>
  <si>
    <t>C4-TH-Family (M)</t>
  </si>
  <si>
    <t>C4-TH-Family (F)</t>
  </si>
  <si>
    <t>C4-TH-Hired (M)</t>
  </si>
  <si>
    <t>C4-TH-Hired (F)</t>
  </si>
  <si>
    <t>C4-TH-day/ac</t>
  </si>
  <si>
    <t>C4-TR-Family (M)</t>
  </si>
  <si>
    <t>C4-TR-Family (F)</t>
  </si>
  <si>
    <t>C4-TR-Hired (M)</t>
  </si>
  <si>
    <t>C4-TR-Hired (F)</t>
  </si>
  <si>
    <t>C4-TR-day/ac</t>
  </si>
  <si>
    <t>C4-O-Family (M)</t>
  </si>
  <si>
    <t>C4-O-Family (F)</t>
  </si>
  <si>
    <t>C4-O-Hired (M)</t>
  </si>
  <si>
    <t>C4-O-Hired (F)</t>
  </si>
  <si>
    <t>C4-O-day/ac</t>
  </si>
  <si>
    <t>WEI-Q 1</t>
  </si>
  <si>
    <t>WEI_Q 2</t>
  </si>
  <si>
    <t>WEI-Q3</t>
  </si>
  <si>
    <t>WEI-Q 4</t>
  </si>
  <si>
    <t>WEI-Q 5</t>
  </si>
  <si>
    <t>WEI-Q 6</t>
  </si>
  <si>
    <t>WEI_Q 7</t>
  </si>
  <si>
    <t>WEI_Q 8</t>
  </si>
  <si>
    <t>WEI_Q 9</t>
  </si>
  <si>
    <t>WEI_Q 10</t>
  </si>
  <si>
    <t>Constraints facing as a  leader of farm management (1= No, 2= Yes)</t>
  </si>
  <si>
    <t>Constraints facing as a leader of farm management and production(1= burden workload when working in men job,2= labour scarcity</t>
  </si>
  <si>
    <t xml:space="preserve"> CS-Farm labour shortage(1= used animals,2= used farm machinery, 3= look for workers in other villages, 4= offer high wage,5= 0ffer more facilities, 6= Postpone</t>
  </si>
  <si>
    <t>CS_Over workload(1= postpone work,2= hire labour</t>
  </si>
  <si>
    <t>CS-Negative impacts of remittance</t>
  </si>
  <si>
    <t>CS-Reduction of crop production</t>
  </si>
  <si>
    <t>CS-Reduction of crop production( 1= prepare land more, 2= Applied more organic fertilizer,</t>
  </si>
  <si>
    <t>Household ID</t>
  </si>
  <si>
    <t>Code No</t>
  </si>
  <si>
    <t>Subject</t>
  </si>
  <si>
    <t>Coding</t>
  </si>
  <si>
    <t>Relationship</t>
  </si>
  <si>
    <t>Township</t>
  </si>
  <si>
    <t>1= Monya, 2= Depayin, 3= Sinku, 4= Meiktila</t>
  </si>
  <si>
    <t>Village tract</t>
  </si>
  <si>
    <t>Village</t>
  </si>
  <si>
    <t>1= Khanta Kan (N), 2= Nyaung Pin, 3= Tae Gyi Kone, 4= Magyizaut, 5= Min Te gone, 6= Kan Pyar,7= Shwe lay, 8= Wyar Thit Kalay, 9= Yae Taw, 10= Aun Don, 11= Zaung Chan Kone, 12=Kyar Pin</t>
  </si>
  <si>
    <t xml:space="preserve"> 1= household head, 2= spouse, 3= son/daughter, 4= son/daughter in law, 5= grandchild, 6= parent/ parent in law, 7= brother/sister, 8= brother/sister in law, 9= grand parent, 10= other relatives, 11= employee, 12= other</t>
  </si>
  <si>
    <t>Gender</t>
  </si>
  <si>
    <t>1= male, 2= female</t>
  </si>
  <si>
    <t>1= Illiterate, 2= Literate without formal school, 3= primary school, 4= secondary school, 5= high school, 6= undergraduate, 7= graduate, 8= postgraduate</t>
  </si>
  <si>
    <t>Major occupation</t>
  </si>
  <si>
    <t>Minor occupation</t>
  </si>
  <si>
    <t>1= casual labour, 2= service, 3= government staff, 4= student, 5= family labour</t>
  </si>
  <si>
    <t>Migration status</t>
  </si>
  <si>
    <t>Main reason for migration</t>
  </si>
  <si>
    <t>Main reason for non migration</t>
  </si>
  <si>
    <t>Type of migration</t>
  </si>
  <si>
    <t>1= permanment, 2= temporary, 3= seasonal,4= shuttle</t>
  </si>
  <si>
    <t>Destination</t>
  </si>
  <si>
    <t>1= international, 2= domestic</t>
  </si>
  <si>
    <t>Internal</t>
  </si>
  <si>
    <t>1= rural-rural, 2= rural-urban within district, 3= rural- urban beyond district</t>
  </si>
  <si>
    <t>Name of destination</t>
  </si>
  <si>
    <t>Funding sources</t>
  </si>
  <si>
    <t>Remittance received</t>
  </si>
  <si>
    <t xml:space="preserve">Remittance transfer method </t>
  </si>
  <si>
    <t>Information sources</t>
  </si>
  <si>
    <t>Reason for choosing this destination</t>
  </si>
  <si>
    <t xml:space="preserve">Who made final decision </t>
  </si>
  <si>
    <t>Who involve in decision making</t>
  </si>
  <si>
    <t>1= household head, 2= spouse, 3= son/daughter, 4= son/daughter in law, 5= grandchild, 6= parent/ parent in law, 7= brother/sister, 8= brother/sister in law, 9= grand parent, 10= other relatives, 11= employee, 12= family together, 13= by themselve, 14=other</t>
  </si>
  <si>
    <t>Household asstes</t>
  </si>
  <si>
    <t>1= really good, 2= average, 3= poor, 4= very poor</t>
  </si>
  <si>
    <t>Farm assets</t>
  </si>
  <si>
    <t>1= really good,2= average, 3= poor, 4= very poor</t>
  </si>
  <si>
    <t>Area</t>
  </si>
  <si>
    <t>Income</t>
  </si>
  <si>
    <t>Season</t>
  </si>
  <si>
    <t>Changig cropping pattern</t>
  </si>
  <si>
    <t>1= No, 2= Yes</t>
  </si>
  <si>
    <t>Child labour</t>
  </si>
  <si>
    <t>Who are child labour</t>
  </si>
  <si>
    <t xml:space="preserve">Has it changed since 2012 </t>
  </si>
  <si>
    <t>If yes</t>
  </si>
  <si>
    <t xml:space="preserve"> male </t>
  </si>
  <si>
    <t>1= increase, 2= decrease, 3= no change</t>
  </si>
  <si>
    <t>female</t>
  </si>
  <si>
    <t>High labour demand (Jan-Dec)</t>
  </si>
  <si>
    <t xml:space="preserve">Jan </t>
  </si>
  <si>
    <t>Feb</t>
  </si>
  <si>
    <t>March(</t>
  </si>
  <si>
    <t>Apirl</t>
  </si>
  <si>
    <t>May</t>
  </si>
  <si>
    <t>June</t>
  </si>
  <si>
    <t>July</t>
  </si>
  <si>
    <t>August</t>
  </si>
  <si>
    <t>Sept</t>
  </si>
  <si>
    <t>Oct(</t>
  </si>
  <si>
    <t>Nov</t>
  </si>
  <si>
    <t>Dec</t>
  </si>
  <si>
    <t>Changes in wage rate of farm activities male</t>
  </si>
  <si>
    <t>Changes in wage rate of farm activities female</t>
  </si>
  <si>
    <t>Changes in wage rate of non-farm activities male</t>
  </si>
  <si>
    <t>Changes in wage rate of non-farm activities female</t>
  </si>
  <si>
    <t>Why did the wage change?</t>
  </si>
  <si>
    <t>female labour is greater than male labour?</t>
  </si>
  <si>
    <t>Constraints</t>
  </si>
  <si>
    <t>If yes, please specify</t>
  </si>
  <si>
    <t>Are there any changes in the decision-making role</t>
  </si>
  <si>
    <t>Advantages L availability(=)</t>
  </si>
  <si>
    <t>Advantages L availability</t>
  </si>
  <si>
    <t>Disadvantages L availability</t>
  </si>
  <si>
    <t>changes in wage rate Disadvantages</t>
  </si>
  <si>
    <t>Buying agriculture land</t>
  </si>
  <si>
    <t>farm tool</t>
  </si>
  <si>
    <t>farm machinery</t>
  </si>
  <si>
    <t>farm input</t>
  </si>
  <si>
    <t>hired labour</t>
  </si>
  <si>
    <t xml:space="preserve">Who involve in decision making process </t>
  </si>
  <si>
    <t>Who made the final decision</t>
  </si>
  <si>
    <t>Main Strategies</t>
  </si>
  <si>
    <t>Other Strategies</t>
  </si>
  <si>
    <t>1= used farm machinery, 2= pospone time, 3= offer high wage, 4= provide more facility, 5= cooperate work, 6= look for hired labour from other place, 7= work small amount of available workers</t>
  </si>
  <si>
    <t xml:space="preserve">Crop 2 </t>
  </si>
  <si>
    <t>Crop 3 -</t>
  </si>
  <si>
    <t>Crop 4-</t>
  </si>
  <si>
    <t>Crop 1,2,3,4</t>
  </si>
  <si>
    <t>Constraints facing as a  leader of farm management</t>
  </si>
  <si>
    <t>CS-Farm labour shortage</t>
  </si>
  <si>
    <t>CS_Over workload</t>
  </si>
  <si>
    <t>Advise to improve crop production</t>
  </si>
  <si>
    <t>Needs</t>
  </si>
  <si>
    <t>Missing value</t>
  </si>
  <si>
    <t>Daw Aye Chaw</t>
  </si>
  <si>
    <t>1050101A1</t>
  </si>
  <si>
    <t>1050101A2</t>
  </si>
  <si>
    <t>1050101A3</t>
  </si>
  <si>
    <t>1050101A4</t>
  </si>
  <si>
    <t>U Soe Htat</t>
  </si>
  <si>
    <t>1050102S1</t>
  </si>
  <si>
    <t>1050102S3</t>
  </si>
  <si>
    <t>C1  Has it changed since 2012</t>
  </si>
  <si>
    <t>C1 F yes</t>
  </si>
  <si>
    <t>C1 Please describes the factors</t>
  </si>
  <si>
    <t>C2  Has it changed since 2012</t>
  </si>
  <si>
    <t>C2 F yes</t>
  </si>
  <si>
    <t>C2 Please describes the factors</t>
  </si>
  <si>
    <t>C3  Has it changed since 2012</t>
  </si>
  <si>
    <t>C3 F yes</t>
  </si>
  <si>
    <t>C3 Please describes the factors</t>
  </si>
  <si>
    <t>Daw Lone Kyi</t>
  </si>
  <si>
    <t>1050102S4</t>
  </si>
  <si>
    <t>1050103L1</t>
  </si>
  <si>
    <t>1050103L2</t>
  </si>
  <si>
    <t>1050103L3</t>
  </si>
  <si>
    <t xml:space="preserve">Please explain </t>
  </si>
  <si>
    <t>Daw Than Tin</t>
  </si>
  <si>
    <t>1050104T1</t>
  </si>
  <si>
    <t>1050104T2</t>
  </si>
  <si>
    <t>1050104T3</t>
  </si>
  <si>
    <t>1050104T4</t>
  </si>
  <si>
    <t xml:space="preserve"> </t>
  </si>
  <si>
    <t>U Aung Min</t>
  </si>
  <si>
    <t>1050105A1</t>
  </si>
  <si>
    <t>1050105A2</t>
  </si>
  <si>
    <t>1050105A3</t>
  </si>
  <si>
    <t>1050105A4</t>
  </si>
  <si>
    <t>1050105A5</t>
  </si>
  <si>
    <t>1050105A6</t>
  </si>
  <si>
    <t>1050105A7</t>
  </si>
  <si>
    <t>C4  Has it changed since 2012</t>
  </si>
  <si>
    <t>C4 F yes</t>
  </si>
  <si>
    <t>C4 Please describes the factors</t>
  </si>
  <si>
    <t>U Mone</t>
  </si>
  <si>
    <t>1050106M1</t>
  </si>
  <si>
    <t>1050106M2</t>
  </si>
  <si>
    <t>1050106M3</t>
  </si>
  <si>
    <t>1050106M4</t>
  </si>
  <si>
    <t>1050106M5</t>
  </si>
  <si>
    <t>1050106M6</t>
  </si>
  <si>
    <t xml:space="preserve">U San Aung </t>
  </si>
  <si>
    <t>1050107S1</t>
  </si>
  <si>
    <t>1050107S2</t>
  </si>
  <si>
    <t>1050107S3</t>
  </si>
  <si>
    <t>1050107S4</t>
  </si>
  <si>
    <t>Daw Lay Myint</t>
  </si>
  <si>
    <t>1050108L1</t>
  </si>
  <si>
    <t>1050108L2</t>
  </si>
  <si>
    <t>1050108L3</t>
  </si>
  <si>
    <t>1050108L4</t>
  </si>
  <si>
    <t>1050108L5</t>
  </si>
  <si>
    <t>U Tin Oo</t>
  </si>
  <si>
    <t>1050109T1</t>
  </si>
  <si>
    <t>1050109T2</t>
  </si>
  <si>
    <t>1050109T3</t>
  </si>
  <si>
    <t>1050109T4</t>
  </si>
  <si>
    <t>1050109T5</t>
  </si>
  <si>
    <t>Total Remittance amount (MMK/yr)</t>
  </si>
  <si>
    <t>Daw Aye Yee</t>
  </si>
  <si>
    <t>1050110A1</t>
  </si>
  <si>
    <t>1050110A2</t>
  </si>
  <si>
    <t>1050110A3</t>
  </si>
  <si>
    <t>1050110A4</t>
  </si>
  <si>
    <t>Daw Khin San</t>
  </si>
  <si>
    <t>1050111K1</t>
  </si>
  <si>
    <t>1050111K2</t>
  </si>
  <si>
    <t>1050111K3</t>
  </si>
  <si>
    <t>1050111K4</t>
  </si>
  <si>
    <t xml:space="preserve">U Tin Nyein </t>
  </si>
  <si>
    <t>1050112T1</t>
  </si>
  <si>
    <t>1050112T2</t>
  </si>
  <si>
    <t>1050112T3</t>
  </si>
  <si>
    <t>1050112T4</t>
  </si>
  <si>
    <t>Daw Khin Toe</t>
  </si>
  <si>
    <t>1050113K1</t>
  </si>
  <si>
    <t>1050113K2</t>
  </si>
  <si>
    <t>1050113K4</t>
  </si>
  <si>
    <t>1050113K5</t>
  </si>
  <si>
    <t>1050113K6</t>
  </si>
  <si>
    <t>Number of crops/ yr</t>
  </si>
  <si>
    <t>U Khat Kyaw</t>
  </si>
  <si>
    <t>1050114K1</t>
  </si>
  <si>
    <t>1050114K2</t>
  </si>
  <si>
    <t>1050114K3</t>
  </si>
  <si>
    <t>1050114K4</t>
  </si>
  <si>
    <t>1050114K5</t>
  </si>
  <si>
    <t>1050114K6</t>
  </si>
  <si>
    <t>1050114K7</t>
  </si>
  <si>
    <t>1050114K8</t>
  </si>
  <si>
    <t>1050114K9</t>
  </si>
  <si>
    <t>1050114K10</t>
  </si>
  <si>
    <t>U Khin Mg Nyunt</t>
  </si>
  <si>
    <t>1050115K1</t>
  </si>
  <si>
    <t>1050115K2</t>
  </si>
  <si>
    <t>1050115K3</t>
  </si>
  <si>
    <t>1050115K4</t>
  </si>
  <si>
    <t>1050115K5</t>
  </si>
  <si>
    <t>1050115K6</t>
  </si>
  <si>
    <t>1050115K7</t>
  </si>
  <si>
    <t>1050115K8</t>
  </si>
  <si>
    <t>Daw Sein Oo</t>
  </si>
  <si>
    <t>1050116S1</t>
  </si>
  <si>
    <t>1050116S2</t>
  </si>
  <si>
    <t>1050116S3</t>
  </si>
  <si>
    <t>Daw Htay Nyo</t>
  </si>
  <si>
    <t>1050117H1</t>
  </si>
  <si>
    <t>1050117H2</t>
  </si>
  <si>
    <t>1050117H3</t>
  </si>
  <si>
    <t>1050117H4</t>
  </si>
  <si>
    <t>U Zaw Myint Thein</t>
  </si>
  <si>
    <t>1050118Z1</t>
  </si>
  <si>
    <t>1050118Z2</t>
  </si>
  <si>
    <t>1050118Z3</t>
  </si>
  <si>
    <t>1050118Z4</t>
  </si>
  <si>
    <t>1050118Z5</t>
  </si>
  <si>
    <t>1050118Z6</t>
  </si>
  <si>
    <t>1050118Z7</t>
  </si>
  <si>
    <t>Daw Soe Moe</t>
  </si>
  <si>
    <t>1050119S1</t>
  </si>
  <si>
    <t>1050119S2</t>
  </si>
  <si>
    <t>1050119S3</t>
  </si>
  <si>
    <t>1050119S4</t>
  </si>
  <si>
    <t xml:space="preserve">Daw Myint Myint Than </t>
  </si>
  <si>
    <t>1050120M1</t>
  </si>
  <si>
    <t>1050120M2</t>
  </si>
  <si>
    <t>1050120M3</t>
  </si>
  <si>
    <t>1050120M4</t>
  </si>
  <si>
    <t>1050120M5</t>
  </si>
  <si>
    <t>1050120M6</t>
  </si>
  <si>
    <t>1050120M7</t>
  </si>
  <si>
    <t>U Aung Chit</t>
  </si>
  <si>
    <t>1050121A1</t>
  </si>
  <si>
    <t>1050121A2</t>
  </si>
  <si>
    <t>1050121A3</t>
  </si>
  <si>
    <t>1050121A4</t>
  </si>
  <si>
    <t>1050121A5</t>
  </si>
  <si>
    <t>1050121A6</t>
  </si>
  <si>
    <t>Daw Paul Myint</t>
  </si>
  <si>
    <t>1050122P1</t>
  </si>
  <si>
    <t>1050122P2</t>
  </si>
  <si>
    <t>1050122P3</t>
  </si>
  <si>
    <t>1050122P4</t>
  </si>
  <si>
    <t>U Aung Myint</t>
  </si>
  <si>
    <t>1050123A1</t>
  </si>
  <si>
    <t>1050123A2</t>
  </si>
  <si>
    <t>1050123A3</t>
  </si>
  <si>
    <t>1050123A4</t>
  </si>
  <si>
    <t>1050123A5</t>
  </si>
  <si>
    <t>Crop-5-pattern-b</t>
  </si>
  <si>
    <t>Crop-5-pattern-a</t>
  </si>
  <si>
    <t>Crop 5-</t>
  </si>
  <si>
    <t>Crop 5-Sown area (ac)</t>
  </si>
  <si>
    <t>Crop 5-Harvested area(ac)</t>
  </si>
  <si>
    <t>Crop 5- Yield (bsk/ac)</t>
  </si>
  <si>
    <t>Crop 5-Home consumption (bsk)</t>
  </si>
  <si>
    <t>Crop 5- Storage for seed (Bsk)</t>
  </si>
  <si>
    <t>Crop 5- Price (MMK/bsk)</t>
  </si>
  <si>
    <t>Crop 5- seed</t>
  </si>
  <si>
    <t>Crop  5-Fertilizer</t>
  </si>
  <si>
    <t>Crop 5- Pesticide</t>
  </si>
  <si>
    <t>Crop 5 Herbicide</t>
  </si>
  <si>
    <t>C5-LP-Family (M)</t>
  </si>
  <si>
    <t>C5-LP-Family (F)</t>
  </si>
  <si>
    <t>C5-LP-Hired (M)</t>
  </si>
  <si>
    <t>C5-LP-Hired (F)</t>
  </si>
  <si>
    <t>C5-LP-day/ac</t>
  </si>
  <si>
    <t>C5- B-Family (M)</t>
  </si>
  <si>
    <t>C5-B-Family (F)</t>
  </si>
  <si>
    <t>C5-B-Hired (M)</t>
  </si>
  <si>
    <t>C5-B-Hired (F)</t>
  </si>
  <si>
    <t>C5-B-day/ac</t>
  </si>
  <si>
    <t>C5-T-Family (M)</t>
  </si>
  <si>
    <t>C5-T-Family (F)</t>
  </si>
  <si>
    <t>C5-T-Hired (M)</t>
  </si>
  <si>
    <t>C5-T-Hired (F)</t>
  </si>
  <si>
    <t>C5-T-day/ac</t>
  </si>
  <si>
    <t>C5-P-Family (M)</t>
  </si>
  <si>
    <t>C5-P-Family (F)</t>
  </si>
  <si>
    <t>C5-P-Hired (M)</t>
  </si>
  <si>
    <t>C5-P-Hired (F)</t>
  </si>
  <si>
    <t>C5-P-day/ac</t>
  </si>
  <si>
    <t>C5-FP-Family (M)</t>
  </si>
  <si>
    <t>C5-FP-Family (F)</t>
  </si>
  <si>
    <t>C5-FP-Hired (M)</t>
  </si>
  <si>
    <t>C5-FP-Hired (F)</t>
  </si>
  <si>
    <t>C5-FP-day/ac</t>
  </si>
  <si>
    <t>C5-W-Family (M)</t>
  </si>
  <si>
    <t>C5-W-Family (F)</t>
  </si>
  <si>
    <t>C5-W-Hired (M)</t>
  </si>
  <si>
    <t>C5-W-Hired (F)</t>
  </si>
  <si>
    <t>C5-W-day/ac</t>
  </si>
  <si>
    <t>C5-I-Family (M)</t>
  </si>
  <si>
    <t>C5-I-Family (F)</t>
  </si>
  <si>
    <t>C5-I-Hired (M)</t>
  </si>
  <si>
    <t>C5-I-Hired (F)</t>
  </si>
  <si>
    <t>C5-I-day/ac</t>
  </si>
  <si>
    <t>C5-H-Family (M)</t>
  </si>
  <si>
    <t>C5-H-Family (F)</t>
  </si>
  <si>
    <t>C5-H-Hired (M)</t>
  </si>
  <si>
    <t>C5-H-Hired (F)</t>
  </si>
  <si>
    <t>C5-H-day/ac</t>
  </si>
  <si>
    <t>C5-TH-Family (M)</t>
  </si>
  <si>
    <t>C5-TH-Family (F)</t>
  </si>
  <si>
    <t>C5-TH-Hired (M)</t>
  </si>
  <si>
    <t>C5-TH-Hired (F)</t>
  </si>
  <si>
    <t>C5-TH-day/ac</t>
  </si>
  <si>
    <t>C5-TR-Family (M)</t>
  </si>
  <si>
    <t>C5-TR-Family (F)</t>
  </si>
  <si>
    <t>C5-TR-Hired (M)</t>
  </si>
  <si>
    <t>C5-TR-Hired (F)</t>
  </si>
  <si>
    <t>C5-TR-day/ac</t>
  </si>
  <si>
    <t>C5-O-Family (M)</t>
  </si>
  <si>
    <t>C5-O-Family (F)</t>
  </si>
  <si>
    <t>C5-O-Hired (M)</t>
  </si>
  <si>
    <t>C5-O-Hired (F)</t>
  </si>
  <si>
    <t>C5-O-day/ac</t>
  </si>
  <si>
    <t>C5  Has it changed since 2012</t>
  </si>
  <si>
    <t>C5 F yes</t>
  </si>
  <si>
    <t>C5 Please describes the factors</t>
  </si>
  <si>
    <t>Daw Htet Htet Oo</t>
  </si>
  <si>
    <t>1050124H1</t>
  </si>
  <si>
    <t>1050124H2</t>
  </si>
  <si>
    <t>1050124H3</t>
  </si>
  <si>
    <t>1050124H4</t>
  </si>
  <si>
    <t>1050124H5</t>
  </si>
  <si>
    <t>1050124H6</t>
  </si>
  <si>
    <t>U Khin Mg Hlaing</t>
  </si>
  <si>
    <t>1050125K1</t>
  </si>
  <si>
    <t>1050125K2</t>
  </si>
  <si>
    <t>1050125K3</t>
  </si>
  <si>
    <t>1050125K4</t>
  </si>
  <si>
    <t>1050125K5</t>
  </si>
  <si>
    <t>1050125K6</t>
  </si>
  <si>
    <t>1050125K7</t>
  </si>
  <si>
    <t>1050125K8</t>
  </si>
  <si>
    <t>1050125K9</t>
  </si>
  <si>
    <t>1050125K10</t>
  </si>
  <si>
    <t>U Aung Hla</t>
  </si>
  <si>
    <t>1050126A1</t>
  </si>
  <si>
    <t>1050126A2</t>
  </si>
  <si>
    <t>1050126A3</t>
  </si>
  <si>
    <t>1050126A4</t>
  </si>
  <si>
    <t>1050126A5</t>
  </si>
  <si>
    <t>1050126A6</t>
  </si>
  <si>
    <t>1050126A7</t>
  </si>
  <si>
    <t>1= Aun Don, 2= Zaung Chan Kone,3= Kyarkan, 4= Yae Taw,5= Khatakan (N), 6= Nyaung Pin, 7= Tae Gyi Kone, 8= Magyizaut, 9= Min Tae Kone, 10= Kan pyar, 11= Shwe lay, 12= Yar Thit Kalay</t>
  </si>
  <si>
    <t xml:space="preserve">(1= Monson rice, 2= summer rice,t, 3= sesame, 4= pegion pea, 5= green gram. 6= Chik pea, 7= cotton, 8= corn, 9= egg plant, 10= mango, 11= flower, 12= Pae Kyar,13 = groundnut, 14= Soon Tar Ni, 15=               , 16= tomato, 17= Chilli, 18= Pae Ni Kalay, </t>
  </si>
  <si>
    <t>1= increase, 2= decrease, 3= both</t>
  </si>
  <si>
    <t>1= increase, 2= decrease, 3= no change, 4= don't know</t>
  </si>
  <si>
    <t xml:space="preserve">1= change to farm mechinization, </t>
  </si>
  <si>
    <t xml:space="preserve">1= household head, 2= spouse, 3= son/daughter, 4= son/daughter in law, 5= grandchild, 6= parent/ parent in law, 7= brother/sister, 8= brother/sister in law, 9= grand parent, 10= other relatives, 11= Household head + spouse, 12= family, 13= parent + spouse, 14= parent+ sibiling, </t>
  </si>
  <si>
    <t xml:space="preserve">Have it change </t>
  </si>
  <si>
    <t>1= increased, 2= decreased</t>
  </si>
  <si>
    <t xml:space="preserve">Please describe </t>
  </si>
  <si>
    <t>U Hla Nyo</t>
  </si>
  <si>
    <t>1050127H1</t>
  </si>
  <si>
    <t>1050127H2</t>
  </si>
  <si>
    <t>1050127H3</t>
  </si>
  <si>
    <t>1050127H4</t>
  </si>
  <si>
    <t>u Zaw Win Htun</t>
  </si>
  <si>
    <t>1060201Z1</t>
  </si>
  <si>
    <t>Enumerator No</t>
  </si>
  <si>
    <t>1060201Z2</t>
  </si>
  <si>
    <t>1060201Z3</t>
  </si>
  <si>
    <t>1060201Z4</t>
  </si>
  <si>
    <t>U Win Soe</t>
  </si>
  <si>
    <t>1060202W1</t>
  </si>
  <si>
    <t>1060202W2</t>
  </si>
  <si>
    <t>1060202W3</t>
  </si>
  <si>
    <t>1060202W4</t>
  </si>
  <si>
    <t xml:space="preserve">U Kyaw Moe Aung </t>
  </si>
  <si>
    <t xml:space="preserve">1060203K1 </t>
  </si>
  <si>
    <t>1060203K2</t>
  </si>
  <si>
    <t>1060203K3</t>
  </si>
  <si>
    <t>1060203K4</t>
  </si>
  <si>
    <t xml:space="preserve">Daw Cho Cho Than </t>
  </si>
  <si>
    <t>1060204C1</t>
  </si>
  <si>
    <t>1060204C2</t>
  </si>
  <si>
    <t>1060204C3</t>
  </si>
  <si>
    <t>U Aung Kyaw Nyein</t>
  </si>
  <si>
    <t>1060205A1</t>
  </si>
  <si>
    <t>1060205A2</t>
  </si>
  <si>
    <t>1060205A3</t>
  </si>
  <si>
    <t>1060205A4</t>
  </si>
  <si>
    <t>1060205A5</t>
  </si>
  <si>
    <t>1060205A6</t>
  </si>
  <si>
    <t>1060205A7</t>
  </si>
  <si>
    <t>Main reason for non-migration=(1= Sufficient income from agricultural production, 2= Lack of opportunity, 3= cultural reasons do want to be separate, 4= Elderly person, 5= have to do agriculture in their own land, 6= Student, 7= Sufficient income, 8= have job, 9= No extra family member, 10= Children, 11= Other (specify)</t>
  </si>
  <si>
    <t>U Shwe Paul</t>
  </si>
  <si>
    <t>1060206S1</t>
  </si>
  <si>
    <t>1060206S2</t>
  </si>
  <si>
    <t>1060206S3</t>
  </si>
  <si>
    <t>1060206S4</t>
  </si>
  <si>
    <t>1060206S5</t>
  </si>
  <si>
    <t>1060206S6</t>
  </si>
  <si>
    <t>1060206S7</t>
  </si>
  <si>
    <t>U Too</t>
  </si>
  <si>
    <t>1060207T1</t>
  </si>
  <si>
    <t>1060207T2</t>
  </si>
  <si>
    <t>1060207T3</t>
  </si>
  <si>
    <t>1060207T4</t>
  </si>
  <si>
    <t>1060207T5</t>
  </si>
  <si>
    <t>Daw Hnin Hnin Wai</t>
  </si>
  <si>
    <t>1060208H1</t>
  </si>
  <si>
    <t>1060208H2</t>
  </si>
  <si>
    <t>1060208H3</t>
  </si>
  <si>
    <t>Daw Win Lae Yee</t>
  </si>
  <si>
    <t>1060209W1</t>
  </si>
  <si>
    <t>1060209W2</t>
  </si>
  <si>
    <t>1060209W3</t>
  </si>
  <si>
    <t>1060209W4</t>
  </si>
  <si>
    <t>1060209W5</t>
  </si>
  <si>
    <t>1060209W6</t>
  </si>
  <si>
    <t>U Zaw Naing</t>
  </si>
  <si>
    <t>1060210Z1</t>
  </si>
  <si>
    <t>1060210Z2</t>
  </si>
  <si>
    <t>1060210Z3</t>
  </si>
  <si>
    <t>1060210Z4</t>
  </si>
  <si>
    <t>1060210Z5</t>
  </si>
  <si>
    <t>1060210Z6</t>
  </si>
  <si>
    <t>1060210Z7</t>
  </si>
  <si>
    <t>Daw Nu Nu Htay</t>
  </si>
  <si>
    <t>1060211N1</t>
  </si>
  <si>
    <t>1060211N2</t>
  </si>
  <si>
    <t>1060211N3</t>
  </si>
  <si>
    <t>1060211N4</t>
  </si>
  <si>
    <t>1060211N5</t>
  </si>
  <si>
    <t>1060211N6</t>
  </si>
  <si>
    <t>Daw Aye Aye Kyu</t>
  </si>
  <si>
    <t>1060212A1</t>
  </si>
  <si>
    <t>1060212A2</t>
  </si>
  <si>
    <t>1060212A3</t>
  </si>
  <si>
    <t>1060212A4</t>
  </si>
  <si>
    <t>U Hla Moe</t>
  </si>
  <si>
    <t>1060213H1</t>
  </si>
  <si>
    <t>1060213H2</t>
  </si>
  <si>
    <t>1060213H3</t>
  </si>
  <si>
    <t>1060213H4</t>
  </si>
  <si>
    <t>Daw Pyone</t>
  </si>
  <si>
    <t>1060214P1</t>
  </si>
  <si>
    <t>1060214P2</t>
  </si>
  <si>
    <t>1060214P3</t>
  </si>
  <si>
    <t>1060214P4</t>
  </si>
  <si>
    <t>Daw Than Than New</t>
  </si>
  <si>
    <t>1060215T1</t>
  </si>
  <si>
    <t>1060215T2</t>
  </si>
  <si>
    <t>1060215T3</t>
  </si>
  <si>
    <t>1060215T4</t>
  </si>
  <si>
    <t>1060215T5</t>
  </si>
  <si>
    <t>I-Has it changed since 2012 (0= No, 1= Yes)</t>
  </si>
  <si>
    <t>I-If yes, 1= increase, 2= decrease</t>
  </si>
  <si>
    <t>I-male (1= increase, 2= decrease, 3= no change)</t>
  </si>
  <si>
    <t>I-female (1= increase, 2= decrease, 3= no change)</t>
  </si>
  <si>
    <t>I- main-strategies</t>
  </si>
  <si>
    <t>I- other-strategies</t>
  </si>
  <si>
    <t>U Myo Hlaing Win</t>
  </si>
  <si>
    <t>1060216M1</t>
  </si>
  <si>
    <t>1060216M2</t>
  </si>
  <si>
    <t>1060216M3</t>
  </si>
  <si>
    <t xml:space="preserve">Daw Aye Mar Win </t>
  </si>
  <si>
    <t>1060217A1</t>
  </si>
  <si>
    <t>1060217A2</t>
  </si>
  <si>
    <t>1060217A3</t>
  </si>
  <si>
    <t>1060217A4</t>
  </si>
  <si>
    <t>U Htun Aye</t>
  </si>
  <si>
    <t>1060218H1</t>
  </si>
  <si>
    <t>1060218H2</t>
  </si>
  <si>
    <t>1060218H3</t>
  </si>
  <si>
    <t>Daw Mya San Kyi</t>
  </si>
  <si>
    <t>1060219M1</t>
  </si>
  <si>
    <t>1060219M2</t>
  </si>
  <si>
    <t>1060219M3</t>
  </si>
  <si>
    <t>U Aye Min</t>
  </si>
  <si>
    <t>1060220A1</t>
  </si>
  <si>
    <t>1060220A2</t>
  </si>
  <si>
    <t>1060220A3</t>
  </si>
  <si>
    <t>1060220A4</t>
  </si>
  <si>
    <t>Crop-6-pattern-b</t>
  </si>
  <si>
    <t>Crop-6-pattern-a</t>
  </si>
  <si>
    <t>Crop 6-</t>
  </si>
  <si>
    <t>Crop 6-Sown area (ac)</t>
  </si>
  <si>
    <t>Crop 6-Harvested area(ac)</t>
  </si>
  <si>
    <t>Crop 6- Yield (bsk/ac)</t>
  </si>
  <si>
    <t>Crop 6-Home consumption (bsk)</t>
  </si>
  <si>
    <t>Crop 6- Storage for seed (Bsk)</t>
  </si>
  <si>
    <t>Crop6- Price (MMK/bsk)</t>
  </si>
  <si>
    <t>Crop 6- seed</t>
  </si>
  <si>
    <t>Crop  6-Fertilizer</t>
  </si>
  <si>
    <t>Crop 6- Pesticide</t>
  </si>
  <si>
    <t>Crop 6 Herbicide</t>
  </si>
  <si>
    <t>C6-LP-Family (M)</t>
  </si>
  <si>
    <t>C6-LP-Family (F)</t>
  </si>
  <si>
    <t>C6-LP-Hired (M)</t>
  </si>
  <si>
    <t>C6-LP-Hired (F)</t>
  </si>
  <si>
    <t>C6-LP-day/ac</t>
  </si>
  <si>
    <t>C6- B-Family (M)</t>
  </si>
  <si>
    <t>C6-B-Family (F)</t>
  </si>
  <si>
    <t>C6-B-Hired (M)</t>
  </si>
  <si>
    <t>C6-B-Hired (F)</t>
  </si>
  <si>
    <t>C6-B-day/ac</t>
  </si>
  <si>
    <t>C6-T-Family (M)</t>
  </si>
  <si>
    <t>C6-T-Family (F)</t>
  </si>
  <si>
    <t>C6-T-Hired (M)</t>
  </si>
  <si>
    <t>C6-T-Hired (F)</t>
  </si>
  <si>
    <t>C6-T-day/ac</t>
  </si>
  <si>
    <t>C6-P-Family (M)</t>
  </si>
  <si>
    <t>C6-P-Family (F)</t>
  </si>
  <si>
    <t>C6-P-Hired (M)</t>
  </si>
  <si>
    <t>C6-P-Hired (F)</t>
  </si>
  <si>
    <t>C6-P-day/ac</t>
  </si>
  <si>
    <t>C6-FP-Family (M)</t>
  </si>
  <si>
    <t>C6-FP-Family (F)</t>
  </si>
  <si>
    <t>C6-FP-Hired (M)</t>
  </si>
  <si>
    <t>C6-FP-Hired (F)</t>
  </si>
  <si>
    <t>C6-FP-day/ac</t>
  </si>
  <si>
    <t>C6-W-Family (M)</t>
  </si>
  <si>
    <t>C6-W-Family (F)</t>
  </si>
  <si>
    <t>C6-W-Hired (M)</t>
  </si>
  <si>
    <t>C6-W-Hired (F)</t>
  </si>
  <si>
    <t>C6-W-day/ac</t>
  </si>
  <si>
    <t>C6-I-Family (M)</t>
  </si>
  <si>
    <t>C6-I-Family (F)</t>
  </si>
  <si>
    <t>C6-I-Hired (M)</t>
  </si>
  <si>
    <t>C6-I-Hired (F)</t>
  </si>
  <si>
    <t>C6-I-day/ac</t>
  </si>
  <si>
    <t>C6-H-Family (M)</t>
  </si>
  <si>
    <t>C6-H-Family (F)</t>
  </si>
  <si>
    <t>C6-H-Hired (M)</t>
  </si>
  <si>
    <t>C6-H-Hired (F)</t>
  </si>
  <si>
    <t>C6-H-day/ac</t>
  </si>
  <si>
    <t>C6-TH-Family (M)</t>
  </si>
  <si>
    <t>C6-TH-Family (F)</t>
  </si>
  <si>
    <t>C6-TH-Hired (M)</t>
  </si>
  <si>
    <t>C6-TH-Hired (F)</t>
  </si>
  <si>
    <t>C6-TH-day/ac</t>
  </si>
  <si>
    <t>C6-TR-Family (M)</t>
  </si>
  <si>
    <t>C6-TR-Family (F)</t>
  </si>
  <si>
    <t>C6-TR-Hired (M)</t>
  </si>
  <si>
    <t>C6-TR-Hired (F)</t>
  </si>
  <si>
    <t>C6-TR-day/ac</t>
  </si>
  <si>
    <t>C6-O-Family (M)</t>
  </si>
  <si>
    <t>C6-O-Family (F)</t>
  </si>
  <si>
    <t>C6-O-Hired (M)</t>
  </si>
  <si>
    <t>C6-O-Hired (F)</t>
  </si>
  <si>
    <t>C6-O-day/ac</t>
  </si>
  <si>
    <t>C6  Has it changed since 2012</t>
  </si>
  <si>
    <t>C6 F yes</t>
  </si>
  <si>
    <t>C6 Please describes the factors</t>
  </si>
  <si>
    <t>U Khin Oo</t>
  </si>
  <si>
    <t>1060224K1</t>
  </si>
  <si>
    <t>1060224K2</t>
  </si>
  <si>
    <t>1060224K3</t>
  </si>
  <si>
    <t>Daw Aye Hla</t>
  </si>
  <si>
    <t>1070301A1</t>
  </si>
  <si>
    <t>1070301A2</t>
  </si>
  <si>
    <t>1070301A3</t>
  </si>
  <si>
    <t>1070301A4</t>
  </si>
  <si>
    <t>Na</t>
  </si>
  <si>
    <t xml:space="preserve">Daw Khin Mar Lwin </t>
  </si>
  <si>
    <t>1070302K1</t>
  </si>
  <si>
    <t>1070302K2</t>
  </si>
  <si>
    <t>1070302K3</t>
  </si>
  <si>
    <t>1070302K4</t>
  </si>
  <si>
    <t xml:space="preserve"> NA</t>
  </si>
  <si>
    <t>Daw Khin San Win</t>
  </si>
  <si>
    <t>1070303K1</t>
  </si>
  <si>
    <t>1070303K2</t>
  </si>
  <si>
    <t>1070303K3</t>
  </si>
  <si>
    <t>1070303K4</t>
  </si>
  <si>
    <t>U Win Naing</t>
  </si>
  <si>
    <t>1070304W1</t>
  </si>
  <si>
    <t>1070304W2</t>
  </si>
  <si>
    <t>1070304W3</t>
  </si>
  <si>
    <t>1070304W4</t>
  </si>
  <si>
    <t xml:space="preserve">NA </t>
  </si>
  <si>
    <t>U Myint Yong</t>
  </si>
  <si>
    <t>1070305M1</t>
  </si>
  <si>
    <t>1070305M2</t>
  </si>
  <si>
    <t>1070305M3</t>
  </si>
  <si>
    <t>1070305M4</t>
  </si>
  <si>
    <t>1070305M5</t>
  </si>
  <si>
    <t>1070305M6</t>
  </si>
  <si>
    <t>NSA</t>
  </si>
  <si>
    <t xml:space="preserve">  NA</t>
  </si>
  <si>
    <t>Pasture machine -b</t>
  </si>
  <si>
    <t>Thresher mechine-b</t>
  </si>
  <si>
    <t>Pasture machine -C</t>
  </si>
  <si>
    <t>Thresher mechine-C</t>
  </si>
  <si>
    <t xml:space="preserve">Estimate Price Pasture </t>
  </si>
  <si>
    <t xml:space="preserve">Estimate Price thresher </t>
  </si>
  <si>
    <t>U Kyaw</t>
  </si>
  <si>
    <t>1070306K1</t>
  </si>
  <si>
    <t>1070306K2</t>
  </si>
  <si>
    <t>1070306K3</t>
  </si>
  <si>
    <t>1070306K4</t>
  </si>
  <si>
    <t>Total family member</t>
  </si>
  <si>
    <t>Daw Win Mar</t>
  </si>
  <si>
    <t>1070307W1</t>
  </si>
  <si>
    <t>1070307W2</t>
  </si>
  <si>
    <t xml:space="preserve">NA  </t>
  </si>
  <si>
    <t>U Daun Shwe</t>
  </si>
  <si>
    <t>1070308D1</t>
  </si>
  <si>
    <t>1070308D2</t>
  </si>
  <si>
    <t>1070308D3</t>
  </si>
  <si>
    <t>1070308D4</t>
  </si>
  <si>
    <t>1070309K1</t>
  </si>
  <si>
    <t>1070309K2</t>
  </si>
  <si>
    <t>1070309K3</t>
  </si>
  <si>
    <t>1070309K4</t>
  </si>
  <si>
    <t>1070309K5</t>
  </si>
  <si>
    <t xml:space="preserve">Daw Kyae </t>
  </si>
  <si>
    <t>1070310K1</t>
  </si>
  <si>
    <t>1070310K2</t>
  </si>
  <si>
    <t>1070311T1</t>
  </si>
  <si>
    <t>1070311T2</t>
  </si>
  <si>
    <t>1070311T3</t>
  </si>
  <si>
    <t>1070311T4</t>
  </si>
  <si>
    <t>1070311T5</t>
  </si>
  <si>
    <t>U Hla Aye</t>
  </si>
  <si>
    <t>1070312H1</t>
  </si>
  <si>
    <t>1070312H2</t>
  </si>
  <si>
    <t>1070312H3</t>
  </si>
  <si>
    <t xml:space="preserve">   </t>
  </si>
  <si>
    <t xml:space="preserve">Daw Tin Moe Khaing </t>
  </si>
  <si>
    <t>1070313T1</t>
  </si>
  <si>
    <t>1070313T2</t>
  </si>
  <si>
    <t>1070313T3</t>
  </si>
  <si>
    <t>1070313T4</t>
  </si>
  <si>
    <t>1070313T5</t>
  </si>
  <si>
    <t>1070313T6</t>
  </si>
  <si>
    <t>1070313T7</t>
  </si>
  <si>
    <t>1070313T8</t>
  </si>
  <si>
    <t>U Naing Htun</t>
  </si>
  <si>
    <t>1070314N1</t>
  </si>
  <si>
    <t>1070314N2</t>
  </si>
  <si>
    <t>1070314N3</t>
  </si>
  <si>
    <t>1070314N4</t>
  </si>
  <si>
    <t>1070314N5</t>
  </si>
  <si>
    <t>Daw Yin Aye</t>
  </si>
  <si>
    <t>1070315Y1</t>
  </si>
  <si>
    <t>1070315Y2</t>
  </si>
  <si>
    <t>1070315Y3</t>
  </si>
  <si>
    <t>1070315Y4</t>
  </si>
  <si>
    <t>1070315Y5</t>
  </si>
  <si>
    <t xml:space="preserve">U San Win </t>
  </si>
  <si>
    <t>1070316S1</t>
  </si>
  <si>
    <t>1070316S2</t>
  </si>
  <si>
    <t>1070316S3</t>
  </si>
  <si>
    <t>U Tin Aye</t>
  </si>
  <si>
    <t>1070317T1</t>
  </si>
  <si>
    <t>1070317T2</t>
  </si>
  <si>
    <t>1070317T3</t>
  </si>
  <si>
    <t>1070317T4</t>
  </si>
  <si>
    <t>1070317T5</t>
  </si>
  <si>
    <t>1070317T6</t>
  </si>
  <si>
    <t>Daw Moe Aye</t>
  </si>
  <si>
    <t>1070318M1</t>
  </si>
  <si>
    <t>1070318M2</t>
  </si>
  <si>
    <t>1070318M3</t>
  </si>
  <si>
    <t>1070318M4</t>
  </si>
  <si>
    <t>1070318M5</t>
  </si>
  <si>
    <t>1070318M6</t>
  </si>
  <si>
    <t>1070318M7</t>
  </si>
  <si>
    <t>U Myo Sein</t>
  </si>
  <si>
    <t>1070319M1</t>
  </si>
  <si>
    <t>1070319M2</t>
  </si>
  <si>
    <t>1070319M3</t>
  </si>
  <si>
    <t>1070319M4</t>
  </si>
  <si>
    <t xml:space="preserve">U Htat </t>
  </si>
  <si>
    <t>1070320H1</t>
  </si>
  <si>
    <t>1070320H2</t>
  </si>
  <si>
    <t>1070320H3</t>
  </si>
  <si>
    <t>1070320H4</t>
  </si>
  <si>
    <t>1070320H5</t>
  </si>
  <si>
    <t>1070320H6</t>
  </si>
  <si>
    <t>U Kyaw Moe</t>
  </si>
  <si>
    <t>1070320K1</t>
  </si>
  <si>
    <t>1070320K2</t>
  </si>
  <si>
    <t>1070320K3</t>
  </si>
  <si>
    <t>1070320K4</t>
  </si>
  <si>
    <t xml:space="preserve">U Myint Win </t>
  </si>
  <si>
    <t>1070322M1</t>
  </si>
  <si>
    <t>1070322M2</t>
  </si>
  <si>
    <t>1070322M3</t>
  </si>
  <si>
    <t>1070322M4</t>
  </si>
  <si>
    <t>1070322M5</t>
  </si>
  <si>
    <t>Daw Me Too</t>
  </si>
  <si>
    <t>1070323M1</t>
  </si>
  <si>
    <t>1070323M2</t>
  </si>
  <si>
    <t>1070323M3</t>
  </si>
  <si>
    <t>1070323M4</t>
  </si>
  <si>
    <t>U Pauk</t>
  </si>
  <si>
    <t>1070324P1</t>
  </si>
  <si>
    <t>1070324P2</t>
  </si>
  <si>
    <t>1070324P3</t>
  </si>
  <si>
    <t>1070324P4</t>
  </si>
  <si>
    <t>Daw Aye San Yee</t>
  </si>
  <si>
    <t>1070325A1</t>
  </si>
  <si>
    <t>1070325A2</t>
  </si>
  <si>
    <t>1070325A3</t>
  </si>
  <si>
    <t>1070325A4</t>
  </si>
  <si>
    <t xml:space="preserve">U Myint </t>
  </si>
  <si>
    <t>1070326M1</t>
  </si>
  <si>
    <t>1070326M2</t>
  </si>
  <si>
    <t>1070326M3</t>
  </si>
  <si>
    <t>1070326M4</t>
  </si>
  <si>
    <t>1070326M5</t>
  </si>
  <si>
    <t>1070326M6</t>
  </si>
  <si>
    <t>1070326M7</t>
  </si>
  <si>
    <t>1070327W1</t>
  </si>
  <si>
    <t>1070327W2</t>
  </si>
  <si>
    <t>1070327W3</t>
  </si>
  <si>
    <t>1070327W4</t>
  </si>
  <si>
    <t>Daw Htar Htar Myint</t>
  </si>
  <si>
    <t>1070328H1</t>
  </si>
  <si>
    <t>1070328H2</t>
  </si>
  <si>
    <t>1070328H3</t>
  </si>
  <si>
    <t>1= farmer, 2= causal labour, 3= service, 4= government staff, 5= student, 6= dependent, 7= family labour, 8= Monk</t>
  </si>
  <si>
    <t>0=N0,1= Yes</t>
  </si>
  <si>
    <t>0= own, 1= loan</t>
  </si>
  <si>
    <t>0=N0, 1= Yes</t>
  </si>
  <si>
    <t>1=bank, 2= Hudi system, 3= through friend, 4=by themselves, 5= mobile transfer, 6= by publish transport, 7=1+3, 8= from boss, 9=4+3+1, 10= 1+4</t>
  </si>
  <si>
    <t xml:space="preserve">Wht do you rent out to other </t>
  </si>
  <si>
    <t xml:space="preserve">1= debt, 2= labour scarcity, 3= very far from village, 4= family labour scaricity, 5= rent to my relatives </t>
  </si>
  <si>
    <t>(1= Monson rice, 2= summer rice,t, 3= sesame, 4= pegion pea, 5= green gram. 6= Chik pea, 7= cotton, 8= corn, 9= egg plant, 10= mango, 11= flower, 12= Pae Kyar,13 = groundnut, 14= Soon Tar Ni, 15= bettle leaf plant , 16= tomato, 17= Chilli, 18= Pae Ni Kalay, 19= banana, 20= Thanakha, 21= Onion, 22= Plum, 23=                   , 24= butter pea,  25=               , 26= Red pea</t>
  </si>
  <si>
    <t>0= No, 1= Yes</t>
  </si>
  <si>
    <t>1= son, 2= daughter, 3= son+ daughter</t>
  </si>
  <si>
    <t>0= No,1= Yes</t>
  </si>
  <si>
    <t>(0= No, 1= Yes)</t>
  </si>
  <si>
    <t>1= postpone work,2= hire labour, 3= ask the help from neighbour, 4= used more family labour, 5= hired more men labour, 6= take more time, 7= priority the important work</t>
  </si>
  <si>
    <t>Migration status (0=N0, 1= Yes)</t>
  </si>
  <si>
    <t>U Sein Phyo</t>
  </si>
  <si>
    <t>2080401S1</t>
  </si>
  <si>
    <t>2080401S2</t>
  </si>
  <si>
    <t>2080401S3</t>
  </si>
  <si>
    <t>2080401S4</t>
  </si>
  <si>
    <t>2080401S5</t>
  </si>
  <si>
    <t>2080401S6</t>
  </si>
  <si>
    <t>U Pyone</t>
  </si>
  <si>
    <t>2080402P1</t>
  </si>
  <si>
    <t>2080402P2</t>
  </si>
  <si>
    <t>2080402P3</t>
  </si>
  <si>
    <t>2080402P4</t>
  </si>
  <si>
    <t>2080402P5</t>
  </si>
  <si>
    <t>U Chit Saw</t>
  </si>
  <si>
    <t>2080403C1</t>
  </si>
  <si>
    <t>2080403C2</t>
  </si>
  <si>
    <t>U Bo Sein</t>
  </si>
  <si>
    <t>2080404B1</t>
  </si>
  <si>
    <t>2080404B2</t>
  </si>
  <si>
    <t>U Saw Lwin</t>
  </si>
  <si>
    <t>2080405S1</t>
  </si>
  <si>
    <t>2080405S2</t>
  </si>
  <si>
    <t>2080405S3</t>
  </si>
  <si>
    <t>2080405S4</t>
  </si>
  <si>
    <t>2080405S5</t>
  </si>
  <si>
    <t>U Htun Min Naing</t>
  </si>
  <si>
    <t>2080406H1</t>
  </si>
  <si>
    <t>2080406H2</t>
  </si>
  <si>
    <t>2080406H3</t>
  </si>
  <si>
    <t>2080406H4</t>
  </si>
  <si>
    <t>Daw Khin Kyi</t>
  </si>
  <si>
    <t>2080407K1</t>
  </si>
  <si>
    <t>2080407K2</t>
  </si>
  <si>
    <t>U Kan Thein</t>
  </si>
  <si>
    <t>2080408K1</t>
  </si>
  <si>
    <t>2080408K2</t>
  </si>
  <si>
    <t>2080408K3</t>
  </si>
  <si>
    <t>2080408K4</t>
  </si>
  <si>
    <t>NMA</t>
  </si>
  <si>
    <t>Daw Thaung Kyi</t>
  </si>
  <si>
    <t>2080409T1</t>
  </si>
  <si>
    <t>2080409T2</t>
  </si>
  <si>
    <t>U Bo Wai</t>
  </si>
  <si>
    <t>2080410B1</t>
  </si>
  <si>
    <t>2080410B2</t>
  </si>
  <si>
    <t>2080410B3</t>
  </si>
  <si>
    <t>2080410B4</t>
  </si>
  <si>
    <t>2080410B5</t>
  </si>
  <si>
    <t>2080410B6</t>
  </si>
  <si>
    <t>U Bo Kyi</t>
  </si>
  <si>
    <t>2080411B1</t>
  </si>
  <si>
    <t>2080411B2</t>
  </si>
  <si>
    <t>2080411B3</t>
  </si>
  <si>
    <t>U Khin Mag Lwin</t>
  </si>
  <si>
    <t>2080412K1</t>
  </si>
  <si>
    <t>2080412K2</t>
  </si>
  <si>
    <t>2080412K3</t>
  </si>
  <si>
    <t>U Soe Naing</t>
  </si>
  <si>
    <t>2080413S1</t>
  </si>
  <si>
    <t>2080413S2</t>
  </si>
  <si>
    <t>2080413S3</t>
  </si>
  <si>
    <t>2080413S4</t>
  </si>
  <si>
    <t>2080413S5</t>
  </si>
  <si>
    <t>2080413S6</t>
  </si>
  <si>
    <t>2080413S7</t>
  </si>
  <si>
    <t>2080413S8</t>
  </si>
  <si>
    <t>2080413S9</t>
  </si>
  <si>
    <t xml:space="preserve">(1= Monson rice, 2= summer rice,t, 3= sesame, 4= pegion pea, 5= green gram. 6= Chik pea, 7= cotton, 8= corn, 9= egg plant, 10= mango, 11= flower, 12= Pae Kyar,13 = groundnut, 14= Soon Tar Ni, 15= bettle leaf plant , 16= tomato, 17= Chilli, 18= Red Pea, 19= banana, 20= Thanakha, 21= Onion, 22= Plum, 23=  awhite Jute , 24= butter pea,  25=  Pae Gyi  , 26= </t>
  </si>
  <si>
    <t xml:space="preserve">U Bo Aung </t>
  </si>
  <si>
    <t>2080414B1</t>
  </si>
  <si>
    <t>2080414B2</t>
  </si>
  <si>
    <t>2080414B3</t>
  </si>
  <si>
    <t>U Mat Shyine</t>
  </si>
  <si>
    <t>2080415M1</t>
  </si>
  <si>
    <t>2080415M2</t>
  </si>
  <si>
    <t>2080415M3</t>
  </si>
  <si>
    <t>2080415M4</t>
  </si>
  <si>
    <t>U Tin Maung</t>
  </si>
  <si>
    <t>2080416T1</t>
  </si>
  <si>
    <t>2080416T2</t>
  </si>
  <si>
    <t>2080416T3</t>
  </si>
  <si>
    <t>2080416T4</t>
  </si>
  <si>
    <t>2080416T5</t>
  </si>
  <si>
    <t>2080416T6</t>
  </si>
  <si>
    <t>2080416T7</t>
  </si>
  <si>
    <t>U Nyo Oo</t>
  </si>
  <si>
    <t>2080417N1</t>
  </si>
  <si>
    <t>2080417N2</t>
  </si>
  <si>
    <t>2080417N3</t>
  </si>
  <si>
    <t>2080417N4</t>
  </si>
  <si>
    <t>Daw Pyar Yee</t>
  </si>
  <si>
    <t>2080418P1</t>
  </si>
  <si>
    <t>2080418P2</t>
  </si>
  <si>
    <t>2080418P3</t>
  </si>
  <si>
    <t>2080418P4</t>
  </si>
  <si>
    <t>U Thein Htun Win</t>
  </si>
  <si>
    <t>2080419T1</t>
  </si>
  <si>
    <t>2080419T2</t>
  </si>
  <si>
    <t>2080419T3</t>
  </si>
  <si>
    <t>2080419T4</t>
  </si>
  <si>
    <t>2080419T5</t>
  </si>
  <si>
    <t>2080419T6</t>
  </si>
  <si>
    <t>U San Min Htun</t>
  </si>
  <si>
    <t>2080420S1</t>
  </si>
  <si>
    <t>2080420S2</t>
  </si>
  <si>
    <t>2080420S3</t>
  </si>
  <si>
    <t>2080420S4</t>
  </si>
  <si>
    <t>2080420S5</t>
  </si>
  <si>
    <t>2080421K1</t>
  </si>
  <si>
    <t>2080421K2</t>
  </si>
  <si>
    <t>2080421K3</t>
  </si>
  <si>
    <t>2080421K4</t>
  </si>
  <si>
    <t>Daw Khin Mar Aye</t>
  </si>
  <si>
    <t>2080421K5</t>
  </si>
  <si>
    <t>2080421K6</t>
  </si>
  <si>
    <t>2080421K7</t>
  </si>
  <si>
    <t>U Bo Htay</t>
  </si>
  <si>
    <t>2080422B1</t>
  </si>
  <si>
    <t>2080422B2</t>
  </si>
  <si>
    <t>2080422B3</t>
  </si>
  <si>
    <t>Daw Kyi Mar Thin</t>
  </si>
  <si>
    <t>2080423K1</t>
  </si>
  <si>
    <t>2080423K2</t>
  </si>
  <si>
    <t>2080423K3</t>
  </si>
  <si>
    <t>2080423K4</t>
  </si>
  <si>
    <t>U Khin Maung Nyaunt</t>
  </si>
  <si>
    <t>2080424K1</t>
  </si>
  <si>
    <t>2080424K2</t>
  </si>
  <si>
    <t>2080424K3</t>
  </si>
  <si>
    <t>2080424K4</t>
  </si>
  <si>
    <t>2080424K5</t>
  </si>
  <si>
    <t>2080424K6</t>
  </si>
  <si>
    <t>Daw Khin Mar Swe</t>
  </si>
  <si>
    <t>2080425K1</t>
  </si>
  <si>
    <t>2080425K2</t>
  </si>
  <si>
    <t>2080425K3</t>
  </si>
  <si>
    <t>2080425K4</t>
  </si>
  <si>
    <t>2080425K5</t>
  </si>
  <si>
    <t>U Ngwe Thaung</t>
  </si>
  <si>
    <t>2080426N1</t>
  </si>
  <si>
    <t>2080426N2</t>
  </si>
  <si>
    <t>2080426N3</t>
  </si>
  <si>
    <t>U Than Nyunt</t>
  </si>
  <si>
    <t>2080427T1</t>
  </si>
  <si>
    <t>2080427T2</t>
  </si>
  <si>
    <t>2080427T3</t>
  </si>
  <si>
    <t>2080427T4</t>
  </si>
  <si>
    <t>2080427T5</t>
  </si>
  <si>
    <t>U Htat Win</t>
  </si>
  <si>
    <t>2080428H1</t>
  </si>
  <si>
    <t>2080428H2</t>
  </si>
  <si>
    <t>2080428H3</t>
  </si>
  <si>
    <t>2080428H4</t>
  </si>
  <si>
    <t>2080428H5</t>
  </si>
  <si>
    <t>2080428H6</t>
  </si>
  <si>
    <t>2080428H7</t>
  </si>
  <si>
    <t>U Tin Thaung</t>
  </si>
  <si>
    <t>2080429T1</t>
  </si>
  <si>
    <t>2080429T2</t>
  </si>
  <si>
    <t>2080429T3</t>
  </si>
  <si>
    <t>2080429T4</t>
  </si>
  <si>
    <t>2080429T5</t>
  </si>
  <si>
    <t>2080429T6</t>
  </si>
  <si>
    <t>2080429T7</t>
  </si>
  <si>
    <t>2080429T8</t>
  </si>
  <si>
    <t>2080429T9</t>
  </si>
  <si>
    <t>1NA</t>
  </si>
  <si>
    <t>Daw Kyi San</t>
  </si>
  <si>
    <t>2080430K1</t>
  </si>
  <si>
    <t>2080430K2</t>
  </si>
  <si>
    <t>2080430K3</t>
  </si>
  <si>
    <t>5NA</t>
  </si>
  <si>
    <t>2080431B1</t>
  </si>
  <si>
    <t>2080431B2</t>
  </si>
  <si>
    <t>2080431B3</t>
  </si>
  <si>
    <t>2080431B4</t>
  </si>
  <si>
    <t>2080431B5</t>
  </si>
  <si>
    <t>2080431B6</t>
  </si>
  <si>
    <t>Daw Kyi Tin</t>
  </si>
  <si>
    <t>2080432K1</t>
  </si>
  <si>
    <t>2080432K2</t>
  </si>
  <si>
    <t>2080432K3</t>
  </si>
  <si>
    <t>U Thein Lwin</t>
  </si>
  <si>
    <t>2080433T1</t>
  </si>
  <si>
    <t>2080433T2</t>
  </si>
  <si>
    <t>2080433T3</t>
  </si>
  <si>
    <t>2080433T4</t>
  </si>
  <si>
    <t>2080433T5</t>
  </si>
  <si>
    <t>2080433T6</t>
  </si>
  <si>
    <t>U Sein Toe</t>
  </si>
  <si>
    <t>2080434S1</t>
  </si>
  <si>
    <t>2080434S2</t>
  </si>
  <si>
    <t>2080434S3</t>
  </si>
  <si>
    <t>NANA</t>
  </si>
  <si>
    <t>Daw Aye Than</t>
  </si>
  <si>
    <t>2090501A1</t>
  </si>
  <si>
    <t>2090501A2</t>
  </si>
  <si>
    <t>2090501A3</t>
  </si>
  <si>
    <t>2090501A4</t>
  </si>
  <si>
    <t>2090501A5</t>
  </si>
  <si>
    <t>2090501A6</t>
  </si>
  <si>
    <t>2090501A7</t>
  </si>
  <si>
    <t>U Phoe Aung</t>
  </si>
  <si>
    <t>2090502P1</t>
  </si>
  <si>
    <t>2090502P2</t>
  </si>
  <si>
    <t>2090502P3</t>
  </si>
  <si>
    <t>2090502P4</t>
  </si>
  <si>
    <t>2090502P5</t>
  </si>
  <si>
    <t>U Sein Mya</t>
  </si>
  <si>
    <t>2090503S1</t>
  </si>
  <si>
    <t>2090503S2</t>
  </si>
  <si>
    <t>2090503S3</t>
  </si>
  <si>
    <t>2090503S4</t>
  </si>
  <si>
    <t>2090503S5</t>
  </si>
  <si>
    <t>2090503S6</t>
  </si>
  <si>
    <t>2090503S7</t>
  </si>
  <si>
    <t>2090503S8</t>
  </si>
  <si>
    <t>2090503S9</t>
  </si>
  <si>
    <t>Daw San San</t>
  </si>
  <si>
    <t>2090504S1</t>
  </si>
  <si>
    <t>2090504S2</t>
  </si>
  <si>
    <t>2090504S3</t>
  </si>
  <si>
    <t>2090504S4</t>
  </si>
  <si>
    <t>2090504S5</t>
  </si>
  <si>
    <t>2090504S6</t>
  </si>
  <si>
    <t>2090504S7</t>
  </si>
  <si>
    <t>MA</t>
  </si>
  <si>
    <t>Ko Naing</t>
  </si>
  <si>
    <t>2090505N1</t>
  </si>
  <si>
    <t>2090505N2</t>
  </si>
  <si>
    <t>2090505N3</t>
  </si>
  <si>
    <t>2090505N4</t>
  </si>
  <si>
    <t>2090505N5</t>
  </si>
  <si>
    <t>U Myint Naing</t>
  </si>
  <si>
    <t>2090506N1</t>
  </si>
  <si>
    <t>2090506N2</t>
  </si>
  <si>
    <t>2090506N3</t>
  </si>
  <si>
    <t>2090506N4</t>
  </si>
  <si>
    <t>2090506N5</t>
  </si>
  <si>
    <t>2090506N6</t>
  </si>
  <si>
    <t>2090506N7</t>
  </si>
  <si>
    <t>2090506N8</t>
  </si>
  <si>
    <t>2090506N9</t>
  </si>
  <si>
    <t>na</t>
  </si>
  <si>
    <t>Daw Khin Moe Oo</t>
  </si>
  <si>
    <t>2090507K1</t>
  </si>
  <si>
    <t>2090507K2</t>
  </si>
  <si>
    <t>2090507K3</t>
  </si>
  <si>
    <t>2090507K4</t>
  </si>
  <si>
    <t>2090507K5</t>
  </si>
  <si>
    <t>2090507K6</t>
  </si>
  <si>
    <t>2090507K7</t>
  </si>
  <si>
    <t>Daw Lwin</t>
  </si>
  <si>
    <t>2090508L1</t>
  </si>
  <si>
    <t>2090508L2</t>
  </si>
  <si>
    <t>2090508L3</t>
  </si>
  <si>
    <t>2090508L4</t>
  </si>
  <si>
    <t>2090508L5</t>
  </si>
  <si>
    <t>Daw Win Aye</t>
  </si>
  <si>
    <t>2090509W1</t>
  </si>
  <si>
    <t>2090509W2</t>
  </si>
  <si>
    <t>2090509W3</t>
  </si>
  <si>
    <t>2090509W4</t>
  </si>
  <si>
    <t>2090509W5</t>
  </si>
  <si>
    <t>UJ Myint Lwin</t>
  </si>
  <si>
    <t>2090510M1</t>
  </si>
  <si>
    <t>2090510M2</t>
  </si>
  <si>
    <t>2090510M3</t>
  </si>
  <si>
    <t>2090510M4</t>
  </si>
  <si>
    <t>2090510M5</t>
  </si>
  <si>
    <t>2090510M6</t>
  </si>
  <si>
    <t>U Myint Lwin</t>
  </si>
  <si>
    <t>U Ohn Nyaunt</t>
  </si>
  <si>
    <t>2090511O1</t>
  </si>
  <si>
    <t>2090511O2</t>
  </si>
  <si>
    <t>2090511O3</t>
  </si>
  <si>
    <t xml:space="preserve">U Ngwe Maung </t>
  </si>
  <si>
    <t>2090512N1</t>
  </si>
  <si>
    <t>2090512N2</t>
  </si>
  <si>
    <t>2090512N3</t>
  </si>
  <si>
    <t>2090512N4</t>
  </si>
  <si>
    <t>2090512N5</t>
  </si>
  <si>
    <t>Daw Ngwe Shin</t>
  </si>
  <si>
    <t>2090513N1</t>
  </si>
  <si>
    <t>2090513N2</t>
  </si>
  <si>
    <t>2090513N3</t>
  </si>
  <si>
    <t>2090513N4</t>
  </si>
  <si>
    <t>2090513N5</t>
  </si>
  <si>
    <t>2090513N6</t>
  </si>
  <si>
    <t>U Kyaw Aye</t>
  </si>
  <si>
    <t>MNA</t>
  </si>
  <si>
    <t>U San Lwin</t>
  </si>
  <si>
    <t>2090515K1</t>
  </si>
  <si>
    <t>2090515K2</t>
  </si>
  <si>
    <t>2090515K3</t>
  </si>
  <si>
    <t>2090515K4</t>
  </si>
  <si>
    <t>2090514S1</t>
  </si>
  <si>
    <t>2090514S2</t>
  </si>
  <si>
    <t>2090514S3</t>
  </si>
  <si>
    <t>2090514S4</t>
  </si>
  <si>
    <t>2090514S5</t>
  </si>
  <si>
    <t>U Mg Zaw</t>
  </si>
  <si>
    <t>2090516M1</t>
  </si>
  <si>
    <t>2090516M2</t>
  </si>
  <si>
    <t>2090516M3</t>
  </si>
  <si>
    <t>2090516M4</t>
  </si>
  <si>
    <t>2090516M5</t>
  </si>
  <si>
    <t>2090516M6</t>
  </si>
  <si>
    <t>2090516M7</t>
  </si>
  <si>
    <t>U Kyaunt Tin</t>
  </si>
  <si>
    <t>2090517K1</t>
  </si>
  <si>
    <t>2090517K2</t>
  </si>
  <si>
    <t>2090517K3</t>
  </si>
  <si>
    <t>Daw Saw Oo</t>
  </si>
  <si>
    <t>2090518S1</t>
  </si>
  <si>
    <t>2090518S2</t>
  </si>
  <si>
    <t>2090518S3</t>
  </si>
  <si>
    <t>U Hnin Oo</t>
  </si>
  <si>
    <t>2090519H1</t>
  </si>
  <si>
    <t>2090519H2</t>
  </si>
  <si>
    <t>2090519H3</t>
  </si>
  <si>
    <t>2090519H4</t>
  </si>
  <si>
    <t>2090519H5</t>
  </si>
  <si>
    <t>Daw Tin Myint</t>
  </si>
  <si>
    <t>2090520T1</t>
  </si>
  <si>
    <t>2090520T2</t>
  </si>
  <si>
    <t>2090520T3</t>
  </si>
  <si>
    <t>2090520T4</t>
  </si>
  <si>
    <t>U Thein Aung</t>
  </si>
  <si>
    <t>2090521T1</t>
  </si>
  <si>
    <t>2090521T2</t>
  </si>
  <si>
    <t>2090521T3</t>
  </si>
  <si>
    <t>2090521T4</t>
  </si>
  <si>
    <t>2090521T5</t>
  </si>
  <si>
    <t>2090521T6</t>
  </si>
  <si>
    <t>2090521T7</t>
  </si>
  <si>
    <t>2090522W1</t>
  </si>
  <si>
    <t>2090522W2</t>
  </si>
  <si>
    <t>2090522W3</t>
  </si>
  <si>
    <t>2090522W4</t>
  </si>
  <si>
    <t>2090522W5</t>
  </si>
  <si>
    <t>2090522W6</t>
  </si>
  <si>
    <t>2090522W7</t>
  </si>
  <si>
    <t>U Than Win</t>
  </si>
  <si>
    <t>2090523T1</t>
  </si>
  <si>
    <t>2090523T2</t>
  </si>
  <si>
    <t>2090523T3</t>
  </si>
  <si>
    <t>2090523T4</t>
  </si>
  <si>
    <t>2090523T5</t>
  </si>
  <si>
    <t>U Kyaunt Win</t>
  </si>
  <si>
    <t>2090524K1</t>
  </si>
  <si>
    <t>2090524K2</t>
  </si>
  <si>
    <t>2090524K3</t>
  </si>
  <si>
    <t>2090524K4</t>
  </si>
  <si>
    <t>2090524K5</t>
  </si>
  <si>
    <t>.</t>
  </si>
  <si>
    <t>U Moe Zaw</t>
  </si>
  <si>
    <t>2100601M1</t>
  </si>
  <si>
    <t>2100601M2</t>
  </si>
  <si>
    <t>2100601M3</t>
  </si>
  <si>
    <t>2100601M4</t>
  </si>
  <si>
    <t>2100601M5</t>
  </si>
  <si>
    <t>2100601M6</t>
  </si>
  <si>
    <t>U Pue Mg</t>
  </si>
  <si>
    <t>2100602P1</t>
  </si>
  <si>
    <t>2100602P2</t>
  </si>
  <si>
    <t>2100602P3</t>
  </si>
  <si>
    <t>2100602P4</t>
  </si>
  <si>
    <t>2100602P5</t>
  </si>
  <si>
    <t>2100602P6</t>
  </si>
  <si>
    <t>U Hla Myint</t>
  </si>
  <si>
    <t>2100603H1</t>
  </si>
  <si>
    <t>2100603H2</t>
  </si>
  <si>
    <t>2100603H3</t>
  </si>
  <si>
    <t>Daw Hla Lwin</t>
  </si>
  <si>
    <t>2100604H1</t>
  </si>
  <si>
    <t>2100604H2</t>
  </si>
  <si>
    <t>2100604H3</t>
  </si>
  <si>
    <t>2100604H4</t>
  </si>
  <si>
    <t>2100604H5</t>
  </si>
  <si>
    <t>U Chit Lone</t>
  </si>
  <si>
    <t>2100605C1</t>
  </si>
  <si>
    <t>2100605C2</t>
  </si>
  <si>
    <t>2100605C3</t>
  </si>
  <si>
    <t>2100605C4</t>
  </si>
  <si>
    <t>2100605C5</t>
  </si>
  <si>
    <t>Daw Khin Than</t>
  </si>
  <si>
    <t>2100606K1</t>
  </si>
  <si>
    <t>2100606K2</t>
  </si>
  <si>
    <t>2100606K3</t>
  </si>
  <si>
    <t>2100606K4</t>
  </si>
  <si>
    <t>2100606K5</t>
  </si>
  <si>
    <t>2100606K6</t>
  </si>
  <si>
    <t>2100606K7</t>
  </si>
  <si>
    <t>2100606K8</t>
  </si>
  <si>
    <t>U Hla Saw</t>
  </si>
  <si>
    <t>2100607H1</t>
  </si>
  <si>
    <t>2100607H2</t>
  </si>
  <si>
    <t>2100607H3</t>
  </si>
  <si>
    <t>2100607H4</t>
  </si>
  <si>
    <t>2100607H5</t>
  </si>
  <si>
    <t>U  Nyar</t>
  </si>
  <si>
    <t>2100608N1</t>
  </si>
  <si>
    <t>2100608N2</t>
  </si>
  <si>
    <t>2100608N3</t>
  </si>
  <si>
    <t>2100608N4</t>
  </si>
  <si>
    <t>2100608N5</t>
  </si>
  <si>
    <t>2100608N6</t>
  </si>
  <si>
    <t>2100608N7</t>
  </si>
  <si>
    <t>Daw Than New</t>
  </si>
  <si>
    <t>2100609T1</t>
  </si>
  <si>
    <t>2100609T2</t>
  </si>
  <si>
    <t>2100609T3</t>
  </si>
  <si>
    <t>2100609T4</t>
  </si>
  <si>
    <t>U Shwe Ba</t>
  </si>
  <si>
    <t>2100610S1</t>
  </si>
  <si>
    <t>2100610S2</t>
  </si>
  <si>
    <t>2100610S3</t>
  </si>
  <si>
    <t>2100610S4</t>
  </si>
  <si>
    <t>2100610S5</t>
  </si>
  <si>
    <t>2100610S6</t>
  </si>
  <si>
    <t>2100610S7</t>
  </si>
  <si>
    <t>U Khin Mg Po</t>
  </si>
  <si>
    <t>2100611K1</t>
  </si>
  <si>
    <t>2100611K2</t>
  </si>
  <si>
    <t>2100611K3</t>
  </si>
  <si>
    <t>2100611K4</t>
  </si>
  <si>
    <t>2100611K5</t>
  </si>
  <si>
    <t>2100611K6</t>
  </si>
  <si>
    <t>2100611K7</t>
  </si>
  <si>
    <t>Daw Sein Chaw</t>
  </si>
  <si>
    <t>2100612S1</t>
  </si>
  <si>
    <t>2100612S2</t>
  </si>
  <si>
    <t>2100612S3</t>
  </si>
  <si>
    <t>2100612S4</t>
  </si>
  <si>
    <t>2100612S5</t>
  </si>
  <si>
    <t>2100612S6</t>
  </si>
  <si>
    <t>2100612S7</t>
  </si>
  <si>
    <t>2100612S8</t>
  </si>
  <si>
    <t>U Hla Kyaw</t>
  </si>
  <si>
    <t>2100613H1</t>
  </si>
  <si>
    <t>2100613H2</t>
  </si>
  <si>
    <t>2100613H3</t>
  </si>
  <si>
    <t>2100613H4</t>
  </si>
  <si>
    <t>2100613H5</t>
  </si>
  <si>
    <t>2100613H6</t>
  </si>
  <si>
    <t>Daw Po</t>
  </si>
  <si>
    <t>2100614P1</t>
  </si>
  <si>
    <t>2100614P2</t>
  </si>
  <si>
    <t>2100614P3</t>
  </si>
  <si>
    <t>2100614P4</t>
  </si>
  <si>
    <t xml:space="preserve">    </t>
  </si>
  <si>
    <t>Daw Pu</t>
  </si>
  <si>
    <t>2100615K1</t>
  </si>
  <si>
    <t>2100615K2</t>
  </si>
  <si>
    <t>2100615K3</t>
  </si>
  <si>
    <t>2100615K4</t>
  </si>
  <si>
    <t>U Myint Shwe</t>
  </si>
  <si>
    <t>2100616P3</t>
  </si>
  <si>
    <t>2100617M3</t>
  </si>
  <si>
    <t>2100616P1</t>
  </si>
  <si>
    <t>2100616P2</t>
  </si>
  <si>
    <t>2100616P4</t>
  </si>
  <si>
    <t>2100617M1</t>
  </si>
  <si>
    <t>2100617M2</t>
  </si>
  <si>
    <t>2100617M4</t>
  </si>
  <si>
    <t>2100617M5</t>
  </si>
  <si>
    <t>2100617M6</t>
  </si>
  <si>
    <t>2100617M7</t>
  </si>
  <si>
    <t>Daw Khin Myint Yee</t>
  </si>
  <si>
    <t>2100618K1</t>
  </si>
  <si>
    <t>2100618K2</t>
  </si>
  <si>
    <t>2100618K3</t>
  </si>
  <si>
    <t>2100618K4</t>
  </si>
  <si>
    <t>2100618K5</t>
  </si>
  <si>
    <t>2100618K6</t>
  </si>
  <si>
    <t>U Kan Sein</t>
  </si>
  <si>
    <t xml:space="preserve"> 1= Permanent employment, 2= Education, 3= seasonal employment, 4= high income, 5= high living standard, 6= to get capital investment in household production, 7= Children education, 8= insufficient income from agricultural production, 9= Don't want to  be a farmer, 10= Poverty, 11= No own land, 13= job location, 14= popular in village,  15=  government staff, 16=have relative, 17= 4+8, 18= repay debt, 19=        , 20= because of friend, 21= no job opportunity in the village</t>
  </si>
  <si>
    <t xml:space="preserve"> 1= Sufficient income from agricultural production, 2= Lack of opportunity, 3= cultural reasons do want to be separate, 4= Elderly person, 5= have to do agriculture in their own land, 6= Student, 7= Sufficient income, 8= have job, 9= No extra family member, 10= dependent 11= Children, 12= Have to take care children, 13= No interest, 14= not allow by parents, 15= still young, 16= unhealthy, 17= will go soon</t>
  </si>
  <si>
    <t>1= Thailand, 2= Malaysia, 3= South Korea, 4= China, 5= Japan 6= That Kone,7= Myingyan, 8= meiktila, 9=Phar Kant, 10= Lashio, 11= Muse, 12= Monya+lashio, 13= Pinlone, 14= Mandalay, 15= Moenyin, 16= Tat Yan, 17= Thi Paw, 18= Ye Oo, 19= Monya, 20= Myint Kyina, 21= Yangon, 22= Magway, 23= India, 24= Sagaing , 25= singpore, 26= Aye Tharyar, 27= Aungban, 28= Depeyin, 29= Shwe Bo, 30= Moegoke, 31= Sinku, 32= Taunggu, 33= Naung Lay Pin, 34= Shwe Taung,</t>
  </si>
  <si>
    <t>1= from friend, 2= return migrants from there, 3= current working people, 4= own selection to go there, 5= job huntinf agents and companies, 6= family members working there, 7= through online news and media, 8= villagers from there, 9= job location, 10= from boss, 11= student, 12= government staff</t>
  </si>
  <si>
    <t>1=friend, 2= relative, 3= job opportunity, 4= current working people, 5= government staff , 6= make more money, 7= cannot get sufficient money from agriculture, 8= family members working there, 9= job location, 10= safe place, 11= student, 12= job huntinf agents &amp; companies, 13= government staff,14= high salary, 15= easy to go</t>
  </si>
  <si>
    <t>1= household head, 2= spouse, 3= son/daughter, 4= son/daughter in law, 5= grandchild, 6= parent/ parent in law, 7= brother/sister, 8= brother/sister in law, 9= grand parent, 10= other relatives, 11= employee, 12= family together, 13=by themselve, 14= parent+by themselve,</t>
  </si>
  <si>
    <t xml:space="preserve">1= household head, 2= spouse, 3= son/daughter, 4= son/daughter in law, 5= grandchild, 6= parent/ parent in law, 7= brother/sister, 8= brother/sister in law, 9= grand parent, 10= other relatives, 11= employee, 12= family together, 13= by themselve, </t>
  </si>
  <si>
    <t>1= more extra income, 2= improve children education, 3= buy land, 4= money&amp;education, 5= money &amp; land, 6= edu&amp; land, 7= Nil, 8= get more household expenditure, 9= regular income, 10= can support to family income, 11= good for migrants, 12= get knowledge , experience &amp; exposure, 13= income+ investment, 14= no debt, 15= investment, 16= income + investment+ buy land</t>
  </si>
  <si>
    <t>1= reduce family labour,2= worry about the migrant , 3= Nil, 4=hired more labour, 5= have problem if they are sick, 6= over workload to daughter &amp; no remittance, 8= difficult in peak season, 9= over workload, 10= not good for long term, 11= borrow if no remittance, 12= more expense for hired labour, 13= can't send money back, 14= reduce crop area, 15= poverty because of education cost, 16= debt</t>
  </si>
  <si>
    <t>1= cannot work balance between farm and house work, 2= hired labour because of caring child, 3= cannot fully effort in home business because of grazing cattle, 4= work by myself because of high labour cost, 5= heavy workload, 6= unhealthy, 7= over woekloas in planting &amp; harvesting time, 8= getting old, 9= busy because of cooperative</t>
  </si>
  <si>
    <t>1= used farm machinery, 2= pospone time, 3= offer high wage, 4= provide more facility, 5= cooperate work, 6= look for hired labour from other place, 7= work small amount of available workers, 8= help by relatives, 9= work more by family members, 10= offer before work, 11= hire cattle, 12= reduced hired labour &amp; used more family labour, 13= payment based on hour, 14 =   pay for the whole jod ignore the number of labours, 18= take more time, 19 = advanced payment, 20= used more hire labour, 21= used more fungicide, 22= cooperative, 23= change cultural practise, 24= overtime</t>
  </si>
  <si>
    <t>(1= labour scarcity, 2= high price of food, 3= price inflation , 4= climate change, 5= I don't knoe, 6= labour scarcity + high food price, 7= difficult job, 8= offer high wage by other, 9= high population, 10= high crop price, 11= not scare because of cooperative, 12= used farm machinery</t>
  </si>
  <si>
    <t xml:space="preserve">1= burden workload in women labour, 2= difficult in land preparation, 3= take more time, 4= male labour scarcity, 5= hired more labour, 6= take more time &amp; reduce crop yield+ high cost, 7= difficult in planting time, 8= offer high wage, 9= high cost, 10= offer high wage for male labour, 11= look  the labour for other place, 12= used more farm mechine, 13= difficult in irrigation time, 14= reduce the cropping area                         </t>
  </si>
  <si>
    <t>1= labour scarcity, 2= high production cost, 3= look for other places,4= low profit , 5= worked overtime, 6= reduced yield, 7= take more time, 8= delay, 9= high labour cost+ labour scarcity, 10= delay + crop faliure+ hire more labour, 11= loss, 12= do myself, 13= reduce cropping area, 14= reduce the quality of crop product, 15= difficult to hire labour, 16= difficullt in planting time, 17= change cultural practice + reduce cropping area,</t>
  </si>
  <si>
    <t xml:space="preserve">1= got advantage both sides, 2= good for labour, 3= high crop price, 4= more extra income for labour, 5= happy due to reducion labour cost,  </t>
  </si>
  <si>
    <t>1= labour scarcity, 2= high production cost, 3= low profit, 4= loss if crop price drop, 5= loss because of high labour cost, 6= Nil, 7= money hardish when crop faliure, 8= reduce hired labour &amp; used more family labour, 9= borrow the money for hired labour, 10= high cost for farm mechinery rental cost</t>
  </si>
  <si>
    <t>1= can pay debt of crop production, 2= can buy cattle, 3= get more money and expense, 4= can buy land, 5= can built house + donate+ more expense, 6= repair house+ invest in agriculture, 7= household wxpenditure+ crop investment, 8= save + crop investment, 9= investment, 10= regualr income, 11= education , 12= education + money, 13= good for migrant, 14= save</t>
  </si>
  <si>
    <t>1= Nil, 2= borrow if no remittance, 3= high cost for hired labour, 4= heavily depend on remittance, 5= worry about migrants, 6= not enough remittance, 7 sale crops urgently if no remittance</t>
  </si>
  <si>
    <t>1= climate change, 2= low rainfall, 3= get water right time, 4= get water right time+ apply more fertilizer, 5= low rainfall+ damage by pest &amp; diseases, 6= poor land preparation, 7= poor soil fertility, 8= can't apply fertilizer, 9= apply small amount of fertilizer + climate change, 10= cooperate ith DoA, 11= apply more fertilizer, 12= good quality seed, 13= good seed + apply more fertilizer, 14= brocasting, 15= pest+ disease, 16= not get enough water from dam, 18= delay planting, 19= apply more fungicide + pesticide</t>
  </si>
  <si>
    <t>1= burden workload when working in men job,2= labour scarcity, 3= high production cost because of hire labours, 4= family member have over workload, 5= cannot work like youngesters, 6= cannot work like men, 7= face difficulties when hiring labour, 8= no rest in planting time, no money to invest, 10= unhealty, 11= no family labour, 12= money hardish, 13= over workload</t>
  </si>
  <si>
    <t>1= used animals,2= used farm machinery, 3= look for workers in other villages, 4= offer high wage,5= 0ffer more facilities, 6= Postpone, 7= help by relatives, 8= use more family labour, 9= offer labour before work, 10= offer high wage + used farm machinery, 11= payment system based on hour, 12= pay for all job ignore the number of labour, 13= over workload, 14= cooperate work, 15= plant early to hire labour easily, 16= change cultural practice, 17= follow GAP, 18= good quality seed, 19= not enough water, 20= advanced payment, 21= fertilizer+ farm mechine, 22= change crop + postpone</t>
  </si>
  <si>
    <t>1= borrowmoney, 2= work home business, 3= low income, 4= call back, 5= sale livestock, 6= sale belongings</t>
  </si>
  <si>
    <t>1= prepare land more, 2= Applied more organic fertilizer, 3= pay attention in irrigation, 4= sale cattle, 5= sale cattle and use farm mechimery, 6= check weather forecasting, 7= applied pesticide&amp; fungicide, 8= depend on weather, 9 plant early, 10= prepare land more + applied fertilizer, 11= saving money to buy farm machiery, 12= change variety, 13= rent out the own land, 14= chane cropping pattern and cultural practice, 15= apply more fertilizer+ pesticide+ fungicide, 16= digging well&amp; canel, 17= pay attention to irrigation + fertilizer, 18= sale all products to cover the cost, 19= used farm mechinery, 20= borrow monery from future investment in agriculture</t>
  </si>
  <si>
    <t>1= should provide long term credit, 2= to improve technology, 3= don't want the credit because of crop faliure, 4= should provide farm mechinary insrunment, 5= labour should not go to abroad, 6= high market price, 8= need quality seed, 9= need fertilizer+ tech+ farm mechinary, 10= need tech+ farm mechine, 11= provide input+ tech, 12= Provide credit right time, 13= provide mechine, tech+ digging well, 14= credit+ mechine, 15= 8+4, 16= need water, 17= credit+ tech+ mechine, 18= need labour, 19= good fertilizer, 20= I don't know, 21= fertilizer+ mechine, 22= land consolidation + mechine, 23= seed + credit+ fertilizer, 24= need tech, 25= need seed + water, 26= labour+ fertilizer, 27= tech + extension, 29= pesticide+ fertilizer+ labour, 30= credit + water</t>
  </si>
  <si>
    <t>1= should provide effective pesticide, 2= should provided fertilizer, 3= Should provide farm machinery, 4= should provide credit with low interest rate, 5= support technology , 6= need water, 7= need quality seed, 8= should provide farm mechine &amp; more credit, 9= need tech&amp; mechine, 10= need water&amp; mechine, 11= need mechine, tech, quality seed+ fertilizer, 12= provide credit right time, 13= 7+3, 14= credit + tech+ mechine, 15= fertilizer+ mechine, 16= need labour, 17= high market price, 18= fgood fertilizer, 19= I don't know, 20= land consolidation + mechine, 21= seed + mechine, 22= tech, 23= seed + waer, 24= labour + fertilizer, 25= tech+ extension, 26= credit+ extension + fertilizer, 27= pesticide+ fertilizer+ water, 28= credit+ water</t>
  </si>
  <si>
    <t>3110701K1</t>
  </si>
  <si>
    <t>3110701K2</t>
  </si>
  <si>
    <t>3110701K3</t>
  </si>
  <si>
    <t>3110701K4</t>
  </si>
  <si>
    <t>3110701K5</t>
  </si>
  <si>
    <t>3110701K6</t>
  </si>
  <si>
    <t>3110701K7</t>
  </si>
  <si>
    <t>Daw Kyin Than</t>
  </si>
  <si>
    <t>3110702K1</t>
  </si>
  <si>
    <t>3110702K2</t>
  </si>
  <si>
    <t>3110702K3</t>
  </si>
  <si>
    <t>BA</t>
  </si>
  <si>
    <t>Daw Saw Yee</t>
  </si>
  <si>
    <t>3110703S1</t>
  </si>
  <si>
    <t>3110703S2</t>
  </si>
  <si>
    <t>3110703S3</t>
  </si>
  <si>
    <t>3110703S4</t>
  </si>
  <si>
    <t>3110703S5</t>
  </si>
  <si>
    <t>Daw Win Win Khaing</t>
  </si>
  <si>
    <t>3110704W1</t>
  </si>
  <si>
    <t>3110704W2</t>
  </si>
  <si>
    <t>3110704W3</t>
  </si>
  <si>
    <t>3110704W4</t>
  </si>
  <si>
    <t>U Than Lwin</t>
  </si>
  <si>
    <t>3110705T1</t>
  </si>
  <si>
    <t>3110705T2</t>
  </si>
  <si>
    <t>3110705T3</t>
  </si>
  <si>
    <t>3110705T4</t>
  </si>
  <si>
    <t>3110705T5</t>
  </si>
  <si>
    <t>3110706T1</t>
  </si>
  <si>
    <t>3110706T2</t>
  </si>
  <si>
    <t>3110706T3</t>
  </si>
  <si>
    <t>3110706T4</t>
  </si>
  <si>
    <t>3110706T5</t>
  </si>
  <si>
    <t>U Thein Tan</t>
  </si>
  <si>
    <t>U Win Htay</t>
  </si>
  <si>
    <t>3110707W1</t>
  </si>
  <si>
    <t>3110707W2</t>
  </si>
  <si>
    <t>U Win Swe</t>
  </si>
  <si>
    <t>3110708W1</t>
  </si>
  <si>
    <t>3110708W2</t>
  </si>
  <si>
    <t>3110708W3</t>
  </si>
  <si>
    <t>3110708W4</t>
  </si>
  <si>
    <t>3110708W5</t>
  </si>
  <si>
    <t>Daw Kyin Nang</t>
  </si>
  <si>
    <t>3110709K1</t>
  </si>
  <si>
    <t>3110709K2</t>
  </si>
  <si>
    <t>3110709K3</t>
  </si>
  <si>
    <t>3110709K4</t>
  </si>
  <si>
    <t>3110709K5</t>
  </si>
  <si>
    <t>Daw Nyi Nyi Win</t>
  </si>
  <si>
    <t>3110710N1</t>
  </si>
  <si>
    <t>3110710N2</t>
  </si>
  <si>
    <t>3110710N3</t>
  </si>
  <si>
    <t>3110710N4</t>
  </si>
  <si>
    <t>Daw Khin Mu Thin</t>
  </si>
  <si>
    <t>3110711M1</t>
  </si>
  <si>
    <t>3110711M2</t>
  </si>
  <si>
    <t>3110711M3</t>
  </si>
  <si>
    <t>3110711M4</t>
  </si>
  <si>
    <t>3110711M5</t>
  </si>
  <si>
    <t>3110711M6</t>
  </si>
  <si>
    <t>3110711M7</t>
  </si>
  <si>
    <t>Daw Tin One</t>
  </si>
  <si>
    <t>3110712T1</t>
  </si>
  <si>
    <t>3110712T2</t>
  </si>
  <si>
    <t>3110712T3</t>
  </si>
  <si>
    <t>3110712T5</t>
  </si>
  <si>
    <t>3110712T6</t>
  </si>
  <si>
    <t>3110712T7</t>
  </si>
  <si>
    <t>3110712T8</t>
  </si>
  <si>
    <t>3110712T9</t>
  </si>
  <si>
    <t>Daw Ohn Hla</t>
  </si>
  <si>
    <t>3110713O1</t>
  </si>
  <si>
    <t>3110713O2</t>
  </si>
  <si>
    <t>3110713O3</t>
  </si>
  <si>
    <t>Daw Khin Hnin Yee</t>
  </si>
  <si>
    <t>3110714K1</t>
  </si>
  <si>
    <t>3110714K2</t>
  </si>
  <si>
    <t>3110714K3</t>
  </si>
  <si>
    <t>3110714K4</t>
  </si>
  <si>
    <t>U Yar Thein</t>
  </si>
  <si>
    <t>3110715Y1</t>
  </si>
  <si>
    <t>3110715Y2</t>
  </si>
  <si>
    <t>3110715Y3</t>
  </si>
  <si>
    <t>3110715Y4</t>
  </si>
  <si>
    <t>3110715Y5</t>
  </si>
  <si>
    <t>3110715Y6</t>
  </si>
  <si>
    <t>3110715Y7</t>
  </si>
  <si>
    <t>U Than Nyo</t>
  </si>
  <si>
    <t>3110716T1</t>
  </si>
  <si>
    <t>3110716T2</t>
  </si>
  <si>
    <t>3110716T3</t>
  </si>
  <si>
    <t>3110716T4</t>
  </si>
  <si>
    <t>3110716T5</t>
  </si>
  <si>
    <t>3110716T6</t>
  </si>
  <si>
    <t>3110716T7</t>
  </si>
  <si>
    <t>3110717T1</t>
  </si>
  <si>
    <t>3110717T2</t>
  </si>
  <si>
    <t>3110717T3</t>
  </si>
  <si>
    <t>Daw Nwe Kyi</t>
  </si>
  <si>
    <t>Daw Pa Pa Thin</t>
  </si>
  <si>
    <t>3110718P1</t>
  </si>
  <si>
    <t>3110718P2</t>
  </si>
  <si>
    <t>3110718P3</t>
  </si>
  <si>
    <t>3110718P4</t>
  </si>
  <si>
    <t>3110718P5</t>
  </si>
  <si>
    <t>3110718P6</t>
  </si>
  <si>
    <t>U Kyaw San Oo</t>
  </si>
  <si>
    <t>3110719K1</t>
  </si>
  <si>
    <t>3110719K2</t>
  </si>
  <si>
    <t>3110719K3</t>
  </si>
  <si>
    <t>3110719K4</t>
  </si>
  <si>
    <t>3110719K5</t>
  </si>
  <si>
    <t>Daw Toat</t>
  </si>
  <si>
    <t>3110720T1</t>
  </si>
  <si>
    <t>3110720T2</t>
  </si>
  <si>
    <t>3110720T3</t>
  </si>
  <si>
    <t>3110720T4</t>
  </si>
  <si>
    <t>3110720T5</t>
  </si>
  <si>
    <t>3110720T6</t>
  </si>
  <si>
    <t>Daw Win</t>
  </si>
  <si>
    <t>311072W1</t>
  </si>
  <si>
    <t>311072W2</t>
  </si>
  <si>
    <t>U Khin Mg Htoo</t>
  </si>
  <si>
    <t>3120801K1</t>
  </si>
  <si>
    <t>3120801K2</t>
  </si>
  <si>
    <t>3120801K3</t>
  </si>
  <si>
    <t>3120801K4</t>
  </si>
  <si>
    <t>3120801K5</t>
  </si>
  <si>
    <t>Daw Kyi Kyi Soe</t>
  </si>
  <si>
    <t>3210802K1</t>
  </si>
  <si>
    <t>3210802K2</t>
  </si>
  <si>
    <t>3210802K3</t>
  </si>
  <si>
    <t>3210802K4</t>
  </si>
  <si>
    <t>Daw Hla Myint Win</t>
  </si>
  <si>
    <t>3120803H1</t>
  </si>
  <si>
    <t>3120803H2</t>
  </si>
  <si>
    <t>3120803H3</t>
  </si>
  <si>
    <t>3120803H4</t>
  </si>
  <si>
    <t>3120803H5</t>
  </si>
  <si>
    <t>U Tin Win</t>
  </si>
  <si>
    <t>3120804T1</t>
  </si>
  <si>
    <t>3120804T2</t>
  </si>
  <si>
    <t>3120804T3</t>
  </si>
  <si>
    <t>3120804T4</t>
  </si>
  <si>
    <t>3120804T5</t>
  </si>
  <si>
    <t>3120804T6</t>
  </si>
  <si>
    <t>Daw Ohmar Soe</t>
  </si>
  <si>
    <t>3120805O1</t>
  </si>
  <si>
    <t>3120805O2</t>
  </si>
  <si>
    <t>3120805O3</t>
  </si>
  <si>
    <t>3120805O4</t>
  </si>
  <si>
    <t>3120805O5</t>
  </si>
  <si>
    <t>3120805O6</t>
  </si>
  <si>
    <t>U Win Oo</t>
  </si>
  <si>
    <t>3120806W1</t>
  </si>
  <si>
    <t>3120806W2</t>
  </si>
  <si>
    <t>3120806W3</t>
  </si>
  <si>
    <t>3120806W4</t>
  </si>
  <si>
    <t>3120806W5</t>
  </si>
  <si>
    <t>3120806W6</t>
  </si>
  <si>
    <t>3120806W7</t>
  </si>
  <si>
    <t>3120806W8</t>
  </si>
  <si>
    <t>3120807A1</t>
  </si>
  <si>
    <t>3120807A2</t>
  </si>
  <si>
    <t>3120807A3</t>
  </si>
  <si>
    <t>3120807A4</t>
  </si>
  <si>
    <t>3120807A5</t>
  </si>
  <si>
    <t>U Mg Naing</t>
  </si>
  <si>
    <t>3120808M1</t>
  </si>
  <si>
    <t>3120808M2</t>
  </si>
  <si>
    <t>3120808M3</t>
  </si>
  <si>
    <t>3120808M4</t>
  </si>
  <si>
    <t>u Soe Khaing</t>
  </si>
  <si>
    <t>3120809S1</t>
  </si>
  <si>
    <t>3120809S2</t>
  </si>
  <si>
    <t>3120809S3</t>
  </si>
  <si>
    <t>3120809S4</t>
  </si>
  <si>
    <t>U Maung Khaing</t>
  </si>
  <si>
    <t>3120810M1</t>
  </si>
  <si>
    <t>3120810M2</t>
  </si>
  <si>
    <t>3120810M3</t>
  </si>
  <si>
    <t>3120810M4</t>
  </si>
  <si>
    <t>U Mya Kying</t>
  </si>
  <si>
    <t>3120811M1</t>
  </si>
  <si>
    <t>3120811M2</t>
  </si>
  <si>
    <t>3120811M3</t>
  </si>
  <si>
    <t>3120811M4</t>
  </si>
  <si>
    <t>3120811M5</t>
  </si>
  <si>
    <t>U Win Mg</t>
  </si>
  <si>
    <t>3120812W1</t>
  </si>
  <si>
    <t>3120812W2</t>
  </si>
  <si>
    <t>3120812W3</t>
  </si>
  <si>
    <t>3120812W4</t>
  </si>
  <si>
    <t>3120812W5</t>
  </si>
  <si>
    <t>3120812W6</t>
  </si>
  <si>
    <t>U Than Aung</t>
  </si>
  <si>
    <t>3120813T1</t>
  </si>
  <si>
    <t>3120813T2</t>
  </si>
  <si>
    <t>3120813T3</t>
  </si>
  <si>
    <t>3120813T4</t>
  </si>
  <si>
    <t>3120813T5</t>
  </si>
  <si>
    <t>U Myint Maw</t>
  </si>
  <si>
    <t>3120814M1</t>
  </si>
  <si>
    <t>3120814M2</t>
  </si>
  <si>
    <t>3120814M3</t>
  </si>
  <si>
    <t>3120814M4</t>
  </si>
  <si>
    <t>3120814M5</t>
  </si>
  <si>
    <t>3120815N1</t>
  </si>
  <si>
    <t>3120815N2</t>
  </si>
  <si>
    <t>3120815N3</t>
  </si>
  <si>
    <t>U Tin Soe Win</t>
  </si>
  <si>
    <t>3120816T1</t>
  </si>
  <si>
    <t>3120816T2</t>
  </si>
  <si>
    <t>3120816T3</t>
  </si>
  <si>
    <t>3120816T4</t>
  </si>
  <si>
    <t>NS</t>
  </si>
  <si>
    <t xml:space="preserve">U Kyaut Gae </t>
  </si>
  <si>
    <t>3120817K1</t>
  </si>
  <si>
    <t>3120817K2</t>
  </si>
  <si>
    <t>3120817K3</t>
  </si>
  <si>
    <t>3120817K4</t>
  </si>
  <si>
    <t>3120817K5</t>
  </si>
  <si>
    <t>Daw War War Khaing</t>
  </si>
  <si>
    <t>3120818W1</t>
  </si>
  <si>
    <t>3120818W2</t>
  </si>
  <si>
    <t>3120818W3</t>
  </si>
  <si>
    <t>U Mg Htun</t>
  </si>
  <si>
    <t>3120819M1</t>
  </si>
  <si>
    <t>3120819M2</t>
  </si>
  <si>
    <t>3120819M3</t>
  </si>
  <si>
    <t>3120819M4</t>
  </si>
  <si>
    <t>3120819M5</t>
  </si>
  <si>
    <t>U Thaung Htay</t>
  </si>
  <si>
    <t>3120820T1</t>
  </si>
  <si>
    <t>3120820T2</t>
  </si>
  <si>
    <t>3120820T3</t>
  </si>
  <si>
    <t>3120820T4</t>
  </si>
  <si>
    <t>3120820T5</t>
  </si>
  <si>
    <t>U Aung Ko Latt</t>
  </si>
  <si>
    <t>31208201A1</t>
  </si>
  <si>
    <t>31208201A2</t>
  </si>
  <si>
    <t>31208201A3</t>
  </si>
  <si>
    <t>31208201A4</t>
  </si>
  <si>
    <t>31208201A5</t>
  </si>
  <si>
    <t>31208201A6</t>
  </si>
  <si>
    <t>U Tin Moe Linn</t>
  </si>
  <si>
    <t>3120822T1</t>
  </si>
  <si>
    <t>3120822T2</t>
  </si>
  <si>
    <t>3120822T3</t>
  </si>
  <si>
    <t>3120822T4</t>
  </si>
  <si>
    <t>3120822T5</t>
  </si>
  <si>
    <t>U Khin Mg Oo</t>
  </si>
  <si>
    <t>3120823K1</t>
  </si>
  <si>
    <t>3120823K2</t>
  </si>
  <si>
    <t>3120823K3</t>
  </si>
  <si>
    <t>3120823K4</t>
  </si>
  <si>
    <t>3120823K5</t>
  </si>
  <si>
    <t>Daw Thein</t>
  </si>
  <si>
    <t>3040901T1</t>
  </si>
  <si>
    <t>3040901T2</t>
  </si>
  <si>
    <t>3040901T3</t>
  </si>
  <si>
    <t>3040901T4</t>
  </si>
  <si>
    <t>3040901T5</t>
  </si>
  <si>
    <t>U Soe Win</t>
  </si>
  <si>
    <t>3040902S1</t>
  </si>
  <si>
    <t>3040902S2</t>
  </si>
  <si>
    <t>Daw Khin San Oo</t>
  </si>
  <si>
    <t>3040903K1</t>
  </si>
  <si>
    <t>3040903K2</t>
  </si>
  <si>
    <t>3040903K3</t>
  </si>
  <si>
    <t>3040903K4</t>
  </si>
  <si>
    <t>3040903K5</t>
  </si>
  <si>
    <t>U Pyae Sone Kyaw</t>
  </si>
  <si>
    <t>3040904P1</t>
  </si>
  <si>
    <t>3040904P2</t>
  </si>
  <si>
    <t>3040904P3</t>
  </si>
  <si>
    <t>3040904P4</t>
  </si>
  <si>
    <t>Daw San San Htay</t>
  </si>
  <si>
    <t>3040905S1</t>
  </si>
  <si>
    <t>3040905S2</t>
  </si>
  <si>
    <t>3040905S3</t>
  </si>
  <si>
    <t>3040905S4</t>
  </si>
  <si>
    <t>3040905S5</t>
  </si>
  <si>
    <t>U Zaw Win</t>
  </si>
  <si>
    <t>3040910Z1</t>
  </si>
  <si>
    <t>3040910Z2</t>
  </si>
  <si>
    <t>3040910Z3</t>
  </si>
  <si>
    <t>U Than Htay</t>
  </si>
  <si>
    <t>U Tint Swe</t>
  </si>
  <si>
    <t>Daw Mar Mar Win</t>
  </si>
  <si>
    <t>Daw Zaw Myo Htwe</t>
  </si>
  <si>
    <t>U Aung Kyaw Soe</t>
  </si>
  <si>
    <t>3040915A1</t>
  </si>
  <si>
    <t>3040915A2</t>
  </si>
  <si>
    <t>3040915A3</t>
  </si>
  <si>
    <t>U Win Zaw</t>
  </si>
  <si>
    <t>U Aung Ko latt</t>
  </si>
  <si>
    <t>U Thein Kyaw</t>
  </si>
  <si>
    <t xml:space="preserve">U Aung Kyaw </t>
  </si>
  <si>
    <t>Daw San San Aye</t>
  </si>
  <si>
    <t>3040906Z1</t>
  </si>
  <si>
    <t>3040906Z2</t>
  </si>
  <si>
    <t>3040906Z3</t>
  </si>
  <si>
    <t>3040906Z4</t>
  </si>
  <si>
    <t>3040906Z5</t>
  </si>
  <si>
    <t>3040907T1</t>
  </si>
  <si>
    <t>3040907T2</t>
  </si>
  <si>
    <t>3040907T3</t>
  </si>
  <si>
    <t>3040907T4</t>
  </si>
  <si>
    <t>3040907T5</t>
  </si>
  <si>
    <t>3040908M1</t>
  </si>
  <si>
    <t>3040908M2</t>
  </si>
  <si>
    <t>3040908M3</t>
  </si>
  <si>
    <t>3040908M4</t>
  </si>
  <si>
    <t>3040911Z4</t>
  </si>
  <si>
    <t>3040911Z5</t>
  </si>
  <si>
    <t>3040911Z6</t>
  </si>
  <si>
    <t>3040911Z7</t>
  </si>
  <si>
    <t>3040911Z8</t>
  </si>
  <si>
    <t>3040912W1</t>
  </si>
  <si>
    <t>3040912W2</t>
  </si>
  <si>
    <t>3040912W3</t>
  </si>
  <si>
    <t>3040912W4</t>
  </si>
  <si>
    <t>3040913A1</t>
  </si>
  <si>
    <t>3040913A2</t>
  </si>
  <si>
    <t>3040913A3</t>
  </si>
  <si>
    <t>3040913A4</t>
  </si>
  <si>
    <t>3040914T1</t>
  </si>
  <si>
    <t>3040914T2</t>
  </si>
  <si>
    <t>3040914T3</t>
  </si>
  <si>
    <t>3040914T4</t>
  </si>
  <si>
    <t>3040916H1</t>
  </si>
  <si>
    <t>3040916H2</t>
  </si>
  <si>
    <t>3040916H3</t>
  </si>
  <si>
    <t>3040916H4</t>
  </si>
  <si>
    <t>3040916H5</t>
  </si>
  <si>
    <t>3040917S1</t>
  </si>
  <si>
    <t>3040917S2</t>
  </si>
  <si>
    <t>3040917S3</t>
  </si>
  <si>
    <t>3040917S4</t>
  </si>
  <si>
    <t>U Htun Htun Oo</t>
  </si>
  <si>
    <t>3040918H1</t>
  </si>
  <si>
    <t>3040918H2</t>
  </si>
  <si>
    <t>3040918H3</t>
  </si>
  <si>
    <t>Daw Mar Yin</t>
  </si>
  <si>
    <t>3040919M1</t>
  </si>
  <si>
    <t>3040919M2</t>
  </si>
  <si>
    <t>3040919M3</t>
  </si>
  <si>
    <t>U Nang Zaw Oo</t>
  </si>
  <si>
    <t>3040920N1</t>
  </si>
  <si>
    <t>3040920N2</t>
  </si>
  <si>
    <t>3040920N3</t>
  </si>
  <si>
    <t>3040920N4</t>
  </si>
  <si>
    <t>3040920N5</t>
  </si>
  <si>
    <t>3040921W1</t>
  </si>
  <si>
    <t>3040921W2</t>
  </si>
  <si>
    <t>3040921W3</t>
  </si>
  <si>
    <t>3040921W4</t>
  </si>
  <si>
    <t>3040921W5</t>
  </si>
  <si>
    <t>3040921W6</t>
  </si>
  <si>
    <t>3040921W7</t>
  </si>
  <si>
    <t>U Aung Myo Lwin</t>
  </si>
  <si>
    <t>3040922A1</t>
  </si>
  <si>
    <t>3040922A2</t>
  </si>
  <si>
    <t>3040922A3</t>
  </si>
  <si>
    <t>3040922A4</t>
  </si>
  <si>
    <t>U Aung Kyaw</t>
  </si>
  <si>
    <t>3040923A1</t>
  </si>
  <si>
    <t>3040923A2</t>
  </si>
  <si>
    <t>3040923A3</t>
  </si>
  <si>
    <t>U Than Myint</t>
  </si>
  <si>
    <t>3040924T1</t>
  </si>
  <si>
    <t>3040924T2</t>
  </si>
  <si>
    <t>3040924T3</t>
  </si>
  <si>
    <t>3040924T4</t>
  </si>
  <si>
    <t>3040924T5</t>
  </si>
  <si>
    <t>3040924T6</t>
  </si>
  <si>
    <t>U Khin Mg Win</t>
  </si>
  <si>
    <t>3040925K1</t>
  </si>
  <si>
    <t>3040925K2</t>
  </si>
  <si>
    <t>3040925K3</t>
  </si>
  <si>
    <t>3040925K4</t>
  </si>
  <si>
    <t>U San Htay</t>
  </si>
  <si>
    <t>3040926S1</t>
  </si>
  <si>
    <t>3040926S2</t>
  </si>
  <si>
    <t>3040926S3</t>
  </si>
  <si>
    <t>3040926S4</t>
  </si>
  <si>
    <t>3040926S5</t>
  </si>
  <si>
    <t>U Than Yee</t>
  </si>
  <si>
    <t>3040927T1</t>
  </si>
  <si>
    <t>3040927T2</t>
  </si>
  <si>
    <t>3040927T3</t>
  </si>
  <si>
    <t>U Thein Naing</t>
  </si>
  <si>
    <t>3040928T1</t>
  </si>
  <si>
    <t>3040928T2</t>
  </si>
  <si>
    <t>3040928T3</t>
  </si>
  <si>
    <t>3040928T4</t>
  </si>
  <si>
    <t>3040928T5</t>
  </si>
  <si>
    <t>3040928T6</t>
  </si>
  <si>
    <t>Daw Moe Moe Win</t>
  </si>
  <si>
    <t>3040929M1</t>
  </si>
  <si>
    <t>3040929M2</t>
  </si>
  <si>
    <t>3040929M3</t>
  </si>
  <si>
    <t>3040929M4</t>
  </si>
  <si>
    <t>3040929M5</t>
  </si>
  <si>
    <t>3040929M6</t>
  </si>
  <si>
    <t>3040929M7</t>
  </si>
  <si>
    <t>U Thein Swe Oo</t>
  </si>
  <si>
    <t>3040930T1</t>
  </si>
  <si>
    <t>3040930T2</t>
  </si>
  <si>
    <t>3040930T3</t>
  </si>
  <si>
    <t>3040930T4</t>
  </si>
  <si>
    <t>3040930T5</t>
  </si>
  <si>
    <t>Daw Aye Aye Myint</t>
  </si>
  <si>
    <t>3040931A1</t>
  </si>
  <si>
    <t>3040931A2</t>
  </si>
  <si>
    <t>3040931A3</t>
  </si>
  <si>
    <t>3040931A4</t>
  </si>
  <si>
    <t>3040932T1</t>
  </si>
  <si>
    <t>3040932T2</t>
  </si>
  <si>
    <t>3040932T3</t>
  </si>
  <si>
    <t>3040932T4</t>
  </si>
  <si>
    <t>3040932T5</t>
  </si>
  <si>
    <t>3040932T6</t>
  </si>
  <si>
    <t>U Toe Lwin</t>
  </si>
  <si>
    <t>3040932T7</t>
  </si>
  <si>
    <t>Daw San Yin</t>
  </si>
  <si>
    <t>4031201S1</t>
  </si>
  <si>
    <t>4031201S2</t>
  </si>
  <si>
    <t>4031201S3</t>
  </si>
  <si>
    <t>4031201S4</t>
  </si>
  <si>
    <t>4031201S5</t>
  </si>
  <si>
    <t>Daw Mar Sein</t>
  </si>
  <si>
    <t>4031202M1</t>
  </si>
  <si>
    <t>4031202M2</t>
  </si>
  <si>
    <t>4031202M3</t>
  </si>
  <si>
    <t>4031202M4</t>
  </si>
  <si>
    <t>U Bo Kay</t>
  </si>
  <si>
    <t>4031203B1</t>
  </si>
  <si>
    <t>4031203B2</t>
  </si>
  <si>
    <t>4031203B3</t>
  </si>
  <si>
    <t xml:space="preserve">U  Zaw Zaw </t>
  </si>
  <si>
    <t>4031204Z1</t>
  </si>
  <si>
    <t>4031204Z2</t>
  </si>
  <si>
    <t>4031204Z3</t>
  </si>
  <si>
    <t>4031204Z4</t>
  </si>
  <si>
    <t>Daw Htwe Hlaing</t>
  </si>
  <si>
    <t>4031205H1</t>
  </si>
  <si>
    <t>4031205H2</t>
  </si>
  <si>
    <t>4031205H3</t>
  </si>
  <si>
    <t>4031205H4</t>
  </si>
  <si>
    <t>U Myo Tint</t>
  </si>
  <si>
    <t>4031206M1</t>
  </si>
  <si>
    <t>4031206M2</t>
  </si>
  <si>
    <t>4031206M3</t>
  </si>
  <si>
    <t>4031206M4</t>
  </si>
  <si>
    <t>4031206M5</t>
  </si>
  <si>
    <t>U Ko Naing</t>
  </si>
  <si>
    <t>BNA</t>
  </si>
  <si>
    <t>Daw Khin Nyo</t>
  </si>
  <si>
    <t>4031207K1</t>
  </si>
  <si>
    <t>4031207K2</t>
  </si>
  <si>
    <t>4031207K3</t>
  </si>
  <si>
    <t>4031208K1</t>
  </si>
  <si>
    <t>4031208K2</t>
  </si>
  <si>
    <t>4031208K3</t>
  </si>
  <si>
    <t>Daw Kyi</t>
  </si>
  <si>
    <t>4031209K1</t>
  </si>
  <si>
    <t>4031209K2</t>
  </si>
  <si>
    <t>4031209K3</t>
  </si>
  <si>
    <t>4031209K4</t>
  </si>
  <si>
    <t>Daw Ahmar Kyi</t>
  </si>
  <si>
    <t>4031210A1</t>
  </si>
  <si>
    <t>4031210A2</t>
  </si>
  <si>
    <t>4031210A3</t>
  </si>
  <si>
    <t>Daw Han Yin</t>
  </si>
  <si>
    <t>4031211H1</t>
  </si>
  <si>
    <t>4031211H2</t>
  </si>
  <si>
    <t>4031211H3</t>
  </si>
  <si>
    <t>4031211H4</t>
  </si>
  <si>
    <t>4031211H5</t>
  </si>
  <si>
    <t>4031211H6</t>
  </si>
  <si>
    <t>U Mg Win</t>
  </si>
  <si>
    <t>4031212M1</t>
  </si>
  <si>
    <t>4031212M2</t>
  </si>
  <si>
    <t>4031212M3</t>
  </si>
  <si>
    <t>Daw Khin Tint</t>
  </si>
  <si>
    <t>4031214K1</t>
  </si>
  <si>
    <t>4031214K2</t>
  </si>
  <si>
    <t>4031214K3</t>
  </si>
  <si>
    <t>Daw Kyin Sein</t>
  </si>
  <si>
    <t>4031215K1</t>
  </si>
  <si>
    <t>4031215K2</t>
  </si>
  <si>
    <t>4031215K3</t>
  </si>
  <si>
    <t>4031215K4</t>
  </si>
  <si>
    <t>U Moe Hein</t>
  </si>
  <si>
    <t>4031216M1</t>
  </si>
  <si>
    <t>4031216M2</t>
  </si>
  <si>
    <t xml:space="preserve">                                        </t>
  </si>
  <si>
    <t xml:space="preserve">                     </t>
  </si>
  <si>
    <t xml:space="preserve">                                              </t>
  </si>
  <si>
    <t>N</t>
  </si>
  <si>
    <t>U Than Shein</t>
  </si>
  <si>
    <t>4031217T1</t>
  </si>
  <si>
    <t>4031217T2</t>
  </si>
  <si>
    <t>4031217T3</t>
  </si>
  <si>
    <t>4031217T4</t>
  </si>
  <si>
    <t>4031217T5</t>
  </si>
  <si>
    <t>U Toat Phyu</t>
  </si>
  <si>
    <t>4031218T1</t>
  </si>
  <si>
    <t>4031218T2</t>
  </si>
  <si>
    <t>Daw Mya Ngwe</t>
  </si>
  <si>
    <t>4031219M1</t>
  </si>
  <si>
    <t>4031219M2</t>
  </si>
  <si>
    <t>U Kyaw Ngwe</t>
  </si>
  <si>
    <t>4031220K1</t>
  </si>
  <si>
    <t>4031220K2</t>
  </si>
  <si>
    <t>U Tint</t>
  </si>
  <si>
    <t>4031221T1</t>
  </si>
  <si>
    <t>4031221T2</t>
  </si>
  <si>
    <t>Daw Hnin Khaing</t>
  </si>
  <si>
    <t>4031222H1</t>
  </si>
  <si>
    <t>4031222H2</t>
  </si>
  <si>
    <t>4031222H3</t>
  </si>
  <si>
    <t>4031222H4</t>
  </si>
  <si>
    <t>Daw Wai Wai Soe</t>
  </si>
  <si>
    <t>4031223W1</t>
  </si>
  <si>
    <t>4031223W2</t>
  </si>
  <si>
    <t>4031223W3</t>
  </si>
  <si>
    <t>4031223W4</t>
  </si>
  <si>
    <t>4031223W5</t>
  </si>
  <si>
    <t>4031223W6</t>
  </si>
  <si>
    <t>U Htay Aung</t>
  </si>
  <si>
    <t>4031224H1</t>
  </si>
  <si>
    <t>4031224H2</t>
  </si>
  <si>
    <t>4031224H3</t>
  </si>
  <si>
    <t>4031224H4</t>
  </si>
  <si>
    <t>Daw Swe</t>
  </si>
  <si>
    <t>4031225S1</t>
  </si>
  <si>
    <t>4031225S2</t>
  </si>
  <si>
    <t>4031225S3</t>
  </si>
  <si>
    <t>4031225S4</t>
  </si>
  <si>
    <t>4031225S5</t>
  </si>
  <si>
    <t>4031225S6</t>
  </si>
  <si>
    <t>4031225S7</t>
  </si>
  <si>
    <t>4031225S8</t>
  </si>
  <si>
    <t>4031225S9</t>
  </si>
  <si>
    <t>Daw Mya Tin</t>
  </si>
  <si>
    <t>4031226M1</t>
  </si>
  <si>
    <t>4031226M2</t>
  </si>
  <si>
    <t>4031226M3</t>
  </si>
  <si>
    <t>4031226M4</t>
  </si>
  <si>
    <t>4031226M5</t>
  </si>
  <si>
    <t>4031226M6</t>
  </si>
  <si>
    <t>U Kyaw Shwe</t>
  </si>
  <si>
    <t>4031227K1</t>
  </si>
  <si>
    <t>4031227K2</t>
  </si>
  <si>
    <t>4031227K3</t>
  </si>
  <si>
    <t>Daw San Kyi</t>
  </si>
  <si>
    <t>4031228S1</t>
  </si>
  <si>
    <t>4031228S2</t>
  </si>
  <si>
    <t>4031228S3</t>
  </si>
  <si>
    <t>4031228S4</t>
  </si>
  <si>
    <t>4031228S5</t>
  </si>
  <si>
    <t>4031228S6</t>
  </si>
  <si>
    <t>4031228S7</t>
  </si>
  <si>
    <t>4031228S8</t>
  </si>
  <si>
    <t>4031228S9</t>
  </si>
  <si>
    <t>Daw Mya Win</t>
  </si>
  <si>
    <t>4031229M1</t>
  </si>
  <si>
    <t>4031229M2</t>
  </si>
  <si>
    <t>4031229M3</t>
  </si>
  <si>
    <t>4031229M4</t>
  </si>
  <si>
    <t>4031229M5</t>
  </si>
  <si>
    <t>4031229M6</t>
  </si>
  <si>
    <t>4031229M7</t>
  </si>
  <si>
    <t>Daw Nyo Kham</t>
  </si>
  <si>
    <t>4031230N1</t>
  </si>
  <si>
    <t>4031230N2</t>
  </si>
  <si>
    <t>4031230N3</t>
  </si>
  <si>
    <t>4031230N4</t>
  </si>
  <si>
    <t>4031230N5</t>
  </si>
  <si>
    <t>4031230N6</t>
  </si>
  <si>
    <t>4031230N7</t>
  </si>
  <si>
    <t>4031230N8</t>
  </si>
  <si>
    <t>4031230N9</t>
  </si>
  <si>
    <t>4031230N10</t>
  </si>
  <si>
    <t>4031231S1</t>
  </si>
  <si>
    <t>4031231S2</t>
  </si>
  <si>
    <t>4031231S3</t>
  </si>
  <si>
    <t>4031231S4</t>
  </si>
  <si>
    <t>4031231S5</t>
  </si>
  <si>
    <t>4031231S6</t>
  </si>
  <si>
    <t>Daw Khin Aye</t>
  </si>
  <si>
    <t>4031232K1</t>
  </si>
  <si>
    <t>4031232K2</t>
  </si>
  <si>
    <t>4031232K3</t>
  </si>
  <si>
    <t>4031232K4</t>
  </si>
  <si>
    <t>Daw Than Naing</t>
  </si>
  <si>
    <t>4031233T1</t>
  </si>
  <si>
    <t>4031233T2</t>
  </si>
  <si>
    <t>4031233T3</t>
  </si>
  <si>
    <t>4031233T4</t>
  </si>
  <si>
    <t>U Mg Cho</t>
  </si>
  <si>
    <t>4031234M1</t>
  </si>
  <si>
    <t>4031234M2</t>
  </si>
  <si>
    <t>4031234M3</t>
  </si>
  <si>
    <t>4031234M4</t>
  </si>
  <si>
    <t>4031234M5</t>
  </si>
  <si>
    <t>4031234M6</t>
  </si>
  <si>
    <t>4031234M7</t>
  </si>
  <si>
    <t>4031234M8</t>
  </si>
  <si>
    <t>Daw Pu Ma</t>
  </si>
  <si>
    <t>4031235P1</t>
  </si>
  <si>
    <t>4031235P2</t>
  </si>
  <si>
    <t>4031235P3</t>
  </si>
  <si>
    <t>4031235P4</t>
  </si>
  <si>
    <t>0.0.5</t>
  </si>
  <si>
    <t>Daw Myint Khaing</t>
  </si>
  <si>
    <t>4031236M1</t>
  </si>
  <si>
    <t>4031236M2</t>
  </si>
  <si>
    <t>4031236M3</t>
  </si>
  <si>
    <t>4031236M4</t>
  </si>
  <si>
    <t>4031236M5</t>
  </si>
  <si>
    <t>4031236M6</t>
  </si>
  <si>
    <t>Daw San New</t>
  </si>
  <si>
    <t>4031237S1</t>
  </si>
  <si>
    <t>4031237S2</t>
  </si>
  <si>
    <t>4031237S3</t>
  </si>
  <si>
    <t>4031237S4</t>
  </si>
  <si>
    <t>4031237S5</t>
  </si>
  <si>
    <t>4031237S6</t>
  </si>
  <si>
    <t>4031237S7</t>
  </si>
  <si>
    <t>Daw Mae Lone</t>
  </si>
  <si>
    <t>4031238M1</t>
  </si>
  <si>
    <t>4031238M2</t>
  </si>
  <si>
    <t>U Mg Sein</t>
  </si>
  <si>
    <t>4031239M1</t>
  </si>
  <si>
    <t>4031239M2</t>
  </si>
  <si>
    <t>4031239M3</t>
  </si>
  <si>
    <t>4031239M4</t>
  </si>
  <si>
    <t>4031239M5</t>
  </si>
  <si>
    <t>4031239M6</t>
  </si>
  <si>
    <t>4031239M7</t>
  </si>
  <si>
    <t>4031239M8</t>
  </si>
  <si>
    <t>4031239M9</t>
  </si>
  <si>
    <t>4031239M10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</si>
  <si>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</si>
  <si>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 Myo Thant Oo</t>
  </si>
  <si>
    <t>4031240M1</t>
  </si>
  <si>
    <t>4031240M2</t>
  </si>
  <si>
    <t>4031240M3</t>
  </si>
  <si>
    <t>4031240M4</t>
  </si>
  <si>
    <t>4031240M5</t>
  </si>
  <si>
    <t>Daw Sein Than</t>
  </si>
  <si>
    <t>4031241S1</t>
  </si>
  <si>
    <t>4031241S2</t>
  </si>
  <si>
    <t>4031241S3</t>
  </si>
  <si>
    <t>4031241S4</t>
  </si>
  <si>
    <t>4031241S5</t>
  </si>
  <si>
    <t>Daw Nyaunt Tin</t>
  </si>
  <si>
    <t>4031242N1</t>
  </si>
  <si>
    <t>4031242N2</t>
  </si>
  <si>
    <t>4031242N3</t>
  </si>
  <si>
    <t>4031242N4</t>
  </si>
  <si>
    <t>4031242N5</t>
  </si>
  <si>
    <t>Daw Khin Pyone</t>
  </si>
  <si>
    <t>4031243K1</t>
  </si>
  <si>
    <t>4031243K2</t>
  </si>
  <si>
    <t>4031243K3</t>
  </si>
  <si>
    <t>4031243K4</t>
  </si>
  <si>
    <t>4031243K5</t>
  </si>
  <si>
    <t>4031243K6</t>
  </si>
  <si>
    <t>U Htun Yee</t>
  </si>
  <si>
    <t>4031244H1</t>
  </si>
  <si>
    <t>4031244H2</t>
  </si>
  <si>
    <t>4031244H3</t>
  </si>
  <si>
    <t>Daw Nge</t>
  </si>
  <si>
    <t>4011001N1</t>
  </si>
  <si>
    <t>4011001N2</t>
  </si>
  <si>
    <t>4011001N3</t>
  </si>
  <si>
    <t>U Myint Win Sein</t>
  </si>
  <si>
    <t>4011002M1</t>
  </si>
  <si>
    <t>4011002M2</t>
  </si>
  <si>
    <t>4011002M3</t>
  </si>
  <si>
    <t>4011002M4</t>
  </si>
  <si>
    <t>U Thaung Ngwe</t>
  </si>
  <si>
    <t>4011003T1</t>
  </si>
  <si>
    <t>4011003T2</t>
  </si>
  <si>
    <t>4011003T3</t>
  </si>
  <si>
    <t>4011003T4</t>
  </si>
  <si>
    <t>Daw Aye Myint Kyi</t>
  </si>
  <si>
    <t>4011004A1</t>
  </si>
  <si>
    <t>4011004A2</t>
  </si>
  <si>
    <t>4011004A3</t>
  </si>
  <si>
    <t>4011004A4</t>
  </si>
  <si>
    <t>U Kyaw Win</t>
  </si>
  <si>
    <t>4011005K1</t>
  </si>
  <si>
    <t>4011005K2</t>
  </si>
  <si>
    <t>4011005K3</t>
  </si>
  <si>
    <t>4011006K1</t>
  </si>
  <si>
    <t>4011006K2</t>
  </si>
  <si>
    <t>U Thein Shwe</t>
  </si>
  <si>
    <t>4011007T1</t>
  </si>
  <si>
    <t>4011007T2</t>
  </si>
  <si>
    <t>4011007T3</t>
  </si>
  <si>
    <t>4011007T4</t>
  </si>
  <si>
    <t>4011007T5</t>
  </si>
  <si>
    <t>U Kyaw Zin Pho</t>
  </si>
  <si>
    <t>4011008K1</t>
  </si>
  <si>
    <t>4011008K2</t>
  </si>
  <si>
    <t>4011008K3</t>
  </si>
  <si>
    <t>4011008K4</t>
  </si>
  <si>
    <t>4011008K5</t>
  </si>
  <si>
    <t>Daw Phyu Khaing</t>
  </si>
  <si>
    <t>4011009P1</t>
  </si>
  <si>
    <t>4011009P2</t>
  </si>
  <si>
    <t>4011009P3</t>
  </si>
  <si>
    <t>4011009P4</t>
  </si>
  <si>
    <t>U Kyaw Kyaw Win</t>
  </si>
  <si>
    <t>4011010K1</t>
  </si>
  <si>
    <t>4011010K2</t>
  </si>
  <si>
    <t>4011010K3</t>
  </si>
  <si>
    <t>4011010K4</t>
  </si>
  <si>
    <t>Daw Than Nu</t>
  </si>
  <si>
    <t>4011011T1</t>
  </si>
  <si>
    <t>4011011T2</t>
  </si>
  <si>
    <t>4011011T3</t>
  </si>
  <si>
    <t>4011011T4</t>
  </si>
  <si>
    <t>4011011T5</t>
  </si>
  <si>
    <t>1N</t>
  </si>
  <si>
    <t>4011012O1</t>
  </si>
  <si>
    <t>4011012O2</t>
  </si>
  <si>
    <t>4011012O3</t>
  </si>
  <si>
    <t>4011012O4</t>
  </si>
  <si>
    <t>4011012O5</t>
  </si>
  <si>
    <t>4011013H1</t>
  </si>
  <si>
    <t>4011013H2</t>
  </si>
  <si>
    <t>4011013H3</t>
  </si>
  <si>
    <t>4011013H4</t>
  </si>
  <si>
    <t>4011013H5</t>
  </si>
  <si>
    <t>4011013H6</t>
  </si>
  <si>
    <t>U Aung Myint Sein</t>
  </si>
  <si>
    <t>4011014A1</t>
  </si>
  <si>
    <t>4011014A2</t>
  </si>
  <si>
    <t>4011014A3</t>
  </si>
  <si>
    <t>4011014A4</t>
  </si>
  <si>
    <t>4011014A5</t>
  </si>
  <si>
    <t>U Ko Nyaunt</t>
  </si>
  <si>
    <t>4011015K1</t>
  </si>
  <si>
    <t>4011015K2</t>
  </si>
  <si>
    <t>4011015K3</t>
  </si>
  <si>
    <t>4011015K4</t>
  </si>
  <si>
    <t>4011015K5</t>
  </si>
  <si>
    <t>4011015K6</t>
  </si>
  <si>
    <t>4011015K7</t>
  </si>
  <si>
    <t>Daw Htay</t>
  </si>
  <si>
    <t>4011016H1</t>
  </si>
  <si>
    <t>4011016H2</t>
  </si>
  <si>
    <t>4011016H3</t>
  </si>
  <si>
    <t>4011016H4</t>
  </si>
  <si>
    <t>4011016H5</t>
  </si>
  <si>
    <t>4011016H6</t>
  </si>
  <si>
    <t>4011017A1</t>
  </si>
  <si>
    <t>4011017A2</t>
  </si>
  <si>
    <t>4011017A3</t>
  </si>
  <si>
    <t>4011017A4</t>
  </si>
  <si>
    <t>4011017A5</t>
  </si>
  <si>
    <t>U Win Hlaing</t>
  </si>
  <si>
    <t>4011018W1</t>
  </si>
  <si>
    <t>4011018W2</t>
  </si>
  <si>
    <t>4011018W3</t>
  </si>
  <si>
    <t>4011018W4</t>
  </si>
  <si>
    <t xml:space="preserve">U Soe Myint </t>
  </si>
  <si>
    <t>4011019S1</t>
  </si>
  <si>
    <t>4011019S2</t>
  </si>
  <si>
    <t>4011019S3</t>
  </si>
  <si>
    <t>4011019S4</t>
  </si>
  <si>
    <t>4011019S5</t>
  </si>
  <si>
    <t>4011019S6</t>
  </si>
  <si>
    <t>4011019S7</t>
  </si>
  <si>
    <t>U Zaw Zaw</t>
  </si>
  <si>
    <t>4011020Z1</t>
  </si>
  <si>
    <t>4011020Z2</t>
  </si>
  <si>
    <t>4011020Z3</t>
  </si>
  <si>
    <t>4011020Z4</t>
  </si>
  <si>
    <t>4011020Z5</t>
  </si>
  <si>
    <t>4011021M1</t>
  </si>
  <si>
    <t>4011021M2</t>
  </si>
  <si>
    <t>4011021M3</t>
  </si>
  <si>
    <t>4011021M4</t>
  </si>
  <si>
    <t>4011021M5</t>
  </si>
  <si>
    <t>4011021M6</t>
  </si>
  <si>
    <t>4011021M7</t>
  </si>
  <si>
    <t>NM</t>
  </si>
  <si>
    <t>4021101H1</t>
  </si>
  <si>
    <t>4021101H2</t>
  </si>
  <si>
    <t>U Aung Kyi Sein</t>
  </si>
  <si>
    <t>U Myat Oo</t>
  </si>
  <si>
    <t>4021102M1</t>
  </si>
  <si>
    <t>4021102M2</t>
  </si>
  <si>
    <t>4021102M3</t>
  </si>
  <si>
    <t>Daw Than Than Sint</t>
  </si>
  <si>
    <t>4021103T1</t>
  </si>
  <si>
    <t>4021103T2</t>
  </si>
  <si>
    <t>4021103T3</t>
  </si>
  <si>
    <t>4021103T4</t>
  </si>
  <si>
    <t>4021103T5</t>
  </si>
  <si>
    <t>4021104A1</t>
  </si>
  <si>
    <t>4021104A2</t>
  </si>
  <si>
    <t>4021104A3</t>
  </si>
  <si>
    <t>4021104A4</t>
  </si>
  <si>
    <t>4021104A5</t>
  </si>
  <si>
    <t>4021104A6</t>
  </si>
  <si>
    <t>4021104A7</t>
  </si>
  <si>
    <t>4021104A8</t>
  </si>
  <si>
    <t>Daw Myint Aye</t>
  </si>
  <si>
    <t>4021105M1</t>
  </si>
  <si>
    <t>4021105M2</t>
  </si>
  <si>
    <t>4021105M3</t>
  </si>
  <si>
    <t>4021105M4</t>
  </si>
  <si>
    <t>4021105M5</t>
  </si>
  <si>
    <t>4021105M6</t>
  </si>
  <si>
    <t>U Kyaw Shwe Kha</t>
  </si>
  <si>
    <t>4021106K1</t>
  </si>
  <si>
    <t>4021106K2</t>
  </si>
  <si>
    <t>4021106K3</t>
  </si>
  <si>
    <t>4021106K4</t>
  </si>
  <si>
    <t>4021106K5</t>
  </si>
  <si>
    <t>U Pho Oo</t>
  </si>
  <si>
    <t>4021107P1</t>
  </si>
  <si>
    <t>4021107P2</t>
  </si>
  <si>
    <t>4021107P3</t>
  </si>
  <si>
    <t>U Win</t>
  </si>
  <si>
    <t>4021108W1</t>
  </si>
  <si>
    <t>4021108W2</t>
  </si>
  <si>
    <t>4021108W3</t>
  </si>
  <si>
    <t>4021108W4</t>
  </si>
  <si>
    <t>4021108W5</t>
  </si>
  <si>
    <t>4021108W6</t>
  </si>
  <si>
    <t>4021109K1</t>
  </si>
  <si>
    <t>4021109K2</t>
  </si>
  <si>
    <t>4021109K3</t>
  </si>
  <si>
    <t>4021109K4</t>
  </si>
  <si>
    <t>U Zaw Myo Htwe</t>
  </si>
  <si>
    <t>Generator-b</t>
  </si>
  <si>
    <t>Generator a</t>
  </si>
  <si>
    <t>Mean</t>
  </si>
  <si>
    <t>Median</t>
  </si>
  <si>
    <t>Mode</t>
  </si>
  <si>
    <t>Minimum</t>
  </si>
  <si>
    <t>Maximum</t>
  </si>
  <si>
    <t>Range</t>
  </si>
  <si>
    <t>Variance</t>
  </si>
  <si>
    <t>Standard Deviation</t>
  </si>
  <si>
    <t>Coeff. of Variation</t>
  </si>
  <si>
    <t>Skewness</t>
  </si>
  <si>
    <t>Kurtosis</t>
  </si>
  <si>
    <t>Count</t>
  </si>
  <si>
    <t>Standard Error</t>
  </si>
  <si>
    <t>Descriptive Summary</t>
  </si>
  <si>
    <t>Farmer</t>
  </si>
  <si>
    <t>Causal labour</t>
  </si>
  <si>
    <t>Service</t>
  </si>
  <si>
    <t>Government staff</t>
  </si>
  <si>
    <t>Student</t>
  </si>
  <si>
    <t>Dependent</t>
  </si>
  <si>
    <t>Family labour</t>
  </si>
  <si>
    <t>MonK</t>
  </si>
  <si>
    <t>family labour</t>
  </si>
  <si>
    <t>Nil</t>
  </si>
  <si>
    <t>Parment employment</t>
  </si>
  <si>
    <t>Sesonal employment</t>
  </si>
  <si>
    <t>High income</t>
  </si>
  <si>
    <t>High living standard</t>
  </si>
  <si>
    <t>To get capital investment</t>
  </si>
  <si>
    <t>Children education</t>
  </si>
  <si>
    <t>Insufficient income from agriculture</t>
  </si>
  <si>
    <t>Don’t want to be a farmer</t>
  </si>
  <si>
    <t>Poverty</t>
  </si>
  <si>
    <t>No own land</t>
  </si>
  <si>
    <t>Job location</t>
  </si>
  <si>
    <t>Popular in village</t>
  </si>
  <si>
    <t>Repay debt</t>
  </si>
  <si>
    <t>Have relative</t>
  </si>
  <si>
    <t>Have friend</t>
  </si>
  <si>
    <t xml:space="preserve">No job opportunity </t>
  </si>
  <si>
    <t>Sufficient income from agriculture</t>
  </si>
  <si>
    <t>Lack of opportunity</t>
  </si>
  <si>
    <t>Cultural reasons fo want to be separate</t>
  </si>
  <si>
    <t>Elderly person</t>
  </si>
  <si>
    <t>Have to do agriculture in their own land</t>
  </si>
  <si>
    <t>Sufficient income</t>
  </si>
  <si>
    <t>Have job</t>
  </si>
  <si>
    <t>No extra family member</t>
  </si>
  <si>
    <t>Children</t>
  </si>
  <si>
    <t>Have to take care choldren</t>
  </si>
  <si>
    <t>No interest</t>
  </si>
  <si>
    <t>Not allow by partnets/ husbands</t>
  </si>
  <si>
    <t>Still young</t>
  </si>
  <si>
    <t>Unhealthy</t>
  </si>
  <si>
    <t>Will go on soon</t>
  </si>
  <si>
    <t>Former migrants</t>
  </si>
  <si>
    <t>`</t>
  </si>
  <si>
    <t>Z Test for Differences in Two Means</t>
  </si>
  <si>
    <t>Data</t>
  </si>
  <si>
    <t>Hypothesized Difference</t>
  </si>
  <si>
    <t>Level of Significance</t>
  </si>
  <si>
    <t>Population 1 Sample</t>
  </si>
  <si>
    <t>Sample Size</t>
  </si>
  <si>
    <t>Sample Mean</t>
  </si>
  <si>
    <t>Population Standard Deviation</t>
  </si>
  <si>
    <t>Population 2 Sample</t>
  </si>
  <si>
    <t>Intermediate Calculations</t>
  </si>
  <si>
    <t>Difference in Sample Means</t>
  </si>
  <si>
    <t>Standard Error of the Difference in Means</t>
  </si>
  <si>
    <r>
      <rPr>
        <i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Test Statistic</t>
    </r>
  </si>
  <si>
    <t>Two-Tail Test</t>
  </si>
  <si>
    <t>Lower Critical Value</t>
  </si>
  <si>
    <t>Upper Critical Value</t>
  </si>
  <si>
    <r>
      <t>p</t>
    </r>
    <r>
      <rPr>
        <b/>
        <sz val="11"/>
        <color theme="1"/>
        <rFont val="Calibri"/>
        <family val="2"/>
        <scheme val="minor"/>
      </rPr>
      <t>-Value</t>
    </r>
  </si>
  <si>
    <t xml:space="preserve">Coping strategies (1= labour management, 2= crop management, 3= farm management, 4+ Time management, 5= Land management)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</si>
</sst>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1F968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6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8" borderId="1" xfId="0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 wrapText="1"/>
    </xf>
    <xf numFmtId="0" fontId="0" fillId="7" borderId="1" xfId="0" applyFill="1" applyBorder="1" applyAlignment="1">
      <alignment vertical="top" wrapText="1"/>
    </xf>
    <xf numFmtId="0" fontId="0" fillId="10" borderId="1" xfId="0" applyFill="1" applyBorder="1" applyAlignment="1">
      <alignment vertical="top"/>
    </xf>
    <xf numFmtId="0" fontId="0" fillId="12" borderId="1" xfId="0" applyFill="1" applyBorder="1" applyAlignment="1">
      <alignment vertical="top" wrapText="1"/>
    </xf>
    <xf numFmtId="0" fontId="0" fillId="12" borderId="4" xfId="0" applyFill="1" applyBorder="1" applyAlignment="1">
      <alignment vertical="top" wrapText="1"/>
    </xf>
    <xf numFmtId="0" fontId="1" fillId="12" borderId="1" xfId="0" applyFont="1" applyFill="1" applyBorder="1" applyAlignment="1">
      <alignment horizontal="justify" vertical="top" wrapText="1"/>
    </xf>
    <xf numFmtId="0" fontId="0" fillId="13" borderId="1" xfId="0" applyFill="1" applyBorder="1" applyAlignment="1">
      <alignment vertical="top" wrapText="1"/>
    </xf>
    <xf numFmtId="0" fontId="0" fillId="11" borderId="4" xfId="0" applyFill="1" applyBorder="1" applyAlignment="1">
      <alignment vertical="top" wrapText="1"/>
    </xf>
    <xf numFmtId="0" fontId="0" fillId="11" borderId="5" xfId="0" applyFill="1" applyBorder="1" applyAlignment="1">
      <alignment vertical="top" wrapText="1"/>
    </xf>
    <xf numFmtId="0" fontId="0" fillId="11" borderId="1" xfId="0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0" fillId="5" borderId="1" xfId="0" applyFill="1" applyBorder="1" applyAlignment="1">
      <alignment horizontal="center" vertical="top" wrapText="1"/>
    </xf>
    <xf numFmtId="0" fontId="2" fillId="0" borderId="0" xfId="0" applyFont="1"/>
    <xf numFmtId="0" fontId="0" fillId="10" borderId="3" xfId="0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0" borderId="0" xfId="0" applyFont="1"/>
    <xf numFmtId="0" fontId="0" fillId="0" borderId="0" xfId="0" applyFont="1" applyFill="1" applyBorder="1"/>
    <xf numFmtId="9" fontId="0" fillId="0" borderId="0" xfId="0" applyNumberFormat="1" applyFont="1"/>
    <xf numFmtId="0" fontId="0" fillId="0" borderId="0" xfId="0" applyFont="1" applyBorder="1"/>
    <xf numFmtId="0" fontId="0" fillId="0" borderId="0" xfId="0" applyFont="1" applyFill="1" applyBorder="1" applyAlignment="1">
      <alignment vertical="top" wrapText="1"/>
    </xf>
    <xf numFmtId="0" fontId="0" fillId="4" borderId="2" xfId="0" applyFill="1" applyBorder="1" applyAlignment="1">
      <alignment horizontal="center" vertical="top" wrapText="1"/>
    </xf>
    <xf numFmtId="0" fontId="0" fillId="12" borderId="1" xfId="0" applyFill="1" applyBorder="1" applyAlignment="1">
      <alignment horizontal="center" vertical="top" wrapText="1"/>
    </xf>
    <xf numFmtId="0" fontId="0" fillId="14" borderId="1" xfId="0" applyFill="1" applyBorder="1" applyAlignment="1">
      <alignment horizontal="center" vertical="top" wrapText="1"/>
    </xf>
    <xf numFmtId="0" fontId="0" fillId="14" borderId="2" xfId="0" applyFill="1" applyBorder="1" applyAlignment="1">
      <alignment horizontal="center" vertical="top" wrapText="1"/>
    </xf>
    <xf numFmtId="0" fontId="0" fillId="3" borderId="2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horizontal="center" vertical="top" wrapText="1"/>
    </xf>
    <xf numFmtId="0" fontId="0" fillId="14" borderId="1" xfId="0" applyFill="1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0" fontId="0" fillId="8" borderId="1" xfId="0" applyFill="1" applyBorder="1" applyAlignment="1">
      <alignment vertical="top" wrapText="1"/>
    </xf>
    <xf numFmtId="0" fontId="0" fillId="6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vertical="top" wrapText="1"/>
    </xf>
    <xf numFmtId="0" fontId="0" fillId="6" borderId="2" xfId="0" applyFill="1" applyBorder="1" applyAlignment="1">
      <alignment vertical="top" wrapText="1"/>
    </xf>
    <xf numFmtId="0" fontId="0" fillId="9" borderId="1" xfId="0" applyFill="1" applyBorder="1" applyAlignment="1">
      <alignment vertical="top" wrapText="1"/>
    </xf>
    <xf numFmtId="0" fontId="0" fillId="14" borderId="2" xfId="0" applyFill="1" applyBorder="1" applyAlignment="1">
      <alignment vertical="top" wrapText="1"/>
    </xf>
    <xf numFmtId="0" fontId="0" fillId="14" borderId="3" xfId="0" applyFill="1" applyBorder="1" applyAlignment="1">
      <alignment vertical="top" wrapText="1"/>
    </xf>
    <xf numFmtId="0" fontId="0" fillId="10" borderId="1" xfId="0" applyFill="1" applyBorder="1" applyAlignment="1">
      <alignment vertical="top" wrapText="1"/>
    </xf>
    <xf numFmtId="0" fontId="0" fillId="12" borderId="2" xfId="0" applyFill="1" applyBorder="1" applyAlignment="1">
      <alignment vertical="top" wrapText="1"/>
    </xf>
    <xf numFmtId="0" fontId="0" fillId="13" borderId="2" xfId="0" applyFill="1" applyBorder="1" applyAlignment="1">
      <alignment vertical="top" wrapText="1"/>
    </xf>
    <xf numFmtId="0" fontId="0" fillId="13" borderId="2" xfId="0" applyFill="1" applyBorder="1" applyAlignment="1">
      <alignment vertical="top"/>
    </xf>
    <xf numFmtId="0" fontId="0" fillId="5" borderId="2" xfId="0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top"/>
    </xf>
    <xf numFmtId="0" fontId="3" fillId="11" borderId="1" xfId="0" applyFont="1" applyFill="1" applyBorder="1" applyAlignment="1">
      <alignment vertical="top" wrapText="1"/>
    </xf>
    <xf numFmtId="0" fontId="3" fillId="11" borderId="1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0" fillId="15" borderId="0" xfId="0" applyFill="1" applyAlignment="1">
      <alignment vertical="center"/>
    </xf>
    <xf numFmtId="0" fontId="0" fillId="15" borderId="0" xfId="0" applyFont="1" applyFill="1"/>
    <xf numFmtId="0" fontId="0" fillId="15" borderId="0" xfId="0" applyFill="1"/>
    <xf numFmtId="0" fontId="0" fillId="9" borderId="0" xfId="0" applyFill="1"/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ont="1" applyFill="1"/>
    <xf numFmtId="9" fontId="0" fillId="0" borderId="0" xfId="1" applyFont="1" applyAlignment="1">
      <alignment vertical="center"/>
    </xf>
    <xf numFmtId="9" fontId="0" fillId="3" borderId="1" xfId="1" applyFont="1" applyFill="1" applyBorder="1" applyAlignment="1">
      <alignment vertical="center" wrapText="1"/>
    </xf>
    <xf numFmtId="16" fontId="0" fillId="0" borderId="0" xfId="0" applyNumberFormat="1"/>
    <xf numFmtId="0" fontId="5" fillId="0" borderId="0" xfId="0" applyFont="1" applyAlignment="1">
      <alignment vertical="center"/>
    </xf>
    <xf numFmtId="9" fontId="5" fillId="0" borderId="0" xfId="1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9" fontId="0" fillId="0" borderId="0" xfId="1" applyFont="1" applyFill="1" applyAlignment="1">
      <alignment vertical="center"/>
    </xf>
    <xf numFmtId="0" fontId="0" fillId="0" borderId="0" xfId="0" applyAlignment="1"/>
    <xf numFmtId="0" fontId="0" fillId="2" borderId="6" xfId="0" applyFill="1" applyBorder="1" applyAlignment="1"/>
    <xf numFmtId="0" fontId="0" fillId="2" borderId="6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0" borderId="0" xfId="0" applyFill="1" applyBorder="1" applyAlignment="1"/>
    <xf numFmtId="0" fontId="0" fillId="0" borderId="0" xfId="0" applyFill="1" applyAlignment="1"/>
    <xf numFmtId="9" fontId="0" fillId="0" borderId="0" xfId="1" applyFont="1" applyAlignment="1"/>
    <xf numFmtId="0" fontId="0" fillId="16" borderId="0" xfId="0" applyFill="1" applyAlignment="1">
      <alignment vertical="center"/>
    </xf>
    <xf numFmtId="0" fontId="0" fillId="16" borderId="0" xfId="0" applyFont="1" applyFill="1" applyBorder="1" applyAlignment="1">
      <alignment vertical="center"/>
    </xf>
    <xf numFmtId="0" fontId="0" fillId="16" borderId="0" xfId="0" applyFill="1"/>
    <xf numFmtId="0" fontId="0" fillId="17" borderId="0" xfId="0" applyFill="1" applyAlignment="1"/>
    <xf numFmtId="0" fontId="0" fillId="0" borderId="0" xfId="0" applyFont="1" applyFill="1" applyAlignment="1">
      <alignment vertical="center"/>
    </xf>
    <xf numFmtId="0" fontId="0" fillId="0" borderId="1" xfId="0" applyFill="1" applyBorder="1" applyAlignment="1">
      <alignment vertical="top" wrapText="1"/>
    </xf>
    <xf numFmtId="9" fontId="0" fillId="0" borderId="0" xfId="1" applyFont="1" applyFill="1" applyAlignment="1"/>
    <xf numFmtId="0" fontId="0" fillId="16" borderId="0" xfId="0" applyFont="1" applyFill="1"/>
    <xf numFmtId="0" fontId="0" fillId="16" borderId="1" xfId="0" applyFill="1" applyBorder="1" applyAlignment="1">
      <alignment vertical="top" wrapText="1"/>
    </xf>
    <xf numFmtId="0" fontId="0" fillId="16" borderId="0" xfId="0" applyFont="1" applyFill="1" applyBorder="1"/>
    <xf numFmtId="0" fontId="0" fillId="18" borderId="0" xfId="0" applyFont="1" applyFill="1" applyAlignment="1">
      <alignment vertical="center"/>
    </xf>
    <xf numFmtId="0" fontId="0" fillId="18" borderId="0" xfId="0" applyFont="1" applyFill="1"/>
    <xf numFmtId="0" fontId="0" fillId="18" borderId="0" xfId="0" applyFont="1" applyFill="1" applyBorder="1" applyAlignment="1">
      <alignment vertical="center"/>
    </xf>
    <xf numFmtId="14" fontId="0" fillId="0" borderId="0" xfId="0" applyNumberFormat="1" applyFont="1" applyFill="1" applyBorder="1"/>
    <xf numFmtId="0" fontId="0" fillId="15" borderId="0" xfId="0" applyFill="1" applyAlignment="1"/>
    <xf numFmtId="0" fontId="0" fillId="15" borderId="0" xfId="0" applyFont="1" applyFill="1" applyBorder="1"/>
    <xf numFmtId="0" fontId="0" fillId="9" borderId="0" xfId="0" applyFill="1" applyAlignment="1">
      <alignment vertical="center"/>
    </xf>
    <xf numFmtId="0" fontId="0" fillId="9" borderId="0" xfId="0" applyFont="1" applyFill="1" applyBorder="1" applyAlignment="1">
      <alignment vertical="center"/>
    </xf>
    <xf numFmtId="0" fontId="6" fillId="0" borderId="0" xfId="0" applyFont="1"/>
    <xf numFmtId="0" fontId="0" fillId="0" borderId="0" xfId="0" applyBorder="1"/>
    <xf numFmtId="0" fontId="7" fillId="0" borderId="7" xfId="0" applyFont="1" applyFill="1" applyBorder="1" applyAlignment="1">
      <alignment horizontal="center"/>
    </xf>
    <xf numFmtId="164" fontId="0" fillId="0" borderId="0" xfId="0" applyNumberFormat="1"/>
    <xf numFmtId="10" fontId="0" fillId="0" borderId="0" xfId="1" applyNumberFormat="1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vertical="center"/>
    </xf>
    <xf numFmtId="0" fontId="0" fillId="15" borderId="0" xfId="0" applyFont="1" applyFill="1" applyBorder="1" applyAlignment="1">
      <alignment vertical="center"/>
    </xf>
    <xf numFmtId="0" fontId="0" fillId="15" borderId="0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6" fillId="19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6" fillId="20" borderId="1" xfId="0" applyFont="1" applyFill="1" applyBorder="1"/>
    <xf numFmtId="164" fontId="6" fillId="20" borderId="1" xfId="0" applyNumberFormat="1" applyFont="1" applyFill="1" applyBorder="1"/>
    <xf numFmtId="0" fontId="8" fillId="20" borderId="1" xfId="0" applyFont="1" applyFill="1" applyBorder="1"/>
    <xf numFmtId="0" fontId="6" fillId="20" borderId="2" xfId="0" applyFont="1" applyFill="1" applyBorder="1" applyAlignment="1">
      <alignment horizontal="center"/>
    </xf>
    <xf numFmtId="0" fontId="6" fillId="20" borderId="3" xfId="0" applyFont="1" applyFill="1" applyBorder="1" applyAlignment="1">
      <alignment horizontal="center"/>
    </xf>
    <xf numFmtId="0" fontId="6" fillId="19" borderId="2" xfId="0" applyFont="1" applyFill="1" applyBorder="1" applyAlignment="1">
      <alignment horizontal="center"/>
    </xf>
    <xf numFmtId="0" fontId="6" fillId="19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/>
    <xf numFmtId="0" fontId="0" fillId="4" borderId="1" xfId="0" applyFill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66"/>
      <color rgb="FFFF6699"/>
      <color rgb="FF61F9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E76-4D40-8943-7C8713DE49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E76-4D40-8943-7C8713DE49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E76-4D40-8943-7C8713DE49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E76-4D40-8943-7C8713DE49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E76-4D40-8943-7C8713DE49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E76-4D40-8943-7C8713DE49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E76-4D40-8943-7C8713DE49B9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E76-4D40-8943-7C8713DE49B9}"/>
              </c:ext>
            </c:extLst>
          </c:dPt>
          <c:cat>
            <c:strRef>
              <c:f>'Household information'!$L$1483:$L$1490</c:f>
              <c:strCache>
                <c:ptCount val="8"/>
                <c:pt idx="0">
                  <c:v>Farmer</c:v>
                </c:pt>
                <c:pt idx="1">
                  <c:v>Causal labour</c:v>
                </c:pt>
                <c:pt idx="2">
                  <c:v>Service</c:v>
                </c:pt>
                <c:pt idx="3">
                  <c:v>Government staff</c:v>
                </c:pt>
                <c:pt idx="4">
                  <c:v>Student</c:v>
                </c:pt>
                <c:pt idx="5">
                  <c:v>Dependent</c:v>
                </c:pt>
                <c:pt idx="6">
                  <c:v>Family labour</c:v>
                </c:pt>
                <c:pt idx="7">
                  <c:v>MonK</c:v>
                </c:pt>
              </c:strCache>
            </c:strRef>
          </c:cat>
          <c:val>
            <c:numRef>
              <c:f>'Household information'!$M$1483:$M$1490</c:f>
              <c:numCache>
                <c:formatCode>General</c:formatCode>
                <c:ptCount val="8"/>
                <c:pt idx="0">
                  <c:v>21.52159013022618</c:v>
                </c:pt>
                <c:pt idx="1">
                  <c:v>3.9753255654557913</c:v>
                </c:pt>
                <c:pt idx="2">
                  <c:v>15.147361206305687</c:v>
                </c:pt>
                <c:pt idx="3">
                  <c:v>2.3303632625085675</c:v>
                </c:pt>
                <c:pt idx="4">
                  <c:v>18.300205620287866</c:v>
                </c:pt>
                <c:pt idx="5">
                  <c:v>15.49006168608636</c:v>
                </c:pt>
                <c:pt idx="6">
                  <c:v>23.166552433173404</c:v>
                </c:pt>
                <c:pt idx="7">
                  <c:v>6.8540095956134334E-2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F8-4581-AFA4-C259216FA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2AA-4F56-9722-C30CE39325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2AA-4F56-9722-C30CE39325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2AA-4F56-9722-C30CE39325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2AA-4F56-9722-C30CE39325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2AA-4F56-9722-C30CE39325F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62AA-4F56-9722-C30CE39325F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62AA-4F56-9722-C30CE39325FB}"/>
              </c:ext>
            </c:extLst>
          </c:dPt>
          <c:cat>
            <c:strRef>
              <c:f>'Household information'!$N$1503:$N$1509</c:f>
              <c:strCache>
                <c:ptCount val="7"/>
                <c:pt idx="0">
                  <c:v>Causal labour</c:v>
                </c:pt>
                <c:pt idx="1">
                  <c:v>Service</c:v>
                </c:pt>
                <c:pt idx="2">
                  <c:v>Government staff</c:v>
                </c:pt>
                <c:pt idx="3">
                  <c:v>Student</c:v>
                </c:pt>
                <c:pt idx="4">
                  <c:v>family labour</c:v>
                </c:pt>
                <c:pt idx="5">
                  <c:v>Farmer</c:v>
                </c:pt>
                <c:pt idx="6">
                  <c:v>Nil</c:v>
                </c:pt>
              </c:strCache>
            </c:strRef>
          </c:cat>
          <c:val>
            <c:numRef>
              <c:f>'Household information'!$O$1503:$O$1509</c:f>
              <c:numCache>
                <c:formatCode>General</c:formatCode>
                <c:ptCount val="7"/>
                <c:pt idx="0">
                  <c:v>0.62</c:v>
                </c:pt>
                <c:pt idx="1">
                  <c:v>3.97</c:v>
                </c:pt>
                <c:pt idx="2">
                  <c:v>3.43</c:v>
                </c:pt>
                <c:pt idx="3">
                  <c:v>0.14000000000000001</c:v>
                </c:pt>
                <c:pt idx="4">
                  <c:v>1.37</c:v>
                </c:pt>
                <c:pt idx="5">
                  <c:v>0.34</c:v>
                </c:pt>
                <c:pt idx="6">
                  <c:v>90.13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9-46CA-92A1-3F4DB2B32F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'Household information'!$Q$1522:$Q$1538</c:f>
              <c:strCache>
                <c:ptCount val="17"/>
                <c:pt idx="0">
                  <c:v>Parment employment</c:v>
                </c:pt>
                <c:pt idx="1">
                  <c:v>Education</c:v>
                </c:pt>
                <c:pt idx="2">
                  <c:v>Sesonal employment</c:v>
                </c:pt>
                <c:pt idx="3">
                  <c:v>High income</c:v>
                </c:pt>
                <c:pt idx="4">
                  <c:v>High living standard</c:v>
                </c:pt>
                <c:pt idx="5">
                  <c:v>To get capital investment</c:v>
                </c:pt>
                <c:pt idx="6">
                  <c:v>Children education</c:v>
                </c:pt>
                <c:pt idx="7">
                  <c:v>Insufficient income from agriculture</c:v>
                </c:pt>
                <c:pt idx="8">
                  <c:v>Don’t want to be a farmer</c:v>
                </c:pt>
                <c:pt idx="9">
                  <c:v>Poverty</c:v>
                </c:pt>
                <c:pt idx="10">
                  <c:v>Job location</c:v>
                </c:pt>
                <c:pt idx="11">
                  <c:v>Popular in village</c:v>
                </c:pt>
                <c:pt idx="12">
                  <c:v>Government staff</c:v>
                </c:pt>
                <c:pt idx="13">
                  <c:v>Have relative</c:v>
                </c:pt>
                <c:pt idx="14">
                  <c:v>Repay debt</c:v>
                </c:pt>
                <c:pt idx="15">
                  <c:v>Have friend</c:v>
                </c:pt>
                <c:pt idx="16">
                  <c:v>No job opportunity </c:v>
                </c:pt>
              </c:strCache>
            </c:strRef>
          </c:cat>
          <c:val>
            <c:numRef>
              <c:f>'Household information'!$R$1522:$R$1538</c:f>
              <c:numCache>
                <c:formatCode>General</c:formatCode>
                <c:ptCount val="17"/>
              </c:numCache>
            </c:numRef>
          </c:val>
          <c:extLst>
            <c:ext xmlns:c16="http://schemas.microsoft.com/office/drawing/2014/chart" uri="{C3380CC4-5D6E-409C-BE32-E72D297353CC}">
              <c16:uniqueId val="{00000000-EABD-4560-B26F-3B847E8066E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'Household information'!$Q$1522:$Q$1538</c:f>
              <c:strCache>
                <c:ptCount val="17"/>
                <c:pt idx="0">
                  <c:v>Parment employment</c:v>
                </c:pt>
                <c:pt idx="1">
                  <c:v>Education</c:v>
                </c:pt>
                <c:pt idx="2">
                  <c:v>Sesonal employment</c:v>
                </c:pt>
                <c:pt idx="3">
                  <c:v>High income</c:v>
                </c:pt>
                <c:pt idx="4">
                  <c:v>High living standard</c:v>
                </c:pt>
                <c:pt idx="5">
                  <c:v>To get capital investment</c:v>
                </c:pt>
                <c:pt idx="6">
                  <c:v>Children education</c:v>
                </c:pt>
                <c:pt idx="7">
                  <c:v>Insufficient income from agriculture</c:v>
                </c:pt>
                <c:pt idx="8">
                  <c:v>Don’t want to be a farmer</c:v>
                </c:pt>
                <c:pt idx="9">
                  <c:v>Poverty</c:v>
                </c:pt>
                <c:pt idx="10">
                  <c:v>Job location</c:v>
                </c:pt>
                <c:pt idx="11">
                  <c:v>Popular in village</c:v>
                </c:pt>
                <c:pt idx="12">
                  <c:v>Government staff</c:v>
                </c:pt>
                <c:pt idx="13">
                  <c:v>Have relative</c:v>
                </c:pt>
                <c:pt idx="14">
                  <c:v>Repay debt</c:v>
                </c:pt>
                <c:pt idx="15">
                  <c:v>Have friend</c:v>
                </c:pt>
                <c:pt idx="16">
                  <c:v>No job opportunity </c:v>
                </c:pt>
              </c:strCache>
            </c:strRef>
          </c:cat>
          <c:val>
            <c:numRef>
              <c:f>'Household information'!$S$1522:$S$1538</c:f>
              <c:numCache>
                <c:formatCode>0.00</c:formatCode>
                <c:ptCount val="17"/>
                <c:pt idx="0">
                  <c:v>9.0128755364806867</c:v>
                </c:pt>
                <c:pt idx="1">
                  <c:v>15.450643776824034</c:v>
                </c:pt>
                <c:pt idx="2">
                  <c:v>1.7167381974248928</c:v>
                </c:pt>
                <c:pt idx="3">
                  <c:v>27.467811158798284</c:v>
                </c:pt>
                <c:pt idx="4">
                  <c:v>0</c:v>
                </c:pt>
                <c:pt idx="5">
                  <c:v>2.5751072961373391</c:v>
                </c:pt>
                <c:pt idx="6">
                  <c:v>0.85836909871244638</c:v>
                </c:pt>
                <c:pt idx="7">
                  <c:v>15.450643776824034</c:v>
                </c:pt>
                <c:pt idx="8">
                  <c:v>6.866952789699571</c:v>
                </c:pt>
                <c:pt idx="9">
                  <c:v>5.5793991416309012</c:v>
                </c:pt>
                <c:pt idx="10">
                  <c:v>9.4420600858369106</c:v>
                </c:pt>
                <c:pt idx="11">
                  <c:v>0.85836909871244638</c:v>
                </c:pt>
                <c:pt idx="12">
                  <c:v>0.85836909871244638</c:v>
                </c:pt>
                <c:pt idx="13">
                  <c:v>0.85836909871244638</c:v>
                </c:pt>
                <c:pt idx="14">
                  <c:v>0.85836909871244638</c:v>
                </c:pt>
                <c:pt idx="15">
                  <c:v>0.42918454935622319</c:v>
                </c:pt>
                <c:pt idx="16">
                  <c:v>1.7167381974248928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BD-4560-B26F-3B847E806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60258688"/>
        <c:axId val="660259344"/>
        <c:axId val="0"/>
      </c:bar3DChart>
      <c:catAx>
        <c:axId val="660258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259344"/>
        <c:crosses val="autoZero"/>
        <c:auto val="1"/>
        <c:lblAlgn val="ctr"/>
        <c:lblOffset val="100"/>
        <c:noMultiLvlLbl val="0"/>
      </c:catAx>
      <c:valAx>
        <c:axId val="66025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0258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'Household information'!$T$1522:$T$1537</c:f>
              <c:strCache>
                <c:ptCount val="16"/>
                <c:pt idx="0">
                  <c:v>Sufficient income from agriculture</c:v>
                </c:pt>
                <c:pt idx="1">
                  <c:v>Lack of opportunity</c:v>
                </c:pt>
                <c:pt idx="2">
                  <c:v>Cultural reasons fo want to be separate</c:v>
                </c:pt>
                <c:pt idx="3">
                  <c:v>Elderly person</c:v>
                </c:pt>
                <c:pt idx="4">
                  <c:v>Have to do agriculture in their own land</c:v>
                </c:pt>
                <c:pt idx="5">
                  <c:v>Student</c:v>
                </c:pt>
                <c:pt idx="6">
                  <c:v>Have job</c:v>
                </c:pt>
                <c:pt idx="7">
                  <c:v>No extra family member</c:v>
                </c:pt>
                <c:pt idx="8">
                  <c:v>Dependent</c:v>
                </c:pt>
                <c:pt idx="9">
                  <c:v>Children</c:v>
                </c:pt>
                <c:pt idx="10">
                  <c:v>Have to take care choldren</c:v>
                </c:pt>
                <c:pt idx="11">
                  <c:v>Not allow by partnets/ husbands</c:v>
                </c:pt>
                <c:pt idx="12">
                  <c:v>Still young</c:v>
                </c:pt>
                <c:pt idx="13">
                  <c:v>Unhealthy</c:v>
                </c:pt>
                <c:pt idx="14">
                  <c:v>Will go on soon</c:v>
                </c:pt>
                <c:pt idx="15">
                  <c:v>Former migrants</c:v>
                </c:pt>
              </c:strCache>
            </c:strRef>
          </c:cat>
          <c:val>
            <c:numRef>
              <c:f>'Household information'!$U$1522:$U$1537</c:f>
              <c:numCache>
                <c:formatCode>General</c:formatCode>
                <c:ptCount val="16"/>
              </c:numCache>
            </c:numRef>
          </c:val>
          <c:extLst>
            <c:ext xmlns:c16="http://schemas.microsoft.com/office/drawing/2014/chart" uri="{C3380CC4-5D6E-409C-BE32-E72D297353CC}">
              <c16:uniqueId val="{00000000-38E3-41A2-AC09-E23A21FC8EC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'Household information'!$T$1522:$T$1537</c:f>
              <c:strCache>
                <c:ptCount val="16"/>
                <c:pt idx="0">
                  <c:v>Sufficient income from agriculture</c:v>
                </c:pt>
                <c:pt idx="1">
                  <c:v>Lack of opportunity</c:v>
                </c:pt>
                <c:pt idx="2">
                  <c:v>Cultural reasons fo want to be separate</c:v>
                </c:pt>
                <c:pt idx="3">
                  <c:v>Elderly person</c:v>
                </c:pt>
                <c:pt idx="4">
                  <c:v>Have to do agriculture in their own land</c:v>
                </c:pt>
                <c:pt idx="5">
                  <c:v>Student</c:v>
                </c:pt>
                <c:pt idx="6">
                  <c:v>Have job</c:v>
                </c:pt>
                <c:pt idx="7">
                  <c:v>No extra family member</c:v>
                </c:pt>
                <c:pt idx="8">
                  <c:v>Dependent</c:v>
                </c:pt>
                <c:pt idx="9">
                  <c:v>Children</c:v>
                </c:pt>
                <c:pt idx="10">
                  <c:v>Have to take care choldren</c:v>
                </c:pt>
                <c:pt idx="11">
                  <c:v>Not allow by partnets/ husbands</c:v>
                </c:pt>
                <c:pt idx="12">
                  <c:v>Still young</c:v>
                </c:pt>
                <c:pt idx="13">
                  <c:v>Unhealthy</c:v>
                </c:pt>
                <c:pt idx="14">
                  <c:v>Will go on soon</c:v>
                </c:pt>
                <c:pt idx="15">
                  <c:v>Former migrants</c:v>
                </c:pt>
              </c:strCache>
            </c:strRef>
          </c:cat>
          <c:val>
            <c:numRef>
              <c:f>'Household information'!$V$1522:$V$1537</c:f>
              <c:numCache>
                <c:formatCode>0.00</c:formatCode>
                <c:ptCount val="16"/>
                <c:pt idx="0">
                  <c:v>2.1207177814029365</c:v>
                </c:pt>
                <c:pt idx="1">
                  <c:v>5.2202283849918434</c:v>
                </c:pt>
                <c:pt idx="2">
                  <c:v>3.3442088091353996</c:v>
                </c:pt>
                <c:pt idx="3">
                  <c:v>12.398042414355627</c:v>
                </c:pt>
                <c:pt idx="4">
                  <c:v>30.179445350734095</c:v>
                </c:pt>
                <c:pt idx="5">
                  <c:v>19.086460032626427</c:v>
                </c:pt>
                <c:pt idx="6">
                  <c:v>11.011419249592169</c:v>
                </c:pt>
                <c:pt idx="7">
                  <c:v>5.1386623164763456</c:v>
                </c:pt>
                <c:pt idx="8">
                  <c:v>3.3442088091353996</c:v>
                </c:pt>
                <c:pt idx="9">
                  <c:v>4.8123980424143555</c:v>
                </c:pt>
                <c:pt idx="10">
                  <c:v>0.48939641109298532</c:v>
                </c:pt>
                <c:pt idx="11">
                  <c:v>0.97879282218597063</c:v>
                </c:pt>
                <c:pt idx="12">
                  <c:v>0.40783034257748774</c:v>
                </c:pt>
                <c:pt idx="13">
                  <c:v>0.48939641109298532</c:v>
                </c:pt>
                <c:pt idx="14">
                  <c:v>0.81566068515497547</c:v>
                </c:pt>
                <c:pt idx="15">
                  <c:v>0.16313213703099511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E3-41A2-AC09-E23A21FC8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6924688"/>
        <c:axId val="746931248"/>
        <c:axId val="0"/>
      </c:bar3DChart>
      <c:catAx>
        <c:axId val="74692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931248"/>
        <c:crosses val="autoZero"/>
        <c:auto val="1"/>
        <c:lblAlgn val="ctr"/>
        <c:lblOffset val="100"/>
        <c:noMultiLvlLbl val="0"/>
      </c:catAx>
      <c:valAx>
        <c:axId val="74693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924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571500</xdr:colOff>
      <xdr:row>1486</xdr:row>
      <xdr:rowOff>180226</xdr:rowOff>
    </xdr:from>
    <xdr:to>
      <xdr:col>21</xdr:col>
      <xdr:colOff>263276</xdr:colOff>
      <xdr:row>1497</xdr:row>
      <xdr:rowOff>215758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603606</xdr:colOff>
      <xdr:row>1503</xdr:row>
      <xdr:rowOff>169524</xdr:rowOff>
    </xdr:from>
    <xdr:to>
      <xdr:col>12</xdr:col>
      <xdr:colOff>220466</xdr:colOff>
      <xdr:row>1514</xdr:row>
      <xdr:rowOff>205055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721332</xdr:colOff>
      <xdr:row>1520</xdr:row>
      <xdr:rowOff>41097</xdr:rowOff>
    </xdr:from>
    <xdr:to>
      <xdr:col>13</xdr:col>
      <xdr:colOff>113444</xdr:colOff>
      <xdr:row>1531</xdr:row>
      <xdr:rowOff>76629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271837</xdr:colOff>
      <xdr:row>1520</xdr:row>
      <xdr:rowOff>19692</xdr:rowOff>
    </xdr:from>
    <xdr:to>
      <xdr:col>6</xdr:col>
      <xdr:colOff>306084</xdr:colOff>
      <xdr:row>1531</xdr:row>
      <xdr:rowOff>55224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B24"/>
  <sheetViews>
    <sheetView workbookViewId="0">
      <selection activeCell="B31" sqref="B31"/>
    </sheetView>
  </sheetViews>
  <sheetFormatPr defaultRowHeight="14.5" x14ac:dyDescent="0.35"/>
  <cols>
    <col min="1" max="1" width="37.453125" customWidth="1"/>
    <col min="2" max="2" width="12.453125" customWidth="1"/>
  </cols>
  <sheetData>
    <row r="1" spans="1:2" x14ac:dyDescent="0.35">
      <c r="A1" s="110" t="s">
        <v>2698</v>
      </c>
      <c r="B1" s="110"/>
    </row>
    <row r="2" spans="1:2" x14ac:dyDescent="0.35">
      <c r="A2" s="110"/>
      <c r="B2" s="110"/>
    </row>
    <row r="3" spans="1:2" x14ac:dyDescent="0.35">
      <c r="A3" s="129" t="s">
        <v>2699</v>
      </c>
      <c r="B3" s="130"/>
    </row>
    <row r="4" spans="1:2" x14ac:dyDescent="0.35">
      <c r="A4" s="121" t="s">
        <v>2700</v>
      </c>
      <c r="B4" s="121">
        <v>0</v>
      </c>
    </row>
    <row r="5" spans="1:2" x14ac:dyDescent="0.35">
      <c r="A5" s="121" t="s">
        <v>2701</v>
      </c>
      <c r="B5" s="121">
        <v>0.05</v>
      </c>
    </row>
    <row r="6" spans="1:2" x14ac:dyDescent="0.35">
      <c r="A6" s="129" t="s">
        <v>2702</v>
      </c>
      <c r="B6" s="130"/>
    </row>
    <row r="7" spans="1:2" x14ac:dyDescent="0.35">
      <c r="A7" s="121" t="s">
        <v>2703</v>
      </c>
      <c r="B7" s="121">
        <v>150</v>
      </c>
    </row>
    <row r="8" spans="1:2" x14ac:dyDescent="0.35">
      <c r="A8" s="121" t="s">
        <v>2704</v>
      </c>
      <c r="B8" s="121">
        <v>1342013.33</v>
      </c>
    </row>
    <row r="9" spans="1:2" x14ac:dyDescent="0.35">
      <c r="A9" s="121" t="s">
        <v>2705</v>
      </c>
      <c r="B9" s="121">
        <v>2537502.1749999998</v>
      </c>
    </row>
    <row r="10" spans="1:2" x14ac:dyDescent="0.35">
      <c r="A10" s="129" t="s">
        <v>2706</v>
      </c>
      <c r="B10" s="130"/>
    </row>
    <row r="11" spans="1:2" x14ac:dyDescent="0.35">
      <c r="A11" s="121" t="s">
        <v>2703</v>
      </c>
      <c r="B11" s="121">
        <v>152</v>
      </c>
    </row>
    <row r="12" spans="1:2" x14ac:dyDescent="0.35">
      <c r="A12" s="121" t="s">
        <v>2704</v>
      </c>
      <c r="B12" s="121">
        <v>4387250</v>
      </c>
    </row>
    <row r="13" spans="1:2" x14ac:dyDescent="0.35">
      <c r="A13" s="121" t="s">
        <v>2705</v>
      </c>
      <c r="B13" s="121">
        <v>5079817.63</v>
      </c>
    </row>
    <row r="15" spans="1:2" x14ac:dyDescent="0.35">
      <c r="A15" s="131" t="s">
        <v>2707</v>
      </c>
      <c r="B15" s="131"/>
    </row>
    <row r="16" spans="1:2" x14ac:dyDescent="0.35">
      <c r="A16" s="122" t="s">
        <v>2708</v>
      </c>
      <c r="B16" s="122">
        <f>B8-B12</f>
        <v>-3045236.67</v>
      </c>
    </row>
    <row r="17" spans="1:2" x14ac:dyDescent="0.35">
      <c r="A17" s="122" t="s">
        <v>2709</v>
      </c>
      <c r="B17" s="123">
        <f>SQRT(((B9 ^ 2) / B7) + (B13 ^ 2) / B11)</f>
        <v>461186.37539143593</v>
      </c>
    </row>
    <row r="18" spans="1:2" x14ac:dyDescent="0.35">
      <c r="A18" s="122" t="s">
        <v>2710</v>
      </c>
      <c r="B18" s="123">
        <f>(B16-B4)/B17</f>
        <v>-6.6030499435620342</v>
      </c>
    </row>
    <row r="20" spans="1:2" x14ac:dyDescent="0.35">
      <c r="A20" s="127" t="s">
        <v>2711</v>
      </c>
      <c r="B20" s="128"/>
    </row>
    <row r="21" spans="1:2" x14ac:dyDescent="0.35">
      <c r="A21" s="124" t="s">
        <v>2712</v>
      </c>
      <c r="B21" s="125">
        <f>_xlfn.NORM.S.INV(B5/2)</f>
        <v>-1.9599639845400538</v>
      </c>
    </row>
    <row r="22" spans="1:2" x14ac:dyDescent="0.35">
      <c r="A22" s="124" t="s">
        <v>2713</v>
      </c>
      <c r="B22" s="125">
        <f>_xlfn.NORM.S.INV(1-(B5/2))</f>
        <v>1.9599639845400536</v>
      </c>
    </row>
    <row r="23" spans="1:2" x14ac:dyDescent="0.35">
      <c r="A23" s="126" t="s">
        <v>2714</v>
      </c>
      <c r="B23" s="125">
        <f>2*(1-_xlfn.NORM.S.DIST(ABS(B18),TRUE))</f>
        <v>4.0278447244190829E-11</v>
      </c>
    </row>
    <row r="24" spans="1:2" x14ac:dyDescent="0.35">
      <c r="A24" s="127" t="str">
        <f>IF(B23&lt;$B$5, "Reject the null hypothesis", "Do not reject the null hypothesis")</f>
        <v>Reject the null hypothesis</v>
      </c>
      <c r="B24" s="128"/>
    </row>
  </sheetData>
  <mergeCells count="6">
    <mergeCell ref="A24:B24"/>
    <mergeCell ref="A3:B3"/>
    <mergeCell ref="A6:B6"/>
    <mergeCell ref="A10:B10"/>
    <mergeCell ref="A15:B15"/>
    <mergeCell ref="A20:B20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38"/>
  <sheetViews>
    <sheetView zoomScale="98" zoomScaleNormal="98" workbookViewId="0">
      <pane xSplit="2" ySplit="2" topLeftCell="I3" activePane="bottomRight" state="frozen"/>
      <selection pane="topRight" activeCell="C1" sqref="C1"/>
      <selection pane="bottomLeft" activeCell="A3" sqref="A3"/>
      <selection pane="bottomRight" activeCell="L18" sqref="L18"/>
    </sheetView>
  </sheetViews>
  <sheetFormatPr defaultColWidth="9.1796875" defaultRowHeight="20.149999999999999" customHeight="1" x14ac:dyDescent="0.35"/>
  <cols>
    <col min="1" max="1" width="9.1796875" style="20"/>
    <col min="2" max="2" width="12.1796875" style="20" customWidth="1"/>
    <col min="3" max="3" width="14" style="20" customWidth="1"/>
    <col min="4" max="4" width="13.1796875" style="20" customWidth="1"/>
    <col min="5" max="5" width="23.26953125" style="20" customWidth="1"/>
    <col min="6" max="6" width="17.7265625" style="20" customWidth="1"/>
    <col min="7" max="7" width="11.81640625" style="74" customWidth="1"/>
    <col min="8" max="8" width="17.7265625" style="20" customWidth="1"/>
    <col min="9" max="9" width="21.7265625" style="20" customWidth="1"/>
    <col min="10" max="10" width="9.1796875" style="20"/>
    <col min="11" max="11" width="24.54296875" style="20" customWidth="1"/>
    <col min="12" max="12" width="11" style="20" customWidth="1"/>
    <col min="13" max="13" width="11.26953125" style="20" customWidth="1"/>
    <col min="14" max="14" width="11.81640625" style="20" customWidth="1"/>
    <col min="15" max="15" width="15.26953125" style="20" customWidth="1"/>
    <col min="16" max="16" width="15.7265625" style="20" customWidth="1"/>
    <col min="17" max="17" width="11.7265625" style="20" customWidth="1"/>
    <col min="18" max="19" width="9.1796875" style="20"/>
    <col min="20" max="20" width="12.1796875" style="20" customWidth="1"/>
    <col min="21" max="25" width="9.1796875" style="20"/>
    <col min="26" max="26" width="23.81640625" style="20" customWidth="1"/>
    <col min="27" max="16384" width="9.1796875" style="20"/>
  </cols>
  <sheetData>
    <row r="1" spans="1:25" ht="12.75" customHeight="1" x14ac:dyDescent="0.35">
      <c r="B1" s="133" t="s">
        <v>2</v>
      </c>
      <c r="C1" s="133"/>
      <c r="D1" s="133"/>
      <c r="E1" s="133"/>
      <c r="F1" s="133"/>
      <c r="H1" s="80"/>
    </row>
    <row r="2" spans="1:25" ht="162" customHeight="1" x14ac:dyDescent="0.35">
      <c r="A2" s="20" t="s">
        <v>920</v>
      </c>
      <c r="B2" s="21" t="s">
        <v>555</v>
      </c>
      <c r="C2" s="22" t="s">
        <v>1</v>
      </c>
      <c r="D2" s="21" t="s">
        <v>58</v>
      </c>
      <c r="E2" s="22" t="s">
        <v>46</v>
      </c>
      <c r="F2" s="21" t="s">
        <v>0</v>
      </c>
      <c r="G2" s="75" t="s">
        <v>80</v>
      </c>
      <c r="H2" s="79" t="s">
        <v>1154</v>
      </c>
      <c r="I2" s="23" t="s">
        <v>3</v>
      </c>
      <c r="J2" s="24" t="s">
        <v>4</v>
      </c>
      <c r="K2" s="37" t="s">
        <v>5</v>
      </c>
      <c r="L2" s="36" t="s">
        <v>6</v>
      </c>
      <c r="M2" s="36" t="s">
        <v>47</v>
      </c>
      <c r="N2" s="36" t="s">
        <v>48</v>
      </c>
      <c r="O2" s="26" t="s">
        <v>59</v>
      </c>
      <c r="P2" s="23" t="s">
        <v>7</v>
      </c>
      <c r="Q2" s="25" t="s">
        <v>70</v>
      </c>
      <c r="R2" s="23" t="s">
        <v>8</v>
      </c>
      <c r="S2" s="37"/>
      <c r="T2" s="23" t="s">
        <v>9</v>
      </c>
      <c r="U2" s="36" t="s">
        <v>1289</v>
      </c>
      <c r="V2" s="36" t="s">
        <v>1289</v>
      </c>
      <c r="W2" s="23" t="s">
        <v>60</v>
      </c>
      <c r="X2" s="37"/>
      <c r="Y2" s="37" t="s">
        <v>946</v>
      </c>
    </row>
    <row r="3" spans="1:25" ht="20.149999999999999" customHeight="1" x14ac:dyDescent="0.35">
      <c r="A3" s="20">
        <v>5</v>
      </c>
      <c r="B3" s="20">
        <v>1050101</v>
      </c>
      <c r="C3" s="20">
        <v>1</v>
      </c>
      <c r="D3" s="20">
        <v>5</v>
      </c>
      <c r="E3" s="20">
        <v>1</v>
      </c>
      <c r="F3" s="20" t="s">
        <v>652</v>
      </c>
      <c r="G3" s="74" t="s">
        <v>653</v>
      </c>
      <c r="H3" s="20">
        <v>4</v>
      </c>
      <c r="I3" s="20">
        <v>1</v>
      </c>
      <c r="J3" s="20">
        <v>60</v>
      </c>
      <c r="K3" s="20">
        <v>2</v>
      </c>
      <c r="L3" s="20">
        <v>2</v>
      </c>
      <c r="M3" s="20">
        <v>1</v>
      </c>
      <c r="N3" s="20">
        <v>0</v>
      </c>
      <c r="O3" s="20">
        <v>150000</v>
      </c>
      <c r="P3" s="20">
        <f>O3/12</f>
        <v>12500</v>
      </c>
      <c r="Q3" s="20" t="s">
        <v>81</v>
      </c>
      <c r="R3" s="20" t="s">
        <v>81</v>
      </c>
      <c r="T3" s="20" t="s">
        <v>81</v>
      </c>
      <c r="U3" s="20">
        <v>0</v>
      </c>
      <c r="V3" s="20">
        <v>0</v>
      </c>
      <c r="W3" s="20">
        <v>0</v>
      </c>
      <c r="Y3" s="20">
        <v>4</v>
      </c>
    </row>
    <row r="4" spans="1:25" ht="20.149999999999999" customHeight="1" x14ac:dyDescent="0.35">
      <c r="B4" s="20">
        <v>1050101</v>
      </c>
      <c r="C4" s="20">
        <v>1</v>
      </c>
      <c r="D4" s="20">
        <v>5</v>
      </c>
      <c r="E4" s="20">
        <v>1</v>
      </c>
      <c r="F4" s="20" t="s">
        <v>652</v>
      </c>
      <c r="G4" s="74" t="s">
        <v>654</v>
      </c>
      <c r="I4" s="20">
        <v>3</v>
      </c>
      <c r="J4" s="20">
        <v>29</v>
      </c>
      <c r="K4" s="20">
        <v>1</v>
      </c>
      <c r="L4" s="20">
        <v>5</v>
      </c>
      <c r="M4" s="20">
        <v>1</v>
      </c>
      <c r="N4" s="20">
        <v>2</v>
      </c>
      <c r="O4" s="20" t="s">
        <v>81</v>
      </c>
      <c r="P4" s="20" t="s">
        <v>81</v>
      </c>
      <c r="Q4" s="20" t="s">
        <v>81</v>
      </c>
      <c r="R4" s="20">
        <v>200000</v>
      </c>
      <c r="T4" s="20" t="s">
        <v>81</v>
      </c>
      <c r="U4" s="20">
        <v>0</v>
      </c>
      <c r="W4" s="20">
        <v>0</v>
      </c>
      <c r="Y4" s="20">
        <v>9</v>
      </c>
    </row>
    <row r="5" spans="1:25" ht="20.149999999999999" customHeight="1" x14ac:dyDescent="0.35">
      <c r="B5" s="20">
        <v>1050101</v>
      </c>
      <c r="C5" s="20">
        <v>1</v>
      </c>
      <c r="D5" s="20">
        <v>5</v>
      </c>
      <c r="E5" s="20">
        <v>1</v>
      </c>
      <c r="F5" s="20" t="s">
        <v>652</v>
      </c>
      <c r="G5" s="74" t="s">
        <v>655</v>
      </c>
      <c r="I5" s="20">
        <v>4</v>
      </c>
      <c r="J5" s="20">
        <v>29</v>
      </c>
      <c r="K5" s="20">
        <v>2</v>
      </c>
      <c r="L5" s="20">
        <v>3</v>
      </c>
      <c r="M5" s="20">
        <v>6</v>
      </c>
      <c r="N5" s="20">
        <v>2</v>
      </c>
      <c r="O5" s="20" t="s">
        <v>81</v>
      </c>
      <c r="P5" s="20" t="s">
        <v>81</v>
      </c>
      <c r="Q5" s="20" t="s">
        <v>81</v>
      </c>
      <c r="R5" s="20">
        <v>75000</v>
      </c>
      <c r="T5" s="20" t="s">
        <v>81</v>
      </c>
      <c r="U5" s="20">
        <v>0</v>
      </c>
      <c r="W5" s="20">
        <v>0</v>
      </c>
      <c r="Y5" s="20">
        <v>9</v>
      </c>
    </row>
    <row r="6" spans="1:25" ht="20.149999999999999" customHeight="1" x14ac:dyDescent="0.35">
      <c r="B6" s="20">
        <v>1050101</v>
      </c>
      <c r="C6" s="20">
        <v>1</v>
      </c>
      <c r="D6" s="20">
        <v>5</v>
      </c>
      <c r="E6" s="20">
        <v>1</v>
      </c>
      <c r="F6" s="20" t="s">
        <v>652</v>
      </c>
      <c r="G6" s="74" t="s">
        <v>656</v>
      </c>
      <c r="I6" s="20">
        <v>5</v>
      </c>
      <c r="J6" s="20">
        <v>5</v>
      </c>
      <c r="K6" s="20">
        <v>1</v>
      </c>
      <c r="L6" s="20">
        <v>3</v>
      </c>
      <c r="M6" s="20">
        <v>5</v>
      </c>
      <c r="N6" s="20">
        <v>0</v>
      </c>
      <c r="O6" s="20" t="s">
        <v>81</v>
      </c>
      <c r="P6" s="20" t="s">
        <v>81</v>
      </c>
      <c r="Q6" s="20" t="s">
        <v>81</v>
      </c>
      <c r="R6" s="20" t="s">
        <v>81</v>
      </c>
      <c r="T6" s="20" t="s">
        <v>81</v>
      </c>
      <c r="U6" s="20">
        <v>0</v>
      </c>
      <c r="W6" s="20">
        <v>0</v>
      </c>
      <c r="Y6" s="20">
        <v>10</v>
      </c>
    </row>
    <row r="7" spans="1:25" ht="20.149999999999999" customHeight="1" x14ac:dyDescent="0.35">
      <c r="A7" s="20">
        <v>5</v>
      </c>
      <c r="B7" s="20">
        <v>1050102</v>
      </c>
      <c r="C7" s="20">
        <v>1</v>
      </c>
      <c r="D7" s="20">
        <v>5</v>
      </c>
      <c r="E7" s="20">
        <v>1</v>
      </c>
      <c r="F7" s="20" t="s">
        <v>657</v>
      </c>
      <c r="G7" s="74" t="s">
        <v>658</v>
      </c>
      <c r="H7" s="20">
        <v>4</v>
      </c>
      <c r="I7" s="20">
        <v>1</v>
      </c>
      <c r="J7" s="20">
        <v>42</v>
      </c>
      <c r="K7" s="20">
        <v>1</v>
      </c>
      <c r="L7" s="20">
        <v>4</v>
      </c>
      <c r="M7" s="20">
        <v>1</v>
      </c>
      <c r="N7" s="20">
        <v>2</v>
      </c>
      <c r="O7" s="20">
        <v>250000</v>
      </c>
      <c r="P7" s="20">
        <v>60000</v>
      </c>
      <c r="Q7" s="20" t="s">
        <v>81</v>
      </c>
      <c r="R7" s="20" t="s">
        <v>81</v>
      </c>
      <c r="T7" s="20">
        <v>800000</v>
      </c>
      <c r="U7" s="20">
        <v>0</v>
      </c>
      <c r="V7" s="20">
        <v>0</v>
      </c>
      <c r="W7" s="20">
        <v>0</v>
      </c>
      <c r="Y7" s="20">
        <v>5</v>
      </c>
    </row>
    <row r="8" spans="1:25" ht="20.149999999999999" customHeight="1" x14ac:dyDescent="0.35">
      <c r="B8" s="20">
        <v>1050102</v>
      </c>
      <c r="C8" s="20">
        <v>1</v>
      </c>
      <c r="D8" s="20">
        <v>5</v>
      </c>
      <c r="E8" s="20">
        <v>1</v>
      </c>
      <c r="F8" s="20" t="s">
        <v>657</v>
      </c>
      <c r="G8" s="74" t="s">
        <v>658</v>
      </c>
      <c r="I8" s="20">
        <v>2</v>
      </c>
      <c r="J8" s="20">
        <v>42</v>
      </c>
      <c r="K8" s="20">
        <v>2</v>
      </c>
      <c r="L8" s="20">
        <v>3</v>
      </c>
      <c r="M8" s="20">
        <v>7</v>
      </c>
      <c r="N8" s="20">
        <v>0</v>
      </c>
      <c r="O8" s="20" t="s">
        <v>81</v>
      </c>
      <c r="P8" s="20" t="s">
        <v>81</v>
      </c>
      <c r="Q8" s="20" t="s">
        <v>81</v>
      </c>
      <c r="R8" s="20" t="s">
        <v>81</v>
      </c>
      <c r="T8" s="20" t="s">
        <v>81</v>
      </c>
      <c r="U8" s="20">
        <v>0</v>
      </c>
      <c r="W8" s="20">
        <v>0</v>
      </c>
      <c r="Y8" s="20">
        <v>5</v>
      </c>
    </row>
    <row r="9" spans="1:25" ht="20.149999999999999" customHeight="1" x14ac:dyDescent="0.35">
      <c r="B9" s="20">
        <v>1050102</v>
      </c>
      <c r="C9" s="20">
        <v>1</v>
      </c>
      <c r="D9" s="20">
        <v>5</v>
      </c>
      <c r="E9" s="20">
        <v>1</v>
      </c>
      <c r="F9" s="20" t="s">
        <v>657</v>
      </c>
      <c r="G9" s="74" t="s">
        <v>659</v>
      </c>
      <c r="I9" s="20">
        <v>3</v>
      </c>
      <c r="J9" s="20">
        <v>12</v>
      </c>
      <c r="K9" s="20">
        <v>1</v>
      </c>
      <c r="L9" s="20">
        <v>4</v>
      </c>
      <c r="M9" s="20">
        <v>5</v>
      </c>
      <c r="N9" s="20">
        <v>0</v>
      </c>
      <c r="O9" s="20" t="s">
        <v>81</v>
      </c>
      <c r="P9" s="20" t="s">
        <v>81</v>
      </c>
      <c r="Q9" s="20" t="s">
        <v>81</v>
      </c>
      <c r="R9" s="20" t="s">
        <v>81</v>
      </c>
      <c r="T9" s="20" t="s">
        <v>81</v>
      </c>
      <c r="U9" s="20">
        <v>0</v>
      </c>
      <c r="W9" s="20">
        <v>0</v>
      </c>
      <c r="Y9" s="20">
        <v>6</v>
      </c>
    </row>
    <row r="10" spans="1:25" ht="20.149999999999999" customHeight="1" x14ac:dyDescent="0.35">
      <c r="B10" s="20">
        <v>1050102</v>
      </c>
      <c r="C10" s="20">
        <v>1</v>
      </c>
      <c r="D10" s="20">
        <v>5</v>
      </c>
      <c r="E10" s="20">
        <v>1</v>
      </c>
      <c r="F10" s="20" t="s">
        <v>657</v>
      </c>
      <c r="G10" s="74" t="s">
        <v>670</v>
      </c>
      <c r="I10" s="20">
        <v>3</v>
      </c>
      <c r="J10" s="20">
        <v>18</v>
      </c>
      <c r="K10" s="20">
        <v>2</v>
      </c>
      <c r="L10" s="20">
        <v>6</v>
      </c>
      <c r="M10" s="20">
        <v>5</v>
      </c>
      <c r="N10" s="20">
        <v>0</v>
      </c>
      <c r="O10" s="20" t="s">
        <v>81</v>
      </c>
      <c r="P10" s="20" t="s">
        <v>81</v>
      </c>
      <c r="Q10" s="20" t="s">
        <v>81</v>
      </c>
      <c r="R10" s="20" t="s">
        <v>81</v>
      </c>
      <c r="T10" s="20" t="s">
        <v>81</v>
      </c>
      <c r="U10" s="20">
        <v>0</v>
      </c>
      <c r="W10" s="20">
        <v>0</v>
      </c>
      <c r="Y10" s="20">
        <v>6</v>
      </c>
    </row>
    <row r="11" spans="1:25" ht="20.149999999999999" customHeight="1" x14ac:dyDescent="0.35">
      <c r="A11" s="20">
        <v>4</v>
      </c>
      <c r="B11" s="20">
        <v>1050103</v>
      </c>
      <c r="C11" s="20">
        <v>1</v>
      </c>
      <c r="D11" s="20">
        <v>5</v>
      </c>
      <c r="E11" s="20">
        <v>1</v>
      </c>
      <c r="F11" s="20" t="s">
        <v>669</v>
      </c>
      <c r="G11" s="74" t="s">
        <v>671</v>
      </c>
      <c r="H11" s="20">
        <v>3</v>
      </c>
      <c r="I11" s="20">
        <v>1</v>
      </c>
      <c r="J11" s="20">
        <v>65</v>
      </c>
      <c r="K11" s="20">
        <v>2</v>
      </c>
      <c r="L11" s="20">
        <v>1</v>
      </c>
      <c r="M11" s="20">
        <v>1</v>
      </c>
      <c r="N11" s="20">
        <v>0</v>
      </c>
      <c r="O11" s="20">
        <v>1020000</v>
      </c>
      <c r="P11" s="20" t="s">
        <v>81</v>
      </c>
      <c r="Q11" s="20" t="s">
        <v>81</v>
      </c>
      <c r="R11" s="20" t="s">
        <v>81</v>
      </c>
      <c r="T11" s="20" t="s">
        <v>81</v>
      </c>
      <c r="U11" s="20">
        <v>0</v>
      </c>
      <c r="V11" s="20">
        <v>0</v>
      </c>
      <c r="W11" s="20">
        <v>0</v>
      </c>
      <c r="Y11" s="20">
        <v>4</v>
      </c>
    </row>
    <row r="12" spans="1:25" ht="20.149999999999999" customHeight="1" x14ac:dyDescent="0.35">
      <c r="B12" s="20">
        <v>1050103</v>
      </c>
      <c r="C12" s="20">
        <v>1</v>
      </c>
      <c r="D12" s="20">
        <v>5</v>
      </c>
      <c r="E12" s="20">
        <v>1</v>
      </c>
      <c r="F12" s="20" t="s">
        <v>669</v>
      </c>
      <c r="G12" s="74" t="s">
        <v>672</v>
      </c>
      <c r="I12" s="20">
        <v>3</v>
      </c>
      <c r="J12" s="20">
        <v>35</v>
      </c>
      <c r="K12" s="20">
        <v>2</v>
      </c>
      <c r="L12" s="20">
        <v>3</v>
      </c>
      <c r="M12" s="20">
        <v>7</v>
      </c>
      <c r="N12" s="20">
        <v>1</v>
      </c>
      <c r="O12" s="20" t="s">
        <v>81</v>
      </c>
      <c r="P12" s="20" t="s">
        <v>81</v>
      </c>
      <c r="Q12" s="20" t="s">
        <v>81</v>
      </c>
      <c r="R12" s="20">
        <v>90000</v>
      </c>
      <c r="T12" s="20" t="s">
        <v>81</v>
      </c>
      <c r="U12" s="20">
        <v>0</v>
      </c>
      <c r="W12" s="20">
        <v>0</v>
      </c>
      <c r="Y12" s="20">
        <v>5</v>
      </c>
    </row>
    <row r="13" spans="1:25" ht="20.149999999999999" customHeight="1" x14ac:dyDescent="0.35">
      <c r="B13" s="20">
        <v>1050103</v>
      </c>
      <c r="C13" s="20">
        <v>1</v>
      </c>
      <c r="D13" s="20">
        <v>5</v>
      </c>
      <c r="E13" s="20">
        <v>1</v>
      </c>
      <c r="F13" s="20" t="s">
        <v>669</v>
      </c>
      <c r="G13" s="74" t="s">
        <v>673</v>
      </c>
      <c r="I13" s="20">
        <v>3</v>
      </c>
      <c r="J13" s="20">
        <v>27</v>
      </c>
      <c r="K13" s="20">
        <v>2</v>
      </c>
      <c r="L13" s="20">
        <v>3</v>
      </c>
      <c r="M13" s="20">
        <v>7</v>
      </c>
      <c r="N13" s="20">
        <v>1</v>
      </c>
      <c r="O13" s="20" t="s">
        <v>81</v>
      </c>
      <c r="P13" s="20" t="s">
        <v>81</v>
      </c>
      <c r="Q13" s="20" t="s">
        <v>81</v>
      </c>
      <c r="R13" s="20">
        <v>45000</v>
      </c>
      <c r="T13" s="20" t="s">
        <v>81</v>
      </c>
      <c r="U13" s="20">
        <v>0</v>
      </c>
      <c r="W13" s="20">
        <v>0</v>
      </c>
      <c r="Y13" s="20">
        <v>5</v>
      </c>
    </row>
    <row r="14" spans="1:25" ht="20.149999999999999" customHeight="1" x14ac:dyDescent="0.35">
      <c r="A14" s="20">
        <v>4</v>
      </c>
      <c r="B14" s="20">
        <v>1050104</v>
      </c>
      <c r="C14" s="20">
        <v>1</v>
      </c>
      <c r="D14" s="20">
        <v>5</v>
      </c>
      <c r="E14" s="20">
        <v>1</v>
      </c>
      <c r="F14" s="20" t="s">
        <v>675</v>
      </c>
      <c r="G14" s="74" t="s">
        <v>676</v>
      </c>
      <c r="H14" s="20">
        <v>4</v>
      </c>
      <c r="I14" s="20">
        <v>1</v>
      </c>
      <c r="J14" s="20">
        <v>45</v>
      </c>
      <c r="K14" s="20">
        <v>1</v>
      </c>
      <c r="L14" s="20">
        <v>4</v>
      </c>
      <c r="M14" s="20">
        <v>1</v>
      </c>
      <c r="N14" s="20">
        <v>0</v>
      </c>
      <c r="O14" s="20">
        <v>255000</v>
      </c>
      <c r="P14" s="20" t="s">
        <v>81</v>
      </c>
      <c r="Q14" s="20" t="s">
        <v>81</v>
      </c>
      <c r="R14" s="20" t="s">
        <v>81</v>
      </c>
      <c r="T14" s="20" t="s">
        <v>81</v>
      </c>
      <c r="U14" s="20">
        <v>0</v>
      </c>
      <c r="V14" s="20">
        <v>0</v>
      </c>
      <c r="W14" s="20">
        <v>0</v>
      </c>
      <c r="Y14" s="20">
        <v>8</v>
      </c>
    </row>
    <row r="15" spans="1:25" ht="20.149999999999999" customHeight="1" x14ac:dyDescent="0.35">
      <c r="B15" s="20">
        <v>1050104</v>
      </c>
      <c r="C15" s="20">
        <v>1</v>
      </c>
      <c r="D15" s="20">
        <v>5</v>
      </c>
      <c r="E15" s="20">
        <v>1</v>
      </c>
      <c r="F15" s="20" t="s">
        <v>675</v>
      </c>
      <c r="G15" s="74" t="s">
        <v>677</v>
      </c>
      <c r="I15" s="20">
        <v>2</v>
      </c>
      <c r="J15" s="20">
        <v>47</v>
      </c>
      <c r="K15" s="20">
        <v>2</v>
      </c>
      <c r="L15" s="20">
        <v>4</v>
      </c>
      <c r="M15" s="20">
        <v>6</v>
      </c>
      <c r="N15" s="20">
        <v>0</v>
      </c>
      <c r="O15" s="20" t="s">
        <v>81</v>
      </c>
      <c r="P15" s="20" t="s">
        <v>81</v>
      </c>
      <c r="Q15" s="20" t="s">
        <v>81</v>
      </c>
      <c r="R15" s="20" t="s">
        <v>81</v>
      </c>
      <c r="T15" s="20" t="s">
        <v>81</v>
      </c>
      <c r="U15" s="20">
        <v>0</v>
      </c>
      <c r="W15" s="20">
        <v>0</v>
      </c>
      <c r="Y15" s="20">
        <v>2</v>
      </c>
    </row>
    <row r="16" spans="1:25" ht="20.149999999999999" customHeight="1" x14ac:dyDescent="0.35">
      <c r="B16" s="20">
        <v>1050104</v>
      </c>
      <c r="C16" s="20">
        <v>1</v>
      </c>
      <c r="D16" s="20">
        <v>5</v>
      </c>
      <c r="E16" s="20">
        <v>1</v>
      </c>
      <c r="F16" s="20" t="s">
        <v>675</v>
      </c>
      <c r="G16" s="74" t="s">
        <v>678</v>
      </c>
      <c r="I16" s="20">
        <v>3</v>
      </c>
      <c r="J16" s="20">
        <v>23</v>
      </c>
      <c r="K16" s="20">
        <v>2</v>
      </c>
      <c r="L16" s="20">
        <v>4</v>
      </c>
      <c r="M16" s="20">
        <v>3</v>
      </c>
      <c r="N16" s="20">
        <v>0</v>
      </c>
      <c r="O16" s="20" t="s">
        <v>81</v>
      </c>
      <c r="P16" s="20">
        <v>150000</v>
      </c>
      <c r="Q16" s="20" t="s">
        <v>81</v>
      </c>
      <c r="R16" s="20" t="s">
        <v>81</v>
      </c>
      <c r="T16" s="20" t="s">
        <v>81</v>
      </c>
      <c r="U16" s="20">
        <v>0</v>
      </c>
      <c r="W16" s="20">
        <v>0</v>
      </c>
      <c r="Y16" s="20">
        <v>2</v>
      </c>
    </row>
    <row r="17" spans="1:26" ht="20.149999999999999" customHeight="1" x14ac:dyDescent="0.35">
      <c r="B17" s="20">
        <v>1050104</v>
      </c>
      <c r="C17" s="20">
        <v>1</v>
      </c>
      <c r="D17" s="20">
        <v>5</v>
      </c>
      <c r="E17" s="20">
        <v>1</v>
      </c>
      <c r="F17" s="20" t="s">
        <v>675</v>
      </c>
      <c r="G17" s="74" t="s">
        <v>679</v>
      </c>
      <c r="I17" s="20">
        <v>3</v>
      </c>
      <c r="J17" s="20">
        <v>13</v>
      </c>
      <c r="K17" s="20">
        <v>2</v>
      </c>
      <c r="L17" s="20">
        <v>4</v>
      </c>
      <c r="M17" s="20">
        <v>5</v>
      </c>
      <c r="N17" s="20">
        <v>0</v>
      </c>
      <c r="O17" s="20" t="s">
        <v>81</v>
      </c>
      <c r="P17" s="20" t="s">
        <v>81</v>
      </c>
      <c r="Q17" s="20" t="s">
        <v>81</v>
      </c>
      <c r="R17" s="20" t="s">
        <v>81</v>
      </c>
      <c r="T17" s="20" t="s">
        <v>81</v>
      </c>
      <c r="U17" s="20">
        <v>0</v>
      </c>
      <c r="W17" s="20">
        <v>0</v>
      </c>
      <c r="Y17" s="20">
        <v>6</v>
      </c>
    </row>
    <row r="18" spans="1:26" ht="20.149999999999999" customHeight="1" x14ac:dyDescent="0.35">
      <c r="A18" s="20">
        <v>1</v>
      </c>
      <c r="B18" s="20">
        <v>1050105</v>
      </c>
      <c r="C18" s="20">
        <v>1</v>
      </c>
      <c r="D18" s="20">
        <v>5</v>
      </c>
      <c r="E18" s="20">
        <v>1</v>
      </c>
      <c r="F18" s="20" t="s">
        <v>681</v>
      </c>
      <c r="G18" s="74" t="s">
        <v>682</v>
      </c>
      <c r="H18" s="20">
        <v>7</v>
      </c>
      <c r="I18" s="20">
        <v>1</v>
      </c>
      <c r="J18" s="20">
        <v>62</v>
      </c>
      <c r="K18" s="20">
        <v>1</v>
      </c>
      <c r="L18" s="20">
        <v>3</v>
      </c>
      <c r="M18" s="20">
        <v>1</v>
      </c>
      <c r="N18" s="20">
        <v>3</v>
      </c>
      <c r="O18" s="20">
        <v>2500000</v>
      </c>
      <c r="P18" s="20" t="s">
        <v>81</v>
      </c>
      <c r="Q18" s="20" t="s">
        <v>81</v>
      </c>
      <c r="R18" s="20">
        <v>50000</v>
      </c>
      <c r="T18" s="20">
        <v>1000000</v>
      </c>
      <c r="U18" s="20">
        <v>0</v>
      </c>
      <c r="V18" s="20">
        <v>0</v>
      </c>
      <c r="W18" s="20">
        <v>0</v>
      </c>
      <c r="Y18" s="20">
        <v>5</v>
      </c>
    </row>
    <row r="19" spans="1:26" ht="20.149999999999999" customHeight="1" x14ac:dyDescent="0.35">
      <c r="B19" s="20">
        <v>1050105</v>
      </c>
      <c r="C19" s="20">
        <v>1</v>
      </c>
      <c r="D19" s="20">
        <v>5</v>
      </c>
      <c r="E19" s="20">
        <v>1</v>
      </c>
      <c r="F19" s="20" t="s">
        <v>681</v>
      </c>
      <c r="G19" s="74" t="s">
        <v>683</v>
      </c>
      <c r="I19" s="20">
        <v>2</v>
      </c>
      <c r="J19" s="20">
        <v>63</v>
      </c>
      <c r="K19" s="20">
        <v>2</v>
      </c>
      <c r="L19" s="20">
        <v>2</v>
      </c>
      <c r="M19" s="20">
        <v>6</v>
      </c>
      <c r="N19" s="20">
        <v>0</v>
      </c>
      <c r="O19" s="20" t="s">
        <v>81</v>
      </c>
      <c r="P19" s="20" t="s">
        <v>81</v>
      </c>
      <c r="Q19" s="20" t="s">
        <v>81</v>
      </c>
      <c r="R19" s="20" t="s">
        <v>81</v>
      </c>
      <c r="T19" s="20" t="s">
        <v>81</v>
      </c>
      <c r="U19" s="20">
        <v>0</v>
      </c>
      <c r="W19" s="20">
        <v>0</v>
      </c>
      <c r="Y19" s="20">
        <v>4</v>
      </c>
    </row>
    <row r="20" spans="1:26" ht="20.149999999999999" customHeight="1" x14ac:dyDescent="0.35">
      <c r="B20" s="20">
        <v>1050105</v>
      </c>
      <c r="C20" s="20">
        <v>1</v>
      </c>
      <c r="D20" s="20">
        <v>5</v>
      </c>
      <c r="E20" s="20">
        <v>1</v>
      </c>
      <c r="F20" s="20" t="s">
        <v>681</v>
      </c>
      <c r="G20" s="74" t="s">
        <v>684</v>
      </c>
      <c r="I20" s="20">
        <v>3</v>
      </c>
      <c r="J20" s="20">
        <v>42</v>
      </c>
      <c r="K20" s="20">
        <v>2</v>
      </c>
      <c r="L20" s="20">
        <v>4</v>
      </c>
      <c r="M20" s="20">
        <v>7</v>
      </c>
      <c r="N20" s="20">
        <v>0</v>
      </c>
      <c r="O20" s="20" t="s">
        <v>81</v>
      </c>
      <c r="P20" s="20" t="s">
        <v>81</v>
      </c>
      <c r="Q20" s="20" t="s">
        <v>81</v>
      </c>
      <c r="R20" s="20" t="s">
        <v>81</v>
      </c>
      <c r="T20" s="20" t="s">
        <v>81</v>
      </c>
      <c r="U20" s="20">
        <v>0</v>
      </c>
      <c r="W20" s="20">
        <v>0</v>
      </c>
      <c r="Y20" s="20">
        <v>5</v>
      </c>
    </row>
    <row r="21" spans="1:26" ht="20.149999999999999" customHeight="1" x14ac:dyDescent="0.35">
      <c r="B21" s="20">
        <v>1050105</v>
      </c>
      <c r="C21" s="20">
        <v>1</v>
      </c>
      <c r="D21" s="20">
        <v>5</v>
      </c>
      <c r="E21" s="20">
        <v>1</v>
      </c>
      <c r="F21" s="20" t="s">
        <v>681</v>
      </c>
      <c r="G21" s="74" t="s">
        <v>685</v>
      </c>
      <c r="I21" s="20">
        <v>3</v>
      </c>
      <c r="J21" s="20">
        <v>31</v>
      </c>
      <c r="K21" s="20">
        <v>1</v>
      </c>
      <c r="L21" s="20">
        <v>7</v>
      </c>
      <c r="M21" s="20">
        <v>7</v>
      </c>
      <c r="N21" s="20">
        <v>0</v>
      </c>
      <c r="O21" s="20" t="s">
        <v>81</v>
      </c>
      <c r="P21" s="20" t="s">
        <v>81</v>
      </c>
      <c r="Q21" s="20" t="s">
        <v>81</v>
      </c>
      <c r="R21" s="20" t="s">
        <v>81</v>
      </c>
      <c r="T21" s="20" t="s">
        <v>81</v>
      </c>
      <c r="U21" s="20">
        <v>0</v>
      </c>
      <c r="W21" s="20">
        <v>0</v>
      </c>
      <c r="Y21" s="20">
        <v>9</v>
      </c>
    </row>
    <row r="22" spans="1:26" ht="20.149999999999999" customHeight="1" x14ac:dyDescent="0.35">
      <c r="B22" s="20">
        <v>1050105</v>
      </c>
      <c r="C22" s="20">
        <v>1</v>
      </c>
      <c r="D22" s="20">
        <v>5</v>
      </c>
      <c r="E22" s="20">
        <v>1</v>
      </c>
      <c r="F22" s="20" t="s">
        <v>681</v>
      </c>
      <c r="G22" s="74" t="s">
        <v>686</v>
      </c>
      <c r="I22" s="20">
        <v>4</v>
      </c>
      <c r="J22" s="20">
        <v>30</v>
      </c>
      <c r="K22" s="20">
        <v>2</v>
      </c>
      <c r="L22" s="20">
        <v>7</v>
      </c>
      <c r="M22" s="20">
        <v>7</v>
      </c>
      <c r="N22" s="20">
        <v>0</v>
      </c>
      <c r="O22" s="20" t="s">
        <v>81</v>
      </c>
      <c r="P22" s="20" t="s">
        <v>81</v>
      </c>
      <c r="Q22" s="20" t="s">
        <v>81</v>
      </c>
      <c r="R22" s="20" t="s">
        <v>81</v>
      </c>
      <c r="T22" s="20" t="s">
        <v>81</v>
      </c>
      <c r="U22" s="20">
        <v>0</v>
      </c>
      <c r="W22" s="20">
        <v>0</v>
      </c>
      <c r="Y22" s="20">
        <v>9</v>
      </c>
    </row>
    <row r="23" spans="1:26" ht="20.149999999999999" customHeight="1" x14ac:dyDescent="0.35">
      <c r="B23" s="20">
        <v>1050105</v>
      </c>
      <c r="C23" s="20">
        <v>1</v>
      </c>
      <c r="D23" s="20">
        <v>5</v>
      </c>
      <c r="E23" s="20">
        <v>1</v>
      </c>
      <c r="F23" s="20" t="s">
        <v>681</v>
      </c>
      <c r="G23" s="74" t="s">
        <v>687</v>
      </c>
      <c r="I23" s="20">
        <v>5</v>
      </c>
      <c r="J23" s="20">
        <v>1</v>
      </c>
      <c r="K23" s="20">
        <v>1</v>
      </c>
      <c r="L23" s="20">
        <v>1</v>
      </c>
      <c r="M23" s="20">
        <v>6</v>
      </c>
      <c r="N23" s="20">
        <v>0</v>
      </c>
      <c r="O23" s="20" t="s">
        <v>81</v>
      </c>
      <c r="P23" s="20" t="s">
        <v>81</v>
      </c>
      <c r="Q23" s="20" t="s">
        <v>81</v>
      </c>
      <c r="R23" s="20" t="s">
        <v>81</v>
      </c>
      <c r="T23" s="20" t="s">
        <v>81</v>
      </c>
      <c r="U23" s="20">
        <v>0</v>
      </c>
      <c r="W23" s="20">
        <v>0</v>
      </c>
      <c r="Y23" s="20">
        <v>6</v>
      </c>
    </row>
    <row r="24" spans="1:26" ht="20.149999999999999" customHeight="1" x14ac:dyDescent="0.35">
      <c r="B24" s="20">
        <v>1050105</v>
      </c>
      <c r="C24" s="20">
        <v>1</v>
      </c>
      <c r="D24" s="20">
        <v>5</v>
      </c>
      <c r="E24" s="20">
        <v>1</v>
      </c>
      <c r="F24" s="20" t="s">
        <v>681</v>
      </c>
      <c r="G24" s="74" t="s">
        <v>688</v>
      </c>
      <c r="I24" s="20">
        <v>6</v>
      </c>
      <c r="J24" s="20">
        <v>88</v>
      </c>
      <c r="K24" s="20">
        <v>2</v>
      </c>
      <c r="L24" s="20">
        <v>2</v>
      </c>
      <c r="M24" s="20">
        <v>6</v>
      </c>
      <c r="N24" s="20">
        <v>0</v>
      </c>
      <c r="O24" s="20" t="s">
        <v>81</v>
      </c>
      <c r="P24" s="20" t="s">
        <v>81</v>
      </c>
      <c r="Q24" s="20" t="s">
        <v>81</v>
      </c>
      <c r="R24" s="20" t="s">
        <v>81</v>
      </c>
      <c r="T24" s="20" t="s">
        <v>81</v>
      </c>
      <c r="U24" s="20">
        <v>0</v>
      </c>
      <c r="W24" s="20">
        <v>0</v>
      </c>
      <c r="Y24" s="20">
        <v>10</v>
      </c>
    </row>
    <row r="25" spans="1:26" ht="20.149999999999999" customHeight="1" x14ac:dyDescent="0.35">
      <c r="A25" s="20">
        <v>5</v>
      </c>
      <c r="B25" s="20">
        <v>1050106</v>
      </c>
      <c r="C25" s="20">
        <v>1</v>
      </c>
      <c r="D25" s="20">
        <v>5</v>
      </c>
      <c r="E25" s="20">
        <v>1</v>
      </c>
      <c r="F25" s="20" t="s">
        <v>692</v>
      </c>
      <c r="G25" s="74" t="s">
        <v>693</v>
      </c>
      <c r="H25" s="20">
        <v>6</v>
      </c>
      <c r="I25" s="20">
        <v>1</v>
      </c>
      <c r="J25" s="20">
        <v>65</v>
      </c>
      <c r="K25" s="20">
        <v>1</v>
      </c>
      <c r="L25" s="20">
        <v>2</v>
      </c>
      <c r="M25" s="20">
        <v>1</v>
      </c>
      <c r="N25" s="20">
        <v>0</v>
      </c>
      <c r="O25" s="20">
        <v>1000000</v>
      </c>
      <c r="P25" s="20" t="s">
        <v>81</v>
      </c>
      <c r="Q25" s="20" t="s">
        <v>81</v>
      </c>
      <c r="R25" s="20" t="s">
        <v>81</v>
      </c>
      <c r="T25" s="20" t="s">
        <v>81</v>
      </c>
      <c r="U25" s="20">
        <v>0</v>
      </c>
      <c r="V25" s="20">
        <v>0</v>
      </c>
      <c r="W25" s="20">
        <v>0</v>
      </c>
      <c r="Y25" s="20">
        <v>5</v>
      </c>
      <c r="Z25" s="20">
        <v>3</v>
      </c>
    </row>
    <row r="26" spans="1:26" ht="20.149999999999999" customHeight="1" x14ac:dyDescent="0.35">
      <c r="B26" s="20">
        <v>1050106</v>
      </c>
      <c r="C26" s="20">
        <v>1</v>
      </c>
      <c r="D26" s="20">
        <v>5</v>
      </c>
      <c r="E26" s="20">
        <v>1</v>
      </c>
      <c r="F26" s="20" t="s">
        <v>692</v>
      </c>
      <c r="G26" s="74" t="s">
        <v>694</v>
      </c>
      <c r="I26" s="20">
        <v>2</v>
      </c>
      <c r="J26" s="20">
        <v>66</v>
      </c>
      <c r="K26" s="20">
        <v>2</v>
      </c>
      <c r="L26" s="20">
        <v>2</v>
      </c>
      <c r="M26" s="20">
        <v>6</v>
      </c>
      <c r="N26" s="20">
        <v>0</v>
      </c>
      <c r="O26" s="20" t="s">
        <v>81</v>
      </c>
      <c r="P26" s="20" t="s">
        <v>81</v>
      </c>
      <c r="Q26" s="20" t="s">
        <v>81</v>
      </c>
      <c r="R26" s="20" t="s">
        <v>81</v>
      </c>
      <c r="T26" s="20" t="s">
        <v>81</v>
      </c>
      <c r="U26" s="20">
        <v>0</v>
      </c>
      <c r="W26" s="20">
        <v>0</v>
      </c>
      <c r="Y26" s="20">
        <v>10</v>
      </c>
    </row>
    <row r="27" spans="1:26" ht="20.149999999999999" customHeight="1" x14ac:dyDescent="0.35">
      <c r="B27" s="20">
        <v>1050106</v>
      </c>
      <c r="C27" s="20">
        <v>1</v>
      </c>
      <c r="D27" s="20">
        <v>5</v>
      </c>
      <c r="E27" s="20">
        <v>1</v>
      </c>
      <c r="F27" s="20" t="s">
        <v>692</v>
      </c>
      <c r="G27" s="74" t="s">
        <v>695</v>
      </c>
      <c r="I27" s="20">
        <v>3</v>
      </c>
      <c r="J27" s="20">
        <v>36</v>
      </c>
      <c r="K27" s="20">
        <v>2</v>
      </c>
      <c r="L27" s="20">
        <v>3</v>
      </c>
      <c r="M27" s="20">
        <v>7</v>
      </c>
      <c r="N27" s="20">
        <v>2</v>
      </c>
      <c r="O27" s="20" t="s">
        <v>81</v>
      </c>
      <c r="P27" s="20" t="s">
        <v>81</v>
      </c>
      <c r="Q27" s="20">
        <v>1500000</v>
      </c>
      <c r="R27" s="20" t="s">
        <v>81</v>
      </c>
      <c r="T27" s="20" t="s">
        <v>81</v>
      </c>
      <c r="U27" s="20">
        <v>0</v>
      </c>
      <c r="W27" s="20">
        <v>0</v>
      </c>
      <c r="Y27" s="20">
        <v>5</v>
      </c>
    </row>
    <row r="28" spans="1:26" ht="20.149999999999999" customHeight="1" x14ac:dyDescent="0.35">
      <c r="B28" s="20">
        <v>1050106</v>
      </c>
      <c r="C28" s="20">
        <v>1</v>
      </c>
      <c r="D28" s="20">
        <v>5</v>
      </c>
      <c r="E28" s="20">
        <v>1</v>
      </c>
      <c r="F28" s="20" t="s">
        <v>692</v>
      </c>
      <c r="G28" s="74" t="s">
        <v>696</v>
      </c>
      <c r="I28" s="20">
        <v>4</v>
      </c>
      <c r="J28" s="20">
        <v>37</v>
      </c>
      <c r="K28" s="20">
        <v>1</v>
      </c>
      <c r="L28" s="20">
        <v>3</v>
      </c>
      <c r="M28" s="20">
        <v>7</v>
      </c>
      <c r="N28" s="20">
        <v>0</v>
      </c>
      <c r="O28" s="20" t="s">
        <v>81</v>
      </c>
      <c r="P28" s="20" t="s">
        <v>81</v>
      </c>
      <c r="Q28" s="20" t="s">
        <v>81</v>
      </c>
      <c r="R28" s="20" t="s">
        <v>81</v>
      </c>
      <c r="T28" s="20" t="s">
        <v>81</v>
      </c>
      <c r="U28" s="20">
        <v>0</v>
      </c>
      <c r="W28" s="20">
        <v>0</v>
      </c>
      <c r="Y28" s="20">
        <v>5</v>
      </c>
    </row>
    <row r="29" spans="1:26" ht="20.149999999999999" customHeight="1" x14ac:dyDescent="0.35">
      <c r="B29" s="20">
        <v>1050106</v>
      </c>
      <c r="C29" s="20">
        <v>1</v>
      </c>
      <c r="D29" s="20">
        <v>5</v>
      </c>
      <c r="E29" s="20">
        <v>1</v>
      </c>
      <c r="F29" s="20" t="s">
        <v>692</v>
      </c>
      <c r="G29" s="74" t="s">
        <v>697</v>
      </c>
      <c r="I29" s="20">
        <v>5</v>
      </c>
      <c r="J29" s="20">
        <v>10</v>
      </c>
      <c r="K29" s="20">
        <v>2</v>
      </c>
      <c r="L29" s="20">
        <v>3</v>
      </c>
      <c r="M29" s="20">
        <v>6</v>
      </c>
      <c r="N29" s="20">
        <v>0</v>
      </c>
      <c r="O29" s="20" t="s">
        <v>81</v>
      </c>
      <c r="P29" s="20" t="s">
        <v>81</v>
      </c>
      <c r="Q29" s="20" t="s">
        <v>81</v>
      </c>
      <c r="R29" s="20" t="s">
        <v>81</v>
      </c>
      <c r="T29" s="20" t="s">
        <v>81</v>
      </c>
      <c r="U29" s="20">
        <v>0</v>
      </c>
      <c r="W29" s="20">
        <v>0</v>
      </c>
      <c r="Y29" s="20">
        <v>6</v>
      </c>
    </row>
    <row r="30" spans="1:26" ht="20.149999999999999" customHeight="1" x14ac:dyDescent="0.35">
      <c r="B30" s="20">
        <v>1050106</v>
      </c>
      <c r="C30" s="20">
        <v>1</v>
      </c>
      <c r="D30" s="20">
        <v>5</v>
      </c>
      <c r="E30" s="20">
        <v>1</v>
      </c>
      <c r="F30" s="20" t="s">
        <v>692</v>
      </c>
      <c r="G30" s="74" t="s">
        <v>698</v>
      </c>
      <c r="I30" s="20">
        <v>5</v>
      </c>
      <c r="J30" s="20">
        <v>1</v>
      </c>
      <c r="K30" s="20">
        <v>2</v>
      </c>
      <c r="L30" s="20">
        <v>1</v>
      </c>
      <c r="M30" s="20">
        <v>6</v>
      </c>
      <c r="N30" s="20">
        <v>0</v>
      </c>
      <c r="O30" s="20" t="s">
        <v>81</v>
      </c>
      <c r="P30" s="20" t="s">
        <v>81</v>
      </c>
      <c r="Q30" s="20" t="s">
        <v>81</v>
      </c>
      <c r="R30" s="20" t="s">
        <v>81</v>
      </c>
      <c r="T30" s="20" t="s">
        <v>81</v>
      </c>
      <c r="U30" s="20">
        <v>0</v>
      </c>
      <c r="W30" s="20">
        <v>0</v>
      </c>
      <c r="Y30" s="20">
        <v>10</v>
      </c>
    </row>
    <row r="31" spans="1:26" ht="20.149999999999999" customHeight="1" x14ac:dyDescent="0.35">
      <c r="A31" s="20">
        <v>3</v>
      </c>
      <c r="B31" s="20">
        <v>1050107</v>
      </c>
      <c r="C31" s="20">
        <v>1</v>
      </c>
      <c r="D31" s="20">
        <v>5</v>
      </c>
      <c r="E31" s="20">
        <v>1</v>
      </c>
      <c r="F31" s="20" t="s">
        <v>699</v>
      </c>
      <c r="G31" s="74" t="s">
        <v>700</v>
      </c>
      <c r="H31" s="20">
        <v>4</v>
      </c>
      <c r="I31" s="20">
        <v>1</v>
      </c>
      <c r="J31" s="20">
        <v>46</v>
      </c>
      <c r="K31" s="20">
        <v>1</v>
      </c>
      <c r="L31" s="20">
        <v>4</v>
      </c>
      <c r="M31" s="20">
        <v>1</v>
      </c>
      <c r="N31" s="20">
        <v>3</v>
      </c>
      <c r="O31" s="20" t="s">
        <v>81</v>
      </c>
      <c r="P31" s="20">
        <v>700000</v>
      </c>
      <c r="Q31" s="20" t="s">
        <v>81</v>
      </c>
      <c r="R31" s="20">
        <v>70000</v>
      </c>
      <c r="T31" s="20" t="s">
        <v>81</v>
      </c>
      <c r="U31" s="20">
        <v>0</v>
      </c>
      <c r="V31" s="20">
        <v>0</v>
      </c>
      <c r="W31" s="20">
        <v>0</v>
      </c>
      <c r="Y31" s="20">
        <v>8</v>
      </c>
      <c r="Z31" s="20">
        <v>1</v>
      </c>
    </row>
    <row r="32" spans="1:26" ht="20.149999999999999" customHeight="1" x14ac:dyDescent="0.35">
      <c r="B32" s="20">
        <v>1050107</v>
      </c>
      <c r="C32" s="20">
        <v>1</v>
      </c>
      <c r="D32" s="20">
        <v>5</v>
      </c>
      <c r="E32" s="20">
        <v>1</v>
      </c>
      <c r="F32" s="20" t="s">
        <v>699</v>
      </c>
      <c r="G32" s="74" t="s">
        <v>701</v>
      </c>
      <c r="I32" s="20">
        <v>2</v>
      </c>
      <c r="J32" s="20">
        <v>49</v>
      </c>
      <c r="K32" s="20">
        <v>2</v>
      </c>
      <c r="L32" s="20">
        <v>3</v>
      </c>
      <c r="M32" s="20">
        <v>3</v>
      </c>
      <c r="N32" s="20">
        <v>0</v>
      </c>
      <c r="O32" s="20" t="s">
        <v>81</v>
      </c>
      <c r="P32" s="20">
        <v>150000</v>
      </c>
      <c r="Q32" s="20" t="s">
        <v>81</v>
      </c>
      <c r="R32" s="20" t="s">
        <v>81</v>
      </c>
      <c r="T32" s="20" t="s">
        <v>81</v>
      </c>
      <c r="U32" s="20">
        <v>0</v>
      </c>
      <c r="W32" s="20">
        <v>0</v>
      </c>
      <c r="Y32" s="20">
        <v>3</v>
      </c>
    </row>
    <row r="33" spans="1:26" ht="20.149999999999999" customHeight="1" x14ac:dyDescent="0.35">
      <c r="B33" s="20">
        <v>1050107</v>
      </c>
      <c r="C33" s="20">
        <v>1</v>
      </c>
      <c r="D33" s="20">
        <v>5</v>
      </c>
      <c r="E33" s="20">
        <v>1</v>
      </c>
      <c r="F33" s="20" t="s">
        <v>699</v>
      </c>
      <c r="G33" s="74" t="s">
        <v>702</v>
      </c>
      <c r="I33" s="20">
        <v>3</v>
      </c>
      <c r="J33" s="20">
        <v>14</v>
      </c>
      <c r="K33" s="20">
        <v>2</v>
      </c>
      <c r="L33" s="20">
        <v>5</v>
      </c>
      <c r="M33" s="20">
        <v>5</v>
      </c>
      <c r="N33" s="20">
        <v>0</v>
      </c>
      <c r="O33" s="20" t="s">
        <v>81</v>
      </c>
      <c r="P33" s="20" t="s">
        <v>81</v>
      </c>
      <c r="Q33" s="20" t="s">
        <v>81</v>
      </c>
      <c r="R33" s="20" t="s">
        <v>81</v>
      </c>
      <c r="T33" s="20" t="s">
        <v>81</v>
      </c>
      <c r="U33" s="20">
        <v>0</v>
      </c>
      <c r="W33" s="20">
        <v>0</v>
      </c>
      <c r="Y33" s="20">
        <v>6</v>
      </c>
    </row>
    <row r="34" spans="1:26" ht="20.149999999999999" customHeight="1" x14ac:dyDescent="0.35">
      <c r="B34" s="20">
        <v>1050107</v>
      </c>
      <c r="C34" s="20">
        <v>1</v>
      </c>
      <c r="D34" s="20">
        <v>5</v>
      </c>
      <c r="E34" s="20">
        <v>1</v>
      </c>
      <c r="F34" s="20" t="s">
        <v>699</v>
      </c>
      <c r="G34" s="74" t="s">
        <v>703</v>
      </c>
      <c r="I34" s="20">
        <v>3</v>
      </c>
      <c r="J34" s="20">
        <v>8</v>
      </c>
      <c r="K34" s="20">
        <v>1</v>
      </c>
      <c r="L34" s="20">
        <v>3</v>
      </c>
      <c r="M34" s="20">
        <v>5</v>
      </c>
      <c r="N34" s="20">
        <v>0</v>
      </c>
      <c r="O34" s="20" t="s">
        <v>81</v>
      </c>
      <c r="P34" s="20" t="s">
        <v>81</v>
      </c>
      <c r="Q34" s="20" t="s">
        <v>81</v>
      </c>
      <c r="R34" s="20" t="s">
        <v>81</v>
      </c>
      <c r="T34" s="20" t="s">
        <v>81</v>
      </c>
      <c r="U34" s="20">
        <v>0</v>
      </c>
      <c r="W34" s="20">
        <v>0</v>
      </c>
      <c r="Y34" s="20">
        <v>6</v>
      </c>
    </row>
    <row r="35" spans="1:26" ht="20.149999999999999" customHeight="1" x14ac:dyDescent="0.35">
      <c r="A35" s="20">
        <v>5</v>
      </c>
      <c r="B35" s="20">
        <v>1050108</v>
      </c>
      <c r="C35" s="20">
        <v>1</v>
      </c>
      <c r="D35" s="20">
        <v>5</v>
      </c>
      <c r="E35" s="20">
        <v>1</v>
      </c>
      <c r="F35" s="20" t="s">
        <v>704</v>
      </c>
      <c r="G35" s="74" t="s">
        <v>705</v>
      </c>
      <c r="H35" s="20">
        <v>5</v>
      </c>
      <c r="I35" s="20">
        <v>1</v>
      </c>
      <c r="J35" s="20">
        <v>59</v>
      </c>
      <c r="K35" s="20">
        <v>1</v>
      </c>
      <c r="L35" s="20">
        <v>3</v>
      </c>
      <c r="M35" s="20">
        <v>1</v>
      </c>
      <c r="N35" s="20">
        <v>3</v>
      </c>
      <c r="O35" s="20">
        <v>500000</v>
      </c>
      <c r="P35" s="20" t="s">
        <v>81</v>
      </c>
      <c r="Q35" s="20" t="s">
        <v>81</v>
      </c>
      <c r="R35" s="20">
        <v>100000</v>
      </c>
      <c r="T35" s="20" t="s">
        <v>81</v>
      </c>
      <c r="U35" s="20">
        <v>0</v>
      </c>
      <c r="V35" s="20">
        <v>1</v>
      </c>
      <c r="W35" s="20">
        <v>0</v>
      </c>
      <c r="Y35" s="20">
        <v>5</v>
      </c>
      <c r="Z35" s="20">
        <v>3</v>
      </c>
    </row>
    <row r="36" spans="1:26" ht="20.149999999999999" customHeight="1" x14ac:dyDescent="0.35">
      <c r="B36" s="20">
        <v>1050108</v>
      </c>
      <c r="C36" s="20">
        <v>1</v>
      </c>
      <c r="D36" s="20">
        <v>5</v>
      </c>
      <c r="E36" s="20">
        <v>1</v>
      </c>
      <c r="F36" s="20" t="s">
        <v>704</v>
      </c>
      <c r="G36" s="74" t="s">
        <v>706</v>
      </c>
      <c r="I36" s="20">
        <v>2</v>
      </c>
      <c r="J36" s="20">
        <v>57</v>
      </c>
      <c r="K36" s="20">
        <v>2</v>
      </c>
      <c r="L36" s="20">
        <v>1</v>
      </c>
      <c r="M36" s="20">
        <v>7</v>
      </c>
      <c r="N36" s="20">
        <v>3</v>
      </c>
      <c r="O36" s="20" t="s">
        <v>81</v>
      </c>
      <c r="P36" s="20" t="s">
        <v>81</v>
      </c>
      <c r="Q36" s="20" t="s">
        <v>81</v>
      </c>
      <c r="R36" s="20">
        <v>100000</v>
      </c>
      <c r="T36" s="20" t="s">
        <v>81</v>
      </c>
      <c r="U36" s="20">
        <v>0</v>
      </c>
      <c r="W36" s="20">
        <v>0</v>
      </c>
      <c r="Y36" s="20">
        <v>5</v>
      </c>
    </row>
    <row r="37" spans="1:26" ht="20.149999999999999" customHeight="1" x14ac:dyDescent="0.35">
      <c r="B37" s="20">
        <v>1050108</v>
      </c>
      <c r="C37" s="20">
        <v>1</v>
      </c>
      <c r="D37" s="20">
        <v>5</v>
      </c>
      <c r="E37" s="20">
        <v>1</v>
      </c>
      <c r="F37" s="20" t="s">
        <v>704</v>
      </c>
      <c r="G37" s="74" t="s">
        <v>707</v>
      </c>
      <c r="I37" s="20">
        <v>3</v>
      </c>
      <c r="J37" s="20">
        <v>30</v>
      </c>
      <c r="K37" s="20">
        <v>2</v>
      </c>
      <c r="L37" s="20">
        <v>4</v>
      </c>
      <c r="M37" s="20">
        <v>7</v>
      </c>
      <c r="N37" s="20">
        <v>3</v>
      </c>
      <c r="O37" s="20" t="s">
        <v>81</v>
      </c>
      <c r="P37" s="20" t="s">
        <v>81</v>
      </c>
      <c r="Q37" s="20" t="s">
        <v>81</v>
      </c>
      <c r="R37" s="20">
        <v>100000</v>
      </c>
      <c r="T37" s="20" t="s">
        <v>81</v>
      </c>
      <c r="U37" s="20">
        <v>0</v>
      </c>
      <c r="W37" s="20">
        <v>0</v>
      </c>
      <c r="Y37" s="20">
        <v>3</v>
      </c>
    </row>
    <row r="38" spans="1:26" ht="20.149999999999999" customHeight="1" x14ac:dyDescent="0.35">
      <c r="B38" s="20">
        <v>1050108</v>
      </c>
      <c r="C38" s="20">
        <v>1</v>
      </c>
      <c r="D38" s="20">
        <v>5</v>
      </c>
      <c r="E38" s="20">
        <v>1</v>
      </c>
      <c r="F38" s="20" t="s">
        <v>704</v>
      </c>
      <c r="G38" s="74" t="s">
        <v>708</v>
      </c>
      <c r="I38" s="20">
        <v>4</v>
      </c>
      <c r="J38" s="20">
        <v>30</v>
      </c>
      <c r="K38" s="20">
        <v>1</v>
      </c>
      <c r="L38" s="20">
        <v>4</v>
      </c>
      <c r="M38" s="20">
        <v>3</v>
      </c>
      <c r="N38" s="20">
        <v>0</v>
      </c>
      <c r="O38" s="20" t="s">
        <v>81</v>
      </c>
      <c r="P38" s="20" t="s">
        <v>81</v>
      </c>
      <c r="Q38" s="20">
        <v>600000</v>
      </c>
      <c r="R38" s="20" t="s">
        <v>81</v>
      </c>
      <c r="T38" s="20" t="s">
        <v>81</v>
      </c>
      <c r="U38" s="20">
        <v>1</v>
      </c>
      <c r="W38" s="20">
        <v>16</v>
      </c>
      <c r="Y38" s="20">
        <v>0</v>
      </c>
    </row>
    <row r="39" spans="1:26" ht="20.149999999999999" customHeight="1" x14ac:dyDescent="0.35">
      <c r="B39" s="20">
        <v>1050108</v>
      </c>
      <c r="C39" s="20">
        <v>1</v>
      </c>
      <c r="D39" s="20">
        <v>5</v>
      </c>
      <c r="E39" s="20">
        <v>1</v>
      </c>
      <c r="F39" s="20" t="s">
        <v>704</v>
      </c>
      <c r="G39" s="74" t="s">
        <v>709</v>
      </c>
      <c r="I39" s="20">
        <v>5</v>
      </c>
      <c r="J39" s="20">
        <v>1</v>
      </c>
      <c r="K39" s="20">
        <v>1</v>
      </c>
      <c r="L39" s="20">
        <v>1</v>
      </c>
      <c r="M39" s="20">
        <v>6</v>
      </c>
      <c r="N39" s="20">
        <v>0</v>
      </c>
      <c r="O39" s="20" t="s">
        <v>81</v>
      </c>
      <c r="P39" s="20" t="s">
        <v>81</v>
      </c>
      <c r="Q39" s="20" t="s">
        <v>81</v>
      </c>
      <c r="R39" s="20" t="s">
        <v>81</v>
      </c>
      <c r="T39" s="20" t="s">
        <v>81</v>
      </c>
      <c r="U39" s="20">
        <v>0</v>
      </c>
      <c r="W39" s="20">
        <v>0</v>
      </c>
      <c r="Y39" s="20">
        <v>11</v>
      </c>
    </row>
    <row r="40" spans="1:26" s="71" customFormat="1" ht="20.149999999999999" customHeight="1" x14ac:dyDescent="0.35">
      <c r="A40" s="71">
        <v>2</v>
      </c>
      <c r="B40" s="71">
        <v>1050109</v>
      </c>
      <c r="C40" s="71">
        <v>1</v>
      </c>
      <c r="D40" s="71">
        <v>5</v>
      </c>
      <c r="E40" s="71">
        <v>1</v>
      </c>
      <c r="F40" s="71" t="s">
        <v>710</v>
      </c>
      <c r="G40" s="82" t="s">
        <v>711</v>
      </c>
      <c r="H40" s="71">
        <v>5</v>
      </c>
      <c r="I40" s="71">
        <v>1</v>
      </c>
      <c r="J40" s="71">
        <v>32</v>
      </c>
      <c r="K40" s="71">
        <v>1</v>
      </c>
      <c r="L40" s="71">
        <v>3</v>
      </c>
      <c r="M40" s="71">
        <v>1</v>
      </c>
      <c r="N40" s="71">
        <v>3</v>
      </c>
      <c r="O40" s="71">
        <v>1000000</v>
      </c>
      <c r="P40" s="71" t="s">
        <v>81</v>
      </c>
      <c r="Q40" s="71">
        <v>1300000</v>
      </c>
      <c r="R40" s="71" t="s">
        <v>81</v>
      </c>
      <c r="T40" s="71">
        <v>1400000</v>
      </c>
      <c r="U40" s="71">
        <v>0</v>
      </c>
      <c r="V40" s="71">
        <v>1</v>
      </c>
      <c r="W40" s="20">
        <v>0</v>
      </c>
      <c r="X40" s="20"/>
      <c r="Y40" s="71">
        <v>5</v>
      </c>
      <c r="Z40" s="71">
        <v>2</v>
      </c>
    </row>
    <row r="41" spans="1:26" ht="20.149999999999999" customHeight="1" x14ac:dyDescent="0.35">
      <c r="B41" s="20">
        <v>1050109</v>
      </c>
      <c r="C41" s="20">
        <v>1</v>
      </c>
      <c r="D41" s="20">
        <v>5</v>
      </c>
      <c r="E41" s="20">
        <v>1</v>
      </c>
      <c r="F41" s="20" t="s">
        <v>710</v>
      </c>
      <c r="G41" s="74" t="s">
        <v>712</v>
      </c>
      <c r="I41" s="20">
        <v>2</v>
      </c>
      <c r="J41" s="20">
        <v>28</v>
      </c>
      <c r="K41" s="20">
        <v>2</v>
      </c>
      <c r="L41" s="20">
        <v>3</v>
      </c>
      <c r="M41" s="20">
        <v>7</v>
      </c>
      <c r="N41" s="20">
        <v>0</v>
      </c>
      <c r="O41" s="20" t="s">
        <v>81</v>
      </c>
      <c r="P41" s="20" t="s">
        <v>81</v>
      </c>
      <c r="Q41" s="20" t="s">
        <v>81</v>
      </c>
      <c r="R41" s="20" t="s">
        <v>81</v>
      </c>
      <c r="T41" s="20" t="s">
        <v>81</v>
      </c>
      <c r="U41" s="20">
        <v>0</v>
      </c>
      <c r="W41" s="20">
        <v>0</v>
      </c>
      <c r="Y41" s="20">
        <v>5</v>
      </c>
    </row>
    <row r="42" spans="1:26" ht="20.149999999999999" customHeight="1" x14ac:dyDescent="0.35">
      <c r="B42" s="20">
        <v>1050109</v>
      </c>
      <c r="C42" s="20">
        <v>1</v>
      </c>
      <c r="D42" s="20">
        <v>5</v>
      </c>
      <c r="E42" s="20">
        <v>1</v>
      </c>
      <c r="F42" s="20" t="s">
        <v>710</v>
      </c>
      <c r="G42" s="74" t="s">
        <v>713</v>
      </c>
      <c r="I42" s="20">
        <v>3</v>
      </c>
      <c r="J42" s="20">
        <v>17</v>
      </c>
      <c r="K42" s="20">
        <v>1</v>
      </c>
      <c r="L42" s="20">
        <v>5</v>
      </c>
      <c r="M42" s="20">
        <v>3</v>
      </c>
      <c r="N42" s="20">
        <v>0</v>
      </c>
      <c r="O42" s="20">
        <v>2800000</v>
      </c>
      <c r="P42" s="20" t="s">
        <v>81</v>
      </c>
      <c r="Q42" s="20" t="s">
        <v>81</v>
      </c>
      <c r="R42" s="20" t="s">
        <v>81</v>
      </c>
      <c r="T42" s="20" t="s">
        <v>81</v>
      </c>
      <c r="U42" s="20">
        <v>1</v>
      </c>
      <c r="W42" s="20">
        <v>8</v>
      </c>
      <c r="Y42" s="20">
        <v>0</v>
      </c>
      <c r="Z42" s="20">
        <v>2800000</v>
      </c>
    </row>
    <row r="43" spans="1:26" ht="20.149999999999999" customHeight="1" x14ac:dyDescent="0.35">
      <c r="B43" s="20">
        <v>1050109</v>
      </c>
      <c r="C43" s="20">
        <v>1</v>
      </c>
      <c r="D43" s="20">
        <v>5</v>
      </c>
      <c r="E43" s="20">
        <v>1</v>
      </c>
      <c r="F43" s="20" t="s">
        <v>710</v>
      </c>
      <c r="G43" s="74" t="s">
        <v>714</v>
      </c>
      <c r="I43" s="20">
        <v>3</v>
      </c>
      <c r="J43" s="20">
        <v>8</v>
      </c>
      <c r="K43" s="20">
        <v>1</v>
      </c>
      <c r="L43" s="20">
        <v>3</v>
      </c>
      <c r="M43" s="20">
        <v>5</v>
      </c>
      <c r="N43" s="20">
        <v>0</v>
      </c>
      <c r="O43" s="20" t="s">
        <v>81</v>
      </c>
      <c r="P43" s="20" t="s">
        <v>81</v>
      </c>
      <c r="Q43" s="20" t="s">
        <v>81</v>
      </c>
      <c r="R43" s="20" t="s">
        <v>81</v>
      </c>
      <c r="T43" s="20" t="s">
        <v>81</v>
      </c>
      <c r="U43" s="20">
        <v>0</v>
      </c>
      <c r="W43" s="20">
        <v>0</v>
      </c>
      <c r="Y43" s="20">
        <v>6</v>
      </c>
    </row>
    <row r="44" spans="1:26" ht="20.149999999999999" customHeight="1" x14ac:dyDescent="0.35">
      <c r="B44" s="20">
        <v>1050109</v>
      </c>
      <c r="C44" s="20">
        <v>1</v>
      </c>
      <c r="D44" s="20">
        <v>5</v>
      </c>
      <c r="E44" s="20">
        <v>1</v>
      </c>
      <c r="F44" s="20" t="s">
        <v>710</v>
      </c>
      <c r="G44" s="74" t="s">
        <v>715</v>
      </c>
      <c r="I44" s="20">
        <v>6</v>
      </c>
      <c r="J44" s="20">
        <v>74</v>
      </c>
      <c r="K44" s="20">
        <v>1</v>
      </c>
      <c r="L44" s="20">
        <v>2</v>
      </c>
      <c r="M44" s="20">
        <v>6</v>
      </c>
      <c r="N44" s="20">
        <v>0</v>
      </c>
      <c r="O44" s="20" t="s">
        <v>81</v>
      </c>
      <c r="P44" s="20" t="s">
        <v>81</v>
      </c>
      <c r="Q44" s="20" t="s">
        <v>81</v>
      </c>
      <c r="R44" s="20" t="s">
        <v>81</v>
      </c>
      <c r="T44" s="20" t="s">
        <v>81</v>
      </c>
      <c r="U44" s="20">
        <v>0</v>
      </c>
      <c r="W44" s="20">
        <v>0</v>
      </c>
      <c r="Y44" s="20">
        <v>10</v>
      </c>
    </row>
    <row r="45" spans="1:26" ht="20.149999999999999" customHeight="1" x14ac:dyDescent="0.35">
      <c r="A45" s="20">
        <v>2</v>
      </c>
      <c r="B45" s="20">
        <v>1050110</v>
      </c>
      <c r="C45" s="20">
        <v>1</v>
      </c>
      <c r="D45" s="20">
        <v>5</v>
      </c>
      <c r="E45" s="20">
        <v>1</v>
      </c>
      <c r="F45" s="20" t="s">
        <v>717</v>
      </c>
      <c r="G45" s="74" t="s">
        <v>718</v>
      </c>
      <c r="H45" s="20">
        <v>4</v>
      </c>
      <c r="I45" s="20">
        <v>1</v>
      </c>
      <c r="J45" s="20">
        <v>40</v>
      </c>
      <c r="K45" s="20">
        <v>1</v>
      </c>
      <c r="L45" s="20">
        <v>3</v>
      </c>
      <c r="M45" s="20">
        <v>1</v>
      </c>
      <c r="N45" s="20">
        <v>2</v>
      </c>
      <c r="O45" s="20">
        <v>2500000</v>
      </c>
      <c r="P45" s="20" t="s">
        <v>81</v>
      </c>
      <c r="Q45" s="20">
        <v>1500000</v>
      </c>
      <c r="R45" s="20" t="s">
        <v>81</v>
      </c>
      <c r="T45" s="20" t="s">
        <v>81</v>
      </c>
      <c r="U45" s="20">
        <v>1</v>
      </c>
      <c r="V45" s="20">
        <v>1</v>
      </c>
      <c r="W45" s="20">
        <v>4</v>
      </c>
      <c r="Y45" s="20">
        <v>0</v>
      </c>
      <c r="Z45" s="20">
        <v>2</v>
      </c>
    </row>
    <row r="46" spans="1:26" ht="20.149999999999999" customHeight="1" x14ac:dyDescent="0.35">
      <c r="B46" s="20">
        <v>1050110</v>
      </c>
      <c r="C46" s="20">
        <v>1</v>
      </c>
      <c r="D46" s="20">
        <v>5</v>
      </c>
      <c r="E46" s="20">
        <v>1</v>
      </c>
      <c r="F46" s="20" t="s">
        <v>717</v>
      </c>
      <c r="G46" s="74" t="s">
        <v>719</v>
      </c>
      <c r="I46" s="20">
        <v>2</v>
      </c>
      <c r="J46" s="20">
        <v>39</v>
      </c>
      <c r="K46" s="20">
        <v>2</v>
      </c>
      <c r="L46" s="20">
        <v>4</v>
      </c>
      <c r="M46" s="20">
        <v>7</v>
      </c>
      <c r="N46" s="20">
        <v>0</v>
      </c>
      <c r="O46" s="20">
        <v>600000</v>
      </c>
      <c r="P46" s="20" t="s">
        <v>81</v>
      </c>
      <c r="Q46" s="20" t="s">
        <v>81</v>
      </c>
      <c r="R46" s="20" t="s">
        <v>81</v>
      </c>
      <c r="T46" s="20" t="s">
        <v>81</v>
      </c>
      <c r="U46" s="20">
        <v>0</v>
      </c>
      <c r="W46" s="20">
        <v>0</v>
      </c>
      <c r="Y46" s="20">
        <v>12</v>
      </c>
    </row>
    <row r="47" spans="1:26" ht="20.149999999999999" customHeight="1" x14ac:dyDescent="0.35">
      <c r="B47" s="20">
        <v>1050110</v>
      </c>
      <c r="C47" s="20">
        <v>1</v>
      </c>
      <c r="D47" s="20">
        <v>5</v>
      </c>
      <c r="E47" s="20">
        <v>1</v>
      </c>
      <c r="F47" s="20" t="s">
        <v>717</v>
      </c>
      <c r="G47" s="74" t="s">
        <v>720</v>
      </c>
      <c r="I47" s="20">
        <v>3</v>
      </c>
      <c r="J47" s="20">
        <v>11</v>
      </c>
      <c r="K47" s="20">
        <v>2</v>
      </c>
      <c r="L47" s="20">
        <v>4</v>
      </c>
      <c r="M47" s="20">
        <v>5</v>
      </c>
      <c r="N47" s="20">
        <v>0</v>
      </c>
      <c r="O47" s="20" t="s">
        <v>81</v>
      </c>
      <c r="P47" s="20" t="s">
        <v>81</v>
      </c>
      <c r="Q47" s="20" t="s">
        <v>81</v>
      </c>
      <c r="R47" s="20" t="s">
        <v>81</v>
      </c>
      <c r="T47" s="20" t="s">
        <v>81</v>
      </c>
      <c r="U47" s="20">
        <v>0</v>
      </c>
      <c r="W47" s="20">
        <v>0</v>
      </c>
      <c r="Y47" s="20">
        <v>6</v>
      </c>
    </row>
    <row r="48" spans="1:26" ht="20.149999999999999" customHeight="1" x14ac:dyDescent="0.35">
      <c r="B48" s="20">
        <v>1050110</v>
      </c>
      <c r="C48" s="20">
        <v>1</v>
      </c>
      <c r="D48" s="20">
        <v>5</v>
      </c>
      <c r="E48" s="20">
        <v>1</v>
      </c>
      <c r="F48" s="20" t="s">
        <v>717</v>
      </c>
      <c r="G48" s="74" t="s">
        <v>721</v>
      </c>
      <c r="I48" s="20">
        <v>3</v>
      </c>
      <c r="J48" s="20">
        <v>5</v>
      </c>
      <c r="K48" s="20">
        <v>1</v>
      </c>
      <c r="L48" s="20">
        <v>3</v>
      </c>
      <c r="M48" s="20">
        <v>5</v>
      </c>
      <c r="N48" s="20">
        <v>0</v>
      </c>
      <c r="O48" s="20" t="s">
        <v>81</v>
      </c>
      <c r="P48" s="20" t="s">
        <v>81</v>
      </c>
      <c r="Q48" s="20" t="s">
        <v>81</v>
      </c>
      <c r="R48" s="20" t="s">
        <v>81</v>
      </c>
      <c r="T48" s="20" t="s">
        <v>81</v>
      </c>
      <c r="U48" s="20">
        <v>0</v>
      </c>
      <c r="W48" s="20">
        <v>0</v>
      </c>
      <c r="Y48" s="20">
        <v>6</v>
      </c>
    </row>
    <row r="49" spans="1:26" ht="20.149999999999999" customHeight="1" x14ac:dyDescent="0.35">
      <c r="A49" s="20">
        <v>4</v>
      </c>
      <c r="B49" s="20">
        <v>1050111</v>
      </c>
      <c r="C49" s="20">
        <v>1</v>
      </c>
      <c r="D49" s="20">
        <v>5</v>
      </c>
      <c r="E49" s="20">
        <v>1</v>
      </c>
      <c r="F49" s="20" t="s">
        <v>722</v>
      </c>
      <c r="G49" s="74" t="s">
        <v>723</v>
      </c>
      <c r="H49" s="20">
        <v>4</v>
      </c>
      <c r="I49" s="20">
        <v>1</v>
      </c>
      <c r="J49" s="20">
        <v>65</v>
      </c>
      <c r="K49" s="20">
        <v>1</v>
      </c>
      <c r="L49" s="20">
        <v>1</v>
      </c>
      <c r="M49" s="20">
        <v>1</v>
      </c>
      <c r="N49" s="20">
        <v>0</v>
      </c>
      <c r="O49" s="20">
        <v>3630000</v>
      </c>
      <c r="P49" s="20" t="s">
        <v>81</v>
      </c>
      <c r="Q49" s="20" t="s">
        <v>81</v>
      </c>
      <c r="R49" s="20" t="s">
        <v>81</v>
      </c>
      <c r="T49" s="20" t="s">
        <v>81</v>
      </c>
      <c r="U49" s="20">
        <v>0</v>
      </c>
      <c r="V49" s="20">
        <v>1</v>
      </c>
      <c r="W49" s="20">
        <v>0</v>
      </c>
      <c r="Y49" s="20">
        <v>4</v>
      </c>
      <c r="Z49" s="20">
        <v>2</v>
      </c>
    </row>
    <row r="50" spans="1:26" ht="20.149999999999999" customHeight="1" x14ac:dyDescent="0.35">
      <c r="B50" s="20">
        <v>1050111</v>
      </c>
      <c r="C50" s="20">
        <v>1</v>
      </c>
      <c r="D50" s="20">
        <v>5</v>
      </c>
      <c r="E50" s="20">
        <v>1</v>
      </c>
      <c r="F50" s="20" t="s">
        <v>722</v>
      </c>
      <c r="G50" s="74" t="s">
        <v>724</v>
      </c>
      <c r="I50" s="20">
        <v>2</v>
      </c>
      <c r="J50" s="20">
        <v>66</v>
      </c>
      <c r="K50" s="20">
        <v>2</v>
      </c>
      <c r="L50" s="20">
        <v>1</v>
      </c>
      <c r="M50" s="20">
        <v>6</v>
      </c>
      <c r="N50" s="20">
        <v>0</v>
      </c>
      <c r="O50" s="20" t="s">
        <v>81</v>
      </c>
      <c r="P50" s="20" t="s">
        <v>81</v>
      </c>
      <c r="Q50" s="20" t="s">
        <v>81</v>
      </c>
      <c r="R50" s="20" t="s">
        <v>81</v>
      </c>
      <c r="T50" s="20" t="s">
        <v>81</v>
      </c>
      <c r="U50" s="20">
        <v>0</v>
      </c>
      <c r="W50" s="20">
        <v>0</v>
      </c>
      <c r="Y50" s="20">
        <v>4</v>
      </c>
    </row>
    <row r="51" spans="1:26" ht="20.149999999999999" customHeight="1" x14ac:dyDescent="0.35">
      <c r="B51" s="20">
        <v>1050111</v>
      </c>
      <c r="C51" s="20">
        <v>1</v>
      </c>
      <c r="D51" s="20">
        <v>5</v>
      </c>
      <c r="E51" s="20">
        <v>1</v>
      </c>
      <c r="F51" s="20" t="s">
        <v>722</v>
      </c>
      <c r="G51" s="74" t="s">
        <v>725</v>
      </c>
      <c r="I51" s="20">
        <v>3</v>
      </c>
      <c r="J51" s="20">
        <v>35</v>
      </c>
      <c r="K51" s="20">
        <v>1</v>
      </c>
      <c r="L51" s="20">
        <v>3</v>
      </c>
      <c r="M51" s="20">
        <v>2</v>
      </c>
      <c r="N51" s="20">
        <v>0</v>
      </c>
      <c r="O51" s="20" t="s">
        <v>81</v>
      </c>
      <c r="P51" s="20">
        <v>600000</v>
      </c>
      <c r="Q51" s="20" t="s">
        <v>81</v>
      </c>
      <c r="R51" s="20" t="s">
        <v>81</v>
      </c>
      <c r="T51" s="20" t="s">
        <v>81</v>
      </c>
      <c r="U51" s="20">
        <v>1</v>
      </c>
      <c r="W51" s="20">
        <v>8</v>
      </c>
      <c r="Y51" s="20">
        <v>0</v>
      </c>
    </row>
    <row r="52" spans="1:26" s="71" customFormat="1" ht="20.149999999999999" customHeight="1" x14ac:dyDescent="0.35">
      <c r="B52" s="71">
        <v>1050111</v>
      </c>
      <c r="C52" s="71">
        <v>1</v>
      </c>
      <c r="D52" s="71">
        <v>5</v>
      </c>
      <c r="E52" s="71">
        <v>1</v>
      </c>
      <c r="F52" s="71" t="s">
        <v>722</v>
      </c>
      <c r="G52" s="82" t="s">
        <v>726</v>
      </c>
      <c r="I52" s="71">
        <v>3</v>
      </c>
      <c r="J52" s="71">
        <v>32</v>
      </c>
      <c r="K52" s="71">
        <v>2</v>
      </c>
      <c r="L52" s="71">
        <v>3</v>
      </c>
      <c r="M52" s="71">
        <v>7</v>
      </c>
      <c r="N52" s="20">
        <v>0</v>
      </c>
      <c r="O52" s="71" t="s">
        <v>81</v>
      </c>
      <c r="P52" s="71" t="s">
        <v>81</v>
      </c>
      <c r="Q52" s="71" t="s">
        <v>81</v>
      </c>
      <c r="R52" s="71" t="s">
        <v>81</v>
      </c>
      <c r="T52" s="71" t="s">
        <v>81</v>
      </c>
      <c r="U52" s="71">
        <v>0</v>
      </c>
      <c r="W52" s="20">
        <v>0</v>
      </c>
      <c r="X52" s="20"/>
      <c r="Y52" s="71">
        <v>8</v>
      </c>
    </row>
    <row r="53" spans="1:26" ht="20.149999999999999" customHeight="1" x14ac:dyDescent="0.35">
      <c r="A53" s="20">
        <v>4</v>
      </c>
      <c r="B53" s="20">
        <v>1050112</v>
      </c>
      <c r="C53" s="20">
        <v>1</v>
      </c>
      <c r="D53" s="20">
        <v>5</v>
      </c>
      <c r="E53" s="20">
        <v>1</v>
      </c>
      <c r="F53" s="20" t="s">
        <v>727</v>
      </c>
      <c r="G53" s="74" t="s">
        <v>728</v>
      </c>
      <c r="H53" s="20">
        <v>4</v>
      </c>
      <c r="I53" s="20">
        <v>1</v>
      </c>
      <c r="J53" s="20">
        <v>62</v>
      </c>
      <c r="K53" s="20">
        <v>1</v>
      </c>
      <c r="L53" s="20">
        <v>1</v>
      </c>
      <c r="M53" s="20">
        <v>1</v>
      </c>
      <c r="N53" s="20">
        <v>0</v>
      </c>
      <c r="O53" s="20">
        <v>350000</v>
      </c>
      <c r="P53" s="20" t="s">
        <v>81</v>
      </c>
      <c r="Q53" s="20" t="s">
        <v>81</v>
      </c>
      <c r="R53" s="20" t="s">
        <v>81</v>
      </c>
      <c r="T53" s="20">
        <v>1200000</v>
      </c>
      <c r="U53" s="20">
        <v>0</v>
      </c>
      <c r="V53" s="20">
        <v>1</v>
      </c>
      <c r="W53" s="20">
        <v>0</v>
      </c>
      <c r="Y53" s="20">
        <v>8</v>
      </c>
      <c r="Z53" s="20">
        <v>1</v>
      </c>
    </row>
    <row r="54" spans="1:26" ht="20.149999999999999" customHeight="1" x14ac:dyDescent="0.35">
      <c r="B54" s="20">
        <v>1050112</v>
      </c>
      <c r="C54" s="20">
        <v>1</v>
      </c>
      <c r="D54" s="20">
        <v>5</v>
      </c>
      <c r="E54" s="20">
        <v>1</v>
      </c>
      <c r="F54" s="20" t="s">
        <v>727</v>
      </c>
      <c r="G54" s="74" t="s">
        <v>729</v>
      </c>
      <c r="I54" s="20">
        <v>2</v>
      </c>
      <c r="J54" s="20">
        <v>59</v>
      </c>
      <c r="K54" s="20">
        <v>2</v>
      </c>
      <c r="L54" s="20">
        <v>1</v>
      </c>
      <c r="M54" s="20">
        <v>6</v>
      </c>
      <c r="N54" s="20">
        <v>0</v>
      </c>
      <c r="O54" s="20" t="s">
        <v>81</v>
      </c>
      <c r="P54" s="20" t="s">
        <v>81</v>
      </c>
      <c r="Q54" s="20" t="s">
        <v>81</v>
      </c>
      <c r="R54" s="20" t="s">
        <v>81</v>
      </c>
      <c r="T54" s="20" t="s">
        <v>81</v>
      </c>
      <c r="U54" s="20">
        <v>0</v>
      </c>
      <c r="W54" s="20">
        <v>0</v>
      </c>
      <c r="Y54" s="20">
        <v>4</v>
      </c>
    </row>
    <row r="55" spans="1:26" s="71" customFormat="1" ht="20.149999999999999" customHeight="1" x14ac:dyDescent="0.35">
      <c r="B55" s="71">
        <v>1050112</v>
      </c>
      <c r="C55" s="71">
        <v>1</v>
      </c>
      <c r="D55" s="71">
        <v>5</v>
      </c>
      <c r="E55" s="71">
        <v>1</v>
      </c>
      <c r="F55" s="71" t="s">
        <v>727</v>
      </c>
      <c r="G55" s="82" t="s">
        <v>730</v>
      </c>
      <c r="I55" s="71">
        <v>3</v>
      </c>
      <c r="J55" s="71">
        <v>32</v>
      </c>
      <c r="K55" s="71">
        <v>1</v>
      </c>
      <c r="L55" s="71">
        <v>3</v>
      </c>
      <c r="M55" s="71">
        <v>3</v>
      </c>
      <c r="N55" s="20">
        <v>0</v>
      </c>
      <c r="O55" s="71" t="s">
        <v>81</v>
      </c>
      <c r="P55" s="71" t="s">
        <v>81</v>
      </c>
      <c r="Q55" s="71" t="s">
        <v>81</v>
      </c>
      <c r="R55" s="71">
        <v>900000</v>
      </c>
      <c r="T55" s="71" t="s">
        <v>81</v>
      </c>
      <c r="U55" s="71">
        <v>1</v>
      </c>
      <c r="W55" s="71">
        <v>4</v>
      </c>
      <c r="Y55" s="20">
        <v>0</v>
      </c>
    </row>
    <row r="56" spans="1:26" s="71" customFormat="1" ht="20.149999999999999" customHeight="1" x14ac:dyDescent="0.35">
      <c r="B56" s="71">
        <v>1050112</v>
      </c>
      <c r="C56" s="71">
        <v>1</v>
      </c>
      <c r="D56" s="71">
        <v>5</v>
      </c>
      <c r="E56" s="71">
        <v>1</v>
      </c>
      <c r="F56" s="71" t="s">
        <v>727</v>
      </c>
      <c r="G56" s="82" t="s">
        <v>731</v>
      </c>
      <c r="I56" s="71">
        <v>3</v>
      </c>
      <c r="J56" s="71">
        <v>19</v>
      </c>
      <c r="K56" s="71">
        <v>1</v>
      </c>
      <c r="L56" s="71">
        <v>3</v>
      </c>
      <c r="M56" s="71">
        <v>3</v>
      </c>
      <c r="N56" s="20">
        <v>0</v>
      </c>
      <c r="O56" s="71" t="s">
        <v>81</v>
      </c>
      <c r="P56" s="71" t="s">
        <v>81</v>
      </c>
      <c r="Q56" s="71" t="s">
        <v>81</v>
      </c>
      <c r="R56" s="71">
        <v>750000</v>
      </c>
      <c r="T56" s="71" t="s">
        <v>81</v>
      </c>
      <c r="U56" s="71">
        <v>1</v>
      </c>
      <c r="W56" s="71">
        <v>4</v>
      </c>
      <c r="Y56" s="20">
        <v>0</v>
      </c>
    </row>
    <row r="57" spans="1:26" ht="20.149999999999999" customHeight="1" x14ac:dyDescent="0.35">
      <c r="A57" s="20">
        <v>4</v>
      </c>
      <c r="B57" s="20">
        <v>1050113</v>
      </c>
      <c r="C57" s="20">
        <v>1</v>
      </c>
      <c r="D57" s="20">
        <v>5</v>
      </c>
      <c r="E57" s="20">
        <v>1</v>
      </c>
      <c r="F57" s="20" t="s">
        <v>732</v>
      </c>
      <c r="G57" s="74" t="s">
        <v>733</v>
      </c>
      <c r="H57" s="20">
        <v>6</v>
      </c>
      <c r="I57" s="20">
        <v>1</v>
      </c>
      <c r="J57" s="20">
        <v>61</v>
      </c>
      <c r="K57" s="20">
        <v>1</v>
      </c>
      <c r="L57" s="20">
        <v>3</v>
      </c>
      <c r="M57" s="20">
        <v>1</v>
      </c>
      <c r="N57" s="20">
        <v>0</v>
      </c>
      <c r="O57" s="20">
        <v>560000</v>
      </c>
      <c r="P57" s="20" t="s">
        <v>81</v>
      </c>
      <c r="Q57" s="20" t="s">
        <v>81</v>
      </c>
      <c r="R57" s="20" t="s">
        <v>81</v>
      </c>
      <c r="T57" s="20" t="s">
        <v>81</v>
      </c>
      <c r="U57" s="20">
        <v>0</v>
      </c>
      <c r="V57" s="20">
        <v>1</v>
      </c>
      <c r="W57" s="20">
        <v>0</v>
      </c>
      <c r="Y57" s="20">
        <v>8</v>
      </c>
      <c r="Z57" s="20">
        <v>1</v>
      </c>
    </row>
    <row r="58" spans="1:26" ht="20.149999999999999" customHeight="1" x14ac:dyDescent="0.35">
      <c r="B58" s="20">
        <v>1050113</v>
      </c>
      <c r="C58" s="20">
        <v>1</v>
      </c>
      <c r="D58" s="20">
        <v>5</v>
      </c>
      <c r="E58" s="20">
        <v>1</v>
      </c>
      <c r="F58" s="20" t="s">
        <v>732</v>
      </c>
      <c r="G58" s="74" t="s">
        <v>734</v>
      </c>
      <c r="I58" s="20">
        <v>2</v>
      </c>
      <c r="J58" s="20">
        <v>59</v>
      </c>
      <c r="K58" s="20">
        <v>2</v>
      </c>
      <c r="L58" s="20">
        <v>3</v>
      </c>
      <c r="M58" s="20">
        <v>3</v>
      </c>
      <c r="N58" s="20">
        <v>0</v>
      </c>
      <c r="O58" s="20" t="s">
        <v>81</v>
      </c>
      <c r="P58" s="20">
        <v>600000</v>
      </c>
      <c r="Q58" s="20" t="s">
        <v>81</v>
      </c>
      <c r="R58" s="20" t="s">
        <v>81</v>
      </c>
      <c r="T58" s="20" t="s">
        <v>81</v>
      </c>
      <c r="U58" s="20">
        <v>0</v>
      </c>
      <c r="W58" s="20">
        <v>0</v>
      </c>
      <c r="Y58" s="20">
        <v>8</v>
      </c>
    </row>
    <row r="59" spans="1:26" ht="20.149999999999999" customHeight="1" x14ac:dyDescent="0.35">
      <c r="B59" s="20">
        <v>1050113</v>
      </c>
      <c r="C59" s="20">
        <v>1</v>
      </c>
      <c r="D59" s="20">
        <v>5</v>
      </c>
      <c r="E59" s="20">
        <v>1</v>
      </c>
      <c r="F59" s="20" t="s">
        <v>732</v>
      </c>
      <c r="G59" s="74" t="s">
        <v>734</v>
      </c>
      <c r="I59" s="20">
        <v>2</v>
      </c>
      <c r="J59" s="20">
        <v>59</v>
      </c>
      <c r="K59" s="20">
        <v>2</v>
      </c>
      <c r="L59" s="20">
        <v>3</v>
      </c>
      <c r="M59" s="20">
        <v>3</v>
      </c>
      <c r="N59" s="20">
        <v>0</v>
      </c>
      <c r="O59" s="20" t="s">
        <v>81</v>
      </c>
      <c r="P59" s="20">
        <v>600000</v>
      </c>
      <c r="Q59" s="20" t="s">
        <v>81</v>
      </c>
      <c r="R59" s="20" t="s">
        <v>81</v>
      </c>
      <c r="T59" s="20" t="s">
        <v>81</v>
      </c>
      <c r="U59" s="20">
        <v>0</v>
      </c>
      <c r="W59" s="20">
        <v>0</v>
      </c>
      <c r="Y59" s="20">
        <v>8</v>
      </c>
    </row>
    <row r="60" spans="1:26" ht="20.149999999999999" customHeight="1" x14ac:dyDescent="0.35">
      <c r="B60" s="20">
        <v>1050113</v>
      </c>
      <c r="C60" s="20">
        <v>1</v>
      </c>
      <c r="D60" s="20">
        <v>5</v>
      </c>
      <c r="E60" s="20">
        <v>1</v>
      </c>
      <c r="F60" s="20" t="s">
        <v>732</v>
      </c>
      <c r="G60" s="74" t="s">
        <v>735</v>
      </c>
      <c r="I60" s="20">
        <v>3</v>
      </c>
      <c r="J60" s="20">
        <v>35</v>
      </c>
      <c r="K60" s="20">
        <v>2</v>
      </c>
      <c r="L60" s="20">
        <v>3</v>
      </c>
      <c r="M60" s="20">
        <v>3</v>
      </c>
      <c r="N60" s="20">
        <v>0</v>
      </c>
      <c r="O60" s="20" t="s">
        <v>81</v>
      </c>
      <c r="P60" s="20">
        <v>200000</v>
      </c>
      <c r="Q60" s="20" t="s">
        <v>81</v>
      </c>
      <c r="R60" s="20" t="s">
        <v>81</v>
      </c>
      <c r="T60" s="20" t="s">
        <v>81</v>
      </c>
      <c r="U60" s="20">
        <v>0</v>
      </c>
      <c r="W60" s="20">
        <v>0</v>
      </c>
      <c r="Y60" s="20">
        <v>2</v>
      </c>
    </row>
    <row r="61" spans="1:26" ht="20.149999999999999" customHeight="1" x14ac:dyDescent="0.35">
      <c r="B61" s="20">
        <v>1050113</v>
      </c>
      <c r="C61" s="20">
        <v>1</v>
      </c>
      <c r="D61" s="20">
        <v>5</v>
      </c>
      <c r="E61" s="20">
        <v>1</v>
      </c>
      <c r="F61" s="20" t="s">
        <v>732</v>
      </c>
      <c r="G61" s="74" t="s">
        <v>736</v>
      </c>
      <c r="I61" s="20">
        <v>3</v>
      </c>
      <c r="J61" s="20">
        <v>46</v>
      </c>
      <c r="K61" s="20">
        <v>1</v>
      </c>
      <c r="L61" s="20">
        <v>3</v>
      </c>
      <c r="M61" s="20">
        <v>3</v>
      </c>
      <c r="N61" s="20">
        <v>0</v>
      </c>
      <c r="O61" s="20" t="s">
        <v>81</v>
      </c>
      <c r="P61" s="20">
        <v>500000</v>
      </c>
      <c r="Q61" s="20" t="s">
        <v>81</v>
      </c>
      <c r="R61" s="20" t="s">
        <v>81</v>
      </c>
      <c r="T61" s="20" t="s">
        <v>81</v>
      </c>
      <c r="U61" s="20">
        <v>1</v>
      </c>
      <c r="W61" s="20">
        <v>4</v>
      </c>
      <c r="Y61" s="20">
        <v>0</v>
      </c>
    </row>
    <row r="62" spans="1:26" ht="20.149999999999999" customHeight="1" x14ac:dyDescent="0.35">
      <c r="B62" s="20">
        <v>1050113</v>
      </c>
      <c r="C62" s="20">
        <v>1</v>
      </c>
      <c r="D62" s="20">
        <v>5</v>
      </c>
      <c r="E62" s="20">
        <v>1</v>
      </c>
      <c r="F62" s="20" t="s">
        <v>732</v>
      </c>
      <c r="G62" s="74" t="s">
        <v>737</v>
      </c>
      <c r="I62" s="20">
        <v>3</v>
      </c>
      <c r="J62" s="20">
        <v>34</v>
      </c>
      <c r="K62" s="20">
        <v>1</v>
      </c>
      <c r="L62" s="20">
        <v>7</v>
      </c>
      <c r="M62" s="20">
        <v>2</v>
      </c>
      <c r="N62" s="20">
        <v>0</v>
      </c>
      <c r="O62" s="20" t="s">
        <v>81</v>
      </c>
      <c r="P62" s="20">
        <v>2000000</v>
      </c>
      <c r="Q62" s="20" t="s">
        <v>81</v>
      </c>
      <c r="R62" s="20" t="s">
        <v>81</v>
      </c>
      <c r="T62" s="20" t="s">
        <v>81</v>
      </c>
      <c r="U62" s="20">
        <v>1</v>
      </c>
      <c r="W62" s="20">
        <v>4</v>
      </c>
      <c r="Y62" s="20">
        <v>0</v>
      </c>
    </row>
    <row r="63" spans="1:26" ht="20.149999999999999" customHeight="1" x14ac:dyDescent="0.35">
      <c r="A63" s="20">
        <v>5</v>
      </c>
      <c r="B63" s="20">
        <v>1050114</v>
      </c>
      <c r="C63" s="20">
        <v>1</v>
      </c>
      <c r="D63" s="20">
        <v>5</v>
      </c>
      <c r="E63" s="20">
        <v>1</v>
      </c>
      <c r="F63" s="20" t="s">
        <v>739</v>
      </c>
      <c r="G63" s="74" t="s">
        <v>740</v>
      </c>
      <c r="H63" s="20">
        <v>10</v>
      </c>
      <c r="I63" s="20">
        <v>1</v>
      </c>
      <c r="J63" s="20">
        <v>59</v>
      </c>
      <c r="K63" s="20">
        <v>1</v>
      </c>
      <c r="L63" s="20">
        <v>3</v>
      </c>
      <c r="M63" s="20">
        <v>1</v>
      </c>
      <c r="N63" s="20">
        <v>0</v>
      </c>
      <c r="O63" s="20">
        <v>240000</v>
      </c>
      <c r="P63" s="20" t="s">
        <v>81</v>
      </c>
      <c r="Q63" s="20" t="s">
        <v>81</v>
      </c>
      <c r="R63" s="20" t="s">
        <v>81</v>
      </c>
      <c r="T63" s="20" t="s">
        <v>81</v>
      </c>
      <c r="U63" s="20">
        <v>0</v>
      </c>
      <c r="V63" s="20">
        <v>1</v>
      </c>
      <c r="W63" s="20">
        <v>0</v>
      </c>
      <c r="Y63" s="20">
        <v>5</v>
      </c>
      <c r="Z63" s="20" t="s">
        <v>2697</v>
      </c>
    </row>
    <row r="64" spans="1:26" ht="20.149999999999999" customHeight="1" x14ac:dyDescent="0.35">
      <c r="B64" s="20">
        <v>1050114</v>
      </c>
      <c r="C64" s="20">
        <v>1</v>
      </c>
      <c r="D64" s="20">
        <v>5</v>
      </c>
      <c r="E64" s="20">
        <v>1</v>
      </c>
      <c r="F64" s="20" t="s">
        <v>739</v>
      </c>
      <c r="G64" s="74" t="s">
        <v>741</v>
      </c>
      <c r="I64" s="20">
        <v>2</v>
      </c>
      <c r="J64" s="20">
        <v>53</v>
      </c>
      <c r="K64" s="20">
        <v>2</v>
      </c>
      <c r="L64" s="20">
        <v>3</v>
      </c>
      <c r="M64" s="20">
        <v>6</v>
      </c>
      <c r="N64" s="20">
        <v>0</v>
      </c>
      <c r="O64" s="20" t="s">
        <v>81</v>
      </c>
      <c r="P64" s="20" t="s">
        <v>81</v>
      </c>
      <c r="Q64" s="20" t="s">
        <v>81</v>
      </c>
      <c r="R64" s="20" t="s">
        <v>81</v>
      </c>
      <c r="T64" s="20" t="s">
        <v>81</v>
      </c>
      <c r="U64" s="20">
        <v>0</v>
      </c>
      <c r="W64" s="20">
        <v>0</v>
      </c>
      <c r="Y64" s="20">
        <v>10</v>
      </c>
    </row>
    <row r="65" spans="1:26" ht="20.149999999999999" customHeight="1" x14ac:dyDescent="0.35">
      <c r="B65" s="20">
        <v>1050114</v>
      </c>
      <c r="C65" s="20">
        <v>1</v>
      </c>
      <c r="D65" s="20">
        <v>5</v>
      </c>
      <c r="E65" s="20">
        <v>1</v>
      </c>
      <c r="F65" s="20" t="s">
        <v>739</v>
      </c>
      <c r="G65" s="74" t="s">
        <v>742</v>
      </c>
      <c r="I65" s="20">
        <v>3</v>
      </c>
      <c r="J65" s="20">
        <v>27</v>
      </c>
      <c r="K65" s="20">
        <v>2</v>
      </c>
      <c r="L65" s="20">
        <v>4</v>
      </c>
      <c r="M65" s="20">
        <v>3</v>
      </c>
      <c r="N65" s="20">
        <v>0</v>
      </c>
      <c r="O65" s="20" t="s">
        <v>81</v>
      </c>
      <c r="P65" s="20" t="s">
        <v>81</v>
      </c>
      <c r="Q65" s="20" t="s">
        <v>81</v>
      </c>
      <c r="R65" s="20" t="s">
        <v>81</v>
      </c>
      <c r="T65" s="20" t="s">
        <v>81</v>
      </c>
      <c r="U65" s="20">
        <v>1</v>
      </c>
      <c r="W65" s="20">
        <v>4</v>
      </c>
      <c r="Y65" s="20">
        <v>0</v>
      </c>
    </row>
    <row r="66" spans="1:26" ht="20.149999999999999" customHeight="1" x14ac:dyDescent="0.35">
      <c r="B66" s="20">
        <v>1050114</v>
      </c>
      <c r="C66" s="20">
        <v>1</v>
      </c>
      <c r="D66" s="20">
        <v>5</v>
      </c>
      <c r="E66" s="20">
        <v>1</v>
      </c>
      <c r="F66" s="20" t="s">
        <v>739</v>
      </c>
      <c r="G66" s="74" t="s">
        <v>743</v>
      </c>
      <c r="I66" s="20">
        <v>3</v>
      </c>
      <c r="J66" s="20">
        <v>12</v>
      </c>
      <c r="K66" s="20">
        <v>2</v>
      </c>
      <c r="L66" s="20">
        <v>4</v>
      </c>
      <c r="M66" s="20">
        <v>5</v>
      </c>
      <c r="N66" s="20">
        <v>0</v>
      </c>
      <c r="O66" s="20" t="s">
        <v>81</v>
      </c>
      <c r="P66" s="20" t="s">
        <v>81</v>
      </c>
      <c r="Q66" s="20" t="s">
        <v>81</v>
      </c>
      <c r="R66" s="20" t="s">
        <v>81</v>
      </c>
      <c r="T66" s="20" t="s">
        <v>81</v>
      </c>
      <c r="U66" s="20">
        <v>0</v>
      </c>
      <c r="W66" s="20">
        <v>0</v>
      </c>
      <c r="Y66" s="20">
        <v>6</v>
      </c>
    </row>
    <row r="67" spans="1:26" ht="20.149999999999999" customHeight="1" x14ac:dyDescent="0.35">
      <c r="B67" s="20">
        <v>1050114</v>
      </c>
      <c r="C67" s="20">
        <v>1</v>
      </c>
      <c r="D67" s="20">
        <v>5</v>
      </c>
      <c r="E67" s="20">
        <v>1</v>
      </c>
      <c r="F67" s="20" t="s">
        <v>739</v>
      </c>
      <c r="G67" s="74" t="s">
        <v>744</v>
      </c>
      <c r="I67" s="20">
        <v>3</v>
      </c>
      <c r="J67" s="20">
        <v>24</v>
      </c>
      <c r="K67" s="20">
        <v>1</v>
      </c>
      <c r="L67" s="20">
        <v>4</v>
      </c>
      <c r="M67" s="20">
        <v>3</v>
      </c>
      <c r="N67" s="20">
        <v>0</v>
      </c>
      <c r="O67" s="20">
        <v>1750000</v>
      </c>
      <c r="P67" s="20" t="s">
        <v>81</v>
      </c>
      <c r="Q67" s="20" t="s">
        <v>81</v>
      </c>
      <c r="R67" s="20" t="s">
        <v>81</v>
      </c>
      <c r="T67" s="20" t="s">
        <v>81</v>
      </c>
      <c r="U67" s="20">
        <v>1</v>
      </c>
      <c r="W67" s="20">
        <v>4</v>
      </c>
      <c r="Y67" s="20">
        <v>0</v>
      </c>
    </row>
    <row r="68" spans="1:26" ht="20.149999999999999" customHeight="1" x14ac:dyDescent="0.35">
      <c r="B68" s="20">
        <v>1050114</v>
      </c>
      <c r="C68" s="20">
        <v>1</v>
      </c>
      <c r="D68" s="20">
        <v>5</v>
      </c>
      <c r="E68" s="20">
        <v>1</v>
      </c>
      <c r="F68" s="20" t="s">
        <v>739</v>
      </c>
      <c r="G68" s="74" t="s">
        <v>745</v>
      </c>
      <c r="I68" s="20">
        <v>3</v>
      </c>
      <c r="J68" s="20">
        <v>22</v>
      </c>
      <c r="K68" s="20">
        <v>1</v>
      </c>
      <c r="L68" s="20">
        <v>5</v>
      </c>
      <c r="M68" s="20">
        <v>3</v>
      </c>
      <c r="N68" s="20">
        <v>0</v>
      </c>
      <c r="O68" s="20">
        <v>1750000</v>
      </c>
      <c r="P68" s="20" t="s">
        <v>81</v>
      </c>
      <c r="Q68" s="20" t="s">
        <v>81</v>
      </c>
      <c r="R68" s="20" t="s">
        <v>81</v>
      </c>
      <c r="T68" s="20" t="s">
        <v>81</v>
      </c>
      <c r="U68" s="20">
        <v>1</v>
      </c>
      <c r="W68" s="20">
        <v>4</v>
      </c>
      <c r="Y68" s="20">
        <v>0</v>
      </c>
    </row>
    <row r="69" spans="1:26" ht="20.149999999999999" customHeight="1" x14ac:dyDescent="0.35">
      <c r="B69" s="20">
        <v>1050114</v>
      </c>
      <c r="C69" s="20">
        <v>1</v>
      </c>
      <c r="D69" s="20">
        <v>5</v>
      </c>
      <c r="E69" s="20">
        <v>1</v>
      </c>
      <c r="F69" s="20" t="s">
        <v>739</v>
      </c>
      <c r="G69" s="74" t="s">
        <v>746</v>
      </c>
      <c r="I69" s="20">
        <v>3</v>
      </c>
      <c r="J69" s="20">
        <v>18</v>
      </c>
      <c r="K69" s="20">
        <v>1</v>
      </c>
      <c r="L69" s="20">
        <v>3</v>
      </c>
      <c r="M69" s="20">
        <v>3</v>
      </c>
      <c r="N69" s="20">
        <v>0</v>
      </c>
      <c r="O69" s="20">
        <v>1750000</v>
      </c>
      <c r="P69" s="20" t="s">
        <v>81</v>
      </c>
      <c r="Q69" s="20" t="s">
        <v>81</v>
      </c>
      <c r="R69" s="20" t="s">
        <v>81</v>
      </c>
      <c r="T69" s="20" t="s">
        <v>81</v>
      </c>
      <c r="U69" s="20">
        <v>1</v>
      </c>
      <c r="W69" s="20">
        <v>4</v>
      </c>
      <c r="Y69" s="20">
        <v>0</v>
      </c>
    </row>
    <row r="70" spans="1:26" ht="20.149999999999999" customHeight="1" x14ac:dyDescent="0.35">
      <c r="B70" s="20">
        <v>1050114</v>
      </c>
      <c r="C70" s="20">
        <v>1</v>
      </c>
      <c r="D70" s="20">
        <v>5</v>
      </c>
      <c r="E70" s="20">
        <v>1</v>
      </c>
      <c r="F70" s="20" t="s">
        <v>739</v>
      </c>
      <c r="G70" s="74" t="s">
        <v>747</v>
      </c>
      <c r="I70" s="20">
        <v>3</v>
      </c>
      <c r="J70" s="20">
        <v>15</v>
      </c>
      <c r="K70" s="20">
        <v>1</v>
      </c>
      <c r="L70" s="20">
        <v>5</v>
      </c>
      <c r="M70" s="20">
        <v>5</v>
      </c>
      <c r="N70" s="20">
        <v>0</v>
      </c>
      <c r="O70" s="20" t="s">
        <v>81</v>
      </c>
      <c r="P70" s="20" t="s">
        <v>81</v>
      </c>
      <c r="Q70" s="20" t="s">
        <v>81</v>
      </c>
      <c r="R70" s="20" t="s">
        <v>81</v>
      </c>
      <c r="T70" s="20" t="s">
        <v>81</v>
      </c>
      <c r="U70" s="20">
        <v>0</v>
      </c>
      <c r="W70" s="20">
        <v>0</v>
      </c>
      <c r="Y70" s="20">
        <v>10</v>
      </c>
    </row>
    <row r="71" spans="1:26" ht="20.149999999999999" customHeight="1" x14ac:dyDescent="0.35">
      <c r="B71" s="20">
        <v>1050114</v>
      </c>
      <c r="C71" s="20">
        <v>1</v>
      </c>
      <c r="D71" s="20">
        <v>5</v>
      </c>
      <c r="E71" s="20">
        <v>1</v>
      </c>
      <c r="F71" s="20" t="s">
        <v>739</v>
      </c>
      <c r="G71" s="74" t="s">
        <v>748</v>
      </c>
      <c r="I71" s="20">
        <v>5</v>
      </c>
      <c r="J71" s="20">
        <v>4</v>
      </c>
      <c r="K71" s="20">
        <v>1</v>
      </c>
      <c r="L71" s="20">
        <v>1</v>
      </c>
      <c r="M71" s="20">
        <v>5</v>
      </c>
      <c r="N71" s="20">
        <v>0</v>
      </c>
      <c r="O71" s="20" t="s">
        <v>81</v>
      </c>
      <c r="P71" s="20" t="s">
        <v>81</v>
      </c>
      <c r="Q71" s="20" t="s">
        <v>81</v>
      </c>
      <c r="R71" s="20" t="s">
        <v>81</v>
      </c>
      <c r="T71" s="20" t="s">
        <v>81</v>
      </c>
      <c r="U71" s="20">
        <v>0</v>
      </c>
      <c r="W71" s="20">
        <v>0</v>
      </c>
      <c r="Y71" s="20">
        <v>11</v>
      </c>
    </row>
    <row r="72" spans="1:26" ht="20.149999999999999" customHeight="1" x14ac:dyDescent="0.35">
      <c r="B72" s="20">
        <v>1050114</v>
      </c>
      <c r="C72" s="20">
        <v>1</v>
      </c>
      <c r="D72" s="20">
        <v>5</v>
      </c>
      <c r="E72" s="20">
        <v>1</v>
      </c>
      <c r="F72" s="20" t="s">
        <v>739</v>
      </c>
      <c r="G72" s="74" t="s">
        <v>749</v>
      </c>
      <c r="I72" s="20">
        <v>4</v>
      </c>
      <c r="J72" s="20">
        <v>27</v>
      </c>
      <c r="K72" s="20">
        <v>1</v>
      </c>
      <c r="L72" s="20">
        <v>5</v>
      </c>
      <c r="M72" s="20">
        <v>3</v>
      </c>
      <c r="N72" s="20">
        <v>0</v>
      </c>
      <c r="O72" s="20">
        <v>500000</v>
      </c>
      <c r="P72" s="20" t="s">
        <v>81</v>
      </c>
      <c r="Q72" s="20" t="s">
        <v>81</v>
      </c>
      <c r="R72" s="20" t="s">
        <v>81</v>
      </c>
      <c r="T72" s="20" t="s">
        <v>81</v>
      </c>
      <c r="U72" s="20">
        <v>1</v>
      </c>
      <c r="W72" s="20">
        <v>4</v>
      </c>
      <c r="Y72" s="20">
        <v>0</v>
      </c>
    </row>
    <row r="73" spans="1:26" ht="20.149999999999999" customHeight="1" x14ac:dyDescent="0.35">
      <c r="A73" s="20">
        <v>5</v>
      </c>
      <c r="B73" s="20">
        <v>1050115</v>
      </c>
      <c r="C73" s="20">
        <v>1</v>
      </c>
      <c r="D73" s="20">
        <v>5</v>
      </c>
      <c r="E73" s="20">
        <v>1</v>
      </c>
      <c r="F73" s="20" t="s">
        <v>750</v>
      </c>
      <c r="G73" s="74" t="s">
        <v>751</v>
      </c>
      <c r="H73" s="20">
        <v>8</v>
      </c>
      <c r="I73" s="20">
        <v>1</v>
      </c>
      <c r="J73" s="20">
        <v>40</v>
      </c>
      <c r="K73" s="20">
        <v>1</v>
      </c>
      <c r="L73" s="20">
        <v>7</v>
      </c>
      <c r="M73" s="20">
        <v>1</v>
      </c>
      <c r="N73" s="20">
        <v>0</v>
      </c>
      <c r="O73" s="20">
        <v>1000000</v>
      </c>
      <c r="P73" s="20" t="s">
        <v>81</v>
      </c>
      <c r="Q73" s="20" t="s">
        <v>81</v>
      </c>
      <c r="R73" s="20" t="s">
        <v>81</v>
      </c>
      <c r="T73" s="20" t="s">
        <v>81</v>
      </c>
      <c r="U73" s="20">
        <v>0</v>
      </c>
      <c r="V73" s="20">
        <v>1</v>
      </c>
      <c r="W73" s="20">
        <v>0</v>
      </c>
      <c r="Y73" s="20">
        <v>5</v>
      </c>
      <c r="Z73" s="20" t="s">
        <v>2697</v>
      </c>
    </row>
    <row r="74" spans="1:26" ht="20.149999999999999" customHeight="1" x14ac:dyDescent="0.35">
      <c r="B74" s="20">
        <v>1050115</v>
      </c>
      <c r="C74" s="20">
        <v>1</v>
      </c>
      <c r="D74" s="20">
        <v>5</v>
      </c>
      <c r="E74" s="20">
        <v>1</v>
      </c>
      <c r="F74" s="20" t="s">
        <v>750</v>
      </c>
      <c r="G74" s="74" t="s">
        <v>752</v>
      </c>
      <c r="I74" s="20">
        <v>6</v>
      </c>
      <c r="J74" s="20">
        <v>79</v>
      </c>
      <c r="K74" s="20">
        <v>1</v>
      </c>
      <c r="L74" s="20">
        <v>3</v>
      </c>
      <c r="M74" s="20">
        <v>6</v>
      </c>
      <c r="N74" s="20">
        <v>0</v>
      </c>
      <c r="O74" s="20" t="s">
        <v>81</v>
      </c>
      <c r="P74" s="20" t="s">
        <v>81</v>
      </c>
      <c r="Q74" s="20" t="s">
        <v>81</v>
      </c>
      <c r="R74" s="20" t="s">
        <v>81</v>
      </c>
      <c r="T74" s="20" t="s">
        <v>81</v>
      </c>
      <c r="U74" s="20">
        <v>0</v>
      </c>
      <c r="W74" s="20">
        <v>0</v>
      </c>
      <c r="Y74" s="20">
        <v>10</v>
      </c>
    </row>
    <row r="75" spans="1:26" ht="20.149999999999999" customHeight="1" x14ac:dyDescent="0.35">
      <c r="B75" s="20">
        <v>1050115</v>
      </c>
      <c r="C75" s="20">
        <v>1</v>
      </c>
      <c r="D75" s="20">
        <v>5</v>
      </c>
      <c r="E75" s="20">
        <v>1</v>
      </c>
      <c r="F75" s="20" t="s">
        <v>750</v>
      </c>
      <c r="G75" s="74" t="s">
        <v>753</v>
      </c>
      <c r="I75" s="20">
        <v>7</v>
      </c>
      <c r="J75" s="20">
        <v>46</v>
      </c>
      <c r="K75" s="20">
        <v>2</v>
      </c>
      <c r="L75" s="20">
        <v>7</v>
      </c>
      <c r="M75" s="20">
        <v>3</v>
      </c>
      <c r="N75" s="20">
        <v>0</v>
      </c>
      <c r="O75" s="20" t="s">
        <v>81</v>
      </c>
      <c r="P75" s="20">
        <v>200000</v>
      </c>
      <c r="Q75" s="20" t="s">
        <v>81</v>
      </c>
      <c r="R75" s="20" t="s">
        <v>81</v>
      </c>
      <c r="T75" s="20" t="s">
        <v>81</v>
      </c>
      <c r="U75" s="20">
        <v>0</v>
      </c>
      <c r="W75" s="20">
        <v>0</v>
      </c>
      <c r="Y75" s="20">
        <v>7</v>
      </c>
    </row>
    <row r="76" spans="1:26" ht="20.149999999999999" customHeight="1" x14ac:dyDescent="0.35">
      <c r="B76" s="20">
        <v>1050115</v>
      </c>
      <c r="C76" s="20">
        <v>1</v>
      </c>
      <c r="D76" s="20">
        <v>5</v>
      </c>
      <c r="E76" s="20">
        <v>1</v>
      </c>
      <c r="F76" s="20" t="s">
        <v>750</v>
      </c>
      <c r="G76" s="74" t="s">
        <v>754</v>
      </c>
      <c r="I76" s="20">
        <v>7</v>
      </c>
      <c r="J76" s="20">
        <v>43</v>
      </c>
      <c r="K76" s="20">
        <v>2</v>
      </c>
      <c r="L76" s="20">
        <v>5</v>
      </c>
      <c r="M76" s="20">
        <v>3</v>
      </c>
      <c r="N76" s="20">
        <v>0</v>
      </c>
      <c r="O76" s="20" t="s">
        <v>81</v>
      </c>
      <c r="P76" s="20">
        <v>200000</v>
      </c>
      <c r="Q76" s="20" t="s">
        <v>81</v>
      </c>
      <c r="R76" s="20" t="s">
        <v>81</v>
      </c>
      <c r="T76" s="20" t="s">
        <v>81</v>
      </c>
      <c r="U76" s="20">
        <v>0</v>
      </c>
      <c r="W76" s="20">
        <v>0</v>
      </c>
      <c r="Y76" s="20">
        <v>7</v>
      </c>
    </row>
    <row r="77" spans="1:26" ht="20.149999999999999" customHeight="1" x14ac:dyDescent="0.35">
      <c r="B77" s="20">
        <v>1050115</v>
      </c>
      <c r="C77" s="20">
        <v>1</v>
      </c>
      <c r="D77" s="20">
        <v>5</v>
      </c>
      <c r="E77" s="20">
        <v>1</v>
      </c>
      <c r="F77" s="20" t="s">
        <v>750</v>
      </c>
      <c r="G77" s="74" t="s">
        <v>755</v>
      </c>
      <c r="I77" s="20">
        <v>10</v>
      </c>
      <c r="J77" s="20">
        <v>18</v>
      </c>
      <c r="K77" s="20">
        <v>1</v>
      </c>
      <c r="L77" s="20">
        <v>4</v>
      </c>
      <c r="M77" s="20">
        <v>3</v>
      </c>
      <c r="N77" s="20">
        <v>0</v>
      </c>
      <c r="O77" s="20" t="s">
        <v>81</v>
      </c>
      <c r="P77" s="20">
        <v>200000</v>
      </c>
      <c r="Q77" s="20" t="s">
        <v>81</v>
      </c>
      <c r="R77" s="20" t="s">
        <v>81</v>
      </c>
      <c r="T77" s="20" t="s">
        <v>81</v>
      </c>
      <c r="U77" s="20">
        <v>1</v>
      </c>
      <c r="W77" s="20">
        <v>4</v>
      </c>
      <c r="Y77" s="20">
        <v>0</v>
      </c>
    </row>
    <row r="78" spans="1:26" ht="20.149999999999999" customHeight="1" x14ac:dyDescent="0.35">
      <c r="B78" s="20">
        <v>1050115</v>
      </c>
      <c r="C78" s="20">
        <v>1</v>
      </c>
      <c r="D78" s="20">
        <v>5</v>
      </c>
      <c r="E78" s="20">
        <v>1</v>
      </c>
      <c r="F78" s="20" t="s">
        <v>750</v>
      </c>
      <c r="G78" s="74" t="s">
        <v>756</v>
      </c>
      <c r="I78" s="20">
        <v>10</v>
      </c>
      <c r="J78" s="20">
        <v>6</v>
      </c>
      <c r="K78" s="20">
        <v>1</v>
      </c>
      <c r="L78" s="20">
        <v>3</v>
      </c>
      <c r="M78" s="20">
        <v>5</v>
      </c>
      <c r="N78" s="20">
        <v>0</v>
      </c>
      <c r="O78" s="20" t="s">
        <v>81</v>
      </c>
      <c r="P78" s="20" t="s">
        <v>81</v>
      </c>
      <c r="Q78" s="20" t="s">
        <v>81</v>
      </c>
      <c r="R78" s="20" t="s">
        <v>81</v>
      </c>
      <c r="T78" s="20" t="s">
        <v>81</v>
      </c>
      <c r="U78" s="20">
        <v>0</v>
      </c>
      <c r="W78" s="20">
        <v>0</v>
      </c>
      <c r="Y78" s="20">
        <v>6</v>
      </c>
    </row>
    <row r="79" spans="1:26" ht="20.149999999999999" customHeight="1" x14ac:dyDescent="0.35">
      <c r="B79" s="20">
        <v>1050115</v>
      </c>
      <c r="C79" s="20">
        <v>1</v>
      </c>
      <c r="D79" s="20">
        <v>5</v>
      </c>
      <c r="E79" s="20">
        <v>1</v>
      </c>
      <c r="F79" s="20" t="s">
        <v>750</v>
      </c>
      <c r="G79" s="74" t="s">
        <v>757</v>
      </c>
      <c r="I79" s="20">
        <v>10</v>
      </c>
      <c r="J79" s="20">
        <v>14</v>
      </c>
      <c r="K79" s="20">
        <v>2</v>
      </c>
      <c r="L79" s="20">
        <v>4</v>
      </c>
      <c r="M79" s="20">
        <v>5</v>
      </c>
      <c r="N79" s="20">
        <v>0</v>
      </c>
      <c r="O79" s="20" t="s">
        <v>81</v>
      </c>
      <c r="P79" s="20" t="s">
        <v>81</v>
      </c>
      <c r="Q79" s="20" t="s">
        <v>81</v>
      </c>
      <c r="R79" s="20" t="s">
        <v>81</v>
      </c>
      <c r="T79" s="20" t="s">
        <v>81</v>
      </c>
      <c r="U79" s="20">
        <v>0</v>
      </c>
      <c r="W79" s="20">
        <v>0</v>
      </c>
      <c r="Y79" s="20">
        <v>6</v>
      </c>
    </row>
    <row r="80" spans="1:26" ht="20.149999999999999" customHeight="1" x14ac:dyDescent="0.35">
      <c r="B80" s="20">
        <v>1050115</v>
      </c>
      <c r="C80" s="20">
        <v>1</v>
      </c>
      <c r="D80" s="20">
        <v>5</v>
      </c>
      <c r="E80" s="20">
        <v>1</v>
      </c>
      <c r="F80" s="20" t="s">
        <v>750</v>
      </c>
      <c r="G80" s="74" t="s">
        <v>758</v>
      </c>
      <c r="I80" s="20">
        <v>10</v>
      </c>
      <c r="J80" s="20">
        <v>13</v>
      </c>
      <c r="K80" s="20">
        <v>2</v>
      </c>
      <c r="L80" s="20">
        <v>4</v>
      </c>
      <c r="M80" s="20">
        <v>5</v>
      </c>
      <c r="N80" s="20">
        <v>0</v>
      </c>
      <c r="O80" s="20" t="s">
        <v>81</v>
      </c>
      <c r="P80" s="20" t="s">
        <v>81</v>
      </c>
      <c r="Q80" s="20" t="s">
        <v>81</v>
      </c>
      <c r="R80" s="20" t="s">
        <v>81</v>
      </c>
      <c r="T80" s="20" t="s">
        <v>81</v>
      </c>
      <c r="U80" s="20">
        <v>0</v>
      </c>
      <c r="W80" s="20">
        <v>0</v>
      </c>
      <c r="Y80" s="20">
        <v>6</v>
      </c>
    </row>
    <row r="81" spans="1:26" ht="20.149999999999999" customHeight="1" x14ac:dyDescent="0.35">
      <c r="A81" s="20">
        <v>2</v>
      </c>
      <c r="B81" s="20">
        <v>1050116</v>
      </c>
      <c r="C81" s="20">
        <v>1</v>
      </c>
      <c r="D81" s="20">
        <v>5</v>
      </c>
      <c r="E81" s="20">
        <v>1</v>
      </c>
      <c r="F81" s="20" t="s">
        <v>759</v>
      </c>
      <c r="G81" s="74" t="s">
        <v>760</v>
      </c>
      <c r="H81" s="20">
        <v>3</v>
      </c>
      <c r="I81" s="20">
        <v>1</v>
      </c>
      <c r="J81" s="20">
        <v>34</v>
      </c>
      <c r="K81" s="20">
        <v>2</v>
      </c>
      <c r="L81" s="20">
        <v>3</v>
      </c>
      <c r="M81" s="20">
        <v>1</v>
      </c>
      <c r="N81" s="20">
        <v>3</v>
      </c>
      <c r="O81" s="20">
        <v>300000</v>
      </c>
      <c r="P81" s="20" t="s">
        <v>81</v>
      </c>
      <c r="Q81" s="20" t="s">
        <v>81</v>
      </c>
      <c r="R81" s="20">
        <v>60000</v>
      </c>
      <c r="T81" s="20" t="s">
        <v>81</v>
      </c>
      <c r="U81" s="20">
        <v>0</v>
      </c>
      <c r="V81" s="20">
        <v>1</v>
      </c>
      <c r="W81" s="20">
        <v>0</v>
      </c>
      <c r="Y81" s="20">
        <v>5</v>
      </c>
      <c r="Z81" s="20" t="s">
        <v>2697</v>
      </c>
    </row>
    <row r="82" spans="1:26" ht="20.149999999999999" customHeight="1" x14ac:dyDescent="0.35">
      <c r="B82" s="20">
        <v>1050116</v>
      </c>
      <c r="C82" s="20">
        <v>1</v>
      </c>
      <c r="D82" s="20">
        <v>5</v>
      </c>
      <c r="E82" s="20">
        <v>1</v>
      </c>
      <c r="F82" s="20" t="s">
        <v>759</v>
      </c>
      <c r="G82" s="74" t="s">
        <v>761</v>
      </c>
      <c r="I82" s="20">
        <v>7</v>
      </c>
      <c r="J82" s="20">
        <v>30</v>
      </c>
      <c r="K82" s="20">
        <v>1</v>
      </c>
      <c r="L82" s="20">
        <v>4</v>
      </c>
      <c r="M82" s="20">
        <v>2</v>
      </c>
      <c r="N82" s="20">
        <v>0</v>
      </c>
      <c r="O82" s="20">
        <v>2440000</v>
      </c>
      <c r="P82" s="20" t="s">
        <v>81</v>
      </c>
      <c r="Q82" s="20" t="s">
        <v>81</v>
      </c>
      <c r="R82" s="20" t="s">
        <v>81</v>
      </c>
      <c r="T82" s="20" t="s">
        <v>81</v>
      </c>
      <c r="U82" s="20">
        <v>1</v>
      </c>
      <c r="W82" s="20">
        <v>8</v>
      </c>
      <c r="Y82" s="20">
        <v>0</v>
      </c>
    </row>
    <row r="83" spans="1:26" ht="20.149999999999999" customHeight="1" x14ac:dyDescent="0.35">
      <c r="B83" s="20">
        <v>1050116</v>
      </c>
      <c r="C83" s="20">
        <v>1</v>
      </c>
      <c r="D83" s="20">
        <v>5</v>
      </c>
      <c r="E83" s="20">
        <v>1</v>
      </c>
      <c r="F83" s="20" t="s">
        <v>759</v>
      </c>
      <c r="G83" s="74" t="s">
        <v>762</v>
      </c>
      <c r="I83" s="20">
        <v>8</v>
      </c>
      <c r="J83" s="20">
        <v>42</v>
      </c>
      <c r="K83" s="20">
        <v>2</v>
      </c>
      <c r="L83" s="20">
        <v>3</v>
      </c>
      <c r="M83" s="20">
        <v>6</v>
      </c>
      <c r="N83" s="20">
        <v>0</v>
      </c>
      <c r="O83" s="20" t="s">
        <v>81</v>
      </c>
      <c r="P83" s="20" t="s">
        <v>81</v>
      </c>
      <c r="Q83" s="20" t="s">
        <v>81</v>
      </c>
      <c r="R83" s="20" t="s">
        <v>81</v>
      </c>
      <c r="T83" s="20" t="s">
        <v>81</v>
      </c>
      <c r="U83" s="20">
        <v>0</v>
      </c>
      <c r="W83" s="20">
        <v>0</v>
      </c>
      <c r="Y83" s="20">
        <v>10</v>
      </c>
    </row>
    <row r="84" spans="1:26" ht="20.149999999999999" customHeight="1" x14ac:dyDescent="0.35">
      <c r="A84" s="20">
        <v>2</v>
      </c>
      <c r="B84" s="20">
        <v>1050117</v>
      </c>
      <c r="C84" s="20">
        <v>1</v>
      </c>
      <c r="D84" s="20">
        <v>5</v>
      </c>
      <c r="E84" s="20">
        <v>1</v>
      </c>
      <c r="F84" s="20" t="s">
        <v>763</v>
      </c>
      <c r="G84" s="74" t="s">
        <v>764</v>
      </c>
      <c r="H84" s="20">
        <v>4</v>
      </c>
      <c r="I84" s="20">
        <v>1</v>
      </c>
      <c r="J84" s="20">
        <v>42</v>
      </c>
      <c r="K84" s="20">
        <v>2</v>
      </c>
      <c r="L84" s="20">
        <v>3</v>
      </c>
      <c r="M84" s="20">
        <v>1</v>
      </c>
      <c r="N84" s="20">
        <v>1</v>
      </c>
      <c r="O84" s="20">
        <v>700000</v>
      </c>
      <c r="P84" s="20" t="s">
        <v>81</v>
      </c>
      <c r="Q84" s="20" t="s">
        <v>81</v>
      </c>
      <c r="R84" s="20">
        <v>45000</v>
      </c>
      <c r="T84" s="20">
        <v>2500000</v>
      </c>
      <c r="U84" s="20">
        <v>1</v>
      </c>
      <c r="V84" s="20">
        <v>1</v>
      </c>
      <c r="W84" s="20">
        <v>8</v>
      </c>
      <c r="Y84" s="20">
        <v>0</v>
      </c>
      <c r="Z84" s="20">
        <v>3</v>
      </c>
    </row>
    <row r="85" spans="1:26" ht="20.149999999999999" customHeight="1" x14ac:dyDescent="0.35">
      <c r="B85" s="20">
        <v>1050117</v>
      </c>
      <c r="C85" s="20">
        <v>1</v>
      </c>
      <c r="D85" s="20">
        <v>5</v>
      </c>
      <c r="E85" s="20">
        <v>1</v>
      </c>
      <c r="F85" s="20" t="s">
        <v>763</v>
      </c>
      <c r="G85" s="74" t="s">
        <v>765</v>
      </c>
      <c r="I85" s="20">
        <v>7</v>
      </c>
      <c r="J85" s="20">
        <v>31</v>
      </c>
      <c r="K85" s="20">
        <v>1</v>
      </c>
      <c r="L85" s="20">
        <v>7</v>
      </c>
      <c r="M85" s="20">
        <v>7</v>
      </c>
      <c r="N85" s="20">
        <v>2</v>
      </c>
      <c r="O85" s="20" t="s">
        <v>81</v>
      </c>
      <c r="P85" s="20" t="s">
        <v>81</v>
      </c>
      <c r="Q85" s="20" t="s">
        <v>81</v>
      </c>
      <c r="R85" s="20" t="s">
        <v>81</v>
      </c>
      <c r="T85" s="20" t="s">
        <v>81</v>
      </c>
      <c r="U85" s="20">
        <v>1</v>
      </c>
      <c r="W85" s="20">
        <v>8</v>
      </c>
      <c r="Y85" s="20">
        <v>0</v>
      </c>
    </row>
    <row r="86" spans="1:26" ht="20.149999999999999" customHeight="1" x14ac:dyDescent="0.35">
      <c r="B86" s="20">
        <v>1050117</v>
      </c>
      <c r="C86" s="20">
        <v>1</v>
      </c>
      <c r="D86" s="20">
        <v>5</v>
      </c>
      <c r="E86" s="20">
        <v>1</v>
      </c>
      <c r="F86" s="20" t="s">
        <v>763</v>
      </c>
      <c r="G86" s="74" t="s">
        <v>766</v>
      </c>
      <c r="I86" s="20">
        <v>7</v>
      </c>
      <c r="J86" s="20">
        <v>34</v>
      </c>
      <c r="K86" s="20">
        <v>2</v>
      </c>
      <c r="L86" s="20">
        <v>5</v>
      </c>
      <c r="M86" s="20">
        <v>7</v>
      </c>
      <c r="N86" s="20">
        <v>0</v>
      </c>
      <c r="O86" s="20" t="s">
        <v>81</v>
      </c>
      <c r="P86" s="20" t="s">
        <v>81</v>
      </c>
      <c r="Q86" s="20" t="s">
        <v>81</v>
      </c>
      <c r="R86" s="20" t="s">
        <v>81</v>
      </c>
      <c r="T86" s="20" t="s">
        <v>81</v>
      </c>
      <c r="U86" s="20">
        <v>0</v>
      </c>
      <c r="W86" s="20">
        <v>0</v>
      </c>
      <c r="Y86" s="20">
        <v>3</v>
      </c>
    </row>
    <row r="87" spans="1:26" ht="20.149999999999999" customHeight="1" x14ac:dyDescent="0.35">
      <c r="B87" s="20">
        <v>1050117</v>
      </c>
      <c r="C87" s="20">
        <v>1</v>
      </c>
      <c r="D87" s="20">
        <v>5</v>
      </c>
      <c r="E87" s="20">
        <v>1</v>
      </c>
      <c r="F87" s="20" t="s">
        <v>763</v>
      </c>
      <c r="G87" s="74" t="s">
        <v>767</v>
      </c>
      <c r="I87" s="20">
        <v>6</v>
      </c>
      <c r="J87" s="20">
        <v>65</v>
      </c>
      <c r="K87" s="20">
        <v>2</v>
      </c>
      <c r="L87" s="20">
        <v>2</v>
      </c>
      <c r="M87" s="20">
        <v>6</v>
      </c>
      <c r="N87" s="20">
        <v>0</v>
      </c>
      <c r="O87" s="20" t="s">
        <v>81</v>
      </c>
      <c r="P87" s="20" t="s">
        <v>81</v>
      </c>
      <c r="Q87" s="20" t="s">
        <v>81</v>
      </c>
      <c r="R87" s="20" t="s">
        <v>81</v>
      </c>
      <c r="T87" s="20" t="s">
        <v>81</v>
      </c>
      <c r="U87" s="20">
        <v>0</v>
      </c>
      <c r="W87" s="20">
        <v>0</v>
      </c>
      <c r="Y87" s="20">
        <v>4</v>
      </c>
    </row>
    <row r="88" spans="1:26" ht="20.149999999999999" customHeight="1" x14ac:dyDescent="0.35">
      <c r="A88" s="20">
        <v>2</v>
      </c>
      <c r="B88" s="20">
        <v>1050118</v>
      </c>
      <c r="C88" s="20">
        <v>1</v>
      </c>
      <c r="D88" s="20">
        <v>5</v>
      </c>
      <c r="E88" s="20">
        <v>1</v>
      </c>
      <c r="F88" s="20" t="s">
        <v>768</v>
      </c>
      <c r="G88" s="74" t="s">
        <v>769</v>
      </c>
      <c r="H88" s="20">
        <v>7</v>
      </c>
      <c r="I88" s="20">
        <v>1</v>
      </c>
      <c r="J88" s="20">
        <v>41</v>
      </c>
      <c r="K88" s="20">
        <v>1</v>
      </c>
      <c r="L88" s="20">
        <v>3</v>
      </c>
      <c r="M88" s="20">
        <v>1</v>
      </c>
      <c r="N88" s="20">
        <v>0</v>
      </c>
      <c r="O88" s="20">
        <v>500000</v>
      </c>
      <c r="P88" s="20" t="s">
        <v>81</v>
      </c>
      <c r="Q88" s="20" t="s">
        <v>81</v>
      </c>
      <c r="R88" s="20" t="s">
        <v>81</v>
      </c>
      <c r="T88" s="20">
        <v>1000000</v>
      </c>
      <c r="U88" s="20">
        <v>0</v>
      </c>
      <c r="V88" s="20">
        <v>1</v>
      </c>
      <c r="W88" s="20">
        <v>0</v>
      </c>
      <c r="Y88" s="20">
        <v>5</v>
      </c>
      <c r="Z88" s="20">
        <v>2</v>
      </c>
    </row>
    <row r="89" spans="1:26" ht="20.149999999999999" customHeight="1" x14ac:dyDescent="0.35">
      <c r="B89" s="20">
        <v>1050118</v>
      </c>
      <c r="C89" s="20">
        <v>1</v>
      </c>
      <c r="D89" s="20">
        <v>5</v>
      </c>
      <c r="E89" s="20">
        <v>1</v>
      </c>
      <c r="F89" s="20" t="s">
        <v>768</v>
      </c>
      <c r="G89" s="74" t="s">
        <v>770</v>
      </c>
      <c r="I89" s="20">
        <v>2</v>
      </c>
      <c r="J89" s="20">
        <v>36</v>
      </c>
      <c r="K89" s="20">
        <v>2</v>
      </c>
      <c r="L89" s="20">
        <v>3</v>
      </c>
      <c r="M89" s="20">
        <v>7</v>
      </c>
      <c r="N89" s="20">
        <v>2</v>
      </c>
      <c r="O89" s="20" t="s">
        <v>81</v>
      </c>
      <c r="P89" s="20" t="s">
        <v>81</v>
      </c>
      <c r="Q89" s="20">
        <v>360000</v>
      </c>
      <c r="R89" s="20" t="s">
        <v>81</v>
      </c>
      <c r="T89" s="20" t="s">
        <v>81</v>
      </c>
      <c r="U89" s="20">
        <v>0</v>
      </c>
      <c r="W89" s="20">
        <v>0</v>
      </c>
      <c r="Y89" s="20">
        <v>5</v>
      </c>
    </row>
    <row r="90" spans="1:26" ht="20.149999999999999" customHeight="1" x14ac:dyDescent="0.35">
      <c r="B90" s="20">
        <v>1050118</v>
      </c>
      <c r="C90" s="20">
        <v>1</v>
      </c>
      <c r="D90" s="20">
        <v>5</v>
      </c>
      <c r="E90" s="20">
        <v>1</v>
      </c>
      <c r="F90" s="20" t="s">
        <v>768</v>
      </c>
      <c r="G90" s="74" t="s">
        <v>771</v>
      </c>
      <c r="I90" s="20">
        <v>3</v>
      </c>
      <c r="J90" s="20">
        <v>14</v>
      </c>
      <c r="K90" s="20">
        <v>2</v>
      </c>
      <c r="L90" s="20">
        <v>5</v>
      </c>
      <c r="M90" s="20">
        <v>6</v>
      </c>
      <c r="N90" s="20">
        <v>0</v>
      </c>
      <c r="O90" s="20" t="s">
        <v>81</v>
      </c>
      <c r="P90" s="20" t="s">
        <v>81</v>
      </c>
      <c r="Q90" s="20" t="s">
        <v>81</v>
      </c>
      <c r="R90" s="20" t="s">
        <v>81</v>
      </c>
      <c r="T90" s="20" t="s">
        <v>81</v>
      </c>
      <c r="U90" s="20">
        <v>0</v>
      </c>
      <c r="W90" s="20">
        <v>0</v>
      </c>
      <c r="Y90" s="20">
        <v>6</v>
      </c>
    </row>
    <row r="91" spans="1:26" ht="20.149999999999999" customHeight="1" x14ac:dyDescent="0.35">
      <c r="B91" s="20">
        <v>1050118</v>
      </c>
      <c r="C91" s="20">
        <v>1</v>
      </c>
      <c r="D91" s="20">
        <v>5</v>
      </c>
      <c r="E91" s="20">
        <v>1</v>
      </c>
      <c r="F91" s="20" t="s">
        <v>768</v>
      </c>
      <c r="G91" s="74" t="s">
        <v>772</v>
      </c>
      <c r="I91" s="20">
        <v>3</v>
      </c>
      <c r="J91" s="20">
        <v>11</v>
      </c>
      <c r="K91" s="20">
        <v>2</v>
      </c>
      <c r="L91" s="20">
        <v>3</v>
      </c>
      <c r="M91" s="20">
        <v>6</v>
      </c>
      <c r="N91" s="20">
        <v>0</v>
      </c>
      <c r="O91" s="20" t="s">
        <v>81</v>
      </c>
      <c r="P91" s="20" t="s">
        <v>81</v>
      </c>
      <c r="Q91" s="20" t="s">
        <v>81</v>
      </c>
      <c r="R91" s="20" t="s">
        <v>81</v>
      </c>
      <c r="T91" s="20" t="s">
        <v>81</v>
      </c>
      <c r="U91" s="20">
        <v>0</v>
      </c>
      <c r="W91" s="20">
        <v>0</v>
      </c>
      <c r="Y91" s="20">
        <v>6</v>
      </c>
    </row>
    <row r="92" spans="1:26" ht="20.149999999999999" customHeight="1" x14ac:dyDescent="0.35">
      <c r="B92" s="20">
        <v>1050118</v>
      </c>
      <c r="C92" s="20">
        <v>1</v>
      </c>
      <c r="D92" s="20">
        <v>5</v>
      </c>
      <c r="E92" s="20">
        <v>1</v>
      </c>
      <c r="F92" s="20" t="s">
        <v>768</v>
      </c>
      <c r="G92" s="74" t="s">
        <v>773</v>
      </c>
      <c r="I92" s="20">
        <v>3</v>
      </c>
      <c r="J92" s="20">
        <v>6</v>
      </c>
      <c r="K92" s="20">
        <v>2</v>
      </c>
      <c r="L92" s="20">
        <v>3</v>
      </c>
      <c r="M92" s="20">
        <v>6</v>
      </c>
      <c r="N92" s="20">
        <v>0</v>
      </c>
      <c r="O92" s="20" t="s">
        <v>81</v>
      </c>
      <c r="P92" s="20" t="s">
        <v>81</v>
      </c>
      <c r="Q92" s="20" t="s">
        <v>81</v>
      </c>
      <c r="R92" s="20" t="s">
        <v>81</v>
      </c>
      <c r="T92" s="20" t="s">
        <v>81</v>
      </c>
      <c r="U92" s="20">
        <v>0</v>
      </c>
      <c r="W92" s="20">
        <v>0</v>
      </c>
      <c r="Y92" s="20">
        <v>6</v>
      </c>
    </row>
    <row r="93" spans="1:26" ht="20.149999999999999" customHeight="1" x14ac:dyDescent="0.35">
      <c r="B93" s="20">
        <v>1050118</v>
      </c>
      <c r="C93" s="20">
        <v>1</v>
      </c>
      <c r="D93" s="20">
        <v>5</v>
      </c>
      <c r="E93" s="20">
        <v>1</v>
      </c>
      <c r="F93" s="20" t="s">
        <v>768</v>
      </c>
      <c r="G93" s="74" t="s">
        <v>774</v>
      </c>
      <c r="I93" s="20">
        <v>6</v>
      </c>
      <c r="J93" s="20">
        <v>72</v>
      </c>
      <c r="K93" s="20">
        <v>2</v>
      </c>
      <c r="L93" s="20">
        <v>1</v>
      </c>
      <c r="M93" s="20">
        <v>6</v>
      </c>
      <c r="N93" s="20">
        <v>0</v>
      </c>
      <c r="O93" s="20" t="s">
        <v>81</v>
      </c>
      <c r="P93" s="20" t="s">
        <v>81</v>
      </c>
      <c r="Q93" s="20" t="s">
        <v>81</v>
      </c>
      <c r="R93" s="20" t="s">
        <v>81</v>
      </c>
      <c r="T93" s="20" t="s">
        <v>81</v>
      </c>
      <c r="U93" s="20">
        <v>0</v>
      </c>
      <c r="W93" s="20">
        <v>0</v>
      </c>
      <c r="Y93" s="20">
        <v>4</v>
      </c>
    </row>
    <row r="94" spans="1:26" s="71" customFormat="1" ht="20.149999999999999" customHeight="1" x14ac:dyDescent="0.35">
      <c r="B94" s="71">
        <v>1050118</v>
      </c>
      <c r="C94" s="71">
        <v>1</v>
      </c>
      <c r="D94" s="71">
        <v>5</v>
      </c>
      <c r="E94" s="71">
        <v>1</v>
      </c>
      <c r="F94" s="71" t="s">
        <v>768</v>
      </c>
      <c r="G94" s="82" t="s">
        <v>775</v>
      </c>
      <c r="I94" s="71">
        <v>8</v>
      </c>
      <c r="J94" s="71">
        <v>27</v>
      </c>
      <c r="K94" s="71">
        <v>1</v>
      </c>
      <c r="L94" s="71">
        <v>3</v>
      </c>
      <c r="M94" s="71">
        <v>3</v>
      </c>
      <c r="N94" s="20">
        <v>0</v>
      </c>
      <c r="O94" s="71">
        <v>500000</v>
      </c>
      <c r="P94" s="71" t="s">
        <v>81</v>
      </c>
      <c r="Q94" s="71" t="s">
        <v>81</v>
      </c>
      <c r="R94" s="71" t="s">
        <v>81</v>
      </c>
      <c r="T94" s="71" t="s">
        <v>81</v>
      </c>
      <c r="U94" s="71">
        <v>1</v>
      </c>
      <c r="W94" s="71">
        <v>17</v>
      </c>
      <c r="Y94" s="20">
        <v>0</v>
      </c>
    </row>
    <row r="95" spans="1:26" ht="20.149999999999999" customHeight="1" x14ac:dyDescent="0.35">
      <c r="A95" s="20">
        <v>1</v>
      </c>
      <c r="B95" s="20">
        <v>1050119</v>
      </c>
      <c r="C95" s="20">
        <v>1</v>
      </c>
      <c r="D95" s="20">
        <v>5</v>
      </c>
      <c r="E95" s="20">
        <v>1</v>
      </c>
      <c r="F95" s="20" t="s">
        <v>776</v>
      </c>
      <c r="G95" s="74" t="s">
        <v>777</v>
      </c>
      <c r="H95" s="20">
        <v>4</v>
      </c>
      <c r="I95" s="20">
        <v>1</v>
      </c>
      <c r="J95" s="20">
        <v>65</v>
      </c>
      <c r="K95" s="20">
        <v>1</v>
      </c>
      <c r="L95" s="20">
        <v>3</v>
      </c>
      <c r="M95" s="20">
        <v>1</v>
      </c>
      <c r="N95" s="20">
        <v>0</v>
      </c>
      <c r="O95" s="20">
        <v>400000</v>
      </c>
      <c r="P95" s="20" t="s">
        <v>81</v>
      </c>
      <c r="Q95" s="20" t="s">
        <v>81</v>
      </c>
      <c r="R95" s="20" t="s">
        <v>81</v>
      </c>
      <c r="T95" s="20" t="s">
        <v>81</v>
      </c>
      <c r="U95" s="20">
        <v>0</v>
      </c>
      <c r="V95" s="20">
        <v>1</v>
      </c>
      <c r="W95" s="20">
        <v>0</v>
      </c>
      <c r="Y95" s="20">
        <v>5</v>
      </c>
      <c r="Z95" s="20">
        <v>4</v>
      </c>
    </row>
    <row r="96" spans="1:26" ht="20.149999999999999" customHeight="1" x14ac:dyDescent="0.35">
      <c r="B96" s="20">
        <v>1050119</v>
      </c>
      <c r="C96" s="20">
        <v>1</v>
      </c>
      <c r="D96" s="20">
        <v>5</v>
      </c>
      <c r="E96" s="20">
        <v>1</v>
      </c>
      <c r="F96" s="20" t="s">
        <v>776</v>
      </c>
      <c r="G96" s="74" t="s">
        <v>778</v>
      </c>
      <c r="I96" s="20">
        <v>3</v>
      </c>
      <c r="J96" s="20">
        <v>25</v>
      </c>
      <c r="K96" s="20">
        <v>2</v>
      </c>
      <c r="L96" s="20">
        <v>4</v>
      </c>
      <c r="M96" s="20">
        <v>7</v>
      </c>
      <c r="N96" s="20">
        <v>0</v>
      </c>
      <c r="O96" s="20" t="s">
        <v>81</v>
      </c>
      <c r="P96" s="20" t="s">
        <v>81</v>
      </c>
      <c r="Q96" s="20" t="s">
        <v>81</v>
      </c>
      <c r="R96" s="20" t="s">
        <v>81</v>
      </c>
      <c r="T96" s="20" t="s">
        <v>81</v>
      </c>
      <c r="U96" s="20">
        <v>0</v>
      </c>
      <c r="W96" s="20">
        <v>0</v>
      </c>
      <c r="Y96" s="20">
        <v>5</v>
      </c>
    </row>
    <row r="97" spans="1:26" ht="20.149999999999999" customHeight="1" x14ac:dyDescent="0.35">
      <c r="B97" s="20">
        <v>1050119</v>
      </c>
      <c r="C97" s="20">
        <v>1</v>
      </c>
      <c r="D97" s="20">
        <v>5</v>
      </c>
      <c r="E97" s="20">
        <v>1</v>
      </c>
      <c r="F97" s="20" t="s">
        <v>776</v>
      </c>
      <c r="G97" s="74" t="s">
        <v>779</v>
      </c>
      <c r="I97" s="20">
        <v>3</v>
      </c>
      <c r="J97" s="20">
        <v>22</v>
      </c>
      <c r="K97" s="20">
        <v>1</v>
      </c>
      <c r="L97" s="20">
        <v>4</v>
      </c>
      <c r="M97" s="20">
        <v>7</v>
      </c>
      <c r="N97" s="20">
        <v>2</v>
      </c>
      <c r="O97" s="20" t="s">
        <v>81</v>
      </c>
      <c r="P97" s="20" t="s">
        <v>81</v>
      </c>
      <c r="Q97" s="20">
        <v>1200000</v>
      </c>
      <c r="R97" s="20" t="s">
        <v>81</v>
      </c>
      <c r="T97" s="20" t="s">
        <v>81</v>
      </c>
      <c r="U97" s="20">
        <v>1</v>
      </c>
      <c r="W97" s="20">
        <v>8</v>
      </c>
      <c r="Y97" s="20">
        <v>0</v>
      </c>
    </row>
    <row r="98" spans="1:26" ht="20.149999999999999" customHeight="1" x14ac:dyDescent="0.35">
      <c r="B98" s="20">
        <v>1050119</v>
      </c>
      <c r="C98" s="20">
        <v>1</v>
      </c>
      <c r="D98" s="20">
        <v>5</v>
      </c>
      <c r="E98" s="20">
        <v>1</v>
      </c>
      <c r="F98" s="20" t="s">
        <v>776</v>
      </c>
      <c r="G98" s="74" t="s">
        <v>780</v>
      </c>
      <c r="I98" s="20">
        <v>4</v>
      </c>
      <c r="J98" s="20">
        <v>25</v>
      </c>
      <c r="K98" s="20">
        <v>2</v>
      </c>
      <c r="L98" s="20">
        <v>4</v>
      </c>
      <c r="M98" s="20">
        <v>7</v>
      </c>
      <c r="N98" s="20">
        <v>0</v>
      </c>
      <c r="O98" s="20" t="s">
        <v>81</v>
      </c>
      <c r="P98" s="20" t="s">
        <v>81</v>
      </c>
      <c r="Q98" s="20" t="s">
        <v>81</v>
      </c>
      <c r="R98" s="20" t="s">
        <v>81</v>
      </c>
      <c r="T98" s="20" t="s">
        <v>81</v>
      </c>
      <c r="U98" s="20">
        <v>0</v>
      </c>
      <c r="W98" s="20">
        <v>0</v>
      </c>
      <c r="Y98" s="20">
        <v>5</v>
      </c>
    </row>
    <row r="99" spans="1:26" ht="20.149999999999999" customHeight="1" x14ac:dyDescent="0.35">
      <c r="A99" s="20">
        <v>1</v>
      </c>
      <c r="B99" s="20">
        <v>1050120</v>
      </c>
      <c r="C99" s="20">
        <v>1</v>
      </c>
      <c r="D99" s="20">
        <v>5</v>
      </c>
      <c r="E99" s="20">
        <v>1</v>
      </c>
      <c r="F99" s="20" t="s">
        <v>781</v>
      </c>
      <c r="G99" s="74" t="s">
        <v>782</v>
      </c>
      <c r="H99" s="20">
        <v>7</v>
      </c>
      <c r="I99" s="20">
        <v>1</v>
      </c>
      <c r="J99" s="20">
        <v>58</v>
      </c>
      <c r="K99" s="20">
        <v>1</v>
      </c>
      <c r="L99" s="20">
        <v>3</v>
      </c>
      <c r="M99" s="20">
        <v>1</v>
      </c>
      <c r="N99" s="20">
        <v>0</v>
      </c>
      <c r="O99" s="20">
        <v>500000</v>
      </c>
      <c r="P99" s="20" t="s">
        <v>81</v>
      </c>
      <c r="Q99" s="20" t="s">
        <v>81</v>
      </c>
      <c r="R99" s="20" t="s">
        <v>81</v>
      </c>
      <c r="T99" s="20">
        <v>1000000</v>
      </c>
      <c r="U99" s="20">
        <v>0</v>
      </c>
      <c r="V99" s="20">
        <v>1</v>
      </c>
      <c r="W99" s="20">
        <v>0</v>
      </c>
      <c r="Y99" s="20">
        <v>5</v>
      </c>
      <c r="Z99" s="20">
        <v>4</v>
      </c>
    </row>
    <row r="100" spans="1:26" ht="20.149999999999999" customHeight="1" x14ac:dyDescent="0.35">
      <c r="B100" s="20">
        <v>1050120</v>
      </c>
      <c r="C100" s="20">
        <v>1</v>
      </c>
      <c r="D100" s="20">
        <v>5</v>
      </c>
      <c r="E100" s="20">
        <v>1</v>
      </c>
      <c r="F100" s="20" t="s">
        <v>781</v>
      </c>
      <c r="G100" s="74" t="s">
        <v>783</v>
      </c>
      <c r="I100" s="20">
        <v>2</v>
      </c>
      <c r="J100" s="20">
        <v>58</v>
      </c>
      <c r="K100" s="20">
        <v>2</v>
      </c>
      <c r="L100" s="20">
        <v>3</v>
      </c>
      <c r="M100" s="20">
        <v>7</v>
      </c>
      <c r="N100" s="20">
        <v>0</v>
      </c>
      <c r="O100" s="20" t="s">
        <v>81</v>
      </c>
      <c r="P100" s="20" t="s">
        <v>81</v>
      </c>
      <c r="Q100" s="20" t="s">
        <v>81</v>
      </c>
      <c r="R100" s="20" t="s">
        <v>81</v>
      </c>
      <c r="T100" s="20" t="s">
        <v>81</v>
      </c>
      <c r="U100" s="20">
        <v>0</v>
      </c>
      <c r="W100" s="20">
        <v>0</v>
      </c>
      <c r="Y100" s="20">
        <v>5</v>
      </c>
    </row>
    <row r="101" spans="1:26" ht="20.149999999999999" customHeight="1" x14ac:dyDescent="0.35">
      <c r="B101" s="20">
        <v>1050120</v>
      </c>
      <c r="C101" s="20">
        <v>1</v>
      </c>
      <c r="D101" s="20">
        <v>5</v>
      </c>
      <c r="E101" s="20">
        <v>1</v>
      </c>
      <c r="F101" s="20" t="s">
        <v>781</v>
      </c>
      <c r="G101" s="74" t="s">
        <v>784</v>
      </c>
      <c r="I101" s="20">
        <v>3</v>
      </c>
      <c r="J101" s="20">
        <v>36</v>
      </c>
      <c r="K101" s="20">
        <v>2</v>
      </c>
      <c r="L101" s="20">
        <v>3</v>
      </c>
      <c r="M101" s="20">
        <v>7</v>
      </c>
      <c r="N101" s="20">
        <v>0</v>
      </c>
      <c r="O101" s="20" t="s">
        <v>81</v>
      </c>
      <c r="P101" s="20" t="s">
        <v>81</v>
      </c>
      <c r="Q101" s="20" t="s">
        <v>81</v>
      </c>
      <c r="R101" s="20" t="s">
        <v>81</v>
      </c>
      <c r="T101" s="20" t="s">
        <v>81</v>
      </c>
      <c r="U101" s="20">
        <v>0</v>
      </c>
      <c r="W101" s="20">
        <v>0</v>
      </c>
      <c r="Y101" s="20">
        <v>5</v>
      </c>
    </row>
    <row r="102" spans="1:26" ht="20.149999999999999" customHeight="1" x14ac:dyDescent="0.35">
      <c r="B102" s="20">
        <v>1050120</v>
      </c>
      <c r="C102" s="20">
        <v>1</v>
      </c>
      <c r="D102" s="20">
        <v>5</v>
      </c>
      <c r="E102" s="20">
        <v>1</v>
      </c>
      <c r="F102" s="20" t="s">
        <v>781</v>
      </c>
      <c r="G102" s="74" t="s">
        <v>785</v>
      </c>
      <c r="I102" s="20">
        <v>3</v>
      </c>
      <c r="J102" s="20">
        <v>32</v>
      </c>
      <c r="K102" s="20">
        <v>2</v>
      </c>
      <c r="L102" s="20">
        <v>4</v>
      </c>
      <c r="M102" s="20">
        <v>6</v>
      </c>
      <c r="N102" s="20">
        <v>0</v>
      </c>
      <c r="O102" s="20" t="s">
        <v>81</v>
      </c>
      <c r="P102" s="20" t="s">
        <v>81</v>
      </c>
      <c r="Q102" s="20" t="s">
        <v>81</v>
      </c>
      <c r="R102" s="20" t="s">
        <v>81</v>
      </c>
      <c r="T102" s="20" t="s">
        <v>81</v>
      </c>
      <c r="U102" s="20">
        <v>0</v>
      </c>
      <c r="W102" s="20">
        <v>0</v>
      </c>
      <c r="Y102" s="20">
        <v>5</v>
      </c>
    </row>
    <row r="103" spans="1:26" ht="20.149999999999999" customHeight="1" x14ac:dyDescent="0.35">
      <c r="B103" s="20">
        <v>1050120</v>
      </c>
      <c r="C103" s="20">
        <v>1</v>
      </c>
      <c r="D103" s="20">
        <v>5</v>
      </c>
      <c r="E103" s="20">
        <v>1</v>
      </c>
      <c r="F103" s="20" t="s">
        <v>781</v>
      </c>
      <c r="G103" s="74" t="s">
        <v>786</v>
      </c>
      <c r="I103" s="20">
        <v>4</v>
      </c>
      <c r="J103" s="20">
        <v>36</v>
      </c>
      <c r="K103" s="20">
        <v>1</v>
      </c>
      <c r="L103" s="20">
        <v>3</v>
      </c>
      <c r="M103" s="20">
        <v>7</v>
      </c>
      <c r="N103" s="20">
        <v>2</v>
      </c>
      <c r="O103" s="20" t="s">
        <v>81</v>
      </c>
      <c r="P103" s="20" t="s">
        <v>81</v>
      </c>
      <c r="Q103" s="20">
        <v>1000000</v>
      </c>
      <c r="R103" s="20" t="s">
        <v>81</v>
      </c>
      <c r="T103" s="20" t="s">
        <v>81</v>
      </c>
      <c r="U103" s="20">
        <v>1</v>
      </c>
      <c r="W103" s="20">
        <v>4</v>
      </c>
      <c r="Y103" s="20">
        <v>0</v>
      </c>
    </row>
    <row r="104" spans="1:26" ht="20.149999999999999" customHeight="1" x14ac:dyDescent="0.35">
      <c r="B104" s="20">
        <v>1050120</v>
      </c>
      <c r="C104" s="20">
        <v>1</v>
      </c>
      <c r="D104" s="20">
        <v>5</v>
      </c>
      <c r="E104" s="20">
        <v>1</v>
      </c>
      <c r="F104" s="20" t="s">
        <v>781</v>
      </c>
      <c r="G104" s="74" t="s">
        <v>787</v>
      </c>
      <c r="I104" s="20">
        <v>5</v>
      </c>
      <c r="J104" s="20">
        <v>11</v>
      </c>
      <c r="K104" s="20">
        <v>2</v>
      </c>
      <c r="L104" s="20">
        <v>4</v>
      </c>
      <c r="M104" s="20">
        <v>5</v>
      </c>
      <c r="N104" s="20">
        <v>0</v>
      </c>
      <c r="O104" s="20" t="s">
        <v>81</v>
      </c>
      <c r="P104" s="20" t="s">
        <v>81</v>
      </c>
      <c r="Q104" s="20" t="s">
        <v>81</v>
      </c>
      <c r="R104" s="20" t="s">
        <v>81</v>
      </c>
      <c r="T104" s="20" t="s">
        <v>81</v>
      </c>
      <c r="U104" s="20">
        <v>0</v>
      </c>
      <c r="W104" s="20">
        <v>0</v>
      </c>
      <c r="Y104" s="20">
        <v>6</v>
      </c>
    </row>
    <row r="105" spans="1:26" ht="20.149999999999999" customHeight="1" x14ac:dyDescent="0.35">
      <c r="B105" s="20">
        <v>1050120</v>
      </c>
      <c r="C105" s="20">
        <v>1</v>
      </c>
      <c r="D105" s="20">
        <v>5</v>
      </c>
      <c r="E105" s="20">
        <v>1</v>
      </c>
      <c r="F105" s="20" t="s">
        <v>781</v>
      </c>
      <c r="G105" s="74" t="s">
        <v>788</v>
      </c>
      <c r="I105" s="20">
        <v>5</v>
      </c>
      <c r="J105" s="20">
        <v>4</v>
      </c>
      <c r="K105" s="20">
        <v>1</v>
      </c>
      <c r="L105" s="20">
        <v>1</v>
      </c>
      <c r="M105" s="20">
        <v>6</v>
      </c>
      <c r="N105" s="20">
        <v>0</v>
      </c>
      <c r="O105" s="20" t="s">
        <v>81</v>
      </c>
      <c r="P105" s="20" t="s">
        <v>81</v>
      </c>
      <c r="Q105" s="20" t="s">
        <v>81</v>
      </c>
      <c r="R105" s="20" t="s">
        <v>81</v>
      </c>
      <c r="T105" s="20" t="s">
        <v>81</v>
      </c>
      <c r="U105" s="20">
        <v>0</v>
      </c>
      <c r="W105" s="20">
        <v>0</v>
      </c>
      <c r="Y105" s="20">
        <v>11</v>
      </c>
    </row>
    <row r="106" spans="1:26" ht="20.149999999999999" customHeight="1" x14ac:dyDescent="0.35">
      <c r="A106" s="20">
        <v>1</v>
      </c>
      <c r="B106" s="20">
        <v>1050121</v>
      </c>
      <c r="C106" s="20">
        <v>1</v>
      </c>
      <c r="D106" s="20">
        <v>5</v>
      </c>
      <c r="E106" s="20">
        <v>1</v>
      </c>
      <c r="F106" s="20" t="s">
        <v>789</v>
      </c>
      <c r="G106" s="74" t="s">
        <v>790</v>
      </c>
      <c r="H106" s="20">
        <v>6</v>
      </c>
      <c r="I106" s="20">
        <v>1</v>
      </c>
      <c r="J106" s="20">
        <v>57</v>
      </c>
      <c r="K106" s="20">
        <v>1</v>
      </c>
      <c r="L106" s="20">
        <v>2</v>
      </c>
      <c r="M106" s="20">
        <v>1</v>
      </c>
      <c r="N106" s="20">
        <v>0</v>
      </c>
      <c r="O106" s="20">
        <v>600000</v>
      </c>
      <c r="P106" s="20" t="s">
        <v>81</v>
      </c>
      <c r="Q106" s="20" t="s">
        <v>81</v>
      </c>
      <c r="R106" s="20" t="s">
        <v>81</v>
      </c>
      <c r="T106" s="20" t="s">
        <v>81</v>
      </c>
      <c r="U106" s="20">
        <v>0</v>
      </c>
      <c r="V106" s="20">
        <v>1</v>
      </c>
      <c r="W106" s="20">
        <v>0</v>
      </c>
      <c r="Y106" s="20">
        <v>5</v>
      </c>
      <c r="Z106" s="20">
        <v>2</v>
      </c>
    </row>
    <row r="107" spans="1:26" ht="20.149999999999999" customHeight="1" x14ac:dyDescent="0.35">
      <c r="B107" s="20">
        <v>1050121</v>
      </c>
      <c r="C107" s="20">
        <v>1</v>
      </c>
      <c r="D107" s="20">
        <v>5</v>
      </c>
      <c r="E107" s="20">
        <v>1</v>
      </c>
      <c r="F107" s="20" t="s">
        <v>789</v>
      </c>
      <c r="G107" s="74" t="s">
        <v>791</v>
      </c>
      <c r="I107" s="20">
        <v>3</v>
      </c>
      <c r="J107" s="20">
        <v>25</v>
      </c>
      <c r="K107" s="20">
        <v>1</v>
      </c>
      <c r="L107" s="20">
        <v>5</v>
      </c>
      <c r="M107" s="20">
        <v>3</v>
      </c>
      <c r="N107" s="20">
        <v>0</v>
      </c>
      <c r="O107" s="20" t="s">
        <v>81</v>
      </c>
      <c r="P107" s="20">
        <v>300000</v>
      </c>
      <c r="Q107" s="20" t="s">
        <v>81</v>
      </c>
      <c r="R107" s="20" t="s">
        <v>81</v>
      </c>
      <c r="T107" s="20" t="s">
        <v>81</v>
      </c>
      <c r="U107" s="20">
        <v>1</v>
      </c>
      <c r="W107" s="20">
        <v>8</v>
      </c>
      <c r="Y107" s="20">
        <v>0</v>
      </c>
    </row>
    <row r="108" spans="1:26" ht="20.149999999999999" customHeight="1" x14ac:dyDescent="0.35">
      <c r="B108" s="20">
        <v>1050121</v>
      </c>
      <c r="C108" s="20">
        <v>1</v>
      </c>
      <c r="D108" s="20">
        <v>5</v>
      </c>
      <c r="E108" s="20">
        <v>1</v>
      </c>
      <c r="F108" s="20" t="s">
        <v>789</v>
      </c>
      <c r="G108" s="74" t="s">
        <v>792</v>
      </c>
      <c r="I108" s="20">
        <v>3</v>
      </c>
      <c r="J108" s="20">
        <v>23</v>
      </c>
      <c r="K108" s="20">
        <v>1</v>
      </c>
      <c r="L108" s="20">
        <v>3</v>
      </c>
      <c r="M108" s="20">
        <v>3</v>
      </c>
      <c r="N108" s="20">
        <v>0</v>
      </c>
      <c r="O108" s="20" t="s">
        <v>81</v>
      </c>
      <c r="P108" s="20">
        <v>400000</v>
      </c>
      <c r="Q108" s="20" t="s">
        <v>81</v>
      </c>
      <c r="R108" s="20" t="s">
        <v>81</v>
      </c>
      <c r="T108" s="20" t="s">
        <v>81</v>
      </c>
      <c r="U108" s="20">
        <v>1</v>
      </c>
      <c r="W108" s="20">
        <v>8</v>
      </c>
      <c r="Y108" s="20">
        <v>0</v>
      </c>
    </row>
    <row r="109" spans="1:26" ht="20.149999999999999" customHeight="1" x14ac:dyDescent="0.35">
      <c r="B109" s="20">
        <v>1050121</v>
      </c>
      <c r="C109" s="20">
        <v>1</v>
      </c>
      <c r="D109" s="20">
        <v>5</v>
      </c>
      <c r="E109" s="20">
        <v>1</v>
      </c>
      <c r="F109" s="20" t="s">
        <v>789</v>
      </c>
      <c r="G109" s="74" t="s">
        <v>793</v>
      </c>
      <c r="I109" s="20">
        <v>4</v>
      </c>
      <c r="J109" s="20">
        <v>23</v>
      </c>
      <c r="K109" s="20">
        <v>2</v>
      </c>
      <c r="L109" s="20">
        <v>5</v>
      </c>
      <c r="M109" s="20">
        <v>6</v>
      </c>
      <c r="N109" s="20">
        <v>0</v>
      </c>
      <c r="O109" s="20" t="s">
        <v>81</v>
      </c>
      <c r="P109" s="20" t="s">
        <v>81</v>
      </c>
      <c r="Q109" s="20" t="s">
        <v>81</v>
      </c>
      <c r="R109" s="20" t="s">
        <v>81</v>
      </c>
      <c r="T109" s="20" t="s">
        <v>81</v>
      </c>
      <c r="U109" s="20">
        <v>1</v>
      </c>
      <c r="W109" s="20">
        <v>8</v>
      </c>
      <c r="Y109" s="20">
        <v>0</v>
      </c>
    </row>
    <row r="110" spans="1:26" ht="20.149999999999999" customHeight="1" x14ac:dyDescent="0.35">
      <c r="B110" s="20">
        <v>1050121</v>
      </c>
      <c r="C110" s="20">
        <v>1</v>
      </c>
      <c r="D110" s="20">
        <v>5</v>
      </c>
      <c r="E110" s="20">
        <v>1</v>
      </c>
      <c r="F110" s="20" t="s">
        <v>789</v>
      </c>
      <c r="G110" s="74" t="s">
        <v>794</v>
      </c>
      <c r="I110" s="20">
        <v>4</v>
      </c>
      <c r="J110" s="20">
        <v>23</v>
      </c>
      <c r="K110" s="20">
        <v>2</v>
      </c>
      <c r="L110" s="20">
        <v>4</v>
      </c>
      <c r="M110" s="20">
        <v>7</v>
      </c>
      <c r="N110" s="20">
        <v>0</v>
      </c>
      <c r="O110" s="20" t="s">
        <v>81</v>
      </c>
      <c r="P110" s="20" t="s">
        <v>81</v>
      </c>
      <c r="Q110" s="20" t="s">
        <v>81</v>
      </c>
      <c r="R110" s="20" t="s">
        <v>81</v>
      </c>
      <c r="T110" s="20" t="s">
        <v>81</v>
      </c>
      <c r="U110" s="20">
        <v>0</v>
      </c>
      <c r="W110" s="20">
        <v>0</v>
      </c>
      <c r="Y110" s="20">
        <v>5</v>
      </c>
    </row>
    <row r="111" spans="1:26" ht="20.149999999999999" customHeight="1" x14ac:dyDescent="0.35">
      <c r="B111" s="20">
        <v>1050121</v>
      </c>
      <c r="C111" s="20">
        <v>1</v>
      </c>
      <c r="D111" s="20">
        <v>5</v>
      </c>
      <c r="E111" s="20">
        <v>1</v>
      </c>
      <c r="F111" s="20" t="s">
        <v>789</v>
      </c>
      <c r="G111" s="74" t="s">
        <v>795</v>
      </c>
      <c r="I111" s="20">
        <v>5</v>
      </c>
      <c r="J111" s="20">
        <v>1</v>
      </c>
      <c r="K111" s="20">
        <v>1</v>
      </c>
      <c r="L111" s="20">
        <v>1</v>
      </c>
      <c r="M111" s="20">
        <v>6</v>
      </c>
      <c r="N111" s="20">
        <v>0</v>
      </c>
      <c r="O111" s="20" t="s">
        <v>81</v>
      </c>
      <c r="P111" s="20" t="s">
        <v>81</v>
      </c>
      <c r="Q111" s="20" t="s">
        <v>81</v>
      </c>
      <c r="R111" s="20" t="s">
        <v>81</v>
      </c>
      <c r="T111" s="20" t="s">
        <v>81</v>
      </c>
      <c r="U111" s="20">
        <v>0</v>
      </c>
      <c r="W111" s="20">
        <v>0</v>
      </c>
      <c r="Y111" s="20">
        <v>11</v>
      </c>
    </row>
    <row r="112" spans="1:26" ht="20.149999999999999" customHeight="1" x14ac:dyDescent="0.35">
      <c r="A112" s="20">
        <v>1</v>
      </c>
      <c r="B112" s="20">
        <v>1050122</v>
      </c>
      <c r="C112" s="20">
        <v>1</v>
      </c>
      <c r="D112" s="20">
        <v>5</v>
      </c>
      <c r="E112" s="20">
        <v>1</v>
      </c>
      <c r="F112" s="20" t="s">
        <v>796</v>
      </c>
      <c r="G112" s="74" t="s">
        <v>797</v>
      </c>
      <c r="H112" s="20">
        <v>4</v>
      </c>
      <c r="I112" s="20">
        <v>1</v>
      </c>
      <c r="J112" s="20">
        <v>44</v>
      </c>
      <c r="K112" s="20">
        <v>1</v>
      </c>
      <c r="L112" s="20">
        <v>3</v>
      </c>
      <c r="M112" s="20">
        <v>1</v>
      </c>
      <c r="N112" s="20">
        <v>0</v>
      </c>
      <c r="O112" s="20">
        <v>500000</v>
      </c>
      <c r="P112" s="20" t="s">
        <v>81</v>
      </c>
      <c r="Q112" s="20" t="s">
        <v>81</v>
      </c>
      <c r="R112" s="20" t="s">
        <v>81</v>
      </c>
      <c r="T112" s="20" t="s">
        <v>81</v>
      </c>
      <c r="U112" s="20">
        <v>0</v>
      </c>
      <c r="V112" s="20">
        <v>1</v>
      </c>
      <c r="W112" s="20">
        <v>0</v>
      </c>
      <c r="Y112" s="20">
        <v>5</v>
      </c>
      <c r="Z112" s="20">
        <v>2</v>
      </c>
    </row>
    <row r="113" spans="1:26" ht="20.149999999999999" customHeight="1" x14ac:dyDescent="0.35">
      <c r="B113" s="20">
        <v>1050122</v>
      </c>
      <c r="C113" s="20">
        <v>1</v>
      </c>
      <c r="D113" s="20">
        <v>5</v>
      </c>
      <c r="E113" s="20">
        <v>1</v>
      </c>
      <c r="F113" s="20" t="s">
        <v>796</v>
      </c>
      <c r="G113" s="74" t="s">
        <v>798</v>
      </c>
      <c r="I113" s="20">
        <v>2</v>
      </c>
      <c r="J113" s="20">
        <v>46</v>
      </c>
      <c r="K113" s="20">
        <v>2</v>
      </c>
      <c r="L113" s="20">
        <v>3</v>
      </c>
      <c r="M113" s="20">
        <v>7</v>
      </c>
      <c r="N113" s="20">
        <v>0</v>
      </c>
      <c r="O113" s="20" t="s">
        <v>81</v>
      </c>
      <c r="P113" s="20" t="s">
        <v>81</v>
      </c>
      <c r="Q113" s="20" t="s">
        <v>81</v>
      </c>
      <c r="R113" s="20" t="s">
        <v>81</v>
      </c>
      <c r="T113" s="20" t="s">
        <v>81</v>
      </c>
      <c r="U113" s="20">
        <v>0</v>
      </c>
      <c r="W113" s="20">
        <v>0</v>
      </c>
      <c r="Y113" s="20">
        <v>5</v>
      </c>
    </row>
    <row r="114" spans="1:26" ht="20.149999999999999" customHeight="1" x14ac:dyDescent="0.35">
      <c r="B114" s="20">
        <v>1050122</v>
      </c>
      <c r="C114" s="20">
        <v>1</v>
      </c>
      <c r="D114" s="20">
        <v>5</v>
      </c>
      <c r="E114" s="20">
        <v>1</v>
      </c>
      <c r="F114" s="20" t="s">
        <v>796</v>
      </c>
      <c r="G114" s="74" t="s">
        <v>799</v>
      </c>
      <c r="I114" s="20">
        <v>3</v>
      </c>
      <c r="J114" s="20">
        <v>22</v>
      </c>
      <c r="K114" s="20">
        <v>1</v>
      </c>
      <c r="L114" s="20">
        <v>5</v>
      </c>
      <c r="M114" s="20">
        <v>3</v>
      </c>
      <c r="N114" s="20">
        <v>0</v>
      </c>
      <c r="O114" s="20" t="s">
        <v>81</v>
      </c>
      <c r="P114" s="20">
        <v>100000</v>
      </c>
      <c r="Q114" s="20" t="s">
        <v>81</v>
      </c>
      <c r="R114" s="20" t="s">
        <v>81</v>
      </c>
      <c r="T114" s="20" t="s">
        <v>81</v>
      </c>
      <c r="U114" s="20">
        <v>1</v>
      </c>
      <c r="W114" s="20">
        <v>9</v>
      </c>
      <c r="Y114" s="20">
        <v>0</v>
      </c>
    </row>
    <row r="115" spans="1:26" ht="20.149999999999999" customHeight="1" x14ac:dyDescent="0.35">
      <c r="B115" s="20">
        <v>1050122</v>
      </c>
      <c r="C115" s="20">
        <v>1</v>
      </c>
      <c r="D115" s="20">
        <v>5</v>
      </c>
      <c r="E115" s="20">
        <v>1</v>
      </c>
      <c r="F115" s="20" t="s">
        <v>796</v>
      </c>
      <c r="G115" s="74" t="s">
        <v>800</v>
      </c>
      <c r="I115" s="20">
        <v>3</v>
      </c>
      <c r="J115" s="20">
        <v>13</v>
      </c>
      <c r="K115" s="20">
        <v>2</v>
      </c>
      <c r="L115" s="20">
        <v>4</v>
      </c>
      <c r="M115" s="20">
        <v>5</v>
      </c>
      <c r="N115" s="20">
        <v>0</v>
      </c>
      <c r="O115" s="20" t="s">
        <v>81</v>
      </c>
      <c r="P115" s="20" t="s">
        <v>81</v>
      </c>
      <c r="Q115" s="20" t="s">
        <v>81</v>
      </c>
      <c r="R115" s="20" t="s">
        <v>81</v>
      </c>
      <c r="T115" s="20" t="s">
        <v>81</v>
      </c>
      <c r="U115" s="20">
        <v>0</v>
      </c>
      <c r="W115" s="20">
        <v>0</v>
      </c>
      <c r="Y115" s="20">
        <v>6</v>
      </c>
    </row>
    <row r="116" spans="1:26" ht="20.149999999999999" customHeight="1" x14ac:dyDescent="0.35">
      <c r="A116" s="20">
        <v>3</v>
      </c>
      <c r="B116" s="20">
        <v>1050123</v>
      </c>
      <c r="C116" s="20">
        <v>1</v>
      </c>
      <c r="D116" s="20">
        <v>5</v>
      </c>
      <c r="E116" s="20">
        <v>1</v>
      </c>
      <c r="F116" s="20" t="s">
        <v>801</v>
      </c>
      <c r="G116" s="74" t="s">
        <v>802</v>
      </c>
      <c r="H116" s="20">
        <v>5</v>
      </c>
      <c r="I116" s="20">
        <v>1</v>
      </c>
      <c r="J116" s="20">
        <v>45</v>
      </c>
      <c r="K116" s="20">
        <v>1</v>
      </c>
      <c r="L116" s="20">
        <v>3</v>
      </c>
      <c r="M116" s="20">
        <v>1</v>
      </c>
      <c r="N116" s="20">
        <v>2</v>
      </c>
      <c r="O116" s="20">
        <v>1000000</v>
      </c>
      <c r="P116" s="20" t="s">
        <v>81</v>
      </c>
      <c r="Q116" s="20">
        <v>100000</v>
      </c>
      <c r="R116" s="20" t="s">
        <v>81</v>
      </c>
      <c r="T116" s="20" t="s">
        <v>81</v>
      </c>
      <c r="U116" s="20">
        <v>0</v>
      </c>
      <c r="V116" s="20">
        <v>1</v>
      </c>
      <c r="W116" s="20">
        <v>0</v>
      </c>
      <c r="Y116" s="20">
        <v>5</v>
      </c>
      <c r="Z116" s="20">
        <v>2</v>
      </c>
    </row>
    <row r="117" spans="1:26" ht="20.149999999999999" customHeight="1" x14ac:dyDescent="0.35">
      <c r="B117" s="20">
        <v>1050123</v>
      </c>
      <c r="C117" s="20">
        <v>1</v>
      </c>
      <c r="D117" s="20">
        <v>5</v>
      </c>
      <c r="E117" s="20">
        <v>1</v>
      </c>
      <c r="F117" s="20" t="s">
        <v>801</v>
      </c>
      <c r="G117" s="74" t="s">
        <v>803</v>
      </c>
      <c r="I117" s="20">
        <v>2</v>
      </c>
      <c r="J117" s="20">
        <v>45</v>
      </c>
      <c r="K117" s="20">
        <v>2</v>
      </c>
      <c r="L117" s="20">
        <v>3</v>
      </c>
      <c r="M117" s="20">
        <v>7</v>
      </c>
      <c r="N117" s="20">
        <v>0</v>
      </c>
      <c r="O117" s="20" t="s">
        <v>81</v>
      </c>
      <c r="P117" s="20" t="s">
        <v>81</v>
      </c>
      <c r="Q117" s="20" t="s">
        <v>81</v>
      </c>
      <c r="R117" s="20" t="s">
        <v>81</v>
      </c>
      <c r="T117" s="20" t="s">
        <v>81</v>
      </c>
      <c r="U117" s="20">
        <v>0</v>
      </c>
      <c r="W117" s="20">
        <v>0</v>
      </c>
      <c r="Y117" s="20">
        <v>3</v>
      </c>
    </row>
    <row r="118" spans="1:26" ht="20.149999999999999" customHeight="1" x14ac:dyDescent="0.35">
      <c r="B118" s="20">
        <v>1050123</v>
      </c>
      <c r="C118" s="20">
        <v>1</v>
      </c>
      <c r="D118" s="20">
        <v>5</v>
      </c>
      <c r="E118" s="20">
        <v>1</v>
      </c>
      <c r="F118" s="20" t="s">
        <v>801</v>
      </c>
      <c r="G118" s="74" t="s">
        <v>804</v>
      </c>
      <c r="I118" s="20">
        <v>3</v>
      </c>
      <c r="J118" s="20">
        <v>25</v>
      </c>
      <c r="K118" s="20">
        <v>1</v>
      </c>
      <c r="L118" s="20">
        <v>4</v>
      </c>
      <c r="M118" s="20">
        <v>3</v>
      </c>
      <c r="N118" s="20">
        <v>0</v>
      </c>
      <c r="O118" s="20">
        <v>2000000</v>
      </c>
      <c r="P118" s="20" t="s">
        <v>81</v>
      </c>
      <c r="Q118" s="20" t="s">
        <v>81</v>
      </c>
      <c r="R118" s="20" t="s">
        <v>81</v>
      </c>
      <c r="T118" s="20" t="s">
        <v>81</v>
      </c>
      <c r="U118" s="20">
        <v>1</v>
      </c>
      <c r="W118" s="20">
        <v>4</v>
      </c>
      <c r="Y118" s="20">
        <v>0</v>
      </c>
    </row>
    <row r="119" spans="1:26" ht="20.149999999999999" customHeight="1" x14ac:dyDescent="0.35">
      <c r="B119" s="20">
        <v>1050123</v>
      </c>
      <c r="C119" s="20">
        <v>1</v>
      </c>
      <c r="D119" s="20">
        <v>5</v>
      </c>
      <c r="E119" s="20">
        <v>1</v>
      </c>
      <c r="F119" s="20" t="s">
        <v>801</v>
      </c>
      <c r="G119" s="74" t="s">
        <v>805</v>
      </c>
      <c r="I119" s="20">
        <v>3</v>
      </c>
      <c r="J119" s="20">
        <v>19</v>
      </c>
      <c r="K119" s="20">
        <v>2</v>
      </c>
      <c r="L119" s="20">
        <v>6</v>
      </c>
      <c r="M119" s="20">
        <v>5</v>
      </c>
      <c r="N119" s="20">
        <v>0</v>
      </c>
      <c r="O119" s="20" t="s">
        <v>81</v>
      </c>
      <c r="P119" s="20" t="s">
        <v>81</v>
      </c>
      <c r="Q119" s="20" t="s">
        <v>81</v>
      </c>
      <c r="R119" s="20" t="s">
        <v>81</v>
      </c>
      <c r="T119" s="20" t="s">
        <v>81</v>
      </c>
      <c r="U119" s="20">
        <v>0</v>
      </c>
      <c r="W119" s="20">
        <v>0</v>
      </c>
      <c r="Y119" s="20">
        <v>5</v>
      </c>
    </row>
    <row r="120" spans="1:26" ht="20.149999999999999" customHeight="1" x14ac:dyDescent="0.35">
      <c r="B120" s="20">
        <v>1050123</v>
      </c>
      <c r="C120" s="20">
        <v>1</v>
      </c>
      <c r="D120" s="20">
        <v>5</v>
      </c>
      <c r="E120" s="20">
        <v>1</v>
      </c>
      <c r="F120" s="20" t="s">
        <v>801</v>
      </c>
      <c r="G120" s="74" t="s">
        <v>806</v>
      </c>
      <c r="I120" s="20">
        <v>3</v>
      </c>
      <c r="J120" s="20">
        <v>17</v>
      </c>
      <c r="K120" s="20">
        <v>2</v>
      </c>
      <c r="L120" s="20">
        <v>5</v>
      </c>
      <c r="M120" s="20">
        <v>6</v>
      </c>
      <c r="N120" s="20">
        <v>0</v>
      </c>
      <c r="O120" s="20" t="s">
        <v>81</v>
      </c>
      <c r="P120" s="20" t="s">
        <v>81</v>
      </c>
      <c r="Q120" s="20" t="s">
        <v>81</v>
      </c>
      <c r="R120" s="20" t="s">
        <v>81</v>
      </c>
      <c r="T120" s="20" t="s">
        <v>81</v>
      </c>
      <c r="U120" s="20">
        <v>0</v>
      </c>
      <c r="W120" s="20">
        <v>0</v>
      </c>
      <c r="Y120" s="20">
        <v>5</v>
      </c>
    </row>
    <row r="121" spans="1:26" ht="20.149999999999999" customHeight="1" x14ac:dyDescent="0.35">
      <c r="A121" s="20">
        <v>3</v>
      </c>
      <c r="B121" s="20">
        <v>1050124</v>
      </c>
      <c r="C121" s="20">
        <v>1</v>
      </c>
      <c r="D121" s="20">
        <v>5</v>
      </c>
      <c r="E121" s="20">
        <v>1</v>
      </c>
      <c r="F121" s="20" t="s">
        <v>878</v>
      </c>
      <c r="G121" s="74" t="s">
        <v>879</v>
      </c>
      <c r="H121" s="20">
        <v>6</v>
      </c>
      <c r="I121" s="20">
        <v>1</v>
      </c>
      <c r="J121" s="20">
        <v>57</v>
      </c>
      <c r="K121" s="20">
        <v>1</v>
      </c>
      <c r="L121" s="20">
        <v>3</v>
      </c>
      <c r="M121" s="20">
        <v>1</v>
      </c>
      <c r="N121" s="20">
        <v>0</v>
      </c>
      <c r="O121" s="20">
        <v>2000000</v>
      </c>
      <c r="P121" s="20" t="s">
        <v>81</v>
      </c>
      <c r="Q121" s="20" t="s">
        <v>81</v>
      </c>
      <c r="R121" s="20" t="s">
        <v>81</v>
      </c>
      <c r="T121" s="20">
        <v>1000000</v>
      </c>
      <c r="U121" s="20">
        <v>0</v>
      </c>
      <c r="V121" s="20">
        <v>1</v>
      </c>
      <c r="W121" s="20">
        <v>0</v>
      </c>
      <c r="Y121" s="20">
        <v>5</v>
      </c>
      <c r="Z121" s="20">
        <v>2</v>
      </c>
    </row>
    <row r="122" spans="1:26" ht="20.149999999999999" customHeight="1" x14ac:dyDescent="0.35">
      <c r="B122" s="20">
        <v>1050124</v>
      </c>
      <c r="C122" s="20">
        <v>1</v>
      </c>
      <c r="D122" s="20">
        <v>5</v>
      </c>
      <c r="E122" s="20">
        <v>1</v>
      </c>
      <c r="F122" s="20" t="s">
        <v>878</v>
      </c>
      <c r="G122" s="74" t="s">
        <v>880</v>
      </c>
      <c r="I122" s="20">
        <v>2</v>
      </c>
      <c r="J122" s="20">
        <v>55</v>
      </c>
      <c r="K122" s="20">
        <v>2</v>
      </c>
      <c r="L122" s="20">
        <v>3</v>
      </c>
      <c r="M122" s="20">
        <v>7</v>
      </c>
      <c r="N122" s="20">
        <v>0</v>
      </c>
      <c r="O122" s="20" t="s">
        <v>81</v>
      </c>
      <c r="P122" s="20" t="s">
        <v>81</v>
      </c>
      <c r="Q122" s="20" t="s">
        <v>81</v>
      </c>
      <c r="R122" s="20" t="s">
        <v>81</v>
      </c>
      <c r="T122" s="20" t="s">
        <v>81</v>
      </c>
      <c r="U122" s="20">
        <v>0</v>
      </c>
      <c r="W122" s="20">
        <v>0</v>
      </c>
      <c r="Y122" s="20">
        <v>3</v>
      </c>
    </row>
    <row r="123" spans="1:26" ht="20.149999999999999" customHeight="1" x14ac:dyDescent="0.35">
      <c r="B123" s="20">
        <v>1050124</v>
      </c>
      <c r="C123" s="20">
        <v>1</v>
      </c>
      <c r="D123" s="20">
        <v>5</v>
      </c>
      <c r="E123" s="20">
        <v>1</v>
      </c>
      <c r="F123" s="20" t="s">
        <v>878</v>
      </c>
      <c r="G123" s="74" t="s">
        <v>881</v>
      </c>
      <c r="I123" s="20">
        <v>3</v>
      </c>
      <c r="J123" s="20">
        <v>23</v>
      </c>
      <c r="K123" s="20">
        <v>2</v>
      </c>
      <c r="L123" s="20">
        <v>3</v>
      </c>
      <c r="M123" s="20">
        <v>6</v>
      </c>
      <c r="N123" s="20">
        <v>0</v>
      </c>
      <c r="O123" s="20" t="s">
        <v>81</v>
      </c>
      <c r="P123" s="20" t="s">
        <v>81</v>
      </c>
      <c r="Q123" s="20" t="s">
        <v>81</v>
      </c>
      <c r="R123" s="20" t="s">
        <v>81</v>
      </c>
      <c r="T123" s="20" t="s">
        <v>81</v>
      </c>
      <c r="U123" s="20">
        <v>0</v>
      </c>
      <c r="W123" s="20">
        <v>0</v>
      </c>
      <c r="Y123" s="20">
        <v>3</v>
      </c>
    </row>
    <row r="124" spans="1:26" ht="20.149999999999999" customHeight="1" x14ac:dyDescent="0.35">
      <c r="B124" s="20">
        <v>1050124</v>
      </c>
      <c r="C124" s="20">
        <v>1</v>
      </c>
      <c r="D124" s="20">
        <v>5</v>
      </c>
      <c r="E124" s="20">
        <v>1</v>
      </c>
      <c r="F124" s="20" t="s">
        <v>878</v>
      </c>
      <c r="G124" s="74" t="s">
        <v>882</v>
      </c>
      <c r="I124" s="20">
        <v>3</v>
      </c>
      <c r="J124" s="20">
        <v>21</v>
      </c>
      <c r="K124" s="20">
        <v>1</v>
      </c>
      <c r="L124" s="20">
        <v>5</v>
      </c>
      <c r="M124" s="20">
        <v>3</v>
      </c>
      <c r="N124" s="20">
        <v>0</v>
      </c>
      <c r="O124" s="20">
        <v>6000000</v>
      </c>
      <c r="P124" s="20" t="s">
        <v>81</v>
      </c>
      <c r="Q124" s="20" t="s">
        <v>81</v>
      </c>
      <c r="R124" s="20" t="s">
        <v>81</v>
      </c>
      <c r="T124" s="20" t="s">
        <v>81</v>
      </c>
      <c r="U124" s="20">
        <v>0</v>
      </c>
      <c r="W124" s="20">
        <v>0</v>
      </c>
      <c r="Y124" s="20">
        <v>8</v>
      </c>
    </row>
    <row r="125" spans="1:26" ht="20.149999999999999" customHeight="1" x14ac:dyDescent="0.35">
      <c r="B125" s="20">
        <v>1050124</v>
      </c>
      <c r="C125" s="20">
        <v>1</v>
      </c>
      <c r="D125" s="20">
        <v>5</v>
      </c>
      <c r="E125" s="20">
        <v>1</v>
      </c>
      <c r="F125" s="20" t="s">
        <v>878</v>
      </c>
      <c r="G125" s="74" t="s">
        <v>883</v>
      </c>
      <c r="I125" s="20">
        <v>3</v>
      </c>
      <c r="J125" s="20">
        <v>19</v>
      </c>
      <c r="K125" s="20">
        <v>1</v>
      </c>
      <c r="L125" s="20">
        <v>6</v>
      </c>
      <c r="M125" s="20">
        <v>5</v>
      </c>
      <c r="N125" s="20">
        <v>0</v>
      </c>
      <c r="O125" s="20" t="s">
        <v>81</v>
      </c>
      <c r="P125" s="20" t="s">
        <v>81</v>
      </c>
      <c r="Q125" s="20" t="s">
        <v>81</v>
      </c>
      <c r="R125" s="20" t="s">
        <v>81</v>
      </c>
      <c r="T125" s="20" t="s">
        <v>81</v>
      </c>
      <c r="U125" s="20">
        <v>0</v>
      </c>
      <c r="W125" s="20">
        <v>0</v>
      </c>
      <c r="Y125" s="20">
        <v>6</v>
      </c>
    </row>
    <row r="126" spans="1:26" ht="20.149999999999999" customHeight="1" x14ac:dyDescent="0.35">
      <c r="B126" s="20">
        <v>1050124</v>
      </c>
      <c r="C126" s="20">
        <v>1</v>
      </c>
      <c r="D126" s="20">
        <v>5</v>
      </c>
      <c r="E126" s="20">
        <v>1</v>
      </c>
      <c r="F126" s="20" t="s">
        <v>878</v>
      </c>
      <c r="G126" s="74" t="s">
        <v>884</v>
      </c>
      <c r="I126" s="20">
        <v>4</v>
      </c>
      <c r="J126" s="20">
        <v>21</v>
      </c>
      <c r="K126" s="20">
        <v>1</v>
      </c>
      <c r="L126" s="20">
        <v>4</v>
      </c>
      <c r="M126" s="20">
        <v>3</v>
      </c>
      <c r="N126" s="20">
        <v>0</v>
      </c>
      <c r="O126" s="20">
        <v>400000</v>
      </c>
      <c r="P126" s="20" t="s">
        <v>81</v>
      </c>
      <c r="Q126" s="20" t="s">
        <v>81</v>
      </c>
      <c r="R126" s="20" t="s">
        <v>81</v>
      </c>
      <c r="T126" s="20" t="s">
        <v>81</v>
      </c>
      <c r="U126" s="20">
        <v>1</v>
      </c>
      <c r="W126" s="20">
        <v>4</v>
      </c>
      <c r="Y126" s="20">
        <v>0</v>
      </c>
    </row>
    <row r="127" spans="1:26" ht="20.149999999999999" customHeight="1" x14ac:dyDescent="0.35">
      <c r="A127" s="20">
        <v>3</v>
      </c>
      <c r="B127" s="20">
        <v>1050125</v>
      </c>
      <c r="C127" s="20">
        <v>1</v>
      </c>
      <c r="D127" s="20">
        <v>5</v>
      </c>
      <c r="E127" s="20">
        <v>1</v>
      </c>
      <c r="F127" s="20" t="s">
        <v>885</v>
      </c>
      <c r="G127" s="74" t="s">
        <v>886</v>
      </c>
      <c r="H127" s="20">
        <v>10</v>
      </c>
      <c r="I127" s="20">
        <v>1</v>
      </c>
      <c r="J127" s="20">
        <v>33</v>
      </c>
      <c r="K127" s="20">
        <v>1</v>
      </c>
      <c r="L127" s="20">
        <v>6</v>
      </c>
      <c r="M127" s="20">
        <v>3</v>
      </c>
      <c r="N127" s="20">
        <v>0</v>
      </c>
      <c r="O127" s="20" t="s">
        <v>81</v>
      </c>
      <c r="P127" s="20">
        <v>400000</v>
      </c>
      <c r="Q127" s="20" t="s">
        <v>81</v>
      </c>
      <c r="R127" s="20" t="s">
        <v>81</v>
      </c>
      <c r="T127" s="20" t="s">
        <v>81</v>
      </c>
      <c r="U127" s="20">
        <v>0</v>
      </c>
      <c r="V127" s="20">
        <v>1</v>
      </c>
      <c r="W127" s="20">
        <v>0</v>
      </c>
      <c r="Y127" s="20">
        <v>8</v>
      </c>
    </row>
    <row r="128" spans="1:26" ht="20.149999999999999" customHeight="1" x14ac:dyDescent="0.35">
      <c r="B128" s="20">
        <v>1050125</v>
      </c>
      <c r="C128" s="20">
        <v>1</v>
      </c>
      <c r="D128" s="20">
        <v>5</v>
      </c>
      <c r="E128" s="20">
        <v>1</v>
      </c>
      <c r="F128" s="20" t="s">
        <v>885</v>
      </c>
      <c r="G128" s="74" t="s">
        <v>887</v>
      </c>
      <c r="I128" s="20">
        <v>2</v>
      </c>
      <c r="J128" s="20">
        <v>32</v>
      </c>
      <c r="K128" s="20">
        <v>2</v>
      </c>
      <c r="L128" s="20">
        <v>6</v>
      </c>
      <c r="M128" s="20">
        <v>3</v>
      </c>
      <c r="N128" s="20">
        <v>0</v>
      </c>
      <c r="O128" s="20" t="s">
        <v>81</v>
      </c>
      <c r="P128" s="20">
        <v>300000</v>
      </c>
      <c r="Q128" s="20" t="s">
        <v>81</v>
      </c>
      <c r="R128" s="20" t="s">
        <v>81</v>
      </c>
      <c r="T128" s="20" t="s">
        <v>81</v>
      </c>
      <c r="U128" s="20">
        <v>0</v>
      </c>
      <c r="W128" s="20">
        <v>0</v>
      </c>
      <c r="Y128" s="20">
        <v>8</v>
      </c>
    </row>
    <row r="129" spans="1:26" ht="20.149999999999999" customHeight="1" x14ac:dyDescent="0.35">
      <c r="B129" s="20">
        <v>1050125</v>
      </c>
      <c r="C129" s="20">
        <v>1</v>
      </c>
      <c r="D129" s="20">
        <v>5</v>
      </c>
      <c r="E129" s="20">
        <v>1</v>
      </c>
      <c r="F129" s="20" t="s">
        <v>885</v>
      </c>
      <c r="G129" s="74" t="s">
        <v>888</v>
      </c>
      <c r="I129" s="20">
        <v>6</v>
      </c>
      <c r="J129" s="20">
        <v>58</v>
      </c>
      <c r="K129" s="20">
        <v>1</v>
      </c>
      <c r="L129" s="20">
        <v>3</v>
      </c>
      <c r="M129" s="20">
        <v>1</v>
      </c>
      <c r="N129" s="20">
        <v>0</v>
      </c>
      <c r="O129" s="20">
        <v>700000</v>
      </c>
      <c r="P129" s="20" t="s">
        <v>81</v>
      </c>
      <c r="Q129" s="20" t="s">
        <v>81</v>
      </c>
      <c r="R129" s="20" t="s">
        <v>81</v>
      </c>
      <c r="T129" s="20" t="s">
        <v>81</v>
      </c>
      <c r="U129" s="20">
        <v>0</v>
      </c>
      <c r="W129" s="20">
        <v>0</v>
      </c>
      <c r="Y129" s="20">
        <v>5</v>
      </c>
      <c r="Z129" s="20">
        <v>1</v>
      </c>
    </row>
    <row r="130" spans="1:26" ht="20.149999999999999" customHeight="1" x14ac:dyDescent="0.35">
      <c r="B130" s="20">
        <v>1050125</v>
      </c>
      <c r="C130" s="20">
        <v>1</v>
      </c>
      <c r="D130" s="20">
        <v>5</v>
      </c>
      <c r="E130" s="20">
        <v>1</v>
      </c>
      <c r="F130" s="20" t="s">
        <v>885</v>
      </c>
      <c r="G130" s="74" t="s">
        <v>889</v>
      </c>
      <c r="I130" s="20">
        <v>6</v>
      </c>
      <c r="J130" s="20">
        <v>56</v>
      </c>
      <c r="K130" s="20">
        <v>2</v>
      </c>
      <c r="L130" s="20">
        <v>3</v>
      </c>
      <c r="M130" s="20">
        <v>6</v>
      </c>
      <c r="N130" s="20">
        <v>0</v>
      </c>
      <c r="O130" s="20" t="s">
        <v>81</v>
      </c>
      <c r="P130" s="20" t="s">
        <v>81</v>
      </c>
      <c r="Q130" s="20" t="s">
        <v>81</v>
      </c>
      <c r="R130" s="20" t="s">
        <v>81</v>
      </c>
      <c r="T130" s="20" t="s">
        <v>81</v>
      </c>
      <c r="U130" s="20">
        <v>0</v>
      </c>
      <c r="W130" s="20">
        <v>0</v>
      </c>
      <c r="Y130" s="20">
        <v>3</v>
      </c>
    </row>
    <row r="131" spans="1:26" s="71" customFormat="1" ht="20.149999999999999" customHeight="1" x14ac:dyDescent="0.35">
      <c r="B131" s="71">
        <v>1050125</v>
      </c>
      <c r="C131" s="71">
        <v>1</v>
      </c>
      <c r="D131" s="71">
        <v>5</v>
      </c>
      <c r="E131" s="71">
        <v>1</v>
      </c>
      <c r="F131" s="71" t="s">
        <v>885</v>
      </c>
      <c r="G131" s="82" t="s">
        <v>890</v>
      </c>
      <c r="I131" s="71">
        <v>7</v>
      </c>
      <c r="J131" s="71">
        <v>30</v>
      </c>
      <c r="K131" s="71">
        <v>1</v>
      </c>
      <c r="L131" s="71">
        <v>3</v>
      </c>
      <c r="M131" s="71">
        <v>3</v>
      </c>
      <c r="N131" s="20">
        <v>0</v>
      </c>
      <c r="O131" s="71" t="s">
        <v>81</v>
      </c>
      <c r="P131" s="71">
        <v>450000</v>
      </c>
      <c r="Q131" s="71" t="s">
        <v>81</v>
      </c>
      <c r="R131" s="71" t="s">
        <v>81</v>
      </c>
      <c r="T131" s="71" t="s">
        <v>81</v>
      </c>
      <c r="U131" s="71">
        <v>1</v>
      </c>
      <c r="W131" s="71">
        <v>4</v>
      </c>
      <c r="Y131" s="20">
        <v>0</v>
      </c>
    </row>
    <row r="132" spans="1:26" s="71" customFormat="1" ht="20.149999999999999" customHeight="1" x14ac:dyDescent="0.35">
      <c r="B132" s="71">
        <v>1050125</v>
      </c>
      <c r="C132" s="71">
        <v>1</v>
      </c>
      <c r="D132" s="71">
        <v>5</v>
      </c>
      <c r="E132" s="71">
        <v>1</v>
      </c>
      <c r="F132" s="71" t="s">
        <v>885</v>
      </c>
      <c r="G132" s="82" t="s">
        <v>891</v>
      </c>
      <c r="I132" s="71">
        <v>7</v>
      </c>
      <c r="J132" s="71">
        <v>27</v>
      </c>
      <c r="K132" s="71">
        <v>1</v>
      </c>
      <c r="L132" s="71">
        <v>4</v>
      </c>
      <c r="M132" s="71">
        <v>3</v>
      </c>
      <c r="N132" s="20">
        <v>0</v>
      </c>
      <c r="O132" s="71" t="s">
        <v>81</v>
      </c>
      <c r="P132" s="71">
        <v>450000</v>
      </c>
      <c r="Q132" s="71" t="s">
        <v>81</v>
      </c>
      <c r="R132" s="71" t="s">
        <v>81</v>
      </c>
      <c r="T132" s="71" t="s">
        <v>81</v>
      </c>
      <c r="U132" s="71">
        <v>1</v>
      </c>
      <c r="W132" s="71">
        <v>4</v>
      </c>
      <c r="Y132" s="20">
        <v>0</v>
      </c>
    </row>
    <row r="133" spans="1:26" s="71" customFormat="1" ht="20.149999999999999" customHeight="1" x14ac:dyDescent="0.35">
      <c r="B133" s="71">
        <v>1050125</v>
      </c>
      <c r="C133" s="71">
        <v>1</v>
      </c>
      <c r="D133" s="71">
        <v>5</v>
      </c>
      <c r="E133" s="71">
        <v>1</v>
      </c>
      <c r="F133" s="71" t="s">
        <v>885</v>
      </c>
      <c r="G133" s="82" t="s">
        <v>892</v>
      </c>
      <c r="I133" s="71">
        <v>7</v>
      </c>
      <c r="J133" s="71">
        <v>22</v>
      </c>
      <c r="K133" s="71">
        <v>1</v>
      </c>
      <c r="L133" s="71">
        <v>3</v>
      </c>
      <c r="M133" s="71">
        <v>3</v>
      </c>
      <c r="N133" s="20">
        <v>0</v>
      </c>
      <c r="O133" s="71" t="s">
        <v>81</v>
      </c>
      <c r="P133" s="71">
        <v>300000</v>
      </c>
      <c r="Q133" s="71" t="s">
        <v>81</v>
      </c>
      <c r="R133" s="71" t="s">
        <v>81</v>
      </c>
      <c r="T133" s="71" t="s">
        <v>81</v>
      </c>
      <c r="U133" s="71">
        <v>1</v>
      </c>
      <c r="W133" s="71">
        <v>4</v>
      </c>
      <c r="Y133" s="20">
        <v>0</v>
      </c>
    </row>
    <row r="134" spans="1:26" ht="20.149999999999999" customHeight="1" x14ac:dyDescent="0.35">
      <c r="B134" s="20">
        <v>1050125</v>
      </c>
      <c r="C134" s="20">
        <v>1</v>
      </c>
      <c r="D134" s="20">
        <v>5</v>
      </c>
      <c r="E134" s="20">
        <v>1</v>
      </c>
      <c r="F134" s="20" t="s">
        <v>885</v>
      </c>
      <c r="G134" s="74" t="s">
        <v>893</v>
      </c>
      <c r="I134" s="20">
        <v>7</v>
      </c>
      <c r="J134" s="20">
        <v>25</v>
      </c>
      <c r="K134" s="20">
        <v>2</v>
      </c>
      <c r="L134" s="20">
        <v>3</v>
      </c>
      <c r="M134" s="20">
        <v>3</v>
      </c>
      <c r="N134" s="20">
        <v>0</v>
      </c>
      <c r="O134" s="20" t="s">
        <v>81</v>
      </c>
      <c r="P134" s="20">
        <v>300000</v>
      </c>
      <c r="Q134" s="20" t="s">
        <v>81</v>
      </c>
      <c r="R134" s="20" t="s">
        <v>81</v>
      </c>
      <c r="T134" s="20" t="s">
        <v>81</v>
      </c>
      <c r="U134" s="20">
        <v>0</v>
      </c>
      <c r="W134" s="20">
        <v>0</v>
      </c>
      <c r="Y134" s="20">
        <v>3</v>
      </c>
    </row>
    <row r="135" spans="1:26" ht="20.149999999999999" customHeight="1" x14ac:dyDescent="0.35">
      <c r="B135" s="20">
        <v>1050125</v>
      </c>
      <c r="C135" s="20">
        <v>1</v>
      </c>
      <c r="D135" s="20">
        <v>5</v>
      </c>
      <c r="E135" s="20">
        <v>1</v>
      </c>
      <c r="F135" s="20" t="s">
        <v>885</v>
      </c>
      <c r="G135" s="74" t="s">
        <v>894</v>
      </c>
      <c r="I135" s="20">
        <v>7</v>
      </c>
      <c r="J135" s="20">
        <v>16</v>
      </c>
      <c r="K135" s="20">
        <v>2</v>
      </c>
      <c r="L135" s="20">
        <v>5</v>
      </c>
      <c r="M135" s="20">
        <v>5</v>
      </c>
      <c r="N135" s="20">
        <v>0</v>
      </c>
      <c r="O135" s="20" t="s">
        <v>81</v>
      </c>
      <c r="P135" s="20" t="s">
        <v>81</v>
      </c>
      <c r="Q135" s="20" t="s">
        <v>81</v>
      </c>
      <c r="R135" s="20" t="s">
        <v>81</v>
      </c>
      <c r="T135" s="20" t="s">
        <v>81</v>
      </c>
      <c r="U135" s="20">
        <v>0</v>
      </c>
      <c r="W135" s="20">
        <v>0</v>
      </c>
      <c r="Y135" s="20">
        <v>6</v>
      </c>
    </row>
    <row r="136" spans="1:26" ht="20.149999999999999" customHeight="1" x14ac:dyDescent="0.35">
      <c r="B136" s="20">
        <v>1050125</v>
      </c>
      <c r="C136" s="20">
        <v>1</v>
      </c>
      <c r="D136" s="20">
        <v>5</v>
      </c>
      <c r="E136" s="20">
        <v>1</v>
      </c>
      <c r="F136" s="20" t="s">
        <v>885</v>
      </c>
      <c r="G136" s="74" t="s">
        <v>895</v>
      </c>
      <c r="I136" s="20">
        <v>7</v>
      </c>
      <c r="J136" s="20">
        <v>13</v>
      </c>
      <c r="K136" s="20">
        <v>1</v>
      </c>
      <c r="L136" s="20">
        <v>4</v>
      </c>
      <c r="M136" s="20">
        <v>5</v>
      </c>
      <c r="N136" s="20">
        <v>0</v>
      </c>
      <c r="O136" s="20" t="s">
        <v>81</v>
      </c>
      <c r="P136" s="20" t="s">
        <v>81</v>
      </c>
      <c r="Q136" s="20" t="s">
        <v>81</v>
      </c>
      <c r="R136" s="20" t="s">
        <v>81</v>
      </c>
      <c r="T136" s="20" t="s">
        <v>81</v>
      </c>
      <c r="U136" s="20">
        <v>0</v>
      </c>
      <c r="W136" s="20">
        <v>0</v>
      </c>
      <c r="Y136" s="20">
        <v>6</v>
      </c>
    </row>
    <row r="137" spans="1:26" ht="20.149999999999999" customHeight="1" x14ac:dyDescent="0.35">
      <c r="A137" s="20">
        <v>3</v>
      </c>
      <c r="B137" s="20">
        <v>1050126</v>
      </c>
      <c r="C137" s="20">
        <v>1</v>
      </c>
      <c r="D137" s="20">
        <v>5</v>
      </c>
      <c r="E137" s="20">
        <v>1</v>
      </c>
      <c r="F137" s="20" t="s">
        <v>896</v>
      </c>
      <c r="G137" s="74" t="s">
        <v>897</v>
      </c>
      <c r="H137" s="20">
        <v>7</v>
      </c>
      <c r="I137" s="20">
        <v>1</v>
      </c>
      <c r="J137" s="20">
        <v>60</v>
      </c>
      <c r="K137" s="20">
        <v>1</v>
      </c>
      <c r="L137" s="20">
        <v>3</v>
      </c>
      <c r="M137" s="20">
        <v>1</v>
      </c>
      <c r="N137" s="20">
        <v>0</v>
      </c>
      <c r="O137" s="20">
        <v>300000</v>
      </c>
      <c r="P137" s="20" t="s">
        <v>81</v>
      </c>
      <c r="Q137" s="20" t="s">
        <v>81</v>
      </c>
      <c r="R137" s="20" t="s">
        <v>81</v>
      </c>
      <c r="T137" s="20">
        <v>1300000</v>
      </c>
      <c r="U137" s="20">
        <v>0</v>
      </c>
      <c r="V137" s="20">
        <v>1</v>
      </c>
      <c r="W137" s="20">
        <v>0</v>
      </c>
      <c r="Y137" s="20">
        <v>4</v>
      </c>
      <c r="Z137" s="20">
        <v>2</v>
      </c>
    </row>
    <row r="138" spans="1:26" ht="20.149999999999999" customHeight="1" x14ac:dyDescent="0.35">
      <c r="B138" s="20">
        <v>1050126</v>
      </c>
      <c r="C138" s="20">
        <v>1</v>
      </c>
      <c r="D138" s="20">
        <v>5</v>
      </c>
      <c r="E138" s="20">
        <v>1</v>
      </c>
      <c r="F138" s="20" t="s">
        <v>896</v>
      </c>
      <c r="G138" s="74" t="s">
        <v>898</v>
      </c>
      <c r="I138" s="20">
        <v>2</v>
      </c>
      <c r="J138" s="20">
        <v>59</v>
      </c>
      <c r="K138" s="20">
        <v>2</v>
      </c>
      <c r="L138" s="20">
        <v>3</v>
      </c>
      <c r="M138" s="20">
        <v>7</v>
      </c>
      <c r="N138" s="20">
        <v>0</v>
      </c>
      <c r="O138" s="20" t="s">
        <v>81</v>
      </c>
      <c r="P138" s="20" t="s">
        <v>81</v>
      </c>
      <c r="Q138" s="20" t="s">
        <v>81</v>
      </c>
      <c r="R138" s="20" t="s">
        <v>81</v>
      </c>
      <c r="T138" s="20" t="s">
        <v>81</v>
      </c>
      <c r="U138" s="20">
        <v>0</v>
      </c>
      <c r="W138" s="20">
        <v>0</v>
      </c>
      <c r="Y138" s="20">
        <v>4</v>
      </c>
    </row>
    <row r="139" spans="1:26" ht="20.149999999999999" customHeight="1" x14ac:dyDescent="0.35">
      <c r="B139" s="20">
        <v>1050126</v>
      </c>
      <c r="C139" s="20">
        <v>1</v>
      </c>
      <c r="D139" s="20">
        <v>5</v>
      </c>
      <c r="E139" s="20">
        <v>1</v>
      </c>
      <c r="F139" s="20" t="s">
        <v>896</v>
      </c>
      <c r="G139" s="74" t="s">
        <v>899</v>
      </c>
      <c r="I139" s="20">
        <v>4</v>
      </c>
      <c r="J139" s="20">
        <v>33</v>
      </c>
      <c r="K139" s="20">
        <v>1</v>
      </c>
      <c r="L139" s="20">
        <v>3</v>
      </c>
      <c r="M139" s="20">
        <v>3</v>
      </c>
      <c r="N139" s="20">
        <v>0</v>
      </c>
      <c r="O139" s="20" t="s">
        <v>81</v>
      </c>
      <c r="P139" s="20">
        <v>250000</v>
      </c>
      <c r="Q139" s="20" t="s">
        <v>81</v>
      </c>
      <c r="R139" s="20" t="s">
        <v>81</v>
      </c>
      <c r="T139" s="20" t="s">
        <v>81</v>
      </c>
      <c r="U139" s="20">
        <v>1</v>
      </c>
      <c r="W139" s="20">
        <v>4</v>
      </c>
      <c r="Y139" s="20">
        <v>0</v>
      </c>
    </row>
    <row r="140" spans="1:26" ht="20.149999999999999" customHeight="1" x14ac:dyDescent="0.35">
      <c r="B140" s="20">
        <v>1050126</v>
      </c>
      <c r="C140" s="20">
        <v>1</v>
      </c>
      <c r="D140" s="20">
        <v>5</v>
      </c>
      <c r="E140" s="20">
        <v>1</v>
      </c>
      <c r="F140" s="20" t="s">
        <v>896</v>
      </c>
      <c r="G140" s="74" t="s">
        <v>900</v>
      </c>
      <c r="I140" s="20">
        <v>3</v>
      </c>
      <c r="J140" s="20">
        <v>18</v>
      </c>
      <c r="K140" s="20">
        <v>1</v>
      </c>
      <c r="L140" s="20">
        <v>5</v>
      </c>
      <c r="M140" s="20">
        <v>3</v>
      </c>
      <c r="N140" s="20">
        <v>0</v>
      </c>
      <c r="O140" s="20" t="s">
        <v>81</v>
      </c>
      <c r="P140" s="20">
        <v>250000</v>
      </c>
      <c r="Q140" s="20" t="s">
        <v>81</v>
      </c>
      <c r="R140" s="20" t="s">
        <v>81</v>
      </c>
      <c r="T140" s="20" t="s">
        <v>81</v>
      </c>
      <c r="U140" s="20">
        <v>1</v>
      </c>
      <c r="W140" s="20">
        <v>4</v>
      </c>
      <c r="Y140" s="20">
        <v>0</v>
      </c>
    </row>
    <row r="141" spans="1:26" ht="20.149999999999999" customHeight="1" x14ac:dyDescent="0.35">
      <c r="B141" s="20">
        <v>1050126</v>
      </c>
      <c r="C141" s="20">
        <v>1</v>
      </c>
      <c r="D141" s="20">
        <v>5</v>
      </c>
      <c r="E141" s="20">
        <v>1</v>
      </c>
      <c r="F141" s="20" t="s">
        <v>896</v>
      </c>
      <c r="G141" s="74" t="s">
        <v>901</v>
      </c>
      <c r="I141" s="20">
        <v>3</v>
      </c>
      <c r="J141" s="20">
        <v>33</v>
      </c>
      <c r="K141" s="20">
        <v>2</v>
      </c>
      <c r="L141" s="20">
        <v>3</v>
      </c>
      <c r="M141" s="20">
        <v>3</v>
      </c>
      <c r="N141" s="20">
        <v>0</v>
      </c>
      <c r="O141" s="20" t="s">
        <v>81</v>
      </c>
      <c r="P141" s="20">
        <v>60000</v>
      </c>
      <c r="Q141" s="20" t="s">
        <v>81</v>
      </c>
      <c r="R141" s="20" t="s">
        <v>81</v>
      </c>
      <c r="T141" s="20" t="s">
        <v>81</v>
      </c>
      <c r="U141" s="20">
        <v>0</v>
      </c>
      <c r="W141" s="20">
        <v>0</v>
      </c>
      <c r="Y141" s="20">
        <v>9</v>
      </c>
    </row>
    <row r="142" spans="1:26" ht="20.149999999999999" customHeight="1" x14ac:dyDescent="0.35">
      <c r="B142" s="20">
        <v>1050126</v>
      </c>
      <c r="C142" s="20">
        <v>1</v>
      </c>
      <c r="D142" s="20">
        <v>5</v>
      </c>
      <c r="E142" s="20">
        <v>1</v>
      </c>
      <c r="F142" s="20" t="s">
        <v>896</v>
      </c>
      <c r="G142" s="74" t="s">
        <v>902</v>
      </c>
      <c r="I142" s="20">
        <v>5</v>
      </c>
      <c r="J142" s="20">
        <v>6</v>
      </c>
      <c r="K142" s="20">
        <v>1</v>
      </c>
      <c r="L142" s="20">
        <v>3</v>
      </c>
      <c r="M142" s="20">
        <v>5</v>
      </c>
      <c r="N142" s="20">
        <v>0</v>
      </c>
      <c r="O142" s="20" t="s">
        <v>81</v>
      </c>
      <c r="P142" s="20" t="s">
        <v>81</v>
      </c>
      <c r="Q142" s="20" t="s">
        <v>81</v>
      </c>
      <c r="R142" s="20" t="s">
        <v>81</v>
      </c>
      <c r="T142" s="20" t="s">
        <v>81</v>
      </c>
      <c r="U142" s="20">
        <v>0</v>
      </c>
      <c r="W142" s="20">
        <v>0</v>
      </c>
      <c r="Y142" s="20">
        <v>6</v>
      </c>
    </row>
    <row r="143" spans="1:26" ht="20.149999999999999" customHeight="1" x14ac:dyDescent="0.35">
      <c r="B143" s="20">
        <v>1050126</v>
      </c>
      <c r="C143" s="20">
        <v>1</v>
      </c>
      <c r="D143" s="20">
        <v>5</v>
      </c>
      <c r="E143" s="20">
        <v>1</v>
      </c>
      <c r="F143" s="20" t="s">
        <v>896</v>
      </c>
      <c r="G143" s="74" t="s">
        <v>903</v>
      </c>
      <c r="I143" s="20">
        <v>5</v>
      </c>
      <c r="J143" s="20">
        <v>3</v>
      </c>
      <c r="K143" s="20">
        <v>1</v>
      </c>
      <c r="L143" s="20">
        <v>1</v>
      </c>
      <c r="M143" s="20">
        <v>6</v>
      </c>
      <c r="N143" s="20">
        <v>0</v>
      </c>
      <c r="O143" s="20" t="s">
        <v>81</v>
      </c>
      <c r="P143" s="20" t="s">
        <v>81</v>
      </c>
      <c r="Q143" s="20" t="s">
        <v>81</v>
      </c>
      <c r="R143" s="20" t="s">
        <v>81</v>
      </c>
      <c r="T143" s="20" t="s">
        <v>81</v>
      </c>
      <c r="U143" s="20">
        <v>0</v>
      </c>
      <c r="W143" s="20">
        <v>0</v>
      </c>
      <c r="Y143" s="20">
        <v>11</v>
      </c>
    </row>
    <row r="144" spans="1:26" ht="20.149999999999999" customHeight="1" x14ac:dyDescent="0.35">
      <c r="A144" s="20">
        <v>3</v>
      </c>
      <c r="B144" s="20">
        <v>1050127</v>
      </c>
      <c r="C144" s="20">
        <v>1</v>
      </c>
      <c r="D144" s="20">
        <v>5</v>
      </c>
      <c r="E144" s="20">
        <v>1</v>
      </c>
      <c r="F144" s="20" t="s">
        <v>913</v>
      </c>
      <c r="G144" s="74" t="s">
        <v>914</v>
      </c>
      <c r="H144" s="20">
        <v>4</v>
      </c>
      <c r="I144" s="20">
        <v>1</v>
      </c>
      <c r="J144" s="20">
        <v>67</v>
      </c>
      <c r="K144" s="20">
        <v>1</v>
      </c>
      <c r="L144" s="20">
        <v>3</v>
      </c>
      <c r="M144" s="20">
        <v>1</v>
      </c>
      <c r="N144" s="20">
        <v>0</v>
      </c>
      <c r="O144" s="20">
        <v>1648000</v>
      </c>
      <c r="P144" s="20" t="s">
        <v>81</v>
      </c>
      <c r="Q144" s="20" t="s">
        <v>81</v>
      </c>
      <c r="R144" s="20" t="s">
        <v>81</v>
      </c>
      <c r="T144" s="20">
        <v>700000</v>
      </c>
      <c r="U144" s="20">
        <v>0</v>
      </c>
      <c r="V144" s="20">
        <v>1</v>
      </c>
      <c r="W144" s="20">
        <v>0</v>
      </c>
      <c r="Y144" s="20">
        <v>5</v>
      </c>
      <c r="Z144" s="20">
        <v>2</v>
      </c>
    </row>
    <row r="145" spans="1:26" ht="20.149999999999999" customHeight="1" x14ac:dyDescent="0.35">
      <c r="B145" s="20">
        <v>1050127</v>
      </c>
      <c r="C145" s="20">
        <v>1</v>
      </c>
      <c r="D145" s="20">
        <v>5</v>
      </c>
      <c r="E145" s="20">
        <v>1</v>
      </c>
      <c r="F145" s="20" t="s">
        <v>913</v>
      </c>
      <c r="G145" s="74" t="s">
        <v>915</v>
      </c>
      <c r="I145" s="20">
        <v>2</v>
      </c>
      <c r="J145" s="20">
        <v>68</v>
      </c>
      <c r="K145" s="20">
        <v>2</v>
      </c>
      <c r="L145" s="20">
        <v>2</v>
      </c>
      <c r="M145" s="20">
        <v>6</v>
      </c>
      <c r="N145" s="20">
        <v>0</v>
      </c>
      <c r="O145" s="20" t="s">
        <v>81</v>
      </c>
      <c r="P145" s="20" t="s">
        <v>81</v>
      </c>
      <c r="Q145" s="20" t="s">
        <v>81</v>
      </c>
      <c r="R145" s="20" t="s">
        <v>81</v>
      </c>
      <c r="T145" s="20" t="s">
        <v>81</v>
      </c>
      <c r="U145" s="20">
        <v>0</v>
      </c>
      <c r="W145" s="20">
        <v>0</v>
      </c>
      <c r="Y145" s="20">
        <v>9</v>
      </c>
    </row>
    <row r="146" spans="1:26" ht="20.149999999999999" customHeight="1" x14ac:dyDescent="0.35">
      <c r="B146" s="20">
        <v>1050127</v>
      </c>
      <c r="C146" s="20">
        <v>1</v>
      </c>
      <c r="D146" s="20">
        <v>5</v>
      </c>
      <c r="E146" s="20">
        <v>1</v>
      </c>
      <c r="F146" s="20" t="s">
        <v>913</v>
      </c>
      <c r="G146" s="74" t="s">
        <v>916</v>
      </c>
      <c r="I146" s="20">
        <v>3</v>
      </c>
      <c r="J146" s="20">
        <v>41</v>
      </c>
      <c r="K146" s="20">
        <v>1</v>
      </c>
      <c r="L146" s="20">
        <v>3</v>
      </c>
      <c r="M146" s="20">
        <v>7</v>
      </c>
      <c r="N146" s="20">
        <v>0</v>
      </c>
      <c r="O146" s="20" t="s">
        <v>81</v>
      </c>
      <c r="P146" s="20" t="s">
        <v>81</v>
      </c>
      <c r="Q146" s="20" t="s">
        <v>81</v>
      </c>
      <c r="R146" s="20" t="s">
        <v>81</v>
      </c>
      <c r="T146" s="20" t="s">
        <v>81</v>
      </c>
      <c r="U146" s="20">
        <v>0</v>
      </c>
      <c r="W146" s="20">
        <v>0</v>
      </c>
      <c r="Y146" s="20">
        <v>4</v>
      </c>
    </row>
    <row r="147" spans="1:26" ht="20.149999999999999" customHeight="1" x14ac:dyDescent="0.35">
      <c r="B147" s="20">
        <v>1050127</v>
      </c>
      <c r="C147" s="20">
        <v>1</v>
      </c>
      <c r="D147" s="20">
        <v>5</v>
      </c>
      <c r="E147" s="20">
        <v>1</v>
      </c>
      <c r="F147" s="20" t="s">
        <v>913</v>
      </c>
      <c r="G147" s="74" t="s">
        <v>917</v>
      </c>
      <c r="I147" s="20">
        <v>3</v>
      </c>
      <c r="J147" s="20">
        <v>36</v>
      </c>
      <c r="K147" s="20">
        <v>1</v>
      </c>
      <c r="L147" s="20">
        <v>4</v>
      </c>
      <c r="M147" s="20">
        <v>3</v>
      </c>
      <c r="N147" s="20">
        <v>0</v>
      </c>
      <c r="O147" s="20" t="s">
        <v>81</v>
      </c>
      <c r="P147" s="20">
        <v>300000</v>
      </c>
      <c r="Q147" s="20" t="s">
        <v>81</v>
      </c>
      <c r="R147" s="20" t="s">
        <v>81</v>
      </c>
      <c r="T147" s="20" t="s">
        <v>81</v>
      </c>
      <c r="U147" s="20">
        <v>1</v>
      </c>
      <c r="W147" s="20">
        <v>9</v>
      </c>
      <c r="Y147" s="20">
        <v>0</v>
      </c>
    </row>
    <row r="148" spans="1:26" ht="20.149999999999999" customHeight="1" x14ac:dyDescent="0.35">
      <c r="A148" s="20">
        <v>5</v>
      </c>
      <c r="B148" s="20">
        <v>1060201</v>
      </c>
      <c r="C148" s="20">
        <v>1</v>
      </c>
      <c r="D148" s="20">
        <v>6</v>
      </c>
      <c r="E148" s="20">
        <v>2</v>
      </c>
      <c r="F148" s="20" t="s">
        <v>918</v>
      </c>
      <c r="G148" s="74" t="s">
        <v>919</v>
      </c>
      <c r="H148" s="20">
        <v>4</v>
      </c>
      <c r="I148" s="20">
        <v>1</v>
      </c>
      <c r="J148" s="20">
        <v>40</v>
      </c>
      <c r="K148" s="20">
        <v>1</v>
      </c>
      <c r="L148" s="20">
        <v>7</v>
      </c>
      <c r="M148" s="20">
        <v>1</v>
      </c>
      <c r="N148" s="20">
        <v>0</v>
      </c>
      <c r="O148" s="20">
        <v>2000000</v>
      </c>
      <c r="P148" s="20" t="s">
        <v>81</v>
      </c>
      <c r="Q148" s="20" t="s">
        <v>81</v>
      </c>
      <c r="R148" s="20" t="s">
        <v>81</v>
      </c>
      <c r="T148" s="20" t="s">
        <v>81</v>
      </c>
      <c r="U148" s="20">
        <v>0</v>
      </c>
      <c r="V148" s="20">
        <v>0</v>
      </c>
      <c r="W148" s="20">
        <v>0</v>
      </c>
      <c r="Y148" s="20">
        <v>5</v>
      </c>
      <c r="Z148" s="20">
        <v>2</v>
      </c>
    </row>
    <row r="149" spans="1:26" ht="20.149999999999999" customHeight="1" x14ac:dyDescent="0.35">
      <c r="B149" s="20">
        <v>1060201</v>
      </c>
      <c r="C149" s="20">
        <v>1</v>
      </c>
      <c r="D149" s="20">
        <v>6</v>
      </c>
      <c r="E149" s="20">
        <v>2</v>
      </c>
      <c r="F149" s="20" t="s">
        <v>918</v>
      </c>
      <c r="G149" s="74" t="s">
        <v>921</v>
      </c>
      <c r="I149" s="20">
        <v>2</v>
      </c>
      <c r="J149" s="20">
        <v>36</v>
      </c>
      <c r="K149" s="20">
        <v>2</v>
      </c>
      <c r="L149" s="20">
        <v>5</v>
      </c>
      <c r="M149" s="20">
        <v>7</v>
      </c>
      <c r="N149" s="20">
        <v>3</v>
      </c>
      <c r="O149" s="20" t="s">
        <v>81</v>
      </c>
      <c r="P149" s="20" t="s">
        <v>81</v>
      </c>
      <c r="Q149" s="20" t="s">
        <v>81</v>
      </c>
      <c r="R149" s="20">
        <v>500000</v>
      </c>
      <c r="T149" s="20" t="s">
        <v>81</v>
      </c>
      <c r="U149" s="20">
        <v>0</v>
      </c>
      <c r="W149" s="20">
        <v>0</v>
      </c>
      <c r="Y149" s="20">
        <v>5</v>
      </c>
    </row>
    <row r="150" spans="1:26" ht="20.149999999999999" customHeight="1" x14ac:dyDescent="0.35">
      <c r="B150" s="20">
        <v>1060201</v>
      </c>
      <c r="C150" s="20">
        <v>1</v>
      </c>
      <c r="D150" s="20">
        <v>6</v>
      </c>
      <c r="E150" s="20">
        <v>2</v>
      </c>
      <c r="F150" s="20" t="s">
        <v>918</v>
      </c>
      <c r="G150" s="74" t="s">
        <v>922</v>
      </c>
      <c r="I150" s="20">
        <v>3</v>
      </c>
      <c r="J150" s="20">
        <v>15</v>
      </c>
      <c r="K150" s="20">
        <v>2</v>
      </c>
      <c r="L150" s="20">
        <v>4</v>
      </c>
      <c r="M150" s="20">
        <v>5</v>
      </c>
      <c r="N150" s="20">
        <v>0</v>
      </c>
      <c r="O150" s="20" t="s">
        <v>81</v>
      </c>
      <c r="P150" s="20" t="s">
        <v>81</v>
      </c>
      <c r="Q150" s="20" t="s">
        <v>81</v>
      </c>
      <c r="R150" s="20" t="s">
        <v>81</v>
      </c>
      <c r="T150" s="20" t="s">
        <v>81</v>
      </c>
      <c r="U150" s="20">
        <v>0</v>
      </c>
      <c r="W150" s="20">
        <v>0</v>
      </c>
      <c r="Y150" s="20">
        <v>6</v>
      </c>
    </row>
    <row r="151" spans="1:26" ht="20.149999999999999" customHeight="1" x14ac:dyDescent="0.35">
      <c r="B151" s="20">
        <v>1060201</v>
      </c>
      <c r="C151" s="20">
        <v>1</v>
      </c>
      <c r="D151" s="20">
        <v>6</v>
      </c>
      <c r="E151" s="20">
        <v>2</v>
      </c>
      <c r="F151" s="20" t="s">
        <v>918</v>
      </c>
      <c r="G151" s="74" t="s">
        <v>923</v>
      </c>
      <c r="I151" s="20">
        <v>3</v>
      </c>
      <c r="J151" s="20">
        <v>13</v>
      </c>
      <c r="K151" s="20">
        <v>2</v>
      </c>
      <c r="L151" s="20">
        <v>4</v>
      </c>
      <c r="M151" s="20">
        <v>5</v>
      </c>
      <c r="N151" s="20">
        <v>0</v>
      </c>
      <c r="O151" s="20" t="s">
        <v>81</v>
      </c>
      <c r="P151" s="20" t="s">
        <v>81</v>
      </c>
      <c r="Q151" s="20" t="s">
        <v>81</v>
      </c>
      <c r="R151" s="20" t="s">
        <v>81</v>
      </c>
      <c r="T151" s="20" t="s">
        <v>81</v>
      </c>
      <c r="U151" s="20">
        <v>0</v>
      </c>
      <c r="W151" s="20">
        <v>0</v>
      </c>
      <c r="Y151" s="20">
        <v>6</v>
      </c>
    </row>
    <row r="152" spans="1:26" ht="20.149999999999999" customHeight="1" x14ac:dyDescent="0.35">
      <c r="A152" s="20">
        <v>5</v>
      </c>
      <c r="B152" s="20">
        <v>1060202</v>
      </c>
      <c r="C152" s="20">
        <v>1</v>
      </c>
      <c r="D152" s="20">
        <v>6</v>
      </c>
      <c r="E152" s="20">
        <v>2</v>
      </c>
      <c r="F152" s="20" t="s">
        <v>924</v>
      </c>
      <c r="G152" s="74" t="s">
        <v>925</v>
      </c>
      <c r="H152" s="20">
        <v>4</v>
      </c>
      <c r="I152" s="20">
        <v>1</v>
      </c>
      <c r="J152" s="20">
        <v>40</v>
      </c>
      <c r="K152" s="20">
        <v>1</v>
      </c>
      <c r="L152" s="20">
        <v>7</v>
      </c>
      <c r="M152" s="20">
        <v>1</v>
      </c>
      <c r="N152" s="20">
        <v>1</v>
      </c>
      <c r="O152" s="20">
        <v>1000000</v>
      </c>
      <c r="P152" s="20" t="s">
        <v>81</v>
      </c>
      <c r="Q152" s="20">
        <v>450000</v>
      </c>
      <c r="R152" s="20" t="s">
        <v>81</v>
      </c>
      <c r="T152" s="20" t="s">
        <v>81</v>
      </c>
      <c r="U152" s="20">
        <v>0</v>
      </c>
      <c r="V152" s="20">
        <v>0</v>
      </c>
      <c r="W152" s="20">
        <v>0</v>
      </c>
      <c r="Y152" s="20">
        <v>5</v>
      </c>
      <c r="Z152" s="20">
        <v>2</v>
      </c>
    </row>
    <row r="153" spans="1:26" ht="20.149999999999999" customHeight="1" x14ac:dyDescent="0.35">
      <c r="B153" s="20">
        <v>1060202</v>
      </c>
      <c r="C153" s="20">
        <v>1</v>
      </c>
      <c r="D153" s="20">
        <v>6</v>
      </c>
      <c r="E153" s="20">
        <v>2</v>
      </c>
      <c r="F153" s="20" t="s">
        <v>924</v>
      </c>
      <c r="G153" s="74" t="s">
        <v>926</v>
      </c>
      <c r="I153" s="20">
        <v>2</v>
      </c>
      <c r="J153" s="20">
        <v>40</v>
      </c>
      <c r="K153" s="20">
        <v>2</v>
      </c>
      <c r="L153" s="20">
        <v>7</v>
      </c>
      <c r="M153" s="20">
        <v>7</v>
      </c>
      <c r="N153" s="20">
        <v>0</v>
      </c>
      <c r="O153" s="20" t="s">
        <v>81</v>
      </c>
      <c r="P153" s="20" t="s">
        <v>81</v>
      </c>
      <c r="Q153" s="20" t="s">
        <v>81</v>
      </c>
      <c r="R153" s="20" t="s">
        <v>81</v>
      </c>
      <c r="T153" s="20" t="s">
        <v>81</v>
      </c>
      <c r="U153" s="20">
        <v>0</v>
      </c>
      <c r="W153" s="20">
        <v>0</v>
      </c>
      <c r="Y153" s="20">
        <v>5</v>
      </c>
    </row>
    <row r="154" spans="1:26" ht="20.149999999999999" customHeight="1" x14ac:dyDescent="0.35">
      <c r="B154" s="20">
        <v>1060202</v>
      </c>
      <c r="C154" s="20">
        <v>1</v>
      </c>
      <c r="D154" s="20">
        <v>6</v>
      </c>
      <c r="E154" s="20">
        <v>2</v>
      </c>
      <c r="F154" s="20" t="s">
        <v>924</v>
      </c>
      <c r="G154" s="74" t="s">
        <v>927</v>
      </c>
      <c r="I154" s="20">
        <v>3</v>
      </c>
      <c r="J154" s="20">
        <v>12</v>
      </c>
      <c r="K154" s="20">
        <v>2</v>
      </c>
      <c r="L154" s="20">
        <v>4</v>
      </c>
      <c r="M154" s="20">
        <v>5</v>
      </c>
      <c r="N154" s="20">
        <v>0</v>
      </c>
      <c r="O154" s="20" t="s">
        <v>81</v>
      </c>
      <c r="P154" s="20" t="s">
        <v>81</v>
      </c>
      <c r="Q154" s="20" t="s">
        <v>81</v>
      </c>
      <c r="R154" s="20" t="s">
        <v>81</v>
      </c>
      <c r="T154" s="20" t="s">
        <v>81</v>
      </c>
      <c r="U154" s="20">
        <v>0</v>
      </c>
      <c r="W154" s="20">
        <v>0</v>
      </c>
      <c r="Y154" s="20">
        <v>6</v>
      </c>
    </row>
    <row r="155" spans="1:26" ht="20.149999999999999" customHeight="1" x14ac:dyDescent="0.35">
      <c r="B155" s="20">
        <v>1060202</v>
      </c>
      <c r="C155" s="20">
        <v>1</v>
      </c>
      <c r="D155" s="20">
        <v>6</v>
      </c>
      <c r="E155" s="20">
        <v>2</v>
      </c>
      <c r="F155" s="20" t="s">
        <v>924</v>
      </c>
      <c r="G155" s="74" t="s">
        <v>928</v>
      </c>
      <c r="I155" s="20">
        <v>3</v>
      </c>
      <c r="J155" s="20">
        <v>7</v>
      </c>
      <c r="K155" s="20">
        <v>2</v>
      </c>
      <c r="L155" s="20">
        <v>3</v>
      </c>
      <c r="M155" s="20">
        <v>5</v>
      </c>
      <c r="N155" s="20">
        <v>0</v>
      </c>
      <c r="O155" s="20" t="s">
        <v>81</v>
      </c>
      <c r="P155" s="20" t="s">
        <v>81</v>
      </c>
      <c r="Q155" s="20" t="s">
        <v>81</v>
      </c>
      <c r="R155" s="20" t="s">
        <v>81</v>
      </c>
      <c r="T155" s="20" t="s">
        <v>81</v>
      </c>
      <c r="U155" s="20">
        <v>0</v>
      </c>
      <c r="W155" s="20">
        <v>0</v>
      </c>
      <c r="Y155" s="20">
        <v>6</v>
      </c>
    </row>
    <row r="156" spans="1:26" ht="20.149999999999999" customHeight="1" x14ac:dyDescent="0.35">
      <c r="A156" s="20">
        <v>5</v>
      </c>
      <c r="B156" s="20">
        <v>1060203</v>
      </c>
      <c r="C156" s="20">
        <v>1</v>
      </c>
      <c r="D156" s="20">
        <v>6</v>
      </c>
      <c r="E156" s="20">
        <v>2</v>
      </c>
      <c r="F156" s="20" t="s">
        <v>929</v>
      </c>
      <c r="G156" s="74" t="s">
        <v>930</v>
      </c>
      <c r="H156" s="20">
        <v>4</v>
      </c>
      <c r="I156" s="20">
        <v>1</v>
      </c>
      <c r="J156" s="20">
        <v>42</v>
      </c>
      <c r="K156" s="20">
        <v>1</v>
      </c>
      <c r="L156" s="20">
        <v>5</v>
      </c>
      <c r="M156" s="20">
        <v>1</v>
      </c>
      <c r="N156" s="20">
        <v>4</v>
      </c>
      <c r="O156" s="20">
        <v>7000000</v>
      </c>
      <c r="P156" s="20" t="s">
        <v>81</v>
      </c>
      <c r="Q156" s="20" t="s">
        <v>81</v>
      </c>
      <c r="R156" s="20">
        <v>70000</v>
      </c>
      <c r="T156" s="20" t="s">
        <v>81</v>
      </c>
      <c r="U156" s="20">
        <v>0</v>
      </c>
      <c r="V156" s="20">
        <v>0</v>
      </c>
      <c r="W156" s="20">
        <v>0</v>
      </c>
      <c r="Y156" s="20">
        <v>8</v>
      </c>
      <c r="Z156" s="20">
        <v>1</v>
      </c>
    </row>
    <row r="157" spans="1:26" ht="20.149999999999999" customHeight="1" x14ac:dyDescent="0.35">
      <c r="B157" s="20">
        <v>1060203</v>
      </c>
      <c r="C157" s="20">
        <v>1</v>
      </c>
      <c r="D157" s="20">
        <v>6</v>
      </c>
      <c r="E157" s="20">
        <v>2</v>
      </c>
      <c r="F157" s="20" t="s">
        <v>929</v>
      </c>
      <c r="G157" s="74" t="s">
        <v>931</v>
      </c>
      <c r="I157" s="20">
        <v>2</v>
      </c>
      <c r="J157" s="20">
        <v>45</v>
      </c>
      <c r="K157" s="20">
        <v>2</v>
      </c>
      <c r="L157" s="20">
        <v>7</v>
      </c>
      <c r="M157" s="20">
        <v>6</v>
      </c>
      <c r="N157" s="20">
        <v>5</v>
      </c>
      <c r="O157" s="20" t="s">
        <v>81</v>
      </c>
      <c r="P157" s="20" t="s">
        <v>81</v>
      </c>
      <c r="Q157" s="20" t="s">
        <v>81</v>
      </c>
      <c r="R157" s="20" t="s">
        <v>81</v>
      </c>
      <c r="T157" s="20" t="s">
        <v>81</v>
      </c>
      <c r="U157" s="20">
        <v>0</v>
      </c>
      <c r="W157" s="20">
        <v>0</v>
      </c>
      <c r="Y157" s="20">
        <v>5</v>
      </c>
    </row>
    <row r="158" spans="1:26" ht="20.149999999999999" customHeight="1" x14ac:dyDescent="0.35">
      <c r="B158" s="20">
        <v>1060203</v>
      </c>
      <c r="C158" s="20">
        <v>1</v>
      </c>
      <c r="D158" s="20">
        <v>6</v>
      </c>
      <c r="E158" s="20">
        <v>2</v>
      </c>
      <c r="F158" s="20" t="s">
        <v>929</v>
      </c>
      <c r="G158" s="74" t="s">
        <v>932</v>
      </c>
      <c r="I158" s="20">
        <v>3</v>
      </c>
      <c r="J158" s="20">
        <v>16</v>
      </c>
      <c r="K158" s="20">
        <v>2</v>
      </c>
      <c r="L158" s="20">
        <v>5</v>
      </c>
      <c r="M158" s="20">
        <v>5</v>
      </c>
      <c r="N158" s="20">
        <v>0</v>
      </c>
      <c r="O158" s="20" t="s">
        <v>81</v>
      </c>
      <c r="P158" s="20" t="s">
        <v>81</v>
      </c>
      <c r="Q158" s="20" t="s">
        <v>81</v>
      </c>
      <c r="R158" s="20" t="s">
        <v>81</v>
      </c>
      <c r="T158" s="20" t="s">
        <v>81</v>
      </c>
      <c r="U158" s="20">
        <v>0</v>
      </c>
      <c r="W158" s="20">
        <v>0</v>
      </c>
      <c r="Y158" s="20">
        <v>6</v>
      </c>
    </row>
    <row r="159" spans="1:26" ht="20.149999999999999" customHeight="1" x14ac:dyDescent="0.35">
      <c r="B159" s="20">
        <v>1060203</v>
      </c>
      <c r="C159" s="20">
        <v>1</v>
      </c>
      <c r="D159" s="20">
        <v>6</v>
      </c>
      <c r="E159" s="20">
        <v>2</v>
      </c>
      <c r="F159" s="20" t="s">
        <v>929</v>
      </c>
      <c r="G159" s="74" t="s">
        <v>933</v>
      </c>
      <c r="I159" s="20">
        <v>3</v>
      </c>
      <c r="J159" s="20">
        <v>10</v>
      </c>
      <c r="K159" s="20">
        <v>1</v>
      </c>
      <c r="L159" s="20">
        <v>3</v>
      </c>
      <c r="M159" s="20">
        <v>5</v>
      </c>
      <c r="N159" s="20">
        <v>0</v>
      </c>
      <c r="O159" s="20" t="s">
        <v>81</v>
      </c>
      <c r="P159" s="20" t="s">
        <v>81</v>
      </c>
      <c r="Q159" s="20" t="s">
        <v>81</v>
      </c>
      <c r="R159" s="20" t="s">
        <v>81</v>
      </c>
      <c r="T159" s="20" t="s">
        <v>81</v>
      </c>
      <c r="U159" s="20">
        <v>0</v>
      </c>
      <c r="W159" s="20">
        <v>0</v>
      </c>
      <c r="Y159" s="20">
        <v>6</v>
      </c>
    </row>
    <row r="160" spans="1:26" ht="20.149999999999999" customHeight="1" x14ac:dyDescent="0.35">
      <c r="A160" s="20">
        <v>4</v>
      </c>
      <c r="B160" s="20">
        <v>1060204</v>
      </c>
      <c r="C160" s="20">
        <v>1</v>
      </c>
      <c r="D160" s="20">
        <v>6</v>
      </c>
      <c r="E160" s="20">
        <v>2</v>
      </c>
      <c r="F160" s="20" t="s">
        <v>934</v>
      </c>
      <c r="G160" s="74" t="s">
        <v>935</v>
      </c>
      <c r="H160" s="20">
        <v>3</v>
      </c>
      <c r="I160" s="20">
        <v>1</v>
      </c>
      <c r="J160" s="20">
        <v>26</v>
      </c>
      <c r="K160" s="20">
        <v>1</v>
      </c>
      <c r="L160" s="20">
        <v>4</v>
      </c>
      <c r="M160" s="20">
        <v>1</v>
      </c>
      <c r="N160" s="20">
        <v>0</v>
      </c>
      <c r="O160" s="20" t="s">
        <v>81</v>
      </c>
      <c r="P160" s="20">
        <v>200000</v>
      </c>
      <c r="Q160" s="20" t="s">
        <v>81</v>
      </c>
      <c r="R160" s="20" t="s">
        <v>81</v>
      </c>
      <c r="T160" s="20" t="s">
        <v>81</v>
      </c>
      <c r="U160" s="20">
        <v>0</v>
      </c>
      <c r="V160" s="20">
        <v>0</v>
      </c>
      <c r="W160" s="20">
        <v>0</v>
      </c>
      <c r="Y160" s="20">
        <v>8</v>
      </c>
      <c r="Z160" s="20">
        <v>2</v>
      </c>
    </row>
    <row r="161" spans="1:26" ht="20.149999999999999" customHeight="1" x14ac:dyDescent="0.35">
      <c r="B161" s="20">
        <v>1060204</v>
      </c>
      <c r="C161" s="20">
        <v>1</v>
      </c>
      <c r="D161" s="20">
        <v>6</v>
      </c>
      <c r="E161" s="20">
        <v>2</v>
      </c>
      <c r="F161" s="20" t="s">
        <v>934</v>
      </c>
      <c r="G161" s="74" t="s">
        <v>936</v>
      </c>
      <c r="I161" s="20">
        <v>2</v>
      </c>
      <c r="J161" s="20">
        <v>30</v>
      </c>
      <c r="K161" s="20">
        <v>2</v>
      </c>
      <c r="L161" s="20">
        <v>4</v>
      </c>
      <c r="M161" s="20">
        <v>7</v>
      </c>
      <c r="N161" s="20">
        <v>0</v>
      </c>
      <c r="O161" s="20" t="s">
        <v>81</v>
      </c>
      <c r="P161" s="20">
        <v>50000</v>
      </c>
      <c r="Q161" s="20" t="s">
        <v>81</v>
      </c>
      <c r="R161" s="20" t="s">
        <v>81</v>
      </c>
      <c r="T161" s="20" t="s">
        <v>81</v>
      </c>
      <c r="U161" s="20">
        <v>0</v>
      </c>
      <c r="W161" s="20">
        <v>0</v>
      </c>
      <c r="Y161" s="20">
        <v>8</v>
      </c>
    </row>
    <row r="162" spans="1:26" ht="20.149999999999999" customHeight="1" x14ac:dyDescent="0.35">
      <c r="B162" s="20">
        <v>1060204</v>
      </c>
      <c r="C162" s="20">
        <v>1</v>
      </c>
      <c r="D162" s="20">
        <v>6</v>
      </c>
      <c r="E162" s="20">
        <v>2</v>
      </c>
      <c r="F162" s="20" t="s">
        <v>934</v>
      </c>
      <c r="G162" s="74" t="s">
        <v>937</v>
      </c>
      <c r="I162" s="20">
        <v>9</v>
      </c>
      <c r="J162" s="20">
        <v>60</v>
      </c>
      <c r="K162" s="20">
        <v>2</v>
      </c>
      <c r="L162" s="20">
        <v>1</v>
      </c>
      <c r="M162" s="20">
        <v>6</v>
      </c>
      <c r="N162" s="20">
        <v>0</v>
      </c>
      <c r="O162" s="20" t="s">
        <v>81</v>
      </c>
      <c r="P162" s="20" t="s">
        <v>81</v>
      </c>
      <c r="Q162" s="20" t="s">
        <v>81</v>
      </c>
      <c r="R162" s="20" t="s">
        <v>81</v>
      </c>
      <c r="T162" s="20" t="s">
        <v>81</v>
      </c>
      <c r="U162" s="20">
        <v>0</v>
      </c>
      <c r="W162" s="20">
        <v>0</v>
      </c>
      <c r="Y162" s="20">
        <v>4</v>
      </c>
    </row>
    <row r="163" spans="1:26" s="71" customFormat="1" ht="20.149999999999999" customHeight="1" x14ac:dyDescent="0.35">
      <c r="A163" s="71">
        <v>2</v>
      </c>
      <c r="B163" s="71">
        <v>1060205</v>
      </c>
      <c r="C163" s="71">
        <v>1</v>
      </c>
      <c r="D163" s="71">
        <v>6</v>
      </c>
      <c r="E163" s="71">
        <v>2</v>
      </c>
      <c r="F163" s="71" t="s">
        <v>938</v>
      </c>
      <c r="G163" s="82" t="s">
        <v>939</v>
      </c>
      <c r="H163" s="71">
        <v>7</v>
      </c>
      <c r="I163" s="71">
        <v>1</v>
      </c>
      <c r="J163" s="71">
        <v>33</v>
      </c>
      <c r="K163" s="71">
        <v>1</v>
      </c>
      <c r="L163" s="71">
        <v>7</v>
      </c>
      <c r="M163" s="71">
        <v>1</v>
      </c>
      <c r="N163" s="71">
        <v>2</v>
      </c>
      <c r="O163" s="71" t="s">
        <v>81</v>
      </c>
      <c r="P163" s="71">
        <v>200000</v>
      </c>
      <c r="Q163" s="71" t="s">
        <v>81</v>
      </c>
      <c r="R163" s="71">
        <v>1500000</v>
      </c>
      <c r="T163" s="71" t="s">
        <v>81</v>
      </c>
      <c r="U163" s="71">
        <v>0</v>
      </c>
      <c r="V163" s="71">
        <v>0</v>
      </c>
      <c r="W163" s="20">
        <v>0</v>
      </c>
      <c r="X163" s="20"/>
      <c r="Y163" s="71">
        <v>8</v>
      </c>
      <c r="Z163" s="71">
        <v>2</v>
      </c>
    </row>
    <row r="164" spans="1:26" s="71" customFormat="1" ht="20.149999999999999" customHeight="1" x14ac:dyDescent="0.35">
      <c r="B164" s="71">
        <v>1060205</v>
      </c>
      <c r="C164" s="71">
        <v>1</v>
      </c>
      <c r="D164" s="71">
        <v>6</v>
      </c>
      <c r="E164" s="71">
        <v>2</v>
      </c>
      <c r="F164" s="71" t="s">
        <v>938</v>
      </c>
      <c r="G164" s="82" t="s">
        <v>940</v>
      </c>
      <c r="I164" s="71">
        <v>2</v>
      </c>
      <c r="J164" s="71">
        <v>31</v>
      </c>
      <c r="K164" s="71">
        <v>2</v>
      </c>
      <c r="L164" s="71">
        <v>5</v>
      </c>
      <c r="M164" s="71">
        <v>3</v>
      </c>
      <c r="N164" s="20">
        <v>0</v>
      </c>
      <c r="O164" s="71">
        <v>2000000</v>
      </c>
      <c r="P164" s="71" t="s">
        <v>81</v>
      </c>
      <c r="Q164" s="71" t="s">
        <v>81</v>
      </c>
      <c r="R164" s="71" t="s">
        <v>81</v>
      </c>
      <c r="T164" s="71" t="s">
        <v>81</v>
      </c>
      <c r="U164" s="71">
        <v>0</v>
      </c>
      <c r="W164" s="20">
        <v>0</v>
      </c>
      <c r="X164" s="20"/>
      <c r="Y164" s="71">
        <v>5</v>
      </c>
    </row>
    <row r="165" spans="1:26" ht="20.149999999999999" customHeight="1" x14ac:dyDescent="0.35">
      <c r="B165" s="20">
        <v>1060205</v>
      </c>
      <c r="C165" s="20">
        <v>1</v>
      </c>
      <c r="D165" s="20">
        <v>6</v>
      </c>
      <c r="E165" s="20">
        <v>2</v>
      </c>
      <c r="F165" s="20" t="s">
        <v>938</v>
      </c>
      <c r="G165" s="74" t="s">
        <v>941</v>
      </c>
      <c r="I165" s="20">
        <v>3</v>
      </c>
      <c r="J165" s="20">
        <v>12</v>
      </c>
      <c r="K165" s="20">
        <v>2</v>
      </c>
      <c r="L165" s="20">
        <v>4</v>
      </c>
      <c r="M165" s="20">
        <v>5</v>
      </c>
      <c r="N165" s="20">
        <v>0</v>
      </c>
      <c r="O165" s="20" t="s">
        <v>81</v>
      </c>
      <c r="P165" s="20" t="s">
        <v>81</v>
      </c>
      <c r="Q165" s="20" t="s">
        <v>81</v>
      </c>
      <c r="R165" s="20" t="s">
        <v>81</v>
      </c>
      <c r="T165" s="20" t="s">
        <v>81</v>
      </c>
      <c r="U165" s="20">
        <v>0</v>
      </c>
      <c r="W165" s="20">
        <v>0</v>
      </c>
      <c r="Y165" s="20">
        <v>6</v>
      </c>
    </row>
    <row r="166" spans="1:26" ht="20.149999999999999" customHeight="1" x14ac:dyDescent="0.35">
      <c r="B166" s="20">
        <v>1060205</v>
      </c>
      <c r="C166" s="20">
        <v>1</v>
      </c>
      <c r="D166" s="20">
        <v>6</v>
      </c>
      <c r="E166" s="20">
        <v>2</v>
      </c>
      <c r="F166" s="20" t="s">
        <v>938</v>
      </c>
      <c r="G166" s="74" t="s">
        <v>942</v>
      </c>
      <c r="I166" s="20">
        <v>3</v>
      </c>
      <c r="J166" s="20">
        <v>6</v>
      </c>
      <c r="K166" s="20">
        <v>2</v>
      </c>
      <c r="L166" s="20">
        <v>3</v>
      </c>
      <c r="M166" s="20">
        <v>5</v>
      </c>
      <c r="N166" s="20">
        <v>0</v>
      </c>
      <c r="O166" s="20" t="s">
        <v>81</v>
      </c>
      <c r="P166" s="20" t="s">
        <v>81</v>
      </c>
      <c r="Q166" s="20" t="s">
        <v>81</v>
      </c>
      <c r="R166" s="20" t="s">
        <v>81</v>
      </c>
      <c r="T166" s="20" t="s">
        <v>81</v>
      </c>
      <c r="U166" s="20">
        <v>0</v>
      </c>
      <c r="W166" s="20">
        <v>0</v>
      </c>
      <c r="Y166" s="20">
        <v>6</v>
      </c>
    </row>
    <row r="167" spans="1:26" ht="20.149999999999999" customHeight="1" x14ac:dyDescent="0.35">
      <c r="B167" s="20">
        <v>1060205</v>
      </c>
      <c r="C167" s="20">
        <v>1</v>
      </c>
      <c r="D167" s="20">
        <v>6</v>
      </c>
      <c r="E167" s="20">
        <v>2</v>
      </c>
      <c r="F167" s="20" t="s">
        <v>938</v>
      </c>
      <c r="G167" s="74" t="s">
        <v>943</v>
      </c>
      <c r="I167" s="20">
        <v>6</v>
      </c>
      <c r="J167" s="20">
        <v>58</v>
      </c>
      <c r="K167" s="20">
        <v>2</v>
      </c>
      <c r="L167" s="20">
        <v>3</v>
      </c>
      <c r="M167" s="20">
        <v>6</v>
      </c>
      <c r="N167" s="20">
        <v>0</v>
      </c>
      <c r="O167" s="20" t="s">
        <v>81</v>
      </c>
      <c r="P167" s="20" t="s">
        <v>81</v>
      </c>
      <c r="Q167" s="20" t="s">
        <v>81</v>
      </c>
      <c r="R167" s="20" t="s">
        <v>81</v>
      </c>
      <c r="T167" s="20" t="s">
        <v>81</v>
      </c>
      <c r="U167" s="20">
        <v>0</v>
      </c>
      <c r="W167" s="20">
        <v>0</v>
      </c>
      <c r="Y167" s="20">
        <v>10</v>
      </c>
    </row>
    <row r="168" spans="1:26" ht="20.149999999999999" customHeight="1" x14ac:dyDescent="0.35">
      <c r="B168" s="20">
        <v>1060205</v>
      </c>
      <c r="C168" s="20">
        <v>1</v>
      </c>
      <c r="D168" s="20">
        <v>6</v>
      </c>
      <c r="E168" s="20">
        <v>2</v>
      </c>
      <c r="F168" s="20" t="s">
        <v>938</v>
      </c>
      <c r="G168" s="74" t="s">
        <v>944</v>
      </c>
      <c r="I168" s="20">
        <v>10</v>
      </c>
      <c r="J168" s="20">
        <v>84</v>
      </c>
      <c r="K168" s="20">
        <v>2</v>
      </c>
      <c r="L168" s="20">
        <v>3</v>
      </c>
      <c r="M168" s="20">
        <v>6</v>
      </c>
      <c r="N168" s="20">
        <v>0</v>
      </c>
      <c r="O168" s="20" t="s">
        <v>81</v>
      </c>
      <c r="P168" s="20" t="s">
        <v>81</v>
      </c>
      <c r="Q168" s="20" t="s">
        <v>81</v>
      </c>
      <c r="R168" s="20" t="s">
        <v>81</v>
      </c>
      <c r="T168" s="20" t="s">
        <v>81</v>
      </c>
      <c r="U168" s="20">
        <v>0</v>
      </c>
      <c r="W168" s="20">
        <v>0</v>
      </c>
      <c r="Y168" s="20">
        <v>10</v>
      </c>
    </row>
    <row r="169" spans="1:26" ht="20.149999999999999" customHeight="1" x14ac:dyDescent="0.35">
      <c r="B169" s="20">
        <v>1060205</v>
      </c>
      <c r="C169" s="20">
        <v>1</v>
      </c>
      <c r="D169" s="20">
        <v>6</v>
      </c>
      <c r="E169" s="20">
        <v>2</v>
      </c>
      <c r="F169" s="20" t="s">
        <v>938</v>
      </c>
      <c r="G169" s="74" t="s">
        <v>945</v>
      </c>
      <c r="I169" s="20">
        <v>8</v>
      </c>
      <c r="J169" s="20">
        <v>22</v>
      </c>
      <c r="K169" s="20">
        <v>1</v>
      </c>
      <c r="L169" s="20">
        <v>5</v>
      </c>
      <c r="M169" s="20">
        <v>7</v>
      </c>
      <c r="N169" s="20">
        <v>0</v>
      </c>
      <c r="O169" s="20" t="s">
        <v>81</v>
      </c>
      <c r="P169" s="20" t="s">
        <v>81</v>
      </c>
      <c r="Q169" s="20" t="s">
        <v>81</v>
      </c>
      <c r="R169" s="20" t="s">
        <v>81</v>
      </c>
      <c r="T169" s="20" t="s">
        <v>81</v>
      </c>
      <c r="U169" s="20">
        <v>0</v>
      </c>
      <c r="W169" s="20">
        <v>0</v>
      </c>
      <c r="Y169" s="20">
        <v>5</v>
      </c>
    </row>
    <row r="170" spans="1:26" ht="20.149999999999999" customHeight="1" x14ac:dyDescent="0.35">
      <c r="A170" s="20">
        <v>2</v>
      </c>
      <c r="B170" s="20">
        <v>1060206</v>
      </c>
      <c r="C170" s="20">
        <v>1</v>
      </c>
      <c r="D170" s="20">
        <v>6</v>
      </c>
      <c r="E170" s="20">
        <v>2</v>
      </c>
      <c r="F170" s="20" t="s">
        <v>947</v>
      </c>
      <c r="G170" s="74" t="s">
        <v>948</v>
      </c>
      <c r="H170" s="20">
        <v>7</v>
      </c>
      <c r="I170" s="20">
        <v>1</v>
      </c>
      <c r="J170" s="20">
        <v>61</v>
      </c>
      <c r="K170" s="20">
        <v>1</v>
      </c>
      <c r="L170" s="20">
        <v>3</v>
      </c>
      <c r="M170" s="20">
        <v>1</v>
      </c>
      <c r="N170" s="20">
        <v>0</v>
      </c>
      <c r="O170" s="20">
        <v>3000000</v>
      </c>
      <c r="P170" s="20" t="s">
        <v>81</v>
      </c>
      <c r="Q170" s="20" t="s">
        <v>81</v>
      </c>
      <c r="R170" s="20" t="s">
        <v>81</v>
      </c>
      <c r="T170" s="20" t="s">
        <v>81</v>
      </c>
      <c r="U170" s="20">
        <v>0</v>
      </c>
      <c r="V170" s="20">
        <v>0</v>
      </c>
      <c r="W170" s="20">
        <v>0</v>
      </c>
      <c r="Y170" s="20">
        <v>5</v>
      </c>
      <c r="Z170" s="20">
        <v>5</v>
      </c>
    </row>
    <row r="171" spans="1:26" ht="20.149999999999999" customHeight="1" x14ac:dyDescent="0.35">
      <c r="B171" s="20">
        <v>1060206</v>
      </c>
      <c r="C171" s="20">
        <v>1</v>
      </c>
      <c r="D171" s="20">
        <v>6</v>
      </c>
      <c r="E171" s="20">
        <v>2</v>
      </c>
      <c r="F171" s="20" t="s">
        <v>947</v>
      </c>
      <c r="G171" s="74" t="s">
        <v>949</v>
      </c>
      <c r="I171" s="20">
        <v>2</v>
      </c>
      <c r="J171" s="20">
        <v>45</v>
      </c>
      <c r="K171" s="20">
        <v>2</v>
      </c>
      <c r="L171" s="20">
        <v>3</v>
      </c>
      <c r="M171" s="20">
        <v>7</v>
      </c>
      <c r="N171" s="20">
        <v>0</v>
      </c>
      <c r="O171" s="20" t="s">
        <v>81</v>
      </c>
      <c r="P171" s="20" t="s">
        <v>81</v>
      </c>
      <c r="Q171" s="20" t="s">
        <v>81</v>
      </c>
      <c r="R171" s="20" t="s">
        <v>81</v>
      </c>
      <c r="T171" s="20" t="s">
        <v>81</v>
      </c>
      <c r="U171" s="20">
        <v>0</v>
      </c>
      <c r="W171" s="20">
        <v>0</v>
      </c>
      <c r="Y171" s="20">
        <v>5</v>
      </c>
    </row>
    <row r="172" spans="1:26" ht="20.149999999999999" customHeight="1" x14ac:dyDescent="0.35">
      <c r="B172" s="20">
        <v>1060206</v>
      </c>
      <c r="C172" s="20">
        <v>1</v>
      </c>
      <c r="D172" s="20">
        <v>6</v>
      </c>
      <c r="E172" s="20">
        <v>2</v>
      </c>
      <c r="F172" s="20" t="s">
        <v>947</v>
      </c>
      <c r="G172" s="74" t="s">
        <v>950</v>
      </c>
      <c r="I172" s="20">
        <v>10</v>
      </c>
      <c r="J172" s="20">
        <v>65</v>
      </c>
      <c r="K172" s="20">
        <v>2</v>
      </c>
      <c r="L172" s="20">
        <v>3</v>
      </c>
      <c r="M172" s="20">
        <v>6</v>
      </c>
      <c r="N172" s="20">
        <v>0</v>
      </c>
      <c r="O172" s="20" t="s">
        <v>81</v>
      </c>
      <c r="P172" s="20" t="s">
        <v>81</v>
      </c>
      <c r="Q172" s="20" t="s">
        <v>81</v>
      </c>
      <c r="R172" s="20" t="s">
        <v>81</v>
      </c>
      <c r="T172" s="20" t="s">
        <v>81</v>
      </c>
      <c r="U172" s="20">
        <v>0</v>
      </c>
      <c r="W172" s="20">
        <v>0</v>
      </c>
      <c r="Y172" s="20">
        <v>10</v>
      </c>
    </row>
    <row r="173" spans="1:26" ht="20.149999999999999" customHeight="1" x14ac:dyDescent="0.35">
      <c r="B173" s="20">
        <v>1060206</v>
      </c>
      <c r="C173" s="20">
        <v>1</v>
      </c>
      <c r="D173" s="20">
        <v>6</v>
      </c>
      <c r="E173" s="20">
        <v>2</v>
      </c>
      <c r="F173" s="20" t="s">
        <v>947</v>
      </c>
      <c r="G173" s="74" t="s">
        <v>951</v>
      </c>
      <c r="I173" s="20">
        <v>10</v>
      </c>
      <c r="J173" s="20">
        <v>27</v>
      </c>
      <c r="K173" s="20">
        <v>2</v>
      </c>
      <c r="L173" s="20">
        <v>4</v>
      </c>
      <c r="M173" s="20">
        <v>7</v>
      </c>
      <c r="N173" s="20">
        <v>0</v>
      </c>
      <c r="O173" s="20" t="s">
        <v>81</v>
      </c>
      <c r="P173" s="20" t="s">
        <v>81</v>
      </c>
      <c r="Q173" s="20" t="s">
        <v>81</v>
      </c>
      <c r="R173" s="20" t="s">
        <v>81</v>
      </c>
      <c r="T173" s="20" t="s">
        <v>81</v>
      </c>
      <c r="U173" s="20">
        <v>0</v>
      </c>
      <c r="W173" s="20">
        <v>0</v>
      </c>
      <c r="Y173" s="20">
        <v>5</v>
      </c>
    </row>
    <row r="174" spans="1:26" ht="20.149999999999999" customHeight="1" x14ac:dyDescent="0.35">
      <c r="B174" s="20">
        <v>1060206</v>
      </c>
      <c r="C174" s="20">
        <v>1</v>
      </c>
      <c r="D174" s="20">
        <v>6</v>
      </c>
      <c r="E174" s="20">
        <v>2</v>
      </c>
      <c r="F174" s="20" t="s">
        <v>947</v>
      </c>
      <c r="G174" s="74" t="s">
        <v>952</v>
      </c>
      <c r="I174" s="20">
        <v>3</v>
      </c>
      <c r="J174" s="20">
        <v>23</v>
      </c>
      <c r="K174" s="20">
        <v>1</v>
      </c>
      <c r="L174" s="20">
        <v>4</v>
      </c>
      <c r="M174" s="20">
        <v>7</v>
      </c>
      <c r="N174" s="20">
        <v>0</v>
      </c>
      <c r="O174" s="20" t="s">
        <v>81</v>
      </c>
      <c r="P174" s="20" t="s">
        <v>81</v>
      </c>
      <c r="Q174" s="20" t="s">
        <v>81</v>
      </c>
      <c r="R174" s="20" t="s">
        <v>81</v>
      </c>
      <c r="T174" s="20" t="s">
        <v>81</v>
      </c>
      <c r="U174" s="20">
        <v>0</v>
      </c>
      <c r="W174" s="20">
        <v>0</v>
      </c>
      <c r="Y174" s="20">
        <v>5</v>
      </c>
    </row>
    <row r="175" spans="1:26" ht="20.149999999999999" customHeight="1" x14ac:dyDescent="0.35">
      <c r="B175" s="20">
        <v>1060206</v>
      </c>
      <c r="C175" s="20">
        <v>1</v>
      </c>
      <c r="D175" s="20">
        <v>6</v>
      </c>
      <c r="E175" s="20">
        <v>2</v>
      </c>
      <c r="F175" s="20" t="s">
        <v>947</v>
      </c>
      <c r="G175" s="74" t="s">
        <v>953</v>
      </c>
      <c r="I175" s="20">
        <v>3</v>
      </c>
      <c r="J175" s="20">
        <v>20</v>
      </c>
      <c r="K175" s="20">
        <v>1</v>
      </c>
      <c r="L175" s="20">
        <v>4</v>
      </c>
      <c r="M175" s="20">
        <v>7</v>
      </c>
      <c r="N175" s="20">
        <v>0</v>
      </c>
      <c r="O175" s="20" t="s">
        <v>81</v>
      </c>
      <c r="P175" s="20" t="s">
        <v>81</v>
      </c>
      <c r="Q175" s="20" t="s">
        <v>81</v>
      </c>
      <c r="R175" s="20" t="s">
        <v>81</v>
      </c>
      <c r="T175" s="20" t="s">
        <v>81</v>
      </c>
      <c r="U175" s="20">
        <v>0</v>
      </c>
      <c r="W175" s="20">
        <v>0</v>
      </c>
      <c r="Y175" s="20">
        <v>5</v>
      </c>
    </row>
    <row r="176" spans="1:26" ht="20.149999999999999" customHeight="1" x14ac:dyDescent="0.35">
      <c r="B176" s="20">
        <v>1060206</v>
      </c>
      <c r="C176" s="20">
        <v>1</v>
      </c>
      <c r="D176" s="20">
        <v>6</v>
      </c>
      <c r="E176" s="20">
        <v>2</v>
      </c>
      <c r="F176" s="20" t="s">
        <v>947</v>
      </c>
      <c r="G176" s="74" t="s">
        <v>954</v>
      </c>
      <c r="I176" s="20">
        <v>3</v>
      </c>
      <c r="J176" s="20">
        <v>13</v>
      </c>
      <c r="K176" s="20">
        <v>1</v>
      </c>
      <c r="L176" s="20">
        <v>4</v>
      </c>
      <c r="M176" s="20">
        <v>5</v>
      </c>
      <c r="N176" s="20">
        <v>0</v>
      </c>
      <c r="O176" s="20" t="s">
        <v>81</v>
      </c>
      <c r="P176" s="20" t="s">
        <v>81</v>
      </c>
      <c r="Q176" s="20" t="s">
        <v>81</v>
      </c>
      <c r="R176" s="20" t="s">
        <v>81</v>
      </c>
      <c r="T176" s="20" t="s">
        <v>81</v>
      </c>
      <c r="U176" s="20">
        <v>0</v>
      </c>
      <c r="W176" s="20">
        <v>0</v>
      </c>
      <c r="Y176" s="20">
        <v>6</v>
      </c>
    </row>
    <row r="177" spans="1:26" s="71" customFormat="1" ht="20.149999999999999" customHeight="1" x14ac:dyDescent="0.35">
      <c r="A177" s="71">
        <v>1</v>
      </c>
      <c r="B177" s="71">
        <v>1060207</v>
      </c>
      <c r="C177" s="71">
        <v>1</v>
      </c>
      <c r="D177" s="71">
        <v>6</v>
      </c>
      <c r="E177" s="71">
        <v>2</v>
      </c>
      <c r="F177" s="71" t="s">
        <v>955</v>
      </c>
      <c r="G177" s="82" t="s">
        <v>956</v>
      </c>
      <c r="H177" s="71">
        <v>5</v>
      </c>
      <c r="I177" s="71">
        <v>1</v>
      </c>
      <c r="J177" s="71">
        <v>59</v>
      </c>
      <c r="K177" s="71">
        <v>1</v>
      </c>
      <c r="L177" s="71">
        <v>3</v>
      </c>
      <c r="M177" s="71">
        <v>1</v>
      </c>
      <c r="N177" s="20">
        <v>0</v>
      </c>
      <c r="O177" s="71">
        <v>600000</v>
      </c>
      <c r="P177" s="71" t="s">
        <v>81</v>
      </c>
      <c r="Q177" s="71" t="s">
        <v>81</v>
      </c>
      <c r="R177" s="71" t="s">
        <v>81</v>
      </c>
      <c r="T177" s="71" t="s">
        <v>81</v>
      </c>
      <c r="U177" s="71">
        <v>0</v>
      </c>
      <c r="V177" s="71">
        <v>0</v>
      </c>
      <c r="W177" s="20">
        <v>0</v>
      </c>
      <c r="X177" s="20"/>
      <c r="Y177" s="71">
        <v>5</v>
      </c>
      <c r="Z177" s="71">
        <v>3</v>
      </c>
    </row>
    <row r="178" spans="1:26" ht="20.149999999999999" customHeight="1" x14ac:dyDescent="0.35">
      <c r="B178" s="20">
        <v>1060207</v>
      </c>
      <c r="C178" s="20">
        <v>1</v>
      </c>
      <c r="D178" s="20">
        <v>6</v>
      </c>
      <c r="E178" s="20">
        <v>2</v>
      </c>
      <c r="F178" s="20" t="s">
        <v>955</v>
      </c>
      <c r="G178" s="74" t="s">
        <v>957</v>
      </c>
      <c r="I178" s="20">
        <v>2</v>
      </c>
      <c r="J178" s="20">
        <v>59</v>
      </c>
      <c r="K178" s="20">
        <v>2</v>
      </c>
      <c r="L178" s="20">
        <v>3</v>
      </c>
      <c r="M178" s="20">
        <v>6</v>
      </c>
      <c r="N178" s="20">
        <v>0</v>
      </c>
      <c r="O178" s="20" t="s">
        <v>81</v>
      </c>
      <c r="P178" s="20" t="s">
        <v>81</v>
      </c>
      <c r="Q178" s="20" t="s">
        <v>81</v>
      </c>
      <c r="R178" s="20" t="s">
        <v>81</v>
      </c>
      <c r="T178" s="20" t="s">
        <v>81</v>
      </c>
      <c r="U178" s="20">
        <v>0</v>
      </c>
      <c r="W178" s="20">
        <v>0</v>
      </c>
      <c r="Y178" s="20">
        <v>10</v>
      </c>
    </row>
    <row r="179" spans="1:26" ht="20.149999999999999" customHeight="1" x14ac:dyDescent="0.35">
      <c r="B179" s="20">
        <v>1060207</v>
      </c>
      <c r="C179" s="20">
        <v>1</v>
      </c>
      <c r="D179" s="20">
        <v>6</v>
      </c>
      <c r="E179" s="20">
        <v>2</v>
      </c>
      <c r="F179" s="20" t="s">
        <v>955</v>
      </c>
      <c r="G179" s="74" t="s">
        <v>958</v>
      </c>
      <c r="I179" s="20">
        <v>3</v>
      </c>
      <c r="J179" s="20">
        <v>23</v>
      </c>
      <c r="K179" s="20">
        <v>1</v>
      </c>
      <c r="L179" s="20">
        <v>4</v>
      </c>
      <c r="M179" s="20">
        <v>1</v>
      </c>
      <c r="N179" s="20">
        <v>0</v>
      </c>
      <c r="O179" s="20" t="s">
        <v>81</v>
      </c>
      <c r="P179" s="20" t="s">
        <v>81</v>
      </c>
      <c r="Q179" s="20" t="s">
        <v>81</v>
      </c>
      <c r="R179" s="20" t="s">
        <v>81</v>
      </c>
      <c r="T179" s="20" t="s">
        <v>81</v>
      </c>
      <c r="U179" s="20">
        <v>0</v>
      </c>
      <c r="W179" s="20">
        <v>0</v>
      </c>
      <c r="Y179" s="20">
        <v>5</v>
      </c>
    </row>
    <row r="180" spans="1:26" ht="20.149999999999999" customHeight="1" x14ac:dyDescent="0.35">
      <c r="B180" s="20">
        <v>1060207</v>
      </c>
      <c r="C180" s="20">
        <v>1</v>
      </c>
      <c r="D180" s="20">
        <v>6</v>
      </c>
      <c r="E180" s="20">
        <v>2</v>
      </c>
      <c r="F180" s="20" t="s">
        <v>955</v>
      </c>
      <c r="G180" s="74" t="s">
        <v>959</v>
      </c>
      <c r="I180" s="20">
        <v>3</v>
      </c>
      <c r="J180" s="20">
        <v>28</v>
      </c>
      <c r="K180" s="20">
        <v>2</v>
      </c>
      <c r="L180" s="20">
        <v>4</v>
      </c>
      <c r="M180" s="20">
        <v>1</v>
      </c>
      <c r="N180" s="20">
        <v>0</v>
      </c>
      <c r="O180" s="20" t="s">
        <v>81</v>
      </c>
      <c r="P180" s="20" t="s">
        <v>81</v>
      </c>
      <c r="Q180" s="20" t="s">
        <v>81</v>
      </c>
      <c r="R180" s="20" t="s">
        <v>81</v>
      </c>
      <c r="T180" s="20" t="s">
        <v>81</v>
      </c>
      <c r="U180" s="20">
        <v>0</v>
      </c>
      <c r="W180" s="20">
        <v>0</v>
      </c>
      <c r="Y180" s="20">
        <v>5</v>
      </c>
    </row>
    <row r="181" spans="1:26" ht="20.149999999999999" customHeight="1" x14ac:dyDescent="0.35">
      <c r="B181" s="20">
        <v>1060207</v>
      </c>
      <c r="C181" s="20">
        <v>1</v>
      </c>
      <c r="D181" s="20">
        <v>6</v>
      </c>
      <c r="E181" s="20">
        <v>2</v>
      </c>
      <c r="F181" s="20" t="s">
        <v>955</v>
      </c>
      <c r="G181" s="74" t="s">
        <v>960</v>
      </c>
      <c r="I181" s="20">
        <v>5</v>
      </c>
      <c r="J181" s="20">
        <v>3</v>
      </c>
      <c r="K181" s="20">
        <v>2</v>
      </c>
      <c r="L181" s="20">
        <v>1</v>
      </c>
      <c r="M181" s="20">
        <v>6</v>
      </c>
      <c r="N181" s="20">
        <v>0</v>
      </c>
      <c r="O181" s="20" t="s">
        <v>81</v>
      </c>
      <c r="P181" s="20" t="s">
        <v>81</v>
      </c>
      <c r="Q181" s="20" t="s">
        <v>81</v>
      </c>
      <c r="R181" s="20" t="s">
        <v>81</v>
      </c>
      <c r="T181" s="20" t="s">
        <v>81</v>
      </c>
      <c r="U181" s="20">
        <v>0</v>
      </c>
      <c r="W181" s="20">
        <v>0</v>
      </c>
      <c r="Y181" s="20">
        <v>10</v>
      </c>
    </row>
    <row r="182" spans="1:26" s="71" customFormat="1" ht="20.149999999999999" customHeight="1" x14ac:dyDescent="0.35">
      <c r="A182" s="71">
        <v>4</v>
      </c>
      <c r="B182" s="71">
        <v>1060208</v>
      </c>
      <c r="C182" s="71">
        <v>1</v>
      </c>
      <c r="D182" s="71">
        <v>6</v>
      </c>
      <c r="E182" s="71">
        <v>2</v>
      </c>
      <c r="F182" s="71" t="s">
        <v>961</v>
      </c>
      <c r="G182" s="82" t="s">
        <v>962</v>
      </c>
      <c r="H182" s="71">
        <v>3</v>
      </c>
      <c r="I182" s="71">
        <v>1</v>
      </c>
      <c r="J182" s="71">
        <v>25</v>
      </c>
      <c r="K182" s="71">
        <v>1</v>
      </c>
      <c r="L182" s="71">
        <v>4</v>
      </c>
      <c r="M182" s="71">
        <v>1</v>
      </c>
      <c r="N182" s="71">
        <v>2</v>
      </c>
      <c r="O182" s="71">
        <v>300000</v>
      </c>
      <c r="P182" s="71" t="s">
        <v>81</v>
      </c>
      <c r="Q182" s="71" t="s">
        <v>81</v>
      </c>
      <c r="R182" s="71">
        <v>105000</v>
      </c>
      <c r="T182" s="71" t="s">
        <v>81</v>
      </c>
      <c r="U182" s="71">
        <v>0</v>
      </c>
      <c r="V182" s="71">
        <v>0</v>
      </c>
      <c r="W182" s="20">
        <v>0</v>
      </c>
      <c r="X182" s="20"/>
      <c r="Y182" s="71">
        <v>8</v>
      </c>
      <c r="Z182" s="71">
        <v>1</v>
      </c>
    </row>
    <row r="183" spans="1:26" ht="20.149999999999999" customHeight="1" x14ac:dyDescent="0.35">
      <c r="B183" s="20">
        <v>1060208</v>
      </c>
      <c r="C183" s="20">
        <v>1</v>
      </c>
      <c r="D183" s="20">
        <v>6</v>
      </c>
      <c r="E183" s="20">
        <v>2</v>
      </c>
      <c r="F183" s="20" t="s">
        <v>961</v>
      </c>
      <c r="G183" s="74" t="s">
        <v>963</v>
      </c>
      <c r="I183" s="20">
        <v>2</v>
      </c>
      <c r="J183" s="20">
        <v>25</v>
      </c>
      <c r="K183" s="20">
        <v>2</v>
      </c>
      <c r="L183" s="20">
        <v>4</v>
      </c>
      <c r="M183" s="20">
        <v>2</v>
      </c>
      <c r="N183" s="20">
        <v>5</v>
      </c>
      <c r="O183" s="20" t="s">
        <v>81</v>
      </c>
      <c r="P183" s="20">
        <v>90000</v>
      </c>
      <c r="Q183" s="20" t="s">
        <v>81</v>
      </c>
      <c r="R183" s="20" t="s">
        <v>81</v>
      </c>
      <c r="T183" s="20" t="s">
        <v>81</v>
      </c>
      <c r="U183" s="20">
        <v>0</v>
      </c>
      <c r="W183" s="20">
        <v>0</v>
      </c>
      <c r="Y183" s="20">
        <v>2</v>
      </c>
    </row>
    <row r="184" spans="1:26" ht="20.149999999999999" customHeight="1" x14ac:dyDescent="0.35">
      <c r="B184" s="20">
        <v>1060208</v>
      </c>
      <c r="C184" s="20">
        <v>1</v>
      </c>
      <c r="D184" s="20">
        <v>6</v>
      </c>
      <c r="E184" s="20">
        <v>2</v>
      </c>
      <c r="F184" s="20" t="s">
        <v>961</v>
      </c>
      <c r="G184" s="74" t="s">
        <v>964</v>
      </c>
      <c r="I184" s="20">
        <v>3</v>
      </c>
      <c r="J184" s="20">
        <v>2</v>
      </c>
      <c r="K184" s="20">
        <v>1</v>
      </c>
      <c r="L184" s="20">
        <v>1</v>
      </c>
      <c r="M184" s="20">
        <v>6</v>
      </c>
      <c r="N184" s="20">
        <v>0</v>
      </c>
      <c r="O184" s="20" t="s">
        <v>81</v>
      </c>
      <c r="P184" s="20" t="s">
        <v>81</v>
      </c>
      <c r="Q184" s="20" t="s">
        <v>81</v>
      </c>
      <c r="R184" s="20" t="s">
        <v>81</v>
      </c>
      <c r="T184" s="20" t="s">
        <v>81</v>
      </c>
      <c r="U184" s="20">
        <v>0</v>
      </c>
      <c r="W184" s="20">
        <v>0</v>
      </c>
      <c r="Y184" s="20">
        <v>6</v>
      </c>
    </row>
    <row r="185" spans="1:26" ht="20.149999999999999" customHeight="1" x14ac:dyDescent="0.35">
      <c r="A185" s="20">
        <v>2</v>
      </c>
      <c r="B185" s="20">
        <v>1060209</v>
      </c>
      <c r="C185" s="20">
        <v>1</v>
      </c>
      <c r="D185" s="20">
        <v>6</v>
      </c>
      <c r="E185" s="20">
        <v>2</v>
      </c>
      <c r="F185" s="20" t="s">
        <v>965</v>
      </c>
      <c r="G185" s="74" t="s">
        <v>966</v>
      </c>
      <c r="H185" s="20">
        <v>6</v>
      </c>
      <c r="I185" s="20">
        <v>1</v>
      </c>
      <c r="J185" s="20">
        <v>59</v>
      </c>
      <c r="K185" s="20">
        <v>1</v>
      </c>
      <c r="L185" s="20">
        <v>3</v>
      </c>
      <c r="M185" s="20">
        <v>1</v>
      </c>
      <c r="N185" s="20">
        <v>0</v>
      </c>
      <c r="O185" s="20">
        <v>5000000</v>
      </c>
      <c r="P185" s="20" t="s">
        <v>81</v>
      </c>
      <c r="Q185" s="20" t="s">
        <v>81</v>
      </c>
      <c r="R185" s="20" t="s">
        <v>81</v>
      </c>
      <c r="T185" s="20">
        <v>1200000</v>
      </c>
      <c r="U185" s="20">
        <v>0</v>
      </c>
      <c r="V185" s="20">
        <v>0</v>
      </c>
      <c r="W185" s="20">
        <v>0</v>
      </c>
      <c r="Y185" s="20">
        <v>5</v>
      </c>
      <c r="Z185" s="20">
        <v>5</v>
      </c>
    </row>
    <row r="186" spans="1:26" ht="20.149999999999999" customHeight="1" x14ac:dyDescent="0.35">
      <c r="B186" s="20">
        <v>1060209</v>
      </c>
      <c r="C186" s="20">
        <v>1</v>
      </c>
      <c r="D186" s="20">
        <v>6</v>
      </c>
      <c r="E186" s="20">
        <v>2</v>
      </c>
      <c r="F186" s="20" t="s">
        <v>965</v>
      </c>
      <c r="G186" s="74" t="s">
        <v>967</v>
      </c>
      <c r="I186" s="20">
        <v>2</v>
      </c>
      <c r="J186" s="20">
        <v>63</v>
      </c>
      <c r="K186" s="20">
        <v>2</v>
      </c>
      <c r="L186" s="20">
        <v>4</v>
      </c>
      <c r="M186" s="20">
        <v>7</v>
      </c>
      <c r="N186" s="20">
        <v>0</v>
      </c>
      <c r="O186" s="20" t="s">
        <v>81</v>
      </c>
      <c r="P186" s="20" t="s">
        <v>81</v>
      </c>
      <c r="Q186" s="20" t="s">
        <v>81</v>
      </c>
      <c r="R186" s="20" t="s">
        <v>81</v>
      </c>
      <c r="T186" s="20" t="s">
        <v>81</v>
      </c>
      <c r="U186" s="20">
        <v>0</v>
      </c>
      <c r="W186" s="20">
        <v>0</v>
      </c>
      <c r="Y186" s="20">
        <v>5</v>
      </c>
    </row>
    <row r="187" spans="1:26" ht="20.149999999999999" customHeight="1" x14ac:dyDescent="0.35">
      <c r="B187" s="20">
        <v>1060209</v>
      </c>
      <c r="C187" s="20">
        <v>1</v>
      </c>
      <c r="D187" s="20">
        <v>6</v>
      </c>
      <c r="E187" s="20">
        <v>2</v>
      </c>
      <c r="F187" s="20" t="s">
        <v>965</v>
      </c>
      <c r="G187" s="74" t="s">
        <v>968</v>
      </c>
      <c r="I187" s="20">
        <v>3</v>
      </c>
      <c r="J187" s="20">
        <v>21</v>
      </c>
      <c r="K187" s="20">
        <v>2</v>
      </c>
      <c r="L187" s="20">
        <v>4</v>
      </c>
      <c r="M187" s="20">
        <v>7</v>
      </c>
      <c r="N187" s="20">
        <v>0</v>
      </c>
      <c r="O187" s="20" t="s">
        <v>81</v>
      </c>
      <c r="P187" s="20" t="s">
        <v>81</v>
      </c>
      <c r="Q187" s="20" t="s">
        <v>81</v>
      </c>
      <c r="R187" s="20" t="s">
        <v>81</v>
      </c>
      <c r="T187" s="20" t="s">
        <v>81</v>
      </c>
      <c r="U187" s="20">
        <v>0</v>
      </c>
      <c r="W187" s="20">
        <v>0</v>
      </c>
      <c r="Y187" s="20">
        <v>5</v>
      </c>
    </row>
    <row r="188" spans="1:26" ht="20.149999999999999" customHeight="1" x14ac:dyDescent="0.35">
      <c r="B188" s="20">
        <v>1060209</v>
      </c>
      <c r="C188" s="20">
        <v>1</v>
      </c>
      <c r="D188" s="20">
        <v>6</v>
      </c>
      <c r="E188" s="20">
        <v>2</v>
      </c>
      <c r="F188" s="20" t="s">
        <v>965</v>
      </c>
      <c r="G188" s="74" t="s">
        <v>969</v>
      </c>
      <c r="I188" s="20">
        <v>3</v>
      </c>
      <c r="J188" s="20">
        <v>18</v>
      </c>
      <c r="K188" s="20">
        <v>1</v>
      </c>
      <c r="L188" s="20">
        <v>5</v>
      </c>
      <c r="M188" s="20">
        <v>7</v>
      </c>
      <c r="N188" s="20">
        <v>0</v>
      </c>
      <c r="O188" s="20" t="s">
        <v>81</v>
      </c>
      <c r="P188" s="20" t="s">
        <v>81</v>
      </c>
      <c r="Q188" s="20" t="s">
        <v>81</v>
      </c>
      <c r="R188" s="20" t="s">
        <v>81</v>
      </c>
      <c r="T188" s="20" t="s">
        <v>81</v>
      </c>
      <c r="U188" s="20">
        <v>0</v>
      </c>
      <c r="W188" s="20">
        <v>0</v>
      </c>
      <c r="Y188" s="20">
        <v>5</v>
      </c>
    </row>
    <row r="189" spans="1:26" ht="20.149999999999999" customHeight="1" x14ac:dyDescent="0.35">
      <c r="B189" s="20">
        <v>1060209</v>
      </c>
      <c r="C189" s="20">
        <v>1</v>
      </c>
      <c r="D189" s="20">
        <v>6</v>
      </c>
      <c r="E189" s="20">
        <v>2</v>
      </c>
      <c r="F189" s="20" t="s">
        <v>965</v>
      </c>
      <c r="G189" s="74" t="s">
        <v>970</v>
      </c>
      <c r="I189" s="20">
        <v>3</v>
      </c>
      <c r="J189" s="20">
        <v>18</v>
      </c>
      <c r="K189" s="20">
        <v>1</v>
      </c>
      <c r="L189" s="20">
        <v>5</v>
      </c>
      <c r="M189" s="20">
        <v>7</v>
      </c>
      <c r="N189" s="20">
        <v>0</v>
      </c>
      <c r="O189" s="20" t="s">
        <v>81</v>
      </c>
      <c r="P189" s="20" t="s">
        <v>81</v>
      </c>
      <c r="Q189" s="20" t="s">
        <v>81</v>
      </c>
      <c r="R189" s="20" t="s">
        <v>81</v>
      </c>
      <c r="T189" s="20" t="s">
        <v>81</v>
      </c>
      <c r="U189" s="20">
        <v>0</v>
      </c>
      <c r="W189" s="20">
        <v>0</v>
      </c>
      <c r="Y189" s="20">
        <v>5</v>
      </c>
    </row>
    <row r="190" spans="1:26" ht="20.149999999999999" customHeight="1" x14ac:dyDescent="0.35">
      <c r="B190" s="20">
        <v>1060209</v>
      </c>
      <c r="C190" s="20">
        <v>1</v>
      </c>
      <c r="D190" s="20">
        <v>6</v>
      </c>
      <c r="E190" s="20">
        <v>2</v>
      </c>
      <c r="F190" s="20" t="s">
        <v>965</v>
      </c>
      <c r="G190" s="74" t="s">
        <v>971</v>
      </c>
      <c r="I190" s="20">
        <v>10</v>
      </c>
      <c r="J190" s="20">
        <v>64</v>
      </c>
      <c r="K190" s="20">
        <v>1</v>
      </c>
      <c r="L190" s="20">
        <v>4</v>
      </c>
      <c r="M190" s="20">
        <v>6</v>
      </c>
      <c r="N190" s="20">
        <v>0</v>
      </c>
      <c r="O190" s="20" t="s">
        <v>81</v>
      </c>
      <c r="P190" s="20" t="s">
        <v>81</v>
      </c>
      <c r="Q190" s="20" t="s">
        <v>81</v>
      </c>
      <c r="R190" s="20" t="s">
        <v>81</v>
      </c>
      <c r="T190" s="20" t="s">
        <v>81</v>
      </c>
      <c r="U190" s="20">
        <v>0</v>
      </c>
      <c r="W190" s="20">
        <v>0</v>
      </c>
      <c r="Y190" s="20">
        <v>10</v>
      </c>
    </row>
    <row r="191" spans="1:26" ht="20.149999999999999" customHeight="1" x14ac:dyDescent="0.35">
      <c r="A191" s="20">
        <v>3</v>
      </c>
      <c r="B191" s="20">
        <v>1060210</v>
      </c>
      <c r="C191" s="20">
        <v>1</v>
      </c>
      <c r="D191" s="20">
        <v>6</v>
      </c>
      <c r="E191" s="20">
        <v>2</v>
      </c>
      <c r="F191" s="20" t="s">
        <v>972</v>
      </c>
      <c r="G191" s="74" t="s">
        <v>973</v>
      </c>
      <c r="H191" s="20">
        <v>7</v>
      </c>
      <c r="I191" s="20">
        <v>1</v>
      </c>
      <c r="J191" s="20">
        <v>43</v>
      </c>
      <c r="K191" s="20">
        <v>1</v>
      </c>
      <c r="L191" s="20">
        <v>4</v>
      </c>
      <c r="M191" s="20">
        <v>1</v>
      </c>
      <c r="N191" s="20">
        <v>0</v>
      </c>
      <c r="O191" s="20">
        <v>6000000</v>
      </c>
      <c r="P191" s="20" t="s">
        <v>81</v>
      </c>
      <c r="Q191" s="20" t="s">
        <v>81</v>
      </c>
      <c r="R191" s="20" t="s">
        <v>81</v>
      </c>
      <c r="T191" s="20">
        <v>3000000</v>
      </c>
      <c r="U191" s="20">
        <v>0</v>
      </c>
      <c r="V191" s="20">
        <v>0</v>
      </c>
      <c r="W191" s="20">
        <v>0</v>
      </c>
      <c r="Y191" s="20">
        <v>5</v>
      </c>
      <c r="Z191" s="20">
        <v>5</v>
      </c>
    </row>
    <row r="192" spans="1:26" ht="20.149999999999999" customHeight="1" x14ac:dyDescent="0.35">
      <c r="B192" s="20">
        <v>1060210</v>
      </c>
      <c r="C192" s="20">
        <v>1</v>
      </c>
      <c r="D192" s="20">
        <v>6</v>
      </c>
      <c r="E192" s="20">
        <v>2</v>
      </c>
      <c r="F192" s="20" t="s">
        <v>972</v>
      </c>
      <c r="G192" s="74" t="s">
        <v>974</v>
      </c>
      <c r="I192" s="20">
        <v>2</v>
      </c>
      <c r="J192" s="20">
        <v>43</v>
      </c>
      <c r="K192" s="20">
        <v>2</v>
      </c>
      <c r="L192" s="20">
        <v>2</v>
      </c>
      <c r="M192" s="20">
        <v>7</v>
      </c>
      <c r="N192" s="20">
        <v>0</v>
      </c>
      <c r="O192" s="20" t="s">
        <v>81</v>
      </c>
      <c r="P192" s="20" t="s">
        <v>81</v>
      </c>
      <c r="Q192" s="20" t="s">
        <v>81</v>
      </c>
      <c r="R192" s="20" t="s">
        <v>81</v>
      </c>
      <c r="T192" s="20" t="s">
        <v>81</v>
      </c>
      <c r="U192" s="20">
        <v>0</v>
      </c>
      <c r="W192" s="20">
        <v>0</v>
      </c>
      <c r="Y192" s="20">
        <v>2</v>
      </c>
    </row>
    <row r="193" spans="1:26" ht="20.149999999999999" customHeight="1" x14ac:dyDescent="0.35">
      <c r="B193" s="20">
        <v>1060210</v>
      </c>
      <c r="C193" s="20">
        <v>1</v>
      </c>
      <c r="D193" s="20">
        <v>6</v>
      </c>
      <c r="E193" s="20">
        <v>2</v>
      </c>
      <c r="F193" s="20" t="s">
        <v>972</v>
      </c>
      <c r="G193" s="74" t="s">
        <v>975</v>
      </c>
      <c r="I193" s="20">
        <v>6</v>
      </c>
      <c r="J193" s="20">
        <v>67</v>
      </c>
      <c r="K193" s="20">
        <v>2</v>
      </c>
      <c r="L193" s="20">
        <v>1</v>
      </c>
      <c r="M193" s="20">
        <v>6</v>
      </c>
      <c r="N193" s="20">
        <v>0</v>
      </c>
      <c r="O193" s="20" t="s">
        <v>81</v>
      </c>
      <c r="P193" s="20" t="s">
        <v>81</v>
      </c>
      <c r="Q193" s="20" t="s">
        <v>81</v>
      </c>
      <c r="R193" s="20" t="s">
        <v>81</v>
      </c>
      <c r="T193" s="20" t="s">
        <v>81</v>
      </c>
      <c r="U193" s="20">
        <v>0</v>
      </c>
      <c r="W193" s="20">
        <v>0</v>
      </c>
      <c r="Y193" s="20">
        <v>4</v>
      </c>
    </row>
    <row r="194" spans="1:26" ht="20.149999999999999" customHeight="1" x14ac:dyDescent="0.35">
      <c r="B194" s="20">
        <v>1060210</v>
      </c>
      <c r="C194" s="20">
        <v>1</v>
      </c>
      <c r="D194" s="20">
        <v>6</v>
      </c>
      <c r="E194" s="20">
        <v>2</v>
      </c>
      <c r="F194" s="20" t="s">
        <v>972</v>
      </c>
      <c r="G194" s="74" t="s">
        <v>976</v>
      </c>
      <c r="I194" s="20">
        <v>3</v>
      </c>
      <c r="J194" s="20">
        <v>23</v>
      </c>
      <c r="K194" s="20">
        <v>2</v>
      </c>
      <c r="L194" s="20">
        <v>4</v>
      </c>
      <c r="M194" s="20">
        <v>7</v>
      </c>
      <c r="N194" s="20">
        <v>0</v>
      </c>
      <c r="O194" s="20" t="s">
        <v>81</v>
      </c>
      <c r="P194" s="20" t="s">
        <v>81</v>
      </c>
      <c r="Q194" s="20" t="s">
        <v>81</v>
      </c>
      <c r="R194" s="20" t="s">
        <v>81</v>
      </c>
      <c r="T194" s="20" t="s">
        <v>81</v>
      </c>
      <c r="U194" s="20">
        <v>0</v>
      </c>
      <c r="W194" s="20">
        <v>0</v>
      </c>
      <c r="Y194" s="20">
        <v>5</v>
      </c>
    </row>
    <row r="195" spans="1:26" ht="20.149999999999999" customHeight="1" x14ac:dyDescent="0.35">
      <c r="B195" s="20">
        <v>1060210</v>
      </c>
      <c r="C195" s="20">
        <v>1</v>
      </c>
      <c r="D195" s="20">
        <v>6</v>
      </c>
      <c r="E195" s="20">
        <v>2</v>
      </c>
      <c r="F195" s="20" t="s">
        <v>972</v>
      </c>
      <c r="G195" s="74" t="s">
        <v>977</v>
      </c>
      <c r="I195" s="20">
        <v>3</v>
      </c>
      <c r="J195" s="20">
        <v>21</v>
      </c>
      <c r="K195" s="20">
        <v>2</v>
      </c>
      <c r="L195" s="20">
        <v>4</v>
      </c>
      <c r="M195" s="20">
        <v>7</v>
      </c>
      <c r="N195" s="20">
        <v>0</v>
      </c>
      <c r="O195" s="20" t="s">
        <v>81</v>
      </c>
      <c r="P195" s="20" t="s">
        <v>81</v>
      </c>
      <c r="Q195" s="20" t="s">
        <v>81</v>
      </c>
      <c r="R195" s="20" t="s">
        <v>81</v>
      </c>
      <c r="T195" s="20" t="s">
        <v>81</v>
      </c>
      <c r="U195" s="20">
        <v>0</v>
      </c>
      <c r="W195" s="20">
        <v>0</v>
      </c>
      <c r="Y195" s="20">
        <v>5</v>
      </c>
    </row>
    <row r="196" spans="1:26" ht="20.149999999999999" customHeight="1" x14ac:dyDescent="0.35">
      <c r="B196" s="20">
        <v>1060210</v>
      </c>
      <c r="C196" s="20">
        <v>1</v>
      </c>
      <c r="D196" s="20">
        <v>6</v>
      </c>
      <c r="E196" s="20">
        <v>2</v>
      </c>
      <c r="F196" s="20" t="s">
        <v>972</v>
      </c>
      <c r="G196" s="74" t="s">
        <v>978</v>
      </c>
      <c r="I196" s="20">
        <v>3</v>
      </c>
      <c r="J196" s="20">
        <v>19</v>
      </c>
      <c r="K196" s="20">
        <v>1</v>
      </c>
      <c r="L196" s="20">
        <v>4</v>
      </c>
      <c r="M196" s="20">
        <v>7</v>
      </c>
      <c r="N196" s="20">
        <v>0</v>
      </c>
      <c r="O196" s="20" t="s">
        <v>81</v>
      </c>
      <c r="P196" s="20" t="s">
        <v>81</v>
      </c>
      <c r="Q196" s="20" t="s">
        <v>81</v>
      </c>
      <c r="R196" s="20" t="s">
        <v>81</v>
      </c>
      <c r="T196" s="20" t="s">
        <v>81</v>
      </c>
      <c r="U196" s="20">
        <v>0</v>
      </c>
      <c r="W196" s="20">
        <v>0</v>
      </c>
      <c r="Y196" s="20">
        <v>5</v>
      </c>
    </row>
    <row r="197" spans="1:26" ht="20.149999999999999" customHeight="1" x14ac:dyDescent="0.35">
      <c r="B197" s="20">
        <v>1060210</v>
      </c>
      <c r="C197" s="20">
        <v>1</v>
      </c>
      <c r="D197" s="20">
        <v>6</v>
      </c>
      <c r="E197" s="20">
        <v>2</v>
      </c>
      <c r="F197" s="20" t="s">
        <v>972</v>
      </c>
      <c r="G197" s="74" t="s">
        <v>979</v>
      </c>
      <c r="I197" s="20">
        <v>3</v>
      </c>
      <c r="J197" s="20">
        <v>9</v>
      </c>
      <c r="K197" s="20">
        <v>2</v>
      </c>
      <c r="L197" s="20">
        <v>3</v>
      </c>
      <c r="M197" s="20">
        <v>5</v>
      </c>
      <c r="N197" s="20">
        <v>0</v>
      </c>
      <c r="O197" s="20" t="s">
        <v>81</v>
      </c>
      <c r="P197" s="20" t="s">
        <v>81</v>
      </c>
      <c r="Q197" s="20" t="s">
        <v>81</v>
      </c>
      <c r="R197" s="20" t="s">
        <v>81</v>
      </c>
      <c r="T197" s="20" t="s">
        <v>81</v>
      </c>
      <c r="U197" s="20">
        <v>0</v>
      </c>
      <c r="W197" s="20">
        <v>0</v>
      </c>
      <c r="Y197" s="20">
        <v>5</v>
      </c>
    </row>
    <row r="198" spans="1:26" ht="20.149999999999999" customHeight="1" x14ac:dyDescent="0.35">
      <c r="A198" s="20">
        <v>3</v>
      </c>
      <c r="B198" s="20">
        <v>1060211</v>
      </c>
      <c r="C198" s="20">
        <v>1</v>
      </c>
      <c r="D198" s="20">
        <v>6</v>
      </c>
      <c r="E198" s="20">
        <v>2</v>
      </c>
      <c r="F198" s="20" t="s">
        <v>980</v>
      </c>
      <c r="G198" s="74" t="s">
        <v>981</v>
      </c>
      <c r="H198" s="20">
        <v>6</v>
      </c>
      <c r="I198" s="20">
        <v>1</v>
      </c>
      <c r="J198" s="20">
        <v>35</v>
      </c>
      <c r="K198" s="20">
        <v>1</v>
      </c>
      <c r="L198" s="20">
        <v>1</v>
      </c>
      <c r="M198" s="20">
        <v>1</v>
      </c>
      <c r="N198" s="20">
        <v>0</v>
      </c>
      <c r="O198" s="20">
        <v>1000000</v>
      </c>
      <c r="P198" s="20" t="s">
        <v>81</v>
      </c>
      <c r="Q198" s="20" t="s">
        <v>81</v>
      </c>
      <c r="R198" s="20" t="s">
        <v>81</v>
      </c>
      <c r="T198" s="20">
        <v>1700000</v>
      </c>
      <c r="U198" s="20">
        <v>0</v>
      </c>
      <c r="V198" s="20">
        <v>0</v>
      </c>
      <c r="W198" s="20">
        <v>0</v>
      </c>
      <c r="Y198" s="20">
        <v>5</v>
      </c>
      <c r="Z198" s="20">
        <v>2</v>
      </c>
    </row>
    <row r="199" spans="1:26" ht="20.149999999999999" customHeight="1" x14ac:dyDescent="0.35">
      <c r="B199" s="20">
        <v>1060211</v>
      </c>
      <c r="C199" s="20">
        <v>1</v>
      </c>
      <c r="D199" s="20">
        <v>6</v>
      </c>
      <c r="E199" s="20">
        <v>2</v>
      </c>
      <c r="F199" s="20" t="s">
        <v>980</v>
      </c>
      <c r="G199" s="74" t="s">
        <v>982</v>
      </c>
      <c r="I199" s="20">
        <v>2</v>
      </c>
      <c r="J199" s="20">
        <v>35</v>
      </c>
      <c r="K199" s="20">
        <v>2</v>
      </c>
      <c r="L199" s="20">
        <v>3</v>
      </c>
      <c r="M199" s="20">
        <v>7</v>
      </c>
      <c r="N199" s="20">
        <v>0</v>
      </c>
      <c r="O199" s="20" t="s">
        <v>81</v>
      </c>
      <c r="P199" s="20" t="s">
        <v>81</v>
      </c>
      <c r="Q199" s="20" t="s">
        <v>81</v>
      </c>
      <c r="R199" s="20" t="s">
        <v>81</v>
      </c>
      <c r="T199" s="20" t="s">
        <v>81</v>
      </c>
      <c r="U199" s="20">
        <v>0</v>
      </c>
      <c r="W199" s="20">
        <v>0</v>
      </c>
      <c r="Y199" s="20">
        <v>2</v>
      </c>
    </row>
    <row r="200" spans="1:26" ht="20.149999999999999" customHeight="1" x14ac:dyDescent="0.35">
      <c r="B200" s="20">
        <v>1060211</v>
      </c>
      <c r="C200" s="20">
        <v>1</v>
      </c>
      <c r="D200" s="20">
        <v>6</v>
      </c>
      <c r="E200" s="20">
        <v>2</v>
      </c>
      <c r="F200" s="20" t="s">
        <v>980</v>
      </c>
      <c r="G200" s="74" t="s">
        <v>983</v>
      </c>
      <c r="I200" s="20">
        <v>6</v>
      </c>
      <c r="J200" s="20">
        <v>78</v>
      </c>
      <c r="K200" s="20">
        <v>2</v>
      </c>
      <c r="L200" s="20">
        <v>3</v>
      </c>
      <c r="M200" s="20">
        <v>6</v>
      </c>
      <c r="N200" s="20">
        <v>0</v>
      </c>
      <c r="O200" s="20" t="s">
        <v>81</v>
      </c>
      <c r="P200" s="20" t="s">
        <v>81</v>
      </c>
      <c r="Q200" s="20" t="s">
        <v>81</v>
      </c>
      <c r="R200" s="20" t="s">
        <v>81</v>
      </c>
      <c r="T200" s="20" t="s">
        <v>81</v>
      </c>
      <c r="U200" s="20">
        <v>0</v>
      </c>
      <c r="W200" s="20">
        <v>0</v>
      </c>
      <c r="Y200" s="20">
        <v>4</v>
      </c>
    </row>
    <row r="201" spans="1:26" ht="20.149999999999999" customHeight="1" x14ac:dyDescent="0.35">
      <c r="B201" s="20">
        <v>1060211</v>
      </c>
      <c r="C201" s="20">
        <v>1</v>
      </c>
      <c r="D201" s="20">
        <v>6</v>
      </c>
      <c r="E201" s="20">
        <v>2</v>
      </c>
      <c r="F201" s="20" t="s">
        <v>980</v>
      </c>
      <c r="G201" s="74" t="s">
        <v>984</v>
      </c>
      <c r="I201" s="20">
        <v>3</v>
      </c>
      <c r="J201" s="20">
        <v>14</v>
      </c>
      <c r="K201" s="20">
        <v>2</v>
      </c>
      <c r="L201" s="20">
        <v>5</v>
      </c>
      <c r="M201" s="20">
        <v>5</v>
      </c>
      <c r="N201" s="20">
        <v>0</v>
      </c>
      <c r="O201" s="20" t="s">
        <v>81</v>
      </c>
      <c r="P201" s="20" t="s">
        <v>81</v>
      </c>
      <c r="Q201" s="20" t="s">
        <v>81</v>
      </c>
      <c r="R201" s="20" t="s">
        <v>81</v>
      </c>
      <c r="T201" s="20" t="s">
        <v>81</v>
      </c>
      <c r="U201" s="20">
        <v>0</v>
      </c>
      <c r="W201" s="20">
        <v>0</v>
      </c>
      <c r="Y201" s="20">
        <v>6</v>
      </c>
    </row>
    <row r="202" spans="1:26" ht="20.149999999999999" customHeight="1" x14ac:dyDescent="0.35">
      <c r="B202" s="20">
        <v>1060211</v>
      </c>
      <c r="C202" s="20">
        <v>1</v>
      </c>
      <c r="D202" s="20">
        <v>6</v>
      </c>
      <c r="E202" s="20">
        <v>2</v>
      </c>
      <c r="F202" s="20" t="s">
        <v>980</v>
      </c>
      <c r="G202" s="74" t="s">
        <v>985</v>
      </c>
      <c r="I202" s="20">
        <v>3</v>
      </c>
      <c r="J202" s="20">
        <v>8</v>
      </c>
      <c r="K202" s="20">
        <v>2</v>
      </c>
      <c r="L202" s="20">
        <v>3</v>
      </c>
      <c r="M202" s="20">
        <v>5</v>
      </c>
      <c r="N202" s="20">
        <v>0</v>
      </c>
      <c r="O202" s="20" t="s">
        <v>81</v>
      </c>
      <c r="P202" s="20" t="s">
        <v>81</v>
      </c>
      <c r="Q202" s="20" t="s">
        <v>81</v>
      </c>
      <c r="R202" s="20" t="s">
        <v>81</v>
      </c>
      <c r="T202" s="20" t="s">
        <v>81</v>
      </c>
      <c r="U202" s="20">
        <v>0</v>
      </c>
      <c r="W202" s="20">
        <v>0</v>
      </c>
      <c r="Y202" s="20">
        <v>6</v>
      </c>
    </row>
    <row r="203" spans="1:26" ht="20.149999999999999" customHeight="1" x14ac:dyDescent="0.35">
      <c r="B203" s="20">
        <v>1060211</v>
      </c>
      <c r="C203" s="20">
        <v>1</v>
      </c>
      <c r="D203" s="20">
        <v>6</v>
      </c>
      <c r="E203" s="20">
        <v>2</v>
      </c>
      <c r="F203" s="20" t="s">
        <v>980</v>
      </c>
      <c r="G203" s="74" t="s">
        <v>986</v>
      </c>
      <c r="I203" s="20">
        <v>3</v>
      </c>
      <c r="J203" s="20">
        <v>4</v>
      </c>
      <c r="K203" s="20">
        <v>1</v>
      </c>
      <c r="L203" s="20">
        <v>1</v>
      </c>
      <c r="M203" s="20">
        <v>6</v>
      </c>
      <c r="N203" s="20">
        <v>0</v>
      </c>
      <c r="O203" s="20" t="s">
        <v>81</v>
      </c>
      <c r="P203" s="20" t="s">
        <v>81</v>
      </c>
      <c r="Q203" s="20" t="s">
        <v>81</v>
      </c>
      <c r="R203" s="20" t="s">
        <v>81</v>
      </c>
      <c r="T203" s="20" t="s">
        <v>81</v>
      </c>
      <c r="U203" s="20">
        <v>0</v>
      </c>
      <c r="W203" s="20">
        <v>0</v>
      </c>
      <c r="Y203" s="20">
        <v>11</v>
      </c>
    </row>
    <row r="204" spans="1:26" ht="20.149999999999999" customHeight="1" x14ac:dyDescent="0.35">
      <c r="A204" s="20">
        <v>3</v>
      </c>
      <c r="B204" s="20">
        <v>1060212</v>
      </c>
      <c r="C204" s="20">
        <v>1</v>
      </c>
      <c r="D204" s="20">
        <v>6</v>
      </c>
      <c r="E204" s="20">
        <v>2</v>
      </c>
      <c r="F204" s="20" t="s">
        <v>987</v>
      </c>
      <c r="G204" s="74" t="s">
        <v>988</v>
      </c>
      <c r="H204" s="20">
        <v>4</v>
      </c>
      <c r="I204" s="20">
        <v>1</v>
      </c>
      <c r="J204" s="20">
        <v>65</v>
      </c>
      <c r="K204" s="20">
        <v>2</v>
      </c>
      <c r="L204" s="20">
        <v>3</v>
      </c>
      <c r="M204" s="20">
        <v>1</v>
      </c>
      <c r="N204" s="20">
        <v>0</v>
      </c>
      <c r="O204" s="20">
        <v>709000</v>
      </c>
      <c r="P204" s="20" t="s">
        <v>81</v>
      </c>
      <c r="Q204" s="20" t="s">
        <v>81</v>
      </c>
      <c r="R204" s="20" t="s">
        <v>81</v>
      </c>
      <c r="T204" s="20" t="s">
        <v>81</v>
      </c>
      <c r="U204" s="20">
        <v>0</v>
      </c>
      <c r="V204" s="20">
        <v>0</v>
      </c>
      <c r="W204" s="20">
        <v>0</v>
      </c>
      <c r="Y204" s="20">
        <v>5</v>
      </c>
      <c r="Z204" s="20">
        <v>3</v>
      </c>
    </row>
    <row r="205" spans="1:26" ht="20.149999999999999" customHeight="1" x14ac:dyDescent="0.35">
      <c r="B205" s="20">
        <v>1060212</v>
      </c>
      <c r="C205" s="20">
        <v>1</v>
      </c>
      <c r="D205" s="20">
        <v>6</v>
      </c>
      <c r="E205" s="20">
        <v>2</v>
      </c>
      <c r="F205" s="20" t="s">
        <v>987</v>
      </c>
      <c r="G205" s="74" t="s">
        <v>989</v>
      </c>
      <c r="I205" s="20">
        <v>3</v>
      </c>
      <c r="J205" s="20">
        <v>36</v>
      </c>
      <c r="K205" s="20">
        <v>2</v>
      </c>
      <c r="L205" s="20">
        <v>7</v>
      </c>
      <c r="M205" s="20">
        <v>4</v>
      </c>
      <c r="N205" s="20">
        <v>0</v>
      </c>
      <c r="O205" s="20" t="s">
        <v>81</v>
      </c>
      <c r="P205" s="20">
        <v>196000</v>
      </c>
      <c r="Q205" s="20" t="s">
        <v>81</v>
      </c>
      <c r="R205" s="20" t="s">
        <v>81</v>
      </c>
      <c r="T205" s="20" t="s">
        <v>81</v>
      </c>
      <c r="U205" s="20">
        <v>0</v>
      </c>
      <c r="W205" s="20">
        <v>0</v>
      </c>
      <c r="Y205" s="20">
        <v>8</v>
      </c>
    </row>
    <row r="206" spans="1:26" ht="20.149999999999999" customHeight="1" x14ac:dyDescent="0.35">
      <c r="B206" s="20">
        <v>1060212</v>
      </c>
      <c r="C206" s="20">
        <v>1</v>
      </c>
      <c r="D206" s="20">
        <v>6</v>
      </c>
      <c r="E206" s="20">
        <v>2</v>
      </c>
      <c r="F206" s="20" t="s">
        <v>987</v>
      </c>
      <c r="G206" s="74" t="s">
        <v>990</v>
      </c>
      <c r="I206" s="20">
        <v>3</v>
      </c>
      <c r="J206" s="20">
        <v>34</v>
      </c>
      <c r="K206" s="20">
        <v>2</v>
      </c>
      <c r="L206" s="20">
        <v>5</v>
      </c>
      <c r="M206" s="20">
        <v>7</v>
      </c>
      <c r="N206" s="20">
        <v>0</v>
      </c>
      <c r="O206" s="20" t="s">
        <v>81</v>
      </c>
      <c r="P206" s="20" t="s">
        <v>81</v>
      </c>
      <c r="Q206" s="20" t="s">
        <v>81</v>
      </c>
      <c r="R206" s="20" t="s">
        <v>81</v>
      </c>
      <c r="T206" s="20" t="s">
        <v>81</v>
      </c>
      <c r="U206" s="20">
        <v>0</v>
      </c>
      <c r="W206" s="20">
        <v>0</v>
      </c>
      <c r="Y206" s="20">
        <v>3</v>
      </c>
    </row>
    <row r="207" spans="1:26" ht="20.149999999999999" customHeight="1" x14ac:dyDescent="0.35">
      <c r="B207" s="20">
        <v>1060212</v>
      </c>
      <c r="C207" s="20">
        <v>1</v>
      </c>
      <c r="D207" s="20">
        <v>6</v>
      </c>
      <c r="E207" s="20">
        <v>2</v>
      </c>
      <c r="F207" s="20" t="s">
        <v>987</v>
      </c>
      <c r="G207" s="74" t="s">
        <v>991</v>
      </c>
      <c r="I207" s="20">
        <v>3</v>
      </c>
      <c r="J207" s="20">
        <v>27</v>
      </c>
      <c r="K207" s="20">
        <v>2</v>
      </c>
      <c r="L207" s="20">
        <v>5</v>
      </c>
      <c r="M207" s="20">
        <v>7</v>
      </c>
      <c r="N207" s="20">
        <v>0</v>
      </c>
      <c r="O207" s="20" t="s">
        <v>81</v>
      </c>
      <c r="P207" s="20" t="s">
        <v>81</v>
      </c>
      <c r="Q207" s="20" t="s">
        <v>81</v>
      </c>
      <c r="R207" s="20" t="s">
        <v>81</v>
      </c>
      <c r="T207" s="20" t="s">
        <v>81</v>
      </c>
      <c r="U207" s="20">
        <v>0</v>
      </c>
      <c r="W207" s="20">
        <v>0</v>
      </c>
      <c r="Y207" s="20">
        <v>3</v>
      </c>
    </row>
    <row r="208" spans="1:26" ht="20.149999999999999" customHeight="1" x14ac:dyDescent="0.35">
      <c r="A208" s="20">
        <v>5</v>
      </c>
      <c r="B208" s="20">
        <v>1060213</v>
      </c>
      <c r="C208" s="20">
        <v>1</v>
      </c>
      <c r="D208" s="20">
        <v>6</v>
      </c>
      <c r="E208" s="20">
        <v>2</v>
      </c>
      <c r="F208" s="20" t="s">
        <v>992</v>
      </c>
      <c r="G208" s="74" t="s">
        <v>993</v>
      </c>
      <c r="H208" s="20">
        <v>4</v>
      </c>
      <c r="I208" s="20">
        <v>1</v>
      </c>
      <c r="J208" s="20">
        <v>47</v>
      </c>
      <c r="K208" s="20">
        <v>1</v>
      </c>
      <c r="L208" s="20">
        <v>4</v>
      </c>
      <c r="M208" s="20">
        <v>1</v>
      </c>
      <c r="N208" s="20">
        <v>0</v>
      </c>
      <c r="O208" s="20">
        <v>5000000</v>
      </c>
      <c r="P208" s="20" t="s">
        <v>81</v>
      </c>
      <c r="Q208" s="20" t="s">
        <v>81</v>
      </c>
      <c r="R208" s="20" t="s">
        <v>81</v>
      </c>
      <c r="T208" s="20" t="s">
        <v>81</v>
      </c>
      <c r="U208" s="20">
        <v>0</v>
      </c>
      <c r="V208" s="20">
        <v>1</v>
      </c>
      <c r="W208" s="20">
        <v>0</v>
      </c>
      <c r="Y208" s="20">
        <v>5</v>
      </c>
      <c r="Z208" s="20">
        <v>2</v>
      </c>
    </row>
    <row r="209" spans="1:26" ht="20.149999999999999" customHeight="1" x14ac:dyDescent="0.35">
      <c r="B209" s="20">
        <v>1060213</v>
      </c>
      <c r="C209" s="20">
        <v>1</v>
      </c>
      <c r="D209" s="20">
        <v>6</v>
      </c>
      <c r="E209" s="20">
        <v>2</v>
      </c>
      <c r="F209" s="20" t="s">
        <v>992</v>
      </c>
      <c r="G209" s="74" t="s">
        <v>994</v>
      </c>
      <c r="I209" s="20">
        <v>2</v>
      </c>
      <c r="J209" s="20">
        <v>45</v>
      </c>
      <c r="K209" s="20">
        <v>2</v>
      </c>
      <c r="L209" s="20">
        <v>4</v>
      </c>
      <c r="M209" s="20">
        <v>7</v>
      </c>
      <c r="N209" s="20">
        <v>0</v>
      </c>
      <c r="O209" s="20" t="s">
        <v>81</v>
      </c>
      <c r="P209" s="20" t="s">
        <v>81</v>
      </c>
      <c r="Q209" s="20" t="s">
        <v>81</v>
      </c>
      <c r="R209" s="20" t="s">
        <v>81</v>
      </c>
      <c r="T209" s="20" t="s">
        <v>81</v>
      </c>
      <c r="U209" s="20">
        <v>0</v>
      </c>
      <c r="W209" s="20">
        <v>0</v>
      </c>
      <c r="Y209" s="20">
        <v>5</v>
      </c>
    </row>
    <row r="210" spans="1:26" s="77" customFormat="1" ht="20.149999999999999" customHeight="1" x14ac:dyDescent="0.35">
      <c r="B210" s="77">
        <v>1060213</v>
      </c>
      <c r="C210" s="77">
        <v>1</v>
      </c>
      <c r="D210" s="77">
        <v>6</v>
      </c>
      <c r="E210" s="77">
        <v>2</v>
      </c>
      <c r="F210" s="77" t="s">
        <v>992</v>
      </c>
      <c r="G210" s="78" t="s">
        <v>995</v>
      </c>
      <c r="I210" s="77">
        <v>3</v>
      </c>
      <c r="J210" s="77">
        <v>16</v>
      </c>
      <c r="K210" s="77">
        <v>1</v>
      </c>
      <c r="L210" s="77">
        <v>5</v>
      </c>
      <c r="M210" s="77">
        <v>5</v>
      </c>
      <c r="N210" s="20">
        <v>0</v>
      </c>
      <c r="O210" s="20" t="s">
        <v>81</v>
      </c>
      <c r="P210" s="20" t="s">
        <v>81</v>
      </c>
      <c r="Q210" s="20" t="s">
        <v>81</v>
      </c>
      <c r="R210" s="20" t="s">
        <v>81</v>
      </c>
      <c r="S210" s="20"/>
      <c r="T210" s="20" t="s">
        <v>81</v>
      </c>
      <c r="U210" s="77">
        <v>1</v>
      </c>
      <c r="W210" s="77">
        <v>2</v>
      </c>
      <c r="Y210" s="20">
        <v>0</v>
      </c>
    </row>
    <row r="211" spans="1:26" s="77" customFormat="1" ht="20.149999999999999" customHeight="1" x14ac:dyDescent="0.35">
      <c r="B211" s="77">
        <v>1060213</v>
      </c>
      <c r="C211" s="77">
        <v>1</v>
      </c>
      <c r="D211" s="77">
        <v>6</v>
      </c>
      <c r="E211" s="77">
        <v>2</v>
      </c>
      <c r="F211" s="77" t="s">
        <v>992</v>
      </c>
      <c r="G211" s="78" t="s">
        <v>996</v>
      </c>
      <c r="I211" s="77">
        <v>3</v>
      </c>
      <c r="J211" s="77">
        <v>25</v>
      </c>
      <c r="K211" s="77">
        <v>2</v>
      </c>
      <c r="L211" s="77">
        <v>8</v>
      </c>
      <c r="M211" s="77">
        <v>5</v>
      </c>
      <c r="N211" s="20">
        <v>0</v>
      </c>
      <c r="O211" s="20" t="s">
        <v>81</v>
      </c>
      <c r="P211" s="20" t="s">
        <v>81</v>
      </c>
      <c r="Q211" s="20" t="s">
        <v>81</v>
      </c>
      <c r="R211" s="20" t="s">
        <v>81</v>
      </c>
      <c r="S211" s="20"/>
      <c r="T211" s="20" t="s">
        <v>81</v>
      </c>
      <c r="U211" s="77">
        <v>1</v>
      </c>
      <c r="W211" s="77">
        <v>2</v>
      </c>
      <c r="Y211" s="20">
        <v>0</v>
      </c>
    </row>
    <row r="212" spans="1:26" ht="20.149999999999999" customHeight="1" x14ac:dyDescent="0.35">
      <c r="A212" s="20">
        <v>5</v>
      </c>
      <c r="B212" s="20">
        <v>1060214</v>
      </c>
      <c r="C212" s="20">
        <v>1</v>
      </c>
      <c r="D212" s="20">
        <v>6</v>
      </c>
      <c r="E212" s="20">
        <v>2</v>
      </c>
      <c r="F212" s="20" t="s">
        <v>997</v>
      </c>
      <c r="G212" s="74" t="s">
        <v>998</v>
      </c>
      <c r="H212" s="20">
        <v>4</v>
      </c>
      <c r="I212" s="20">
        <v>1</v>
      </c>
      <c r="J212" s="20">
        <v>52</v>
      </c>
      <c r="K212" s="20">
        <v>1</v>
      </c>
      <c r="L212" s="20">
        <v>2</v>
      </c>
      <c r="M212" s="20">
        <v>1</v>
      </c>
      <c r="N212" s="20">
        <v>0</v>
      </c>
      <c r="O212" s="20">
        <v>3000000</v>
      </c>
      <c r="P212" s="20" t="s">
        <v>81</v>
      </c>
      <c r="Q212" s="20" t="s">
        <v>81</v>
      </c>
      <c r="R212" s="20" t="s">
        <v>81</v>
      </c>
      <c r="T212" s="20" t="s">
        <v>81</v>
      </c>
      <c r="U212" s="20">
        <v>0</v>
      </c>
      <c r="V212" s="20">
        <v>1</v>
      </c>
      <c r="W212" s="20">
        <v>0</v>
      </c>
      <c r="Y212" s="20">
        <v>5</v>
      </c>
      <c r="Z212" s="20">
        <v>3</v>
      </c>
    </row>
    <row r="213" spans="1:26" ht="20.149999999999999" customHeight="1" x14ac:dyDescent="0.35">
      <c r="B213" s="20">
        <v>1060214</v>
      </c>
      <c r="C213" s="20">
        <v>1</v>
      </c>
      <c r="D213" s="20">
        <v>6</v>
      </c>
      <c r="E213" s="20">
        <v>2</v>
      </c>
      <c r="F213" s="20" t="s">
        <v>997</v>
      </c>
      <c r="G213" s="74" t="s">
        <v>999</v>
      </c>
      <c r="I213" s="20">
        <v>2</v>
      </c>
      <c r="J213" s="20">
        <v>47</v>
      </c>
      <c r="K213" s="20">
        <v>2</v>
      </c>
      <c r="L213" s="20">
        <v>3</v>
      </c>
      <c r="M213" s="20">
        <v>1</v>
      </c>
      <c r="N213" s="20">
        <v>0</v>
      </c>
      <c r="O213" s="20" t="s">
        <v>81</v>
      </c>
      <c r="P213" s="20" t="s">
        <v>81</v>
      </c>
      <c r="Q213" s="20" t="s">
        <v>81</v>
      </c>
      <c r="R213" s="20" t="s">
        <v>81</v>
      </c>
      <c r="T213" s="20" t="s">
        <v>81</v>
      </c>
      <c r="U213" s="20">
        <v>0</v>
      </c>
      <c r="W213" s="20">
        <v>0</v>
      </c>
      <c r="Y213" s="20">
        <v>5</v>
      </c>
    </row>
    <row r="214" spans="1:26" ht="20.149999999999999" customHeight="1" x14ac:dyDescent="0.35">
      <c r="B214" s="20">
        <v>1060214</v>
      </c>
      <c r="C214" s="20">
        <v>1</v>
      </c>
      <c r="D214" s="20">
        <v>6</v>
      </c>
      <c r="E214" s="20">
        <v>2</v>
      </c>
      <c r="F214" s="20" t="s">
        <v>997</v>
      </c>
      <c r="G214" s="74" t="s">
        <v>1000</v>
      </c>
      <c r="I214" s="20">
        <v>3</v>
      </c>
      <c r="J214" s="20">
        <v>19</v>
      </c>
      <c r="K214" s="20">
        <v>1</v>
      </c>
      <c r="L214" s="20">
        <v>5</v>
      </c>
      <c r="M214" s="20">
        <v>7</v>
      </c>
      <c r="N214" s="20">
        <v>0</v>
      </c>
      <c r="O214" s="20" t="s">
        <v>81</v>
      </c>
      <c r="P214" s="20" t="s">
        <v>81</v>
      </c>
      <c r="Q214" s="20" t="s">
        <v>81</v>
      </c>
      <c r="R214" s="20" t="s">
        <v>81</v>
      </c>
      <c r="T214" s="20" t="s">
        <v>81</v>
      </c>
      <c r="U214" s="20">
        <v>0</v>
      </c>
      <c r="W214" s="20">
        <v>0</v>
      </c>
      <c r="Y214" s="20">
        <v>5</v>
      </c>
    </row>
    <row r="215" spans="1:26" s="65" customFormat="1" ht="20.149999999999999" customHeight="1" x14ac:dyDescent="0.35">
      <c r="B215" s="65">
        <v>1060214</v>
      </c>
      <c r="C215" s="65">
        <v>1</v>
      </c>
      <c r="D215" s="65">
        <v>6</v>
      </c>
      <c r="E215" s="65">
        <v>2</v>
      </c>
      <c r="F215" s="65" t="s">
        <v>997</v>
      </c>
      <c r="G215" s="74" t="s">
        <v>1001</v>
      </c>
      <c r="I215" s="65">
        <v>3</v>
      </c>
      <c r="J215" s="65">
        <v>17</v>
      </c>
      <c r="K215" s="65">
        <v>2</v>
      </c>
      <c r="L215" s="65">
        <v>6</v>
      </c>
      <c r="M215" s="65">
        <v>5</v>
      </c>
      <c r="N215" s="20">
        <v>0</v>
      </c>
      <c r="O215" s="65" t="s">
        <v>81</v>
      </c>
      <c r="P215" s="65" t="s">
        <v>81</v>
      </c>
      <c r="Q215" s="65" t="s">
        <v>81</v>
      </c>
      <c r="R215" s="65" t="s">
        <v>81</v>
      </c>
      <c r="T215" s="65" t="s">
        <v>81</v>
      </c>
      <c r="U215" s="65">
        <v>1</v>
      </c>
      <c r="W215" s="65">
        <v>2</v>
      </c>
      <c r="Y215" s="20">
        <v>0</v>
      </c>
    </row>
    <row r="216" spans="1:26" ht="20.149999999999999" customHeight="1" x14ac:dyDescent="0.35">
      <c r="A216" s="20">
        <v>4</v>
      </c>
      <c r="B216" s="20">
        <v>1060215</v>
      </c>
      <c r="C216" s="20">
        <v>1</v>
      </c>
      <c r="D216" s="20">
        <v>6</v>
      </c>
      <c r="E216" s="20">
        <v>2</v>
      </c>
      <c r="F216" s="20" t="s">
        <v>1002</v>
      </c>
      <c r="G216" s="74" t="s">
        <v>1003</v>
      </c>
      <c r="H216" s="20">
        <v>5</v>
      </c>
      <c r="I216" s="20">
        <v>1</v>
      </c>
      <c r="J216" s="20">
        <v>37</v>
      </c>
      <c r="K216" s="20">
        <v>1</v>
      </c>
      <c r="L216" s="20">
        <v>3</v>
      </c>
      <c r="M216" s="20">
        <v>1</v>
      </c>
      <c r="N216" s="20">
        <v>2</v>
      </c>
      <c r="O216" s="20">
        <v>2300000</v>
      </c>
      <c r="P216" s="20" t="s">
        <v>81</v>
      </c>
      <c r="Q216" s="20">
        <v>3000000</v>
      </c>
      <c r="R216" s="20" t="s">
        <v>81</v>
      </c>
      <c r="T216" s="20" t="s">
        <v>81</v>
      </c>
      <c r="U216" s="20">
        <v>1</v>
      </c>
      <c r="V216" s="20">
        <v>1</v>
      </c>
      <c r="W216" s="20">
        <v>3</v>
      </c>
      <c r="Y216" s="20">
        <v>0</v>
      </c>
      <c r="Z216" s="20">
        <v>1</v>
      </c>
    </row>
    <row r="217" spans="1:26" ht="20.149999999999999" customHeight="1" x14ac:dyDescent="0.35">
      <c r="B217" s="20">
        <v>1060215</v>
      </c>
      <c r="C217" s="20">
        <v>1</v>
      </c>
      <c r="D217" s="20">
        <v>6</v>
      </c>
      <c r="E217" s="20">
        <v>2</v>
      </c>
      <c r="F217" s="20" t="s">
        <v>1002</v>
      </c>
      <c r="G217" s="74" t="s">
        <v>1004</v>
      </c>
      <c r="I217" s="20">
        <v>2</v>
      </c>
      <c r="J217" s="20">
        <v>36</v>
      </c>
      <c r="K217" s="20">
        <v>2</v>
      </c>
      <c r="L217" s="20">
        <v>3</v>
      </c>
      <c r="M217" s="20">
        <v>6</v>
      </c>
      <c r="N217" s="20">
        <v>0</v>
      </c>
      <c r="O217" s="20" t="s">
        <v>81</v>
      </c>
      <c r="P217" s="20" t="s">
        <v>81</v>
      </c>
      <c r="Q217" s="20" t="s">
        <v>81</v>
      </c>
      <c r="R217" s="20" t="s">
        <v>81</v>
      </c>
      <c r="T217" s="20" t="s">
        <v>81</v>
      </c>
      <c r="U217" s="20">
        <v>0</v>
      </c>
      <c r="W217" s="20">
        <v>0</v>
      </c>
      <c r="Y217" s="20">
        <v>10</v>
      </c>
    </row>
    <row r="218" spans="1:26" ht="20.149999999999999" customHeight="1" x14ac:dyDescent="0.35">
      <c r="B218" s="20">
        <v>1060215</v>
      </c>
      <c r="C218" s="20">
        <v>1</v>
      </c>
      <c r="D218" s="20">
        <v>6</v>
      </c>
      <c r="E218" s="20">
        <v>2</v>
      </c>
      <c r="F218" s="20" t="s">
        <v>1002</v>
      </c>
      <c r="G218" s="74" t="s">
        <v>1005</v>
      </c>
      <c r="I218" s="20">
        <v>3</v>
      </c>
      <c r="J218" s="20">
        <v>13</v>
      </c>
      <c r="K218" s="20">
        <v>1</v>
      </c>
      <c r="L218" s="20">
        <v>3</v>
      </c>
      <c r="M218" s="20">
        <v>5</v>
      </c>
      <c r="N218" s="20">
        <v>0</v>
      </c>
      <c r="O218" s="20" t="s">
        <v>81</v>
      </c>
      <c r="P218" s="20" t="s">
        <v>81</v>
      </c>
      <c r="Q218" s="20" t="s">
        <v>81</v>
      </c>
      <c r="R218" s="20" t="s">
        <v>81</v>
      </c>
      <c r="T218" s="20" t="s">
        <v>81</v>
      </c>
      <c r="U218" s="20">
        <v>0</v>
      </c>
      <c r="W218" s="20">
        <v>0</v>
      </c>
      <c r="Y218" s="20">
        <v>6</v>
      </c>
    </row>
    <row r="219" spans="1:26" ht="20.149999999999999" customHeight="1" x14ac:dyDescent="0.35">
      <c r="B219" s="20">
        <v>1060215</v>
      </c>
      <c r="C219" s="20">
        <v>1</v>
      </c>
      <c r="D219" s="20">
        <v>6</v>
      </c>
      <c r="E219" s="20">
        <v>2</v>
      </c>
      <c r="F219" s="20" t="s">
        <v>1002</v>
      </c>
      <c r="G219" s="74" t="s">
        <v>1006</v>
      </c>
      <c r="I219" s="20">
        <v>3</v>
      </c>
      <c r="J219" s="20">
        <v>5</v>
      </c>
      <c r="K219" s="20">
        <v>1</v>
      </c>
      <c r="L219" s="20">
        <v>3</v>
      </c>
      <c r="M219" s="20">
        <v>5</v>
      </c>
      <c r="N219" s="20">
        <v>0</v>
      </c>
      <c r="O219" s="20" t="s">
        <v>81</v>
      </c>
      <c r="P219" s="20" t="s">
        <v>81</v>
      </c>
      <c r="Q219" s="20" t="s">
        <v>81</v>
      </c>
      <c r="R219" s="20" t="s">
        <v>81</v>
      </c>
      <c r="T219" s="20" t="s">
        <v>81</v>
      </c>
      <c r="U219" s="20">
        <v>0</v>
      </c>
      <c r="W219" s="20">
        <v>0</v>
      </c>
      <c r="Y219" s="20">
        <v>6</v>
      </c>
    </row>
    <row r="220" spans="1:26" ht="20.149999999999999" customHeight="1" x14ac:dyDescent="0.35">
      <c r="B220" s="20">
        <v>1060215</v>
      </c>
      <c r="C220" s="20">
        <v>1</v>
      </c>
      <c r="D220" s="20">
        <v>6</v>
      </c>
      <c r="E220" s="20">
        <v>2</v>
      </c>
      <c r="F220" s="20" t="s">
        <v>1002</v>
      </c>
      <c r="G220" s="74" t="s">
        <v>1007</v>
      </c>
      <c r="I220" s="20">
        <v>3</v>
      </c>
      <c r="J220" s="20">
        <v>1</v>
      </c>
      <c r="K220" s="20">
        <v>2</v>
      </c>
      <c r="L220" s="20">
        <v>1</v>
      </c>
      <c r="M220" s="20">
        <v>6</v>
      </c>
      <c r="N220" s="20">
        <v>0</v>
      </c>
      <c r="O220" s="20" t="s">
        <v>81</v>
      </c>
      <c r="P220" s="20" t="s">
        <v>81</v>
      </c>
      <c r="Q220" s="20" t="s">
        <v>81</v>
      </c>
      <c r="R220" s="20" t="s">
        <v>81</v>
      </c>
      <c r="T220" s="20" t="s">
        <v>81</v>
      </c>
      <c r="U220" s="20">
        <v>0</v>
      </c>
      <c r="W220" s="20">
        <v>0</v>
      </c>
      <c r="Y220" s="20">
        <v>11</v>
      </c>
    </row>
    <row r="221" spans="1:26" ht="20.149999999999999" customHeight="1" x14ac:dyDescent="0.35">
      <c r="A221" s="20">
        <v>4</v>
      </c>
      <c r="B221" s="20">
        <v>1060216</v>
      </c>
      <c r="C221" s="20">
        <v>1</v>
      </c>
      <c r="D221" s="20">
        <v>6</v>
      </c>
      <c r="E221" s="20">
        <v>2</v>
      </c>
      <c r="F221" s="20" t="s">
        <v>1014</v>
      </c>
      <c r="G221" s="74" t="s">
        <v>1015</v>
      </c>
      <c r="H221" s="20">
        <v>3</v>
      </c>
      <c r="I221" s="20">
        <v>3</v>
      </c>
      <c r="J221" s="20">
        <v>24</v>
      </c>
      <c r="K221" s="20">
        <v>1</v>
      </c>
      <c r="L221" s="20">
        <v>4</v>
      </c>
      <c r="M221" s="20">
        <v>7</v>
      </c>
      <c r="N221" s="20">
        <v>2</v>
      </c>
      <c r="O221" s="20" t="s">
        <v>81</v>
      </c>
      <c r="P221" s="20" t="s">
        <v>81</v>
      </c>
      <c r="Q221" s="20" t="s">
        <v>81</v>
      </c>
      <c r="R221" s="20">
        <v>320000</v>
      </c>
      <c r="T221" s="20" t="s">
        <v>81</v>
      </c>
      <c r="U221" s="20">
        <v>1</v>
      </c>
      <c r="V221" s="20">
        <v>1</v>
      </c>
      <c r="W221" s="20">
        <v>4</v>
      </c>
      <c r="Y221" s="20">
        <v>0</v>
      </c>
      <c r="Z221" s="20">
        <v>3</v>
      </c>
    </row>
    <row r="222" spans="1:26" ht="20.149999999999999" customHeight="1" x14ac:dyDescent="0.35">
      <c r="B222" s="20">
        <v>1060216</v>
      </c>
      <c r="C222" s="20">
        <v>1</v>
      </c>
      <c r="D222" s="20">
        <v>6</v>
      </c>
      <c r="E222" s="20">
        <v>2</v>
      </c>
      <c r="F222" s="20" t="s">
        <v>1014</v>
      </c>
      <c r="G222" s="74" t="s">
        <v>1016</v>
      </c>
      <c r="I222" s="20">
        <v>1</v>
      </c>
      <c r="J222" s="20">
        <v>42</v>
      </c>
      <c r="K222" s="20">
        <v>2</v>
      </c>
      <c r="L222" s="20">
        <v>3</v>
      </c>
      <c r="M222" s="20">
        <v>1</v>
      </c>
      <c r="N222" s="20">
        <v>0</v>
      </c>
      <c r="O222" s="20" t="s">
        <v>81</v>
      </c>
      <c r="P222" s="20" t="s">
        <v>81</v>
      </c>
      <c r="Q222" s="20" t="s">
        <v>81</v>
      </c>
      <c r="R222" s="20" t="s">
        <v>81</v>
      </c>
      <c r="T222" s="20" t="s">
        <v>81</v>
      </c>
      <c r="U222" s="20">
        <v>0</v>
      </c>
      <c r="W222" s="20">
        <v>0</v>
      </c>
      <c r="Y222" s="20">
        <v>8</v>
      </c>
    </row>
    <row r="223" spans="1:26" ht="20.149999999999999" customHeight="1" x14ac:dyDescent="0.35">
      <c r="B223" s="20">
        <v>1060216</v>
      </c>
      <c r="C223" s="20">
        <v>1</v>
      </c>
      <c r="D223" s="20">
        <v>6</v>
      </c>
      <c r="E223" s="20">
        <v>2</v>
      </c>
      <c r="F223" s="20" t="s">
        <v>1014</v>
      </c>
      <c r="G223" s="74" t="s">
        <v>1017</v>
      </c>
      <c r="I223" s="20">
        <v>2</v>
      </c>
      <c r="J223" s="20">
        <v>24</v>
      </c>
      <c r="K223" s="20">
        <v>2</v>
      </c>
      <c r="L223" s="20">
        <v>4</v>
      </c>
      <c r="M223" s="20">
        <v>7</v>
      </c>
      <c r="N223" s="20">
        <v>0</v>
      </c>
      <c r="O223" s="20" t="s">
        <v>81</v>
      </c>
      <c r="P223" s="20">
        <v>75000</v>
      </c>
      <c r="Q223" s="20" t="s">
        <v>81</v>
      </c>
      <c r="R223" s="20" t="s">
        <v>81</v>
      </c>
      <c r="T223" s="20" t="s">
        <v>81</v>
      </c>
      <c r="U223" s="20">
        <v>0</v>
      </c>
      <c r="W223" s="20">
        <v>0</v>
      </c>
      <c r="Y223" s="20">
        <v>2</v>
      </c>
    </row>
    <row r="224" spans="1:26" ht="20.149999999999999" customHeight="1" x14ac:dyDescent="0.35">
      <c r="A224" s="20">
        <v>2</v>
      </c>
      <c r="B224" s="20">
        <v>1060217</v>
      </c>
      <c r="C224" s="20">
        <v>1</v>
      </c>
      <c r="D224" s="20">
        <v>6</v>
      </c>
      <c r="E224" s="20">
        <v>2</v>
      </c>
      <c r="F224" s="20" t="s">
        <v>1018</v>
      </c>
      <c r="G224" s="74" t="s">
        <v>1019</v>
      </c>
      <c r="H224" s="20">
        <v>4</v>
      </c>
      <c r="I224" s="20">
        <v>1</v>
      </c>
      <c r="J224" s="20">
        <v>45</v>
      </c>
      <c r="K224" s="20">
        <v>1</v>
      </c>
      <c r="L224" s="20">
        <v>2</v>
      </c>
      <c r="M224" s="20">
        <v>3</v>
      </c>
      <c r="N224" s="20">
        <v>0</v>
      </c>
      <c r="O224" s="20" t="s">
        <v>81</v>
      </c>
      <c r="P224" s="20">
        <v>300000</v>
      </c>
      <c r="Q224" s="20" t="s">
        <v>81</v>
      </c>
      <c r="R224" s="20" t="s">
        <v>81</v>
      </c>
      <c r="T224" s="20" t="s">
        <v>81</v>
      </c>
      <c r="U224" s="20">
        <v>1</v>
      </c>
      <c r="V224" s="20">
        <v>1</v>
      </c>
      <c r="W224" s="20">
        <v>7</v>
      </c>
      <c r="Y224" s="20">
        <v>0</v>
      </c>
    </row>
    <row r="225" spans="1:26" ht="20.149999999999999" customHeight="1" x14ac:dyDescent="0.35">
      <c r="B225" s="20">
        <v>1060217</v>
      </c>
      <c r="C225" s="20">
        <v>1</v>
      </c>
      <c r="D225" s="20">
        <v>6</v>
      </c>
      <c r="E225" s="20">
        <v>2</v>
      </c>
      <c r="F225" s="20" t="s">
        <v>1018</v>
      </c>
      <c r="G225" s="74" t="s">
        <v>1020</v>
      </c>
      <c r="I225" s="20">
        <v>2</v>
      </c>
      <c r="J225" s="20">
        <v>40</v>
      </c>
      <c r="K225" s="20">
        <v>2</v>
      </c>
      <c r="L225" s="20">
        <v>3</v>
      </c>
      <c r="M225" s="20">
        <v>1</v>
      </c>
      <c r="N225" s="20">
        <v>0</v>
      </c>
      <c r="O225" s="20" t="s">
        <v>81</v>
      </c>
      <c r="P225" s="20">
        <v>150000</v>
      </c>
      <c r="Q225" s="20" t="s">
        <v>81</v>
      </c>
      <c r="R225" s="20" t="s">
        <v>81</v>
      </c>
      <c r="T225" s="20" t="s">
        <v>81</v>
      </c>
      <c r="U225" s="20">
        <v>0</v>
      </c>
      <c r="W225" s="20">
        <v>0</v>
      </c>
      <c r="Y225" s="20">
        <v>12</v>
      </c>
      <c r="Z225" s="20">
        <v>1</v>
      </c>
    </row>
    <row r="226" spans="1:26" ht="20.149999999999999" customHeight="1" x14ac:dyDescent="0.35">
      <c r="B226" s="20">
        <v>1060217</v>
      </c>
      <c r="C226" s="20">
        <v>1</v>
      </c>
      <c r="D226" s="20">
        <v>6</v>
      </c>
      <c r="E226" s="20">
        <v>2</v>
      </c>
      <c r="F226" s="20" t="s">
        <v>1018</v>
      </c>
      <c r="G226" s="74" t="s">
        <v>1021</v>
      </c>
      <c r="I226" s="20">
        <v>3</v>
      </c>
      <c r="J226" s="20">
        <v>5</v>
      </c>
      <c r="K226" s="20">
        <v>1</v>
      </c>
      <c r="L226" s="20">
        <v>3</v>
      </c>
      <c r="M226" s="20">
        <v>6</v>
      </c>
      <c r="N226" s="20">
        <v>0</v>
      </c>
      <c r="O226" s="20" t="s">
        <v>81</v>
      </c>
      <c r="P226" s="20" t="s">
        <v>81</v>
      </c>
      <c r="Q226" s="20" t="s">
        <v>81</v>
      </c>
      <c r="R226" s="20" t="s">
        <v>81</v>
      </c>
      <c r="T226" s="20" t="s">
        <v>81</v>
      </c>
      <c r="U226" s="20">
        <v>0</v>
      </c>
      <c r="W226" s="20">
        <v>0</v>
      </c>
      <c r="Y226" s="20">
        <v>6</v>
      </c>
    </row>
    <row r="227" spans="1:26" ht="20.149999999999999" customHeight="1" x14ac:dyDescent="0.35">
      <c r="B227" s="20">
        <v>1060217</v>
      </c>
      <c r="C227" s="20">
        <v>1</v>
      </c>
      <c r="D227" s="20">
        <v>6</v>
      </c>
      <c r="E227" s="20">
        <v>2</v>
      </c>
      <c r="F227" s="20" t="s">
        <v>1018</v>
      </c>
      <c r="G227" s="74" t="s">
        <v>1022</v>
      </c>
      <c r="I227" s="20">
        <v>3</v>
      </c>
      <c r="J227" s="20">
        <v>2</v>
      </c>
      <c r="K227" s="20">
        <v>2</v>
      </c>
      <c r="L227" s="20">
        <v>1</v>
      </c>
      <c r="M227" s="20">
        <v>6</v>
      </c>
      <c r="N227" s="20">
        <v>0</v>
      </c>
      <c r="O227" s="20" t="s">
        <v>81</v>
      </c>
      <c r="P227" s="20" t="s">
        <v>81</v>
      </c>
      <c r="Q227" s="20" t="s">
        <v>81</v>
      </c>
      <c r="R227" s="20" t="s">
        <v>81</v>
      </c>
      <c r="T227" s="20" t="s">
        <v>81</v>
      </c>
      <c r="U227" s="20">
        <v>0</v>
      </c>
      <c r="W227" s="20">
        <v>0</v>
      </c>
      <c r="Y227" s="20">
        <v>10</v>
      </c>
    </row>
    <row r="228" spans="1:26" ht="20.149999999999999" customHeight="1" x14ac:dyDescent="0.35">
      <c r="A228" s="20">
        <v>1</v>
      </c>
      <c r="B228" s="20">
        <v>1060218</v>
      </c>
      <c r="C228" s="20">
        <v>1</v>
      </c>
      <c r="D228" s="20">
        <v>6</v>
      </c>
      <c r="E228" s="20">
        <v>2</v>
      </c>
      <c r="F228" s="20" t="s">
        <v>1023</v>
      </c>
      <c r="G228" s="74" t="s">
        <v>1024</v>
      </c>
      <c r="H228" s="20">
        <v>3</v>
      </c>
      <c r="I228" s="20">
        <v>1</v>
      </c>
      <c r="J228" s="20">
        <v>58</v>
      </c>
      <c r="K228" s="20">
        <v>1</v>
      </c>
      <c r="L228" s="20">
        <v>3</v>
      </c>
      <c r="M228" s="20">
        <v>1</v>
      </c>
      <c r="N228" s="20">
        <v>0</v>
      </c>
      <c r="O228" s="20">
        <v>3000000</v>
      </c>
      <c r="P228" s="20" t="s">
        <v>81</v>
      </c>
      <c r="Q228" s="20" t="s">
        <v>81</v>
      </c>
      <c r="R228" s="20" t="s">
        <v>81</v>
      </c>
      <c r="T228" s="20" t="s">
        <v>81</v>
      </c>
      <c r="U228" s="20">
        <v>0</v>
      </c>
      <c r="V228" s="20">
        <v>1</v>
      </c>
      <c r="W228" s="20">
        <v>0</v>
      </c>
      <c r="Y228" s="20">
        <v>5</v>
      </c>
      <c r="Z228" s="20">
        <v>1</v>
      </c>
    </row>
    <row r="229" spans="1:26" ht="20.149999999999999" customHeight="1" x14ac:dyDescent="0.35">
      <c r="B229" s="20">
        <v>1060218</v>
      </c>
      <c r="C229" s="20">
        <v>1</v>
      </c>
      <c r="D229" s="20">
        <v>6</v>
      </c>
      <c r="E229" s="20">
        <v>2</v>
      </c>
      <c r="F229" s="20" t="s">
        <v>1023</v>
      </c>
      <c r="G229" s="74" t="s">
        <v>1025</v>
      </c>
      <c r="I229" s="20">
        <v>2</v>
      </c>
      <c r="J229" s="20">
        <v>64</v>
      </c>
      <c r="K229" s="20">
        <v>2</v>
      </c>
      <c r="L229" s="20">
        <v>3</v>
      </c>
      <c r="M229" s="20">
        <v>6</v>
      </c>
      <c r="N229" s="20">
        <v>0</v>
      </c>
      <c r="O229" s="20" t="s">
        <v>81</v>
      </c>
      <c r="P229" s="20" t="s">
        <v>81</v>
      </c>
      <c r="Q229" s="20" t="s">
        <v>81</v>
      </c>
      <c r="R229" s="20" t="s">
        <v>81</v>
      </c>
      <c r="T229" s="20" t="s">
        <v>81</v>
      </c>
      <c r="U229" s="20">
        <v>0</v>
      </c>
      <c r="W229" s="20">
        <v>0</v>
      </c>
      <c r="Y229" s="20">
        <v>10</v>
      </c>
    </row>
    <row r="230" spans="1:26" ht="20.149999999999999" customHeight="1" x14ac:dyDescent="0.35">
      <c r="B230" s="20">
        <v>1060218</v>
      </c>
      <c r="C230" s="20">
        <v>1</v>
      </c>
      <c r="D230" s="20">
        <v>6</v>
      </c>
      <c r="E230" s="20">
        <v>2</v>
      </c>
      <c r="F230" s="20" t="s">
        <v>1023</v>
      </c>
      <c r="G230" s="74" t="s">
        <v>1026</v>
      </c>
      <c r="I230" s="20">
        <v>3</v>
      </c>
      <c r="J230" s="20">
        <v>25</v>
      </c>
      <c r="K230" s="20">
        <v>1</v>
      </c>
      <c r="L230" s="20">
        <v>6</v>
      </c>
      <c r="M230" s="20">
        <v>3</v>
      </c>
      <c r="N230" s="20">
        <v>0</v>
      </c>
      <c r="O230" s="20" t="s">
        <v>81</v>
      </c>
      <c r="P230" s="20">
        <v>2500000</v>
      </c>
      <c r="Q230" s="20" t="s">
        <v>81</v>
      </c>
      <c r="R230" s="20" t="s">
        <v>81</v>
      </c>
      <c r="T230" s="20" t="s">
        <v>81</v>
      </c>
      <c r="U230" s="20">
        <v>1</v>
      </c>
      <c r="W230" s="20">
        <v>20</v>
      </c>
      <c r="Y230" s="20">
        <v>0</v>
      </c>
    </row>
    <row r="231" spans="1:26" ht="20.149999999999999" customHeight="1" x14ac:dyDescent="0.35">
      <c r="A231" s="20">
        <v>1</v>
      </c>
      <c r="B231" s="20">
        <v>1060219</v>
      </c>
      <c r="C231" s="20">
        <v>1</v>
      </c>
      <c r="D231" s="20">
        <v>6</v>
      </c>
      <c r="E231" s="20">
        <v>2</v>
      </c>
      <c r="F231" s="20" t="s">
        <v>1027</v>
      </c>
      <c r="G231" s="74" t="s">
        <v>1028</v>
      </c>
      <c r="H231" s="20">
        <v>3</v>
      </c>
      <c r="I231" s="20">
        <v>1</v>
      </c>
      <c r="J231" s="20">
        <v>52</v>
      </c>
      <c r="K231" s="20">
        <v>2</v>
      </c>
      <c r="L231" s="20">
        <v>3</v>
      </c>
      <c r="M231" s="20">
        <v>1</v>
      </c>
      <c r="N231" s="20">
        <v>3</v>
      </c>
      <c r="O231" s="20">
        <v>500000</v>
      </c>
      <c r="P231" s="20" t="s">
        <v>81</v>
      </c>
      <c r="Q231" s="20" t="s">
        <v>81</v>
      </c>
      <c r="R231" s="20">
        <v>150000</v>
      </c>
      <c r="T231" s="20" t="s">
        <v>81</v>
      </c>
      <c r="U231" s="20">
        <v>0</v>
      </c>
      <c r="V231" s="20">
        <v>1</v>
      </c>
      <c r="W231" s="20">
        <v>0</v>
      </c>
      <c r="Y231" s="20">
        <v>1</v>
      </c>
      <c r="Z231" s="20">
        <v>1</v>
      </c>
    </row>
    <row r="232" spans="1:26" ht="20.149999999999999" customHeight="1" x14ac:dyDescent="0.35">
      <c r="B232" s="20">
        <v>1060219</v>
      </c>
      <c r="C232" s="20">
        <v>1</v>
      </c>
      <c r="D232" s="20">
        <v>6</v>
      </c>
      <c r="E232" s="20">
        <v>2</v>
      </c>
      <c r="F232" s="20" t="s">
        <v>1027</v>
      </c>
      <c r="G232" s="74" t="s">
        <v>1029</v>
      </c>
      <c r="I232" s="20">
        <v>3</v>
      </c>
      <c r="J232" s="20">
        <v>21</v>
      </c>
      <c r="K232" s="20">
        <v>1</v>
      </c>
      <c r="L232" s="20">
        <v>6</v>
      </c>
      <c r="M232" s="20">
        <v>5</v>
      </c>
      <c r="N232" s="20">
        <v>0</v>
      </c>
      <c r="O232" s="20" t="s">
        <v>81</v>
      </c>
      <c r="P232" s="20" t="s">
        <v>81</v>
      </c>
      <c r="Q232" s="20" t="s">
        <v>81</v>
      </c>
      <c r="R232" s="20" t="s">
        <v>81</v>
      </c>
      <c r="T232" s="20" t="s">
        <v>81</v>
      </c>
      <c r="U232" s="20">
        <v>1</v>
      </c>
      <c r="W232" s="20">
        <v>2</v>
      </c>
      <c r="Y232" s="20">
        <v>0</v>
      </c>
    </row>
    <row r="233" spans="1:26" ht="20.149999999999999" customHeight="1" x14ac:dyDescent="0.35">
      <c r="B233" s="20">
        <v>1060219</v>
      </c>
      <c r="C233" s="20">
        <v>1</v>
      </c>
      <c r="D233" s="20">
        <v>6</v>
      </c>
      <c r="E233" s="20">
        <v>2</v>
      </c>
      <c r="F233" s="20" t="s">
        <v>1027</v>
      </c>
      <c r="G233" s="74" t="s">
        <v>1030</v>
      </c>
      <c r="I233" s="20">
        <v>6</v>
      </c>
      <c r="J233" s="20">
        <v>89</v>
      </c>
      <c r="K233" s="20">
        <v>2</v>
      </c>
      <c r="L233" s="20">
        <v>2</v>
      </c>
      <c r="M233" s="20">
        <v>6</v>
      </c>
      <c r="N233" s="20">
        <v>0</v>
      </c>
      <c r="O233" s="20" t="s">
        <v>81</v>
      </c>
      <c r="P233" s="20" t="s">
        <v>81</v>
      </c>
      <c r="Q233" s="20" t="s">
        <v>81</v>
      </c>
      <c r="R233" s="20" t="s">
        <v>81</v>
      </c>
      <c r="T233" s="20" t="s">
        <v>81</v>
      </c>
      <c r="U233" s="20">
        <v>0</v>
      </c>
      <c r="W233" s="20">
        <v>0</v>
      </c>
      <c r="Y233" s="20">
        <v>4</v>
      </c>
    </row>
    <row r="234" spans="1:26" ht="20.149999999999999" customHeight="1" x14ac:dyDescent="0.35">
      <c r="A234" s="20">
        <v>1</v>
      </c>
      <c r="B234" s="20">
        <v>1060220</v>
      </c>
      <c r="C234" s="20">
        <v>1</v>
      </c>
      <c r="D234" s="20">
        <v>6</v>
      </c>
      <c r="E234" s="20">
        <v>2</v>
      </c>
      <c r="F234" s="20" t="s">
        <v>1031</v>
      </c>
      <c r="G234" s="74" t="s">
        <v>1032</v>
      </c>
      <c r="H234" s="20">
        <v>4</v>
      </c>
      <c r="I234" s="20">
        <v>1</v>
      </c>
      <c r="J234" s="20">
        <v>40</v>
      </c>
      <c r="K234" s="20">
        <v>1</v>
      </c>
      <c r="L234" s="20">
        <v>5</v>
      </c>
      <c r="M234" s="20">
        <v>1</v>
      </c>
      <c r="N234" s="20">
        <v>0</v>
      </c>
      <c r="O234" s="20">
        <v>4000000</v>
      </c>
      <c r="P234" s="20" t="s">
        <v>81</v>
      </c>
      <c r="Q234" s="20" t="s">
        <v>81</v>
      </c>
      <c r="R234" s="20" t="s">
        <v>81</v>
      </c>
      <c r="T234" s="20" t="s">
        <v>81</v>
      </c>
      <c r="U234" s="20">
        <v>0</v>
      </c>
      <c r="V234" s="20">
        <v>1</v>
      </c>
      <c r="W234" s="20">
        <v>0</v>
      </c>
      <c r="Y234" s="20">
        <v>5</v>
      </c>
      <c r="Z234" s="20">
        <v>1</v>
      </c>
    </row>
    <row r="235" spans="1:26" ht="20.149999999999999" customHeight="1" x14ac:dyDescent="0.35">
      <c r="B235" s="20">
        <v>1060220</v>
      </c>
      <c r="C235" s="20">
        <v>1</v>
      </c>
      <c r="D235" s="20">
        <v>6</v>
      </c>
      <c r="E235" s="20">
        <v>2</v>
      </c>
      <c r="F235" s="20" t="s">
        <v>1031</v>
      </c>
      <c r="G235" s="74" t="s">
        <v>1033</v>
      </c>
      <c r="I235" s="20">
        <v>2</v>
      </c>
      <c r="J235" s="20">
        <v>49</v>
      </c>
      <c r="K235" s="20">
        <v>2</v>
      </c>
      <c r="L235" s="20">
        <v>4</v>
      </c>
      <c r="M235" s="20">
        <v>6</v>
      </c>
      <c r="N235" s="20">
        <v>0</v>
      </c>
      <c r="O235" s="20" t="s">
        <v>81</v>
      </c>
      <c r="P235" s="20" t="s">
        <v>81</v>
      </c>
      <c r="Q235" s="20" t="s">
        <v>81</v>
      </c>
      <c r="R235" s="20" t="s">
        <v>81</v>
      </c>
      <c r="T235" s="20" t="s">
        <v>81</v>
      </c>
      <c r="U235" s="20">
        <v>0</v>
      </c>
      <c r="W235" s="20">
        <v>0</v>
      </c>
      <c r="Y235" s="20">
        <v>10</v>
      </c>
    </row>
    <row r="236" spans="1:26" ht="20.149999999999999" customHeight="1" x14ac:dyDescent="0.35">
      <c r="B236" s="20">
        <v>1060220</v>
      </c>
      <c r="C236" s="20">
        <v>1</v>
      </c>
      <c r="D236" s="20">
        <v>6</v>
      </c>
      <c r="E236" s="20">
        <v>2</v>
      </c>
      <c r="F236" s="20" t="s">
        <v>1031</v>
      </c>
      <c r="G236" s="74" t="s">
        <v>1034</v>
      </c>
      <c r="I236" s="20">
        <v>3</v>
      </c>
      <c r="J236" s="20">
        <v>17</v>
      </c>
      <c r="K236" s="20">
        <v>1</v>
      </c>
      <c r="L236" s="20">
        <v>5</v>
      </c>
      <c r="M236" s="20">
        <v>2</v>
      </c>
      <c r="N236" s="20">
        <v>0</v>
      </c>
      <c r="O236" s="20" t="s">
        <v>81</v>
      </c>
      <c r="P236" s="20">
        <v>90000</v>
      </c>
      <c r="Q236" s="20" t="s">
        <v>81</v>
      </c>
      <c r="R236" s="20" t="s">
        <v>81</v>
      </c>
      <c r="T236" s="20" t="s">
        <v>81</v>
      </c>
      <c r="U236" s="20">
        <v>1</v>
      </c>
      <c r="W236" s="20">
        <v>4</v>
      </c>
      <c r="Y236" s="20">
        <v>0</v>
      </c>
    </row>
    <row r="237" spans="1:26" ht="20.149999999999999" customHeight="1" x14ac:dyDescent="0.35">
      <c r="B237" s="20">
        <v>1060220</v>
      </c>
      <c r="C237" s="20">
        <v>1</v>
      </c>
      <c r="D237" s="20">
        <v>6</v>
      </c>
      <c r="E237" s="20">
        <v>2</v>
      </c>
      <c r="F237" s="20" t="s">
        <v>1031</v>
      </c>
      <c r="G237" s="74" t="s">
        <v>1035</v>
      </c>
      <c r="I237" s="20">
        <v>3</v>
      </c>
      <c r="J237" s="20">
        <v>14</v>
      </c>
      <c r="K237" s="20">
        <v>1</v>
      </c>
      <c r="L237" s="20">
        <v>4</v>
      </c>
      <c r="M237" s="20">
        <v>5</v>
      </c>
      <c r="N237" s="20">
        <v>0</v>
      </c>
      <c r="O237" s="20" t="s">
        <v>81</v>
      </c>
      <c r="Q237" s="20" t="s">
        <v>81</v>
      </c>
      <c r="R237" s="20" t="s">
        <v>81</v>
      </c>
      <c r="T237" s="20" t="s">
        <v>81</v>
      </c>
      <c r="U237" s="20">
        <v>0</v>
      </c>
      <c r="W237" s="20">
        <v>0</v>
      </c>
      <c r="Y237" s="20">
        <v>6</v>
      </c>
    </row>
    <row r="238" spans="1:26" ht="20.149999999999999" customHeight="1" x14ac:dyDescent="0.35">
      <c r="A238" s="20">
        <v>3</v>
      </c>
      <c r="B238" s="20">
        <v>1060221</v>
      </c>
      <c r="C238" s="20">
        <v>1</v>
      </c>
      <c r="D238" s="20">
        <v>6</v>
      </c>
      <c r="E238" s="20">
        <v>2</v>
      </c>
      <c r="F238" s="20" t="s">
        <v>1107</v>
      </c>
      <c r="G238" s="74" t="s">
        <v>1108</v>
      </c>
      <c r="H238" s="20">
        <v>3</v>
      </c>
      <c r="I238" s="20">
        <v>1</v>
      </c>
      <c r="J238" s="20">
        <v>89</v>
      </c>
      <c r="K238" s="20">
        <v>1</v>
      </c>
      <c r="L238" s="20">
        <v>3</v>
      </c>
      <c r="M238" s="20">
        <v>1</v>
      </c>
      <c r="N238" s="20">
        <v>0</v>
      </c>
      <c r="O238" s="20">
        <v>1500000</v>
      </c>
      <c r="Q238" s="20" t="s">
        <v>81</v>
      </c>
      <c r="R238" s="20" t="s">
        <v>81</v>
      </c>
      <c r="T238" s="20" t="s">
        <v>81</v>
      </c>
      <c r="U238" s="20">
        <v>0</v>
      </c>
      <c r="V238" s="20">
        <v>1</v>
      </c>
      <c r="W238" s="20">
        <v>0</v>
      </c>
      <c r="Y238" s="20">
        <v>5</v>
      </c>
      <c r="Z238" s="20">
        <v>1</v>
      </c>
    </row>
    <row r="239" spans="1:26" ht="20.149999999999999" customHeight="1" x14ac:dyDescent="0.35">
      <c r="B239" s="20">
        <v>1060221</v>
      </c>
      <c r="C239" s="20">
        <v>1</v>
      </c>
      <c r="D239" s="20">
        <v>6</v>
      </c>
      <c r="E239" s="20">
        <v>2</v>
      </c>
      <c r="F239" s="20" t="s">
        <v>1107</v>
      </c>
      <c r="G239" s="74" t="s">
        <v>1109</v>
      </c>
      <c r="I239" s="20">
        <v>88</v>
      </c>
      <c r="J239" s="20">
        <v>2</v>
      </c>
      <c r="K239" s="20">
        <v>2</v>
      </c>
      <c r="L239" s="20">
        <v>6</v>
      </c>
      <c r="M239" s="20">
        <v>6</v>
      </c>
      <c r="N239" s="20">
        <v>0</v>
      </c>
      <c r="O239" s="20" t="s">
        <v>81</v>
      </c>
      <c r="Q239" s="20" t="s">
        <v>81</v>
      </c>
      <c r="R239" s="20" t="s">
        <v>81</v>
      </c>
      <c r="T239" s="20" t="s">
        <v>81</v>
      </c>
      <c r="U239" s="20">
        <v>0</v>
      </c>
      <c r="W239" s="20">
        <v>0</v>
      </c>
      <c r="Y239" s="20">
        <v>10</v>
      </c>
    </row>
    <row r="240" spans="1:26" ht="20.149999999999999" customHeight="1" x14ac:dyDescent="0.35">
      <c r="B240" s="20">
        <v>1060221</v>
      </c>
      <c r="C240" s="20">
        <v>1</v>
      </c>
      <c r="D240" s="20">
        <v>6</v>
      </c>
      <c r="E240" s="20">
        <v>2</v>
      </c>
      <c r="F240" s="20" t="s">
        <v>1107</v>
      </c>
      <c r="G240" s="74" t="s">
        <v>1110</v>
      </c>
      <c r="I240" s="20">
        <v>3</v>
      </c>
      <c r="J240" s="20">
        <v>22</v>
      </c>
      <c r="K240" s="20">
        <v>2</v>
      </c>
      <c r="L240" s="20">
        <v>7</v>
      </c>
      <c r="M240" s="20">
        <v>3</v>
      </c>
      <c r="N240" s="20">
        <v>0</v>
      </c>
      <c r="O240" s="20" t="s">
        <v>81</v>
      </c>
      <c r="P240" s="20">
        <v>170000</v>
      </c>
      <c r="Q240" s="20" t="s">
        <v>81</v>
      </c>
      <c r="R240" s="20" t="s">
        <v>81</v>
      </c>
      <c r="T240" s="20" t="s">
        <v>81</v>
      </c>
      <c r="U240" s="20">
        <v>1</v>
      </c>
      <c r="W240" s="20">
        <v>9</v>
      </c>
      <c r="Y240" s="20">
        <v>0</v>
      </c>
    </row>
    <row r="241" spans="1:26" ht="20.149999999999999" customHeight="1" x14ac:dyDescent="0.35">
      <c r="A241" s="20">
        <v>2</v>
      </c>
      <c r="B241" s="20">
        <v>1070301</v>
      </c>
      <c r="C241" s="20">
        <v>1</v>
      </c>
      <c r="D241" s="20">
        <v>7</v>
      </c>
      <c r="E241" s="20">
        <v>3</v>
      </c>
      <c r="F241" s="20" t="s">
        <v>1111</v>
      </c>
      <c r="G241" s="74" t="s">
        <v>1112</v>
      </c>
      <c r="H241" s="20">
        <v>4</v>
      </c>
      <c r="I241" s="20">
        <v>1</v>
      </c>
      <c r="J241" s="20">
        <v>59</v>
      </c>
      <c r="K241" s="20">
        <v>2</v>
      </c>
      <c r="L241" s="20">
        <v>2</v>
      </c>
      <c r="M241" s="20">
        <v>3</v>
      </c>
      <c r="N241" s="20">
        <v>6</v>
      </c>
      <c r="O241" s="20" t="s">
        <v>81</v>
      </c>
      <c r="P241" s="20">
        <v>75000</v>
      </c>
      <c r="Q241" s="20">
        <v>100000</v>
      </c>
      <c r="R241" s="20" t="s">
        <v>81</v>
      </c>
      <c r="T241" s="20" t="s">
        <v>81</v>
      </c>
      <c r="U241" s="20">
        <v>0</v>
      </c>
      <c r="V241" s="20">
        <v>0</v>
      </c>
      <c r="W241" s="20">
        <v>0</v>
      </c>
      <c r="Y241" s="20">
        <v>4</v>
      </c>
    </row>
    <row r="242" spans="1:26" ht="20.149999999999999" customHeight="1" x14ac:dyDescent="0.35">
      <c r="B242" s="20">
        <v>1070301</v>
      </c>
      <c r="C242" s="20">
        <v>1</v>
      </c>
      <c r="D242" s="20">
        <v>7</v>
      </c>
      <c r="E242" s="20">
        <v>3</v>
      </c>
      <c r="F242" s="20" t="s">
        <v>1111</v>
      </c>
      <c r="G242" s="74" t="s">
        <v>1113</v>
      </c>
      <c r="I242" s="20">
        <v>7</v>
      </c>
      <c r="J242" s="20">
        <v>63</v>
      </c>
      <c r="K242" s="20">
        <v>1</v>
      </c>
      <c r="L242" s="20">
        <v>2</v>
      </c>
      <c r="M242" s="20">
        <v>6</v>
      </c>
      <c r="N242" s="20">
        <v>0</v>
      </c>
      <c r="O242" s="20" t="s">
        <v>81</v>
      </c>
      <c r="Q242" s="20" t="s">
        <v>81</v>
      </c>
      <c r="R242" s="20" t="s">
        <v>81</v>
      </c>
      <c r="T242" s="20" t="s">
        <v>81</v>
      </c>
      <c r="U242" s="20">
        <v>0</v>
      </c>
      <c r="W242" s="20">
        <v>0</v>
      </c>
      <c r="Y242" s="20">
        <v>10</v>
      </c>
    </row>
    <row r="243" spans="1:26" ht="20.149999999999999" customHeight="1" x14ac:dyDescent="0.35">
      <c r="B243" s="20">
        <v>1070301</v>
      </c>
      <c r="C243" s="20">
        <v>1</v>
      </c>
      <c r="D243" s="20">
        <v>7</v>
      </c>
      <c r="E243" s="20">
        <v>3</v>
      </c>
      <c r="F243" s="20" t="s">
        <v>1111</v>
      </c>
      <c r="G243" s="74" t="s">
        <v>1114</v>
      </c>
      <c r="I243" s="20">
        <v>7</v>
      </c>
      <c r="J243" s="20">
        <v>56</v>
      </c>
      <c r="K243" s="20">
        <v>1</v>
      </c>
      <c r="L243" s="20">
        <v>2</v>
      </c>
      <c r="M243" s="20">
        <v>6</v>
      </c>
      <c r="N243" s="20">
        <v>0</v>
      </c>
      <c r="O243" s="20" t="s">
        <v>81</v>
      </c>
      <c r="Q243" s="20" t="s">
        <v>81</v>
      </c>
      <c r="R243" s="20" t="s">
        <v>81</v>
      </c>
      <c r="T243" s="20" t="s">
        <v>81</v>
      </c>
      <c r="U243" s="20">
        <v>0</v>
      </c>
      <c r="W243" s="20">
        <v>0</v>
      </c>
      <c r="Y243" s="20">
        <v>10</v>
      </c>
    </row>
    <row r="244" spans="1:26" ht="20.149999999999999" customHeight="1" x14ac:dyDescent="0.35">
      <c r="B244" s="20">
        <v>1070301</v>
      </c>
      <c r="C244" s="20">
        <v>1</v>
      </c>
      <c r="D244" s="20">
        <v>7</v>
      </c>
      <c r="E244" s="20">
        <v>3</v>
      </c>
      <c r="F244" s="20" t="s">
        <v>1111</v>
      </c>
      <c r="G244" s="74" t="s">
        <v>1115</v>
      </c>
      <c r="I244" s="20">
        <v>7</v>
      </c>
      <c r="J244" s="20">
        <v>52</v>
      </c>
      <c r="K244" s="20">
        <v>2</v>
      </c>
      <c r="L244" s="20">
        <v>2</v>
      </c>
      <c r="M244" s="20">
        <v>3</v>
      </c>
      <c r="N244" s="20">
        <v>5</v>
      </c>
      <c r="O244" s="20" t="s">
        <v>81</v>
      </c>
      <c r="P244" s="20">
        <v>75000</v>
      </c>
      <c r="Q244" s="20" t="s">
        <v>81</v>
      </c>
      <c r="R244" s="20" t="s">
        <v>81</v>
      </c>
      <c r="T244" s="20" t="s">
        <v>81</v>
      </c>
      <c r="U244" s="20">
        <v>0</v>
      </c>
      <c r="W244" s="20">
        <v>0</v>
      </c>
      <c r="Y244" s="20">
        <v>4</v>
      </c>
    </row>
    <row r="245" spans="1:26" ht="20.149999999999999" customHeight="1" x14ac:dyDescent="0.35">
      <c r="A245" s="20">
        <v>5</v>
      </c>
      <c r="B245" s="20">
        <v>1070302</v>
      </c>
      <c r="C245" s="20">
        <v>1</v>
      </c>
      <c r="D245" s="20">
        <v>7</v>
      </c>
      <c r="E245" s="20">
        <v>3</v>
      </c>
      <c r="F245" s="20" t="s">
        <v>1117</v>
      </c>
      <c r="G245" s="74" t="s">
        <v>1118</v>
      </c>
      <c r="H245" s="20">
        <v>4</v>
      </c>
      <c r="I245" s="20">
        <v>1</v>
      </c>
      <c r="J245" s="20">
        <v>40</v>
      </c>
      <c r="K245" s="20">
        <v>1</v>
      </c>
      <c r="L245" s="20">
        <v>3</v>
      </c>
      <c r="M245" s="20">
        <v>1</v>
      </c>
      <c r="N245" s="20">
        <v>3</v>
      </c>
      <c r="O245" s="20">
        <v>4750000</v>
      </c>
      <c r="Q245" s="20" t="s">
        <v>81</v>
      </c>
      <c r="R245" s="20">
        <v>150000</v>
      </c>
      <c r="T245" s="20" t="s">
        <v>81</v>
      </c>
      <c r="U245" s="20">
        <v>0</v>
      </c>
      <c r="V245" s="20">
        <v>0</v>
      </c>
      <c r="W245" s="20">
        <v>0</v>
      </c>
      <c r="Y245" s="20">
        <v>5</v>
      </c>
      <c r="Z245" s="20">
        <v>2</v>
      </c>
    </row>
    <row r="246" spans="1:26" ht="20.149999999999999" customHeight="1" x14ac:dyDescent="0.35">
      <c r="B246" s="20">
        <v>1070302</v>
      </c>
      <c r="C246" s="20">
        <v>1</v>
      </c>
      <c r="D246" s="20">
        <v>7</v>
      </c>
      <c r="E246" s="20">
        <v>3</v>
      </c>
      <c r="F246" s="20" t="s">
        <v>1117</v>
      </c>
      <c r="G246" s="74" t="s">
        <v>1119</v>
      </c>
      <c r="I246" s="20">
        <v>2</v>
      </c>
      <c r="J246" s="20">
        <v>37</v>
      </c>
      <c r="K246" s="20">
        <v>2</v>
      </c>
      <c r="L246" s="20">
        <v>3</v>
      </c>
      <c r="M246" s="20">
        <v>3</v>
      </c>
      <c r="N246" s="20">
        <v>5</v>
      </c>
      <c r="O246" s="20" t="s">
        <v>81</v>
      </c>
      <c r="P246" s="20">
        <v>150000</v>
      </c>
      <c r="Q246" s="20" t="s">
        <v>81</v>
      </c>
      <c r="R246" s="20" t="s">
        <v>81</v>
      </c>
      <c r="T246" s="20" t="s">
        <v>81</v>
      </c>
      <c r="U246" s="20">
        <v>0</v>
      </c>
      <c r="W246" s="20">
        <v>0</v>
      </c>
      <c r="Y246" s="20">
        <v>5</v>
      </c>
    </row>
    <row r="247" spans="1:26" ht="20.149999999999999" customHeight="1" x14ac:dyDescent="0.35">
      <c r="B247" s="20">
        <v>1070302</v>
      </c>
      <c r="C247" s="20">
        <v>1</v>
      </c>
      <c r="D247" s="20">
        <v>7</v>
      </c>
      <c r="E247" s="20">
        <v>3</v>
      </c>
      <c r="F247" s="20" t="s">
        <v>1117</v>
      </c>
      <c r="G247" s="74" t="s">
        <v>1120</v>
      </c>
      <c r="I247" s="20">
        <v>3</v>
      </c>
      <c r="J247" s="20">
        <v>10</v>
      </c>
      <c r="K247" s="20">
        <v>1</v>
      </c>
      <c r="L247" s="20">
        <v>4</v>
      </c>
      <c r="M247" s="20">
        <v>5</v>
      </c>
      <c r="N247" s="20">
        <v>0</v>
      </c>
      <c r="O247" s="20" t="s">
        <v>81</v>
      </c>
      <c r="P247" s="20" t="s">
        <v>81</v>
      </c>
      <c r="Q247" s="20" t="s">
        <v>81</v>
      </c>
      <c r="R247" s="20" t="s">
        <v>81</v>
      </c>
      <c r="T247" s="20" t="s">
        <v>81</v>
      </c>
      <c r="U247" s="20">
        <v>0</v>
      </c>
      <c r="W247" s="20">
        <v>0</v>
      </c>
      <c r="Y247" s="20">
        <v>6</v>
      </c>
    </row>
    <row r="248" spans="1:26" ht="20.149999999999999" customHeight="1" x14ac:dyDescent="0.35">
      <c r="B248" s="20">
        <v>1070302</v>
      </c>
      <c r="C248" s="20">
        <v>1</v>
      </c>
      <c r="D248" s="20">
        <v>7</v>
      </c>
      <c r="E248" s="20">
        <v>3</v>
      </c>
      <c r="F248" s="20" t="s">
        <v>1117</v>
      </c>
      <c r="G248" s="74" t="s">
        <v>1121</v>
      </c>
      <c r="I248" s="20">
        <v>3</v>
      </c>
      <c r="J248" s="20">
        <v>2</v>
      </c>
      <c r="K248" s="20">
        <v>1</v>
      </c>
      <c r="L248" s="20">
        <v>1</v>
      </c>
      <c r="M248" s="20">
        <v>1</v>
      </c>
      <c r="N248" s="20">
        <v>0</v>
      </c>
      <c r="O248" s="20" t="s">
        <v>81</v>
      </c>
      <c r="P248" s="20" t="s">
        <v>81</v>
      </c>
      <c r="Q248" s="20" t="s">
        <v>81</v>
      </c>
      <c r="R248" s="20" t="s">
        <v>81</v>
      </c>
      <c r="T248" s="20" t="s">
        <v>81</v>
      </c>
      <c r="U248" s="20">
        <v>0</v>
      </c>
      <c r="W248" s="20">
        <v>0</v>
      </c>
      <c r="Y248" s="20">
        <v>11</v>
      </c>
    </row>
    <row r="249" spans="1:26" ht="20.149999999999999" customHeight="1" x14ac:dyDescent="0.35">
      <c r="A249" s="20">
        <v>2</v>
      </c>
      <c r="B249" s="20">
        <v>1070303</v>
      </c>
      <c r="C249" s="20">
        <v>1</v>
      </c>
      <c r="D249" s="20">
        <v>7</v>
      </c>
      <c r="E249" s="20">
        <v>3</v>
      </c>
      <c r="F249" s="20" t="s">
        <v>1123</v>
      </c>
      <c r="G249" s="74" t="s">
        <v>1124</v>
      </c>
      <c r="H249" s="20">
        <v>4</v>
      </c>
      <c r="I249" s="20">
        <v>1</v>
      </c>
      <c r="J249" s="20">
        <v>54</v>
      </c>
      <c r="K249" s="20">
        <v>1</v>
      </c>
      <c r="L249" s="20">
        <v>3</v>
      </c>
      <c r="M249" s="20">
        <v>1</v>
      </c>
      <c r="N249" s="20">
        <v>0</v>
      </c>
      <c r="O249" s="20">
        <v>4500000</v>
      </c>
      <c r="Q249" s="20" t="s">
        <v>81</v>
      </c>
      <c r="R249" s="20" t="s">
        <v>81</v>
      </c>
      <c r="T249" s="20">
        <v>400000</v>
      </c>
      <c r="U249" s="20">
        <v>0</v>
      </c>
      <c r="V249" s="20">
        <v>0</v>
      </c>
      <c r="W249" s="20">
        <v>0</v>
      </c>
      <c r="Y249" s="20">
        <v>1</v>
      </c>
      <c r="Z249" s="20">
        <v>2</v>
      </c>
    </row>
    <row r="250" spans="1:26" ht="20.149999999999999" customHeight="1" x14ac:dyDescent="0.35">
      <c r="B250" s="20">
        <v>1070303</v>
      </c>
      <c r="C250" s="20">
        <v>1</v>
      </c>
      <c r="D250" s="20">
        <v>7</v>
      </c>
      <c r="E250" s="20">
        <v>3</v>
      </c>
      <c r="F250" s="20" t="s">
        <v>1123</v>
      </c>
      <c r="G250" s="74" t="s">
        <v>1125</v>
      </c>
      <c r="I250" s="20">
        <v>2</v>
      </c>
      <c r="J250" s="20">
        <v>52</v>
      </c>
      <c r="K250" s="20">
        <v>2</v>
      </c>
      <c r="L250" s="20">
        <v>3</v>
      </c>
      <c r="M250" s="20">
        <v>7</v>
      </c>
      <c r="N250" s="20">
        <v>0</v>
      </c>
      <c r="O250" s="20" t="s">
        <v>81</v>
      </c>
      <c r="P250" s="20" t="s">
        <v>81</v>
      </c>
      <c r="Q250" s="20" t="s">
        <v>81</v>
      </c>
      <c r="R250" s="20" t="s">
        <v>81</v>
      </c>
      <c r="T250" s="20" t="s">
        <v>81</v>
      </c>
      <c r="U250" s="20">
        <v>0</v>
      </c>
      <c r="W250" s="20">
        <v>0</v>
      </c>
      <c r="Y250" s="20">
        <v>1</v>
      </c>
    </row>
    <row r="251" spans="1:26" ht="20.149999999999999" customHeight="1" x14ac:dyDescent="0.35">
      <c r="B251" s="20">
        <v>1070303</v>
      </c>
      <c r="C251" s="20">
        <v>1</v>
      </c>
      <c r="D251" s="20">
        <v>7</v>
      </c>
      <c r="E251" s="20">
        <v>3</v>
      </c>
      <c r="F251" s="20" t="s">
        <v>1123</v>
      </c>
      <c r="G251" s="74" t="s">
        <v>1126</v>
      </c>
      <c r="I251" s="20">
        <v>3</v>
      </c>
      <c r="J251" s="20">
        <v>20</v>
      </c>
      <c r="K251" s="20">
        <v>2</v>
      </c>
      <c r="L251" s="20">
        <v>4</v>
      </c>
      <c r="M251" s="20">
        <v>3</v>
      </c>
      <c r="N251" s="20">
        <v>0</v>
      </c>
      <c r="O251" s="20" t="s">
        <v>81</v>
      </c>
      <c r="P251" s="20" t="s">
        <v>81</v>
      </c>
      <c r="Q251" s="20" t="s">
        <v>81</v>
      </c>
      <c r="R251" s="20">
        <v>90000</v>
      </c>
      <c r="T251" s="20" t="s">
        <v>81</v>
      </c>
      <c r="U251" s="20">
        <v>0</v>
      </c>
      <c r="W251" s="20">
        <v>0</v>
      </c>
      <c r="Y251" s="20">
        <v>8</v>
      </c>
    </row>
    <row r="252" spans="1:26" ht="20.149999999999999" customHeight="1" x14ac:dyDescent="0.35">
      <c r="B252" s="20">
        <v>1070303</v>
      </c>
      <c r="C252" s="20">
        <v>1</v>
      </c>
      <c r="D252" s="20">
        <v>7</v>
      </c>
      <c r="E252" s="20">
        <v>3</v>
      </c>
      <c r="F252" s="20" t="s">
        <v>1123</v>
      </c>
      <c r="G252" s="74" t="s">
        <v>1127</v>
      </c>
      <c r="I252" s="20">
        <v>3</v>
      </c>
      <c r="J252" s="20">
        <v>16</v>
      </c>
      <c r="K252" s="20">
        <v>2</v>
      </c>
      <c r="L252" s="20">
        <v>4</v>
      </c>
      <c r="M252" s="20">
        <v>3</v>
      </c>
      <c r="N252" s="20">
        <v>0</v>
      </c>
      <c r="O252" s="20" t="s">
        <v>81</v>
      </c>
      <c r="P252" s="20" t="s">
        <v>81</v>
      </c>
      <c r="Q252" s="20" t="s">
        <v>81</v>
      </c>
      <c r="R252" s="20">
        <v>90000</v>
      </c>
      <c r="T252" s="20" t="s">
        <v>81</v>
      </c>
      <c r="U252" s="20">
        <v>0</v>
      </c>
      <c r="W252" s="20">
        <v>0</v>
      </c>
      <c r="Y252" s="20">
        <v>8</v>
      </c>
    </row>
    <row r="253" spans="1:26" ht="20.149999999999999" customHeight="1" x14ac:dyDescent="0.35">
      <c r="A253" s="20">
        <v>1</v>
      </c>
      <c r="B253" s="20">
        <v>1070304</v>
      </c>
      <c r="C253" s="20">
        <v>1</v>
      </c>
      <c r="D253" s="20">
        <v>7</v>
      </c>
      <c r="E253" s="20">
        <v>3</v>
      </c>
      <c r="F253" s="20" t="s">
        <v>1128</v>
      </c>
      <c r="G253" s="74" t="s">
        <v>1129</v>
      </c>
      <c r="H253" s="20">
        <v>4</v>
      </c>
      <c r="I253" s="20">
        <v>1</v>
      </c>
      <c r="J253" s="20">
        <v>52</v>
      </c>
      <c r="K253" s="20">
        <v>1</v>
      </c>
      <c r="L253" s="20">
        <v>3</v>
      </c>
      <c r="M253" s="20">
        <v>1</v>
      </c>
      <c r="N253" s="20">
        <v>0</v>
      </c>
      <c r="O253" s="20">
        <v>5000000</v>
      </c>
      <c r="P253" s="20" t="s">
        <v>81</v>
      </c>
      <c r="Q253" s="20" t="s">
        <v>81</v>
      </c>
      <c r="R253" s="20" t="s">
        <v>81</v>
      </c>
      <c r="T253" s="20">
        <v>1800000</v>
      </c>
      <c r="U253" s="20">
        <v>0</v>
      </c>
      <c r="V253" s="20">
        <v>0</v>
      </c>
      <c r="W253" s="20">
        <v>0</v>
      </c>
      <c r="Y253" s="20">
        <v>5</v>
      </c>
      <c r="Z253" s="20">
        <v>4</v>
      </c>
    </row>
    <row r="254" spans="1:26" ht="20.149999999999999" customHeight="1" x14ac:dyDescent="0.35">
      <c r="B254" s="20">
        <v>1070304</v>
      </c>
      <c r="C254" s="20">
        <v>1</v>
      </c>
      <c r="D254" s="20">
        <v>7</v>
      </c>
      <c r="E254" s="20">
        <v>3</v>
      </c>
      <c r="F254" s="20" t="s">
        <v>1128</v>
      </c>
      <c r="G254" s="74" t="s">
        <v>1130</v>
      </c>
      <c r="I254" s="20">
        <v>2</v>
      </c>
      <c r="J254" s="20">
        <v>54</v>
      </c>
      <c r="K254" s="20">
        <v>2</v>
      </c>
      <c r="L254" s="20">
        <v>3</v>
      </c>
      <c r="M254" s="20">
        <v>7</v>
      </c>
      <c r="N254" s="20">
        <v>0</v>
      </c>
      <c r="O254" s="20" t="s">
        <v>81</v>
      </c>
      <c r="P254" s="20" t="s">
        <v>81</v>
      </c>
      <c r="Q254" s="20" t="s">
        <v>81</v>
      </c>
      <c r="R254" s="20" t="s">
        <v>81</v>
      </c>
      <c r="T254" s="20" t="s">
        <v>81</v>
      </c>
      <c r="U254" s="20">
        <v>0</v>
      </c>
      <c r="W254" s="20">
        <v>0</v>
      </c>
      <c r="Y254" s="20">
        <v>5</v>
      </c>
    </row>
    <row r="255" spans="1:26" ht="20.149999999999999" customHeight="1" x14ac:dyDescent="0.35">
      <c r="B255" s="20">
        <v>1070304</v>
      </c>
      <c r="C255" s="20">
        <v>1</v>
      </c>
      <c r="D255" s="20">
        <v>7</v>
      </c>
      <c r="E255" s="20">
        <v>3</v>
      </c>
      <c r="F255" s="20" t="s">
        <v>1128</v>
      </c>
      <c r="G255" s="74" t="s">
        <v>1131</v>
      </c>
      <c r="I255" s="20">
        <v>3</v>
      </c>
      <c r="J255" s="20">
        <v>25</v>
      </c>
      <c r="K255" s="20">
        <v>1</v>
      </c>
      <c r="L255" s="20">
        <v>5</v>
      </c>
      <c r="M255" s="20">
        <v>7</v>
      </c>
      <c r="N255" s="20">
        <v>3</v>
      </c>
      <c r="O255" s="20" t="s">
        <v>81</v>
      </c>
      <c r="P255" s="20" t="s">
        <v>81</v>
      </c>
      <c r="Q255" s="20" t="s">
        <v>81</v>
      </c>
      <c r="R255" s="20">
        <v>300000</v>
      </c>
      <c r="T255" s="20" t="s">
        <v>81</v>
      </c>
      <c r="U255" s="20">
        <v>0</v>
      </c>
      <c r="W255" s="20">
        <v>0</v>
      </c>
      <c r="Y255" s="20">
        <v>5</v>
      </c>
    </row>
    <row r="256" spans="1:26" ht="20.149999999999999" customHeight="1" x14ac:dyDescent="0.35">
      <c r="B256" s="20">
        <v>1070304</v>
      </c>
      <c r="C256" s="20">
        <v>1</v>
      </c>
      <c r="D256" s="20">
        <v>7</v>
      </c>
      <c r="E256" s="20">
        <v>3</v>
      </c>
      <c r="F256" s="20" t="s">
        <v>1128</v>
      </c>
      <c r="G256" s="74" t="s">
        <v>1132</v>
      </c>
      <c r="I256" s="20">
        <v>4</v>
      </c>
      <c r="J256" s="20">
        <v>23</v>
      </c>
      <c r="K256" s="20">
        <v>2</v>
      </c>
      <c r="L256" s="20">
        <v>5</v>
      </c>
      <c r="M256" s="20">
        <v>1</v>
      </c>
      <c r="N256" s="20">
        <v>0</v>
      </c>
      <c r="O256" s="20" t="s">
        <v>81</v>
      </c>
      <c r="P256" s="20" t="s">
        <v>81</v>
      </c>
      <c r="Q256" s="20" t="s">
        <v>81</v>
      </c>
      <c r="R256" s="20" t="s">
        <v>81</v>
      </c>
      <c r="T256" s="20" t="s">
        <v>81</v>
      </c>
      <c r="U256" s="20">
        <v>0</v>
      </c>
      <c r="W256" s="20">
        <v>0</v>
      </c>
      <c r="Y256" s="20">
        <v>5</v>
      </c>
    </row>
    <row r="257" spans="1:26" ht="20.149999999999999" customHeight="1" x14ac:dyDescent="0.35">
      <c r="A257" s="20">
        <v>2</v>
      </c>
      <c r="B257" s="20">
        <v>1070305</v>
      </c>
      <c r="C257" s="20">
        <v>1</v>
      </c>
      <c r="D257" s="20">
        <v>7</v>
      </c>
      <c r="E257" s="20">
        <v>3</v>
      </c>
      <c r="F257" s="20" t="s">
        <v>1134</v>
      </c>
      <c r="G257" s="74" t="s">
        <v>1135</v>
      </c>
      <c r="H257" s="20">
        <v>6</v>
      </c>
      <c r="I257" s="20">
        <v>1</v>
      </c>
      <c r="J257" s="20">
        <v>57</v>
      </c>
      <c r="K257" s="20">
        <v>1</v>
      </c>
      <c r="L257" s="20">
        <v>1</v>
      </c>
      <c r="M257" s="20">
        <v>1</v>
      </c>
      <c r="N257" s="20">
        <v>0</v>
      </c>
      <c r="O257" s="20">
        <v>2000000</v>
      </c>
      <c r="P257" s="20" t="s">
        <v>81</v>
      </c>
      <c r="Q257" s="20" t="s">
        <v>81</v>
      </c>
      <c r="R257" s="20" t="s">
        <v>81</v>
      </c>
      <c r="T257" s="20" t="s">
        <v>1141</v>
      </c>
      <c r="U257" s="20">
        <v>0</v>
      </c>
      <c r="W257" s="20">
        <v>0</v>
      </c>
      <c r="Y257" s="20">
        <v>2</v>
      </c>
      <c r="Z257" s="20">
        <v>4</v>
      </c>
    </row>
    <row r="258" spans="1:26" ht="20.149999999999999" customHeight="1" x14ac:dyDescent="0.35">
      <c r="B258" s="20">
        <v>1070305</v>
      </c>
      <c r="C258" s="20">
        <v>1</v>
      </c>
      <c r="D258" s="20">
        <v>7</v>
      </c>
      <c r="E258" s="20">
        <v>3</v>
      </c>
      <c r="F258" s="20" t="s">
        <v>1134</v>
      </c>
      <c r="G258" s="74" t="s">
        <v>1136</v>
      </c>
      <c r="I258" s="20">
        <v>2</v>
      </c>
      <c r="J258" s="20">
        <v>56</v>
      </c>
      <c r="K258" s="20">
        <v>2</v>
      </c>
      <c r="L258" s="20">
        <v>1</v>
      </c>
      <c r="M258" s="20">
        <v>7</v>
      </c>
      <c r="N258" s="20">
        <v>0</v>
      </c>
      <c r="O258" s="20" t="s">
        <v>81</v>
      </c>
      <c r="P258" s="20" t="s">
        <v>81</v>
      </c>
      <c r="Q258" s="20" t="s">
        <v>81</v>
      </c>
      <c r="R258" s="20" t="s">
        <v>81</v>
      </c>
      <c r="T258" s="20" t="s">
        <v>81</v>
      </c>
      <c r="U258" s="20">
        <v>0</v>
      </c>
      <c r="W258" s="20">
        <v>0</v>
      </c>
      <c r="Y258" s="20">
        <v>2</v>
      </c>
    </row>
    <row r="259" spans="1:26" ht="20.149999999999999" customHeight="1" x14ac:dyDescent="0.35">
      <c r="B259" s="20">
        <v>1070305</v>
      </c>
      <c r="C259" s="20">
        <v>1</v>
      </c>
      <c r="D259" s="20">
        <v>7</v>
      </c>
      <c r="E259" s="20">
        <v>3</v>
      </c>
      <c r="F259" s="20" t="s">
        <v>1134</v>
      </c>
      <c r="G259" s="74" t="s">
        <v>1137</v>
      </c>
      <c r="I259" s="20">
        <v>3</v>
      </c>
      <c r="J259" s="20">
        <v>27</v>
      </c>
      <c r="K259" s="20">
        <v>1</v>
      </c>
      <c r="L259" s="20">
        <v>7</v>
      </c>
      <c r="M259" s="20">
        <v>7</v>
      </c>
      <c r="N259" s="20">
        <v>0</v>
      </c>
      <c r="O259" s="20" t="s">
        <v>81</v>
      </c>
      <c r="P259" s="20" t="s">
        <v>81</v>
      </c>
      <c r="Q259" s="20" t="s">
        <v>81</v>
      </c>
      <c r="R259" s="20" t="s">
        <v>81</v>
      </c>
      <c r="T259" s="20" t="s">
        <v>81</v>
      </c>
      <c r="U259" s="20">
        <v>0</v>
      </c>
      <c r="W259" s="20">
        <v>0</v>
      </c>
      <c r="Y259" s="20">
        <v>14</v>
      </c>
    </row>
    <row r="260" spans="1:26" ht="20.149999999999999" customHeight="1" x14ac:dyDescent="0.35">
      <c r="B260" s="20">
        <v>1070305</v>
      </c>
      <c r="C260" s="20">
        <v>1</v>
      </c>
      <c r="D260" s="20">
        <v>7</v>
      </c>
      <c r="E260" s="20">
        <v>3</v>
      </c>
      <c r="F260" s="20" t="s">
        <v>1134</v>
      </c>
      <c r="G260" s="74" t="s">
        <v>1138</v>
      </c>
      <c r="I260" s="20">
        <v>3</v>
      </c>
      <c r="J260" s="20">
        <v>19</v>
      </c>
      <c r="K260" s="20">
        <v>1</v>
      </c>
      <c r="L260" s="20">
        <v>5</v>
      </c>
      <c r="M260" s="20">
        <v>6</v>
      </c>
      <c r="N260" s="20">
        <v>0</v>
      </c>
      <c r="O260" s="20" t="s">
        <v>81</v>
      </c>
      <c r="P260" s="20" t="s">
        <v>81</v>
      </c>
      <c r="Q260" s="20" t="s">
        <v>81</v>
      </c>
      <c r="R260" s="20" t="s">
        <v>81</v>
      </c>
      <c r="T260" s="20" t="s">
        <v>81</v>
      </c>
      <c r="U260" s="20">
        <v>0</v>
      </c>
      <c r="W260" s="20">
        <v>0</v>
      </c>
      <c r="Y260" s="20">
        <v>14</v>
      </c>
    </row>
    <row r="261" spans="1:26" ht="20.149999999999999" customHeight="1" x14ac:dyDescent="0.35">
      <c r="B261" s="20">
        <v>1070305</v>
      </c>
      <c r="C261" s="20">
        <v>1</v>
      </c>
      <c r="D261" s="20">
        <v>7</v>
      </c>
      <c r="E261" s="20">
        <v>3</v>
      </c>
      <c r="F261" s="20" t="s">
        <v>1134</v>
      </c>
      <c r="G261" s="74" t="s">
        <v>1139</v>
      </c>
      <c r="I261" s="20">
        <v>4</v>
      </c>
      <c r="J261" s="20">
        <v>26</v>
      </c>
      <c r="K261" s="20">
        <v>2</v>
      </c>
      <c r="L261" s="20">
        <v>4</v>
      </c>
      <c r="M261" s="20">
        <v>7</v>
      </c>
      <c r="N261" s="20">
        <v>0</v>
      </c>
      <c r="O261" s="20" t="s">
        <v>81</v>
      </c>
      <c r="P261" s="20" t="s">
        <v>81</v>
      </c>
      <c r="Q261" s="20" t="s">
        <v>81</v>
      </c>
      <c r="R261" s="20" t="s">
        <v>81</v>
      </c>
      <c r="T261" s="20" t="s">
        <v>81</v>
      </c>
      <c r="U261" s="20">
        <v>0</v>
      </c>
      <c r="W261" s="20">
        <v>0</v>
      </c>
      <c r="Y261" s="20">
        <v>14</v>
      </c>
    </row>
    <row r="262" spans="1:26" ht="20.149999999999999" customHeight="1" x14ac:dyDescent="0.35">
      <c r="B262" s="20">
        <v>1070305</v>
      </c>
      <c r="C262" s="20">
        <v>1</v>
      </c>
      <c r="D262" s="20">
        <v>7</v>
      </c>
      <c r="E262" s="20">
        <v>3</v>
      </c>
      <c r="F262" s="20" t="s">
        <v>1134</v>
      </c>
      <c r="G262" s="74" t="s">
        <v>1140</v>
      </c>
      <c r="I262" s="20">
        <v>4</v>
      </c>
      <c r="J262" s="20">
        <v>17</v>
      </c>
      <c r="K262" s="20">
        <v>2</v>
      </c>
      <c r="L262" s="20">
        <v>4</v>
      </c>
      <c r="M262" s="20">
        <v>6</v>
      </c>
      <c r="N262" s="20">
        <v>0</v>
      </c>
      <c r="O262" s="20" t="s">
        <v>81</v>
      </c>
      <c r="P262" s="20" t="s">
        <v>81</v>
      </c>
      <c r="Q262" s="20" t="s">
        <v>81</v>
      </c>
      <c r="R262" s="20" t="s">
        <v>81</v>
      </c>
      <c r="T262" s="20" t="s">
        <v>81</v>
      </c>
      <c r="U262" s="20">
        <v>0</v>
      </c>
      <c r="W262" s="20">
        <v>0</v>
      </c>
      <c r="Y262" s="20">
        <v>14</v>
      </c>
    </row>
    <row r="263" spans="1:26" ht="20.149999999999999" customHeight="1" x14ac:dyDescent="0.35">
      <c r="A263" s="20">
        <v>3</v>
      </c>
      <c r="B263" s="20">
        <v>1070306</v>
      </c>
      <c r="C263" s="20">
        <v>1</v>
      </c>
      <c r="D263" s="20">
        <v>7</v>
      </c>
      <c r="E263" s="20">
        <v>3</v>
      </c>
      <c r="F263" s="20" t="s">
        <v>1149</v>
      </c>
      <c r="G263" s="74" t="s">
        <v>1150</v>
      </c>
      <c r="H263" s="20">
        <v>4</v>
      </c>
      <c r="I263" s="20">
        <v>1</v>
      </c>
      <c r="J263" s="20">
        <v>74</v>
      </c>
      <c r="K263" s="20">
        <v>1</v>
      </c>
      <c r="L263" s="20">
        <v>2</v>
      </c>
      <c r="M263" s="20">
        <v>1</v>
      </c>
      <c r="N263" s="20">
        <v>0</v>
      </c>
      <c r="O263" s="20">
        <v>2500000</v>
      </c>
      <c r="P263" s="20" t="s">
        <v>1116</v>
      </c>
      <c r="Q263" s="20" t="s">
        <v>81</v>
      </c>
      <c r="R263" s="20" t="s">
        <v>81</v>
      </c>
      <c r="T263" s="20" t="s">
        <v>81</v>
      </c>
      <c r="U263" s="20">
        <v>0</v>
      </c>
      <c r="V263" s="20">
        <v>0</v>
      </c>
      <c r="W263" s="20">
        <v>0</v>
      </c>
      <c r="Y263" s="20">
        <v>5</v>
      </c>
      <c r="Z263" s="20">
        <v>3</v>
      </c>
    </row>
    <row r="264" spans="1:26" ht="20.149999999999999" customHeight="1" x14ac:dyDescent="0.35">
      <c r="B264" s="20">
        <v>1070306</v>
      </c>
      <c r="C264" s="20">
        <v>1</v>
      </c>
      <c r="D264" s="20">
        <v>7</v>
      </c>
      <c r="E264" s="20">
        <v>3</v>
      </c>
      <c r="F264" s="20" t="s">
        <v>1149</v>
      </c>
      <c r="G264" s="74" t="s">
        <v>1151</v>
      </c>
      <c r="I264" s="20">
        <v>2</v>
      </c>
      <c r="J264" s="20">
        <v>73</v>
      </c>
      <c r="K264" s="20">
        <v>2</v>
      </c>
      <c r="L264" s="20">
        <v>2</v>
      </c>
      <c r="M264" s="20">
        <v>6</v>
      </c>
      <c r="N264" s="20">
        <v>0</v>
      </c>
      <c r="O264" s="20" t="s">
        <v>81</v>
      </c>
      <c r="P264" s="20" t="s">
        <v>81</v>
      </c>
      <c r="Q264" s="20" t="s">
        <v>81</v>
      </c>
      <c r="R264" s="20" t="s">
        <v>81</v>
      </c>
      <c r="T264" s="20" t="s">
        <v>81</v>
      </c>
      <c r="U264" s="20">
        <v>0</v>
      </c>
      <c r="W264" s="20">
        <v>0</v>
      </c>
      <c r="Y264" s="20">
        <v>10</v>
      </c>
    </row>
    <row r="265" spans="1:26" ht="20.149999999999999" customHeight="1" x14ac:dyDescent="0.35">
      <c r="B265" s="20">
        <v>1070306</v>
      </c>
      <c r="C265" s="20">
        <v>1</v>
      </c>
      <c r="D265" s="20">
        <v>7</v>
      </c>
      <c r="E265" s="20">
        <v>3</v>
      </c>
      <c r="F265" s="20" t="s">
        <v>1149</v>
      </c>
      <c r="G265" s="74" t="s">
        <v>1152</v>
      </c>
      <c r="I265" s="20">
        <v>3</v>
      </c>
      <c r="J265" s="20">
        <v>40</v>
      </c>
      <c r="K265" s="20">
        <v>1</v>
      </c>
      <c r="L265" s="20">
        <v>4</v>
      </c>
      <c r="M265" s="20">
        <v>1</v>
      </c>
      <c r="N265" s="20">
        <v>0</v>
      </c>
      <c r="O265" s="20">
        <v>1300000</v>
      </c>
      <c r="P265" s="20" t="s">
        <v>81</v>
      </c>
      <c r="Q265" s="20" t="s">
        <v>81</v>
      </c>
      <c r="R265" s="20" t="s">
        <v>81</v>
      </c>
      <c r="T265" s="20" t="s">
        <v>81</v>
      </c>
      <c r="U265" s="20">
        <v>0</v>
      </c>
      <c r="W265" s="20">
        <v>0</v>
      </c>
      <c r="Y265" s="20">
        <v>5</v>
      </c>
    </row>
    <row r="266" spans="1:26" ht="20.149999999999999" customHeight="1" x14ac:dyDescent="0.35">
      <c r="B266" s="20">
        <v>1070306</v>
      </c>
      <c r="C266" s="20">
        <v>1</v>
      </c>
      <c r="D266" s="20">
        <v>7</v>
      </c>
      <c r="E266" s="20">
        <v>3</v>
      </c>
      <c r="F266" s="20" t="s">
        <v>1149</v>
      </c>
      <c r="G266" s="74" t="s">
        <v>1153</v>
      </c>
      <c r="I266" s="20">
        <v>3</v>
      </c>
      <c r="J266" s="20">
        <v>30</v>
      </c>
      <c r="K266" s="20">
        <v>2</v>
      </c>
      <c r="L266" s="20">
        <v>5</v>
      </c>
      <c r="M266" s="20">
        <v>7</v>
      </c>
      <c r="N266" s="20">
        <v>0</v>
      </c>
      <c r="O266" s="20" t="s">
        <v>81</v>
      </c>
      <c r="P266" s="20" t="s">
        <v>81</v>
      </c>
      <c r="Q266" s="20" t="s">
        <v>81</v>
      </c>
      <c r="R266" s="20" t="s">
        <v>81</v>
      </c>
      <c r="T266" s="20" t="s">
        <v>81</v>
      </c>
      <c r="U266" s="20">
        <v>0</v>
      </c>
      <c r="W266" s="20">
        <v>0</v>
      </c>
      <c r="Y266" s="20">
        <v>5</v>
      </c>
    </row>
    <row r="267" spans="1:26" ht="20.149999999999999" customHeight="1" x14ac:dyDescent="0.35">
      <c r="A267" s="20">
        <v>3</v>
      </c>
      <c r="B267" s="20">
        <v>1070307</v>
      </c>
      <c r="C267" s="20">
        <v>1</v>
      </c>
      <c r="D267" s="20">
        <v>7</v>
      </c>
      <c r="E267" s="20">
        <v>3</v>
      </c>
      <c r="F267" s="20" t="s">
        <v>1155</v>
      </c>
      <c r="G267" s="74" t="s">
        <v>1156</v>
      </c>
      <c r="H267" s="20">
        <v>2</v>
      </c>
      <c r="I267" s="20">
        <v>1</v>
      </c>
      <c r="J267" s="20">
        <v>60</v>
      </c>
      <c r="K267" s="20">
        <v>1</v>
      </c>
      <c r="L267" s="20">
        <v>3</v>
      </c>
      <c r="M267" s="20">
        <v>1</v>
      </c>
      <c r="N267" s="20">
        <v>0</v>
      </c>
      <c r="O267" s="20">
        <v>7000000</v>
      </c>
      <c r="P267" s="20" t="s">
        <v>81</v>
      </c>
      <c r="Q267" s="20" t="s">
        <v>81</v>
      </c>
      <c r="R267" s="20" t="s">
        <v>81</v>
      </c>
      <c r="T267" s="20" t="s">
        <v>81</v>
      </c>
      <c r="U267" s="20">
        <v>0</v>
      </c>
      <c r="V267" s="20">
        <v>0</v>
      </c>
      <c r="W267" s="20">
        <v>0</v>
      </c>
      <c r="Y267" s="20">
        <v>5</v>
      </c>
      <c r="Z267" s="20">
        <v>2</v>
      </c>
    </row>
    <row r="268" spans="1:26" ht="20.149999999999999" customHeight="1" x14ac:dyDescent="0.35">
      <c r="B268" s="20">
        <v>1070307</v>
      </c>
      <c r="C268" s="20">
        <v>1</v>
      </c>
      <c r="D268" s="20">
        <v>7</v>
      </c>
      <c r="E268" s="20">
        <v>3</v>
      </c>
      <c r="F268" s="20" t="s">
        <v>1155</v>
      </c>
      <c r="G268" s="74" t="s">
        <v>1157</v>
      </c>
      <c r="I268" s="20">
        <v>2</v>
      </c>
      <c r="J268" s="20">
        <v>58</v>
      </c>
      <c r="K268" s="20">
        <v>2</v>
      </c>
      <c r="L268" s="20">
        <v>3</v>
      </c>
      <c r="M268" s="20">
        <v>7</v>
      </c>
      <c r="N268" s="20">
        <v>0</v>
      </c>
      <c r="O268" s="20" t="s">
        <v>81</v>
      </c>
      <c r="P268" s="20" t="s">
        <v>81</v>
      </c>
      <c r="Q268" s="20" t="s">
        <v>81</v>
      </c>
      <c r="R268" s="20" t="s">
        <v>81</v>
      </c>
      <c r="T268" s="20" t="s">
        <v>81</v>
      </c>
      <c r="U268" s="20">
        <v>0</v>
      </c>
      <c r="W268" s="20">
        <v>0</v>
      </c>
      <c r="Y268" s="20">
        <v>5</v>
      </c>
    </row>
    <row r="269" spans="1:26" ht="20.149999999999999" customHeight="1" x14ac:dyDescent="0.35">
      <c r="A269" s="20">
        <v>3</v>
      </c>
      <c r="B269" s="20">
        <v>1070308</v>
      </c>
      <c r="C269" s="20">
        <v>1</v>
      </c>
      <c r="D269" s="20">
        <v>7</v>
      </c>
      <c r="E269" s="20">
        <v>3</v>
      </c>
      <c r="F269" s="20" t="s">
        <v>1159</v>
      </c>
      <c r="G269" s="74" t="s">
        <v>1160</v>
      </c>
      <c r="H269" s="20">
        <v>4</v>
      </c>
      <c r="I269" s="20">
        <v>1</v>
      </c>
      <c r="J269" s="20">
        <v>75</v>
      </c>
      <c r="K269" s="20">
        <v>1</v>
      </c>
      <c r="L269" s="20">
        <v>2</v>
      </c>
      <c r="M269" s="20">
        <v>1</v>
      </c>
      <c r="N269" s="20">
        <v>0</v>
      </c>
      <c r="O269" s="20">
        <v>3500000</v>
      </c>
      <c r="P269" s="20" t="s">
        <v>1116</v>
      </c>
      <c r="Q269" s="20" t="s">
        <v>81</v>
      </c>
      <c r="R269" s="20" t="s">
        <v>81</v>
      </c>
      <c r="T269" s="20">
        <v>1000000</v>
      </c>
      <c r="U269" s="20">
        <v>0</v>
      </c>
      <c r="V269" s="20">
        <v>0</v>
      </c>
      <c r="W269" s="20">
        <v>0</v>
      </c>
      <c r="Y269" s="20">
        <v>5</v>
      </c>
      <c r="Z269" s="20">
        <v>1</v>
      </c>
    </row>
    <row r="270" spans="1:26" ht="20.149999999999999" customHeight="1" x14ac:dyDescent="0.35">
      <c r="B270" s="20">
        <v>1070308</v>
      </c>
      <c r="C270" s="20">
        <v>1</v>
      </c>
      <c r="D270" s="20">
        <v>7</v>
      </c>
      <c r="E270" s="20">
        <v>3</v>
      </c>
      <c r="F270" s="20" t="s">
        <v>1159</v>
      </c>
      <c r="G270" s="74" t="s">
        <v>1161</v>
      </c>
      <c r="I270" s="20">
        <v>2</v>
      </c>
      <c r="J270" s="20">
        <v>75</v>
      </c>
      <c r="K270" s="20">
        <v>2</v>
      </c>
      <c r="L270" s="20">
        <v>2</v>
      </c>
      <c r="M270" s="20">
        <v>6</v>
      </c>
      <c r="N270" s="20">
        <v>0</v>
      </c>
      <c r="O270" s="20" t="s">
        <v>81</v>
      </c>
      <c r="P270" s="20" t="s">
        <v>81</v>
      </c>
      <c r="Q270" s="20" t="s">
        <v>81</v>
      </c>
      <c r="R270" s="20" t="s">
        <v>81</v>
      </c>
      <c r="T270" s="20" t="s">
        <v>81</v>
      </c>
      <c r="U270" s="20">
        <v>0</v>
      </c>
      <c r="W270" s="20">
        <v>0</v>
      </c>
      <c r="Y270" s="20">
        <v>3</v>
      </c>
    </row>
    <row r="271" spans="1:26" ht="20.149999999999999" customHeight="1" x14ac:dyDescent="0.35">
      <c r="B271" s="20">
        <v>1070308</v>
      </c>
      <c r="C271" s="20">
        <v>1</v>
      </c>
      <c r="D271" s="20">
        <v>7</v>
      </c>
      <c r="E271" s="20">
        <v>3</v>
      </c>
      <c r="F271" s="20" t="s">
        <v>1159</v>
      </c>
      <c r="G271" s="74" t="s">
        <v>1162</v>
      </c>
      <c r="I271" s="20">
        <v>5</v>
      </c>
      <c r="J271" s="20">
        <v>8</v>
      </c>
      <c r="K271" s="20">
        <v>1</v>
      </c>
      <c r="L271" s="20">
        <v>3</v>
      </c>
      <c r="M271" s="20">
        <v>5</v>
      </c>
      <c r="N271" s="20">
        <v>0</v>
      </c>
      <c r="O271" s="20" t="s">
        <v>81</v>
      </c>
      <c r="P271" s="20" t="s">
        <v>81</v>
      </c>
      <c r="Q271" s="20" t="s">
        <v>81</v>
      </c>
      <c r="R271" s="20" t="s">
        <v>81</v>
      </c>
      <c r="T271" s="20" t="s">
        <v>81</v>
      </c>
      <c r="U271" s="20">
        <v>0</v>
      </c>
      <c r="W271" s="20">
        <v>0</v>
      </c>
      <c r="Y271" s="20">
        <v>6</v>
      </c>
    </row>
    <row r="272" spans="1:26" ht="20.149999999999999" customHeight="1" x14ac:dyDescent="0.35">
      <c r="B272" s="20">
        <v>1070308</v>
      </c>
      <c r="C272" s="20">
        <v>1</v>
      </c>
      <c r="D272" s="20">
        <v>7</v>
      </c>
      <c r="E272" s="20">
        <v>3</v>
      </c>
      <c r="F272" s="20" t="s">
        <v>1159</v>
      </c>
      <c r="G272" s="74" t="s">
        <v>1163</v>
      </c>
      <c r="I272" s="20">
        <v>5</v>
      </c>
      <c r="J272" s="20">
        <v>35</v>
      </c>
      <c r="K272" s="20">
        <v>2</v>
      </c>
      <c r="L272" s="20">
        <v>3</v>
      </c>
      <c r="M272" s="20">
        <v>3</v>
      </c>
      <c r="N272" s="20">
        <v>0</v>
      </c>
      <c r="O272" s="20" t="s">
        <v>81</v>
      </c>
      <c r="P272" s="20" t="s">
        <v>81</v>
      </c>
      <c r="Q272" s="20" t="s">
        <v>81</v>
      </c>
      <c r="R272" s="20" t="s">
        <v>81</v>
      </c>
      <c r="T272" s="20" t="s">
        <v>81</v>
      </c>
      <c r="U272" s="20">
        <v>0</v>
      </c>
      <c r="W272" s="20">
        <v>0</v>
      </c>
      <c r="Y272" s="20">
        <v>8</v>
      </c>
    </row>
    <row r="273" spans="1:26" s="71" customFormat="1" ht="20.149999999999999" customHeight="1" x14ac:dyDescent="0.35">
      <c r="A273" s="71">
        <v>4</v>
      </c>
      <c r="B273" s="71">
        <v>1070309</v>
      </c>
      <c r="C273" s="71">
        <v>1</v>
      </c>
      <c r="D273" s="71">
        <v>7</v>
      </c>
      <c r="E273" s="71">
        <v>3</v>
      </c>
      <c r="F273" s="71" t="s">
        <v>1117</v>
      </c>
      <c r="G273" s="82" t="s">
        <v>1164</v>
      </c>
      <c r="H273" s="71">
        <v>5</v>
      </c>
      <c r="I273" s="71">
        <v>1</v>
      </c>
      <c r="J273" s="71">
        <v>53</v>
      </c>
      <c r="K273" s="71">
        <v>1</v>
      </c>
      <c r="L273" s="71">
        <v>3</v>
      </c>
      <c r="M273" s="71">
        <v>1</v>
      </c>
      <c r="N273" s="20">
        <v>0</v>
      </c>
      <c r="O273" s="71">
        <v>1700000</v>
      </c>
      <c r="P273" s="71" t="s">
        <v>81</v>
      </c>
      <c r="Q273" s="71" t="s">
        <v>81</v>
      </c>
      <c r="R273" s="71" t="s">
        <v>81</v>
      </c>
      <c r="T273" s="71" t="s">
        <v>81</v>
      </c>
      <c r="U273" s="71">
        <v>0</v>
      </c>
      <c r="V273" s="71">
        <v>0</v>
      </c>
      <c r="W273" s="20">
        <v>0</v>
      </c>
      <c r="X273" s="20"/>
      <c r="Y273" s="71">
        <v>5</v>
      </c>
      <c r="Z273" s="71">
        <v>4</v>
      </c>
    </row>
    <row r="274" spans="1:26" ht="20.149999999999999" customHeight="1" x14ac:dyDescent="0.35">
      <c r="B274" s="20">
        <v>1070309</v>
      </c>
      <c r="C274" s="20">
        <v>1</v>
      </c>
      <c r="D274" s="20">
        <v>7</v>
      </c>
      <c r="E274" s="20">
        <v>3</v>
      </c>
      <c r="F274" s="20" t="s">
        <v>1117</v>
      </c>
      <c r="G274" s="74" t="s">
        <v>1165</v>
      </c>
      <c r="I274" s="20">
        <v>2</v>
      </c>
      <c r="J274" s="20">
        <v>50</v>
      </c>
      <c r="K274" s="20">
        <v>2</v>
      </c>
      <c r="L274" s="20">
        <v>3</v>
      </c>
      <c r="M274" s="20">
        <v>7</v>
      </c>
      <c r="N274" s="20">
        <v>0</v>
      </c>
      <c r="O274" s="20" t="s">
        <v>81</v>
      </c>
      <c r="P274" s="20" t="s">
        <v>81</v>
      </c>
      <c r="Q274" s="20" t="s">
        <v>81</v>
      </c>
      <c r="R274" s="20" t="s">
        <v>81</v>
      </c>
      <c r="T274" s="20" t="s">
        <v>81</v>
      </c>
      <c r="U274" s="20">
        <v>0</v>
      </c>
      <c r="W274" s="20">
        <v>0</v>
      </c>
      <c r="Y274" s="20">
        <v>5</v>
      </c>
    </row>
    <row r="275" spans="1:26" ht="20.149999999999999" customHeight="1" x14ac:dyDescent="0.35">
      <c r="B275" s="20">
        <v>1070309</v>
      </c>
      <c r="C275" s="20">
        <v>1</v>
      </c>
      <c r="D275" s="20">
        <v>7</v>
      </c>
      <c r="E275" s="20">
        <v>3</v>
      </c>
      <c r="F275" s="20" t="s">
        <v>1117</v>
      </c>
      <c r="G275" s="74" t="s">
        <v>1166</v>
      </c>
      <c r="I275" s="20">
        <v>3</v>
      </c>
      <c r="J275" s="20">
        <v>25</v>
      </c>
      <c r="K275" s="20">
        <v>2</v>
      </c>
      <c r="L275" s="20">
        <v>4</v>
      </c>
      <c r="M275" s="20">
        <v>7</v>
      </c>
      <c r="N275" s="20">
        <v>0</v>
      </c>
      <c r="O275" s="20" t="s">
        <v>81</v>
      </c>
      <c r="P275" s="20" t="s">
        <v>81</v>
      </c>
      <c r="Q275" s="20" t="s">
        <v>81</v>
      </c>
      <c r="R275" s="20" t="s">
        <v>81</v>
      </c>
      <c r="T275" s="20" t="s">
        <v>81</v>
      </c>
      <c r="U275" s="20">
        <v>0</v>
      </c>
      <c r="W275" s="20">
        <v>0</v>
      </c>
      <c r="Y275" s="20">
        <v>5</v>
      </c>
    </row>
    <row r="276" spans="1:26" ht="20.149999999999999" customHeight="1" x14ac:dyDescent="0.35">
      <c r="B276" s="20">
        <v>1070309</v>
      </c>
      <c r="C276" s="20">
        <v>1</v>
      </c>
      <c r="D276" s="20">
        <v>7</v>
      </c>
      <c r="E276" s="20">
        <v>3</v>
      </c>
      <c r="F276" s="20" t="s">
        <v>1117</v>
      </c>
      <c r="G276" s="74" t="s">
        <v>1167</v>
      </c>
      <c r="I276" s="20">
        <v>3</v>
      </c>
      <c r="J276" s="20">
        <v>14</v>
      </c>
      <c r="K276" s="20">
        <v>2</v>
      </c>
      <c r="L276" s="20">
        <v>4</v>
      </c>
      <c r="M276" s="20">
        <v>7</v>
      </c>
      <c r="N276" s="20">
        <v>0</v>
      </c>
      <c r="O276" s="20" t="s">
        <v>81</v>
      </c>
      <c r="P276" s="20" t="s">
        <v>81</v>
      </c>
      <c r="Q276" s="20" t="s">
        <v>81</v>
      </c>
      <c r="R276" s="20" t="s">
        <v>81</v>
      </c>
      <c r="T276" s="20" t="s">
        <v>81</v>
      </c>
      <c r="U276" s="20">
        <v>0</v>
      </c>
      <c r="W276" s="20">
        <v>0</v>
      </c>
      <c r="Y276" s="20">
        <v>5</v>
      </c>
    </row>
    <row r="277" spans="1:26" ht="20.149999999999999" customHeight="1" x14ac:dyDescent="0.35">
      <c r="B277" s="20">
        <v>1070309</v>
      </c>
      <c r="C277" s="20">
        <v>1</v>
      </c>
      <c r="D277" s="20">
        <v>7</v>
      </c>
      <c r="E277" s="20">
        <v>3</v>
      </c>
      <c r="F277" s="20" t="s">
        <v>1117</v>
      </c>
      <c r="G277" s="74" t="s">
        <v>1168</v>
      </c>
      <c r="I277" s="20">
        <v>3</v>
      </c>
      <c r="J277" s="20">
        <v>6</v>
      </c>
      <c r="K277" s="20">
        <v>2</v>
      </c>
      <c r="L277" s="20">
        <v>3</v>
      </c>
      <c r="M277" s="20">
        <v>5</v>
      </c>
      <c r="N277" s="20">
        <v>0</v>
      </c>
      <c r="O277" s="20" t="s">
        <v>81</v>
      </c>
      <c r="P277" s="20" t="s">
        <v>81</v>
      </c>
      <c r="Q277" s="20" t="s">
        <v>81</v>
      </c>
      <c r="R277" s="20" t="s">
        <v>81</v>
      </c>
      <c r="T277" s="20" t="s">
        <v>81</v>
      </c>
      <c r="U277" s="20">
        <v>0</v>
      </c>
      <c r="W277" s="20">
        <v>0</v>
      </c>
      <c r="Y277" s="20">
        <v>6</v>
      </c>
    </row>
    <row r="278" spans="1:26" ht="20.149999999999999" customHeight="1" x14ac:dyDescent="0.35">
      <c r="A278" s="20">
        <v>4</v>
      </c>
      <c r="B278" s="20">
        <v>1070310</v>
      </c>
      <c r="C278" s="20">
        <v>1</v>
      </c>
      <c r="D278" s="20">
        <v>7</v>
      </c>
      <c r="E278" s="20">
        <v>3</v>
      </c>
      <c r="F278" s="20" t="s">
        <v>1169</v>
      </c>
      <c r="G278" s="74" t="s">
        <v>1170</v>
      </c>
      <c r="H278" s="20">
        <v>2</v>
      </c>
      <c r="I278" s="20">
        <v>1</v>
      </c>
      <c r="J278" s="20">
        <v>68</v>
      </c>
      <c r="K278" s="20">
        <v>1</v>
      </c>
      <c r="L278" s="20">
        <v>1</v>
      </c>
      <c r="M278" s="20">
        <v>1</v>
      </c>
      <c r="N278" s="20">
        <v>0</v>
      </c>
      <c r="O278" s="20">
        <v>2371250</v>
      </c>
      <c r="P278" s="20" t="s">
        <v>81</v>
      </c>
      <c r="Q278" s="20" t="s">
        <v>81</v>
      </c>
      <c r="R278" s="20" t="s">
        <v>81</v>
      </c>
      <c r="T278" s="20" t="s">
        <v>81</v>
      </c>
      <c r="U278" s="20">
        <v>0</v>
      </c>
      <c r="V278" s="20">
        <v>0</v>
      </c>
      <c r="W278" s="20">
        <v>0</v>
      </c>
      <c r="Y278" s="20">
        <v>5</v>
      </c>
      <c r="Z278" s="20">
        <v>2</v>
      </c>
    </row>
    <row r="279" spans="1:26" ht="20.149999999999999" customHeight="1" x14ac:dyDescent="0.35">
      <c r="B279" s="20">
        <v>1070310</v>
      </c>
      <c r="C279" s="20">
        <v>1</v>
      </c>
      <c r="D279" s="20">
        <v>7</v>
      </c>
      <c r="E279" s="20">
        <v>3</v>
      </c>
      <c r="F279" s="20" t="s">
        <v>1169</v>
      </c>
      <c r="G279" s="74" t="s">
        <v>1171</v>
      </c>
      <c r="I279" s="20">
        <v>2</v>
      </c>
      <c r="J279" s="20">
        <v>65</v>
      </c>
      <c r="K279" s="20">
        <v>2</v>
      </c>
      <c r="L279" s="20">
        <v>1</v>
      </c>
      <c r="M279" s="20">
        <v>7</v>
      </c>
      <c r="N279" s="20">
        <v>0</v>
      </c>
      <c r="O279" s="20" t="s">
        <v>81</v>
      </c>
      <c r="P279" s="20" t="s">
        <v>81</v>
      </c>
      <c r="Q279" s="20" t="s">
        <v>81</v>
      </c>
      <c r="R279" s="20" t="s">
        <v>81</v>
      </c>
      <c r="T279" s="20" t="s">
        <v>81</v>
      </c>
      <c r="U279" s="20">
        <v>0</v>
      </c>
      <c r="W279" s="20">
        <v>0</v>
      </c>
      <c r="Y279" s="20">
        <v>5</v>
      </c>
    </row>
    <row r="280" spans="1:26" ht="20.149999999999999" customHeight="1" x14ac:dyDescent="0.35">
      <c r="A280" s="20">
        <v>2</v>
      </c>
      <c r="B280" s="20">
        <v>1070311</v>
      </c>
      <c r="C280" s="20">
        <v>1</v>
      </c>
      <c r="D280" s="20">
        <v>7</v>
      </c>
      <c r="E280" s="20">
        <v>3</v>
      </c>
      <c r="F280" s="20" t="s">
        <v>955</v>
      </c>
      <c r="G280" s="74" t="s">
        <v>1172</v>
      </c>
      <c r="H280" s="20">
        <v>5</v>
      </c>
      <c r="I280" s="20">
        <v>1</v>
      </c>
      <c r="J280" s="20">
        <v>39</v>
      </c>
      <c r="K280" s="20">
        <v>1</v>
      </c>
      <c r="L280" s="20">
        <v>4</v>
      </c>
      <c r="M280" s="20">
        <v>1</v>
      </c>
      <c r="N280" s="20">
        <v>0</v>
      </c>
      <c r="O280" s="20">
        <v>6000000</v>
      </c>
      <c r="P280" s="20" t="s">
        <v>81</v>
      </c>
      <c r="Q280" s="20" t="s">
        <v>81</v>
      </c>
      <c r="R280" s="20" t="s">
        <v>81</v>
      </c>
      <c r="T280" s="20" t="s">
        <v>81</v>
      </c>
      <c r="U280" s="20">
        <v>0</v>
      </c>
      <c r="V280" s="20">
        <v>0</v>
      </c>
      <c r="W280" s="20">
        <v>0</v>
      </c>
      <c r="Y280" s="20">
        <v>5</v>
      </c>
      <c r="Z280" s="20">
        <v>3</v>
      </c>
    </row>
    <row r="281" spans="1:26" ht="20.149999999999999" customHeight="1" x14ac:dyDescent="0.35">
      <c r="B281" s="20">
        <v>1070311</v>
      </c>
      <c r="C281" s="20">
        <v>1</v>
      </c>
      <c r="D281" s="20">
        <v>7</v>
      </c>
      <c r="E281" s="20">
        <v>3</v>
      </c>
      <c r="F281" s="20" t="s">
        <v>955</v>
      </c>
      <c r="G281" s="74" t="s">
        <v>1173</v>
      </c>
      <c r="I281" s="20">
        <v>2</v>
      </c>
      <c r="J281" s="20">
        <v>38</v>
      </c>
      <c r="K281" s="20">
        <v>2</v>
      </c>
      <c r="L281" s="20">
        <v>5</v>
      </c>
      <c r="M281" s="20">
        <v>1</v>
      </c>
      <c r="N281" s="20">
        <v>0</v>
      </c>
      <c r="O281" s="20" t="s">
        <v>81</v>
      </c>
      <c r="P281" s="20" t="s">
        <v>81</v>
      </c>
      <c r="Q281" s="20" t="s">
        <v>81</v>
      </c>
      <c r="R281" s="20" t="s">
        <v>81</v>
      </c>
      <c r="T281" s="20" t="s">
        <v>81</v>
      </c>
      <c r="U281" s="20">
        <v>0</v>
      </c>
      <c r="W281" s="20">
        <v>0</v>
      </c>
      <c r="Y281" s="20">
        <v>5</v>
      </c>
    </row>
    <row r="282" spans="1:26" ht="20.149999999999999" customHeight="1" x14ac:dyDescent="0.35">
      <c r="B282" s="20">
        <v>1070311</v>
      </c>
      <c r="C282" s="20">
        <v>1</v>
      </c>
      <c r="D282" s="20">
        <v>7</v>
      </c>
      <c r="E282" s="20">
        <v>3</v>
      </c>
      <c r="F282" s="20" t="s">
        <v>955</v>
      </c>
      <c r="G282" s="74" t="s">
        <v>1174</v>
      </c>
      <c r="I282" s="20">
        <v>3</v>
      </c>
      <c r="J282" s="20">
        <v>18</v>
      </c>
      <c r="K282" s="20">
        <v>1</v>
      </c>
      <c r="L282" s="20">
        <v>4</v>
      </c>
      <c r="M282" s="20">
        <v>1</v>
      </c>
      <c r="N282" s="20">
        <v>0</v>
      </c>
      <c r="O282" s="20" t="s">
        <v>81</v>
      </c>
      <c r="P282" s="20" t="s">
        <v>81</v>
      </c>
      <c r="Q282" s="20" t="s">
        <v>81</v>
      </c>
      <c r="R282" s="20" t="s">
        <v>81</v>
      </c>
      <c r="T282" s="20" t="s">
        <v>81</v>
      </c>
      <c r="U282" s="20">
        <v>0</v>
      </c>
      <c r="W282" s="20">
        <v>0</v>
      </c>
      <c r="Y282" s="20">
        <v>5</v>
      </c>
    </row>
    <row r="283" spans="1:26" ht="20.149999999999999" customHeight="1" x14ac:dyDescent="0.35">
      <c r="B283" s="20">
        <v>1070311</v>
      </c>
      <c r="C283" s="20">
        <v>1</v>
      </c>
      <c r="D283" s="20">
        <v>7</v>
      </c>
      <c r="E283" s="20">
        <v>3</v>
      </c>
      <c r="F283" s="20" t="s">
        <v>955</v>
      </c>
      <c r="G283" s="74" t="s">
        <v>1175</v>
      </c>
      <c r="I283" s="20">
        <v>3</v>
      </c>
      <c r="J283" s="20">
        <v>6</v>
      </c>
      <c r="K283" s="20">
        <v>1</v>
      </c>
      <c r="L283" s="20">
        <v>3</v>
      </c>
      <c r="M283" s="20">
        <v>5</v>
      </c>
      <c r="N283" s="20">
        <v>0</v>
      </c>
      <c r="O283" s="20" t="s">
        <v>81</v>
      </c>
      <c r="P283" s="20" t="s">
        <v>81</v>
      </c>
      <c r="Q283" s="20" t="s">
        <v>81</v>
      </c>
      <c r="R283" s="20" t="s">
        <v>81</v>
      </c>
      <c r="T283" s="20" t="s">
        <v>81</v>
      </c>
      <c r="U283" s="20">
        <v>0</v>
      </c>
      <c r="W283" s="20">
        <v>0</v>
      </c>
      <c r="Y283" s="20">
        <v>6</v>
      </c>
    </row>
    <row r="284" spans="1:26" ht="20.149999999999999" customHeight="1" x14ac:dyDescent="0.35">
      <c r="B284" s="20">
        <v>1070311</v>
      </c>
      <c r="C284" s="20">
        <v>1</v>
      </c>
      <c r="D284" s="20">
        <v>7</v>
      </c>
      <c r="E284" s="20">
        <v>3</v>
      </c>
      <c r="F284" s="20" t="s">
        <v>955</v>
      </c>
      <c r="G284" s="74" t="s">
        <v>1176</v>
      </c>
      <c r="I284" s="20">
        <v>6</v>
      </c>
      <c r="J284" s="20">
        <v>70</v>
      </c>
      <c r="K284" s="20">
        <v>2</v>
      </c>
      <c r="L284" s="20">
        <v>2</v>
      </c>
      <c r="M284" s="20">
        <v>6</v>
      </c>
      <c r="N284" s="20">
        <v>0</v>
      </c>
      <c r="O284" s="20" t="s">
        <v>81</v>
      </c>
      <c r="P284" s="20" t="s">
        <v>81</v>
      </c>
      <c r="Q284" s="20" t="s">
        <v>81</v>
      </c>
      <c r="R284" s="20" t="s">
        <v>81</v>
      </c>
      <c r="T284" s="20" t="s">
        <v>81</v>
      </c>
      <c r="U284" s="20">
        <v>0</v>
      </c>
      <c r="W284" s="20">
        <v>0</v>
      </c>
      <c r="Y284" s="20">
        <v>10</v>
      </c>
    </row>
    <row r="285" spans="1:26" ht="20.149999999999999" customHeight="1" x14ac:dyDescent="0.35">
      <c r="A285" s="20">
        <v>1</v>
      </c>
      <c r="B285" s="20">
        <v>1070312</v>
      </c>
      <c r="C285" s="20">
        <v>1</v>
      </c>
      <c r="D285" s="20">
        <v>7</v>
      </c>
      <c r="E285" s="20">
        <v>3</v>
      </c>
      <c r="F285" s="20" t="s">
        <v>1177</v>
      </c>
      <c r="G285" s="74" t="s">
        <v>1178</v>
      </c>
      <c r="H285" s="20">
        <v>3</v>
      </c>
      <c r="I285" s="20">
        <v>1</v>
      </c>
      <c r="J285" s="20">
        <v>72</v>
      </c>
      <c r="K285" s="20">
        <v>1</v>
      </c>
      <c r="L285" s="20">
        <v>2</v>
      </c>
      <c r="M285" s="20">
        <v>1</v>
      </c>
      <c r="N285" s="20">
        <v>0</v>
      </c>
      <c r="O285" s="20">
        <v>12000000</v>
      </c>
      <c r="P285" s="20" t="s">
        <v>81</v>
      </c>
      <c r="Q285" s="20" t="s">
        <v>81</v>
      </c>
      <c r="R285" s="20" t="s">
        <v>81</v>
      </c>
      <c r="T285" s="20" t="s">
        <v>81</v>
      </c>
      <c r="U285" s="20">
        <v>0</v>
      </c>
      <c r="V285" s="20">
        <v>0</v>
      </c>
      <c r="W285" s="20">
        <v>0</v>
      </c>
      <c r="Y285" s="20">
        <v>5</v>
      </c>
      <c r="Z285" s="20">
        <v>3</v>
      </c>
    </row>
    <row r="286" spans="1:26" ht="20.149999999999999" customHeight="1" x14ac:dyDescent="0.35">
      <c r="B286" s="20">
        <v>1070312</v>
      </c>
      <c r="C286" s="20">
        <v>1</v>
      </c>
      <c r="D286" s="20">
        <v>7</v>
      </c>
      <c r="E286" s="20">
        <v>3</v>
      </c>
      <c r="F286" s="20" t="s">
        <v>1177</v>
      </c>
      <c r="G286" s="74" t="s">
        <v>1179</v>
      </c>
      <c r="I286" s="20">
        <v>2</v>
      </c>
      <c r="J286" s="20">
        <v>71</v>
      </c>
      <c r="K286" s="20">
        <v>2</v>
      </c>
      <c r="L286" s="20">
        <v>2</v>
      </c>
      <c r="M286" s="20">
        <v>7</v>
      </c>
      <c r="N286" s="20">
        <v>0</v>
      </c>
      <c r="O286" s="20" t="s">
        <v>81</v>
      </c>
      <c r="P286" s="20" t="s">
        <v>81</v>
      </c>
      <c r="Q286" s="20" t="s">
        <v>81</v>
      </c>
      <c r="R286" s="20" t="s">
        <v>81</v>
      </c>
      <c r="T286" s="20" t="s">
        <v>81</v>
      </c>
      <c r="U286" s="20">
        <v>0</v>
      </c>
      <c r="W286" s="20">
        <v>0</v>
      </c>
      <c r="Y286" s="20">
        <v>5</v>
      </c>
    </row>
    <row r="287" spans="1:26" ht="20.149999999999999" customHeight="1" x14ac:dyDescent="0.35">
      <c r="B287" s="20">
        <v>1070312</v>
      </c>
      <c r="C287" s="20">
        <v>1</v>
      </c>
      <c r="D287" s="20">
        <v>7</v>
      </c>
      <c r="E287" s="20">
        <v>3</v>
      </c>
      <c r="F287" s="20" t="s">
        <v>1177</v>
      </c>
      <c r="G287" s="74" t="s">
        <v>1180</v>
      </c>
      <c r="I287" s="20">
        <v>3</v>
      </c>
      <c r="J287" s="20">
        <v>30</v>
      </c>
      <c r="K287" s="20">
        <v>2</v>
      </c>
      <c r="L287" s="20">
        <v>4</v>
      </c>
      <c r="M287" s="20">
        <v>1</v>
      </c>
      <c r="N287" s="20">
        <v>0</v>
      </c>
      <c r="O287" s="20" t="s">
        <v>81</v>
      </c>
      <c r="P287" s="20" t="s">
        <v>81</v>
      </c>
      <c r="Q287" s="20" t="s">
        <v>81</v>
      </c>
      <c r="R287" s="20" t="s">
        <v>81</v>
      </c>
      <c r="T287" s="20" t="s">
        <v>81</v>
      </c>
      <c r="U287" s="20">
        <v>0</v>
      </c>
      <c r="W287" s="20">
        <v>0</v>
      </c>
      <c r="Y287" s="20">
        <v>5</v>
      </c>
    </row>
    <row r="288" spans="1:26" ht="20.149999999999999" customHeight="1" x14ac:dyDescent="0.35">
      <c r="A288" s="20">
        <v>5</v>
      </c>
      <c r="B288" s="20">
        <v>1070313</v>
      </c>
      <c r="C288" s="20">
        <v>1</v>
      </c>
      <c r="D288" s="20">
        <v>7</v>
      </c>
      <c r="E288" s="20">
        <v>3</v>
      </c>
      <c r="F288" s="20" t="s">
        <v>1182</v>
      </c>
      <c r="G288" s="74" t="s">
        <v>1183</v>
      </c>
      <c r="H288" s="20">
        <v>8</v>
      </c>
      <c r="I288" s="20">
        <v>1</v>
      </c>
      <c r="J288" s="20">
        <v>48</v>
      </c>
      <c r="K288" s="20">
        <v>1</v>
      </c>
      <c r="L288" s="20">
        <v>4</v>
      </c>
      <c r="M288" s="20">
        <v>1</v>
      </c>
      <c r="N288" s="20">
        <v>3</v>
      </c>
      <c r="O288" s="20">
        <v>8000000</v>
      </c>
      <c r="P288" s="20" t="s">
        <v>81</v>
      </c>
      <c r="Q288" s="20" t="s">
        <v>81</v>
      </c>
      <c r="R288" s="20">
        <v>20000</v>
      </c>
      <c r="T288" s="20" t="s">
        <v>81</v>
      </c>
      <c r="U288" s="20">
        <v>0</v>
      </c>
      <c r="V288" s="20">
        <v>0</v>
      </c>
      <c r="W288" s="20">
        <v>0</v>
      </c>
      <c r="Y288" s="20">
        <v>5</v>
      </c>
      <c r="Z288" s="20">
        <v>3</v>
      </c>
    </row>
    <row r="289" spans="1:26" ht="20.149999999999999" customHeight="1" x14ac:dyDescent="0.35">
      <c r="B289" s="20">
        <v>1070313</v>
      </c>
      <c r="C289" s="20">
        <v>1</v>
      </c>
      <c r="D289" s="20">
        <v>7</v>
      </c>
      <c r="E289" s="20">
        <v>3</v>
      </c>
      <c r="F289" s="20" t="s">
        <v>1182</v>
      </c>
      <c r="G289" s="74" t="s">
        <v>1184</v>
      </c>
      <c r="I289" s="20">
        <v>2</v>
      </c>
      <c r="J289" s="20">
        <v>40</v>
      </c>
      <c r="K289" s="20">
        <v>2</v>
      </c>
      <c r="L289" s="20">
        <v>3</v>
      </c>
      <c r="M289" s="20">
        <v>6</v>
      </c>
      <c r="N289" s="20">
        <v>0</v>
      </c>
      <c r="O289" s="20" t="s">
        <v>81</v>
      </c>
      <c r="P289" s="20" t="s">
        <v>81</v>
      </c>
      <c r="Q289" s="20" t="s">
        <v>81</v>
      </c>
      <c r="R289" s="20" t="s">
        <v>81</v>
      </c>
      <c r="T289" s="20" t="s">
        <v>81</v>
      </c>
      <c r="U289" s="20">
        <v>0</v>
      </c>
      <c r="W289" s="20">
        <v>0</v>
      </c>
      <c r="Y289" s="20">
        <v>5</v>
      </c>
    </row>
    <row r="290" spans="1:26" ht="20.149999999999999" customHeight="1" x14ac:dyDescent="0.35">
      <c r="B290" s="20">
        <v>1070313</v>
      </c>
      <c r="C290" s="20">
        <v>1</v>
      </c>
      <c r="D290" s="20">
        <v>7</v>
      </c>
      <c r="E290" s="20">
        <v>3</v>
      </c>
      <c r="F290" s="20" t="s">
        <v>1182</v>
      </c>
      <c r="G290" s="74" t="s">
        <v>1185</v>
      </c>
      <c r="I290" s="20">
        <v>6</v>
      </c>
      <c r="J290" s="20">
        <v>70</v>
      </c>
      <c r="K290" s="20">
        <v>1</v>
      </c>
      <c r="L290" s="20">
        <v>3</v>
      </c>
      <c r="M290" s="20">
        <v>6</v>
      </c>
      <c r="N290" s="20">
        <v>0</v>
      </c>
      <c r="O290" s="20" t="s">
        <v>81</v>
      </c>
      <c r="P290" s="20" t="s">
        <v>81</v>
      </c>
      <c r="Q290" s="20" t="s">
        <v>81</v>
      </c>
      <c r="R290" s="20" t="s">
        <v>81</v>
      </c>
      <c r="T290" s="20" t="s">
        <v>81</v>
      </c>
      <c r="U290" s="20">
        <v>0</v>
      </c>
      <c r="W290" s="20">
        <v>0</v>
      </c>
      <c r="Y290" s="20">
        <v>5</v>
      </c>
    </row>
    <row r="291" spans="1:26" ht="20.149999999999999" customHeight="1" x14ac:dyDescent="0.35">
      <c r="B291" s="20">
        <v>1070313</v>
      </c>
      <c r="C291" s="20">
        <v>1</v>
      </c>
      <c r="D291" s="20">
        <v>7</v>
      </c>
      <c r="E291" s="20">
        <v>3</v>
      </c>
      <c r="F291" s="20" t="s">
        <v>1182</v>
      </c>
      <c r="G291" s="74" t="s">
        <v>1186</v>
      </c>
      <c r="I291" s="20">
        <v>7</v>
      </c>
      <c r="J291" s="20">
        <v>28</v>
      </c>
      <c r="K291" s="20">
        <v>1</v>
      </c>
      <c r="L291" s="20">
        <v>3</v>
      </c>
      <c r="M291" s="20">
        <v>7</v>
      </c>
      <c r="N291" s="20">
        <v>0</v>
      </c>
      <c r="O291" s="20" t="s">
        <v>81</v>
      </c>
      <c r="P291" s="20" t="s">
        <v>81</v>
      </c>
      <c r="Q291" s="20" t="s">
        <v>81</v>
      </c>
      <c r="R291" s="20" t="s">
        <v>81</v>
      </c>
      <c r="T291" s="20" t="s">
        <v>81</v>
      </c>
      <c r="U291" s="20">
        <v>0</v>
      </c>
      <c r="W291" s="20">
        <v>0</v>
      </c>
      <c r="Y291" s="20">
        <v>9</v>
      </c>
    </row>
    <row r="292" spans="1:26" ht="20.149999999999999" customHeight="1" x14ac:dyDescent="0.35">
      <c r="B292" s="20">
        <v>1070313</v>
      </c>
      <c r="C292" s="20">
        <v>1</v>
      </c>
      <c r="D292" s="20">
        <v>7</v>
      </c>
      <c r="E292" s="20">
        <v>3</v>
      </c>
      <c r="F292" s="20" t="s">
        <v>1182</v>
      </c>
      <c r="G292" s="74" t="s">
        <v>1187</v>
      </c>
      <c r="I292" s="20">
        <v>7</v>
      </c>
      <c r="J292" s="20">
        <v>38</v>
      </c>
      <c r="K292" s="20">
        <v>2</v>
      </c>
      <c r="L292" s="20">
        <v>3</v>
      </c>
      <c r="M292" s="20">
        <v>7</v>
      </c>
      <c r="N292" s="20">
        <v>0</v>
      </c>
      <c r="O292" s="20" t="s">
        <v>81</v>
      </c>
      <c r="P292" s="20" t="s">
        <v>81</v>
      </c>
      <c r="Q292" s="20" t="s">
        <v>81</v>
      </c>
      <c r="R292" s="20" t="s">
        <v>81</v>
      </c>
      <c r="T292" s="20" t="s">
        <v>81</v>
      </c>
      <c r="U292" s="20">
        <v>0</v>
      </c>
      <c r="W292" s="20">
        <v>0</v>
      </c>
      <c r="Y292" s="20">
        <v>9</v>
      </c>
    </row>
    <row r="293" spans="1:26" ht="20.149999999999999" customHeight="1" x14ac:dyDescent="0.35">
      <c r="B293" s="20">
        <v>1070313</v>
      </c>
      <c r="C293" s="20">
        <v>1</v>
      </c>
      <c r="D293" s="20">
        <v>7</v>
      </c>
      <c r="E293" s="20">
        <v>3</v>
      </c>
      <c r="F293" s="20" t="s">
        <v>1182</v>
      </c>
      <c r="G293" s="74" t="s">
        <v>1188</v>
      </c>
      <c r="I293" s="20">
        <v>3</v>
      </c>
      <c r="J293" s="20">
        <v>20</v>
      </c>
      <c r="K293" s="20">
        <v>1</v>
      </c>
      <c r="L293" s="20">
        <v>6</v>
      </c>
      <c r="M293" s="20">
        <v>5</v>
      </c>
      <c r="N293" s="20">
        <v>0</v>
      </c>
      <c r="O293" s="20" t="s">
        <v>81</v>
      </c>
      <c r="P293" s="20" t="s">
        <v>81</v>
      </c>
      <c r="Q293" s="20" t="s">
        <v>81</v>
      </c>
      <c r="R293" s="20" t="s">
        <v>81</v>
      </c>
      <c r="T293" s="20" t="s">
        <v>81</v>
      </c>
      <c r="U293" s="20">
        <v>0</v>
      </c>
      <c r="W293" s="20">
        <v>0</v>
      </c>
      <c r="Y293" s="20">
        <v>6</v>
      </c>
    </row>
    <row r="294" spans="1:26" ht="20.149999999999999" customHeight="1" x14ac:dyDescent="0.35">
      <c r="B294" s="20">
        <v>1070313</v>
      </c>
      <c r="C294" s="20">
        <v>1</v>
      </c>
      <c r="D294" s="20">
        <v>7</v>
      </c>
      <c r="E294" s="20">
        <v>3</v>
      </c>
      <c r="F294" s="20" t="s">
        <v>1182</v>
      </c>
      <c r="G294" s="74" t="s">
        <v>1189</v>
      </c>
      <c r="I294" s="20">
        <v>3</v>
      </c>
      <c r="J294" s="20">
        <v>2</v>
      </c>
      <c r="K294" s="20">
        <v>1</v>
      </c>
      <c r="L294" s="20">
        <v>1</v>
      </c>
      <c r="M294" s="20">
        <v>6</v>
      </c>
      <c r="N294" s="20">
        <v>0</v>
      </c>
      <c r="O294" s="20" t="s">
        <v>81</v>
      </c>
      <c r="P294" s="20" t="s">
        <v>81</v>
      </c>
      <c r="Q294" s="20" t="s">
        <v>81</v>
      </c>
      <c r="R294" s="20" t="s">
        <v>81</v>
      </c>
      <c r="T294" s="20" t="s">
        <v>81</v>
      </c>
      <c r="U294" s="20">
        <v>0</v>
      </c>
      <c r="W294" s="20">
        <v>0</v>
      </c>
      <c r="Y294" s="20">
        <v>11</v>
      </c>
    </row>
    <row r="295" spans="1:26" ht="20.149999999999999" customHeight="1" x14ac:dyDescent="0.35">
      <c r="B295" s="20">
        <v>1070313</v>
      </c>
      <c r="C295" s="20">
        <v>1</v>
      </c>
      <c r="D295" s="20">
        <v>7</v>
      </c>
      <c r="E295" s="20">
        <v>3</v>
      </c>
      <c r="F295" s="20" t="s">
        <v>1182</v>
      </c>
      <c r="G295" s="74" t="s">
        <v>1190</v>
      </c>
      <c r="I295" s="20">
        <v>3</v>
      </c>
      <c r="J295" s="20">
        <v>14</v>
      </c>
      <c r="K295" s="20">
        <v>2</v>
      </c>
      <c r="L295" s="20">
        <v>4</v>
      </c>
      <c r="M295" s="20">
        <v>5</v>
      </c>
      <c r="N295" s="20">
        <v>0</v>
      </c>
      <c r="O295" s="20" t="s">
        <v>81</v>
      </c>
      <c r="P295" s="20" t="s">
        <v>81</v>
      </c>
      <c r="Q295" s="20" t="s">
        <v>81</v>
      </c>
      <c r="R295" s="20" t="s">
        <v>81</v>
      </c>
      <c r="T295" s="20" t="s">
        <v>81</v>
      </c>
      <c r="U295" s="20">
        <v>0</v>
      </c>
      <c r="W295" s="20">
        <v>0</v>
      </c>
      <c r="Y295" s="20">
        <v>10</v>
      </c>
    </row>
    <row r="296" spans="1:26" ht="20.149999999999999" customHeight="1" x14ac:dyDescent="0.35">
      <c r="A296" s="20">
        <v>5</v>
      </c>
      <c r="B296" s="20">
        <v>1070314</v>
      </c>
      <c r="C296" s="20">
        <v>1</v>
      </c>
      <c r="D296" s="20">
        <v>7</v>
      </c>
      <c r="E296" s="20">
        <v>3</v>
      </c>
      <c r="F296" s="20" t="s">
        <v>1191</v>
      </c>
      <c r="G296" s="74" t="s">
        <v>1192</v>
      </c>
      <c r="H296" s="20">
        <v>5</v>
      </c>
      <c r="I296" s="20">
        <v>1</v>
      </c>
      <c r="J296" s="20">
        <v>47</v>
      </c>
      <c r="K296" s="20">
        <v>1</v>
      </c>
      <c r="L296" s="20">
        <v>3</v>
      </c>
      <c r="M296" s="20">
        <v>1</v>
      </c>
      <c r="N296" s="20">
        <v>0</v>
      </c>
      <c r="O296" s="20">
        <v>2500000</v>
      </c>
      <c r="P296" s="20" t="s">
        <v>81</v>
      </c>
      <c r="Q296" s="20" t="s">
        <v>81</v>
      </c>
      <c r="R296" s="20" t="s">
        <v>81</v>
      </c>
      <c r="T296" s="20" t="s">
        <v>81</v>
      </c>
      <c r="U296" s="20">
        <v>0</v>
      </c>
      <c r="V296" s="20">
        <v>0</v>
      </c>
      <c r="W296" s="20">
        <v>0</v>
      </c>
      <c r="Y296" s="20">
        <v>5</v>
      </c>
      <c r="Z296" s="20">
        <v>4</v>
      </c>
    </row>
    <row r="297" spans="1:26" ht="20.149999999999999" customHeight="1" x14ac:dyDescent="0.35">
      <c r="B297" s="20">
        <v>1070314</v>
      </c>
      <c r="C297" s="20">
        <v>1</v>
      </c>
      <c r="D297" s="20">
        <v>7</v>
      </c>
      <c r="E297" s="20">
        <v>3</v>
      </c>
      <c r="F297" s="20" t="s">
        <v>1191</v>
      </c>
      <c r="G297" s="74" t="s">
        <v>1193</v>
      </c>
      <c r="I297" s="20">
        <v>2</v>
      </c>
      <c r="J297" s="20">
        <v>42</v>
      </c>
      <c r="K297" s="20">
        <v>2</v>
      </c>
      <c r="L297" s="20">
        <v>3</v>
      </c>
      <c r="M297" s="20">
        <v>7</v>
      </c>
      <c r="N297" s="20">
        <v>0</v>
      </c>
      <c r="O297" s="20" t="s">
        <v>81</v>
      </c>
      <c r="P297" s="20" t="s">
        <v>81</v>
      </c>
      <c r="Q297" s="20" t="s">
        <v>81</v>
      </c>
      <c r="R297" s="20" t="s">
        <v>81</v>
      </c>
      <c r="T297" s="20" t="s">
        <v>81</v>
      </c>
      <c r="U297" s="20">
        <v>0</v>
      </c>
      <c r="W297" s="20">
        <v>0</v>
      </c>
      <c r="Y297" s="20">
        <v>5</v>
      </c>
    </row>
    <row r="298" spans="1:26" ht="20.149999999999999" customHeight="1" x14ac:dyDescent="0.35">
      <c r="B298" s="20">
        <v>1070314</v>
      </c>
      <c r="C298" s="20">
        <v>1</v>
      </c>
      <c r="D298" s="20">
        <v>7</v>
      </c>
      <c r="E298" s="20">
        <v>3</v>
      </c>
      <c r="F298" s="20" t="s">
        <v>1191</v>
      </c>
      <c r="G298" s="74" t="s">
        <v>1194</v>
      </c>
      <c r="I298" s="20">
        <v>3</v>
      </c>
      <c r="J298" s="20">
        <v>22</v>
      </c>
      <c r="K298" s="20">
        <v>1</v>
      </c>
      <c r="L298" s="20">
        <v>5</v>
      </c>
      <c r="M298" s="20">
        <v>7</v>
      </c>
      <c r="N298" s="20">
        <v>3</v>
      </c>
      <c r="O298" s="20" t="s">
        <v>81</v>
      </c>
      <c r="P298" s="20" t="s">
        <v>81</v>
      </c>
      <c r="Q298" s="20">
        <v>630000</v>
      </c>
      <c r="R298" s="20" t="s">
        <v>81</v>
      </c>
      <c r="T298" s="20" t="s">
        <v>81</v>
      </c>
      <c r="U298" s="20">
        <v>0</v>
      </c>
      <c r="W298" s="20">
        <v>0</v>
      </c>
      <c r="Y298" s="20">
        <v>9</v>
      </c>
    </row>
    <row r="299" spans="1:26" ht="20.149999999999999" customHeight="1" x14ac:dyDescent="0.35">
      <c r="B299" s="20">
        <v>1070314</v>
      </c>
      <c r="C299" s="20">
        <v>1</v>
      </c>
      <c r="D299" s="20">
        <v>7</v>
      </c>
      <c r="E299" s="20">
        <v>3</v>
      </c>
      <c r="F299" s="20" t="s">
        <v>1191</v>
      </c>
      <c r="G299" s="74" t="s">
        <v>1195</v>
      </c>
      <c r="I299" s="20">
        <v>3</v>
      </c>
      <c r="J299" s="20">
        <v>25</v>
      </c>
      <c r="K299" s="20">
        <v>2</v>
      </c>
      <c r="L299" s="20">
        <v>4</v>
      </c>
      <c r="M299" s="20">
        <v>2</v>
      </c>
      <c r="N299" s="20">
        <v>0</v>
      </c>
      <c r="O299" s="20" t="s">
        <v>81</v>
      </c>
      <c r="P299" s="20">
        <v>200000</v>
      </c>
      <c r="Q299" s="20" t="s">
        <v>81</v>
      </c>
      <c r="R299" s="20" t="s">
        <v>81</v>
      </c>
      <c r="T299" s="20" t="s">
        <v>81</v>
      </c>
      <c r="U299" s="20">
        <v>0</v>
      </c>
      <c r="W299" s="20">
        <v>0</v>
      </c>
      <c r="Y299" s="20">
        <v>9</v>
      </c>
    </row>
    <row r="300" spans="1:26" ht="20.149999999999999" customHeight="1" x14ac:dyDescent="0.35">
      <c r="B300" s="20">
        <v>1070314</v>
      </c>
      <c r="C300" s="20">
        <v>1</v>
      </c>
      <c r="D300" s="20">
        <v>7</v>
      </c>
      <c r="E300" s="20">
        <v>3</v>
      </c>
      <c r="F300" s="20" t="s">
        <v>1191</v>
      </c>
      <c r="G300" s="74" t="s">
        <v>1196</v>
      </c>
      <c r="I300" s="20">
        <v>4</v>
      </c>
      <c r="J300" s="20">
        <v>20</v>
      </c>
      <c r="K300" s="20">
        <v>2</v>
      </c>
      <c r="L300" s="20">
        <v>4</v>
      </c>
      <c r="M300" s="20">
        <v>7</v>
      </c>
      <c r="N300" s="20">
        <v>0</v>
      </c>
      <c r="O300" s="20" t="s">
        <v>81</v>
      </c>
      <c r="P300" s="20" t="s">
        <v>81</v>
      </c>
      <c r="Q300" s="20" t="s">
        <v>81</v>
      </c>
      <c r="R300" s="20" t="s">
        <v>81</v>
      </c>
      <c r="T300" s="20" t="s">
        <v>81</v>
      </c>
      <c r="U300" s="20">
        <v>0</v>
      </c>
      <c r="W300" s="20">
        <v>0</v>
      </c>
      <c r="Y300" s="20">
        <v>9</v>
      </c>
    </row>
    <row r="301" spans="1:26" ht="19.5" customHeight="1" x14ac:dyDescent="0.35">
      <c r="A301" s="20">
        <v>5</v>
      </c>
      <c r="B301" s="20">
        <v>1070315</v>
      </c>
      <c r="C301" s="20">
        <v>1</v>
      </c>
      <c r="D301" s="20">
        <v>7</v>
      </c>
      <c r="E301" s="20">
        <v>3</v>
      </c>
      <c r="F301" s="20" t="s">
        <v>1197</v>
      </c>
      <c r="G301" s="74" t="s">
        <v>1198</v>
      </c>
      <c r="H301" s="20">
        <v>5</v>
      </c>
      <c r="I301" s="20">
        <v>1</v>
      </c>
      <c r="J301" s="20">
        <v>45</v>
      </c>
      <c r="K301" s="20">
        <v>1</v>
      </c>
      <c r="L301" s="20">
        <v>4</v>
      </c>
      <c r="M301" s="20">
        <v>1</v>
      </c>
      <c r="N301" s="20">
        <v>3</v>
      </c>
      <c r="O301" s="20">
        <v>500000</v>
      </c>
      <c r="P301" s="20" t="s">
        <v>81</v>
      </c>
      <c r="Q301" s="20" t="s">
        <v>81</v>
      </c>
      <c r="R301" s="20">
        <v>450000</v>
      </c>
      <c r="T301" s="20" t="s">
        <v>81</v>
      </c>
      <c r="U301" s="20">
        <v>0</v>
      </c>
      <c r="V301" s="20">
        <v>0</v>
      </c>
      <c r="W301" s="20">
        <v>0</v>
      </c>
      <c r="Y301" s="20">
        <v>5</v>
      </c>
      <c r="Z301" s="20">
        <v>3</v>
      </c>
    </row>
    <row r="302" spans="1:26" ht="20.149999999999999" customHeight="1" x14ac:dyDescent="0.35">
      <c r="B302" s="20">
        <v>1070315</v>
      </c>
      <c r="C302" s="20">
        <v>1</v>
      </c>
      <c r="D302" s="20">
        <v>7</v>
      </c>
      <c r="E302" s="20">
        <v>3</v>
      </c>
      <c r="F302" s="20" t="s">
        <v>1197</v>
      </c>
      <c r="G302" s="74" t="s">
        <v>1199</v>
      </c>
      <c r="I302" s="20">
        <v>2</v>
      </c>
      <c r="J302" s="20">
        <v>43</v>
      </c>
      <c r="K302" s="20">
        <v>2</v>
      </c>
      <c r="L302" s="20">
        <v>4</v>
      </c>
      <c r="M302" s="20">
        <v>7</v>
      </c>
      <c r="N302" s="20">
        <v>0</v>
      </c>
      <c r="O302" s="20" t="s">
        <v>81</v>
      </c>
      <c r="P302" s="20" t="s">
        <v>81</v>
      </c>
      <c r="Q302" s="20" t="s">
        <v>81</v>
      </c>
      <c r="R302" s="20" t="s">
        <v>81</v>
      </c>
      <c r="T302" s="20" t="s">
        <v>81</v>
      </c>
      <c r="U302" s="20">
        <v>0</v>
      </c>
      <c r="W302" s="20">
        <v>0</v>
      </c>
      <c r="Y302" s="20">
        <v>5</v>
      </c>
    </row>
    <row r="303" spans="1:26" ht="20.149999999999999" customHeight="1" x14ac:dyDescent="0.35">
      <c r="B303" s="20">
        <v>1070315</v>
      </c>
      <c r="C303" s="20">
        <v>1</v>
      </c>
      <c r="D303" s="20">
        <v>7</v>
      </c>
      <c r="E303" s="20">
        <v>3</v>
      </c>
      <c r="F303" s="20" t="s">
        <v>1197</v>
      </c>
      <c r="G303" s="74" t="s">
        <v>1200</v>
      </c>
      <c r="I303" s="20">
        <v>3</v>
      </c>
      <c r="J303" s="20">
        <v>21</v>
      </c>
      <c r="K303" s="20">
        <v>1</v>
      </c>
      <c r="L303" s="20">
        <v>4</v>
      </c>
      <c r="M303" s="20">
        <v>7</v>
      </c>
      <c r="N303" s="20">
        <v>0</v>
      </c>
      <c r="O303" s="20" t="s">
        <v>81</v>
      </c>
      <c r="P303" s="20" t="s">
        <v>81</v>
      </c>
      <c r="Q303" s="20" t="s">
        <v>81</v>
      </c>
      <c r="R303" s="20" t="s">
        <v>81</v>
      </c>
      <c r="T303" s="20" t="s">
        <v>81</v>
      </c>
      <c r="U303" s="20">
        <v>0</v>
      </c>
      <c r="W303" s="20">
        <v>0</v>
      </c>
      <c r="Y303" s="20">
        <v>9</v>
      </c>
    </row>
    <row r="304" spans="1:26" ht="20.149999999999999" customHeight="1" x14ac:dyDescent="0.35">
      <c r="B304" s="20">
        <v>1070315</v>
      </c>
      <c r="C304" s="20">
        <v>1</v>
      </c>
      <c r="D304" s="20">
        <v>7</v>
      </c>
      <c r="E304" s="20">
        <v>3</v>
      </c>
      <c r="F304" s="20" t="s">
        <v>1197</v>
      </c>
      <c r="G304" s="74" t="s">
        <v>1201</v>
      </c>
      <c r="I304" s="20">
        <v>4</v>
      </c>
      <c r="J304" s="20">
        <v>23</v>
      </c>
      <c r="K304" s="20">
        <v>2</v>
      </c>
      <c r="L304" s="20">
        <v>4</v>
      </c>
      <c r="M304" s="20">
        <v>3</v>
      </c>
      <c r="N304" s="20">
        <v>0</v>
      </c>
      <c r="O304" s="20">
        <v>60000</v>
      </c>
      <c r="P304" s="20" t="s">
        <v>81</v>
      </c>
      <c r="Q304" s="20" t="s">
        <v>81</v>
      </c>
      <c r="R304" s="20" t="s">
        <v>81</v>
      </c>
      <c r="T304" s="20" t="s">
        <v>81</v>
      </c>
      <c r="U304" s="20">
        <v>0</v>
      </c>
      <c r="W304" s="20">
        <v>0</v>
      </c>
      <c r="Y304" s="20">
        <v>9</v>
      </c>
    </row>
    <row r="305" spans="1:26" ht="20.149999999999999" customHeight="1" x14ac:dyDescent="0.35">
      <c r="B305" s="20">
        <v>1070315</v>
      </c>
      <c r="C305" s="20">
        <v>1</v>
      </c>
      <c r="D305" s="20">
        <v>7</v>
      </c>
      <c r="E305" s="20">
        <v>3</v>
      </c>
      <c r="F305" s="20" t="s">
        <v>1197</v>
      </c>
      <c r="G305" s="74" t="s">
        <v>1202</v>
      </c>
      <c r="I305" s="20">
        <v>5</v>
      </c>
      <c r="J305" s="20">
        <v>2</v>
      </c>
      <c r="K305" s="20">
        <v>1</v>
      </c>
      <c r="L305" s="20">
        <v>1</v>
      </c>
      <c r="M305" s="20">
        <v>6</v>
      </c>
      <c r="N305" s="20">
        <v>0</v>
      </c>
      <c r="O305" s="20" t="s">
        <v>81</v>
      </c>
      <c r="P305" s="20" t="s">
        <v>81</v>
      </c>
      <c r="Q305" s="20" t="s">
        <v>81</v>
      </c>
      <c r="R305" s="20" t="s">
        <v>81</v>
      </c>
      <c r="T305" s="20" t="s">
        <v>81</v>
      </c>
      <c r="U305" s="20">
        <v>0</v>
      </c>
      <c r="W305" s="20">
        <v>0</v>
      </c>
      <c r="Y305" s="20">
        <v>11</v>
      </c>
    </row>
    <row r="306" spans="1:26" ht="20.149999999999999" customHeight="1" x14ac:dyDescent="0.35">
      <c r="A306" s="20">
        <v>4</v>
      </c>
      <c r="B306" s="20">
        <v>1070316</v>
      </c>
      <c r="C306" s="20">
        <v>1</v>
      </c>
      <c r="D306" s="20">
        <v>7</v>
      </c>
      <c r="E306" s="20">
        <v>3</v>
      </c>
      <c r="F306" s="20" t="s">
        <v>1203</v>
      </c>
      <c r="G306" s="74" t="s">
        <v>1204</v>
      </c>
      <c r="H306" s="20">
        <v>3</v>
      </c>
      <c r="I306" s="20">
        <v>1</v>
      </c>
      <c r="J306" s="20">
        <v>47</v>
      </c>
      <c r="K306" s="20">
        <v>1</v>
      </c>
      <c r="L306" s="20">
        <v>3</v>
      </c>
      <c r="M306" s="20">
        <v>1</v>
      </c>
      <c r="N306" s="20">
        <v>0</v>
      </c>
      <c r="O306" s="20">
        <v>5000000</v>
      </c>
      <c r="P306" s="20" t="s">
        <v>81</v>
      </c>
      <c r="Q306" s="20" t="s">
        <v>81</v>
      </c>
      <c r="R306" s="20" t="s">
        <v>81</v>
      </c>
      <c r="T306" s="20" t="s">
        <v>81</v>
      </c>
      <c r="U306" s="20">
        <v>0</v>
      </c>
      <c r="V306" s="20">
        <v>0</v>
      </c>
      <c r="W306" s="20">
        <v>0</v>
      </c>
      <c r="Y306" s="20">
        <v>5</v>
      </c>
      <c r="Z306" s="20">
        <v>1</v>
      </c>
    </row>
    <row r="307" spans="1:26" ht="20.149999999999999" customHeight="1" x14ac:dyDescent="0.35">
      <c r="B307" s="20">
        <v>1070316</v>
      </c>
      <c r="C307" s="20">
        <v>1</v>
      </c>
      <c r="D307" s="20">
        <v>7</v>
      </c>
      <c r="E307" s="20">
        <v>3</v>
      </c>
      <c r="F307" s="20" t="s">
        <v>1203</v>
      </c>
      <c r="G307" s="74" t="s">
        <v>1205</v>
      </c>
      <c r="I307" s="20">
        <v>2</v>
      </c>
      <c r="J307" s="20">
        <v>50</v>
      </c>
      <c r="K307" s="20">
        <v>2</v>
      </c>
      <c r="L307" s="20">
        <v>3</v>
      </c>
      <c r="M307" s="20">
        <v>6</v>
      </c>
      <c r="N307" s="20">
        <v>0</v>
      </c>
      <c r="O307" s="20" t="s">
        <v>81</v>
      </c>
      <c r="P307" s="20" t="s">
        <v>81</v>
      </c>
      <c r="Q307" s="20" t="s">
        <v>81</v>
      </c>
      <c r="R307" s="20" t="s">
        <v>81</v>
      </c>
      <c r="T307" s="20" t="s">
        <v>81</v>
      </c>
      <c r="U307" s="20">
        <v>0</v>
      </c>
      <c r="W307" s="20">
        <v>0</v>
      </c>
      <c r="Y307" s="20">
        <v>11</v>
      </c>
    </row>
    <row r="308" spans="1:26" ht="20.149999999999999" customHeight="1" x14ac:dyDescent="0.35">
      <c r="B308" s="20">
        <v>1070316</v>
      </c>
      <c r="C308" s="20">
        <v>1</v>
      </c>
      <c r="D308" s="20">
        <v>7</v>
      </c>
      <c r="E308" s="20">
        <v>3</v>
      </c>
      <c r="F308" s="20" t="s">
        <v>1203</v>
      </c>
      <c r="G308" s="74" t="s">
        <v>1206</v>
      </c>
      <c r="I308" s="20">
        <v>3</v>
      </c>
      <c r="J308" s="20">
        <v>10</v>
      </c>
      <c r="K308" s="20">
        <v>2</v>
      </c>
      <c r="L308" s="20">
        <v>3</v>
      </c>
      <c r="M308" s="20">
        <v>5</v>
      </c>
      <c r="N308" s="20">
        <v>0</v>
      </c>
      <c r="O308" s="20" t="s">
        <v>81</v>
      </c>
      <c r="P308" s="20" t="s">
        <v>81</v>
      </c>
      <c r="Q308" s="20" t="s">
        <v>81</v>
      </c>
      <c r="R308" s="20" t="s">
        <v>81</v>
      </c>
      <c r="T308" s="20" t="s">
        <v>81</v>
      </c>
      <c r="U308" s="20">
        <v>0</v>
      </c>
      <c r="W308" s="20">
        <v>0</v>
      </c>
      <c r="Y308" s="20">
        <v>6</v>
      </c>
    </row>
    <row r="309" spans="1:26" ht="20.149999999999999" customHeight="1" x14ac:dyDescent="0.35">
      <c r="A309" s="20">
        <v>2</v>
      </c>
      <c r="B309" s="20">
        <v>1070317</v>
      </c>
      <c r="C309" s="20">
        <v>1</v>
      </c>
      <c r="D309" s="20">
        <v>7</v>
      </c>
      <c r="E309" s="20">
        <v>3</v>
      </c>
      <c r="F309" s="20" t="s">
        <v>1207</v>
      </c>
      <c r="G309" s="74" t="s">
        <v>1208</v>
      </c>
      <c r="H309" s="20">
        <v>6</v>
      </c>
      <c r="I309" s="20">
        <v>1</v>
      </c>
      <c r="J309" s="20">
        <v>52</v>
      </c>
      <c r="K309" s="20">
        <v>1</v>
      </c>
      <c r="L309" s="20">
        <v>7</v>
      </c>
      <c r="M309" s="20">
        <v>1</v>
      </c>
      <c r="N309" s="20">
        <v>0</v>
      </c>
      <c r="O309" s="20">
        <v>6000000</v>
      </c>
      <c r="P309" s="20" t="s">
        <v>81</v>
      </c>
      <c r="Q309" s="20" t="s">
        <v>81</v>
      </c>
      <c r="R309" s="20" t="s">
        <v>81</v>
      </c>
      <c r="T309" s="20" t="s">
        <v>81</v>
      </c>
      <c r="U309" s="20">
        <v>0</v>
      </c>
      <c r="V309" s="20">
        <v>1</v>
      </c>
      <c r="W309" s="20">
        <v>0</v>
      </c>
      <c r="Y309" s="20">
        <v>9</v>
      </c>
      <c r="Z309" s="20">
        <v>1</v>
      </c>
    </row>
    <row r="310" spans="1:26" ht="20.149999999999999" customHeight="1" x14ac:dyDescent="0.35">
      <c r="B310" s="20">
        <v>1070317</v>
      </c>
      <c r="C310" s="20">
        <v>1</v>
      </c>
      <c r="D310" s="20">
        <v>7</v>
      </c>
      <c r="E310" s="20">
        <v>3</v>
      </c>
      <c r="F310" s="20" t="s">
        <v>1207</v>
      </c>
      <c r="G310" s="74" t="s">
        <v>1209</v>
      </c>
      <c r="I310" s="20">
        <v>2</v>
      </c>
      <c r="J310" s="20">
        <v>50</v>
      </c>
      <c r="K310" s="20">
        <v>2</v>
      </c>
      <c r="L310" s="20">
        <v>7</v>
      </c>
      <c r="M310" s="20">
        <v>3</v>
      </c>
      <c r="N310" s="20">
        <v>3</v>
      </c>
      <c r="O310" s="20" t="s">
        <v>81</v>
      </c>
      <c r="P310" s="20">
        <v>200000</v>
      </c>
      <c r="Q310" s="20" t="s">
        <v>81</v>
      </c>
      <c r="R310" s="20">
        <v>100000</v>
      </c>
      <c r="T310" s="20" t="s">
        <v>81</v>
      </c>
      <c r="U310" s="20">
        <v>0</v>
      </c>
      <c r="W310" s="20">
        <v>0</v>
      </c>
      <c r="Y310" s="20">
        <v>9</v>
      </c>
    </row>
    <row r="311" spans="1:26" ht="20.149999999999999" customHeight="1" x14ac:dyDescent="0.35">
      <c r="B311" s="20">
        <v>1070317</v>
      </c>
      <c r="C311" s="20">
        <v>1</v>
      </c>
      <c r="D311" s="20">
        <v>7</v>
      </c>
      <c r="E311" s="20">
        <v>3</v>
      </c>
      <c r="F311" s="20" t="s">
        <v>1207</v>
      </c>
      <c r="G311" s="74" t="s">
        <v>1210</v>
      </c>
      <c r="I311" s="20">
        <v>3</v>
      </c>
      <c r="J311" s="20">
        <v>26</v>
      </c>
      <c r="K311" s="20">
        <v>1</v>
      </c>
      <c r="L311" s="20">
        <v>6</v>
      </c>
      <c r="M311" s="20">
        <v>5</v>
      </c>
      <c r="N311" s="20">
        <v>0</v>
      </c>
      <c r="O311" s="20" t="s">
        <v>81</v>
      </c>
      <c r="P311" s="20" t="s">
        <v>81</v>
      </c>
      <c r="Q311" s="20" t="s">
        <v>81</v>
      </c>
      <c r="R311" s="20" t="s">
        <v>81</v>
      </c>
      <c r="T311" s="20" t="s">
        <v>81</v>
      </c>
      <c r="U311" s="20">
        <v>1</v>
      </c>
      <c r="W311" s="20">
        <v>2</v>
      </c>
      <c r="Y311" s="20">
        <v>0</v>
      </c>
    </row>
    <row r="312" spans="1:26" ht="20.149999999999999" customHeight="1" x14ac:dyDescent="0.35">
      <c r="B312" s="20">
        <v>1070317</v>
      </c>
      <c r="C312" s="20">
        <v>1</v>
      </c>
      <c r="D312" s="20">
        <v>7</v>
      </c>
      <c r="E312" s="20">
        <v>3</v>
      </c>
      <c r="F312" s="20" t="s">
        <v>1207</v>
      </c>
      <c r="G312" s="74" t="s">
        <v>1211</v>
      </c>
      <c r="I312" s="20">
        <v>3</v>
      </c>
      <c r="J312" s="20">
        <v>21</v>
      </c>
      <c r="K312" s="20">
        <v>2</v>
      </c>
      <c r="L312" s="20">
        <v>5</v>
      </c>
      <c r="M312" s="20">
        <v>3</v>
      </c>
      <c r="N312" s="20">
        <v>3</v>
      </c>
      <c r="O312" s="20" t="s">
        <v>81</v>
      </c>
      <c r="P312" s="20">
        <v>200000</v>
      </c>
      <c r="Q312" s="20" t="s">
        <v>81</v>
      </c>
      <c r="R312" s="20">
        <v>100000</v>
      </c>
      <c r="T312" s="20" t="s">
        <v>81</v>
      </c>
      <c r="U312" s="20">
        <v>0</v>
      </c>
      <c r="W312" s="20">
        <v>0</v>
      </c>
      <c r="Y312" s="20">
        <v>3</v>
      </c>
    </row>
    <row r="313" spans="1:26" ht="20.149999999999999" customHeight="1" x14ac:dyDescent="0.35">
      <c r="B313" s="20">
        <v>1070317</v>
      </c>
      <c r="C313" s="20">
        <v>1</v>
      </c>
      <c r="D313" s="20">
        <v>7</v>
      </c>
      <c r="E313" s="20">
        <v>3</v>
      </c>
      <c r="F313" s="20" t="s">
        <v>1207</v>
      </c>
      <c r="G313" s="74" t="s">
        <v>1212</v>
      </c>
      <c r="I313" s="20">
        <v>3</v>
      </c>
      <c r="J313" s="20">
        <v>21</v>
      </c>
      <c r="K313" s="20">
        <v>2</v>
      </c>
      <c r="L313" s="20">
        <v>5</v>
      </c>
      <c r="M313" s="20">
        <v>3</v>
      </c>
      <c r="N313" s="20">
        <v>3</v>
      </c>
      <c r="O313" s="20" t="s">
        <v>81</v>
      </c>
      <c r="P313" s="20">
        <v>20000</v>
      </c>
      <c r="Q313" s="20" t="s">
        <v>81</v>
      </c>
      <c r="R313" s="20">
        <v>100000</v>
      </c>
      <c r="T313" s="20" t="s">
        <v>81</v>
      </c>
      <c r="U313" s="20">
        <v>0</v>
      </c>
      <c r="W313" s="20">
        <v>0</v>
      </c>
      <c r="Y313" s="20">
        <v>3</v>
      </c>
    </row>
    <row r="314" spans="1:26" ht="20.149999999999999" customHeight="1" x14ac:dyDescent="0.35">
      <c r="B314" s="20">
        <v>1070317</v>
      </c>
      <c r="C314" s="20">
        <v>1</v>
      </c>
      <c r="D314" s="20">
        <v>7</v>
      </c>
      <c r="E314" s="20">
        <v>3</v>
      </c>
      <c r="F314" s="20" t="s">
        <v>1207</v>
      </c>
      <c r="G314" s="74" t="s">
        <v>1213</v>
      </c>
      <c r="I314" s="20">
        <v>10</v>
      </c>
      <c r="J314" s="20">
        <v>78</v>
      </c>
      <c r="K314" s="20">
        <v>2</v>
      </c>
      <c r="L314" s="20">
        <v>2</v>
      </c>
      <c r="M314" s="20">
        <v>6</v>
      </c>
      <c r="N314" s="20">
        <v>0</v>
      </c>
      <c r="O314" s="20" t="s">
        <v>81</v>
      </c>
      <c r="P314" s="20" t="s">
        <v>81</v>
      </c>
      <c r="Q314" s="20" t="s">
        <v>81</v>
      </c>
      <c r="R314" s="20" t="s">
        <v>81</v>
      </c>
      <c r="T314" s="20" t="s">
        <v>81</v>
      </c>
      <c r="U314" s="20">
        <v>0</v>
      </c>
      <c r="W314" s="20">
        <v>0</v>
      </c>
      <c r="Y314" s="20">
        <v>10</v>
      </c>
    </row>
    <row r="315" spans="1:26" ht="20.149999999999999" customHeight="1" x14ac:dyDescent="0.35">
      <c r="A315" s="20">
        <v>1</v>
      </c>
      <c r="B315" s="20">
        <v>1070318</v>
      </c>
      <c r="C315" s="20">
        <v>1</v>
      </c>
      <c r="D315" s="20">
        <v>7</v>
      </c>
      <c r="E315" s="20">
        <v>3</v>
      </c>
      <c r="F315" s="20" t="s">
        <v>1214</v>
      </c>
      <c r="G315" s="74" t="s">
        <v>1215</v>
      </c>
      <c r="H315" s="20">
        <v>7</v>
      </c>
      <c r="I315" s="20">
        <v>1</v>
      </c>
      <c r="J315" s="20">
        <v>51</v>
      </c>
      <c r="K315" s="20">
        <v>1</v>
      </c>
      <c r="L315" s="20">
        <v>3</v>
      </c>
      <c r="M315" s="20">
        <v>1</v>
      </c>
      <c r="N315" s="20">
        <v>2</v>
      </c>
      <c r="O315" s="20">
        <v>70000</v>
      </c>
      <c r="P315" s="20" t="s">
        <v>81</v>
      </c>
      <c r="Q315" s="20" t="s">
        <v>81</v>
      </c>
      <c r="R315" s="20">
        <v>150000</v>
      </c>
      <c r="T315" s="20">
        <v>200000</v>
      </c>
      <c r="U315" s="20">
        <v>0</v>
      </c>
      <c r="V315" s="20">
        <v>1</v>
      </c>
      <c r="W315" s="20">
        <v>0</v>
      </c>
      <c r="Y315" s="20">
        <v>4</v>
      </c>
      <c r="Z315" s="20">
        <v>2</v>
      </c>
    </row>
    <row r="316" spans="1:26" ht="20.149999999999999" customHeight="1" x14ac:dyDescent="0.35">
      <c r="B316" s="20">
        <v>1070318</v>
      </c>
      <c r="C316" s="20">
        <v>1</v>
      </c>
      <c r="D316" s="20">
        <v>7</v>
      </c>
      <c r="E316" s="20">
        <v>3</v>
      </c>
      <c r="F316" s="20" t="s">
        <v>1214</v>
      </c>
      <c r="G316" s="74" t="s">
        <v>1216</v>
      </c>
      <c r="I316" s="20">
        <v>2</v>
      </c>
      <c r="J316" s="20">
        <v>50</v>
      </c>
      <c r="K316" s="20">
        <v>2</v>
      </c>
      <c r="L316" s="20">
        <v>3</v>
      </c>
      <c r="M316" s="20">
        <v>7</v>
      </c>
      <c r="N316" s="20">
        <v>2</v>
      </c>
      <c r="O316" s="20" t="s">
        <v>81</v>
      </c>
      <c r="P316" s="20" t="s">
        <v>81</v>
      </c>
      <c r="Q316" s="20" t="s">
        <v>81</v>
      </c>
      <c r="R316" s="20">
        <v>100000</v>
      </c>
      <c r="T316" s="20" t="s">
        <v>81</v>
      </c>
      <c r="U316" s="20">
        <v>0</v>
      </c>
      <c r="W316" s="20">
        <v>0</v>
      </c>
      <c r="Y316" s="20">
        <v>4</v>
      </c>
    </row>
    <row r="317" spans="1:26" ht="20.149999999999999" customHeight="1" x14ac:dyDescent="0.35">
      <c r="B317" s="20">
        <v>1070318</v>
      </c>
      <c r="C317" s="20">
        <v>1</v>
      </c>
      <c r="D317" s="20">
        <v>7</v>
      </c>
      <c r="E317" s="20">
        <v>3</v>
      </c>
      <c r="F317" s="20" t="s">
        <v>1214</v>
      </c>
      <c r="G317" s="74" t="s">
        <v>1217</v>
      </c>
      <c r="I317" s="20">
        <v>3</v>
      </c>
      <c r="J317" s="20">
        <v>27</v>
      </c>
      <c r="K317" s="20">
        <v>2</v>
      </c>
      <c r="L317" s="20">
        <v>3</v>
      </c>
      <c r="M317" s="20">
        <v>3</v>
      </c>
      <c r="N317" s="20">
        <v>0</v>
      </c>
      <c r="O317" s="20">
        <v>1200000</v>
      </c>
      <c r="P317" s="20" t="s">
        <v>81</v>
      </c>
      <c r="Q317" s="20" t="s">
        <v>81</v>
      </c>
      <c r="R317" s="20" t="s">
        <v>81</v>
      </c>
      <c r="T317" s="20" t="s">
        <v>81</v>
      </c>
      <c r="U317" s="20">
        <v>1</v>
      </c>
      <c r="W317" s="20">
        <v>8</v>
      </c>
      <c r="Y317" s="20">
        <v>0</v>
      </c>
    </row>
    <row r="318" spans="1:26" ht="20.149999999999999" customHeight="1" x14ac:dyDescent="0.35">
      <c r="B318" s="20">
        <v>1070318</v>
      </c>
      <c r="C318" s="20">
        <v>1</v>
      </c>
      <c r="D318" s="20">
        <v>7</v>
      </c>
      <c r="E318" s="20">
        <v>3</v>
      </c>
      <c r="F318" s="20" t="s">
        <v>1214</v>
      </c>
      <c r="G318" s="74" t="s">
        <v>1218</v>
      </c>
      <c r="I318" s="20">
        <v>3</v>
      </c>
      <c r="J318" s="20">
        <v>24</v>
      </c>
      <c r="K318" s="20">
        <v>2</v>
      </c>
      <c r="L318" s="20">
        <v>3</v>
      </c>
      <c r="M318" s="20">
        <v>3</v>
      </c>
      <c r="N318" s="20">
        <v>0</v>
      </c>
      <c r="O318" s="20">
        <v>1200000</v>
      </c>
      <c r="P318" s="20" t="s">
        <v>81</v>
      </c>
      <c r="Q318" s="20" t="s">
        <v>81</v>
      </c>
      <c r="R318" s="20" t="s">
        <v>81</v>
      </c>
      <c r="T318" s="20" t="s">
        <v>81</v>
      </c>
      <c r="U318" s="20">
        <v>1</v>
      </c>
      <c r="W318" s="20">
        <v>8</v>
      </c>
      <c r="Y318" s="20">
        <v>0</v>
      </c>
    </row>
    <row r="319" spans="1:26" ht="20.149999999999999" customHeight="1" x14ac:dyDescent="0.35">
      <c r="B319" s="20">
        <v>1070318</v>
      </c>
      <c r="C319" s="20">
        <v>1</v>
      </c>
      <c r="D319" s="20">
        <v>7</v>
      </c>
      <c r="E319" s="20">
        <v>3</v>
      </c>
      <c r="F319" s="20" t="s">
        <v>1214</v>
      </c>
      <c r="G319" s="74" t="s">
        <v>1219</v>
      </c>
      <c r="I319" s="20">
        <v>3</v>
      </c>
      <c r="J319" s="20">
        <v>18</v>
      </c>
      <c r="K319" s="20">
        <v>1</v>
      </c>
      <c r="L319" s="20">
        <v>3</v>
      </c>
      <c r="M319" s="20">
        <v>3</v>
      </c>
      <c r="N319" s="20">
        <v>0</v>
      </c>
      <c r="O319" s="20" t="s">
        <v>81</v>
      </c>
      <c r="P319" s="20">
        <v>450000</v>
      </c>
      <c r="Q319" s="20" t="s">
        <v>81</v>
      </c>
      <c r="R319" s="20" t="s">
        <v>81</v>
      </c>
      <c r="T319" s="20" t="s">
        <v>81</v>
      </c>
      <c r="U319" s="20">
        <v>0</v>
      </c>
      <c r="W319" s="20">
        <v>0</v>
      </c>
      <c r="Y319" s="20">
        <v>15</v>
      </c>
    </row>
    <row r="320" spans="1:26" ht="20.149999999999999" customHeight="1" x14ac:dyDescent="0.35">
      <c r="B320" s="20">
        <v>1070318</v>
      </c>
      <c r="C320" s="20">
        <v>1</v>
      </c>
      <c r="D320" s="20">
        <v>7</v>
      </c>
      <c r="E320" s="20">
        <v>3</v>
      </c>
      <c r="F320" s="20" t="s">
        <v>1214</v>
      </c>
      <c r="G320" s="74" t="s">
        <v>1220</v>
      </c>
      <c r="I320" s="20">
        <v>3</v>
      </c>
      <c r="J320" s="20">
        <v>18</v>
      </c>
      <c r="K320" s="20">
        <v>1</v>
      </c>
      <c r="L320" s="20">
        <v>3</v>
      </c>
      <c r="M320" s="20">
        <v>3</v>
      </c>
      <c r="N320" s="20">
        <v>0</v>
      </c>
      <c r="O320" s="20" t="s">
        <v>81</v>
      </c>
      <c r="P320" s="20">
        <v>450000</v>
      </c>
      <c r="Q320" s="20" t="s">
        <v>81</v>
      </c>
      <c r="R320" s="20" t="s">
        <v>81</v>
      </c>
      <c r="T320" s="20" t="s">
        <v>81</v>
      </c>
      <c r="U320" s="20">
        <v>0</v>
      </c>
      <c r="W320" s="20">
        <v>0</v>
      </c>
      <c r="Y320" s="20">
        <v>15</v>
      </c>
    </row>
    <row r="321" spans="1:26" ht="20.149999999999999" customHeight="1" x14ac:dyDescent="0.35">
      <c r="B321" s="20">
        <v>1070318</v>
      </c>
      <c r="C321" s="20">
        <v>1</v>
      </c>
      <c r="D321" s="20">
        <v>7</v>
      </c>
      <c r="E321" s="20">
        <v>3</v>
      </c>
      <c r="F321" s="20" t="s">
        <v>1214</v>
      </c>
      <c r="G321" s="74" t="s">
        <v>1221</v>
      </c>
      <c r="I321" s="20">
        <v>3</v>
      </c>
      <c r="J321" s="20">
        <v>16</v>
      </c>
      <c r="K321" s="20">
        <v>1</v>
      </c>
      <c r="L321" s="20">
        <v>3</v>
      </c>
      <c r="M321" s="20">
        <v>3</v>
      </c>
      <c r="N321" s="20">
        <v>0</v>
      </c>
      <c r="O321" s="20" t="s">
        <v>81</v>
      </c>
      <c r="P321" s="20">
        <v>450000</v>
      </c>
      <c r="Q321" s="20" t="s">
        <v>81</v>
      </c>
      <c r="R321" s="20" t="s">
        <v>81</v>
      </c>
      <c r="T321" s="20" t="s">
        <v>81</v>
      </c>
      <c r="U321" s="20">
        <v>0</v>
      </c>
      <c r="W321" s="20">
        <v>0</v>
      </c>
      <c r="Y321" s="20">
        <v>15</v>
      </c>
    </row>
    <row r="322" spans="1:26" ht="20.149999999999999" customHeight="1" x14ac:dyDescent="0.35">
      <c r="A322" s="20">
        <v>1</v>
      </c>
      <c r="B322" s="20">
        <v>1070319</v>
      </c>
      <c r="C322" s="20">
        <v>1</v>
      </c>
      <c r="D322" s="20">
        <v>7</v>
      </c>
      <c r="E322" s="20">
        <v>3</v>
      </c>
      <c r="F322" s="20" t="s">
        <v>1222</v>
      </c>
      <c r="G322" s="74" t="s">
        <v>1223</v>
      </c>
      <c r="H322" s="20">
        <v>4</v>
      </c>
      <c r="I322" s="20">
        <v>1</v>
      </c>
      <c r="J322" s="20">
        <v>43</v>
      </c>
      <c r="K322" s="20">
        <v>1</v>
      </c>
      <c r="L322" s="20">
        <v>3</v>
      </c>
      <c r="M322" s="20">
        <v>1</v>
      </c>
      <c r="N322" s="20">
        <v>0</v>
      </c>
      <c r="O322" s="20">
        <v>2000000</v>
      </c>
      <c r="P322" s="20" t="s">
        <v>81</v>
      </c>
      <c r="Q322" s="20" t="s">
        <v>81</v>
      </c>
      <c r="R322" s="20" t="s">
        <v>81</v>
      </c>
      <c r="T322" s="20" t="s">
        <v>81</v>
      </c>
      <c r="U322" s="20">
        <v>0</v>
      </c>
      <c r="V322" s="20">
        <v>1</v>
      </c>
      <c r="W322" s="20">
        <v>0</v>
      </c>
      <c r="Y322" s="20">
        <v>5</v>
      </c>
      <c r="Z322" s="20">
        <v>2</v>
      </c>
    </row>
    <row r="323" spans="1:26" ht="20.149999999999999" customHeight="1" x14ac:dyDescent="0.35">
      <c r="B323" s="20">
        <v>1070319</v>
      </c>
      <c r="C323" s="20">
        <v>1</v>
      </c>
      <c r="D323" s="20">
        <v>7</v>
      </c>
      <c r="E323" s="20">
        <v>3</v>
      </c>
      <c r="F323" s="20" t="s">
        <v>1222</v>
      </c>
      <c r="G323" s="74" t="s">
        <v>1224</v>
      </c>
      <c r="I323" s="20">
        <v>2</v>
      </c>
      <c r="J323" s="20">
        <v>42</v>
      </c>
      <c r="K323" s="20">
        <v>2</v>
      </c>
      <c r="L323" s="20">
        <v>3</v>
      </c>
      <c r="M323" s="20">
        <v>7</v>
      </c>
      <c r="N323" s="20">
        <v>3</v>
      </c>
      <c r="O323" s="20" t="s">
        <v>81</v>
      </c>
      <c r="P323" s="20" t="s">
        <v>81</v>
      </c>
      <c r="Q323" s="20">
        <v>100000</v>
      </c>
      <c r="R323" s="20" t="s">
        <v>81</v>
      </c>
      <c r="T323" s="20" t="s">
        <v>81</v>
      </c>
      <c r="U323" s="20">
        <v>0</v>
      </c>
      <c r="W323" s="20">
        <v>0</v>
      </c>
      <c r="Y323" s="20">
        <v>5</v>
      </c>
    </row>
    <row r="324" spans="1:26" ht="20.149999999999999" customHeight="1" x14ac:dyDescent="0.35">
      <c r="B324" s="20">
        <v>1070319</v>
      </c>
      <c r="C324" s="20">
        <v>1</v>
      </c>
      <c r="D324" s="20">
        <v>7</v>
      </c>
      <c r="E324" s="20">
        <v>3</v>
      </c>
      <c r="F324" s="20" t="s">
        <v>1222</v>
      </c>
      <c r="G324" s="74" t="s">
        <v>1225</v>
      </c>
      <c r="I324" s="20">
        <v>3</v>
      </c>
      <c r="J324" s="20">
        <v>22</v>
      </c>
      <c r="K324" s="20">
        <v>2</v>
      </c>
      <c r="L324" s="20">
        <v>6</v>
      </c>
      <c r="M324" s="20">
        <v>5</v>
      </c>
      <c r="N324" s="20">
        <v>0</v>
      </c>
      <c r="O324" s="20" t="s">
        <v>81</v>
      </c>
      <c r="P324" s="20" t="s">
        <v>81</v>
      </c>
      <c r="Q324" s="20" t="s">
        <v>81</v>
      </c>
      <c r="R324" s="20" t="s">
        <v>81</v>
      </c>
      <c r="T324" s="20" t="s">
        <v>81</v>
      </c>
      <c r="U324" s="20">
        <v>1</v>
      </c>
      <c r="W324" s="20">
        <v>2</v>
      </c>
      <c r="Y324" s="20">
        <v>0</v>
      </c>
    </row>
    <row r="325" spans="1:26" ht="20.149999999999999" customHeight="1" x14ac:dyDescent="0.35">
      <c r="B325" s="20">
        <v>1070319</v>
      </c>
      <c r="C325" s="20">
        <v>1</v>
      </c>
      <c r="D325" s="20">
        <v>7</v>
      </c>
      <c r="E325" s="20">
        <v>3</v>
      </c>
      <c r="F325" s="20" t="s">
        <v>1222</v>
      </c>
      <c r="G325" s="74" t="s">
        <v>1226</v>
      </c>
      <c r="I325" s="20">
        <v>3</v>
      </c>
      <c r="J325" s="20">
        <v>16</v>
      </c>
      <c r="K325" s="20">
        <v>1</v>
      </c>
      <c r="L325" s="20">
        <v>5</v>
      </c>
      <c r="M325" s="20">
        <v>5</v>
      </c>
      <c r="N325" s="20">
        <v>0</v>
      </c>
      <c r="O325" s="20" t="s">
        <v>81</v>
      </c>
      <c r="P325" s="20" t="s">
        <v>81</v>
      </c>
      <c r="Q325" s="20" t="s">
        <v>81</v>
      </c>
      <c r="R325" s="20" t="s">
        <v>81</v>
      </c>
      <c r="T325" s="20" t="s">
        <v>81</v>
      </c>
      <c r="U325" s="20">
        <v>0</v>
      </c>
      <c r="W325" s="20">
        <v>0</v>
      </c>
      <c r="Y325" s="20">
        <v>6</v>
      </c>
    </row>
    <row r="326" spans="1:26" ht="20.149999999999999" customHeight="1" x14ac:dyDescent="0.35">
      <c r="A326" s="20">
        <v>1</v>
      </c>
      <c r="B326" s="20">
        <v>1070320</v>
      </c>
      <c r="C326" s="20">
        <v>1</v>
      </c>
      <c r="D326" s="20">
        <v>7</v>
      </c>
      <c r="E326" s="20">
        <v>3</v>
      </c>
      <c r="F326" s="20" t="s">
        <v>1227</v>
      </c>
      <c r="G326" s="74" t="s">
        <v>1228</v>
      </c>
      <c r="H326" s="20">
        <v>6</v>
      </c>
      <c r="I326" s="20">
        <v>1</v>
      </c>
      <c r="J326" s="20">
        <v>64</v>
      </c>
      <c r="K326" s="20">
        <v>1</v>
      </c>
      <c r="L326" s="20">
        <v>2</v>
      </c>
      <c r="M326" s="20">
        <v>1</v>
      </c>
      <c r="N326" s="20">
        <v>0</v>
      </c>
      <c r="O326" s="20">
        <v>2000000</v>
      </c>
      <c r="P326" s="20" t="s">
        <v>81</v>
      </c>
      <c r="Q326" s="20" t="s">
        <v>81</v>
      </c>
      <c r="R326" s="20" t="s">
        <v>81</v>
      </c>
      <c r="T326" s="20" t="s">
        <v>81</v>
      </c>
      <c r="U326" s="20">
        <v>0</v>
      </c>
      <c r="V326" s="20">
        <v>1</v>
      </c>
      <c r="W326" s="20">
        <v>0</v>
      </c>
      <c r="Y326" s="20">
        <v>5</v>
      </c>
      <c r="Z326" s="20">
        <v>3</v>
      </c>
    </row>
    <row r="327" spans="1:26" ht="20.149999999999999" customHeight="1" x14ac:dyDescent="0.35">
      <c r="B327" s="20">
        <v>1070320</v>
      </c>
      <c r="C327" s="20">
        <v>1</v>
      </c>
      <c r="D327" s="20">
        <v>7</v>
      </c>
      <c r="E327" s="20">
        <v>3</v>
      </c>
      <c r="F327" s="20" t="s">
        <v>1227</v>
      </c>
      <c r="G327" s="74" t="s">
        <v>1229</v>
      </c>
      <c r="I327" s="20">
        <v>2</v>
      </c>
      <c r="J327" s="20">
        <v>63</v>
      </c>
      <c r="K327" s="20">
        <v>2</v>
      </c>
      <c r="L327" s="20">
        <v>2</v>
      </c>
      <c r="M327" s="20">
        <v>7</v>
      </c>
      <c r="N327" s="20">
        <v>0</v>
      </c>
      <c r="O327" s="20" t="s">
        <v>81</v>
      </c>
      <c r="P327" s="20" t="s">
        <v>81</v>
      </c>
      <c r="Q327" s="20" t="s">
        <v>81</v>
      </c>
      <c r="R327" s="20" t="s">
        <v>81</v>
      </c>
      <c r="T327" s="20" t="s">
        <v>81</v>
      </c>
      <c r="U327" s="20">
        <v>0</v>
      </c>
      <c r="W327" s="20">
        <v>0</v>
      </c>
      <c r="Y327" s="20">
        <v>5</v>
      </c>
    </row>
    <row r="328" spans="1:26" ht="20.149999999999999" customHeight="1" x14ac:dyDescent="0.35">
      <c r="B328" s="20">
        <v>1070320</v>
      </c>
      <c r="C328" s="20">
        <v>1</v>
      </c>
      <c r="D328" s="20">
        <v>7</v>
      </c>
      <c r="E328" s="20">
        <v>3</v>
      </c>
      <c r="F328" s="20" t="s">
        <v>1227</v>
      </c>
      <c r="G328" s="74" t="s">
        <v>1230</v>
      </c>
      <c r="I328" s="20">
        <v>3</v>
      </c>
      <c r="J328" s="20">
        <v>40</v>
      </c>
      <c r="K328" s="20">
        <v>2</v>
      </c>
      <c r="L328" s="20">
        <v>3</v>
      </c>
      <c r="M328" s="20">
        <v>7</v>
      </c>
      <c r="N328" s="20">
        <v>3</v>
      </c>
      <c r="O328" s="20" t="s">
        <v>81</v>
      </c>
      <c r="P328" s="20" t="s">
        <v>81</v>
      </c>
      <c r="Q328" s="20" t="s">
        <v>81</v>
      </c>
      <c r="R328" s="20">
        <v>150000</v>
      </c>
      <c r="T328" s="20" t="s">
        <v>81</v>
      </c>
      <c r="U328" s="20">
        <v>0</v>
      </c>
      <c r="W328" s="20">
        <v>0</v>
      </c>
      <c r="Y328" s="20">
        <v>5</v>
      </c>
    </row>
    <row r="329" spans="1:26" ht="20.149999999999999" customHeight="1" x14ac:dyDescent="0.35">
      <c r="B329" s="20">
        <v>1070320</v>
      </c>
      <c r="C329" s="20">
        <v>1</v>
      </c>
      <c r="D329" s="20">
        <v>7</v>
      </c>
      <c r="E329" s="20">
        <v>3</v>
      </c>
      <c r="F329" s="20" t="s">
        <v>1227</v>
      </c>
      <c r="G329" s="74" t="s">
        <v>1231</v>
      </c>
      <c r="I329" s="20">
        <v>3</v>
      </c>
      <c r="J329" s="20">
        <v>23</v>
      </c>
      <c r="K329" s="20">
        <v>1</v>
      </c>
      <c r="L329" s="20">
        <v>3</v>
      </c>
      <c r="M329" s="20">
        <v>3</v>
      </c>
      <c r="N329" s="20">
        <v>0</v>
      </c>
      <c r="O329" s="20" t="s">
        <v>81</v>
      </c>
      <c r="P329" s="20">
        <v>250000</v>
      </c>
      <c r="Q329" s="20" t="s">
        <v>81</v>
      </c>
      <c r="R329" s="20" t="s">
        <v>81</v>
      </c>
      <c r="T329" s="20" t="s">
        <v>81</v>
      </c>
      <c r="U329" s="20">
        <v>1</v>
      </c>
      <c r="W329" s="20">
        <v>9</v>
      </c>
      <c r="Y329" s="20">
        <v>0</v>
      </c>
    </row>
    <row r="330" spans="1:26" ht="20.149999999999999" customHeight="1" x14ac:dyDescent="0.35">
      <c r="B330" s="20">
        <v>1070320</v>
      </c>
      <c r="C330" s="20">
        <v>1</v>
      </c>
      <c r="D330" s="20">
        <v>7</v>
      </c>
      <c r="E330" s="20">
        <v>3</v>
      </c>
      <c r="F330" s="20" t="s">
        <v>1227</v>
      </c>
      <c r="G330" s="74" t="s">
        <v>1232</v>
      </c>
      <c r="I330" s="20">
        <v>4</v>
      </c>
      <c r="J330" s="20">
        <v>25</v>
      </c>
      <c r="K330" s="20">
        <v>2</v>
      </c>
      <c r="L330" s="20">
        <v>7</v>
      </c>
      <c r="M330" s="20">
        <v>3</v>
      </c>
      <c r="N330" s="20">
        <v>0</v>
      </c>
      <c r="O330" s="20" t="s">
        <v>81</v>
      </c>
      <c r="P330" s="20">
        <v>220000</v>
      </c>
      <c r="Q330" s="20" t="s">
        <v>81</v>
      </c>
      <c r="R330" s="20" t="s">
        <v>81</v>
      </c>
      <c r="T330" s="20" t="s">
        <v>81</v>
      </c>
      <c r="U330" s="20">
        <v>1</v>
      </c>
      <c r="W330" s="20">
        <v>4</v>
      </c>
      <c r="Y330" s="20">
        <v>0</v>
      </c>
    </row>
    <row r="331" spans="1:26" ht="20.149999999999999" customHeight="1" x14ac:dyDescent="0.35">
      <c r="B331" s="20">
        <v>1070320</v>
      </c>
      <c r="C331" s="20">
        <v>1</v>
      </c>
      <c r="D331" s="20">
        <v>7</v>
      </c>
      <c r="E331" s="20">
        <v>3</v>
      </c>
      <c r="F331" s="20" t="s">
        <v>1227</v>
      </c>
      <c r="G331" s="74" t="s">
        <v>1233</v>
      </c>
      <c r="I331" s="20">
        <v>5</v>
      </c>
      <c r="J331" s="20">
        <v>17</v>
      </c>
      <c r="K331" s="20">
        <v>2</v>
      </c>
      <c r="L331" s="20">
        <v>4</v>
      </c>
      <c r="M331" s="20">
        <v>3</v>
      </c>
      <c r="N331" s="20">
        <v>0</v>
      </c>
      <c r="O331" s="20" t="s">
        <v>81</v>
      </c>
      <c r="P331" s="20" t="s">
        <v>81</v>
      </c>
      <c r="Q331" s="20" t="s">
        <v>81</v>
      </c>
      <c r="R331" s="20" t="s">
        <v>81</v>
      </c>
      <c r="T331" s="20" t="s">
        <v>81</v>
      </c>
      <c r="U331" s="20">
        <v>0</v>
      </c>
      <c r="W331" s="20">
        <v>0</v>
      </c>
      <c r="Y331" s="20">
        <v>8</v>
      </c>
    </row>
    <row r="332" spans="1:26" ht="20.149999999999999" customHeight="1" x14ac:dyDescent="0.35">
      <c r="A332" s="20">
        <v>3</v>
      </c>
      <c r="B332" s="20">
        <v>1070321</v>
      </c>
      <c r="C332" s="20">
        <v>1</v>
      </c>
      <c r="D332" s="20">
        <v>7</v>
      </c>
      <c r="E332" s="20">
        <v>3</v>
      </c>
      <c r="F332" s="20" t="s">
        <v>1234</v>
      </c>
      <c r="G332" s="74" t="s">
        <v>1235</v>
      </c>
      <c r="H332" s="20">
        <v>4</v>
      </c>
      <c r="I332" s="20">
        <v>1</v>
      </c>
      <c r="J332" s="20">
        <v>48</v>
      </c>
      <c r="K332" s="20">
        <v>1</v>
      </c>
      <c r="L332" s="20">
        <v>3</v>
      </c>
      <c r="M332" s="20">
        <v>1</v>
      </c>
      <c r="N332" s="20">
        <v>2</v>
      </c>
      <c r="O332" s="20">
        <v>12000000</v>
      </c>
      <c r="P332" s="20" t="s">
        <v>81</v>
      </c>
      <c r="Q332" s="20" t="s">
        <v>81</v>
      </c>
      <c r="R332" s="20">
        <v>90000</v>
      </c>
      <c r="T332" s="20" t="s">
        <v>81</v>
      </c>
      <c r="U332" s="20">
        <v>0</v>
      </c>
      <c r="V332" s="20">
        <v>1</v>
      </c>
      <c r="W332" s="20">
        <v>0</v>
      </c>
      <c r="Y332" s="20">
        <v>5</v>
      </c>
      <c r="Z332" s="20">
        <v>1</v>
      </c>
    </row>
    <row r="333" spans="1:26" ht="20.149999999999999" customHeight="1" x14ac:dyDescent="0.35">
      <c r="B333" s="20">
        <v>1070321</v>
      </c>
      <c r="C333" s="20">
        <v>1</v>
      </c>
      <c r="D333" s="20">
        <v>7</v>
      </c>
      <c r="E333" s="20">
        <v>3</v>
      </c>
      <c r="F333" s="20" t="s">
        <v>1234</v>
      </c>
      <c r="G333" s="74" t="s">
        <v>1236</v>
      </c>
      <c r="I333" s="20">
        <v>2</v>
      </c>
      <c r="J333" s="20">
        <v>46</v>
      </c>
      <c r="K333" s="20">
        <v>2</v>
      </c>
      <c r="L333" s="20">
        <v>4</v>
      </c>
      <c r="M333" s="20">
        <v>6</v>
      </c>
      <c r="N333" s="20">
        <v>0</v>
      </c>
      <c r="O333" s="20" t="s">
        <v>81</v>
      </c>
      <c r="P333" s="20" t="s">
        <v>81</v>
      </c>
      <c r="Q333" s="20" t="s">
        <v>81</v>
      </c>
      <c r="R333" s="20" t="s">
        <v>81</v>
      </c>
      <c r="T333" s="20" t="s">
        <v>81</v>
      </c>
      <c r="U333" s="20">
        <v>0</v>
      </c>
      <c r="W333" s="20">
        <v>0</v>
      </c>
      <c r="Y333" s="20">
        <v>10</v>
      </c>
    </row>
    <row r="334" spans="1:26" ht="20.149999999999999" customHeight="1" x14ac:dyDescent="0.35">
      <c r="B334" s="20">
        <v>1070321</v>
      </c>
      <c r="C334" s="20">
        <v>1</v>
      </c>
      <c r="D334" s="20">
        <v>7</v>
      </c>
      <c r="E334" s="20">
        <v>3</v>
      </c>
      <c r="F334" s="20" t="s">
        <v>1234</v>
      </c>
      <c r="G334" s="74" t="s">
        <v>1237</v>
      </c>
      <c r="I334" s="20">
        <v>3</v>
      </c>
      <c r="J334" s="20">
        <v>25</v>
      </c>
      <c r="K334" s="20">
        <v>1</v>
      </c>
      <c r="L334" s="20">
        <v>7</v>
      </c>
      <c r="M334" s="20">
        <v>3</v>
      </c>
      <c r="N334" s="20">
        <v>0</v>
      </c>
      <c r="O334" s="20" t="s">
        <v>81</v>
      </c>
      <c r="P334" s="20">
        <v>150000</v>
      </c>
      <c r="Q334" s="20" t="s">
        <v>81</v>
      </c>
      <c r="R334" s="20" t="s">
        <v>81</v>
      </c>
      <c r="T334" s="20" t="s">
        <v>81</v>
      </c>
      <c r="U334" s="20">
        <v>1</v>
      </c>
      <c r="W334" s="20">
        <v>13</v>
      </c>
      <c r="Y334" s="20">
        <v>0</v>
      </c>
    </row>
    <row r="335" spans="1:26" ht="20.149999999999999" customHeight="1" x14ac:dyDescent="0.35">
      <c r="B335" s="20">
        <v>1070321</v>
      </c>
      <c r="C335" s="20">
        <v>1</v>
      </c>
      <c r="D335" s="20">
        <v>7</v>
      </c>
      <c r="E335" s="20">
        <v>3</v>
      </c>
      <c r="F335" s="20" t="s">
        <v>1234</v>
      </c>
      <c r="G335" s="74" t="s">
        <v>1238</v>
      </c>
      <c r="I335" s="20">
        <v>10</v>
      </c>
      <c r="J335" s="20">
        <v>74</v>
      </c>
      <c r="K335" s="20">
        <v>1</v>
      </c>
      <c r="L335" s="20">
        <v>2</v>
      </c>
      <c r="M335" s="20">
        <v>6</v>
      </c>
      <c r="N335" s="20">
        <v>0</v>
      </c>
      <c r="O335" s="20" t="s">
        <v>81</v>
      </c>
      <c r="P335" s="20" t="s">
        <v>81</v>
      </c>
      <c r="Q335" s="20" t="s">
        <v>81</v>
      </c>
      <c r="R335" s="20" t="s">
        <v>81</v>
      </c>
      <c r="T335" s="20" t="s">
        <v>81</v>
      </c>
      <c r="U335" s="20">
        <v>0</v>
      </c>
      <c r="W335" s="20">
        <v>0</v>
      </c>
      <c r="Y335" s="20">
        <v>10</v>
      </c>
    </row>
    <row r="336" spans="1:26" ht="20.149999999999999" customHeight="1" x14ac:dyDescent="0.35">
      <c r="A336" s="20">
        <v>4</v>
      </c>
      <c r="B336" s="20">
        <v>1070322</v>
      </c>
      <c r="C336" s="20">
        <v>1</v>
      </c>
      <c r="D336" s="20">
        <v>7</v>
      </c>
      <c r="E336" s="20">
        <v>3</v>
      </c>
      <c r="F336" s="20" t="s">
        <v>1239</v>
      </c>
      <c r="G336" s="74" t="s">
        <v>1240</v>
      </c>
      <c r="H336" s="20">
        <v>5</v>
      </c>
      <c r="I336" s="20">
        <v>1</v>
      </c>
      <c r="J336" s="20">
        <v>60</v>
      </c>
      <c r="K336" s="20">
        <v>1</v>
      </c>
      <c r="L336" s="20">
        <v>3</v>
      </c>
      <c r="M336" s="20">
        <v>1</v>
      </c>
      <c r="N336" s="20">
        <v>0</v>
      </c>
      <c r="O336" s="20">
        <v>19000000</v>
      </c>
      <c r="P336" s="20" t="s">
        <v>81</v>
      </c>
      <c r="Q336" s="20" t="s">
        <v>81</v>
      </c>
      <c r="R336" s="20" t="s">
        <v>81</v>
      </c>
      <c r="T336" s="20" t="s">
        <v>81</v>
      </c>
      <c r="U336" s="20">
        <v>0</v>
      </c>
      <c r="V336" s="20">
        <v>1</v>
      </c>
      <c r="W336" s="20">
        <v>0</v>
      </c>
      <c r="Y336" s="20">
        <v>8</v>
      </c>
      <c r="Z336" s="20">
        <v>1</v>
      </c>
    </row>
    <row r="337" spans="1:26" ht="20.149999999999999" customHeight="1" x14ac:dyDescent="0.35">
      <c r="B337" s="20">
        <v>1070322</v>
      </c>
      <c r="C337" s="20">
        <v>1</v>
      </c>
      <c r="D337" s="20">
        <v>7</v>
      </c>
      <c r="E337" s="20">
        <v>3</v>
      </c>
      <c r="F337" s="20" t="s">
        <v>1239</v>
      </c>
      <c r="G337" s="74" t="s">
        <v>1241</v>
      </c>
      <c r="I337" s="20">
        <v>2</v>
      </c>
      <c r="J337" s="20">
        <v>62</v>
      </c>
      <c r="K337" s="20">
        <v>2</v>
      </c>
      <c r="L337" s="20">
        <v>3</v>
      </c>
      <c r="M337" s="20">
        <v>6</v>
      </c>
      <c r="N337" s="20">
        <v>0</v>
      </c>
      <c r="O337" s="20" t="s">
        <v>81</v>
      </c>
      <c r="P337" s="20" t="s">
        <v>81</v>
      </c>
      <c r="Q337" s="20" t="s">
        <v>81</v>
      </c>
      <c r="R337" s="20" t="s">
        <v>81</v>
      </c>
      <c r="T337" s="20" t="s">
        <v>81</v>
      </c>
      <c r="U337" s="20">
        <v>0</v>
      </c>
      <c r="W337" s="20">
        <v>0</v>
      </c>
      <c r="Y337" s="20">
        <v>4</v>
      </c>
    </row>
    <row r="338" spans="1:26" ht="20.149999999999999" customHeight="1" x14ac:dyDescent="0.35">
      <c r="B338" s="20">
        <v>1070322</v>
      </c>
      <c r="C338" s="20">
        <v>1</v>
      </c>
      <c r="D338" s="20">
        <v>7</v>
      </c>
      <c r="E338" s="20">
        <v>3</v>
      </c>
      <c r="F338" s="20" t="s">
        <v>1239</v>
      </c>
      <c r="G338" s="74" t="s">
        <v>1242</v>
      </c>
      <c r="I338" s="20">
        <v>3</v>
      </c>
      <c r="J338" s="20">
        <v>26</v>
      </c>
      <c r="K338" s="20">
        <v>2</v>
      </c>
      <c r="L338" s="20">
        <v>3</v>
      </c>
      <c r="M338" s="20">
        <v>4</v>
      </c>
      <c r="N338" s="20">
        <v>0</v>
      </c>
      <c r="O338" s="20" t="s">
        <v>81</v>
      </c>
      <c r="P338" s="20">
        <v>50000</v>
      </c>
      <c r="Q338" s="20" t="s">
        <v>81</v>
      </c>
      <c r="R338" s="20" t="s">
        <v>81</v>
      </c>
      <c r="T338" s="20" t="s">
        <v>81</v>
      </c>
      <c r="U338" s="20">
        <v>1</v>
      </c>
      <c r="W338" s="20">
        <v>2</v>
      </c>
      <c r="Y338" s="20">
        <v>0</v>
      </c>
    </row>
    <row r="339" spans="1:26" ht="20.149999999999999" customHeight="1" x14ac:dyDescent="0.35">
      <c r="B339" s="20">
        <v>1070322</v>
      </c>
      <c r="C339" s="20">
        <v>1</v>
      </c>
      <c r="D339" s="20">
        <v>7</v>
      </c>
      <c r="E339" s="20">
        <v>3</v>
      </c>
      <c r="F339" s="20" t="s">
        <v>1239</v>
      </c>
      <c r="G339" s="74" t="s">
        <v>1243</v>
      </c>
      <c r="I339" s="20">
        <v>3</v>
      </c>
      <c r="J339" s="20">
        <v>23</v>
      </c>
      <c r="K339" s="20">
        <v>1</v>
      </c>
      <c r="L339" s="20">
        <v>3</v>
      </c>
      <c r="M339" s="20">
        <v>2</v>
      </c>
      <c r="N339" s="20">
        <v>0</v>
      </c>
      <c r="O339" s="20" t="s">
        <v>81</v>
      </c>
      <c r="P339" s="20">
        <v>150000</v>
      </c>
      <c r="Q339" s="20" t="s">
        <v>81</v>
      </c>
      <c r="R339" s="20" t="s">
        <v>81</v>
      </c>
      <c r="T339" s="20" t="s">
        <v>81</v>
      </c>
      <c r="U339" s="20">
        <v>0</v>
      </c>
      <c r="W339" s="20">
        <v>0</v>
      </c>
      <c r="Y339" s="20">
        <v>2</v>
      </c>
    </row>
    <row r="340" spans="1:26" ht="20.149999999999999" customHeight="1" x14ac:dyDescent="0.35">
      <c r="B340" s="20">
        <v>1070322</v>
      </c>
      <c r="C340" s="20">
        <v>1</v>
      </c>
      <c r="D340" s="20">
        <v>7</v>
      </c>
      <c r="E340" s="20">
        <v>3</v>
      </c>
      <c r="F340" s="20" t="s">
        <v>1239</v>
      </c>
      <c r="G340" s="74" t="s">
        <v>1244</v>
      </c>
      <c r="I340" s="20">
        <v>3</v>
      </c>
      <c r="J340" s="20">
        <v>25</v>
      </c>
      <c r="K340" s="20">
        <v>2</v>
      </c>
      <c r="L340" s="20">
        <v>4</v>
      </c>
      <c r="M340" s="20">
        <v>3</v>
      </c>
      <c r="N340" s="20">
        <v>0</v>
      </c>
      <c r="O340" s="20" t="s">
        <v>81</v>
      </c>
      <c r="P340" s="20">
        <v>60000</v>
      </c>
      <c r="Q340" s="20" t="s">
        <v>81</v>
      </c>
      <c r="R340" s="20" t="s">
        <v>81</v>
      </c>
      <c r="T340" s="20" t="s">
        <v>81</v>
      </c>
      <c r="U340" s="20">
        <v>0</v>
      </c>
      <c r="W340" s="20">
        <v>0</v>
      </c>
      <c r="Y340" s="20">
        <v>2</v>
      </c>
    </row>
    <row r="341" spans="1:26" ht="20.149999999999999" customHeight="1" x14ac:dyDescent="0.35">
      <c r="A341" s="20">
        <v>4</v>
      </c>
      <c r="B341" s="20">
        <v>1070323</v>
      </c>
      <c r="C341" s="20">
        <v>1</v>
      </c>
      <c r="D341" s="20">
        <v>7</v>
      </c>
      <c r="E341" s="20">
        <v>3</v>
      </c>
      <c r="F341" s="20" t="s">
        <v>1245</v>
      </c>
      <c r="G341" s="74" t="s">
        <v>1246</v>
      </c>
      <c r="H341" s="20">
        <v>4</v>
      </c>
      <c r="I341" s="20">
        <v>1</v>
      </c>
      <c r="J341" s="20">
        <v>63</v>
      </c>
      <c r="K341" s="20">
        <v>2</v>
      </c>
      <c r="L341" s="20">
        <v>1</v>
      </c>
      <c r="M341" s="20">
        <v>6</v>
      </c>
      <c r="N341" s="20">
        <v>0</v>
      </c>
      <c r="O341" s="20" t="s">
        <v>81</v>
      </c>
      <c r="P341" s="20" t="s">
        <v>81</v>
      </c>
      <c r="Q341" s="20" t="s">
        <v>81</v>
      </c>
      <c r="R341" s="20" t="s">
        <v>81</v>
      </c>
      <c r="T341" s="20" t="s">
        <v>81</v>
      </c>
      <c r="U341" s="20">
        <v>0</v>
      </c>
      <c r="V341" s="20">
        <v>1</v>
      </c>
      <c r="W341" s="20">
        <v>0</v>
      </c>
      <c r="Y341" s="20">
        <v>4</v>
      </c>
    </row>
    <row r="342" spans="1:26" ht="20.149999999999999" customHeight="1" x14ac:dyDescent="0.35">
      <c r="B342" s="20">
        <v>1070323</v>
      </c>
      <c r="C342" s="20">
        <v>1</v>
      </c>
      <c r="D342" s="20">
        <v>7</v>
      </c>
      <c r="E342" s="20">
        <v>3</v>
      </c>
      <c r="F342" s="20" t="s">
        <v>1245</v>
      </c>
      <c r="G342" s="74" t="s">
        <v>1247</v>
      </c>
      <c r="I342" s="20">
        <v>3</v>
      </c>
      <c r="J342" s="20">
        <v>40</v>
      </c>
      <c r="K342" s="20">
        <v>1</v>
      </c>
      <c r="L342" s="20">
        <v>3</v>
      </c>
      <c r="M342" s="20">
        <v>3</v>
      </c>
      <c r="N342" s="20">
        <v>0</v>
      </c>
      <c r="O342" s="20">
        <v>150000</v>
      </c>
      <c r="P342" s="20" t="s">
        <v>81</v>
      </c>
      <c r="Q342" s="20" t="s">
        <v>81</v>
      </c>
      <c r="R342" s="20" t="s">
        <v>81</v>
      </c>
      <c r="T342" s="20" t="s">
        <v>81</v>
      </c>
      <c r="U342" s="20">
        <v>0</v>
      </c>
      <c r="W342" s="20">
        <v>0</v>
      </c>
      <c r="Y342" s="20">
        <v>8</v>
      </c>
    </row>
    <row r="343" spans="1:26" ht="20.149999999999999" customHeight="1" x14ac:dyDescent="0.35">
      <c r="B343" s="20">
        <v>1070323</v>
      </c>
      <c r="C343" s="20">
        <v>1</v>
      </c>
      <c r="D343" s="20">
        <v>7</v>
      </c>
      <c r="E343" s="20">
        <v>3</v>
      </c>
      <c r="F343" s="20" t="s">
        <v>1245</v>
      </c>
      <c r="G343" s="74" t="s">
        <v>1248</v>
      </c>
      <c r="I343" s="20">
        <v>3</v>
      </c>
      <c r="J343" s="20">
        <v>30</v>
      </c>
      <c r="K343" s="20">
        <v>2</v>
      </c>
      <c r="L343" s="20">
        <v>4</v>
      </c>
      <c r="M343" s="20">
        <v>3</v>
      </c>
      <c r="N343" s="20">
        <v>0</v>
      </c>
      <c r="O343" s="20">
        <v>100000</v>
      </c>
      <c r="P343" s="20" t="s">
        <v>81</v>
      </c>
      <c r="Q343" s="20" t="s">
        <v>81</v>
      </c>
      <c r="R343" s="20" t="s">
        <v>81</v>
      </c>
      <c r="T343" s="20" t="s">
        <v>81</v>
      </c>
      <c r="U343" s="20">
        <v>1</v>
      </c>
      <c r="W343" s="20">
        <v>9</v>
      </c>
      <c r="Y343" s="20">
        <v>0</v>
      </c>
    </row>
    <row r="344" spans="1:26" ht="20.149999999999999" customHeight="1" x14ac:dyDescent="0.35">
      <c r="B344" s="20">
        <v>1070323</v>
      </c>
      <c r="C344" s="20">
        <v>1</v>
      </c>
      <c r="D344" s="20">
        <v>7</v>
      </c>
      <c r="E344" s="20">
        <v>3</v>
      </c>
      <c r="F344" s="20" t="s">
        <v>1245</v>
      </c>
      <c r="G344" s="74" t="s">
        <v>1249</v>
      </c>
      <c r="I344" s="20">
        <v>3</v>
      </c>
      <c r="J344" s="20">
        <v>25</v>
      </c>
      <c r="K344" s="20">
        <v>2</v>
      </c>
      <c r="L344" s="20">
        <v>4</v>
      </c>
      <c r="M344" s="20">
        <v>3</v>
      </c>
      <c r="N344" s="20">
        <v>0</v>
      </c>
      <c r="O344" s="20">
        <v>100000</v>
      </c>
      <c r="P344" s="20" t="s">
        <v>81</v>
      </c>
      <c r="Q344" s="20" t="s">
        <v>81</v>
      </c>
      <c r="R344" s="20" t="s">
        <v>81</v>
      </c>
      <c r="T344" s="20" t="s">
        <v>81</v>
      </c>
      <c r="U344" s="20">
        <v>1</v>
      </c>
      <c r="W344" s="20">
        <v>9</v>
      </c>
      <c r="Y344" s="20">
        <v>0</v>
      </c>
    </row>
    <row r="345" spans="1:26" s="71" customFormat="1" ht="20.149999999999999" customHeight="1" x14ac:dyDescent="0.35">
      <c r="A345" s="71">
        <v>4</v>
      </c>
      <c r="B345" s="71">
        <v>1070324</v>
      </c>
      <c r="C345" s="71">
        <v>1</v>
      </c>
      <c r="D345" s="71">
        <v>7</v>
      </c>
      <c r="E345" s="71">
        <v>3</v>
      </c>
      <c r="F345" s="71" t="s">
        <v>1250</v>
      </c>
      <c r="G345" s="82" t="s">
        <v>1251</v>
      </c>
      <c r="H345" s="71">
        <v>4</v>
      </c>
      <c r="I345" s="71">
        <v>1</v>
      </c>
      <c r="J345" s="71">
        <v>49</v>
      </c>
      <c r="K345" s="71">
        <v>1</v>
      </c>
      <c r="L345" s="71">
        <v>2</v>
      </c>
      <c r="M345" s="71">
        <v>1</v>
      </c>
      <c r="N345" s="20">
        <v>0</v>
      </c>
      <c r="O345" s="71" t="s">
        <v>81</v>
      </c>
      <c r="P345" s="71">
        <v>400000</v>
      </c>
      <c r="Q345" s="71" t="s">
        <v>81</v>
      </c>
      <c r="R345" s="71" t="s">
        <v>81</v>
      </c>
      <c r="T345" s="71" t="s">
        <v>81</v>
      </c>
      <c r="U345" s="71">
        <v>0</v>
      </c>
      <c r="V345" s="71">
        <v>1</v>
      </c>
      <c r="W345" s="20">
        <v>0</v>
      </c>
      <c r="X345" s="20"/>
      <c r="Y345" s="71">
        <v>8</v>
      </c>
      <c r="Z345" s="71">
        <v>1</v>
      </c>
    </row>
    <row r="346" spans="1:26" ht="20.149999999999999" customHeight="1" x14ac:dyDescent="0.35">
      <c r="B346" s="20">
        <v>1070324</v>
      </c>
      <c r="C346" s="20">
        <v>1</v>
      </c>
      <c r="D346" s="20">
        <v>7</v>
      </c>
      <c r="E346" s="20">
        <v>3</v>
      </c>
      <c r="F346" s="20" t="s">
        <v>1250</v>
      </c>
      <c r="G346" s="74" t="s">
        <v>1252</v>
      </c>
      <c r="I346" s="20">
        <v>2</v>
      </c>
      <c r="J346" s="20">
        <v>45</v>
      </c>
      <c r="K346" s="20">
        <v>2</v>
      </c>
      <c r="L346" s="20">
        <v>2</v>
      </c>
      <c r="M346" s="20">
        <v>6</v>
      </c>
      <c r="N346" s="20">
        <v>0</v>
      </c>
      <c r="O346" s="20" t="s">
        <v>81</v>
      </c>
      <c r="P346" s="20" t="s">
        <v>81</v>
      </c>
      <c r="Q346" s="20" t="s">
        <v>81</v>
      </c>
      <c r="R346" s="20" t="s">
        <v>81</v>
      </c>
      <c r="T346" s="20" t="s">
        <v>81</v>
      </c>
      <c r="U346" s="20">
        <v>0</v>
      </c>
      <c r="W346" s="20">
        <v>0</v>
      </c>
      <c r="Y346" s="20">
        <v>10</v>
      </c>
    </row>
    <row r="347" spans="1:26" ht="20.149999999999999" customHeight="1" x14ac:dyDescent="0.35">
      <c r="B347" s="20">
        <v>1070324</v>
      </c>
      <c r="C347" s="20">
        <v>1</v>
      </c>
      <c r="D347" s="20">
        <v>7</v>
      </c>
      <c r="E347" s="20">
        <v>3</v>
      </c>
      <c r="F347" s="20" t="s">
        <v>1250</v>
      </c>
      <c r="G347" s="74" t="s">
        <v>1253</v>
      </c>
      <c r="I347" s="20">
        <v>3</v>
      </c>
      <c r="J347" s="20">
        <v>22</v>
      </c>
      <c r="K347" s="20">
        <v>1</v>
      </c>
      <c r="L347" s="20">
        <v>4</v>
      </c>
      <c r="M347" s="20">
        <v>2</v>
      </c>
      <c r="N347" s="20">
        <v>0</v>
      </c>
      <c r="O347" s="20" t="s">
        <v>81</v>
      </c>
      <c r="P347" s="20">
        <v>90000</v>
      </c>
      <c r="Q347" s="20" t="s">
        <v>81</v>
      </c>
      <c r="R347" s="20" t="s">
        <v>81</v>
      </c>
      <c r="T347" s="20" t="s">
        <v>81</v>
      </c>
      <c r="U347" s="20">
        <v>0</v>
      </c>
      <c r="W347" s="20">
        <v>0</v>
      </c>
      <c r="Y347" s="20">
        <v>2</v>
      </c>
    </row>
    <row r="348" spans="1:26" ht="20.149999999999999" customHeight="1" x14ac:dyDescent="0.35">
      <c r="B348" s="20">
        <v>1070324</v>
      </c>
      <c r="C348" s="20">
        <v>1</v>
      </c>
      <c r="D348" s="20">
        <v>7</v>
      </c>
      <c r="E348" s="20">
        <v>3</v>
      </c>
      <c r="F348" s="20" t="s">
        <v>1250</v>
      </c>
      <c r="G348" s="74" t="s">
        <v>1254</v>
      </c>
      <c r="I348" s="20">
        <v>3</v>
      </c>
      <c r="J348" s="20">
        <v>26</v>
      </c>
      <c r="K348" s="20">
        <v>2</v>
      </c>
      <c r="L348" s="20">
        <v>4</v>
      </c>
      <c r="M348" s="20">
        <v>3</v>
      </c>
      <c r="N348" s="20">
        <v>0</v>
      </c>
      <c r="O348" s="20" t="s">
        <v>81</v>
      </c>
      <c r="P348" s="20">
        <v>300000</v>
      </c>
      <c r="Q348" s="20" t="s">
        <v>81</v>
      </c>
      <c r="R348" s="20" t="s">
        <v>81</v>
      </c>
      <c r="T348" s="20" t="s">
        <v>81</v>
      </c>
      <c r="U348" s="20">
        <v>1</v>
      </c>
      <c r="W348" s="20">
        <v>3</v>
      </c>
      <c r="Y348" s="20">
        <v>0</v>
      </c>
    </row>
    <row r="349" spans="1:26" ht="20.149999999999999" customHeight="1" x14ac:dyDescent="0.35">
      <c r="A349" s="20">
        <v>1</v>
      </c>
      <c r="B349" s="20">
        <v>1070325</v>
      </c>
      <c r="C349" s="20">
        <v>1</v>
      </c>
      <c r="D349" s="20">
        <v>7</v>
      </c>
      <c r="E349" s="20">
        <v>3</v>
      </c>
      <c r="F349" s="20" t="s">
        <v>1255</v>
      </c>
      <c r="G349" s="74" t="s">
        <v>1256</v>
      </c>
      <c r="H349" s="20">
        <v>4</v>
      </c>
      <c r="I349" s="20">
        <v>1</v>
      </c>
      <c r="J349" s="20">
        <v>50</v>
      </c>
      <c r="K349" s="20">
        <v>1</v>
      </c>
      <c r="L349" s="20">
        <v>5</v>
      </c>
      <c r="M349" s="20">
        <v>1</v>
      </c>
      <c r="N349" s="20">
        <v>2</v>
      </c>
      <c r="O349" s="20">
        <v>6000000</v>
      </c>
      <c r="P349" s="20" t="s">
        <v>81</v>
      </c>
      <c r="Q349" s="20">
        <v>1000000</v>
      </c>
      <c r="R349" s="20" t="s">
        <v>81</v>
      </c>
      <c r="T349" s="20">
        <v>800000</v>
      </c>
      <c r="U349" s="20">
        <v>0</v>
      </c>
      <c r="V349" s="20">
        <v>1</v>
      </c>
      <c r="W349" s="20">
        <v>0</v>
      </c>
      <c r="Y349" s="20">
        <v>1</v>
      </c>
      <c r="Z349" s="20">
        <v>2</v>
      </c>
    </row>
    <row r="350" spans="1:26" ht="20.149999999999999" customHeight="1" x14ac:dyDescent="0.35">
      <c r="B350" s="20">
        <v>1070325</v>
      </c>
      <c r="C350" s="20">
        <v>1</v>
      </c>
      <c r="D350" s="20">
        <v>7</v>
      </c>
      <c r="E350" s="20">
        <v>3</v>
      </c>
      <c r="F350" s="20" t="s">
        <v>1255</v>
      </c>
      <c r="G350" s="74" t="s">
        <v>1257</v>
      </c>
      <c r="I350" s="20">
        <v>2</v>
      </c>
      <c r="J350" s="20">
        <v>49</v>
      </c>
      <c r="K350" s="20">
        <v>2</v>
      </c>
      <c r="L350" s="20">
        <v>4</v>
      </c>
      <c r="M350" s="20">
        <v>7</v>
      </c>
      <c r="N350" s="20">
        <v>0</v>
      </c>
      <c r="O350" s="20" t="s">
        <v>81</v>
      </c>
      <c r="P350" s="20" t="s">
        <v>81</v>
      </c>
      <c r="Q350" s="20" t="s">
        <v>81</v>
      </c>
      <c r="R350" s="20" t="s">
        <v>81</v>
      </c>
      <c r="T350" s="20" t="s">
        <v>81</v>
      </c>
      <c r="U350" s="20">
        <v>0</v>
      </c>
      <c r="W350" s="20">
        <v>0</v>
      </c>
      <c r="Y350" s="20">
        <v>1</v>
      </c>
    </row>
    <row r="351" spans="1:26" ht="20.149999999999999" customHeight="1" x14ac:dyDescent="0.35">
      <c r="B351" s="20">
        <v>1070325</v>
      </c>
      <c r="C351" s="20">
        <v>1</v>
      </c>
      <c r="D351" s="20">
        <v>7</v>
      </c>
      <c r="E351" s="20">
        <v>3</v>
      </c>
      <c r="F351" s="20" t="s">
        <v>1255</v>
      </c>
      <c r="G351" s="74" t="s">
        <v>1258</v>
      </c>
      <c r="I351" s="20">
        <v>3</v>
      </c>
      <c r="J351" s="20">
        <v>21</v>
      </c>
      <c r="K351" s="20">
        <v>2</v>
      </c>
      <c r="L351" s="20">
        <v>6</v>
      </c>
      <c r="M351" s="20">
        <v>5</v>
      </c>
      <c r="N351" s="20">
        <v>0</v>
      </c>
      <c r="O351" s="20" t="s">
        <v>81</v>
      </c>
      <c r="P351" s="20" t="s">
        <v>81</v>
      </c>
      <c r="Q351" s="20" t="s">
        <v>81</v>
      </c>
      <c r="R351" s="20" t="s">
        <v>81</v>
      </c>
      <c r="T351" s="20" t="s">
        <v>81</v>
      </c>
      <c r="U351" s="20">
        <v>1</v>
      </c>
      <c r="W351" s="20">
        <v>2</v>
      </c>
      <c r="Y351" s="20">
        <v>0</v>
      </c>
    </row>
    <row r="352" spans="1:26" ht="20.149999999999999" customHeight="1" x14ac:dyDescent="0.35">
      <c r="B352" s="20">
        <v>1070325</v>
      </c>
      <c r="C352" s="20">
        <v>1</v>
      </c>
      <c r="D352" s="20">
        <v>7</v>
      </c>
      <c r="E352" s="20">
        <v>3</v>
      </c>
      <c r="F352" s="20" t="s">
        <v>1255</v>
      </c>
      <c r="G352" s="74" t="s">
        <v>1259</v>
      </c>
      <c r="I352" s="20">
        <v>3</v>
      </c>
      <c r="J352" s="20">
        <v>12</v>
      </c>
      <c r="K352" s="20">
        <v>1</v>
      </c>
      <c r="L352" s="20">
        <v>4</v>
      </c>
      <c r="M352" s="20">
        <v>5</v>
      </c>
      <c r="N352" s="20">
        <v>0</v>
      </c>
      <c r="O352" s="20" t="s">
        <v>81</v>
      </c>
      <c r="P352" s="20" t="s">
        <v>81</v>
      </c>
      <c r="Q352" s="20" t="s">
        <v>81</v>
      </c>
      <c r="R352" s="20" t="s">
        <v>81</v>
      </c>
      <c r="T352" s="20" t="s">
        <v>81</v>
      </c>
      <c r="U352" s="20">
        <v>0</v>
      </c>
      <c r="W352" s="20">
        <v>0</v>
      </c>
      <c r="Y352" s="20">
        <v>6</v>
      </c>
    </row>
    <row r="353" spans="1:26" ht="20.149999999999999" customHeight="1" x14ac:dyDescent="0.35">
      <c r="A353" s="20">
        <v>2</v>
      </c>
      <c r="B353" s="20">
        <v>1070326</v>
      </c>
      <c r="C353" s="20">
        <v>1</v>
      </c>
      <c r="D353" s="20">
        <v>7</v>
      </c>
      <c r="E353" s="20">
        <v>3</v>
      </c>
      <c r="F353" s="20" t="s">
        <v>1260</v>
      </c>
      <c r="G353" s="74" t="s">
        <v>1261</v>
      </c>
      <c r="H353" s="20">
        <v>7</v>
      </c>
      <c r="I353" s="20">
        <v>1</v>
      </c>
      <c r="J353" s="20">
        <v>55</v>
      </c>
      <c r="K353" s="20">
        <v>1</v>
      </c>
      <c r="L353" s="20">
        <v>2</v>
      </c>
      <c r="M353" s="20">
        <v>1</v>
      </c>
      <c r="N353" s="20">
        <v>0</v>
      </c>
      <c r="O353" s="20">
        <v>10000000</v>
      </c>
      <c r="P353" s="20" t="s">
        <v>81</v>
      </c>
      <c r="Q353" s="20" t="s">
        <v>81</v>
      </c>
      <c r="R353" s="20" t="s">
        <v>81</v>
      </c>
      <c r="T353" s="20">
        <v>1200000</v>
      </c>
      <c r="U353" s="20">
        <v>0</v>
      </c>
      <c r="V353" s="20">
        <v>1</v>
      </c>
      <c r="W353" s="20">
        <v>0</v>
      </c>
      <c r="Y353" s="20">
        <v>5</v>
      </c>
      <c r="Z353" s="20">
        <v>6</v>
      </c>
    </row>
    <row r="354" spans="1:26" ht="20.149999999999999" customHeight="1" x14ac:dyDescent="0.35">
      <c r="B354" s="20">
        <v>1070326</v>
      </c>
      <c r="C354" s="20">
        <v>1</v>
      </c>
      <c r="D354" s="20">
        <v>7</v>
      </c>
      <c r="E354" s="20">
        <v>3</v>
      </c>
      <c r="F354" s="20" t="s">
        <v>1260</v>
      </c>
      <c r="G354" s="74" t="s">
        <v>1262</v>
      </c>
      <c r="I354" s="20">
        <v>2</v>
      </c>
      <c r="J354" s="20">
        <v>55</v>
      </c>
      <c r="K354" s="20">
        <v>2</v>
      </c>
      <c r="L354" s="20">
        <v>2</v>
      </c>
      <c r="M354" s="20">
        <v>7</v>
      </c>
      <c r="N354" s="20">
        <v>0</v>
      </c>
      <c r="O354" s="20" t="s">
        <v>81</v>
      </c>
      <c r="P354" s="20" t="s">
        <v>81</v>
      </c>
      <c r="Q354" s="20" t="s">
        <v>81</v>
      </c>
      <c r="R354" s="20" t="s">
        <v>81</v>
      </c>
      <c r="T354" s="20" t="s">
        <v>81</v>
      </c>
      <c r="U354" s="20">
        <v>0</v>
      </c>
      <c r="W354" s="20">
        <v>0</v>
      </c>
      <c r="Y354" s="20">
        <v>5</v>
      </c>
    </row>
    <row r="355" spans="1:26" ht="20.149999999999999" customHeight="1" x14ac:dyDescent="0.35">
      <c r="B355" s="20">
        <v>1070326</v>
      </c>
      <c r="C355" s="20">
        <v>1</v>
      </c>
      <c r="D355" s="20">
        <v>7</v>
      </c>
      <c r="E355" s="20">
        <v>3</v>
      </c>
      <c r="F355" s="20" t="s">
        <v>1260</v>
      </c>
      <c r="G355" s="74" t="s">
        <v>1263</v>
      </c>
      <c r="I355" s="20">
        <v>3</v>
      </c>
      <c r="J355" s="20">
        <v>42</v>
      </c>
      <c r="K355" s="20">
        <v>1</v>
      </c>
      <c r="L355" s="20">
        <v>3</v>
      </c>
      <c r="M355" s="20">
        <v>7</v>
      </c>
      <c r="N355" s="20">
        <v>0</v>
      </c>
      <c r="O355" s="20" t="s">
        <v>81</v>
      </c>
      <c r="P355" s="20" t="s">
        <v>81</v>
      </c>
      <c r="Q355" s="20" t="s">
        <v>81</v>
      </c>
      <c r="R355" s="20" t="s">
        <v>81</v>
      </c>
      <c r="T355" s="20" t="s">
        <v>81</v>
      </c>
      <c r="U355" s="20">
        <v>0</v>
      </c>
      <c r="W355" s="20">
        <v>0</v>
      </c>
      <c r="Y355" s="20">
        <v>5</v>
      </c>
    </row>
    <row r="356" spans="1:26" ht="20.149999999999999" customHeight="1" x14ac:dyDescent="0.35">
      <c r="B356" s="20">
        <v>1070326</v>
      </c>
      <c r="C356" s="20">
        <v>1</v>
      </c>
      <c r="D356" s="20">
        <v>7</v>
      </c>
      <c r="E356" s="20">
        <v>3</v>
      </c>
      <c r="F356" s="20" t="s">
        <v>1260</v>
      </c>
      <c r="G356" s="74" t="s">
        <v>1264</v>
      </c>
      <c r="I356" s="20">
        <v>3</v>
      </c>
      <c r="J356" s="20">
        <v>35</v>
      </c>
      <c r="K356" s="20">
        <v>2</v>
      </c>
      <c r="L356" s="20">
        <v>3</v>
      </c>
      <c r="M356" s="20">
        <v>7</v>
      </c>
      <c r="N356" s="20">
        <v>2</v>
      </c>
      <c r="O356" s="20" t="s">
        <v>81</v>
      </c>
      <c r="P356" s="20" t="s">
        <v>81</v>
      </c>
      <c r="Q356" s="20" t="s">
        <v>81</v>
      </c>
      <c r="R356" s="20">
        <v>70000</v>
      </c>
      <c r="T356" s="20" t="s">
        <v>81</v>
      </c>
      <c r="U356" s="20">
        <v>0</v>
      </c>
      <c r="W356" s="20">
        <v>0</v>
      </c>
      <c r="Y356" s="20">
        <v>5</v>
      </c>
    </row>
    <row r="357" spans="1:26" ht="20.149999999999999" customHeight="1" x14ac:dyDescent="0.35">
      <c r="B357" s="20">
        <v>1070326</v>
      </c>
      <c r="C357" s="20">
        <v>1</v>
      </c>
      <c r="D357" s="20">
        <v>7</v>
      </c>
      <c r="E357" s="20">
        <v>3</v>
      </c>
      <c r="F357" s="20" t="s">
        <v>1260</v>
      </c>
      <c r="G357" s="74" t="s">
        <v>1265</v>
      </c>
      <c r="I357" s="20">
        <v>3</v>
      </c>
      <c r="J357" s="20">
        <v>27</v>
      </c>
      <c r="K357" s="20">
        <v>2</v>
      </c>
      <c r="L357" s="20">
        <v>3</v>
      </c>
      <c r="M357" s="20">
        <v>7</v>
      </c>
      <c r="N357" s="20">
        <v>2</v>
      </c>
      <c r="O357" s="20" t="s">
        <v>81</v>
      </c>
      <c r="P357" s="20" t="s">
        <v>81</v>
      </c>
      <c r="Q357" s="20" t="s">
        <v>81</v>
      </c>
      <c r="R357" s="20">
        <v>70000</v>
      </c>
      <c r="T357" s="20" t="s">
        <v>81</v>
      </c>
      <c r="U357" s="20">
        <v>0</v>
      </c>
      <c r="W357" s="20">
        <v>0</v>
      </c>
      <c r="Y357" s="20">
        <v>5</v>
      </c>
    </row>
    <row r="358" spans="1:26" ht="20.149999999999999" customHeight="1" x14ac:dyDescent="0.35">
      <c r="B358" s="20">
        <v>1070326</v>
      </c>
      <c r="C358" s="20">
        <v>1</v>
      </c>
      <c r="D358" s="20">
        <v>7</v>
      </c>
      <c r="E358" s="20">
        <v>3</v>
      </c>
      <c r="F358" s="20" t="s">
        <v>1260</v>
      </c>
      <c r="G358" s="74" t="s">
        <v>1266</v>
      </c>
      <c r="I358" s="20">
        <v>3</v>
      </c>
      <c r="J358" s="20">
        <v>38</v>
      </c>
      <c r="K358" s="20">
        <v>1</v>
      </c>
      <c r="L358" s="20">
        <v>7</v>
      </c>
      <c r="M358" s="20">
        <v>8</v>
      </c>
      <c r="N358" s="20">
        <v>0</v>
      </c>
      <c r="O358" s="20" t="s">
        <v>81</v>
      </c>
      <c r="P358" s="20" t="s">
        <v>81</v>
      </c>
      <c r="Q358" s="20" t="s">
        <v>81</v>
      </c>
      <c r="R358" s="20" t="s">
        <v>81</v>
      </c>
      <c r="T358" s="20" t="s">
        <v>81</v>
      </c>
      <c r="U358" s="20">
        <v>1</v>
      </c>
      <c r="W358" s="20">
        <v>4</v>
      </c>
      <c r="Y358" s="20">
        <v>0</v>
      </c>
    </row>
    <row r="359" spans="1:26" ht="20.149999999999999" customHeight="1" x14ac:dyDescent="0.35">
      <c r="B359" s="20">
        <v>1070326</v>
      </c>
      <c r="C359" s="20">
        <v>1</v>
      </c>
      <c r="D359" s="20">
        <v>7</v>
      </c>
      <c r="E359" s="20">
        <v>3</v>
      </c>
      <c r="F359" s="20" t="s">
        <v>1260</v>
      </c>
      <c r="G359" s="74" t="s">
        <v>1267</v>
      </c>
      <c r="I359" s="20">
        <v>3</v>
      </c>
      <c r="J359" s="20">
        <v>20</v>
      </c>
      <c r="K359" s="20">
        <v>1</v>
      </c>
      <c r="L359" s="20">
        <v>7</v>
      </c>
      <c r="M359" s="20">
        <v>7</v>
      </c>
      <c r="N359" s="20">
        <v>0</v>
      </c>
      <c r="O359" s="20" t="s">
        <v>81</v>
      </c>
      <c r="P359" s="20" t="s">
        <v>81</v>
      </c>
      <c r="Q359" s="20" t="s">
        <v>81</v>
      </c>
      <c r="R359" s="20" t="s">
        <v>81</v>
      </c>
      <c r="T359" s="20" t="s">
        <v>81</v>
      </c>
      <c r="U359" s="20">
        <v>0</v>
      </c>
      <c r="W359" s="20">
        <v>0</v>
      </c>
      <c r="Y359" s="20">
        <v>5</v>
      </c>
    </row>
    <row r="360" spans="1:26" ht="20.149999999999999" customHeight="1" x14ac:dyDescent="0.35">
      <c r="A360" s="20">
        <v>1</v>
      </c>
      <c r="B360" s="20">
        <v>1070327</v>
      </c>
      <c r="C360" s="20">
        <v>1</v>
      </c>
      <c r="D360" s="20">
        <v>7</v>
      </c>
      <c r="E360" s="20">
        <v>3</v>
      </c>
      <c r="F360" s="20" t="s">
        <v>1128</v>
      </c>
      <c r="G360" s="74" t="s">
        <v>1268</v>
      </c>
      <c r="H360" s="20">
        <v>4</v>
      </c>
      <c r="I360" s="20">
        <v>1</v>
      </c>
      <c r="J360" s="20">
        <v>49</v>
      </c>
      <c r="K360" s="20">
        <v>1</v>
      </c>
      <c r="L360" s="20">
        <v>3</v>
      </c>
      <c r="M360" s="20">
        <v>3</v>
      </c>
      <c r="N360" s="20">
        <v>6</v>
      </c>
      <c r="O360" s="20" t="s">
        <v>81</v>
      </c>
      <c r="P360" s="20">
        <v>600000</v>
      </c>
      <c r="Q360" s="20" t="s">
        <v>81</v>
      </c>
      <c r="R360" s="20">
        <v>100000</v>
      </c>
      <c r="T360" s="20" t="s">
        <v>81</v>
      </c>
      <c r="U360" s="20">
        <v>0</v>
      </c>
      <c r="V360" s="20">
        <v>1</v>
      </c>
      <c r="W360" s="20">
        <v>0</v>
      </c>
      <c r="Y360" s="20">
        <v>8</v>
      </c>
    </row>
    <row r="361" spans="1:26" ht="20.149999999999999" customHeight="1" x14ac:dyDescent="0.35">
      <c r="B361" s="20">
        <v>1070327</v>
      </c>
      <c r="C361" s="20">
        <v>1</v>
      </c>
      <c r="D361" s="20">
        <v>7</v>
      </c>
      <c r="E361" s="20">
        <v>3</v>
      </c>
      <c r="F361" s="20" t="s">
        <v>1128</v>
      </c>
      <c r="G361" s="74" t="s">
        <v>1269</v>
      </c>
      <c r="I361" s="20">
        <v>2</v>
      </c>
      <c r="J361" s="20">
        <v>49</v>
      </c>
      <c r="K361" s="20">
        <v>2</v>
      </c>
      <c r="L361" s="20">
        <v>4</v>
      </c>
      <c r="M361" s="20">
        <v>3</v>
      </c>
      <c r="N361" s="20">
        <v>0</v>
      </c>
      <c r="O361" s="20" t="s">
        <v>81</v>
      </c>
      <c r="P361" s="20" t="s">
        <v>81</v>
      </c>
      <c r="Q361" s="20" t="s">
        <v>81</v>
      </c>
      <c r="R361" s="20" t="s">
        <v>81</v>
      </c>
      <c r="T361" s="20" t="s">
        <v>81</v>
      </c>
      <c r="U361" s="20">
        <v>0</v>
      </c>
      <c r="W361" s="20">
        <v>0</v>
      </c>
      <c r="Y361" s="20">
        <v>8</v>
      </c>
    </row>
    <row r="362" spans="1:26" ht="20.149999999999999" customHeight="1" x14ac:dyDescent="0.35">
      <c r="B362" s="20">
        <v>1070327</v>
      </c>
      <c r="C362" s="20">
        <v>1</v>
      </c>
      <c r="D362" s="20">
        <v>7</v>
      </c>
      <c r="E362" s="20">
        <v>3</v>
      </c>
      <c r="F362" s="20" t="s">
        <v>1128</v>
      </c>
      <c r="G362" s="74" t="s">
        <v>1270</v>
      </c>
      <c r="I362" s="20">
        <v>3</v>
      </c>
      <c r="J362" s="20">
        <v>18</v>
      </c>
      <c r="K362" s="20">
        <v>2</v>
      </c>
      <c r="L362" s="20">
        <v>6</v>
      </c>
      <c r="M362" s="20">
        <v>5</v>
      </c>
      <c r="N362" s="20">
        <v>0</v>
      </c>
      <c r="O362" s="20" t="s">
        <v>81</v>
      </c>
      <c r="P362" s="20" t="s">
        <v>81</v>
      </c>
      <c r="Q362" s="20" t="s">
        <v>81</v>
      </c>
      <c r="R362" s="20" t="s">
        <v>81</v>
      </c>
      <c r="T362" s="20" t="s">
        <v>81</v>
      </c>
      <c r="U362" s="20">
        <v>1</v>
      </c>
      <c r="W362" s="20">
        <v>2</v>
      </c>
      <c r="Y362" s="20">
        <v>0</v>
      </c>
    </row>
    <row r="363" spans="1:26" ht="20.149999999999999" customHeight="1" x14ac:dyDescent="0.35">
      <c r="B363" s="20">
        <v>1070327</v>
      </c>
      <c r="C363" s="20">
        <v>1</v>
      </c>
      <c r="D363" s="20">
        <v>7</v>
      </c>
      <c r="E363" s="20">
        <v>3</v>
      </c>
      <c r="F363" s="20" t="s">
        <v>1128</v>
      </c>
      <c r="G363" s="74" t="s">
        <v>1271</v>
      </c>
      <c r="I363" s="20">
        <v>3</v>
      </c>
      <c r="J363" s="20">
        <v>16</v>
      </c>
      <c r="K363" s="20">
        <v>2</v>
      </c>
      <c r="L363" s="20">
        <v>5</v>
      </c>
      <c r="M363" s="20">
        <v>5</v>
      </c>
      <c r="N363" s="20">
        <v>0</v>
      </c>
      <c r="O363" s="20" t="s">
        <v>81</v>
      </c>
      <c r="P363" s="20" t="s">
        <v>81</v>
      </c>
      <c r="Q363" s="20" t="s">
        <v>81</v>
      </c>
      <c r="R363" s="20" t="s">
        <v>81</v>
      </c>
      <c r="T363" s="20" t="s">
        <v>81</v>
      </c>
      <c r="U363" s="20">
        <v>1</v>
      </c>
      <c r="W363" s="20">
        <v>2</v>
      </c>
      <c r="Y363" s="20">
        <v>0</v>
      </c>
    </row>
    <row r="364" spans="1:26" ht="20.149999999999999" customHeight="1" x14ac:dyDescent="0.35">
      <c r="A364" s="20">
        <v>3</v>
      </c>
      <c r="B364" s="20">
        <v>1070328</v>
      </c>
      <c r="C364" s="20">
        <v>1</v>
      </c>
      <c r="D364" s="20">
        <v>7</v>
      </c>
      <c r="E364" s="20">
        <v>3</v>
      </c>
      <c r="F364" s="20" t="s">
        <v>1272</v>
      </c>
      <c r="G364" s="74" t="s">
        <v>1273</v>
      </c>
      <c r="H364" s="20">
        <v>3</v>
      </c>
      <c r="I364" s="20">
        <v>1</v>
      </c>
      <c r="J364" s="20">
        <v>55</v>
      </c>
      <c r="K364" s="20">
        <v>1</v>
      </c>
      <c r="L364" s="20">
        <v>5</v>
      </c>
      <c r="M364" s="20">
        <v>1</v>
      </c>
      <c r="N364" s="20">
        <v>3</v>
      </c>
      <c r="O364" s="20">
        <v>3650000</v>
      </c>
      <c r="P364" s="20" t="s">
        <v>81</v>
      </c>
      <c r="Q364" s="20" t="s">
        <v>81</v>
      </c>
      <c r="R364" s="20">
        <v>120000</v>
      </c>
      <c r="T364" s="20" t="s">
        <v>81</v>
      </c>
      <c r="U364" s="20">
        <v>0</v>
      </c>
      <c r="V364" s="20">
        <v>1</v>
      </c>
      <c r="W364" s="20">
        <v>0</v>
      </c>
      <c r="Y364" s="20">
        <v>8</v>
      </c>
      <c r="Z364" s="20">
        <v>2</v>
      </c>
    </row>
    <row r="365" spans="1:26" ht="20.149999999999999" customHeight="1" x14ac:dyDescent="0.35">
      <c r="B365" s="20">
        <v>1070328</v>
      </c>
      <c r="C365" s="20">
        <v>1</v>
      </c>
      <c r="D365" s="20">
        <v>7</v>
      </c>
      <c r="E365" s="20">
        <v>3</v>
      </c>
      <c r="F365" s="20" t="s">
        <v>1272</v>
      </c>
      <c r="G365" s="74" t="s">
        <v>1274</v>
      </c>
      <c r="I365" s="20">
        <v>2</v>
      </c>
      <c r="J365" s="20">
        <v>57</v>
      </c>
      <c r="K365" s="20">
        <v>2</v>
      </c>
      <c r="L365" s="20">
        <v>4</v>
      </c>
      <c r="M365" s="20">
        <v>7</v>
      </c>
      <c r="N365" s="20">
        <v>0</v>
      </c>
      <c r="O365" s="20" t="s">
        <v>81</v>
      </c>
      <c r="P365" s="20" t="s">
        <v>81</v>
      </c>
      <c r="Q365" s="20" t="s">
        <v>81</v>
      </c>
      <c r="R365" s="20" t="s">
        <v>81</v>
      </c>
      <c r="T365" s="20" t="s">
        <v>81</v>
      </c>
      <c r="U365" s="20">
        <v>0</v>
      </c>
      <c r="W365" s="20">
        <v>0</v>
      </c>
      <c r="Y365" s="20">
        <v>8</v>
      </c>
    </row>
    <row r="366" spans="1:26" s="71" customFormat="1" ht="20.149999999999999" customHeight="1" x14ac:dyDescent="0.35">
      <c r="B366" s="71">
        <v>1070328</v>
      </c>
      <c r="C366" s="71">
        <v>1</v>
      </c>
      <c r="D366" s="71">
        <v>7</v>
      </c>
      <c r="E366" s="71">
        <v>3</v>
      </c>
      <c r="F366" s="71" t="s">
        <v>1272</v>
      </c>
      <c r="G366" s="82" t="s">
        <v>1275</v>
      </c>
      <c r="I366" s="71">
        <v>3</v>
      </c>
      <c r="J366" s="71">
        <v>30</v>
      </c>
      <c r="K366" s="71">
        <v>2</v>
      </c>
      <c r="L366" s="71">
        <v>5</v>
      </c>
      <c r="M366" s="71">
        <v>3</v>
      </c>
      <c r="N366" s="20">
        <v>0</v>
      </c>
      <c r="O366" s="71">
        <v>1000000</v>
      </c>
      <c r="P366" s="71" t="s">
        <v>81</v>
      </c>
      <c r="Q366" s="71" t="s">
        <v>81</v>
      </c>
      <c r="R366" s="71" t="s">
        <v>81</v>
      </c>
      <c r="T366" s="71" t="s">
        <v>81</v>
      </c>
      <c r="U366" s="71">
        <v>1</v>
      </c>
      <c r="W366" s="71">
        <v>13</v>
      </c>
      <c r="Y366" s="20">
        <v>0</v>
      </c>
    </row>
    <row r="367" spans="1:26" ht="20.149999999999999" customHeight="1" x14ac:dyDescent="0.35">
      <c r="A367" s="20">
        <v>3</v>
      </c>
      <c r="B367" s="20">
        <v>2080401</v>
      </c>
      <c r="C367" s="20">
        <v>2</v>
      </c>
      <c r="D367" s="20">
        <v>8</v>
      </c>
      <c r="E367" s="20">
        <v>4</v>
      </c>
      <c r="F367" s="20" t="s">
        <v>1290</v>
      </c>
      <c r="G367" s="20" t="s">
        <v>1291</v>
      </c>
      <c r="H367" s="20">
        <v>6</v>
      </c>
      <c r="I367" s="20">
        <v>1</v>
      </c>
      <c r="J367" s="20">
        <v>48</v>
      </c>
      <c r="K367" s="20">
        <v>1</v>
      </c>
      <c r="L367" s="20">
        <v>4</v>
      </c>
      <c r="M367" s="20">
        <v>1</v>
      </c>
      <c r="N367" s="20">
        <v>0</v>
      </c>
      <c r="O367" s="20">
        <v>4000000</v>
      </c>
      <c r="P367" s="20" t="s">
        <v>81</v>
      </c>
      <c r="Q367" s="20" t="s">
        <v>81</v>
      </c>
      <c r="R367" s="20" t="s">
        <v>81</v>
      </c>
      <c r="T367" s="20">
        <v>2200000</v>
      </c>
      <c r="U367" s="20">
        <v>0</v>
      </c>
      <c r="V367" s="20">
        <v>0</v>
      </c>
      <c r="W367" s="20">
        <v>0</v>
      </c>
      <c r="Y367" s="20">
        <v>5</v>
      </c>
      <c r="Z367" s="20">
        <v>2</v>
      </c>
    </row>
    <row r="368" spans="1:26" ht="20.149999999999999" customHeight="1" x14ac:dyDescent="0.35">
      <c r="B368" s="20">
        <v>2080401</v>
      </c>
      <c r="C368" s="20">
        <v>2</v>
      </c>
      <c r="D368" s="20">
        <v>8</v>
      </c>
      <c r="E368" s="20">
        <v>4</v>
      </c>
      <c r="F368" s="20" t="s">
        <v>1290</v>
      </c>
      <c r="G368" s="20" t="s">
        <v>1292</v>
      </c>
      <c r="I368" s="20">
        <v>2</v>
      </c>
      <c r="J368" s="20">
        <v>30</v>
      </c>
      <c r="K368" s="20">
        <v>2</v>
      </c>
      <c r="L368" s="20">
        <v>3</v>
      </c>
      <c r="M368" s="20">
        <v>7</v>
      </c>
      <c r="N368" s="20">
        <v>0</v>
      </c>
      <c r="O368" s="20" t="s">
        <v>81</v>
      </c>
      <c r="P368" s="20" t="s">
        <v>81</v>
      </c>
      <c r="Q368" s="20" t="s">
        <v>81</v>
      </c>
      <c r="R368" s="20" t="s">
        <v>81</v>
      </c>
      <c r="T368" s="20" t="s">
        <v>81</v>
      </c>
      <c r="U368" s="20">
        <v>0</v>
      </c>
      <c r="W368" s="20">
        <v>0</v>
      </c>
      <c r="Y368" s="20">
        <v>5</v>
      </c>
    </row>
    <row r="369" spans="1:26" ht="20.149999999999999" customHeight="1" x14ac:dyDescent="0.35">
      <c r="B369" s="20">
        <v>2080401</v>
      </c>
      <c r="C369" s="20">
        <v>2</v>
      </c>
      <c r="D369" s="20">
        <v>8</v>
      </c>
      <c r="E369" s="20">
        <v>4</v>
      </c>
      <c r="F369" s="20" t="s">
        <v>1290</v>
      </c>
      <c r="G369" s="20" t="s">
        <v>1293</v>
      </c>
      <c r="I369" s="20">
        <v>3</v>
      </c>
      <c r="J369" s="20">
        <v>17</v>
      </c>
      <c r="K369" s="20">
        <v>1</v>
      </c>
      <c r="L369" s="20">
        <v>5</v>
      </c>
      <c r="M369" s="20">
        <v>5</v>
      </c>
      <c r="N369" s="20">
        <v>0</v>
      </c>
      <c r="O369" s="20" t="s">
        <v>81</v>
      </c>
      <c r="P369" s="20" t="s">
        <v>81</v>
      </c>
      <c r="Q369" s="20" t="s">
        <v>81</v>
      </c>
      <c r="R369" s="20" t="s">
        <v>81</v>
      </c>
      <c r="T369" s="20" t="s">
        <v>81</v>
      </c>
      <c r="U369" s="20">
        <v>0</v>
      </c>
      <c r="W369" s="20">
        <v>0</v>
      </c>
      <c r="Y369" s="20">
        <v>6</v>
      </c>
    </row>
    <row r="370" spans="1:26" ht="20.149999999999999" customHeight="1" x14ac:dyDescent="0.35">
      <c r="B370" s="20">
        <v>2080401</v>
      </c>
      <c r="C370" s="20">
        <v>2</v>
      </c>
      <c r="D370" s="20">
        <v>8</v>
      </c>
      <c r="E370" s="20">
        <v>4</v>
      </c>
      <c r="F370" s="20" t="s">
        <v>1290</v>
      </c>
      <c r="G370" s="20" t="s">
        <v>1294</v>
      </c>
      <c r="I370" s="20">
        <v>3</v>
      </c>
      <c r="J370" s="20">
        <v>19</v>
      </c>
      <c r="K370" s="20">
        <v>2</v>
      </c>
      <c r="L370" s="20">
        <v>6</v>
      </c>
      <c r="M370" s="20">
        <v>5</v>
      </c>
      <c r="N370" s="20">
        <v>0</v>
      </c>
      <c r="O370" s="20" t="s">
        <v>81</v>
      </c>
      <c r="P370" s="20" t="s">
        <v>81</v>
      </c>
      <c r="Q370" s="20" t="s">
        <v>81</v>
      </c>
      <c r="R370" s="20" t="s">
        <v>81</v>
      </c>
      <c r="T370" s="20" t="s">
        <v>81</v>
      </c>
      <c r="U370" s="20">
        <v>0</v>
      </c>
      <c r="W370" s="20">
        <v>0</v>
      </c>
      <c r="Y370" s="20">
        <v>6</v>
      </c>
    </row>
    <row r="371" spans="1:26" ht="20.149999999999999" customHeight="1" x14ac:dyDescent="0.35">
      <c r="B371" s="20">
        <v>2080401</v>
      </c>
      <c r="C371" s="20">
        <v>2</v>
      </c>
      <c r="D371" s="20">
        <v>8</v>
      </c>
      <c r="E371" s="20">
        <v>4</v>
      </c>
      <c r="F371" s="20" t="s">
        <v>1290</v>
      </c>
      <c r="G371" s="20" t="s">
        <v>1295</v>
      </c>
      <c r="I371" s="20">
        <v>3</v>
      </c>
      <c r="J371" s="20">
        <v>16</v>
      </c>
      <c r="K371" s="20">
        <v>2</v>
      </c>
      <c r="L371" s="20">
        <v>5</v>
      </c>
      <c r="M371" s="20">
        <v>5</v>
      </c>
      <c r="N371" s="20">
        <v>0</v>
      </c>
      <c r="O371" s="20" t="s">
        <v>81</v>
      </c>
      <c r="P371" s="20" t="s">
        <v>81</v>
      </c>
      <c r="Q371" s="20" t="s">
        <v>81</v>
      </c>
      <c r="R371" s="20" t="s">
        <v>81</v>
      </c>
      <c r="T371" s="20" t="s">
        <v>81</v>
      </c>
      <c r="U371" s="20">
        <v>0</v>
      </c>
      <c r="W371" s="20">
        <v>0</v>
      </c>
      <c r="Y371" s="20">
        <v>6</v>
      </c>
    </row>
    <row r="372" spans="1:26" ht="20.149999999999999" customHeight="1" x14ac:dyDescent="0.35">
      <c r="B372" s="20">
        <v>2080401</v>
      </c>
      <c r="C372" s="20">
        <v>2</v>
      </c>
      <c r="D372" s="20">
        <v>8</v>
      </c>
      <c r="E372" s="20">
        <v>4</v>
      </c>
      <c r="F372" s="20" t="s">
        <v>1290</v>
      </c>
      <c r="G372" s="20" t="s">
        <v>1296</v>
      </c>
      <c r="I372" s="20">
        <v>3</v>
      </c>
      <c r="J372" s="20">
        <v>4</v>
      </c>
      <c r="K372" s="20">
        <v>2</v>
      </c>
      <c r="L372" s="20">
        <v>1</v>
      </c>
      <c r="M372" s="20">
        <v>6</v>
      </c>
      <c r="N372" s="20">
        <v>0</v>
      </c>
      <c r="O372" s="20" t="s">
        <v>81</v>
      </c>
      <c r="P372" s="20" t="s">
        <v>81</v>
      </c>
      <c r="Q372" s="20" t="s">
        <v>81</v>
      </c>
      <c r="R372" s="20" t="s">
        <v>81</v>
      </c>
      <c r="T372" s="20" t="s">
        <v>81</v>
      </c>
      <c r="U372" s="20">
        <v>0</v>
      </c>
      <c r="W372" s="20">
        <v>0</v>
      </c>
      <c r="Y372" s="20">
        <v>11</v>
      </c>
    </row>
    <row r="373" spans="1:26" ht="20.149999999999999" customHeight="1" x14ac:dyDescent="0.35">
      <c r="A373" s="20">
        <v>2</v>
      </c>
      <c r="B373" s="20">
        <v>2080402</v>
      </c>
      <c r="C373" s="20">
        <v>2</v>
      </c>
      <c r="D373" s="20">
        <v>8</v>
      </c>
      <c r="E373" s="20">
        <v>4</v>
      </c>
      <c r="F373" s="20" t="s">
        <v>1297</v>
      </c>
      <c r="G373" s="74" t="s">
        <v>1298</v>
      </c>
      <c r="H373" s="20">
        <v>5</v>
      </c>
      <c r="I373" s="20">
        <v>1</v>
      </c>
      <c r="J373" s="20">
        <v>62</v>
      </c>
      <c r="K373" s="20">
        <v>1</v>
      </c>
      <c r="L373" s="20">
        <v>2</v>
      </c>
      <c r="M373" s="20">
        <v>1</v>
      </c>
      <c r="N373" s="20">
        <v>0</v>
      </c>
      <c r="O373" s="20">
        <v>13000000</v>
      </c>
      <c r="P373" s="20" t="s">
        <v>81</v>
      </c>
      <c r="Q373" s="20" t="s">
        <v>81</v>
      </c>
      <c r="R373" s="20" t="s">
        <v>81</v>
      </c>
      <c r="T373" s="20" t="s">
        <v>81</v>
      </c>
      <c r="U373" s="20">
        <v>0</v>
      </c>
      <c r="V373" s="20">
        <v>0</v>
      </c>
      <c r="W373" s="20">
        <v>0</v>
      </c>
      <c r="Y373" s="20">
        <v>1</v>
      </c>
      <c r="Z373" s="20">
        <v>5</v>
      </c>
    </row>
    <row r="374" spans="1:26" ht="20.149999999999999" customHeight="1" x14ac:dyDescent="0.35">
      <c r="B374" s="20">
        <v>2080402</v>
      </c>
      <c r="C374" s="20">
        <v>2</v>
      </c>
      <c r="D374" s="20">
        <v>8</v>
      </c>
      <c r="E374" s="20">
        <v>4</v>
      </c>
      <c r="F374" s="20" t="s">
        <v>1297</v>
      </c>
      <c r="G374" s="74" t="s">
        <v>1299</v>
      </c>
      <c r="I374" s="20">
        <v>2</v>
      </c>
      <c r="J374" s="20">
        <v>62</v>
      </c>
      <c r="K374" s="20">
        <v>2</v>
      </c>
      <c r="L374" s="20">
        <v>2</v>
      </c>
      <c r="M374" s="20">
        <v>7</v>
      </c>
      <c r="N374" s="20">
        <v>0</v>
      </c>
      <c r="O374" s="20" t="s">
        <v>81</v>
      </c>
      <c r="P374" s="20" t="s">
        <v>81</v>
      </c>
      <c r="Q374" s="20" t="s">
        <v>81</v>
      </c>
      <c r="R374" s="20" t="s">
        <v>81</v>
      </c>
      <c r="T374" s="20" t="s">
        <v>81</v>
      </c>
      <c r="U374" s="20">
        <v>0</v>
      </c>
      <c r="W374" s="20">
        <v>0</v>
      </c>
      <c r="Y374" s="20">
        <v>1</v>
      </c>
    </row>
    <row r="375" spans="1:26" ht="20.149999999999999" customHeight="1" x14ac:dyDescent="0.35">
      <c r="B375" s="20">
        <v>2080402</v>
      </c>
      <c r="C375" s="20">
        <v>2</v>
      </c>
      <c r="D375" s="20">
        <v>8</v>
      </c>
      <c r="E375" s="20">
        <v>4</v>
      </c>
      <c r="F375" s="20" t="s">
        <v>1297</v>
      </c>
      <c r="G375" s="74" t="s">
        <v>1300</v>
      </c>
      <c r="I375" s="20">
        <v>3</v>
      </c>
      <c r="J375" s="20">
        <v>40</v>
      </c>
      <c r="K375" s="20">
        <v>1</v>
      </c>
      <c r="L375" s="20">
        <v>2</v>
      </c>
      <c r="M375" s="20">
        <v>7</v>
      </c>
      <c r="N375" s="20">
        <v>0</v>
      </c>
      <c r="O375" s="20" t="s">
        <v>81</v>
      </c>
      <c r="P375" s="20" t="s">
        <v>81</v>
      </c>
      <c r="Q375" s="20" t="s">
        <v>81</v>
      </c>
      <c r="R375" s="20" t="s">
        <v>81</v>
      </c>
      <c r="T375" s="20" t="s">
        <v>81</v>
      </c>
      <c r="U375" s="20">
        <v>0</v>
      </c>
      <c r="W375" s="20">
        <v>0</v>
      </c>
      <c r="Y375" s="20">
        <v>1</v>
      </c>
    </row>
    <row r="376" spans="1:26" ht="20.149999999999999" customHeight="1" x14ac:dyDescent="0.35">
      <c r="B376" s="20">
        <v>2080402</v>
      </c>
      <c r="C376" s="20">
        <v>2</v>
      </c>
      <c r="D376" s="20">
        <v>8</v>
      </c>
      <c r="E376" s="20">
        <v>4</v>
      </c>
      <c r="F376" s="20" t="s">
        <v>1297</v>
      </c>
      <c r="G376" s="74" t="s">
        <v>1301</v>
      </c>
      <c r="I376" s="20">
        <v>3</v>
      </c>
      <c r="J376" s="20">
        <v>25</v>
      </c>
      <c r="K376" s="20">
        <v>1</v>
      </c>
      <c r="L376" s="20">
        <v>5</v>
      </c>
      <c r="M376" s="20">
        <v>7</v>
      </c>
      <c r="N376" s="20">
        <v>0</v>
      </c>
      <c r="O376" s="20" t="s">
        <v>81</v>
      </c>
      <c r="P376" s="20" t="s">
        <v>81</v>
      </c>
      <c r="Q376" s="20" t="s">
        <v>81</v>
      </c>
      <c r="R376" s="20" t="s">
        <v>81</v>
      </c>
      <c r="T376" s="20" t="s">
        <v>81</v>
      </c>
      <c r="U376" s="20">
        <v>0</v>
      </c>
      <c r="W376" s="20">
        <v>0</v>
      </c>
      <c r="Y376" s="20">
        <v>1</v>
      </c>
    </row>
    <row r="377" spans="1:26" ht="20.149999999999999" customHeight="1" x14ac:dyDescent="0.35">
      <c r="B377" s="20">
        <v>2080402</v>
      </c>
      <c r="C377" s="20">
        <v>2</v>
      </c>
      <c r="D377" s="20">
        <v>8</v>
      </c>
      <c r="E377" s="20">
        <v>4</v>
      </c>
      <c r="F377" s="20" t="s">
        <v>1297</v>
      </c>
      <c r="G377" s="74" t="s">
        <v>1302</v>
      </c>
      <c r="I377" s="20">
        <v>3</v>
      </c>
      <c r="J377" s="20">
        <v>28</v>
      </c>
      <c r="K377" s="20">
        <v>2</v>
      </c>
      <c r="L377" s="20">
        <v>4</v>
      </c>
      <c r="M377" s="20">
        <v>7</v>
      </c>
      <c r="N377" s="20">
        <v>0</v>
      </c>
      <c r="O377" s="20" t="s">
        <v>81</v>
      </c>
      <c r="P377" s="20" t="s">
        <v>81</v>
      </c>
      <c r="Q377" s="20" t="s">
        <v>81</v>
      </c>
      <c r="R377" s="20" t="s">
        <v>81</v>
      </c>
      <c r="T377" s="20" t="s">
        <v>81</v>
      </c>
      <c r="U377" s="20">
        <v>0</v>
      </c>
      <c r="W377" s="20">
        <v>0</v>
      </c>
      <c r="Y377" s="20">
        <v>1</v>
      </c>
    </row>
    <row r="378" spans="1:26" ht="20.149999999999999" customHeight="1" x14ac:dyDescent="0.35">
      <c r="A378" s="20">
        <v>3</v>
      </c>
      <c r="B378" s="20">
        <v>2080403</v>
      </c>
      <c r="C378" s="20">
        <v>2</v>
      </c>
      <c r="D378" s="20">
        <v>8</v>
      </c>
      <c r="E378" s="20">
        <v>4</v>
      </c>
      <c r="F378" s="20" t="s">
        <v>1303</v>
      </c>
      <c r="G378" s="74" t="s">
        <v>1304</v>
      </c>
      <c r="H378" s="20">
        <v>2</v>
      </c>
      <c r="I378" s="20">
        <v>1</v>
      </c>
      <c r="J378" s="20">
        <v>80</v>
      </c>
      <c r="K378" s="20">
        <v>1</v>
      </c>
      <c r="L378" s="20">
        <v>2</v>
      </c>
      <c r="M378" s="20">
        <v>1</v>
      </c>
      <c r="N378" s="20">
        <v>0</v>
      </c>
      <c r="O378" s="20">
        <v>1000000</v>
      </c>
      <c r="P378" s="20" t="s">
        <v>81</v>
      </c>
      <c r="Q378" s="20" t="s">
        <v>81</v>
      </c>
      <c r="R378" s="20" t="s">
        <v>81</v>
      </c>
      <c r="T378" s="20" t="s">
        <v>81</v>
      </c>
      <c r="U378" s="20">
        <v>0</v>
      </c>
      <c r="V378" s="20">
        <v>0</v>
      </c>
      <c r="W378" s="20">
        <v>0</v>
      </c>
      <c r="Y378" s="20">
        <v>4</v>
      </c>
      <c r="Z378" s="20">
        <v>1</v>
      </c>
    </row>
    <row r="379" spans="1:26" ht="20.149999999999999" customHeight="1" x14ac:dyDescent="0.35">
      <c r="B379" s="20">
        <v>2080403</v>
      </c>
      <c r="C379" s="20">
        <v>2</v>
      </c>
      <c r="D379" s="20">
        <v>8</v>
      </c>
      <c r="E379" s="20">
        <v>4</v>
      </c>
      <c r="F379" s="20" t="s">
        <v>1303</v>
      </c>
      <c r="G379" s="74" t="s">
        <v>1305</v>
      </c>
      <c r="I379" s="20">
        <v>2</v>
      </c>
      <c r="J379" s="20">
        <v>79</v>
      </c>
      <c r="K379" s="20">
        <v>2</v>
      </c>
      <c r="L379" s="20">
        <v>2</v>
      </c>
      <c r="M379" s="20">
        <v>6</v>
      </c>
      <c r="N379" s="20">
        <v>0</v>
      </c>
      <c r="O379" s="20" t="s">
        <v>81</v>
      </c>
      <c r="P379" s="20" t="s">
        <v>81</v>
      </c>
      <c r="Q379" s="20" t="s">
        <v>81</v>
      </c>
      <c r="R379" s="20" t="s">
        <v>81</v>
      </c>
      <c r="T379" s="20" t="s">
        <v>81</v>
      </c>
      <c r="U379" s="20">
        <v>0</v>
      </c>
      <c r="W379" s="20">
        <v>0</v>
      </c>
      <c r="Y379" s="20">
        <v>4</v>
      </c>
    </row>
    <row r="380" spans="1:26" ht="20.149999999999999" customHeight="1" x14ac:dyDescent="0.35">
      <c r="A380" s="20">
        <v>4</v>
      </c>
      <c r="B380" s="20">
        <v>2080404</v>
      </c>
      <c r="C380" s="20">
        <v>2</v>
      </c>
      <c r="D380" s="20">
        <v>8</v>
      </c>
      <c r="E380" s="20">
        <v>4</v>
      </c>
      <c r="F380" s="20" t="s">
        <v>1306</v>
      </c>
      <c r="G380" s="74" t="s">
        <v>1307</v>
      </c>
      <c r="H380" s="20">
        <v>2</v>
      </c>
      <c r="I380" s="20">
        <v>1</v>
      </c>
      <c r="J380" s="20">
        <v>61</v>
      </c>
      <c r="K380" s="20">
        <v>1</v>
      </c>
      <c r="L380" s="20">
        <v>3</v>
      </c>
      <c r="M380" s="20">
        <v>1</v>
      </c>
      <c r="N380" s="20">
        <v>0</v>
      </c>
      <c r="O380" s="20">
        <v>3000000</v>
      </c>
      <c r="P380" s="20" t="s">
        <v>81</v>
      </c>
      <c r="Q380" s="20" t="s">
        <v>81</v>
      </c>
      <c r="R380" s="20" t="s">
        <v>81</v>
      </c>
      <c r="T380" s="20" t="s">
        <v>81</v>
      </c>
      <c r="U380" s="20">
        <v>0</v>
      </c>
      <c r="V380" s="20">
        <v>0</v>
      </c>
      <c r="W380" s="20">
        <v>0</v>
      </c>
      <c r="Y380" s="20">
        <v>7</v>
      </c>
      <c r="Z380" s="20">
        <v>1</v>
      </c>
    </row>
    <row r="381" spans="1:26" ht="20.149999999999999" customHeight="1" x14ac:dyDescent="0.35">
      <c r="B381" s="20">
        <v>2080404</v>
      </c>
      <c r="C381" s="20">
        <v>2</v>
      </c>
      <c r="D381" s="20">
        <v>8</v>
      </c>
      <c r="E381" s="20">
        <v>4</v>
      </c>
      <c r="F381" s="20" t="s">
        <v>1306</v>
      </c>
      <c r="G381" s="74" t="s">
        <v>1308</v>
      </c>
      <c r="I381" s="20">
        <v>3</v>
      </c>
      <c r="J381" s="20">
        <v>40</v>
      </c>
      <c r="K381" s="20">
        <v>2</v>
      </c>
      <c r="L381" s="20">
        <v>3</v>
      </c>
      <c r="M381" s="20">
        <v>6</v>
      </c>
      <c r="N381" s="20">
        <v>0</v>
      </c>
      <c r="O381" s="20" t="s">
        <v>81</v>
      </c>
      <c r="P381" s="20" t="s">
        <v>81</v>
      </c>
      <c r="Q381" s="20" t="s">
        <v>81</v>
      </c>
      <c r="R381" s="20" t="s">
        <v>81</v>
      </c>
      <c r="T381" s="20" t="s">
        <v>81</v>
      </c>
      <c r="U381" s="20">
        <v>0</v>
      </c>
      <c r="W381" s="20">
        <v>0</v>
      </c>
      <c r="Y381" s="20">
        <v>2</v>
      </c>
    </row>
    <row r="382" spans="1:26" ht="20.149999999999999" customHeight="1" x14ac:dyDescent="0.35">
      <c r="A382" s="20">
        <v>2</v>
      </c>
      <c r="B382" s="20">
        <v>2080405</v>
      </c>
      <c r="C382" s="20">
        <v>2</v>
      </c>
      <c r="D382" s="20">
        <v>8</v>
      </c>
      <c r="E382" s="20">
        <v>4</v>
      </c>
      <c r="F382" s="20" t="s">
        <v>1309</v>
      </c>
      <c r="G382" s="74" t="s">
        <v>1310</v>
      </c>
      <c r="H382" s="20">
        <v>5</v>
      </c>
      <c r="I382" s="20">
        <v>1</v>
      </c>
      <c r="J382" s="20">
        <v>47</v>
      </c>
      <c r="K382" s="20">
        <v>1</v>
      </c>
      <c r="L382" s="20">
        <v>4</v>
      </c>
      <c r="M382" s="20">
        <v>1</v>
      </c>
      <c r="N382" s="20">
        <v>0</v>
      </c>
      <c r="O382" s="20">
        <v>4000000</v>
      </c>
      <c r="P382" s="20" t="s">
        <v>81</v>
      </c>
      <c r="Q382" s="20" t="s">
        <v>81</v>
      </c>
      <c r="R382" s="20" t="s">
        <v>81</v>
      </c>
      <c r="T382" s="20" t="s">
        <v>81</v>
      </c>
      <c r="U382" s="20">
        <v>0</v>
      </c>
      <c r="V382" s="20">
        <v>0</v>
      </c>
      <c r="W382" s="20">
        <v>0</v>
      </c>
      <c r="Y382" s="20">
        <v>1</v>
      </c>
      <c r="Z382" s="20">
        <v>3</v>
      </c>
    </row>
    <row r="383" spans="1:26" ht="20.149999999999999" customHeight="1" x14ac:dyDescent="0.35">
      <c r="B383" s="20">
        <v>2080405</v>
      </c>
      <c r="C383" s="20">
        <v>2</v>
      </c>
      <c r="D383" s="20">
        <v>8</v>
      </c>
      <c r="E383" s="20">
        <v>4</v>
      </c>
      <c r="F383" s="20" t="s">
        <v>1309</v>
      </c>
      <c r="G383" s="74" t="s">
        <v>1311</v>
      </c>
      <c r="I383" s="20">
        <v>2</v>
      </c>
      <c r="J383" s="20">
        <v>38</v>
      </c>
      <c r="K383" s="20">
        <v>2</v>
      </c>
      <c r="L383" s="20">
        <v>5</v>
      </c>
      <c r="M383" s="20">
        <v>7</v>
      </c>
      <c r="N383" s="20">
        <v>0</v>
      </c>
      <c r="O383" s="20" t="s">
        <v>81</v>
      </c>
      <c r="P383" s="20" t="s">
        <v>81</v>
      </c>
      <c r="Q383" s="20" t="s">
        <v>81</v>
      </c>
      <c r="R383" s="20" t="s">
        <v>81</v>
      </c>
      <c r="T383" s="20" t="s">
        <v>81</v>
      </c>
      <c r="U383" s="20">
        <v>0</v>
      </c>
      <c r="W383" s="20">
        <v>0</v>
      </c>
      <c r="Y383" s="20">
        <v>1</v>
      </c>
    </row>
    <row r="384" spans="1:26" ht="20.149999999999999" customHeight="1" x14ac:dyDescent="0.35">
      <c r="B384" s="20">
        <v>2080405</v>
      </c>
      <c r="C384" s="20">
        <v>2</v>
      </c>
      <c r="D384" s="20">
        <v>8</v>
      </c>
      <c r="E384" s="20">
        <v>4</v>
      </c>
      <c r="F384" s="20" t="s">
        <v>1309</v>
      </c>
      <c r="G384" s="74" t="s">
        <v>1312</v>
      </c>
      <c r="I384" s="20">
        <v>3</v>
      </c>
      <c r="J384" s="20">
        <v>20</v>
      </c>
      <c r="K384" s="20">
        <v>2</v>
      </c>
      <c r="L384" s="20">
        <v>5</v>
      </c>
      <c r="M384" s="20">
        <v>7</v>
      </c>
      <c r="N384" s="20">
        <v>0</v>
      </c>
      <c r="O384" s="20" t="s">
        <v>81</v>
      </c>
      <c r="P384" s="20" t="s">
        <v>81</v>
      </c>
      <c r="Q384" s="20" t="s">
        <v>81</v>
      </c>
      <c r="R384" s="20" t="s">
        <v>81</v>
      </c>
      <c r="T384" s="20" t="s">
        <v>81</v>
      </c>
      <c r="U384" s="20">
        <v>0</v>
      </c>
      <c r="W384" s="20">
        <v>0</v>
      </c>
      <c r="Y384" s="20">
        <v>1</v>
      </c>
    </row>
    <row r="385" spans="1:26" ht="20.149999999999999" customHeight="1" x14ac:dyDescent="0.35">
      <c r="B385" s="20">
        <v>2080405</v>
      </c>
      <c r="C385" s="20">
        <v>2</v>
      </c>
      <c r="D385" s="20">
        <v>8</v>
      </c>
      <c r="E385" s="20">
        <v>4</v>
      </c>
      <c r="F385" s="20" t="s">
        <v>1309</v>
      </c>
      <c r="G385" s="74" t="s">
        <v>1313</v>
      </c>
      <c r="I385" s="20">
        <v>3</v>
      </c>
      <c r="J385" s="20">
        <v>17</v>
      </c>
      <c r="K385" s="20">
        <v>1</v>
      </c>
      <c r="L385" s="20">
        <v>5</v>
      </c>
      <c r="M385" s="20">
        <v>5</v>
      </c>
      <c r="N385" s="20">
        <v>0</v>
      </c>
      <c r="O385" s="20" t="s">
        <v>81</v>
      </c>
      <c r="P385" s="20" t="s">
        <v>81</v>
      </c>
      <c r="Q385" s="20" t="s">
        <v>81</v>
      </c>
      <c r="R385" s="20" t="s">
        <v>81</v>
      </c>
      <c r="T385" s="20" t="s">
        <v>81</v>
      </c>
      <c r="U385" s="20">
        <v>0</v>
      </c>
      <c r="W385" s="20">
        <v>0</v>
      </c>
      <c r="Y385" s="20">
        <v>6</v>
      </c>
    </row>
    <row r="386" spans="1:26" ht="20.149999999999999" customHeight="1" x14ac:dyDescent="0.35">
      <c r="B386" s="20">
        <v>2080405</v>
      </c>
      <c r="C386" s="20">
        <v>2</v>
      </c>
      <c r="D386" s="20">
        <v>8</v>
      </c>
      <c r="E386" s="20">
        <v>4</v>
      </c>
      <c r="F386" s="20" t="s">
        <v>1309</v>
      </c>
      <c r="G386" s="74" t="s">
        <v>1314</v>
      </c>
      <c r="I386" s="20">
        <v>3</v>
      </c>
      <c r="J386" s="20">
        <v>10</v>
      </c>
      <c r="K386" s="20">
        <v>1</v>
      </c>
      <c r="L386" s="20">
        <v>4</v>
      </c>
      <c r="M386" s="20">
        <v>5</v>
      </c>
      <c r="N386" s="20">
        <v>0</v>
      </c>
      <c r="O386" s="20" t="s">
        <v>81</v>
      </c>
      <c r="P386" s="20" t="s">
        <v>81</v>
      </c>
      <c r="Q386" s="20" t="s">
        <v>81</v>
      </c>
      <c r="R386" s="20" t="s">
        <v>81</v>
      </c>
      <c r="T386" s="20" t="s">
        <v>81</v>
      </c>
      <c r="U386" s="20">
        <v>0</v>
      </c>
      <c r="W386" s="20">
        <v>0</v>
      </c>
      <c r="Y386" s="20">
        <v>6</v>
      </c>
    </row>
    <row r="387" spans="1:26" ht="19.5" customHeight="1" x14ac:dyDescent="0.35">
      <c r="A387" s="20">
        <v>5</v>
      </c>
      <c r="B387" s="20">
        <v>2080406</v>
      </c>
      <c r="C387" s="20">
        <v>2</v>
      </c>
      <c r="D387" s="20">
        <v>8</v>
      </c>
      <c r="E387" s="20">
        <v>4</v>
      </c>
      <c r="F387" s="20" t="s">
        <v>1315</v>
      </c>
      <c r="G387" s="74" t="s">
        <v>1316</v>
      </c>
      <c r="H387" s="20">
        <v>4</v>
      </c>
      <c r="I387" s="20">
        <v>1</v>
      </c>
      <c r="J387" s="20">
        <v>40</v>
      </c>
      <c r="K387" s="20">
        <v>1</v>
      </c>
      <c r="L387" s="20">
        <v>7</v>
      </c>
      <c r="M387" s="20">
        <v>1</v>
      </c>
      <c r="N387" s="20">
        <v>3</v>
      </c>
      <c r="O387" s="20">
        <v>5000000</v>
      </c>
      <c r="P387" s="20" t="s">
        <v>81</v>
      </c>
      <c r="Q387" s="20" t="s">
        <v>81</v>
      </c>
      <c r="R387" s="20">
        <v>150000</v>
      </c>
      <c r="T387" s="20" t="s">
        <v>81</v>
      </c>
      <c r="U387" s="20">
        <v>0</v>
      </c>
      <c r="V387" s="20">
        <v>0</v>
      </c>
      <c r="W387" s="20">
        <v>0</v>
      </c>
      <c r="Y387" s="20">
        <v>5</v>
      </c>
      <c r="Z387" s="20">
        <v>1</v>
      </c>
    </row>
    <row r="388" spans="1:26" ht="20.149999999999999" customHeight="1" x14ac:dyDescent="0.35">
      <c r="B388" s="20">
        <v>2080406</v>
      </c>
      <c r="C388" s="20">
        <v>2</v>
      </c>
      <c r="D388" s="20">
        <v>8</v>
      </c>
      <c r="E388" s="20">
        <v>4</v>
      </c>
      <c r="F388" s="20" t="s">
        <v>1315</v>
      </c>
      <c r="G388" s="74" t="s">
        <v>1317</v>
      </c>
      <c r="I388" s="20">
        <v>2</v>
      </c>
      <c r="J388" s="20">
        <v>35</v>
      </c>
      <c r="K388" s="20">
        <v>2</v>
      </c>
      <c r="L388" s="20">
        <v>4</v>
      </c>
      <c r="M388" s="20">
        <v>6</v>
      </c>
      <c r="N388" s="20">
        <v>3</v>
      </c>
      <c r="O388" s="20" t="s">
        <v>81</v>
      </c>
      <c r="P388" s="20" t="s">
        <v>81</v>
      </c>
      <c r="Q388" s="20" t="s">
        <v>81</v>
      </c>
      <c r="R388" s="20" t="s">
        <v>81</v>
      </c>
      <c r="T388" s="20" t="s">
        <v>81</v>
      </c>
      <c r="U388" s="20">
        <v>0</v>
      </c>
      <c r="W388" s="20">
        <v>0</v>
      </c>
      <c r="Y388" s="20">
        <v>5</v>
      </c>
    </row>
    <row r="389" spans="1:26" ht="20.149999999999999" customHeight="1" x14ac:dyDescent="0.35">
      <c r="B389" s="20">
        <v>2080406</v>
      </c>
      <c r="C389" s="20">
        <v>2</v>
      </c>
      <c r="D389" s="20">
        <v>8</v>
      </c>
      <c r="E389" s="20">
        <v>4</v>
      </c>
      <c r="F389" s="20" t="s">
        <v>1315</v>
      </c>
      <c r="G389" s="74" t="s">
        <v>1318</v>
      </c>
      <c r="I389" s="20">
        <v>3</v>
      </c>
      <c r="J389" s="20">
        <v>8</v>
      </c>
      <c r="K389" s="20">
        <v>1</v>
      </c>
      <c r="L389" s="20">
        <v>3</v>
      </c>
      <c r="M389" s="20">
        <v>5</v>
      </c>
      <c r="N389" s="20">
        <v>0</v>
      </c>
      <c r="O389" s="20" t="s">
        <v>81</v>
      </c>
      <c r="P389" s="20" t="s">
        <v>81</v>
      </c>
      <c r="Q389" s="20" t="s">
        <v>81</v>
      </c>
      <c r="R389" s="20" t="s">
        <v>81</v>
      </c>
      <c r="T389" s="20" t="s">
        <v>81</v>
      </c>
      <c r="U389" s="20">
        <v>0</v>
      </c>
      <c r="W389" s="20">
        <v>0</v>
      </c>
      <c r="Y389" s="20">
        <v>6</v>
      </c>
    </row>
    <row r="390" spans="1:26" ht="20.149999999999999" customHeight="1" x14ac:dyDescent="0.35">
      <c r="B390" s="20">
        <v>2080406</v>
      </c>
      <c r="C390" s="20">
        <v>2</v>
      </c>
      <c r="D390" s="20">
        <v>8</v>
      </c>
      <c r="E390" s="20">
        <v>4</v>
      </c>
      <c r="F390" s="20" t="s">
        <v>1315</v>
      </c>
      <c r="G390" s="74" t="s">
        <v>1319</v>
      </c>
      <c r="I390" s="20">
        <v>3</v>
      </c>
      <c r="J390" s="20">
        <v>0.5</v>
      </c>
      <c r="K390" s="20">
        <v>1</v>
      </c>
      <c r="L390" s="20">
        <v>1</v>
      </c>
      <c r="M390" s="20">
        <v>5</v>
      </c>
      <c r="N390" s="20">
        <v>0</v>
      </c>
      <c r="O390" s="20" t="s">
        <v>81</v>
      </c>
      <c r="P390" s="20" t="s">
        <v>81</v>
      </c>
      <c r="Q390" s="20" t="s">
        <v>81</v>
      </c>
      <c r="R390" s="20" t="s">
        <v>81</v>
      </c>
      <c r="T390" s="20" t="s">
        <v>81</v>
      </c>
      <c r="U390" s="20">
        <v>0</v>
      </c>
      <c r="W390" s="20">
        <v>0</v>
      </c>
      <c r="Y390" s="20">
        <v>11</v>
      </c>
    </row>
    <row r="391" spans="1:26" ht="20.149999999999999" customHeight="1" x14ac:dyDescent="0.35">
      <c r="A391" s="20">
        <v>5</v>
      </c>
      <c r="B391" s="20">
        <v>2080407</v>
      </c>
      <c r="C391" s="20">
        <v>2</v>
      </c>
      <c r="D391" s="20">
        <v>8</v>
      </c>
      <c r="E391" s="20">
        <v>4</v>
      </c>
      <c r="F391" s="20" t="s">
        <v>1320</v>
      </c>
      <c r="G391" s="74" t="s">
        <v>1321</v>
      </c>
      <c r="H391" s="20">
        <v>2</v>
      </c>
      <c r="I391" s="20">
        <v>1</v>
      </c>
      <c r="J391" s="20">
        <v>69</v>
      </c>
      <c r="K391" s="20">
        <v>2</v>
      </c>
      <c r="L391" s="20">
        <v>2</v>
      </c>
      <c r="M391" s="20">
        <v>1</v>
      </c>
      <c r="N391" s="20">
        <v>3</v>
      </c>
      <c r="O391" s="20">
        <v>1000000</v>
      </c>
      <c r="P391" s="20" t="s">
        <v>81</v>
      </c>
      <c r="Q391" s="20" t="s">
        <v>81</v>
      </c>
      <c r="R391" s="20">
        <v>30000</v>
      </c>
      <c r="T391" s="20" t="s">
        <v>81</v>
      </c>
      <c r="U391" s="20">
        <v>0</v>
      </c>
      <c r="V391" s="20">
        <v>0</v>
      </c>
      <c r="W391" s="20">
        <v>0</v>
      </c>
      <c r="Y391" s="20">
        <v>4</v>
      </c>
      <c r="Z391" s="20">
        <v>1</v>
      </c>
    </row>
    <row r="392" spans="1:26" ht="20.149999999999999" customHeight="1" x14ac:dyDescent="0.35">
      <c r="B392" s="20">
        <v>2080407</v>
      </c>
      <c r="C392" s="20">
        <v>2</v>
      </c>
      <c r="D392" s="20">
        <v>8</v>
      </c>
      <c r="E392" s="20">
        <v>4</v>
      </c>
      <c r="F392" s="20" t="s">
        <v>1320</v>
      </c>
      <c r="G392" s="74" t="s">
        <v>1322</v>
      </c>
      <c r="I392" s="20">
        <v>7</v>
      </c>
      <c r="J392" s="20">
        <v>72</v>
      </c>
      <c r="K392" s="20">
        <v>1</v>
      </c>
      <c r="L392" s="20">
        <v>3</v>
      </c>
      <c r="M392" s="20">
        <v>4</v>
      </c>
      <c r="N392" s="20">
        <v>0</v>
      </c>
      <c r="O392" s="20" t="s">
        <v>81</v>
      </c>
      <c r="P392" s="20">
        <v>40000</v>
      </c>
      <c r="Q392" s="20" t="s">
        <v>81</v>
      </c>
      <c r="R392" s="20" t="s">
        <v>81</v>
      </c>
      <c r="T392" s="20" t="s">
        <v>81</v>
      </c>
      <c r="U392" s="20">
        <v>0</v>
      </c>
      <c r="W392" s="20">
        <v>0</v>
      </c>
      <c r="Y392" s="20">
        <v>4</v>
      </c>
    </row>
    <row r="393" spans="1:26" ht="20.149999999999999" customHeight="1" x14ac:dyDescent="0.35">
      <c r="A393" s="20">
        <v>5</v>
      </c>
      <c r="B393" s="20">
        <v>2080408</v>
      </c>
      <c r="C393" s="20">
        <v>2</v>
      </c>
      <c r="D393" s="20">
        <v>8</v>
      </c>
      <c r="E393" s="20">
        <v>4</v>
      </c>
      <c r="F393" s="20" t="s">
        <v>1323</v>
      </c>
      <c r="G393" s="74" t="s">
        <v>1324</v>
      </c>
      <c r="H393" s="20">
        <v>4</v>
      </c>
      <c r="I393" s="20">
        <v>1</v>
      </c>
      <c r="J393" s="20">
        <v>50</v>
      </c>
      <c r="K393" s="20">
        <v>1</v>
      </c>
      <c r="L393" s="20">
        <v>4</v>
      </c>
      <c r="M393" s="20">
        <v>1</v>
      </c>
      <c r="N393" s="20">
        <v>0</v>
      </c>
      <c r="O393" s="20">
        <v>2100000</v>
      </c>
      <c r="P393" s="20" t="s">
        <v>81</v>
      </c>
      <c r="Q393" s="20" t="s">
        <v>81</v>
      </c>
      <c r="R393" s="20" t="s">
        <v>81</v>
      </c>
      <c r="T393" s="20" t="s">
        <v>81</v>
      </c>
      <c r="U393" s="20">
        <v>0</v>
      </c>
      <c r="V393" s="20">
        <v>0</v>
      </c>
      <c r="W393" s="20">
        <v>0</v>
      </c>
      <c r="Y393" s="20">
        <v>5</v>
      </c>
      <c r="Z393" s="20">
        <v>3</v>
      </c>
    </row>
    <row r="394" spans="1:26" ht="20.149999999999999" customHeight="1" x14ac:dyDescent="0.35">
      <c r="B394" s="20">
        <v>2080408</v>
      </c>
      <c r="C394" s="20">
        <v>2</v>
      </c>
      <c r="D394" s="20">
        <v>8</v>
      </c>
      <c r="E394" s="20">
        <v>4</v>
      </c>
      <c r="F394" s="20" t="s">
        <v>1323</v>
      </c>
      <c r="G394" s="74" t="s">
        <v>1325</v>
      </c>
      <c r="I394" s="20">
        <v>2</v>
      </c>
      <c r="J394" s="20">
        <v>52</v>
      </c>
      <c r="K394" s="20">
        <v>2</v>
      </c>
      <c r="L394" s="20">
        <v>3</v>
      </c>
      <c r="M394" s="20">
        <v>7</v>
      </c>
      <c r="N394" s="20">
        <v>3</v>
      </c>
      <c r="O394" s="20" t="s">
        <v>81</v>
      </c>
      <c r="P394" s="20" t="s">
        <v>81</v>
      </c>
      <c r="Q394" s="20" t="s">
        <v>81</v>
      </c>
      <c r="R394" s="20">
        <v>400000</v>
      </c>
      <c r="T394" s="20" t="s">
        <v>81</v>
      </c>
      <c r="U394" s="20">
        <v>0</v>
      </c>
      <c r="W394" s="20">
        <v>0</v>
      </c>
      <c r="Y394" s="20">
        <v>8</v>
      </c>
    </row>
    <row r="395" spans="1:26" ht="20.149999999999999" customHeight="1" x14ac:dyDescent="0.35">
      <c r="B395" s="20">
        <v>2080408</v>
      </c>
      <c r="C395" s="20">
        <v>2</v>
      </c>
      <c r="D395" s="20">
        <v>8</v>
      </c>
      <c r="E395" s="20">
        <v>4</v>
      </c>
      <c r="F395" s="20" t="s">
        <v>1323</v>
      </c>
      <c r="G395" s="74" t="s">
        <v>1326</v>
      </c>
      <c r="I395" s="20">
        <v>3</v>
      </c>
      <c r="J395" s="20">
        <v>19</v>
      </c>
      <c r="K395" s="20">
        <v>2</v>
      </c>
      <c r="L395" s="20">
        <v>4</v>
      </c>
      <c r="M395" s="20">
        <v>7</v>
      </c>
      <c r="N395" s="20">
        <v>0</v>
      </c>
      <c r="O395" s="20" t="s">
        <v>81</v>
      </c>
      <c r="P395" s="20" t="s">
        <v>81</v>
      </c>
      <c r="Q395" s="20" t="s">
        <v>81</v>
      </c>
      <c r="R395" s="20" t="s">
        <v>81</v>
      </c>
      <c r="T395" s="20" t="s">
        <v>81</v>
      </c>
      <c r="U395" s="20">
        <v>0</v>
      </c>
      <c r="W395" s="20">
        <v>0</v>
      </c>
      <c r="Y395" s="20">
        <v>3</v>
      </c>
    </row>
    <row r="396" spans="1:26" ht="20.149999999999999" customHeight="1" x14ac:dyDescent="0.35">
      <c r="B396" s="20">
        <v>2080408</v>
      </c>
      <c r="C396" s="20">
        <v>2</v>
      </c>
      <c r="D396" s="20">
        <v>8</v>
      </c>
      <c r="E396" s="20">
        <v>4</v>
      </c>
      <c r="F396" s="20" t="s">
        <v>1323</v>
      </c>
      <c r="G396" s="74" t="s">
        <v>1327</v>
      </c>
      <c r="I396" s="20">
        <v>3</v>
      </c>
      <c r="J396" s="20">
        <v>11</v>
      </c>
      <c r="K396" s="20">
        <v>2</v>
      </c>
      <c r="L396" s="20">
        <v>4</v>
      </c>
      <c r="M396" s="20">
        <v>5</v>
      </c>
      <c r="N396" s="20">
        <v>0</v>
      </c>
      <c r="O396" s="20" t="s">
        <v>81</v>
      </c>
      <c r="P396" s="20" t="s">
        <v>81</v>
      </c>
      <c r="Q396" s="20" t="s">
        <v>81</v>
      </c>
      <c r="R396" s="20" t="s">
        <v>81</v>
      </c>
      <c r="T396" s="20" t="s">
        <v>81</v>
      </c>
      <c r="U396" s="20">
        <v>0</v>
      </c>
      <c r="W396" s="20">
        <v>0</v>
      </c>
      <c r="Y396" s="20">
        <v>6</v>
      </c>
    </row>
    <row r="397" spans="1:26" ht="19.5" customHeight="1" x14ac:dyDescent="0.35">
      <c r="A397" s="20">
        <v>5</v>
      </c>
      <c r="B397" s="20">
        <v>2080409</v>
      </c>
      <c r="C397" s="20">
        <v>2</v>
      </c>
      <c r="D397" s="20">
        <v>8</v>
      </c>
      <c r="E397" s="20">
        <v>4</v>
      </c>
      <c r="F397" s="20" t="s">
        <v>1329</v>
      </c>
      <c r="G397" s="74" t="s">
        <v>1330</v>
      </c>
      <c r="H397" s="20">
        <v>2</v>
      </c>
      <c r="I397" s="20">
        <v>1</v>
      </c>
      <c r="J397" s="20">
        <v>68</v>
      </c>
      <c r="K397" s="20">
        <v>1</v>
      </c>
      <c r="L397" s="20">
        <v>3</v>
      </c>
      <c r="M397" s="20">
        <v>1</v>
      </c>
      <c r="N397" s="20">
        <v>0</v>
      </c>
      <c r="O397" s="20">
        <v>1040000</v>
      </c>
      <c r="P397" s="20" t="s">
        <v>81</v>
      </c>
      <c r="Q397" s="20" t="s">
        <v>81</v>
      </c>
      <c r="R397" s="20" t="s">
        <v>81</v>
      </c>
      <c r="T397" s="20" t="s">
        <v>81</v>
      </c>
      <c r="U397" s="20">
        <v>0</v>
      </c>
      <c r="V397" s="20">
        <v>0</v>
      </c>
      <c r="W397" s="20">
        <v>0</v>
      </c>
      <c r="Y397" s="20">
        <v>4</v>
      </c>
      <c r="Z397" s="20">
        <v>2</v>
      </c>
    </row>
    <row r="398" spans="1:26" ht="20.149999999999999" customHeight="1" x14ac:dyDescent="0.35">
      <c r="B398" s="20">
        <v>2080409</v>
      </c>
      <c r="C398" s="20">
        <v>2</v>
      </c>
      <c r="D398" s="20">
        <v>8</v>
      </c>
      <c r="E398" s="20">
        <v>4</v>
      </c>
      <c r="F398" s="20" t="s">
        <v>1329</v>
      </c>
      <c r="G398" s="74" t="s">
        <v>1331</v>
      </c>
      <c r="I398" s="20">
        <v>2</v>
      </c>
      <c r="J398" s="20">
        <v>62</v>
      </c>
      <c r="K398" s="20">
        <v>2</v>
      </c>
      <c r="L398" s="20">
        <v>1</v>
      </c>
      <c r="M398" s="20">
        <v>7</v>
      </c>
      <c r="N398" s="20">
        <v>0</v>
      </c>
      <c r="O398" s="20" t="s">
        <v>81</v>
      </c>
      <c r="P398" s="20" t="s">
        <v>81</v>
      </c>
      <c r="Q398" s="20" t="s">
        <v>81</v>
      </c>
      <c r="R398" s="20" t="s">
        <v>81</v>
      </c>
      <c r="T398" s="20" t="s">
        <v>81</v>
      </c>
      <c r="U398" s="20">
        <v>0</v>
      </c>
      <c r="W398" s="20">
        <v>0</v>
      </c>
      <c r="Y398" s="20">
        <v>4</v>
      </c>
    </row>
    <row r="399" spans="1:26" ht="20.149999999999999" customHeight="1" x14ac:dyDescent="0.35">
      <c r="A399" s="20">
        <v>4</v>
      </c>
      <c r="B399" s="20">
        <v>2080410</v>
      </c>
      <c r="C399" s="20">
        <v>2</v>
      </c>
      <c r="D399" s="20">
        <v>8</v>
      </c>
      <c r="E399" s="20">
        <v>4</v>
      </c>
      <c r="F399" s="20" t="s">
        <v>1332</v>
      </c>
      <c r="G399" s="74" t="s">
        <v>1333</v>
      </c>
      <c r="H399" s="20">
        <v>6</v>
      </c>
      <c r="I399" s="20">
        <v>1</v>
      </c>
      <c r="J399" s="20">
        <v>60</v>
      </c>
      <c r="K399" s="20">
        <v>1</v>
      </c>
      <c r="L399" s="20">
        <v>3</v>
      </c>
      <c r="M399" s="20">
        <v>1</v>
      </c>
      <c r="N399" s="20">
        <v>0</v>
      </c>
      <c r="O399" s="20">
        <v>2000000</v>
      </c>
      <c r="P399" s="20" t="s">
        <v>81</v>
      </c>
      <c r="Q399" s="20" t="s">
        <v>81</v>
      </c>
      <c r="R399" s="20" t="s">
        <v>81</v>
      </c>
      <c r="T399" s="20" t="s">
        <v>81</v>
      </c>
      <c r="U399" s="20">
        <v>0</v>
      </c>
      <c r="V399" s="20">
        <v>0</v>
      </c>
      <c r="W399" s="20">
        <v>0</v>
      </c>
      <c r="Y399" s="20">
        <v>7</v>
      </c>
      <c r="Z399" s="20">
        <v>1</v>
      </c>
    </row>
    <row r="400" spans="1:26" ht="20.149999999999999" customHeight="1" x14ac:dyDescent="0.35">
      <c r="B400" s="20">
        <v>2080410</v>
      </c>
      <c r="C400" s="20">
        <v>2</v>
      </c>
      <c r="D400" s="20">
        <v>8</v>
      </c>
      <c r="E400" s="20">
        <v>4</v>
      </c>
      <c r="F400" s="20" t="s">
        <v>1332</v>
      </c>
      <c r="G400" s="74" t="s">
        <v>1334</v>
      </c>
      <c r="I400" s="20">
        <v>2</v>
      </c>
      <c r="J400" s="20">
        <v>55</v>
      </c>
      <c r="K400" s="20">
        <v>2</v>
      </c>
      <c r="L400" s="20">
        <v>3</v>
      </c>
      <c r="M400" s="20">
        <v>2</v>
      </c>
      <c r="N400" s="20">
        <v>0</v>
      </c>
      <c r="O400" s="20" t="s">
        <v>81</v>
      </c>
      <c r="P400" s="20">
        <v>150000</v>
      </c>
      <c r="Q400" s="20" t="s">
        <v>81</v>
      </c>
      <c r="R400" s="20" t="s">
        <v>81</v>
      </c>
      <c r="T400" s="20" t="s">
        <v>81</v>
      </c>
      <c r="U400" s="20">
        <v>0</v>
      </c>
      <c r="W400" s="20">
        <v>0</v>
      </c>
      <c r="Y400" s="20">
        <v>8</v>
      </c>
    </row>
    <row r="401" spans="1:26" ht="20.149999999999999" customHeight="1" x14ac:dyDescent="0.35">
      <c r="B401" s="20">
        <v>2080410</v>
      </c>
      <c r="C401" s="20">
        <v>2</v>
      </c>
      <c r="D401" s="20">
        <v>8</v>
      </c>
      <c r="E401" s="20">
        <v>4</v>
      </c>
      <c r="F401" s="20" t="s">
        <v>1332</v>
      </c>
      <c r="G401" s="74" t="s">
        <v>1335</v>
      </c>
      <c r="I401" s="20">
        <v>3</v>
      </c>
      <c r="J401" s="20">
        <v>27</v>
      </c>
      <c r="K401" s="20">
        <v>1</v>
      </c>
      <c r="L401" s="20">
        <v>3</v>
      </c>
      <c r="M401" s="20">
        <v>2</v>
      </c>
      <c r="N401" s="20">
        <v>0</v>
      </c>
      <c r="O401" s="20" t="s">
        <v>81</v>
      </c>
      <c r="P401" s="20">
        <v>150000</v>
      </c>
      <c r="Q401" s="20" t="s">
        <v>81</v>
      </c>
      <c r="R401" s="20" t="s">
        <v>81</v>
      </c>
      <c r="T401" s="20" t="s">
        <v>81</v>
      </c>
      <c r="U401" s="20">
        <v>0</v>
      </c>
      <c r="W401" s="20">
        <v>0</v>
      </c>
      <c r="Y401" s="20">
        <v>2</v>
      </c>
    </row>
    <row r="402" spans="1:26" ht="20.149999999999999" customHeight="1" x14ac:dyDescent="0.35">
      <c r="B402" s="20">
        <v>2080410</v>
      </c>
      <c r="C402" s="20">
        <v>2</v>
      </c>
      <c r="D402" s="20">
        <v>8</v>
      </c>
      <c r="E402" s="20">
        <v>4</v>
      </c>
      <c r="F402" s="20" t="s">
        <v>1332</v>
      </c>
      <c r="G402" s="74" t="s">
        <v>1336</v>
      </c>
      <c r="I402" s="20">
        <v>3</v>
      </c>
      <c r="J402" s="20">
        <v>19</v>
      </c>
      <c r="K402" s="20">
        <v>1</v>
      </c>
      <c r="L402" s="20">
        <v>4</v>
      </c>
      <c r="M402" s="20">
        <v>2</v>
      </c>
      <c r="N402" s="20">
        <v>0</v>
      </c>
      <c r="O402" s="20" t="s">
        <v>81</v>
      </c>
      <c r="P402" s="20">
        <v>150000</v>
      </c>
      <c r="Q402" s="20" t="s">
        <v>81</v>
      </c>
      <c r="R402" s="20" t="s">
        <v>81</v>
      </c>
      <c r="T402" s="20" t="s">
        <v>81</v>
      </c>
      <c r="U402" s="20">
        <v>0</v>
      </c>
      <c r="W402" s="20">
        <v>0</v>
      </c>
      <c r="Y402" s="20">
        <v>2</v>
      </c>
    </row>
    <row r="403" spans="1:26" ht="20.149999999999999" customHeight="1" x14ac:dyDescent="0.35">
      <c r="B403" s="20">
        <v>2080410</v>
      </c>
      <c r="C403" s="20">
        <v>2</v>
      </c>
      <c r="D403" s="20">
        <v>8</v>
      </c>
      <c r="E403" s="20">
        <v>4</v>
      </c>
      <c r="F403" s="20" t="s">
        <v>1332</v>
      </c>
      <c r="G403" s="74" t="s">
        <v>1337</v>
      </c>
      <c r="I403" s="20">
        <v>3</v>
      </c>
      <c r="J403" s="20">
        <v>22</v>
      </c>
      <c r="K403" s="20">
        <v>2</v>
      </c>
      <c r="L403" s="20">
        <v>4</v>
      </c>
      <c r="M403" s="20">
        <v>2</v>
      </c>
      <c r="N403" s="20">
        <v>0</v>
      </c>
      <c r="O403" s="20" t="s">
        <v>81</v>
      </c>
      <c r="P403" s="20">
        <v>120000</v>
      </c>
      <c r="Q403" s="20" t="s">
        <v>81</v>
      </c>
      <c r="R403" s="20" t="s">
        <v>81</v>
      </c>
      <c r="T403" s="20" t="s">
        <v>81</v>
      </c>
      <c r="U403" s="20">
        <v>0</v>
      </c>
      <c r="W403" s="20">
        <v>0</v>
      </c>
      <c r="Y403" s="20">
        <v>2</v>
      </c>
    </row>
    <row r="404" spans="1:26" ht="20.149999999999999" customHeight="1" x14ac:dyDescent="0.35">
      <c r="B404" s="20">
        <v>2080410</v>
      </c>
      <c r="C404" s="20">
        <v>2</v>
      </c>
      <c r="D404" s="20">
        <v>8</v>
      </c>
      <c r="E404" s="20">
        <v>4</v>
      </c>
      <c r="F404" s="20" t="s">
        <v>1332</v>
      </c>
      <c r="G404" s="74" t="s">
        <v>1338</v>
      </c>
      <c r="I404" s="20">
        <v>3</v>
      </c>
      <c r="J404" s="20">
        <v>12</v>
      </c>
      <c r="K404" s="20">
        <v>1</v>
      </c>
      <c r="L404" s="20">
        <v>4</v>
      </c>
      <c r="M404" s="20">
        <v>5</v>
      </c>
      <c r="N404" s="20">
        <v>0</v>
      </c>
      <c r="O404" s="20" t="s">
        <v>81</v>
      </c>
      <c r="P404" s="20" t="s">
        <v>81</v>
      </c>
      <c r="Q404" s="20" t="s">
        <v>81</v>
      </c>
      <c r="R404" s="20" t="s">
        <v>81</v>
      </c>
      <c r="T404" s="20" t="s">
        <v>81</v>
      </c>
      <c r="U404" s="20">
        <v>0</v>
      </c>
      <c r="W404" s="20">
        <v>0</v>
      </c>
      <c r="Y404" s="20">
        <v>6</v>
      </c>
    </row>
    <row r="405" spans="1:26" ht="20.149999999999999" customHeight="1" x14ac:dyDescent="0.35">
      <c r="A405" s="20">
        <v>1</v>
      </c>
      <c r="B405" s="20">
        <v>2080411</v>
      </c>
      <c r="C405" s="20">
        <v>2</v>
      </c>
      <c r="D405" s="20">
        <v>8</v>
      </c>
      <c r="E405" s="20">
        <v>4</v>
      </c>
      <c r="F405" s="20" t="s">
        <v>1339</v>
      </c>
      <c r="G405" s="74" t="s">
        <v>1340</v>
      </c>
      <c r="H405" s="20">
        <v>3</v>
      </c>
      <c r="I405" s="20">
        <v>1</v>
      </c>
      <c r="J405" s="20">
        <v>76</v>
      </c>
      <c r="K405" s="20">
        <v>1</v>
      </c>
      <c r="L405" s="20">
        <v>3</v>
      </c>
      <c r="M405" s="20">
        <v>1</v>
      </c>
      <c r="N405" s="20">
        <v>0</v>
      </c>
      <c r="O405" s="20">
        <v>1500000</v>
      </c>
      <c r="P405" s="20" t="s">
        <v>81</v>
      </c>
      <c r="Q405" s="20" t="s">
        <v>81</v>
      </c>
      <c r="R405" s="20" t="s">
        <v>81</v>
      </c>
      <c r="T405" s="20" t="s">
        <v>81</v>
      </c>
      <c r="U405" s="20">
        <v>0</v>
      </c>
      <c r="V405" s="20">
        <v>0</v>
      </c>
      <c r="W405" s="20">
        <v>0</v>
      </c>
      <c r="Y405" s="20">
        <v>4</v>
      </c>
      <c r="Z405" s="20">
        <v>3</v>
      </c>
    </row>
    <row r="406" spans="1:26" ht="20.149999999999999" customHeight="1" x14ac:dyDescent="0.35">
      <c r="B406" s="20">
        <v>2080411</v>
      </c>
      <c r="C406" s="20">
        <v>2</v>
      </c>
      <c r="D406" s="20">
        <v>8</v>
      </c>
      <c r="E406" s="20">
        <v>4</v>
      </c>
      <c r="F406" s="20" t="s">
        <v>1339</v>
      </c>
      <c r="G406" s="74" t="s">
        <v>1341</v>
      </c>
      <c r="I406" s="20">
        <v>2</v>
      </c>
      <c r="J406" s="20">
        <v>77</v>
      </c>
      <c r="K406" s="20">
        <v>2</v>
      </c>
      <c r="L406" s="20">
        <v>3</v>
      </c>
      <c r="M406" s="20">
        <v>7</v>
      </c>
      <c r="N406" s="20">
        <v>0</v>
      </c>
      <c r="O406" s="20" t="s">
        <v>81</v>
      </c>
      <c r="P406" s="20" t="s">
        <v>81</v>
      </c>
      <c r="Q406" s="20" t="s">
        <v>81</v>
      </c>
      <c r="R406" s="20" t="s">
        <v>81</v>
      </c>
      <c r="T406" s="20" t="s">
        <v>81</v>
      </c>
      <c r="U406" s="20">
        <v>0</v>
      </c>
      <c r="W406" s="20">
        <v>0</v>
      </c>
      <c r="Y406" s="20">
        <v>4</v>
      </c>
    </row>
    <row r="407" spans="1:26" ht="20.149999999999999" customHeight="1" x14ac:dyDescent="0.35">
      <c r="B407" s="20">
        <v>2080411</v>
      </c>
      <c r="C407" s="20">
        <v>2</v>
      </c>
      <c r="D407" s="20">
        <v>8</v>
      </c>
      <c r="E407" s="20">
        <v>4</v>
      </c>
      <c r="F407" s="20" t="s">
        <v>1339</v>
      </c>
      <c r="G407" s="74" t="s">
        <v>1342</v>
      </c>
      <c r="I407" s="20">
        <v>3</v>
      </c>
      <c r="J407" s="20">
        <v>53</v>
      </c>
      <c r="K407" s="20">
        <v>2</v>
      </c>
      <c r="L407" s="20">
        <v>4</v>
      </c>
      <c r="M407" s="20">
        <v>7</v>
      </c>
      <c r="N407" s="20">
        <v>0</v>
      </c>
      <c r="O407" s="20" t="s">
        <v>81</v>
      </c>
      <c r="P407" s="20" t="s">
        <v>81</v>
      </c>
      <c r="Q407" s="20" t="s">
        <v>81</v>
      </c>
      <c r="R407" s="20" t="s">
        <v>81</v>
      </c>
      <c r="T407" s="20" t="s">
        <v>81</v>
      </c>
      <c r="U407" s="20">
        <v>0</v>
      </c>
      <c r="W407" s="20">
        <v>0</v>
      </c>
      <c r="Y407" s="20">
        <v>5</v>
      </c>
    </row>
    <row r="408" spans="1:26" ht="20.149999999999999" customHeight="1" x14ac:dyDescent="0.35">
      <c r="A408" s="20">
        <v>1</v>
      </c>
      <c r="B408" s="20">
        <v>2080412</v>
      </c>
      <c r="C408" s="20">
        <v>2</v>
      </c>
      <c r="D408" s="20">
        <v>8</v>
      </c>
      <c r="E408" s="20">
        <v>4</v>
      </c>
      <c r="F408" s="20" t="s">
        <v>1343</v>
      </c>
      <c r="G408" s="74" t="s">
        <v>1344</v>
      </c>
      <c r="H408" s="20">
        <v>3</v>
      </c>
      <c r="I408" s="20">
        <v>1</v>
      </c>
      <c r="J408" s="20">
        <v>75</v>
      </c>
      <c r="K408" s="20">
        <v>1</v>
      </c>
      <c r="L408" s="20">
        <v>3</v>
      </c>
      <c r="M408" s="20">
        <v>6</v>
      </c>
      <c r="N408" s="20">
        <v>0</v>
      </c>
      <c r="O408" s="20" t="s">
        <v>81</v>
      </c>
      <c r="P408" s="20" t="s">
        <v>81</v>
      </c>
      <c r="Q408" s="20" t="s">
        <v>81</v>
      </c>
      <c r="R408" s="20" t="s">
        <v>81</v>
      </c>
      <c r="T408" s="20" t="s">
        <v>81</v>
      </c>
      <c r="U408" s="20">
        <v>0</v>
      </c>
      <c r="V408" s="20">
        <v>0</v>
      </c>
      <c r="W408" s="20">
        <v>0</v>
      </c>
      <c r="Y408" s="20">
        <v>4</v>
      </c>
    </row>
    <row r="409" spans="1:26" ht="20.149999999999999" customHeight="1" x14ac:dyDescent="0.35">
      <c r="B409" s="20">
        <v>2080412</v>
      </c>
      <c r="C409" s="20">
        <v>2</v>
      </c>
      <c r="D409" s="20">
        <v>8</v>
      </c>
      <c r="E409" s="20">
        <v>4</v>
      </c>
      <c r="F409" s="20" t="s">
        <v>1343</v>
      </c>
      <c r="G409" s="74" t="s">
        <v>1345</v>
      </c>
      <c r="I409" s="20">
        <v>2</v>
      </c>
      <c r="J409" s="20">
        <v>71</v>
      </c>
      <c r="K409" s="20">
        <v>2</v>
      </c>
      <c r="L409" s="20">
        <v>3</v>
      </c>
      <c r="M409" s="20">
        <v>6</v>
      </c>
      <c r="N409" s="20">
        <v>0</v>
      </c>
      <c r="O409" s="20" t="s">
        <v>81</v>
      </c>
      <c r="P409" s="20" t="s">
        <v>81</v>
      </c>
      <c r="Q409" s="20" t="s">
        <v>81</v>
      </c>
      <c r="R409" s="20" t="s">
        <v>81</v>
      </c>
      <c r="T409" s="20" t="s">
        <v>81</v>
      </c>
      <c r="U409" s="20">
        <v>0</v>
      </c>
      <c r="W409" s="20">
        <v>0</v>
      </c>
      <c r="Y409" s="20">
        <v>4</v>
      </c>
    </row>
    <row r="410" spans="1:26" ht="20.149999999999999" customHeight="1" x14ac:dyDescent="0.35">
      <c r="B410" s="20">
        <v>2080412</v>
      </c>
      <c r="C410" s="20">
        <v>2</v>
      </c>
      <c r="D410" s="20">
        <v>8</v>
      </c>
      <c r="E410" s="20">
        <v>4</v>
      </c>
      <c r="F410" s="20" t="s">
        <v>1343</v>
      </c>
      <c r="G410" s="74" t="s">
        <v>1346</v>
      </c>
      <c r="I410" s="20">
        <v>3</v>
      </c>
      <c r="J410" s="20">
        <v>45</v>
      </c>
      <c r="K410" s="20">
        <v>1</v>
      </c>
      <c r="L410" s="20">
        <v>4</v>
      </c>
      <c r="M410" s="20">
        <v>1</v>
      </c>
      <c r="N410" s="20">
        <v>2</v>
      </c>
      <c r="O410" s="20">
        <v>5000000</v>
      </c>
      <c r="P410" s="20" t="s">
        <v>81</v>
      </c>
      <c r="Q410" s="20">
        <v>3100000</v>
      </c>
      <c r="R410" s="20" t="s">
        <v>81</v>
      </c>
      <c r="T410" s="20" t="s">
        <v>81</v>
      </c>
      <c r="U410" s="20">
        <v>0</v>
      </c>
      <c r="W410" s="20">
        <v>0</v>
      </c>
      <c r="Y410" s="20">
        <v>5</v>
      </c>
      <c r="Z410" s="20">
        <v>1</v>
      </c>
    </row>
    <row r="411" spans="1:26" ht="20.149999999999999" customHeight="1" x14ac:dyDescent="0.35">
      <c r="A411" s="20">
        <v>2</v>
      </c>
      <c r="B411" s="20">
        <v>2080413</v>
      </c>
      <c r="C411" s="20">
        <v>2</v>
      </c>
      <c r="D411" s="20">
        <v>8</v>
      </c>
      <c r="E411" s="20">
        <v>4</v>
      </c>
      <c r="F411" s="20" t="s">
        <v>1347</v>
      </c>
      <c r="G411" s="74" t="s">
        <v>1348</v>
      </c>
      <c r="H411" s="20">
        <v>9</v>
      </c>
      <c r="I411" s="20">
        <v>1</v>
      </c>
      <c r="J411" s="20">
        <v>50</v>
      </c>
      <c r="K411" s="20">
        <v>1</v>
      </c>
      <c r="L411" s="20">
        <v>4</v>
      </c>
      <c r="M411" s="20">
        <v>1</v>
      </c>
      <c r="N411" s="20">
        <v>0</v>
      </c>
      <c r="O411" s="20">
        <v>4000000</v>
      </c>
      <c r="P411" s="20" t="s">
        <v>81</v>
      </c>
      <c r="Q411" s="20" t="s">
        <v>81</v>
      </c>
      <c r="R411" s="20" t="s">
        <v>81</v>
      </c>
      <c r="T411" s="20" t="s">
        <v>81</v>
      </c>
      <c r="U411" s="20">
        <v>0</v>
      </c>
      <c r="V411" s="20">
        <v>0</v>
      </c>
      <c r="W411" s="20">
        <v>0</v>
      </c>
      <c r="Y411" s="20">
        <v>5</v>
      </c>
      <c r="Z411" s="20">
        <v>3</v>
      </c>
    </row>
    <row r="412" spans="1:26" ht="20.149999999999999" customHeight="1" x14ac:dyDescent="0.35">
      <c r="B412" s="20">
        <v>2080413</v>
      </c>
      <c r="C412" s="20">
        <v>2</v>
      </c>
      <c r="D412" s="20">
        <v>8</v>
      </c>
      <c r="E412" s="20">
        <v>4</v>
      </c>
      <c r="F412" s="20" t="s">
        <v>1347</v>
      </c>
      <c r="G412" s="74" t="s">
        <v>1349</v>
      </c>
      <c r="I412" s="20">
        <v>2</v>
      </c>
      <c r="J412" s="20">
        <v>52</v>
      </c>
      <c r="K412" s="20">
        <v>2</v>
      </c>
      <c r="L412" s="20">
        <v>4</v>
      </c>
      <c r="M412" s="20">
        <v>6</v>
      </c>
      <c r="N412" s="20">
        <v>0</v>
      </c>
      <c r="O412" s="20" t="s">
        <v>81</v>
      </c>
      <c r="P412" s="20" t="s">
        <v>81</v>
      </c>
      <c r="Q412" s="20" t="s">
        <v>81</v>
      </c>
      <c r="R412" s="20" t="s">
        <v>81</v>
      </c>
      <c r="T412" s="20" t="s">
        <v>81</v>
      </c>
      <c r="U412" s="20">
        <v>0</v>
      </c>
      <c r="W412" s="20">
        <v>0</v>
      </c>
      <c r="Y412" s="20">
        <v>10</v>
      </c>
    </row>
    <row r="413" spans="1:26" ht="20.149999999999999" customHeight="1" x14ac:dyDescent="0.35">
      <c r="B413" s="20">
        <v>2080413</v>
      </c>
      <c r="C413" s="20">
        <v>2</v>
      </c>
      <c r="D413" s="20">
        <v>8</v>
      </c>
      <c r="E413" s="20">
        <v>4</v>
      </c>
      <c r="F413" s="20" t="s">
        <v>1347</v>
      </c>
      <c r="G413" s="74" t="s">
        <v>1350</v>
      </c>
      <c r="I413" s="20">
        <v>10</v>
      </c>
      <c r="J413" s="20">
        <v>83</v>
      </c>
      <c r="K413" s="20">
        <v>2</v>
      </c>
      <c r="L413" s="20">
        <v>1</v>
      </c>
      <c r="M413" s="20">
        <v>6</v>
      </c>
      <c r="N413" s="20">
        <v>0</v>
      </c>
      <c r="O413" s="20" t="s">
        <v>81</v>
      </c>
      <c r="P413" s="20" t="s">
        <v>81</v>
      </c>
      <c r="Q413" s="20" t="s">
        <v>81</v>
      </c>
      <c r="R413" s="20" t="s">
        <v>81</v>
      </c>
      <c r="T413" s="20" t="s">
        <v>81</v>
      </c>
      <c r="U413" s="20">
        <v>0</v>
      </c>
      <c r="W413" s="20">
        <v>0</v>
      </c>
      <c r="Y413" s="20">
        <v>4</v>
      </c>
    </row>
    <row r="414" spans="1:26" ht="20.149999999999999" customHeight="1" x14ac:dyDescent="0.35">
      <c r="B414" s="20">
        <v>2080413</v>
      </c>
      <c r="C414" s="20">
        <v>2</v>
      </c>
      <c r="D414" s="20">
        <v>8</v>
      </c>
      <c r="E414" s="20">
        <v>4</v>
      </c>
      <c r="F414" s="20" t="s">
        <v>1347</v>
      </c>
      <c r="G414" s="74" t="s">
        <v>1351</v>
      </c>
      <c r="I414" s="20">
        <v>3</v>
      </c>
      <c r="J414" s="20">
        <v>28</v>
      </c>
      <c r="K414" s="20">
        <v>1</v>
      </c>
      <c r="L414" s="20">
        <v>7</v>
      </c>
      <c r="M414" s="20">
        <v>7</v>
      </c>
      <c r="N414" s="20">
        <v>0</v>
      </c>
      <c r="O414" s="20" t="s">
        <v>81</v>
      </c>
      <c r="P414" s="20" t="s">
        <v>81</v>
      </c>
      <c r="Q414" s="20" t="s">
        <v>81</v>
      </c>
      <c r="R414" s="20" t="s">
        <v>81</v>
      </c>
      <c r="T414" s="20" t="s">
        <v>81</v>
      </c>
      <c r="U414" s="20">
        <v>0</v>
      </c>
      <c r="W414" s="20">
        <v>0</v>
      </c>
      <c r="Y414" s="20">
        <v>3</v>
      </c>
    </row>
    <row r="415" spans="1:26" ht="20.149999999999999" customHeight="1" x14ac:dyDescent="0.35">
      <c r="B415" s="20">
        <v>2080413</v>
      </c>
      <c r="C415" s="20">
        <v>2</v>
      </c>
      <c r="D415" s="20">
        <v>8</v>
      </c>
      <c r="E415" s="20">
        <v>4</v>
      </c>
      <c r="F415" s="20" t="s">
        <v>1347</v>
      </c>
      <c r="G415" s="74" t="s">
        <v>1352</v>
      </c>
      <c r="I415" s="20">
        <v>3</v>
      </c>
      <c r="J415" s="20">
        <v>23</v>
      </c>
      <c r="K415" s="20">
        <v>1</v>
      </c>
      <c r="L415" s="20">
        <v>6</v>
      </c>
      <c r="M415" s="20">
        <v>5</v>
      </c>
      <c r="N415" s="20">
        <v>0</v>
      </c>
      <c r="O415" s="20" t="s">
        <v>81</v>
      </c>
      <c r="P415" s="20" t="s">
        <v>81</v>
      </c>
      <c r="Q415" s="20" t="s">
        <v>81</v>
      </c>
      <c r="R415" s="20" t="s">
        <v>81</v>
      </c>
      <c r="T415" s="20" t="s">
        <v>81</v>
      </c>
      <c r="U415" s="20">
        <v>0</v>
      </c>
      <c r="W415" s="20">
        <v>0</v>
      </c>
      <c r="Y415" s="20">
        <v>6</v>
      </c>
    </row>
    <row r="416" spans="1:26" ht="20.149999999999999" customHeight="1" x14ac:dyDescent="0.35">
      <c r="B416" s="20">
        <v>2080413</v>
      </c>
      <c r="C416" s="20">
        <v>2</v>
      </c>
      <c r="D416" s="20">
        <v>8</v>
      </c>
      <c r="E416" s="20">
        <v>4</v>
      </c>
      <c r="F416" s="20" t="s">
        <v>1347</v>
      </c>
      <c r="G416" s="74" t="s">
        <v>1353</v>
      </c>
      <c r="I416" s="20">
        <v>3</v>
      </c>
      <c r="J416" s="20">
        <v>20</v>
      </c>
      <c r="K416" s="20">
        <v>1</v>
      </c>
      <c r="L416" s="20">
        <v>5</v>
      </c>
      <c r="M416" s="20">
        <v>7</v>
      </c>
      <c r="N416" s="20">
        <v>0</v>
      </c>
      <c r="O416" s="20" t="s">
        <v>81</v>
      </c>
      <c r="P416" s="20" t="s">
        <v>81</v>
      </c>
      <c r="Q416" s="20" t="s">
        <v>81</v>
      </c>
      <c r="R416" s="20" t="s">
        <v>81</v>
      </c>
      <c r="T416" s="20" t="s">
        <v>81</v>
      </c>
      <c r="U416" s="20">
        <v>0</v>
      </c>
      <c r="W416" s="20">
        <v>0</v>
      </c>
      <c r="Y416" s="20">
        <v>5</v>
      </c>
    </row>
    <row r="417" spans="1:26" ht="20.149999999999999" customHeight="1" x14ac:dyDescent="0.35">
      <c r="B417" s="20">
        <v>2080413</v>
      </c>
      <c r="C417" s="20">
        <v>2</v>
      </c>
      <c r="D417" s="20">
        <v>8</v>
      </c>
      <c r="E417" s="20">
        <v>4</v>
      </c>
      <c r="F417" s="20" t="s">
        <v>1347</v>
      </c>
      <c r="G417" s="74" t="s">
        <v>1354</v>
      </c>
      <c r="I417" s="20">
        <v>3</v>
      </c>
      <c r="J417" s="20">
        <v>16</v>
      </c>
      <c r="K417" s="20">
        <v>2</v>
      </c>
      <c r="L417" s="20">
        <v>5</v>
      </c>
      <c r="M417" s="20">
        <v>5</v>
      </c>
      <c r="N417" s="20">
        <v>0</v>
      </c>
      <c r="O417" s="20" t="s">
        <v>81</v>
      </c>
      <c r="P417" s="20" t="s">
        <v>81</v>
      </c>
      <c r="Q417" s="20" t="s">
        <v>81</v>
      </c>
      <c r="R417" s="20" t="s">
        <v>81</v>
      </c>
      <c r="T417" s="20" t="s">
        <v>81</v>
      </c>
      <c r="U417" s="20">
        <v>0</v>
      </c>
      <c r="W417" s="20">
        <v>0</v>
      </c>
      <c r="Y417" s="20">
        <v>6</v>
      </c>
    </row>
    <row r="418" spans="1:26" ht="20.149999999999999" customHeight="1" x14ac:dyDescent="0.35">
      <c r="B418" s="20">
        <v>2080413</v>
      </c>
      <c r="C418" s="20">
        <v>2</v>
      </c>
      <c r="D418" s="20">
        <v>8</v>
      </c>
      <c r="E418" s="20">
        <v>4</v>
      </c>
      <c r="F418" s="20" t="s">
        <v>1347</v>
      </c>
      <c r="G418" s="74" t="s">
        <v>1355</v>
      </c>
      <c r="I418" s="20">
        <v>4</v>
      </c>
      <c r="J418" s="20">
        <v>20</v>
      </c>
      <c r="K418" s="20">
        <v>2</v>
      </c>
      <c r="L418" s="20">
        <v>5</v>
      </c>
      <c r="M418" s="20">
        <v>6</v>
      </c>
      <c r="N418" s="20">
        <v>0</v>
      </c>
      <c r="O418" s="20" t="s">
        <v>81</v>
      </c>
      <c r="P418" s="20" t="s">
        <v>81</v>
      </c>
      <c r="Q418" s="20" t="s">
        <v>81</v>
      </c>
      <c r="R418" s="20" t="s">
        <v>81</v>
      </c>
      <c r="T418" s="20" t="s">
        <v>81</v>
      </c>
      <c r="U418" s="20">
        <v>0</v>
      </c>
      <c r="W418" s="20">
        <v>0</v>
      </c>
      <c r="Y418" s="20">
        <v>10</v>
      </c>
    </row>
    <row r="419" spans="1:26" ht="20.149999999999999" customHeight="1" x14ac:dyDescent="0.35">
      <c r="B419" s="20">
        <v>2080413</v>
      </c>
      <c r="C419" s="20">
        <v>2</v>
      </c>
      <c r="D419" s="20">
        <v>8</v>
      </c>
      <c r="E419" s="20">
        <v>4</v>
      </c>
      <c r="F419" s="20" t="s">
        <v>1347</v>
      </c>
      <c r="G419" s="74" t="s">
        <v>1356</v>
      </c>
      <c r="I419" s="20">
        <v>5</v>
      </c>
      <c r="J419" s="20">
        <v>0.3</v>
      </c>
      <c r="K419" s="20">
        <v>1</v>
      </c>
      <c r="L419" s="20">
        <v>1</v>
      </c>
      <c r="M419" s="20">
        <v>6</v>
      </c>
      <c r="N419" s="20">
        <v>0</v>
      </c>
      <c r="O419" s="20" t="s">
        <v>81</v>
      </c>
      <c r="P419" s="20" t="s">
        <v>81</v>
      </c>
      <c r="Q419" s="20" t="s">
        <v>81</v>
      </c>
      <c r="R419" s="20" t="s">
        <v>81</v>
      </c>
      <c r="T419" s="20" t="s">
        <v>81</v>
      </c>
      <c r="U419" s="20">
        <v>0</v>
      </c>
      <c r="W419" s="20">
        <v>0</v>
      </c>
      <c r="Y419" s="20">
        <v>11</v>
      </c>
    </row>
    <row r="420" spans="1:26" ht="20.149999999999999" customHeight="1" x14ac:dyDescent="0.35">
      <c r="A420" s="20">
        <v>2</v>
      </c>
      <c r="B420" s="20">
        <v>2080414</v>
      </c>
      <c r="C420" s="20">
        <v>2</v>
      </c>
      <c r="D420" s="20">
        <v>8</v>
      </c>
      <c r="E420" s="20">
        <v>4</v>
      </c>
      <c r="F420" s="20" t="s">
        <v>1358</v>
      </c>
      <c r="G420" s="74" t="s">
        <v>1359</v>
      </c>
      <c r="H420" s="20">
        <v>3</v>
      </c>
      <c r="I420" s="20">
        <v>1</v>
      </c>
      <c r="J420" s="20">
        <v>73</v>
      </c>
      <c r="K420" s="20">
        <v>1</v>
      </c>
      <c r="L420" s="20">
        <v>4</v>
      </c>
      <c r="M420" s="20">
        <v>1</v>
      </c>
      <c r="N420" s="20">
        <v>0</v>
      </c>
      <c r="O420" s="20">
        <v>5000000</v>
      </c>
      <c r="P420" s="20" t="s">
        <v>81</v>
      </c>
      <c r="Q420" s="20" t="s">
        <v>81</v>
      </c>
      <c r="R420" s="20" t="s">
        <v>81</v>
      </c>
      <c r="T420" s="20" t="s">
        <v>81</v>
      </c>
      <c r="U420" s="20">
        <v>0</v>
      </c>
      <c r="V420" s="20">
        <v>0</v>
      </c>
      <c r="W420" s="20">
        <v>0</v>
      </c>
      <c r="Y420" s="20">
        <v>4</v>
      </c>
      <c r="Z420" s="20">
        <v>3</v>
      </c>
    </row>
    <row r="421" spans="1:26" ht="20.149999999999999" customHeight="1" x14ac:dyDescent="0.35">
      <c r="B421" s="20">
        <v>2080414</v>
      </c>
      <c r="C421" s="20">
        <v>2</v>
      </c>
      <c r="D421" s="20">
        <v>8</v>
      </c>
      <c r="E421" s="20">
        <v>4</v>
      </c>
      <c r="F421" s="20" t="s">
        <v>1358</v>
      </c>
      <c r="G421" s="74" t="s">
        <v>1360</v>
      </c>
      <c r="I421" s="20">
        <v>2</v>
      </c>
      <c r="J421" s="20">
        <v>67</v>
      </c>
      <c r="K421" s="20">
        <v>2</v>
      </c>
      <c r="L421" s="20">
        <v>1</v>
      </c>
      <c r="M421" s="20">
        <v>7</v>
      </c>
      <c r="N421" s="20">
        <v>0</v>
      </c>
      <c r="O421" s="20" t="s">
        <v>81</v>
      </c>
      <c r="P421" s="20" t="s">
        <v>81</v>
      </c>
      <c r="Q421" s="20" t="s">
        <v>81</v>
      </c>
      <c r="R421" s="20" t="s">
        <v>81</v>
      </c>
      <c r="T421" s="20" t="s">
        <v>81</v>
      </c>
      <c r="U421" s="20">
        <v>0</v>
      </c>
      <c r="W421" s="20">
        <v>0</v>
      </c>
      <c r="Y421" s="20">
        <v>4</v>
      </c>
    </row>
    <row r="422" spans="1:26" ht="20.149999999999999" customHeight="1" x14ac:dyDescent="0.35">
      <c r="B422" s="20">
        <v>2080414</v>
      </c>
      <c r="C422" s="20">
        <v>2</v>
      </c>
      <c r="D422" s="20">
        <v>8</v>
      </c>
      <c r="E422" s="20">
        <v>4</v>
      </c>
      <c r="F422" s="20" t="s">
        <v>1358</v>
      </c>
      <c r="G422" s="74" t="s">
        <v>1361</v>
      </c>
      <c r="I422" s="20">
        <v>3</v>
      </c>
      <c r="J422" s="20">
        <v>32</v>
      </c>
      <c r="K422" s="20">
        <v>1</v>
      </c>
      <c r="L422" s="20">
        <v>5</v>
      </c>
      <c r="M422" s="20">
        <v>7</v>
      </c>
      <c r="N422" s="20">
        <v>0</v>
      </c>
      <c r="O422" s="20" t="s">
        <v>81</v>
      </c>
      <c r="P422" s="20" t="s">
        <v>81</v>
      </c>
      <c r="Q422" s="20" t="s">
        <v>81</v>
      </c>
      <c r="R422" s="20" t="s">
        <v>81</v>
      </c>
      <c r="T422" s="20" t="s">
        <v>81</v>
      </c>
      <c r="U422" s="20">
        <v>0</v>
      </c>
      <c r="W422" s="20">
        <v>0</v>
      </c>
      <c r="Y422" s="20">
        <v>9</v>
      </c>
    </row>
    <row r="423" spans="1:26" ht="20.149999999999999" customHeight="1" x14ac:dyDescent="0.35">
      <c r="A423" s="20">
        <v>2</v>
      </c>
      <c r="B423" s="20">
        <v>2080415</v>
      </c>
      <c r="C423" s="20">
        <v>2</v>
      </c>
      <c r="D423" s="20">
        <v>8</v>
      </c>
      <c r="E423" s="20">
        <v>4</v>
      </c>
      <c r="F423" s="20" t="s">
        <v>1362</v>
      </c>
      <c r="G423" s="74" t="s">
        <v>1363</v>
      </c>
      <c r="H423" s="20">
        <v>4</v>
      </c>
      <c r="I423" s="20">
        <v>1</v>
      </c>
      <c r="J423" s="20">
        <v>53</v>
      </c>
      <c r="K423" s="20">
        <v>1</v>
      </c>
      <c r="L423" s="20">
        <v>4</v>
      </c>
      <c r="M423" s="20">
        <v>1</v>
      </c>
      <c r="N423" s="20">
        <v>0</v>
      </c>
      <c r="O423" s="20">
        <v>3200000</v>
      </c>
      <c r="P423" s="20" t="s">
        <v>81</v>
      </c>
      <c r="Q423" s="20" t="s">
        <v>81</v>
      </c>
      <c r="R423" s="20" t="s">
        <v>81</v>
      </c>
      <c r="T423" s="20" t="s">
        <v>81</v>
      </c>
      <c r="U423" s="20">
        <v>0</v>
      </c>
      <c r="V423" s="20">
        <v>1</v>
      </c>
      <c r="W423" s="20">
        <v>0</v>
      </c>
      <c r="Y423" s="20">
        <v>5</v>
      </c>
      <c r="Z423" s="20">
        <v>2</v>
      </c>
    </row>
    <row r="424" spans="1:26" ht="20.149999999999999" customHeight="1" x14ac:dyDescent="0.35">
      <c r="B424" s="20">
        <v>2080415</v>
      </c>
      <c r="C424" s="20">
        <v>2</v>
      </c>
      <c r="D424" s="20">
        <v>8</v>
      </c>
      <c r="E424" s="20">
        <v>4</v>
      </c>
      <c r="F424" s="20" t="s">
        <v>1362</v>
      </c>
      <c r="G424" s="74" t="s">
        <v>1364</v>
      </c>
      <c r="I424" s="20">
        <v>2</v>
      </c>
      <c r="J424" s="20">
        <v>40</v>
      </c>
      <c r="K424" s="20">
        <v>2</v>
      </c>
      <c r="L424" s="20">
        <v>4</v>
      </c>
      <c r="M424" s="20">
        <v>7</v>
      </c>
      <c r="N424" s="20">
        <v>0</v>
      </c>
      <c r="O424" s="20" t="s">
        <v>81</v>
      </c>
      <c r="P424" s="20" t="s">
        <v>81</v>
      </c>
      <c r="Q424" s="20" t="s">
        <v>81</v>
      </c>
      <c r="R424" s="20" t="s">
        <v>81</v>
      </c>
      <c r="T424" s="20" t="s">
        <v>81</v>
      </c>
      <c r="U424" s="20">
        <v>0</v>
      </c>
      <c r="W424" s="20">
        <v>0</v>
      </c>
      <c r="Y424" s="20">
        <v>5</v>
      </c>
    </row>
    <row r="425" spans="1:26" ht="20.149999999999999" customHeight="1" x14ac:dyDescent="0.35">
      <c r="B425" s="20">
        <v>2080415</v>
      </c>
      <c r="C425" s="20">
        <v>2</v>
      </c>
      <c r="D425" s="20">
        <v>8</v>
      </c>
      <c r="E425" s="20">
        <v>4</v>
      </c>
      <c r="F425" s="20" t="s">
        <v>1362</v>
      </c>
      <c r="G425" s="74" t="s">
        <v>1365</v>
      </c>
      <c r="I425" s="20">
        <v>3</v>
      </c>
      <c r="J425" s="20">
        <v>27</v>
      </c>
      <c r="K425" s="20">
        <v>2</v>
      </c>
      <c r="L425" s="20">
        <v>7</v>
      </c>
      <c r="M425" s="20">
        <v>3</v>
      </c>
      <c r="N425" s="20">
        <v>0</v>
      </c>
      <c r="O425" s="20">
        <v>1000000</v>
      </c>
      <c r="P425" s="20" t="s">
        <v>81</v>
      </c>
      <c r="Q425" s="20" t="s">
        <v>81</v>
      </c>
      <c r="R425" s="20" t="s">
        <v>81</v>
      </c>
      <c r="T425" s="20" t="s">
        <v>81</v>
      </c>
      <c r="U425" s="20">
        <v>1</v>
      </c>
      <c r="W425" s="20">
        <v>1</v>
      </c>
      <c r="Y425" s="20">
        <v>0</v>
      </c>
    </row>
    <row r="426" spans="1:26" ht="20.149999999999999" customHeight="1" x14ac:dyDescent="0.35">
      <c r="B426" s="20">
        <v>2080415</v>
      </c>
      <c r="C426" s="20">
        <v>2</v>
      </c>
      <c r="D426" s="20">
        <v>8</v>
      </c>
      <c r="E426" s="20">
        <v>4</v>
      </c>
      <c r="F426" s="20" t="s">
        <v>1362</v>
      </c>
      <c r="G426" s="74" t="s">
        <v>1366</v>
      </c>
      <c r="I426" s="20">
        <v>3</v>
      </c>
      <c r="J426" s="20">
        <v>20</v>
      </c>
      <c r="K426" s="20">
        <v>1</v>
      </c>
      <c r="L426" s="20">
        <v>7</v>
      </c>
      <c r="M426" s="20">
        <v>5</v>
      </c>
      <c r="N426" s="20">
        <v>0</v>
      </c>
      <c r="O426" s="20" t="s">
        <v>81</v>
      </c>
      <c r="P426" s="20" t="s">
        <v>81</v>
      </c>
      <c r="Q426" s="20" t="s">
        <v>81</v>
      </c>
      <c r="R426" s="20" t="s">
        <v>81</v>
      </c>
      <c r="T426" s="20" t="s">
        <v>81</v>
      </c>
      <c r="U426" s="20">
        <v>1</v>
      </c>
      <c r="W426" s="20">
        <v>2</v>
      </c>
      <c r="Y426" s="20">
        <v>0</v>
      </c>
    </row>
    <row r="427" spans="1:26" ht="20.149999999999999" customHeight="1" x14ac:dyDescent="0.35">
      <c r="A427" s="20">
        <v>2</v>
      </c>
      <c r="B427" s="20">
        <v>2080416</v>
      </c>
      <c r="C427" s="20">
        <v>2</v>
      </c>
      <c r="D427" s="20">
        <v>8</v>
      </c>
      <c r="E427" s="20">
        <v>4</v>
      </c>
      <c r="F427" s="20" t="s">
        <v>1367</v>
      </c>
      <c r="G427" s="74" t="s">
        <v>1368</v>
      </c>
      <c r="H427" s="20">
        <v>7</v>
      </c>
      <c r="I427" s="20">
        <v>1</v>
      </c>
      <c r="J427" s="20">
        <v>68</v>
      </c>
      <c r="K427" s="20">
        <v>1</v>
      </c>
      <c r="L427" s="20">
        <v>1</v>
      </c>
      <c r="M427" s="20">
        <v>1</v>
      </c>
      <c r="N427" s="20">
        <v>0</v>
      </c>
      <c r="O427" s="20">
        <v>2000000</v>
      </c>
      <c r="P427" s="20" t="s">
        <v>81</v>
      </c>
      <c r="Q427" s="20" t="s">
        <v>81</v>
      </c>
      <c r="R427" s="20" t="s">
        <v>81</v>
      </c>
      <c r="T427" s="20">
        <v>1500000</v>
      </c>
      <c r="U427" s="20">
        <v>0</v>
      </c>
      <c r="V427" s="20">
        <v>1</v>
      </c>
      <c r="W427" s="20">
        <v>0</v>
      </c>
      <c r="Y427" s="20">
        <v>4</v>
      </c>
      <c r="Z427" s="20">
        <v>2</v>
      </c>
    </row>
    <row r="428" spans="1:26" ht="20.149999999999999" customHeight="1" x14ac:dyDescent="0.35">
      <c r="B428" s="20">
        <v>2080416</v>
      </c>
      <c r="C428" s="20">
        <v>2</v>
      </c>
      <c r="D428" s="20">
        <v>8</v>
      </c>
      <c r="E428" s="20">
        <v>4</v>
      </c>
      <c r="F428" s="20" t="s">
        <v>1367</v>
      </c>
      <c r="G428" s="74" t="s">
        <v>1369</v>
      </c>
      <c r="I428" s="20">
        <v>2</v>
      </c>
      <c r="J428" s="20">
        <v>50</v>
      </c>
      <c r="K428" s="20">
        <v>2</v>
      </c>
      <c r="L428" s="20">
        <v>1</v>
      </c>
      <c r="M428" s="20">
        <v>7</v>
      </c>
      <c r="N428" s="20">
        <v>0</v>
      </c>
      <c r="O428" s="20" t="s">
        <v>81</v>
      </c>
      <c r="P428" s="20" t="s">
        <v>81</v>
      </c>
      <c r="Q428" s="20" t="s">
        <v>81</v>
      </c>
      <c r="R428" s="20" t="s">
        <v>81</v>
      </c>
      <c r="T428" s="20" t="s">
        <v>81</v>
      </c>
      <c r="U428" s="20">
        <v>0</v>
      </c>
      <c r="W428" s="20">
        <v>0</v>
      </c>
      <c r="Y428" s="20">
        <v>4</v>
      </c>
    </row>
    <row r="429" spans="1:26" ht="20.149999999999999" customHeight="1" x14ac:dyDescent="0.35">
      <c r="B429" s="20">
        <v>2080416</v>
      </c>
      <c r="C429" s="20">
        <v>2</v>
      </c>
      <c r="D429" s="20">
        <v>8</v>
      </c>
      <c r="E429" s="20">
        <v>4</v>
      </c>
      <c r="F429" s="20" t="s">
        <v>1367</v>
      </c>
      <c r="G429" s="74" t="s">
        <v>1370</v>
      </c>
      <c r="I429" s="20">
        <v>3</v>
      </c>
      <c r="J429" s="20">
        <v>30</v>
      </c>
      <c r="K429" s="20">
        <v>2</v>
      </c>
      <c r="L429" s="20">
        <v>4</v>
      </c>
      <c r="M429" s="20">
        <v>5</v>
      </c>
      <c r="N429" s="20">
        <v>0</v>
      </c>
      <c r="O429" s="20" t="s">
        <v>81</v>
      </c>
      <c r="P429" s="20">
        <v>400000</v>
      </c>
      <c r="Q429" s="20" t="s">
        <v>81</v>
      </c>
      <c r="R429" s="20" t="s">
        <v>81</v>
      </c>
      <c r="T429" s="20" t="s">
        <v>81</v>
      </c>
      <c r="U429" s="20">
        <v>1</v>
      </c>
      <c r="W429" s="20">
        <v>10</v>
      </c>
      <c r="Y429" s="20">
        <v>0</v>
      </c>
    </row>
    <row r="430" spans="1:26" ht="20.149999999999999" customHeight="1" x14ac:dyDescent="0.35">
      <c r="B430" s="20">
        <v>2080416</v>
      </c>
      <c r="C430" s="20">
        <v>2</v>
      </c>
      <c r="D430" s="20">
        <v>8</v>
      </c>
      <c r="E430" s="20">
        <v>4</v>
      </c>
      <c r="F430" s="20" t="s">
        <v>1367</v>
      </c>
      <c r="G430" s="74" t="s">
        <v>1371</v>
      </c>
      <c r="I430" s="20">
        <v>3</v>
      </c>
      <c r="J430" s="20">
        <v>26</v>
      </c>
      <c r="K430" s="20">
        <v>1</v>
      </c>
      <c r="L430" s="20">
        <v>5</v>
      </c>
      <c r="M430" s="20">
        <v>3</v>
      </c>
      <c r="N430" s="20">
        <v>0</v>
      </c>
      <c r="O430" s="20" t="s">
        <v>81</v>
      </c>
      <c r="P430" s="20">
        <v>300000</v>
      </c>
      <c r="Q430" s="20" t="s">
        <v>81</v>
      </c>
      <c r="R430" s="20" t="s">
        <v>81</v>
      </c>
      <c r="T430" s="20" t="s">
        <v>81</v>
      </c>
      <c r="U430" s="20">
        <v>1</v>
      </c>
      <c r="W430" s="20">
        <v>10</v>
      </c>
      <c r="Y430" s="20">
        <v>0</v>
      </c>
    </row>
    <row r="431" spans="1:26" ht="20.149999999999999" customHeight="1" x14ac:dyDescent="0.35">
      <c r="B431" s="20">
        <v>2080416</v>
      </c>
      <c r="C431" s="20">
        <v>2</v>
      </c>
      <c r="D431" s="20">
        <v>8</v>
      </c>
      <c r="E431" s="20">
        <v>4</v>
      </c>
      <c r="F431" s="20" t="s">
        <v>1367</v>
      </c>
      <c r="G431" s="74" t="s">
        <v>1372</v>
      </c>
      <c r="I431" s="20">
        <v>3</v>
      </c>
      <c r="J431" s="20">
        <v>24</v>
      </c>
      <c r="K431" s="20">
        <v>1</v>
      </c>
      <c r="L431" s="20">
        <v>4</v>
      </c>
      <c r="M431" s="20">
        <v>3</v>
      </c>
      <c r="N431" s="20">
        <v>0</v>
      </c>
      <c r="O431" s="20" t="s">
        <v>81</v>
      </c>
      <c r="P431" s="20">
        <v>300000</v>
      </c>
      <c r="Q431" s="20" t="s">
        <v>81</v>
      </c>
      <c r="R431" s="20" t="s">
        <v>81</v>
      </c>
      <c r="T431" s="20" t="s">
        <v>81</v>
      </c>
      <c r="U431" s="20">
        <v>1</v>
      </c>
      <c r="W431" s="20">
        <v>10</v>
      </c>
      <c r="Y431" s="20">
        <v>0</v>
      </c>
    </row>
    <row r="432" spans="1:26" ht="20.149999999999999" customHeight="1" x14ac:dyDescent="0.35">
      <c r="B432" s="20">
        <v>2080416</v>
      </c>
      <c r="C432" s="20">
        <v>2</v>
      </c>
      <c r="D432" s="20">
        <v>8</v>
      </c>
      <c r="E432" s="20">
        <v>4</v>
      </c>
      <c r="F432" s="20" t="s">
        <v>1367</v>
      </c>
      <c r="G432" s="74" t="s">
        <v>1373</v>
      </c>
      <c r="I432" s="20">
        <v>2</v>
      </c>
      <c r="J432" s="20">
        <v>22</v>
      </c>
      <c r="K432" s="20">
        <v>2</v>
      </c>
      <c r="L432" s="20">
        <v>5</v>
      </c>
      <c r="M432" s="20">
        <v>6</v>
      </c>
      <c r="N432" s="20">
        <v>0</v>
      </c>
      <c r="O432" s="20" t="s">
        <v>81</v>
      </c>
      <c r="P432" s="20" t="s">
        <v>81</v>
      </c>
      <c r="Q432" s="20" t="s">
        <v>81</v>
      </c>
      <c r="R432" s="20" t="s">
        <v>81</v>
      </c>
      <c r="T432" s="20" t="s">
        <v>81</v>
      </c>
      <c r="U432" s="20">
        <v>0</v>
      </c>
      <c r="W432" s="20">
        <v>0</v>
      </c>
      <c r="Y432" s="20">
        <v>10</v>
      </c>
    </row>
    <row r="433" spans="1:26" ht="20.149999999999999" customHeight="1" x14ac:dyDescent="0.35">
      <c r="B433" s="20">
        <v>2080416</v>
      </c>
      <c r="C433" s="20">
        <v>2</v>
      </c>
      <c r="D433" s="20">
        <v>8</v>
      </c>
      <c r="E433" s="20">
        <v>4</v>
      </c>
      <c r="F433" s="20" t="s">
        <v>1367</v>
      </c>
      <c r="G433" s="74" t="s">
        <v>1374</v>
      </c>
      <c r="I433" s="20">
        <v>3</v>
      </c>
      <c r="J433" s="20">
        <v>16</v>
      </c>
      <c r="K433" s="20">
        <v>2</v>
      </c>
      <c r="L433" s="20">
        <v>5</v>
      </c>
      <c r="M433" s="20">
        <v>5</v>
      </c>
      <c r="N433" s="20">
        <v>0</v>
      </c>
      <c r="O433" s="20" t="s">
        <v>81</v>
      </c>
      <c r="P433" s="20" t="s">
        <v>81</v>
      </c>
      <c r="Q433" s="20" t="s">
        <v>81</v>
      </c>
      <c r="R433" s="20" t="s">
        <v>81</v>
      </c>
      <c r="T433" s="20" t="s">
        <v>81</v>
      </c>
      <c r="U433" s="20">
        <v>0</v>
      </c>
      <c r="W433" s="20">
        <v>0</v>
      </c>
      <c r="Y433" s="20">
        <v>6</v>
      </c>
    </row>
    <row r="434" spans="1:26" ht="20.149999999999999" customHeight="1" x14ac:dyDescent="0.35">
      <c r="A434" s="20">
        <v>1</v>
      </c>
      <c r="B434" s="20">
        <v>2080417</v>
      </c>
      <c r="C434" s="20">
        <v>2</v>
      </c>
      <c r="D434" s="20">
        <v>8</v>
      </c>
      <c r="E434" s="20">
        <v>4</v>
      </c>
      <c r="F434" s="20" t="s">
        <v>1375</v>
      </c>
      <c r="G434" s="74" t="s">
        <v>1376</v>
      </c>
      <c r="H434" s="20">
        <v>4</v>
      </c>
      <c r="I434" s="20">
        <v>1</v>
      </c>
      <c r="J434" s="20">
        <v>52</v>
      </c>
      <c r="K434" s="20">
        <v>1</v>
      </c>
      <c r="L434" s="20">
        <v>3</v>
      </c>
      <c r="M434" s="20">
        <v>1</v>
      </c>
      <c r="N434" s="20">
        <v>0</v>
      </c>
      <c r="O434" s="20">
        <v>2400000</v>
      </c>
      <c r="P434" s="20" t="s">
        <v>81</v>
      </c>
      <c r="Q434" s="20" t="s">
        <v>81</v>
      </c>
      <c r="R434" s="20" t="s">
        <v>81</v>
      </c>
      <c r="T434" s="20" t="s">
        <v>81</v>
      </c>
      <c r="U434" s="20">
        <v>0</v>
      </c>
      <c r="W434" s="20">
        <v>0</v>
      </c>
      <c r="Y434" s="20">
        <v>5</v>
      </c>
      <c r="Z434" s="20">
        <v>2</v>
      </c>
    </row>
    <row r="435" spans="1:26" ht="20.149999999999999" customHeight="1" x14ac:dyDescent="0.35">
      <c r="B435" s="20">
        <v>2080417</v>
      </c>
      <c r="C435" s="20">
        <v>2</v>
      </c>
      <c r="D435" s="20">
        <v>8</v>
      </c>
      <c r="E435" s="20">
        <v>4</v>
      </c>
      <c r="F435" s="20" t="s">
        <v>1375</v>
      </c>
      <c r="G435" s="74" t="s">
        <v>1377</v>
      </c>
      <c r="I435" s="20">
        <v>2</v>
      </c>
      <c r="J435" s="20">
        <v>47</v>
      </c>
      <c r="K435" s="20">
        <v>2</v>
      </c>
      <c r="L435" s="20">
        <v>3</v>
      </c>
      <c r="M435" s="20">
        <v>7</v>
      </c>
      <c r="N435" s="20">
        <v>0</v>
      </c>
      <c r="O435" s="20" t="s">
        <v>81</v>
      </c>
      <c r="P435" s="20" t="s">
        <v>81</v>
      </c>
      <c r="Q435" s="20" t="s">
        <v>81</v>
      </c>
      <c r="R435" s="20" t="s">
        <v>81</v>
      </c>
      <c r="T435" s="20" t="s">
        <v>81</v>
      </c>
      <c r="U435" s="20">
        <v>0</v>
      </c>
      <c r="W435" s="20">
        <v>0</v>
      </c>
      <c r="Y435" s="20">
        <v>5</v>
      </c>
    </row>
    <row r="436" spans="1:26" ht="20.149999999999999" customHeight="1" x14ac:dyDescent="0.35">
      <c r="B436" s="20">
        <v>2080417</v>
      </c>
      <c r="C436" s="20">
        <v>2</v>
      </c>
      <c r="D436" s="20">
        <v>8</v>
      </c>
      <c r="E436" s="20">
        <v>4</v>
      </c>
      <c r="F436" s="20" t="s">
        <v>1375</v>
      </c>
      <c r="G436" s="74" t="s">
        <v>1378</v>
      </c>
      <c r="I436" s="20">
        <v>3</v>
      </c>
      <c r="J436" s="20">
        <v>27</v>
      </c>
      <c r="K436" s="20">
        <v>1</v>
      </c>
      <c r="L436" s="20">
        <v>7</v>
      </c>
      <c r="M436" s="20">
        <v>4</v>
      </c>
      <c r="N436" s="20">
        <v>0</v>
      </c>
      <c r="O436" s="20">
        <v>500000</v>
      </c>
      <c r="P436" s="20" t="s">
        <v>81</v>
      </c>
      <c r="Q436" s="20" t="s">
        <v>81</v>
      </c>
      <c r="R436" s="20" t="s">
        <v>81</v>
      </c>
      <c r="T436" s="20" t="s">
        <v>81</v>
      </c>
      <c r="U436" s="20">
        <v>1</v>
      </c>
      <c r="W436" s="20">
        <v>15</v>
      </c>
      <c r="Y436" s="20">
        <v>0</v>
      </c>
    </row>
    <row r="437" spans="1:26" ht="20.149999999999999" customHeight="1" x14ac:dyDescent="0.35">
      <c r="B437" s="20">
        <v>2080417</v>
      </c>
      <c r="C437" s="20">
        <v>2</v>
      </c>
      <c r="D437" s="20">
        <v>8</v>
      </c>
      <c r="E437" s="20">
        <v>4</v>
      </c>
      <c r="F437" s="20" t="s">
        <v>1375</v>
      </c>
      <c r="G437" s="74" t="s">
        <v>1379</v>
      </c>
      <c r="I437" s="20">
        <v>3</v>
      </c>
      <c r="J437" s="20">
        <v>7</v>
      </c>
      <c r="K437" s="20">
        <v>2</v>
      </c>
      <c r="L437" s="20">
        <v>3</v>
      </c>
      <c r="M437" s="20">
        <v>5</v>
      </c>
      <c r="N437" s="20">
        <v>0</v>
      </c>
      <c r="O437" s="20" t="s">
        <v>81</v>
      </c>
      <c r="P437" s="20" t="s">
        <v>81</v>
      </c>
      <c r="Q437" s="20" t="s">
        <v>81</v>
      </c>
      <c r="R437" s="20" t="s">
        <v>81</v>
      </c>
      <c r="T437" s="20" t="s">
        <v>81</v>
      </c>
      <c r="U437" s="20">
        <v>0</v>
      </c>
      <c r="W437" s="20">
        <v>0</v>
      </c>
      <c r="Y437" s="20">
        <v>6</v>
      </c>
    </row>
    <row r="438" spans="1:26" ht="20.149999999999999" customHeight="1" x14ac:dyDescent="0.35">
      <c r="A438" s="20">
        <v>3</v>
      </c>
      <c r="B438" s="20">
        <v>2080418</v>
      </c>
      <c r="C438" s="20">
        <v>2</v>
      </c>
      <c r="D438" s="20">
        <v>8</v>
      </c>
      <c r="E438" s="20">
        <v>4</v>
      </c>
      <c r="F438" s="20" t="s">
        <v>1380</v>
      </c>
      <c r="G438" s="74" t="s">
        <v>1381</v>
      </c>
      <c r="H438" s="20">
        <v>4</v>
      </c>
      <c r="I438" s="20">
        <v>1</v>
      </c>
      <c r="J438" s="20">
        <v>66</v>
      </c>
      <c r="K438" s="20">
        <v>2</v>
      </c>
      <c r="L438" s="20">
        <v>1</v>
      </c>
      <c r="M438" s="20">
        <v>1</v>
      </c>
      <c r="N438" s="20">
        <v>0</v>
      </c>
      <c r="O438" s="20">
        <v>600000</v>
      </c>
      <c r="P438" s="20" t="s">
        <v>81</v>
      </c>
      <c r="Q438" s="20" t="s">
        <v>81</v>
      </c>
      <c r="R438" s="20" t="s">
        <v>81</v>
      </c>
      <c r="T438" s="20" t="s">
        <v>81</v>
      </c>
      <c r="U438" s="20">
        <v>0</v>
      </c>
      <c r="V438" s="20">
        <v>1</v>
      </c>
      <c r="W438" s="20">
        <v>0</v>
      </c>
      <c r="Y438" s="20">
        <v>4</v>
      </c>
      <c r="Z438" s="20">
        <v>2</v>
      </c>
    </row>
    <row r="439" spans="1:26" ht="20.149999999999999" customHeight="1" x14ac:dyDescent="0.35">
      <c r="B439" s="20">
        <v>2080418</v>
      </c>
      <c r="C439" s="20">
        <v>2</v>
      </c>
      <c r="D439" s="20">
        <v>8</v>
      </c>
      <c r="E439" s="20">
        <v>4</v>
      </c>
      <c r="F439" s="20" t="s">
        <v>1380</v>
      </c>
      <c r="G439" s="74" t="s">
        <v>1382</v>
      </c>
      <c r="I439" s="20">
        <v>3</v>
      </c>
      <c r="J439" s="20">
        <v>25</v>
      </c>
      <c r="K439" s="20">
        <v>1</v>
      </c>
      <c r="L439" s="20">
        <v>6</v>
      </c>
      <c r="M439" s="20">
        <v>7</v>
      </c>
      <c r="N439" s="20">
        <v>0</v>
      </c>
      <c r="O439" s="20">
        <v>1000000</v>
      </c>
      <c r="P439" s="20" t="s">
        <v>81</v>
      </c>
      <c r="Q439" s="20" t="s">
        <v>81</v>
      </c>
      <c r="R439" s="20" t="s">
        <v>81</v>
      </c>
      <c r="T439" s="20" t="s">
        <v>81</v>
      </c>
      <c r="U439" s="20">
        <v>0</v>
      </c>
      <c r="W439" s="20">
        <v>0</v>
      </c>
      <c r="Y439" s="20">
        <v>9</v>
      </c>
    </row>
    <row r="440" spans="1:26" ht="20.149999999999999" customHeight="1" x14ac:dyDescent="0.35">
      <c r="B440" s="20">
        <v>2080418</v>
      </c>
      <c r="C440" s="20">
        <v>2</v>
      </c>
      <c r="D440" s="20">
        <v>8</v>
      </c>
      <c r="E440" s="20">
        <v>4</v>
      </c>
      <c r="F440" s="20" t="s">
        <v>1380</v>
      </c>
      <c r="G440" s="74" t="s">
        <v>1383</v>
      </c>
      <c r="I440" s="20">
        <v>3</v>
      </c>
      <c r="J440" s="20">
        <v>32</v>
      </c>
      <c r="K440" s="20">
        <v>2</v>
      </c>
      <c r="L440" s="20">
        <v>3</v>
      </c>
      <c r="M440" s="20">
        <v>3</v>
      </c>
      <c r="N440" s="20">
        <v>0</v>
      </c>
      <c r="O440" s="20" t="s">
        <v>81</v>
      </c>
      <c r="P440" s="20">
        <v>200000</v>
      </c>
      <c r="Q440" s="20" t="s">
        <v>81</v>
      </c>
      <c r="R440" s="20" t="s">
        <v>81</v>
      </c>
      <c r="T440" s="20" t="s">
        <v>81</v>
      </c>
      <c r="U440" s="20">
        <v>1</v>
      </c>
      <c r="W440" s="20">
        <v>13</v>
      </c>
      <c r="Y440" s="20">
        <v>0</v>
      </c>
    </row>
    <row r="441" spans="1:26" ht="20.149999999999999" customHeight="1" x14ac:dyDescent="0.35">
      <c r="B441" s="20">
        <v>2080418</v>
      </c>
      <c r="C441" s="20">
        <v>2</v>
      </c>
      <c r="D441" s="20">
        <v>8</v>
      </c>
      <c r="E441" s="20">
        <v>4</v>
      </c>
      <c r="F441" s="20" t="s">
        <v>1380</v>
      </c>
      <c r="G441" s="74" t="s">
        <v>1384</v>
      </c>
      <c r="I441" s="20">
        <v>3</v>
      </c>
      <c r="J441" s="20">
        <v>28</v>
      </c>
      <c r="K441" s="20">
        <v>2</v>
      </c>
      <c r="L441" s="20">
        <v>7</v>
      </c>
      <c r="M441" s="20">
        <v>5</v>
      </c>
      <c r="N441" s="20">
        <v>0</v>
      </c>
      <c r="O441" s="20" t="s">
        <v>81</v>
      </c>
      <c r="P441" s="20" t="s">
        <v>81</v>
      </c>
      <c r="Q441" s="20" t="s">
        <v>81</v>
      </c>
      <c r="R441" s="20" t="s">
        <v>81</v>
      </c>
      <c r="T441" s="20" t="s">
        <v>81</v>
      </c>
      <c r="U441" s="20">
        <v>1</v>
      </c>
      <c r="W441" s="20">
        <v>2</v>
      </c>
      <c r="Y441" s="20">
        <v>0</v>
      </c>
    </row>
    <row r="442" spans="1:26" ht="20.149999999999999" customHeight="1" x14ac:dyDescent="0.35">
      <c r="A442" s="20">
        <v>3</v>
      </c>
      <c r="B442" s="20">
        <v>2080419</v>
      </c>
      <c r="C442" s="20">
        <v>2</v>
      </c>
      <c r="D442" s="20">
        <v>8</v>
      </c>
      <c r="E442" s="20">
        <v>4</v>
      </c>
      <c r="F442" s="20" t="s">
        <v>1385</v>
      </c>
      <c r="G442" s="74" t="s">
        <v>1386</v>
      </c>
      <c r="H442" s="20">
        <v>6</v>
      </c>
      <c r="I442" s="20">
        <v>1</v>
      </c>
      <c r="J442" s="20">
        <v>47</v>
      </c>
      <c r="K442" s="20">
        <v>1</v>
      </c>
      <c r="L442" s="20">
        <v>3</v>
      </c>
      <c r="M442" s="20">
        <v>1</v>
      </c>
      <c r="N442" s="20">
        <v>0</v>
      </c>
      <c r="O442" s="20" t="s">
        <v>81</v>
      </c>
      <c r="P442" s="20">
        <v>30000</v>
      </c>
      <c r="Q442" s="20" t="s">
        <v>81</v>
      </c>
      <c r="R442" s="20" t="s">
        <v>81</v>
      </c>
      <c r="T442" s="20" t="s">
        <v>81</v>
      </c>
      <c r="U442" s="20">
        <v>0</v>
      </c>
      <c r="V442" s="20">
        <v>1</v>
      </c>
      <c r="W442" s="20">
        <v>0</v>
      </c>
      <c r="Y442" s="20">
        <v>9</v>
      </c>
      <c r="Z442" s="89">
        <v>1</v>
      </c>
    </row>
    <row r="443" spans="1:26" ht="20.149999999999999" customHeight="1" x14ac:dyDescent="0.35">
      <c r="B443" s="20">
        <v>2080419</v>
      </c>
      <c r="C443" s="20">
        <v>2</v>
      </c>
      <c r="D443" s="20">
        <v>8</v>
      </c>
      <c r="E443" s="20">
        <v>4</v>
      </c>
      <c r="F443" s="20" t="s">
        <v>1385</v>
      </c>
      <c r="G443" s="74" t="s">
        <v>1387</v>
      </c>
      <c r="I443" s="20">
        <v>2</v>
      </c>
      <c r="J443" s="20">
        <v>45</v>
      </c>
      <c r="K443" s="20">
        <v>2</v>
      </c>
      <c r="L443" s="20">
        <v>3</v>
      </c>
      <c r="M443" s="20">
        <v>7</v>
      </c>
      <c r="N443" s="20">
        <v>0</v>
      </c>
      <c r="O443" s="20" t="s">
        <v>81</v>
      </c>
      <c r="P443" s="20">
        <v>350000</v>
      </c>
      <c r="Q443" s="20" t="s">
        <v>81</v>
      </c>
      <c r="R443" s="20" t="s">
        <v>81</v>
      </c>
      <c r="T443" s="20" t="s">
        <v>81</v>
      </c>
      <c r="U443" s="20">
        <v>0</v>
      </c>
      <c r="W443" s="20">
        <v>0</v>
      </c>
      <c r="Y443" s="20">
        <v>9</v>
      </c>
      <c r="Z443" s="89">
        <v>1</v>
      </c>
    </row>
    <row r="444" spans="1:26" ht="20.149999999999999" customHeight="1" x14ac:dyDescent="0.35">
      <c r="B444" s="20">
        <v>2080419</v>
      </c>
      <c r="C444" s="20">
        <v>2</v>
      </c>
      <c r="D444" s="20">
        <v>8</v>
      </c>
      <c r="E444" s="20">
        <v>4</v>
      </c>
      <c r="F444" s="20" t="s">
        <v>1385</v>
      </c>
      <c r="G444" s="74" t="s">
        <v>1388</v>
      </c>
      <c r="I444" s="20">
        <v>3</v>
      </c>
      <c r="J444" s="20">
        <v>20</v>
      </c>
      <c r="K444" s="20">
        <v>1</v>
      </c>
      <c r="L444" s="20">
        <v>5</v>
      </c>
      <c r="M444" s="20">
        <v>3</v>
      </c>
      <c r="N444" s="20">
        <v>0</v>
      </c>
      <c r="O444" s="20" t="s">
        <v>81</v>
      </c>
      <c r="P444" s="20">
        <v>400000</v>
      </c>
      <c r="Q444" s="20" t="s">
        <v>81</v>
      </c>
      <c r="R444" s="20" t="s">
        <v>81</v>
      </c>
      <c r="T444" s="20" t="s">
        <v>81</v>
      </c>
      <c r="U444" s="20">
        <v>1</v>
      </c>
      <c r="W444" s="20">
        <v>13</v>
      </c>
      <c r="Y444" s="20">
        <v>0</v>
      </c>
      <c r="Z444" s="89">
        <v>1</v>
      </c>
    </row>
    <row r="445" spans="1:26" ht="20.149999999999999" customHeight="1" x14ac:dyDescent="0.35">
      <c r="B445" s="20">
        <v>2080419</v>
      </c>
      <c r="C445" s="20">
        <v>2</v>
      </c>
      <c r="D445" s="20">
        <v>8</v>
      </c>
      <c r="E445" s="20">
        <v>4</v>
      </c>
      <c r="F445" s="20" t="s">
        <v>1385</v>
      </c>
      <c r="G445" s="74" t="s">
        <v>1389</v>
      </c>
      <c r="I445" s="20">
        <v>3</v>
      </c>
      <c r="J445" s="20">
        <v>4</v>
      </c>
      <c r="K445" s="20">
        <v>1</v>
      </c>
      <c r="L445" s="20">
        <v>1</v>
      </c>
      <c r="M445" s="20">
        <v>6</v>
      </c>
      <c r="N445" s="20">
        <v>0</v>
      </c>
      <c r="O445" s="20" t="s">
        <v>81</v>
      </c>
      <c r="P445" s="20" t="s">
        <v>81</v>
      </c>
      <c r="Q445" s="20" t="s">
        <v>81</v>
      </c>
      <c r="R445" s="20" t="s">
        <v>81</v>
      </c>
      <c r="T445" s="20" t="s">
        <v>81</v>
      </c>
      <c r="U445" s="20">
        <v>0</v>
      </c>
      <c r="W445" s="20">
        <v>0</v>
      </c>
      <c r="Y445" s="20">
        <v>11</v>
      </c>
      <c r="Z445" s="89">
        <v>1</v>
      </c>
    </row>
    <row r="446" spans="1:26" ht="20.149999999999999" customHeight="1" x14ac:dyDescent="0.35">
      <c r="B446" s="20">
        <v>2080419</v>
      </c>
      <c r="C446" s="20">
        <v>2</v>
      </c>
      <c r="D446" s="20">
        <v>8</v>
      </c>
      <c r="E446" s="20">
        <v>4</v>
      </c>
      <c r="F446" s="20" t="s">
        <v>1385</v>
      </c>
      <c r="G446" s="74" t="s">
        <v>1390</v>
      </c>
      <c r="I446" s="20">
        <v>3</v>
      </c>
      <c r="J446" s="20">
        <v>24</v>
      </c>
      <c r="K446" s="20">
        <v>2</v>
      </c>
      <c r="L446" s="20">
        <v>4</v>
      </c>
      <c r="M446" s="20">
        <v>3</v>
      </c>
      <c r="N446" s="20">
        <v>0</v>
      </c>
      <c r="O446" s="20" t="s">
        <v>81</v>
      </c>
      <c r="P446" s="20">
        <v>500000</v>
      </c>
      <c r="Q446" s="20" t="s">
        <v>81</v>
      </c>
      <c r="R446" s="20" t="s">
        <v>81</v>
      </c>
      <c r="T446" s="20" t="s">
        <v>81</v>
      </c>
      <c r="U446" s="20">
        <v>1</v>
      </c>
      <c r="W446" s="20">
        <v>1</v>
      </c>
      <c r="Y446" s="20">
        <v>0</v>
      </c>
      <c r="Z446" s="89">
        <v>1</v>
      </c>
    </row>
    <row r="447" spans="1:26" ht="20.149999999999999" customHeight="1" x14ac:dyDescent="0.35">
      <c r="B447" s="20">
        <v>2080419</v>
      </c>
      <c r="C447" s="20">
        <v>2</v>
      </c>
      <c r="D447" s="20">
        <v>8</v>
      </c>
      <c r="E447" s="20">
        <v>4</v>
      </c>
      <c r="F447" s="20" t="s">
        <v>1385</v>
      </c>
      <c r="G447" s="74" t="s">
        <v>1391</v>
      </c>
      <c r="I447" s="20">
        <v>3</v>
      </c>
      <c r="J447" s="20">
        <v>19</v>
      </c>
      <c r="K447" s="20">
        <v>2</v>
      </c>
      <c r="L447" s="20">
        <v>5</v>
      </c>
      <c r="M447" s="20">
        <v>6</v>
      </c>
      <c r="N447" s="20">
        <v>0</v>
      </c>
      <c r="O447" s="20" t="s">
        <v>81</v>
      </c>
      <c r="P447" s="20" t="s">
        <v>81</v>
      </c>
      <c r="Q447" s="20" t="s">
        <v>81</v>
      </c>
      <c r="R447" s="20" t="s">
        <v>81</v>
      </c>
      <c r="T447" s="20" t="s">
        <v>81</v>
      </c>
      <c r="U447" s="20">
        <v>0</v>
      </c>
      <c r="W447" s="20">
        <v>0</v>
      </c>
      <c r="Y447" s="20">
        <v>10</v>
      </c>
      <c r="Z447" s="90">
        <v>1</v>
      </c>
    </row>
    <row r="448" spans="1:26" ht="20.149999999999999" customHeight="1" x14ac:dyDescent="0.35">
      <c r="A448" s="20">
        <v>3</v>
      </c>
      <c r="B448" s="20">
        <v>2080420</v>
      </c>
      <c r="C448" s="20">
        <v>2</v>
      </c>
      <c r="D448" s="20">
        <v>8</v>
      </c>
      <c r="E448" s="20">
        <v>4</v>
      </c>
      <c r="F448" s="20" t="s">
        <v>1392</v>
      </c>
      <c r="G448" s="74" t="s">
        <v>1393</v>
      </c>
      <c r="H448" s="20">
        <v>5</v>
      </c>
      <c r="I448" s="20">
        <v>1</v>
      </c>
      <c r="J448" s="20">
        <v>33</v>
      </c>
      <c r="K448" s="20">
        <v>1</v>
      </c>
      <c r="L448" s="20">
        <v>7</v>
      </c>
      <c r="M448" s="20">
        <v>4</v>
      </c>
      <c r="N448" s="20">
        <v>6</v>
      </c>
      <c r="O448" s="20" t="s">
        <v>81</v>
      </c>
      <c r="P448" s="20">
        <v>188000</v>
      </c>
      <c r="Q448" s="20" t="s">
        <v>81</v>
      </c>
      <c r="R448" s="20" t="s">
        <v>81</v>
      </c>
      <c r="T448" s="20" t="s">
        <v>81</v>
      </c>
      <c r="U448" s="20">
        <v>0</v>
      </c>
      <c r="V448" s="20">
        <v>1</v>
      </c>
      <c r="W448" s="20">
        <v>0</v>
      </c>
      <c r="Y448" s="20">
        <v>8</v>
      </c>
      <c r="Z448" s="90">
        <v>1</v>
      </c>
    </row>
    <row r="449" spans="1:26" ht="20.149999999999999" customHeight="1" x14ac:dyDescent="0.35">
      <c r="B449" s="20">
        <v>2080420</v>
      </c>
      <c r="C449" s="20">
        <v>2</v>
      </c>
      <c r="D449" s="20">
        <v>8</v>
      </c>
      <c r="E449" s="20">
        <v>4</v>
      </c>
      <c r="F449" s="20" t="s">
        <v>1392</v>
      </c>
      <c r="G449" s="74" t="s">
        <v>1394</v>
      </c>
      <c r="I449" s="20">
        <v>2</v>
      </c>
      <c r="J449" s="20">
        <v>20</v>
      </c>
      <c r="K449" s="20">
        <v>2</v>
      </c>
      <c r="L449" s="20">
        <v>4</v>
      </c>
      <c r="M449" s="20">
        <v>3</v>
      </c>
      <c r="N449" s="20">
        <v>6</v>
      </c>
      <c r="O449" s="20" t="s">
        <v>81</v>
      </c>
      <c r="P449" s="20">
        <v>50000</v>
      </c>
      <c r="Q449" s="20">
        <v>180000</v>
      </c>
      <c r="R449" s="20" t="s">
        <v>81</v>
      </c>
      <c r="T449" s="20" t="s">
        <v>81</v>
      </c>
      <c r="U449" s="20">
        <v>0</v>
      </c>
      <c r="W449" s="20">
        <v>0</v>
      </c>
      <c r="Y449" s="20">
        <v>8</v>
      </c>
      <c r="Z449" s="89">
        <v>1</v>
      </c>
    </row>
    <row r="450" spans="1:26" ht="20.149999999999999" customHeight="1" x14ac:dyDescent="0.35">
      <c r="B450" s="20">
        <v>2080420</v>
      </c>
      <c r="C450" s="20">
        <v>2</v>
      </c>
      <c r="D450" s="20">
        <v>8</v>
      </c>
      <c r="E450" s="20">
        <v>4</v>
      </c>
      <c r="F450" s="20" t="s">
        <v>1392</v>
      </c>
      <c r="G450" s="74" t="s">
        <v>1395</v>
      </c>
      <c r="I450" s="20">
        <v>6</v>
      </c>
      <c r="J450" s="20">
        <v>56</v>
      </c>
      <c r="K450" s="20">
        <v>1</v>
      </c>
      <c r="L450" s="20">
        <v>3</v>
      </c>
      <c r="M450" s="20">
        <v>1</v>
      </c>
      <c r="N450" s="20">
        <v>0</v>
      </c>
      <c r="O450" s="20">
        <v>900000</v>
      </c>
      <c r="P450" s="20" t="s">
        <v>81</v>
      </c>
      <c r="Q450" s="20" t="s">
        <v>81</v>
      </c>
      <c r="R450" s="20">
        <v>60000</v>
      </c>
      <c r="T450" s="20" t="s">
        <v>81</v>
      </c>
      <c r="U450" s="20">
        <v>0</v>
      </c>
      <c r="W450" s="20">
        <v>0</v>
      </c>
      <c r="Y450" s="20">
        <v>5</v>
      </c>
      <c r="Z450" s="83">
        <v>1</v>
      </c>
    </row>
    <row r="451" spans="1:26" ht="20.149999999999999" customHeight="1" x14ac:dyDescent="0.35">
      <c r="B451" s="20">
        <v>2080420</v>
      </c>
      <c r="C451" s="20">
        <v>2</v>
      </c>
      <c r="D451" s="20">
        <v>8</v>
      </c>
      <c r="E451" s="20">
        <v>4</v>
      </c>
      <c r="F451" s="20" t="s">
        <v>1392</v>
      </c>
      <c r="G451" s="74" t="s">
        <v>1396</v>
      </c>
      <c r="I451" s="20">
        <v>6</v>
      </c>
      <c r="J451" s="20">
        <v>54</v>
      </c>
      <c r="K451" s="20">
        <v>2</v>
      </c>
      <c r="L451" s="20">
        <v>3</v>
      </c>
      <c r="M451" s="20">
        <v>2</v>
      </c>
      <c r="N451" s="20">
        <v>0</v>
      </c>
      <c r="O451" s="20" t="s">
        <v>81</v>
      </c>
      <c r="P451" s="20">
        <v>100000</v>
      </c>
      <c r="Q451" s="20" t="s">
        <v>81</v>
      </c>
      <c r="R451" s="20" t="s">
        <v>81</v>
      </c>
      <c r="T451" s="20" t="s">
        <v>81</v>
      </c>
      <c r="U451" s="20">
        <v>1</v>
      </c>
      <c r="W451" s="20">
        <v>13</v>
      </c>
      <c r="Y451" s="20">
        <v>0</v>
      </c>
      <c r="Z451" s="89">
        <v>1</v>
      </c>
    </row>
    <row r="452" spans="1:26" ht="20.149999999999999" customHeight="1" x14ac:dyDescent="0.35">
      <c r="B452" s="20">
        <v>2080420</v>
      </c>
      <c r="C452" s="20">
        <v>2</v>
      </c>
      <c r="D452" s="20">
        <v>8</v>
      </c>
      <c r="E452" s="20">
        <v>4</v>
      </c>
      <c r="F452" s="20" t="s">
        <v>1392</v>
      </c>
      <c r="G452" s="74" t="s">
        <v>1397</v>
      </c>
      <c r="I452" s="20">
        <v>8</v>
      </c>
      <c r="J452" s="20">
        <v>28</v>
      </c>
      <c r="K452" s="20">
        <v>2</v>
      </c>
      <c r="L452" s="20">
        <v>3</v>
      </c>
      <c r="M452" s="20">
        <v>7</v>
      </c>
      <c r="N452" s="20">
        <v>0</v>
      </c>
      <c r="O452" s="20">
        <v>300000</v>
      </c>
      <c r="P452" s="20" t="s">
        <v>81</v>
      </c>
      <c r="Q452" s="20" t="s">
        <v>81</v>
      </c>
      <c r="R452" s="20" t="s">
        <v>81</v>
      </c>
      <c r="T452" s="20" t="s">
        <v>81</v>
      </c>
      <c r="U452" s="20">
        <v>0</v>
      </c>
      <c r="W452" s="20">
        <v>0</v>
      </c>
      <c r="Y452" s="20">
        <v>2</v>
      </c>
      <c r="Z452" s="89">
        <v>1</v>
      </c>
    </row>
    <row r="453" spans="1:26" ht="20.149999999999999" customHeight="1" x14ac:dyDescent="0.35">
      <c r="A453" s="20">
        <v>3</v>
      </c>
      <c r="B453" s="20">
        <v>2080421</v>
      </c>
      <c r="C453" s="20">
        <v>2</v>
      </c>
      <c r="D453" s="20">
        <v>8</v>
      </c>
      <c r="E453" s="20">
        <v>4</v>
      </c>
      <c r="F453" s="20" t="s">
        <v>1402</v>
      </c>
      <c r="G453" s="74" t="s">
        <v>1398</v>
      </c>
      <c r="H453" s="20">
        <v>7</v>
      </c>
      <c r="I453" s="20">
        <v>1</v>
      </c>
      <c r="J453" s="20">
        <v>51</v>
      </c>
      <c r="K453" s="20">
        <v>1</v>
      </c>
      <c r="L453" s="20">
        <v>3</v>
      </c>
      <c r="M453" s="20">
        <v>1</v>
      </c>
      <c r="N453" s="20">
        <v>0</v>
      </c>
      <c r="O453" s="20">
        <v>2500000</v>
      </c>
      <c r="P453" s="20" t="s">
        <v>81</v>
      </c>
      <c r="Q453" s="20" t="s">
        <v>81</v>
      </c>
      <c r="R453" s="20" t="s">
        <v>81</v>
      </c>
      <c r="T453" s="20" t="s">
        <v>81</v>
      </c>
      <c r="U453" s="20">
        <v>0</v>
      </c>
      <c r="V453" s="20">
        <v>1</v>
      </c>
      <c r="W453" s="20">
        <v>0</v>
      </c>
      <c r="Y453" s="20">
        <v>5</v>
      </c>
      <c r="Z453" s="89">
        <v>1</v>
      </c>
    </row>
    <row r="454" spans="1:26" ht="20.149999999999999" customHeight="1" x14ac:dyDescent="0.35">
      <c r="B454" s="20">
        <v>2080421</v>
      </c>
      <c r="C454" s="20">
        <v>2</v>
      </c>
      <c r="D454" s="20">
        <v>8</v>
      </c>
      <c r="E454" s="20">
        <v>4</v>
      </c>
      <c r="F454" s="20" t="s">
        <v>1402</v>
      </c>
      <c r="G454" s="74" t="s">
        <v>1399</v>
      </c>
      <c r="I454" s="20">
        <v>2</v>
      </c>
      <c r="J454" s="20">
        <v>53</v>
      </c>
      <c r="K454" s="20">
        <v>2</v>
      </c>
      <c r="L454" s="20">
        <v>3</v>
      </c>
      <c r="M454" s="20">
        <v>7</v>
      </c>
      <c r="N454" s="20">
        <v>0</v>
      </c>
      <c r="O454" s="20" t="s">
        <v>81</v>
      </c>
      <c r="P454" s="20" t="s">
        <v>81</v>
      </c>
      <c r="Q454" s="20" t="s">
        <v>81</v>
      </c>
      <c r="R454" s="20" t="s">
        <v>81</v>
      </c>
      <c r="T454" s="20" t="s">
        <v>81</v>
      </c>
      <c r="U454" s="20">
        <v>0</v>
      </c>
      <c r="W454" s="20">
        <v>0</v>
      </c>
      <c r="Y454" s="20">
        <v>12</v>
      </c>
      <c r="Z454" s="89">
        <v>1</v>
      </c>
    </row>
    <row r="455" spans="1:26" ht="20.149999999999999" customHeight="1" x14ac:dyDescent="0.35">
      <c r="B455" s="20">
        <v>2080421</v>
      </c>
      <c r="C455" s="20">
        <v>2</v>
      </c>
      <c r="D455" s="20">
        <v>8</v>
      </c>
      <c r="E455" s="20">
        <v>4</v>
      </c>
      <c r="F455" s="20" t="s">
        <v>1402</v>
      </c>
      <c r="G455" s="74" t="s">
        <v>1400</v>
      </c>
      <c r="I455" s="20">
        <v>3</v>
      </c>
      <c r="J455" s="20">
        <v>22</v>
      </c>
      <c r="K455" s="20">
        <v>2</v>
      </c>
      <c r="L455" s="20">
        <v>4</v>
      </c>
      <c r="M455" s="20">
        <v>3</v>
      </c>
      <c r="N455" s="20">
        <v>0</v>
      </c>
      <c r="O455" s="20" t="s">
        <v>81</v>
      </c>
      <c r="P455" s="20">
        <v>500000</v>
      </c>
      <c r="Q455" s="20" t="s">
        <v>81</v>
      </c>
      <c r="R455" s="20" t="s">
        <v>81</v>
      </c>
      <c r="T455" s="20" t="s">
        <v>81</v>
      </c>
      <c r="U455" s="20">
        <v>1</v>
      </c>
      <c r="W455" s="20">
        <v>4</v>
      </c>
      <c r="Y455" s="20">
        <v>0</v>
      </c>
      <c r="Z455" s="89">
        <v>1</v>
      </c>
    </row>
    <row r="456" spans="1:26" ht="20.149999999999999" customHeight="1" x14ac:dyDescent="0.35">
      <c r="B456" s="20">
        <v>2080421</v>
      </c>
      <c r="C456" s="20">
        <v>2</v>
      </c>
      <c r="D456" s="20">
        <v>8</v>
      </c>
      <c r="E456" s="20">
        <v>4</v>
      </c>
      <c r="F456" s="20" t="s">
        <v>1402</v>
      </c>
      <c r="G456" s="74" t="s">
        <v>1401</v>
      </c>
      <c r="I456" s="20">
        <v>3</v>
      </c>
      <c r="J456" s="20">
        <v>18</v>
      </c>
      <c r="K456" s="20">
        <v>2</v>
      </c>
      <c r="L456" s="20">
        <v>6</v>
      </c>
      <c r="M456" s="20">
        <v>5</v>
      </c>
      <c r="N456" s="20">
        <v>0</v>
      </c>
      <c r="O456" s="20" t="s">
        <v>81</v>
      </c>
      <c r="P456" s="20" t="s">
        <v>81</v>
      </c>
      <c r="Q456" s="20" t="s">
        <v>81</v>
      </c>
      <c r="R456" s="20" t="s">
        <v>81</v>
      </c>
      <c r="T456" s="20" t="s">
        <v>81</v>
      </c>
      <c r="U456" s="20">
        <v>1</v>
      </c>
      <c r="W456" s="20">
        <v>2</v>
      </c>
      <c r="Y456" s="20">
        <v>0</v>
      </c>
      <c r="Z456" s="89">
        <v>1</v>
      </c>
    </row>
    <row r="457" spans="1:26" ht="20.149999999999999" customHeight="1" x14ac:dyDescent="0.35">
      <c r="B457" s="20">
        <v>2080421</v>
      </c>
      <c r="C457" s="20">
        <v>2</v>
      </c>
      <c r="D457" s="20">
        <v>8</v>
      </c>
      <c r="E457" s="20">
        <v>4</v>
      </c>
      <c r="F457" s="20" t="s">
        <v>1402</v>
      </c>
      <c r="G457" s="74" t="s">
        <v>1403</v>
      </c>
      <c r="I457" s="20">
        <v>3</v>
      </c>
      <c r="J457" s="20">
        <v>27</v>
      </c>
      <c r="K457" s="20">
        <v>2</v>
      </c>
      <c r="L457" s="20">
        <v>4</v>
      </c>
      <c r="M457" s="20">
        <v>3</v>
      </c>
      <c r="N457" s="20">
        <v>0</v>
      </c>
      <c r="O457" s="20">
        <v>500000</v>
      </c>
      <c r="P457" s="20" t="s">
        <v>81</v>
      </c>
      <c r="Q457" s="20" t="s">
        <v>81</v>
      </c>
      <c r="R457" s="20" t="s">
        <v>81</v>
      </c>
      <c r="T457" s="20" t="s">
        <v>81</v>
      </c>
      <c r="U457" s="20">
        <v>0</v>
      </c>
      <c r="W457" s="20">
        <v>0</v>
      </c>
      <c r="Y457" s="20">
        <v>8</v>
      </c>
      <c r="Z457" s="89">
        <v>1</v>
      </c>
    </row>
    <row r="458" spans="1:26" ht="20.149999999999999" customHeight="1" x14ac:dyDescent="0.35">
      <c r="B458" s="20">
        <v>2080421</v>
      </c>
      <c r="C458" s="20">
        <v>2</v>
      </c>
      <c r="D458" s="20">
        <v>8</v>
      </c>
      <c r="E458" s="20">
        <v>4</v>
      </c>
      <c r="F458" s="20" t="s">
        <v>1402</v>
      </c>
      <c r="G458" s="74" t="s">
        <v>1404</v>
      </c>
      <c r="I458" s="20">
        <v>3</v>
      </c>
      <c r="J458" s="20">
        <v>30</v>
      </c>
      <c r="K458" s="20">
        <v>1</v>
      </c>
      <c r="L458" s="20">
        <v>5</v>
      </c>
      <c r="M458" s="20">
        <v>3</v>
      </c>
      <c r="N458" s="20">
        <v>0</v>
      </c>
      <c r="O458" s="20">
        <v>100000</v>
      </c>
      <c r="P458" s="20" t="s">
        <v>81</v>
      </c>
      <c r="Q458" s="20" t="s">
        <v>81</v>
      </c>
      <c r="R458" s="20" t="s">
        <v>81</v>
      </c>
      <c r="T458" s="20" t="s">
        <v>81</v>
      </c>
      <c r="U458" s="20">
        <v>0</v>
      </c>
      <c r="W458" s="20">
        <v>0</v>
      </c>
      <c r="Y458" s="20">
        <v>8</v>
      </c>
      <c r="Z458" s="89">
        <v>1</v>
      </c>
    </row>
    <row r="459" spans="1:26" ht="20.149999999999999" customHeight="1" x14ac:dyDescent="0.35">
      <c r="B459" s="20">
        <v>2080421</v>
      </c>
      <c r="C459" s="20">
        <v>2</v>
      </c>
      <c r="D459" s="20">
        <v>8</v>
      </c>
      <c r="E459" s="20">
        <v>4</v>
      </c>
      <c r="F459" s="20" t="s">
        <v>1402</v>
      </c>
      <c r="G459" s="74" t="s">
        <v>1405</v>
      </c>
      <c r="I459" s="20">
        <v>4</v>
      </c>
      <c r="J459" s="20">
        <v>27</v>
      </c>
      <c r="K459" s="20">
        <v>2</v>
      </c>
      <c r="L459" s="20">
        <v>3</v>
      </c>
      <c r="M459" s="20">
        <v>6</v>
      </c>
      <c r="N459" s="20">
        <v>0</v>
      </c>
      <c r="O459" s="20" t="s">
        <v>81</v>
      </c>
      <c r="P459" s="20" t="s">
        <v>81</v>
      </c>
      <c r="Q459" s="20" t="s">
        <v>81</v>
      </c>
      <c r="R459" s="20" t="s">
        <v>81</v>
      </c>
      <c r="T459" s="20" t="s">
        <v>81</v>
      </c>
      <c r="U459" s="20">
        <v>0</v>
      </c>
      <c r="W459" s="20">
        <v>0</v>
      </c>
      <c r="Y459" s="20">
        <v>14</v>
      </c>
      <c r="Z459" s="89">
        <v>1</v>
      </c>
    </row>
    <row r="460" spans="1:26" ht="20.149999999999999" customHeight="1" x14ac:dyDescent="0.35">
      <c r="A460" s="20">
        <v>4</v>
      </c>
      <c r="B460" s="20">
        <v>2080422</v>
      </c>
      <c r="C460" s="20">
        <v>2</v>
      </c>
      <c r="D460" s="20">
        <v>8</v>
      </c>
      <c r="E460" s="20">
        <v>4</v>
      </c>
      <c r="F460" s="20" t="s">
        <v>1406</v>
      </c>
      <c r="G460" s="74" t="s">
        <v>1407</v>
      </c>
      <c r="H460" s="20">
        <v>3</v>
      </c>
      <c r="I460" s="20">
        <v>1</v>
      </c>
      <c r="J460" s="20">
        <v>66</v>
      </c>
      <c r="K460" s="20">
        <v>1</v>
      </c>
      <c r="L460" s="20">
        <v>3</v>
      </c>
      <c r="M460" s="20">
        <v>4</v>
      </c>
      <c r="N460" s="20">
        <v>0</v>
      </c>
      <c r="O460" s="20" t="s">
        <v>81</v>
      </c>
      <c r="P460" s="20">
        <v>62000</v>
      </c>
      <c r="Q460" s="20" t="s">
        <v>81</v>
      </c>
      <c r="R460" s="20" t="s">
        <v>81</v>
      </c>
      <c r="T460" s="20" t="s">
        <v>81</v>
      </c>
      <c r="U460" s="20">
        <v>0</v>
      </c>
      <c r="V460" s="20">
        <v>1</v>
      </c>
      <c r="W460" s="20">
        <v>0</v>
      </c>
      <c r="Y460" s="20">
        <v>2</v>
      </c>
      <c r="Z460" s="89">
        <v>1</v>
      </c>
    </row>
    <row r="461" spans="1:26" ht="20.149999999999999" customHeight="1" x14ac:dyDescent="0.35">
      <c r="B461" s="20">
        <v>2080422</v>
      </c>
      <c r="C461" s="20">
        <v>2</v>
      </c>
      <c r="D461" s="20">
        <v>8</v>
      </c>
      <c r="E461" s="20">
        <v>4</v>
      </c>
      <c r="F461" s="20" t="s">
        <v>1406</v>
      </c>
      <c r="G461" s="74" t="s">
        <v>1408</v>
      </c>
      <c r="I461" s="20">
        <v>3</v>
      </c>
      <c r="J461" s="20">
        <v>45</v>
      </c>
      <c r="K461" s="20">
        <v>2</v>
      </c>
      <c r="L461" s="20">
        <v>4</v>
      </c>
      <c r="M461" s="20">
        <v>3</v>
      </c>
      <c r="N461" s="20">
        <v>0</v>
      </c>
      <c r="O461" s="20" t="s">
        <v>81</v>
      </c>
      <c r="P461" s="20">
        <v>210000</v>
      </c>
      <c r="Q461" s="20" t="s">
        <v>81</v>
      </c>
      <c r="R461" s="20" t="s">
        <v>81</v>
      </c>
      <c r="T461" s="20" t="s">
        <v>81</v>
      </c>
      <c r="U461" s="20">
        <v>1</v>
      </c>
      <c r="W461" s="20">
        <v>9</v>
      </c>
      <c r="Y461" s="20">
        <v>0</v>
      </c>
      <c r="Z461" s="89">
        <v>1</v>
      </c>
    </row>
    <row r="462" spans="1:26" ht="20.149999999999999" customHeight="1" x14ac:dyDescent="0.35">
      <c r="B462" s="20">
        <v>2080422</v>
      </c>
      <c r="C462" s="20">
        <v>2</v>
      </c>
      <c r="D462" s="20">
        <v>8</v>
      </c>
      <c r="E462" s="20">
        <v>4</v>
      </c>
      <c r="F462" s="20" t="s">
        <v>1406</v>
      </c>
      <c r="G462" s="74" t="s">
        <v>1409</v>
      </c>
      <c r="I462" s="20">
        <v>3</v>
      </c>
      <c r="J462" s="20">
        <v>43</v>
      </c>
      <c r="K462" s="20">
        <v>1</v>
      </c>
      <c r="L462" s="20">
        <v>3</v>
      </c>
      <c r="M462" s="20">
        <v>1</v>
      </c>
      <c r="N462" s="20">
        <v>0</v>
      </c>
      <c r="O462" s="20" t="s">
        <v>81</v>
      </c>
      <c r="P462" s="20">
        <v>3000000</v>
      </c>
      <c r="Q462" s="20" t="s">
        <v>81</v>
      </c>
      <c r="R462" s="20" t="s">
        <v>81</v>
      </c>
      <c r="T462" s="20" t="s">
        <v>81</v>
      </c>
      <c r="U462" s="20">
        <v>0</v>
      </c>
      <c r="W462" s="20">
        <v>0</v>
      </c>
      <c r="Y462" s="20">
        <v>8</v>
      </c>
      <c r="Z462" s="89">
        <v>1</v>
      </c>
    </row>
    <row r="463" spans="1:26" ht="20.149999999999999" customHeight="1" x14ac:dyDescent="0.35">
      <c r="A463" s="20">
        <v>4</v>
      </c>
      <c r="B463" s="20">
        <v>2080423</v>
      </c>
      <c r="C463" s="20">
        <v>2</v>
      </c>
      <c r="D463" s="20">
        <v>8</v>
      </c>
      <c r="E463" s="20">
        <v>4</v>
      </c>
      <c r="F463" s="20" t="s">
        <v>1410</v>
      </c>
      <c r="G463" s="74" t="s">
        <v>1411</v>
      </c>
      <c r="H463" s="20">
        <v>4</v>
      </c>
      <c r="I463" s="20">
        <v>1</v>
      </c>
      <c r="J463" s="20">
        <v>50</v>
      </c>
      <c r="K463" s="20">
        <v>1</v>
      </c>
      <c r="L463" s="20">
        <v>4</v>
      </c>
      <c r="M463" s="20">
        <v>1</v>
      </c>
      <c r="N463" s="20">
        <v>0</v>
      </c>
      <c r="O463" s="20">
        <v>3000000</v>
      </c>
      <c r="P463" s="20" t="s">
        <v>81</v>
      </c>
      <c r="Q463" s="20" t="s">
        <v>81</v>
      </c>
      <c r="R463" s="20" t="s">
        <v>81</v>
      </c>
      <c r="T463" s="20" t="s">
        <v>81</v>
      </c>
      <c r="U463" s="20">
        <v>0</v>
      </c>
      <c r="V463" s="20">
        <v>1</v>
      </c>
      <c r="W463" s="20">
        <v>0</v>
      </c>
      <c r="Y463" s="20">
        <v>8</v>
      </c>
      <c r="Z463" s="89">
        <v>1</v>
      </c>
    </row>
    <row r="464" spans="1:26" ht="20.149999999999999" customHeight="1" x14ac:dyDescent="0.35">
      <c r="B464" s="20">
        <v>2080423</v>
      </c>
      <c r="C464" s="20">
        <v>2</v>
      </c>
      <c r="D464" s="20">
        <v>8</v>
      </c>
      <c r="E464" s="20">
        <v>4</v>
      </c>
      <c r="F464" s="20" t="s">
        <v>1410</v>
      </c>
      <c r="G464" s="74" t="s">
        <v>1412</v>
      </c>
      <c r="I464" s="20">
        <v>2</v>
      </c>
      <c r="J464" s="20">
        <v>40</v>
      </c>
      <c r="K464" s="20">
        <v>2</v>
      </c>
      <c r="L464" s="20">
        <v>2</v>
      </c>
      <c r="M464" s="20">
        <v>7</v>
      </c>
      <c r="N464" s="20">
        <v>0</v>
      </c>
      <c r="O464" s="20" t="s">
        <v>81</v>
      </c>
      <c r="P464" s="20" t="s">
        <v>81</v>
      </c>
      <c r="Q464" s="20" t="s">
        <v>81</v>
      </c>
      <c r="R464" s="20" t="s">
        <v>81</v>
      </c>
      <c r="T464" s="20" t="s">
        <v>81</v>
      </c>
      <c r="U464" s="20">
        <v>0</v>
      </c>
      <c r="W464" s="20">
        <v>0</v>
      </c>
      <c r="Y464" s="20">
        <v>8</v>
      </c>
      <c r="Z464" s="83">
        <v>0</v>
      </c>
    </row>
    <row r="465" spans="1:26" s="71" customFormat="1" ht="20.149999999999999" customHeight="1" x14ac:dyDescent="0.35">
      <c r="B465" s="71">
        <v>2080423</v>
      </c>
      <c r="C465" s="71">
        <v>2</v>
      </c>
      <c r="D465" s="71">
        <v>8</v>
      </c>
      <c r="E465" s="71">
        <v>4</v>
      </c>
      <c r="F465" s="71" t="s">
        <v>1410</v>
      </c>
      <c r="G465" s="82" t="s">
        <v>1413</v>
      </c>
      <c r="I465" s="71">
        <v>3</v>
      </c>
      <c r="J465" s="71">
        <v>27</v>
      </c>
      <c r="K465" s="71">
        <v>2</v>
      </c>
      <c r="L465" s="71">
        <v>7</v>
      </c>
      <c r="M465" s="71">
        <v>4</v>
      </c>
      <c r="N465" s="20">
        <v>0</v>
      </c>
      <c r="O465" s="71" t="s">
        <v>81</v>
      </c>
      <c r="P465" s="71">
        <v>320000</v>
      </c>
      <c r="Q465" s="71" t="s">
        <v>81</v>
      </c>
      <c r="R465" s="71" t="s">
        <v>81</v>
      </c>
      <c r="T465" s="71" t="s">
        <v>81</v>
      </c>
      <c r="U465" s="71">
        <v>1</v>
      </c>
      <c r="W465" s="71">
        <v>1</v>
      </c>
      <c r="Y465" s="20">
        <v>0</v>
      </c>
      <c r="Z465" s="89">
        <v>1</v>
      </c>
    </row>
    <row r="466" spans="1:26" ht="20.149999999999999" customHeight="1" x14ac:dyDescent="0.35">
      <c r="B466" s="20">
        <v>2080423</v>
      </c>
      <c r="C466" s="20">
        <v>2</v>
      </c>
      <c r="D466" s="20">
        <v>8</v>
      </c>
      <c r="E466" s="20">
        <v>4</v>
      </c>
      <c r="F466" s="20" t="s">
        <v>1410</v>
      </c>
      <c r="G466" s="74" t="s">
        <v>1414</v>
      </c>
      <c r="I466" s="20">
        <v>3</v>
      </c>
      <c r="J466" s="20">
        <v>20</v>
      </c>
      <c r="K466" s="20">
        <v>1</v>
      </c>
      <c r="L466" s="20">
        <v>6</v>
      </c>
      <c r="M466" s="20">
        <v>5</v>
      </c>
      <c r="N466" s="20">
        <v>0</v>
      </c>
      <c r="O466" s="20" t="s">
        <v>81</v>
      </c>
      <c r="P466" s="20" t="s">
        <v>81</v>
      </c>
      <c r="Q466" s="20" t="s">
        <v>81</v>
      </c>
      <c r="R466" s="20" t="s">
        <v>81</v>
      </c>
      <c r="T466" s="20" t="s">
        <v>81</v>
      </c>
      <c r="U466" s="20">
        <v>1</v>
      </c>
      <c r="W466" s="20">
        <v>2</v>
      </c>
      <c r="Y466" s="20">
        <v>0</v>
      </c>
      <c r="Z466" s="89">
        <v>1</v>
      </c>
    </row>
    <row r="467" spans="1:26" ht="20.149999999999999" customHeight="1" x14ac:dyDescent="0.35">
      <c r="A467" s="20">
        <v>5</v>
      </c>
      <c r="B467" s="20">
        <v>2080424</v>
      </c>
      <c r="C467" s="20">
        <v>2</v>
      </c>
      <c r="D467" s="20">
        <v>8</v>
      </c>
      <c r="E467" s="20">
        <v>4</v>
      </c>
      <c r="F467" s="20" t="s">
        <v>1415</v>
      </c>
      <c r="G467" s="74" t="s">
        <v>1416</v>
      </c>
      <c r="H467" s="20">
        <v>6</v>
      </c>
      <c r="I467" s="20">
        <v>1</v>
      </c>
      <c r="J467" s="20">
        <v>53</v>
      </c>
      <c r="K467" s="20">
        <v>1</v>
      </c>
      <c r="L467" s="20">
        <v>2</v>
      </c>
      <c r="M467" s="20">
        <v>1</v>
      </c>
      <c r="N467" s="20">
        <v>0</v>
      </c>
      <c r="O467" s="20">
        <v>400000</v>
      </c>
      <c r="P467" s="20" t="s">
        <v>81</v>
      </c>
      <c r="Q467" s="20" t="s">
        <v>81</v>
      </c>
      <c r="R467" s="20" t="s">
        <v>81</v>
      </c>
      <c r="T467" s="20" t="s">
        <v>81</v>
      </c>
      <c r="U467" s="20">
        <v>0</v>
      </c>
      <c r="V467" s="20">
        <v>1</v>
      </c>
      <c r="W467" s="20">
        <v>0</v>
      </c>
      <c r="Y467" s="20">
        <v>5</v>
      </c>
      <c r="Z467" s="106">
        <v>0</v>
      </c>
    </row>
    <row r="468" spans="1:26" ht="20.149999999999999" customHeight="1" x14ac:dyDescent="0.35">
      <c r="B468" s="20">
        <v>2080424</v>
      </c>
      <c r="C468" s="20">
        <v>2</v>
      </c>
      <c r="D468" s="20">
        <v>8</v>
      </c>
      <c r="E468" s="20">
        <v>4</v>
      </c>
      <c r="F468" s="20" t="s">
        <v>1415</v>
      </c>
      <c r="G468" s="74" t="s">
        <v>1417</v>
      </c>
      <c r="I468" s="20">
        <v>2</v>
      </c>
      <c r="J468" s="20">
        <v>46</v>
      </c>
      <c r="K468" s="20">
        <v>2</v>
      </c>
      <c r="L468" s="20">
        <v>3</v>
      </c>
      <c r="M468" s="20">
        <v>6</v>
      </c>
      <c r="N468" s="20">
        <v>5</v>
      </c>
      <c r="O468" s="20" t="s">
        <v>81</v>
      </c>
      <c r="P468" s="20" t="s">
        <v>81</v>
      </c>
      <c r="Q468" s="20" t="s">
        <v>81</v>
      </c>
      <c r="R468" s="20" t="s">
        <v>81</v>
      </c>
      <c r="T468" s="20" t="s">
        <v>81</v>
      </c>
      <c r="U468" s="20">
        <v>0</v>
      </c>
      <c r="W468" s="20">
        <v>0</v>
      </c>
      <c r="Y468" s="20">
        <v>5</v>
      </c>
      <c r="Z468" s="89">
        <v>1</v>
      </c>
    </row>
    <row r="469" spans="1:26" ht="20.149999999999999" customHeight="1" x14ac:dyDescent="0.35">
      <c r="B469" s="20">
        <v>2080424</v>
      </c>
      <c r="C469" s="20">
        <v>2</v>
      </c>
      <c r="D469" s="20">
        <v>8</v>
      </c>
      <c r="E469" s="20">
        <v>4</v>
      </c>
      <c r="F469" s="20" t="s">
        <v>1415</v>
      </c>
      <c r="G469" s="74" t="s">
        <v>1418</v>
      </c>
      <c r="I469" s="20">
        <v>3</v>
      </c>
      <c r="J469" s="20">
        <v>23</v>
      </c>
      <c r="K469" s="20">
        <v>1</v>
      </c>
      <c r="L469" s="20">
        <v>5</v>
      </c>
      <c r="M469" s="20">
        <v>3</v>
      </c>
      <c r="N469" s="20">
        <v>0</v>
      </c>
      <c r="O469" s="20">
        <v>1000000</v>
      </c>
      <c r="P469" s="20" t="s">
        <v>81</v>
      </c>
      <c r="Q469" s="20" t="s">
        <v>81</v>
      </c>
      <c r="R469" s="20" t="s">
        <v>81</v>
      </c>
      <c r="T469" s="20" t="s">
        <v>81</v>
      </c>
      <c r="U469" s="20">
        <v>1</v>
      </c>
      <c r="W469" s="20">
        <v>18</v>
      </c>
      <c r="Y469" s="20">
        <v>0</v>
      </c>
      <c r="Z469" s="89">
        <v>1</v>
      </c>
    </row>
    <row r="470" spans="1:26" ht="20.149999999999999" customHeight="1" x14ac:dyDescent="0.35">
      <c r="B470" s="20">
        <v>2080424</v>
      </c>
      <c r="C470" s="20">
        <v>2</v>
      </c>
      <c r="D470" s="20">
        <v>8</v>
      </c>
      <c r="E470" s="20">
        <v>4</v>
      </c>
      <c r="F470" s="20" t="s">
        <v>1415</v>
      </c>
      <c r="G470" s="74" t="s">
        <v>1419</v>
      </c>
      <c r="I470" s="20">
        <v>3</v>
      </c>
      <c r="J470" s="20">
        <v>20</v>
      </c>
      <c r="K470" s="20">
        <v>1</v>
      </c>
      <c r="L470" s="20">
        <v>5</v>
      </c>
      <c r="M470" s="20">
        <v>3</v>
      </c>
      <c r="N470" s="20">
        <v>0</v>
      </c>
      <c r="O470" s="20">
        <v>400000</v>
      </c>
      <c r="P470" s="20" t="s">
        <v>81</v>
      </c>
      <c r="Q470" s="20" t="s">
        <v>81</v>
      </c>
      <c r="R470" s="20" t="s">
        <v>81</v>
      </c>
      <c r="T470" s="20" t="s">
        <v>81</v>
      </c>
      <c r="U470" s="20">
        <v>1</v>
      </c>
      <c r="W470" s="20">
        <v>18</v>
      </c>
      <c r="Y470" s="20">
        <v>0</v>
      </c>
      <c r="Z470" s="89">
        <v>1</v>
      </c>
    </row>
    <row r="471" spans="1:26" ht="20.149999999999999" customHeight="1" x14ac:dyDescent="0.35">
      <c r="B471" s="20">
        <v>2080424</v>
      </c>
      <c r="C471" s="20">
        <v>2</v>
      </c>
      <c r="D471" s="20">
        <v>8</v>
      </c>
      <c r="E471" s="20">
        <v>4</v>
      </c>
      <c r="F471" s="20" t="s">
        <v>1415</v>
      </c>
      <c r="G471" s="74" t="s">
        <v>1420</v>
      </c>
      <c r="I471" s="20">
        <v>3</v>
      </c>
      <c r="J471" s="20">
        <v>18</v>
      </c>
      <c r="K471" s="20">
        <v>2</v>
      </c>
      <c r="L471" s="20">
        <v>5</v>
      </c>
      <c r="M471" s="20">
        <v>5</v>
      </c>
      <c r="N471" s="20">
        <v>0</v>
      </c>
      <c r="O471" s="20" t="s">
        <v>81</v>
      </c>
      <c r="P471" s="20" t="s">
        <v>81</v>
      </c>
      <c r="Q471" s="20" t="s">
        <v>81</v>
      </c>
      <c r="R471" s="20" t="s">
        <v>81</v>
      </c>
      <c r="T471" s="20" t="s">
        <v>81</v>
      </c>
      <c r="U471" s="20">
        <v>0</v>
      </c>
      <c r="W471" s="20">
        <v>0</v>
      </c>
      <c r="Y471" s="20">
        <v>6</v>
      </c>
      <c r="Z471" s="89">
        <v>1</v>
      </c>
    </row>
    <row r="472" spans="1:26" ht="20.149999999999999" customHeight="1" x14ac:dyDescent="0.35">
      <c r="B472" s="20">
        <v>2080424</v>
      </c>
      <c r="C472" s="20">
        <v>2</v>
      </c>
      <c r="D472" s="20">
        <v>8</v>
      </c>
      <c r="E472" s="20">
        <v>4</v>
      </c>
      <c r="F472" s="20" t="s">
        <v>1415</v>
      </c>
      <c r="G472" s="74" t="s">
        <v>1421</v>
      </c>
      <c r="I472" s="20">
        <v>3</v>
      </c>
      <c r="J472" s="20">
        <v>16</v>
      </c>
      <c r="K472" s="20">
        <v>2</v>
      </c>
      <c r="L472" s="20">
        <v>4</v>
      </c>
      <c r="M472" s="20">
        <v>5</v>
      </c>
      <c r="N472" s="20">
        <v>0</v>
      </c>
      <c r="O472" s="20" t="s">
        <v>81</v>
      </c>
      <c r="P472" s="20" t="s">
        <v>81</v>
      </c>
      <c r="Q472" s="20" t="s">
        <v>81</v>
      </c>
      <c r="R472" s="20" t="s">
        <v>81</v>
      </c>
      <c r="T472" s="20" t="s">
        <v>81</v>
      </c>
      <c r="U472" s="20">
        <v>0</v>
      </c>
      <c r="W472" s="20">
        <v>0</v>
      </c>
      <c r="Y472" s="20">
        <v>6</v>
      </c>
      <c r="Z472" s="89">
        <v>1</v>
      </c>
    </row>
    <row r="473" spans="1:26" ht="20.149999999999999" customHeight="1" x14ac:dyDescent="0.35">
      <c r="A473" s="20">
        <v>5</v>
      </c>
      <c r="B473" s="20">
        <v>2080425</v>
      </c>
      <c r="C473" s="20">
        <v>2</v>
      </c>
      <c r="D473" s="20">
        <v>8</v>
      </c>
      <c r="E473" s="20">
        <v>4</v>
      </c>
      <c r="F473" s="20" t="s">
        <v>1422</v>
      </c>
      <c r="G473" s="74" t="s">
        <v>1423</v>
      </c>
      <c r="H473" s="20">
        <v>5</v>
      </c>
      <c r="I473" s="20">
        <v>1</v>
      </c>
      <c r="J473" s="20">
        <v>48</v>
      </c>
      <c r="K473" s="20">
        <v>1</v>
      </c>
      <c r="L473" s="20">
        <v>4</v>
      </c>
      <c r="M473" s="20">
        <v>1</v>
      </c>
      <c r="N473" s="20">
        <v>3</v>
      </c>
      <c r="O473" s="20">
        <v>4400000</v>
      </c>
      <c r="P473" s="20" t="s">
        <v>81</v>
      </c>
      <c r="Q473" s="20" t="s">
        <v>81</v>
      </c>
      <c r="R473" s="20">
        <v>500000</v>
      </c>
      <c r="T473" s="20" t="s">
        <v>81</v>
      </c>
      <c r="U473" s="20">
        <v>0</v>
      </c>
      <c r="V473" s="20">
        <v>1</v>
      </c>
      <c r="W473" s="20">
        <v>0</v>
      </c>
      <c r="Y473" s="20">
        <v>5</v>
      </c>
      <c r="Z473" s="89">
        <v>1</v>
      </c>
    </row>
    <row r="474" spans="1:26" ht="20.149999999999999" customHeight="1" x14ac:dyDescent="0.35">
      <c r="B474" s="20">
        <v>2080425</v>
      </c>
      <c r="C474" s="20">
        <v>2</v>
      </c>
      <c r="D474" s="20">
        <v>8</v>
      </c>
      <c r="E474" s="20">
        <v>4</v>
      </c>
      <c r="F474" s="20" t="s">
        <v>1422</v>
      </c>
      <c r="G474" s="74" t="s">
        <v>1424</v>
      </c>
      <c r="I474" s="20">
        <v>2</v>
      </c>
      <c r="J474" s="20">
        <v>49</v>
      </c>
      <c r="K474" s="20">
        <v>2</v>
      </c>
      <c r="L474" s="20">
        <v>2</v>
      </c>
      <c r="M474" s="20">
        <v>7</v>
      </c>
      <c r="N474" s="20">
        <v>0</v>
      </c>
      <c r="O474" s="20" t="s">
        <v>81</v>
      </c>
      <c r="P474" s="20" t="s">
        <v>81</v>
      </c>
      <c r="Q474" s="20" t="s">
        <v>81</v>
      </c>
      <c r="R474" s="20" t="s">
        <v>81</v>
      </c>
      <c r="T474" s="20" t="s">
        <v>81</v>
      </c>
      <c r="U474" s="20">
        <v>0</v>
      </c>
      <c r="W474" s="20">
        <v>0</v>
      </c>
      <c r="Y474" s="20">
        <v>5</v>
      </c>
      <c r="Z474" s="117">
        <v>0</v>
      </c>
    </row>
    <row r="475" spans="1:26" ht="20.149999999999999" customHeight="1" x14ac:dyDescent="0.35">
      <c r="B475" s="20">
        <v>2080425</v>
      </c>
      <c r="C475" s="20">
        <v>2</v>
      </c>
      <c r="D475" s="20">
        <v>8</v>
      </c>
      <c r="E475" s="20">
        <v>4</v>
      </c>
      <c r="F475" s="20" t="s">
        <v>1422</v>
      </c>
      <c r="G475" s="74" t="s">
        <v>1425</v>
      </c>
      <c r="I475" s="20">
        <v>3</v>
      </c>
      <c r="J475" s="20">
        <v>24</v>
      </c>
      <c r="K475" s="20">
        <v>1</v>
      </c>
      <c r="L475" s="20">
        <v>7</v>
      </c>
      <c r="M475" s="20">
        <v>6</v>
      </c>
      <c r="N475" s="20">
        <v>0</v>
      </c>
      <c r="O475" s="20" t="s">
        <v>81</v>
      </c>
      <c r="P475" s="20" t="s">
        <v>81</v>
      </c>
      <c r="Q475" s="20" t="s">
        <v>81</v>
      </c>
      <c r="R475" s="20" t="s">
        <v>81</v>
      </c>
      <c r="T475" s="20" t="s">
        <v>81</v>
      </c>
      <c r="U475" s="20">
        <v>0</v>
      </c>
      <c r="W475" s="20">
        <v>0</v>
      </c>
      <c r="Y475" s="20">
        <v>2</v>
      </c>
      <c r="Z475" s="117">
        <v>0</v>
      </c>
    </row>
    <row r="476" spans="1:26" ht="20.149999999999999" customHeight="1" x14ac:dyDescent="0.35">
      <c r="B476" s="20">
        <v>2080425</v>
      </c>
      <c r="C476" s="20">
        <v>2</v>
      </c>
      <c r="D476" s="20">
        <v>8</v>
      </c>
      <c r="E476" s="20">
        <v>4</v>
      </c>
      <c r="F476" s="20" t="s">
        <v>1422</v>
      </c>
      <c r="G476" s="74" t="s">
        <v>1426</v>
      </c>
      <c r="I476" s="20">
        <v>3</v>
      </c>
      <c r="J476" s="20">
        <v>22</v>
      </c>
      <c r="K476" s="20">
        <v>2</v>
      </c>
      <c r="L476" s="20">
        <v>6</v>
      </c>
      <c r="M476" s="20">
        <v>4</v>
      </c>
      <c r="N476" s="20">
        <v>5</v>
      </c>
      <c r="O476" s="20" t="s">
        <v>81</v>
      </c>
      <c r="P476" s="20">
        <v>200000</v>
      </c>
      <c r="Q476" s="20" t="s">
        <v>81</v>
      </c>
      <c r="R476" s="20" t="s">
        <v>81</v>
      </c>
      <c r="T476" s="20" t="s">
        <v>81</v>
      </c>
      <c r="U476" s="20">
        <v>1</v>
      </c>
      <c r="W476" s="20">
        <v>1</v>
      </c>
      <c r="Y476" s="20">
        <v>0</v>
      </c>
      <c r="Z476" s="117">
        <v>0</v>
      </c>
    </row>
    <row r="477" spans="1:26" ht="20.149999999999999" customHeight="1" x14ac:dyDescent="0.35">
      <c r="B477" s="20">
        <v>2080425</v>
      </c>
      <c r="C477" s="20">
        <v>2</v>
      </c>
      <c r="D477" s="20">
        <v>8</v>
      </c>
      <c r="E477" s="20">
        <v>4</v>
      </c>
      <c r="F477" s="20" t="s">
        <v>1422</v>
      </c>
      <c r="G477" s="74" t="s">
        <v>1427</v>
      </c>
      <c r="I477" s="20">
        <v>3</v>
      </c>
      <c r="J477" s="20">
        <v>15</v>
      </c>
      <c r="K477" s="20">
        <v>1</v>
      </c>
      <c r="L477" s="20">
        <v>5</v>
      </c>
      <c r="M477" s="20">
        <v>5</v>
      </c>
      <c r="N477" s="20">
        <v>0</v>
      </c>
      <c r="O477" s="20" t="s">
        <v>81</v>
      </c>
      <c r="P477" s="20" t="s">
        <v>81</v>
      </c>
      <c r="Q477" s="20" t="s">
        <v>81</v>
      </c>
      <c r="R477" s="20" t="s">
        <v>81</v>
      </c>
      <c r="T477" s="20" t="s">
        <v>81</v>
      </c>
      <c r="U477" s="20">
        <v>0</v>
      </c>
      <c r="W477" s="20">
        <v>0</v>
      </c>
      <c r="Y477" s="20">
        <v>6</v>
      </c>
      <c r="Z477" s="89">
        <v>1</v>
      </c>
    </row>
    <row r="478" spans="1:26" ht="20.149999999999999" customHeight="1" x14ac:dyDescent="0.35">
      <c r="A478" s="20">
        <v>4</v>
      </c>
      <c r="B478" s="20">
        <v>2080426</v>
      </c>
      <c r="C478" s="20">
        <v>2</v>
      </c>
      <c r="D478" s="20">
        <v>8</v>
      </c>
      <c r="E478" s="20">
        <v>4</v>
      </c>
      <c r="F478" s="20" t="s">
        <v>1428</v>
      </c>
      <c r="G478" s="74" t="s">
        <v>1429</v>
      </c>
      <c r="H478" s="20">
        <v>3</v>
      </c>
      <c r="I478" s="20">
        <v>1</v>
      </c>
      <c r="J478" s="20">
        <v>67</v>
      </c>
      <c r="K478" s="20">
        <v>1</v>
      </c>
      <c r="L478" s="20">
        <v>3</v>
      </c>
      <c r="M478" s="20">
        <v>1</v>
      </c>
      <c r="N478" s="20">
        <v>0</v>
      </c>
      <c r="O478" s="20">
        <v>3000000</v>
      </c>
      <c r="P478" s="20" t="s">
        <v>81</v>
      </c>
      <c r="Q478" s="20" t="s">
        <v>81</v>
      </c>
      <c r="R478" s="20" t="s">
        <v>81</v>
      </c>
      <c r="T478" s="20" t="s">
        <v>81</v>
      </c>
      <c r="U478" s="20">
        <v>0</v>
      </c>
      <c r="V478" s="20">
        <v>1</v>
      </c>
      <c r="W478" s="20">
        <v>0</v>
      </c>
      <c r="Y478" s="20">
        <v>5</v>
      </c>
      <c r="Z478" s="89">
        <v>1</v>
      </c>
    </row>
    <row r="479" spans="1:26" ht="20.149999999999999" customHeight="1" x14ac:dyDescent="0.35">
      <c r="B479" s="20">
        <v>2080426</v>
      </c>
      <c r="C479" s="20">
        <v>2</v>
      </c>
      <c r="D479" s="20">
        <v>8</v>
      </c>
      <c r="E479" s="20">
        <v>4</v>
      </c>
      <c r="F479" s="20" t="s">
        <v>1428</v>
      </c>
      <c r="G479" s="74" t="s">
        <v>1430</v>
      </c>
      <c r="I479" s="20">
        <v>2</v>
      </c>
      <c r="J479" s="20">
        <v>63</v>
      </c>
      <c r="K479" s="20">
        <v>2</v>
      </c>
      <c r="L479" s="20">
        <v>3</v>
      </c>
      <c r="M479" s="20">
        <v>6</v>
      </c>
      <c r="N479" s="20">
        <v>0</v>
      </c>
      <c r="O479" s="20" t="s">
        <v>81</v>
      </c>
      <c r="P479" s="20" t="s">
        <v>81</v>
      </c>
      <c r="Q479" s="20" t="s">
        <v>81</v>
      </c>
      <c r="R479" s="20" t="s">
        <v>81</v>
      </c>
      <c r="T479" s="20" t="s">
        <v>81</v>
      </c>
      <c r="U479" s="20">
        <v>0</v>
      </c>
      <c r="W479" s="20">
        <v>0</v>
      </c>
      <c r="Y479" s="20">
        <v>10</v>
      </c>
      <c r="Z479" s="89">
        <v>1</v>
      </c>
    </row>
    <row r="480" spans="1:26" ht="20.149999999999999" customHeight="1" x14ac:dyDescent="0.35">
      <c r="B480" s="20">
        <v>2080426</v>
      </c>
      <c r="C480" s="20">
        <v>2</v>
      </c>
      <c r="D480" s="20">
        <v>8</v>
      </c>
      <c r="E480" s="20">
        <v>4</v>
      </c>
      <c r="F480" s="20" t="s">
        <v>1428</v>
      </c>
      <c r="G480" s="74" t="s">
        <v>1431</v>
      </c>
      <c r="I480" s="20">
        <v>3</v>
      </c>
      <c r="J480" s="20">
        <v>17</v>
      </c>
      <c r="K480" s="20">
        <v>1</v>
      </c>
      <c r="L480" s="20">
        <v>6</v>
      </c>
      <c r="M480" s="20">
        <v>5</v>
      </c>
      <c r="N480" s="20">
        <v>0</v>
      </c>
      <c r="O480" s="20" t="s">
        <v>81</v>
      </c>
      <c r="P480" s="20" t="s">
        <v>81</v>
      </c>
      <c r="Q480" s="20" t="s">
        <v>81</v>
      </c>
      <c r="R480" s="20" t="s">
        <v>81</v>
      </c>
      <c r="T480" s="20" t="s">
        <v>81</v>
      </c>
      <c r="U480" s="20">
        <v>1</v>
      </c>
      <c r="W480" s="20">
        <v>2</v>
      </c>
      <c r="Y480" s="20">
        <v>0</v>
      </c>
      <c r="Z480" s="89">
        <v>1</v>
      </c>
    </row>
    <row r="481" spans="1:26" ht="20.149999999999999" customHeight="1" x14ac:dyDescent="0.35">
      <c r="A481" s="20">
        <v>1</v>
      </c>
      <c r="B481" s="20">
        <v>2080427</v>
      </c>
      <c r="C481" s="20">
        <v>2</v>
      </c>
      <c r="D481" s="20">
        <v>8</v>
      </c>
      <c r="E481" s="20">
        <v>4</v>
      </c>
      <c r="F481" s="20" t="s">
        <v>1432</v>
      </c>
      <c r="G481" s="74" t="s">
        <v>1433</v>
      </c>
      <c r="H481" s="20">
        <v>5</v>
      </c>
      <c r="I481" s="20">
        <v>1</v>
      </c>
      <c r="J481" s="20">
        <v>62</v>
      </c>
      <c r="K481" s="20">
        <v>1</v>
      </c>
      <c r="L481" s="20">
        <v>3</v>
      </c>
      <c r="M481" s="20">
        <v>1</v>
      </c>
      <c r="N481" s="20">
        <v>0</v>
      </c>
      <c r="O481" s="20">
        <v>600000</v>
      </c>
      <c r="P481" s="20" t="s">
        <v>81</v>
      </c>
      <c r="Q481" s="20" t="s">
        <v>81</v>
      </c>
      <c r="R481" s="20" t="s">
        <v>81</v>
      </c>
      <c r="T481" s="20" t="s">
        <v>81</v>
      </c>
      <c r="U481" s="20">
        <v>0</v>
      </c>
      <c r="V481" s="20">
        <v>1</v>
      </c>
      <c r="W481" s="20">
        <v>0</v>
      </c>
      <c r="Y481" s="20">
        <v>4</v>
      </c>
      <c r="Z481" s="118">
        <v>0</v>
      </c>
    </row>
    <row r="482" spans="1:26" ht="20.149999999999999" customHeight="1" x14ac:dyDescent="0.35">
      <c r="B482" s="20">
        <v>2080427</v>
      </c>
      <c r="C482" s="20">
        <v>2</v>
      </c>
      <c r="D482" s="20">
        <v>8</v>
      </c>
      <c r="E482" s="20">
        <v>4</v>
      </c>
      <c r="F482" s="20" t="s">
        <v>1432</v>
      </c>
      <c r="G482" s="74" t="s">
        <v>1434</v>
      </c>
      <c r="I482" s="20">
        <v>2</v>
      </c>
      <c r="J482" s="20">
        <v>56</v>
      </c>
      <c r="K482" s="20">
        <v>2</v>
      </c>
      <c r="L482" s="20">
        <v>3</v>
      </c>
      <c r="M482" s="20">
        <v>7</v>
      </c>
      <c r="N482" s="20">
        <v>0</v>
      </c>
      <c r="O482" s="20" t="s">
        <v>81</v>
      </c>
      <c r="P482" s="20" t="s">
        <v>81</v>
      </c>
      <c r="Q482" s="20" t="s">
        <v>81</v>
      </c>
      <c r="R482" s="20" t="s">
        <v>81</v>
      </c>
      <c r="T482" s="20" t="s">
        <v>81</v>
      </c>
      <c r="U482" s="20">
        <v>0</v>
      </c>
      <c r="W482" s="20">
        <v>0</v>
      </c>
      <c r="Y482" s="20">
        <v>4</v>
      </c>
      <c r="Z482" s="89">
        <v>1</v>
      </c>
    </row>
    <row r="483" spans="1:26" ht="20.149999999999999" customHeight="1" x14ac:dyDescent="0.35">
      <c r="B483" s="20">
        <v>2080427</v>
      </c>
      <c r="C483" s="20">
        <v>2</v>
      </c>
      <c r="D483" s="20">
        <v>8</v>
      </c>
      <c r="E483" s="20">
        <v>4</v>
      </c>
      <c r="F483" s="20" t="s">
        <v>1432</v>
      </c>
      <c r="G483" s="74" t="s">
        <v>1435</v>
      </c>
      <c r="I483" s="20">
        <v>3</v>
      </c>
      <c r="J483" s="20">
        <v>31</v>
      </c>
      <c r="K483" s="20">
        <v>2</v>
      </c>
      <c r="L483" s="20">
        <v>7</v>
      </c>
      <c r="M483" s="20">
        <v>3</v>
      </c>
      <c r="N483" s="20">
        <v>0</v>
      </c>
      <c r="O483" s="20" t="s">
        <v>81</v>
      </c>
      <c r="P483" s="20">
        <v>500000</v>
      </c>
      <c r="Q483" s="20" t="s">
        <v>81</v>
      </c>
      <c r="R483" s="20" t="s">
        <v>81</v>
      </c>
      <c r="T483" s="20" t="s">
        <v>81</v>
      </c>
      <c r="U483" s="20">
        <v>1</v>
      </c>
      <c r="W483" s="20">
        <v>4</v>
      </c>
      <c r="Y483" s="20">
        <v>0</v>
      </c>
      <c r="Z483" s="106">
        <v>0</v>
      </c>
    </row>
    <row r="484" spans="1:26" ht="20.149999999999999" customHeight="1" x14ac:dyDescent="0.35">
      <c r="B484" s="20">
        <v>2080427</v>
      </c>
      <c r="C484" s="20">
        <v>2</v>
      </c>
      <c r="D484" s="20">
        <v>8</v>
      </c>
      <c r="E484" s="20">
        <v>4</v>
      </c>
      <c r="F484" s="20" t="s">
        <v>1432</v>
      </c>
      <c r="G484" s="74" t="s">
        <v>1436</v>
      </c>
      <c r="I484" s="20">
        <v>3</v>
      </c>
      <c r="J484" s="20">
        <v>30</v>
      </c>
      <c r="K484" s="20">
        <v>2</v>
      </c>
      <c r="L484" s="20">
        <v>7</v>
      </c>
      <c r="M484" s="20">
        <v>5</v>
      </c>
      <c r="N484" s="20">
        <v>0</v>
      </c>
      <c r="O484" s="20" t="s">
        <v>81</v>
      </c>
      <c r="P484" s="20">
        <v>5000000</v>
      </c>
      <c r="Q484" s="20" t="s">
        <v>81</v>
      </c>
      <c r="R484" s="20" t="s">
        <v>81</v>
      </c>
      <c r="T484" s="20" t="s">
        <v>81</v>
      </c>
      <c r="U484" s="20">
        <v>1</v>
      </c>
      <c r="W484" s="20">
        <v>2</v>
      </c>
      <c r="Y484" s="20">
        <v>0</v>
      </c>
      <c r="Z484" s="106">
        <v>0</v>
      </c>
    </row>
    <row r="485" spans="1:26" ht="20.149999999999999" customHeight="1" x14ac:dyDescent="0.35">
      <c r="B485" s="20">
        <v>2080427</v>
      </c>
      <c r="C485" s="20">
        <v>2</v>
      </c>
      <c r="D485" s="20">
        <v>8</v>
      </c>
      <c r="E485" s="20">
        <v>4</v>
      </c>
      <c r="F485" s="20" t="s">
        <v>1432</v>
      </c>
      <c r="G485" s="74" t="s">
        <v>1437</v>
      </c>
      <c r="I485" s="20">
        <v>3</v>
      </c>
      <c r="J485" s="20">
        <v>22</v>
      </c>
      <c r="K485" s="20">
        <v>2</v>
      </c>
      <c r="L485" s="20">
        <v>7</v>
      </c>
      <c r="M485" s="20">
        <v>3</v>
      </c>
      <c r="N485" s="20">
        <v>0</v>
      </c>
      <c r="O485" s="20" t="s">
        <v>81</v>
      </c>
      <c r="P485" s="20">
        <v>400000</v>
      </c>
      <c r="Q485" s="20" t="s">
        <v>81</v>
      </c>
      <c r="R485" s="20" t="s">
        <v>81</v>
      </c>
      <c r="T485" s="20" t="s">
        <v>81</v>
      </c>
      <c r="U485" s="20">
        <v>1</v>
      </c>
      <c r="W485" s="20">
        <v>4</v>
      </c>
      <c r="Y485" s="20">
        <v>0</v>
      </c>
      <c r="Z485" s="83">
        <v>1</v>
      </c>
    </row>
    <row r="486" spans="1:26" ht="20.149999999999999" customHeight="1" x14ac:dyDescent="0.35">
      <c r="A486" s="20">
        <v>1</v>
      </c>
      <c r="B486" s="20">
        <v>2080428</v>
      </c>
      <c r="C486" s="20">
        <v>2</v>
      </c>
      <c r="D486" s="20">
        <v>8</v>
      </c>
      <c r="E486" s="20">
        <v>4</v>
      </c>
      <c r="F486" s="20" t="s">
        <v>1438</v>
      </c>
      <c r="G486" s="74" t="s">
        <v>1439</v>
      </c>
      <c r="H486" s="20">
        <v>7</v>
      </c>
      <c r="I486" s="20">
        <v>1</v>
      </c>
      <c r="J486" s="20">
        <v>54</v>
      </c>
      <c r="K486" s="20">
        <v>1</v>
      </c>
      <c r="L486" s="20">
        <v>3</v>
      </c>
      <c r="M486" s="20">
        <v>1</v>
      </c>
      <c r="N486" s="20">
        <v>0</v>
      </c>
      <c r="O486" s="20">
        <v>900000</v>
      </c>
      <c r="P486" s="20" t="s">
        <v>81</v>
      </c>
      <c r="Q486" s="20" t="s">
        <v>81</v>
      </c>
      <c r="R486" s="20" t="s">
        <v>81</v>
      </c>
      <c r="T486" s="20" t="s">
        <v>81</v>
      </c>
      <c r="U486" s="20">
        <v>0</v>
      </c>
      <c r="V486" s="20">
        <v>1</v>
      </c>
      <c r="W486" s="20">
        <v>0</v>
      </c>
      <c r="Y486" s="20">
        <v>4</v>
      </c>
      <c r="Z486" s="83">
        <v>1</v>
      </c>
    </row>
    <row r="487" spans="1:26" ht="20.149999999999999" customHeight="1" x14ac:dyDescent="0.35">
      <c r="B487" s="20">
        <v>2080428</v>
      </c>
      <c r="C487" s="20">
        <v>2</v>
      </c>
      <c r="D487" s="20">
        <v>8</v>
      </c>
      <c r="E487" s="20">
        <v>4</v>
      </c>
      <c r="F487" s="20" t="s">
        <v>1438</v>
      </c>
      <c r="G487" s="74" t="s">
        <v>1440</v>
      </c>
      <c r="I487" s="20">
        <v>2</v>
      </c>
      <c r="J487" s="20">
        <v>56</v>
      </c>
      <c r="K487" s="20">
        <v>2</v>
      </c>
      <c r="L487" s="20">
        <v>1</v>
      </c>
      <c r="M487" s="20">
        <v>7</v>
      </c>
      <c r="N487" s="20">
        <v>0</v>
      </c>
      <c r="O487" s="20" t="s">
        <v>81</v>
      </c>
      <c r="P487" s="20" t="s">
        <v>81</v>
      </c>
      <c r="Q487" s="20" t="s">
        <v>81</v>
      </c>
      <c r="R487" s="20" t="s">
        <v>81</v>
      </c>
      <c r="T487" s="20" t="s">
        <v>81</v>
      </c>
      <c r="U487" s="20">
        <v>0</v>
      </c>
      <c r="W487" s="20">
        <v>0</v>
      </c>
      <c r="Y487" s="20">
        <v>4</v>
      </c>
      <c r="Z487" s="106">
        <v>0</v>
      </c>
    </row>
    <row r="488" spans="1:26" ht="20.149999999999999" customHeight="1" x14ac:dyDescent="0.35">
      <c r="B488" s="20">
        <v>2080428</v>
      </c>
      <c r="C488" s="20">
        <v>2</v>
      </c>
      <c r="D488" s="20">
        <v>8</v>
      </c>
      <c r="E488" s="20">
        <v>4</v>
      </c>
      <c r="F488" s="20" t="s">
        <v>1438</v>
      </c>
      <c r="G488" s="74" t="s">
        <v>1441</v>
      </c>
      <c r="I488" s="20">
        <v>3</v>
      </c>
      <c r="J488" s="20">
        <v>33</v>
      </c>
      <c r="K488" s="20">
        <v>1</v>
      </c>
      <c r="L488" s="20">
        <v>2</v>
      </c>
      <c r="M488" s="20">
        <v>3</v>
      </c>
      <c r="N488" s="20">
        <v>0</v>
      </c>
      <c r="O488" s="20">
        <v>1500000</v>
      </c>
      <c r="P488" s="20">
        <v>500000</v>
      </c>
      <c r="Q488" s="20" t="s">
        <v>81</v>
      </c>
      <c r="R488" s="20" t="s">
        <v>81</v>
      </c>
      <c r="T488" s="20" t="s">
        <v>81</v>
      </c>
      <c r="U488" s="20">
        <v>1</v>
      </c>
      <c r="W488" s="20">
        <v>6</v>
      </c>
      <c r="Y488" s="20">
        <v>0</v>
      </c>
      <c r="Z488" s="83">
        <v>1</v>
      </c>
    </row>
    <row r="489" spans="1:26" ht="20.149999999999999" customHeight="1" x14ac:dyDescent="0.35">
      <c r="B489" s="20">
        <v>2080428</v>
      </c>
      <c r="C489" s="20">
        <v>2</v>
      </c>
      <c r="D489" s="20">
        <v>8</v>
      </c>
      <c r="E489" s="20">
        <v>4</v>
      </c>
      <c r="F489" s="20" t="s">
        <v>1438</v>
      </c>
      <c r="G489" s="74" t="s">
        <v>1442</v>
      </c>
      <c r="I489" s="20">
        <v>3</v>
      </c>
      <c r="J489" s="20">
        <v>30</v>
      </c>
      <c r="K489" s="20">
        <v>1</v>
      </c>
      <c r="L489" s="20">
        <v>4</v>
      </c>
      <c r="M489" s="20">
        <v>3</v>
      </c>
      <c r="N489" s="20">
        <v>0</v>
      </c>
      <c r="O489" s="20">
        <v>600000</v>
      </c>
      <c r="P489" s="20" t="s">
        <v>81</v>
      </c>
      <c r="Q489" s="20" t="s">
        <v>81</v>
      </c>
      <c r="R489" s="20" t="s">
        <v>81</v>
      </c>
      <c r="T489" s="20" t="s">
        <v>81</v>
      </c>
      <c r="U489" s="20">
        <v>1</v>
      </c>
      <c r="W489" s="20">
        <v>6</v>
      </c>
      <c r="Y489" s="20">
        <v>0</v>
      </c>
      <c r="Z489" s="83">
        <v>1</v>
      </c>
    </row>
    <row r="490" spans="1:26" ht="20.149999999999999" customHeight="1" x14ac:dyDescent="0.35">
      <c r="B490" s="20">
        <v>2080428</v>
      </c>
      <c r="C490" s="20">
        <v>2</v>
      </c>
      <c r="D490" s="20">
        <v>8</v>
      </c>
      <c r="E490" s="20">
        <v>4</v>
      </c>
      <c r="F490" s="20" t="s">
        <v>1438</v>
      </c>
      <c r="G490" s="74" t="s">
        <v>1443</v>
      </c>
      <c r="I490" s="20">
        <v>3</v>
      </c>
      <c r="J490" s="20">
        <v>27</v>
      </c>
      <c r="K490" s="20">
        <v>1</v>
      </c>
      <c r="L490" s="20">
        <v>4</v>
      </c>
      <c r="M490" s="20">
        <v>7</v>
      </c>
      <c r="N490" s="20">
        <v>0</v>
      </c>
      <c r="O490" s="20" t="s">
        <v>81</v>
      </c>
      <c r="P490" s="20" t="s">
        <v>81</v>
      </c>
      <c r="Q490" s="20" t="s">
        <v>81</v>
      </c>
      <c r="R490" s="20" t="s">
        <v>81</v>
      </c>
      <c r="T490" s="20" t="s">
        <v>81</v>
      </c>
      <c r="U490" s="20">
        <v>0</v>
      </c>
      <c r="W490" s="20">
        <v>0</v>
      </c>
      <c r="Y490" s="20">
        <v>2</v>
      </c>
      <c r="Z490" s="83">
        <v>1</v>
      </c>
    </row>
    <row r="491" spans="1:26" ht="20.149999999999999" customHeight="1" x14ac:dyDescent="0.35">
      <c r="B491" s="20">
        <v>2080428</v>
      </c>
      <c r="C491" s="20">
        <v>2</v>
      </c>
      <c r="D491" s="20">
        <v>8</v>
      </c>
      <c r="E491" s="20">
        <v>4</v>
      </c>
      <c r="F491" s="20" t="s">
        <v>1438</v>
      </c>
      <c r="G491" s="74" t="s">
        <v>1444</v>
      </c>
      <c r="I491" s="20">
        <v>3</v>
      </c>
      <c r="J491" s="20">
        <v>22</v>
      </c>
      <c r="K491" s="20">
        <v>2</v>
      </c>
      <c r="L491" s="20">
        <v>4</v>
      </c>
      <c r="M491" s="20">
        <v>3</v>
      </c>
      <c r="N491" s="20">
        <v>0</v>
      </c>
      <c r="O491" s="20" t="s">
        <v>81</v>
      </c>
      <c r="P491" s="20" t="s">
        <v>81</v>
      </c>
      <c r="Q491" s="20" t="s">
        <v>81</v>
      </c>
      <c r="R491" s="20" t="s">
        <v>81</v>
      </c>
      <c r="T491" s="20" t="s">
        <v>81</v>
      </c>
      <c r="U491" s="20">
        <v>1</v>
      </c>
      <c r="W491" s="20">
        <v>10</v>
      </c>
      <c r="Y491" s="20">
        <v>0</v>
      </c>
      <c r="Z491" s="106">
        <v>0</v>
      </c>
    </row>
    <row r="492" spans="1:26" ht="20.149999999999999" customHeight="1" x14ac:dyDescent="0.35">
      <c r="B492" s="20">
        <v>2080428</v>
      </c>
      <c r="C492" s="20">
        <v>2</v>
      </c>
      <c r="D492" s="20">
        <v>8</v>
      </c>
      <c r="E492" s="20">
        <v>4</v>
      </c>
      <c r="F492" s="20" t="s">
        <v>1438</v>
      </c>
      <c r="G492" s="74" t="s">
        <v>1445</v>
      </c>
      <c r="I492" s="20">
        <v>3</v>
      </c>
      <c r="J492" s="20">
        <v>13</v>
      </c>
      <c r="K492" s="20">
        <v>2</v>
      </c>
      <c r="L492" s="20">
        <v>4</v>
      </c>
      <c r="M492" s="20">
        <v>5</v>
      </c>
      <c r="N492" s="20">
        <v>0</v>
      </c>
      <c r="O492" s="20" t="s">
        <v>81</v>
      </c>
      <c r="P492" s="20" t="s">
        <v>81</v>
      </c>
      <c r="Q492" s="20" t="s">
        <v>81</v>
      </c>
      <c r="R492" s="20" t="s">
        <v>81</v>
      </c>
      <c r="T492" s="20" t="s">
        <v>81</v>
      </c>
      <c r="U492" s="20">
        <v>0</v>
      </c>
      <c r="W492" s="20">
        <v>0</v>
      </c>
      <c r="Y492" s="20">
        <v>6</v>
      </c>
      <c r="Z492" s="106">
        <v>0</v>
      </c>
    </row>
    <row r="493" spans="1:26" ht="20.149999999999999" customHeight="1" x14ac:dyDescent="0.35">
      <c r="A493" s="20">
        <v>1</v>
      </c>
      <c r="B493" s="20">
        <v>2080429</v>
      </c>
      <c r="C493" s="20">
        <v>2</v>
      </c>
      <c r="D493" s="20">
        <v>8</v>
      </c>
      <c r="E493" s="20">
        <v>4</v>
      </c>
      <c r="F493" s="20" t="s">
        <v>1446</v>
      </c>
      <c r="G493" s="74" t="s">
        <v>1447</v>
      </c>
      <c r="H493" s="20">
        <v>9</v>
      </c>
      <c r="I493" s="20">
        <v>1</v>
      </c>
      <c r="J493" s="20">
        <v>70</v>
      </c>
      <c r="K493" s="20">
        <v>1</v>
      </c>
      <c r="L493" s="20">
        <v>3</v>
      </c>
      <c r="M493" s="20">
        <v>1</v>
      </c>
      <c r="N493" s="20">
        <v>0</v>
      </c>
      <c r="O493" s="20">
        <v>1500000</v>
      </c>
      <c r="P493" s="20" t="s">
        <v>81</v>
      </c>
      <c r="Q493" s="20" t="s">
        <v>81</v>
      </c>
      <c r="R493" s="20" t="s">
        <v>81</v>
      </c>
      <c r="T493" s="20">
        <v>1500000</v>
      </c>
      <c r="U493" s="20">
        <v>0</v>
      </c>
      <c r="V493" s="20">
        <v>1</v>
      </c>
      <c r="W493" s="20">
        <v>0</v>
      </c>
      <c r="Y493" s="20">
        <v>4</v>
      </c>
      <c r="Z493" s="90">
        <v>0</v>
      </c>
    </row>
    <row r="494" spans="1:26" ht="20.149999999999999" customHeight="1" x14ac:dyDescent="0.35">
      <c r="B494" s="20">
        <v>2080429</v>
      </c>
      <c r="C494" s="20">
        <v>2</v>
      </c>
      <c r="D494" s="20">
        <v>8</v>
      </c>
      <c r="E494" s="20">
        <v>4</v>
      </c>
      <c r="F494" s="20" t="s">
        <v>1446</v>
      </c>
      <c r="G494" s="74" t="s">
        <v>1448</v>
      </c>
      <c r="I494" s="20">
        <v>2</v>
      </c>
      <c r="J494" s="20">
        <v>70</v>
      </c>
      <c r="K494" s="20">
        <v>2</v>
      </c>
      <c r="L494" s="20">
        <v>3</v>
      </c>
      <c r="M494" s="20">
        <v>6</v>
      </c>
      <c r="N494" s="20">
        <v>0</v>
      </c>
      <c r="O494" s="20" t="s">
        <v>81</v>
      </c>
      <c r="P494" s="20" t="s">
        <v>81</v>
      </c>
      <c r="Q494" s="20" t="s">
        <v>81</v>
      </c>
      <c r="R494" s="20" t="s">
        <v>81</v>
      </c>
      <c r="T494" s="20" t="s">
        <v>81</v>
      </c>
      <c r="U494" s="20">
        <v>0</v>
      </c>
      <c r="W494" s="20">
        <v>0</v>
      </c>
      <c r="Y494" s="20">
        <v>4</v>
      </c>
      <c r="Z494" s="90">
        <v>1</v>
      </c>
    </row>
    <row r="495" spans="1:26" ht="20.149999999999999" customHeight="1" x14ac:dyDescent="0.35">
      <c r="B495" s="20">
        <v>2080429</v>
      </c>
      <c r="C495" s="20">
        <v>2</v>
      </c>
      <c r="D495" s="20">
        <v>8</v>
      </c>
      <c r="E495" s="20">
        <v>4</v>
      </c>
      <c r="F495" s="20" t="s">
        <v>1446</v>
      </c>
      <c r="G495" s="74" t="s">
        <v>1449</v>
      </c>
      <c r="I495" s="20">
        <v>3</v>
      </c>
      <c r="J495" s="20">
        <v>40</v>
      </c>
      <c r="K495" s="20">
        <v>1</v>
      </c>
      <c r="L495" s="20">
        <v>4</v>
      </c>
      <c r="M495" s="20">
        <v>3</v>
      </c>
      <c r="N495" s="20">
        <v>0</v>
      </c>
      <c r="O495" s="20" t="s">
        <v>81</v>
      </c>
      <c r="P495" s="20">
        <v>600000</v>
      </c>
      <c r="Q495" s="20" t="s">
        <v>81</v>
      </c>
      <c r="R495" s="20" t="s">
        <v>81</v>
      </c>
      <c r="T495" s="20" t="s">
        <v>81</v>
      </c>
      <c r="U495" s="20">
        <v>1</v>
      </c>
      <c r="W495" s="20">
        <v>8</v>
      </c>
      <c r="Y495" s="20">
        <v>0</v>
      </c>
      <c r="Z495" s="106">
        <v>0</v>
      </c>
    </row>
    <row r="496" spans="1:26" ht="20.149999999999999" customHeight="1" x14ac:dyDescent="0.35">
      <c r="B496" s="20">
        <v>2080429</v>
      </c>
      <c r="C496" s="20">
        <v>2</v>
      </c>
      <c r="D496" s="20">
        <v>8</v>
      </c>
      <c r="E496" s="20">
        <v>4</v>
      </c>
      <c r="F496" s="20" t="s">
        <v>1446</v>
      </c>
      <c r="G496" s="74" t="s">
        <v>1450</v>
      </c>
      <c r="I496" s="20">
        <v>3</v>
      </c>
      <c r="J496" s="20">
        <v>40</v>
      </c>
      <c r="K496" s="20">
        <v>1</v>
      </c>
      <c r="L496" s="20">
        <v>4</v>
      </c>
      <c r="M496" s="20">
        <v>3</v>
      </c>
      <c r="N496" s="20">
        <v>0</v>
      </c>
      <c r="O496" s="20" t="s">
        <v>81</v>
      </c>
      <c r="P496" s="20">
        <v>600000</v>
      </c>
      <c r="Q496" s="20" t="s">
        <v>81</v>
      </c>
      <c r="R496" s="20" t="s">
        <v>81</v>
      </c>
      <c r="T496" s="20" t="s">
        <v>81</v>
      </c>
      <c r="U496" s="20">
        <v>1</v>
      </c>
      <c r="W496" s="20">
        <v>8</v>
      </c>
      <c r="Y496" s="20">
        <v>0</v>
      </c>
      <c r="Z496" s="90">
        <v>0</v>
      </c>
    </row>
    <row r="497" spans="1:26" ht="20.149999999999999" customHeight="1" x14ac:dyDescent="0.35">
      <c r="B497" s="20">
        <v>2080429</v>
      </c>
      <c r="C497" s="20">
        <v>2</v>
      </c>
      <c r="D497" s="20">
        <v>8</v>
      </c>
      <c r="E497" s="20">
        <v>4</v>
      </c>
      <c r="F497" s="20" t="s">
        <v>1446</v>
      </c>
      <c r="G497" s="74" t="s">
        <v>1451</v>
      </c>
      <c r="I497" s="20">
        <v>3</v>
      </c>
      <c r="J497" s="20">
        <v>27</v>
      </c>
      <c r="K497" s="20">
        <v>1</v>
      </c>
      <c r="L497" s="20">
        <v>7</v>
      </c>
      <c r="M497" s="20">
        <v>3</v>
      </c>
      <c r="N497" s="20">
        <v>0</v>
      </c>
      <c r="O497" s="20" t="s">
        <v>81</v>
      </c>
      <c r="P497" s="20">
        <v>350000</v>
      </c>
      <c r="Q497" s="20" t="s">
        <v>81</v>
      </c>
      <c r="R497" s="20" t="s">
        <v>81</v>
      </c>
      <c r="T497" s="20" t="s">
        <v>81</v>
      </c>
      <c r="U497" s="20">
        <v>1</v>
      </c>
      <c r="W497" s="20">
        <v>13</v>
      </c>
      <c r="Y497" s="20">
        <v>0</v>
      </c>
      <c r="Z497" s="90">
        <v>0</v>
      </c>
    </row>
    <row r="498" spans="1:26" ht="20.149999999999999" customHeight="1" x14ac:dyDescent="0.35">
      <c r="B498" s="20">
        <v>2080429</v>
      </c>
      <c r="C498" s="20">
        <v>2</v>
      </c>
      <c r="D498" s="20">
        <v>8</v>
      </c>
      <c r="E498" s="20">
        <v>4</v>
      </c>
      <c r="F498" s="20" t="s">
        <v>1446</v>
      </c>
      <c r="G498" s="74" t="s">
        <v>1452</v>
      </c>
      <c r="I498" s="20">
        <v>3</v>
      </c>
      <c r="J498" s="20">
        <v>25</v>
      </c>
      <c r="K498" s="20">
        <v>1</v>
      </c>
      <c r="L498" s="20">
        <v>4</v>
      </c>
      <c r="M498" s="20">
        <v>7</v>
      </c>
      <c r="N498" s="20">
        <v>0</v>
      </c>
      <c r="O498" s="20" t="s">
        <v>81</v>
      </c>
      <c r="P498" s="20" t="s">
        <v>81</v>
      </c>
      <c r="Q498" s="20" t="s">
        <v>81</v>
      </c>
      <c r="R498" s="20" t="s">
        <v>81</v>
      </c>
      <c r="T498" s="20" t="s">
        <v>81</v>
      </c>
      <c r="U498" s="20">
        <v>0</v>
      </c>
      <c r="W498" s="20">
        <v>0</v>
      </c>
      <c r="Y498" s="20">
        <v>8</v>
      </c>
      <c r="Z498" s="90">
        <v>0</v>
      </c>
    </row>
    <row r="499" spans="1:26" ht="20.149999999999999" customHeight="1" x14ac:dyDescent="0.35">
      <c r="B499" s="20">
        <v>2080429</v>
      </c>
      <c r="C499" s="20">
        <v>2</v>
      </c>
      <c r="D499" s="20">
        <v>8</v>
      </c>
      <c r="E499" s="20">
        <v>4</v>
      </c>
      <c r="F499" s="20" t="s">
        <v>1446</v>
      </c>
      <c r="G499" s="74" t="s">
        <v>1453</v>
      </c>
      <c r="I499" s="20">
        <v>3</v>
      </c>
      <c r="J499" s="20">
        <v>22</v>
      </c>
      <c r="K499" s="20">
        <v>2</v>
      </c>
      <c r="L499" s="20">
        <v>4</v>
      </c>
      <c r="M499" s="20">
        <v>7</v>
      </c>
      <c r="N499" s="20">
        <v>0</v>
      </c>
      <c r="O499" s="20" t="s">
        <v>81</v>
      </c>
      <c r="P499" s="20" t="s">
        <v>81</v>
      </c>
      <c r="Q499" s="20" t="s">
        <v>81</v>
      </c>
      <c r="R499" s="20" t="s">
        <v>81</v>
      </c>
      <c r="T499" s="20" t="s">
        <v>81</v>
      </c>
      <c r="U499" s="20">
        <v>0</v>
      </c>
      <c r="W499" s="20">
        <v>0</v>
      </c>
      <c r="Y499" s="20">
        <v>8</v>
      </c>
      <c r="Z499" s="90">
        <v>1</v>
      </c>
    </row>
    <row r="500" spans="1:26" ht="20.149999999999999" customHeight="1" x14ac:dyDescent="0.35">
      <c r="B500" s="20">
        <v>2080429</v>
      </c>
      <c r="C500" s="20">
        <v>2</v>
      </c>
      <c r="D500" s="20">
        <v>8</v>
      </c>
      <c r="E500" s="20">
        <v>4</v>
      </c>
      <c r="F500" s="20" t="s">
        <v>1446</v>
      </c>
      <c r="G500" s="74" t="s">
        <v>1454</v>
      </c>
      <c r="I500" s="20">
        <v>3</v>
      </c>
      <c r="J500" s="20">
        <v>23</v>
      </c>
      <c r="K500" s="20">
        <v>2</v>
      </c>
      <c r="L500" s="20">
        <v>4</v>
      </c>
      <c r="M500" s="20">
        <v>7</v>
      </c>
      <c r="N500" s="20">
        <v>0</v>
      </c>
      <c r="O500" s="20" t="s">
        <v>81</v>
      </c>
      <c r="P500" s="20" t="s">
        <v>81</v>
      </c>
      <c r="Q500" s="20" t="s">
        <v>81</v>
      </c>
      <c r="R500" s="20" t="s">
        <v>81</v>
      </c>
      <c r="T500" s="20" t="s">
        <v>81</v>
      </c>
      <c r="U500" s="20">
        <v>0</v>
      </c>
      <c r="W500" s="20">
        <v>0</v>
      </c>
      <c r="Y500" s="20">
        <v>8</v>
      </c>
      <c r="Z500" s="83">
        <v>1</v>
      </c>
    </row>
    <row r="501" spans="1:26" ht="20.149999999999999" customHeight="1" x14ac:dyDescent="0.35">
      <c r="B501" s="20">
        <v>2080429</v>
      </c>
      <c r="C501" s="20">
        <v>2</v>
      </c>
      <c r="D501" s="20">
        <v>8</v>
      </c>
      <c r="E501" s="20">
        <v>4</v>
      </c>
      <c r="F501" s="20" t="s">
        <v>1446</v>
      </c>
      <c r="G501" s="74" t="s">
        <v>1455</v>
      </c>
      <c r="I501" s="20">
        <v>3</v>
      </c>
      <c r="J501" s="20">
        <v>20</v>
      </c>
      <c r="K501" s="20">
        <v>2</v>
      </c>
      <c r="L501" s="20">
        <v>4</v>
      </c>
      <c r="M501" s="20">
        <v>7</v>
      </c>
      <c r="N501" s="20">
        <v>3</v>
      </c>
      <c r="O501" s="20" t="s">
        <v>81</v>
      </c>
      <c r="P501" s="20" t="s">
        <v>81</v>
      </c>
      <c r="Q501" s="20" t="s">
        <v>81</v>
      </c>
      <c r="R501" s="20">
        <v>90000</v>
      </c>
      <c r="T501" s="20" t="s">
        <v>81</v>
      </c>
      <c r="U501" s="20">
        <v>0</v>
      </c>
      <c r="W501" s="20">
        <v>0</v>
      </c>
      <c r="Y501" s="20">
        <v>8</v>
      </c>
      <c r="Z501" s="90">
        <v>0</v>
      </c>
    </row>
    <row r="502" spans="1:26" ht="20.149999999999999" customHeight="1" x14ac:dyDescent="0.35">
      <c r="A502" s="20">
        <v>1</v>
      </c>
      <c r="B502" s="20">
        <v>2080430</v>
      </c>
      <c r="C502" s="20">
        <v>2</v>
      </c>
      <c r="D502" s="20">
        <v>8</v>
      </c>
      <c r="E502" s="20">
        <v>4</v>
      </c>
      <c r="F502" s="20" t="s">
        <v>1457</v>
      </c>
      <c r="G502" s="74" t="s">
        <v>1458</v>
      </c>
      <c r="H502" s="20">
        <v>3</v>
      </c>
      <c r="I502" s="20">
        <v>1</v>
      </c>
      <c r="J502" s="20">
        <v>51</v>
      </c>
      <c r="K502" s="20">
        <v>1</v>
      </c>
      <c r="L502" s="20">
        <v>3</v>
      </c>
      <c r="M502" s="20">
        <v>3</v>
      </c>
      <c r="N502" s="20">
        <v>0</v>
      </c>
      <c r="O502" s="20" t="s">
        <v>1461</v>
      </c>
      <c r="P502" s="20">
        <v>500000</v>
      </c>
      <c r="Q502" s="20" t="s">
        <v>81</v>
      </c>
      <c r="R502" s="20" t="s">
        <v>81</v>
      </c>
      <c r="T502" s="20" t="s">
        <v>81</v>
      </c>
      <c r="U502" s="20">
        <v>1</v>
      </c>
      <c r="V502" s="20">
        <v>1</v>
      </c>
      <c r="W502" s="20">
        <v>8</v>
      </c>
      <c r="Y502" s="20">
        <v>0</v>
      </c>
      <c r="Z502" s="20">
        <v>1</v>
      </c>
    </row>
    <row r="503" spans="1:26" ht="20.149999999999999" customHeight="1" x14ac:dyDescent="0.35">
      <c r="B503" s="20">
        <v>2080430</v>
      </c>
      <c r="C503" s="20">
        <v>2</v>
      </c>
      <c r="D503" s="20">
        <v>8</v>
      </c>
      <c r="E503" s="20">
        <v>4</v>
      </c>
      <c r="F503" s="20" t="s">
        <v>1457</v>
      </c>
      <c r="G503" s="74" t="s">
        <v>1459</v>
      </c>
      <c r="I503" s="20">
        <v>2</v>
      </c>
      <c r="J503" s="20">
        <v>49</v>
      </c>
      <c r="K503" s="20">
        <v>2</v>
      </c>
      <c r="L503" s="20">
        <v>3</v>
      </c>
      <c r="M503" s="20">
        <v>1</v>
      </c>
      <c r="N503" s="20">
        <v>0</v>
      </c>
      <c r="O503" s="20">
        <v>1000000</v>
      </c>
      <c r="P503" s="20" t="s">
        <v>81</v>
      </c>
      <c r="Q503" s="20" t="s">
        <v>81</v>
      </c>
      <c r="R503" s="20" t="s">
        <v>81</v>
      </c>
      <c r="T503" s="20" t="s">
        <v>81</v>
      </c>
      <c r="U503" s="20">
        <v>0</v>
      </c>
      <c r="W503" s="20">
        <v>0</v>
      </c>
      <c r="Y503" s="20">
        <v>9</v>
      </c>
      <c r="Z503" s="20">
        <v>1</v>
      </c>
    </row>
    <row r="504" spans="1:26" ht="20.149999999999999" customHeight="1" x14ac:dyDescent="0.35">
      <c r="B504" s="20">
        <v>2080430</v>
      </c>
      <c r="C504" s="20">
        <v>2</v>
      </c>
      <c r="D504" s="20">
        <v>8</v>
      </c>
      <c r="E504" s="20">
        <v>4</v>
      </c>
      <c r="F504" s="20" t="s">
        <v>1457</v>
      </c>
      <c r="G504" s="74" t="s">
        <v>1460</v>
      </c>
      <c r="I504" s="20">
        <v>3</v>
      </c>
      <c r="J504" s="20">
        <v>28</v>
      </c>
      <c r="K504" s="20">
        <v>1</v>
      </c>
      <c r="L504" s="20">
        <v>5</v>
      </c>
      <c r="M504" s="20">
        <v>3</v>
      </c>
      <c r="N504" s="20">
        <v>0</v>
      </c>
      <c r="O504" s="20" t="s">
        <v>81</v>
      </c>
      <c r="P504" s="20">
        <v>500000</v>
      </c>
      <c r="Q504" s="20" t="s">
        <v>81</v>
      </c>
      <c r="R504" s="20" t="s">
        <v>81</v>
      </c>
      <c r="T504" s="20" t="s">
        <v>81</v>
      </c>
      <c r="U504" s="20">
        <v>1</v>
      </c>
      <c r="W504" s="20">
        <v>8</v>
      </c>
      <c r="Y504" s="20">
        <v>0</v>
      </c>
      <c r="Z504" s="20">
        <v>1</v>
      </c>
    </row>
    <row r="505" spans="1:26" ht="20.149999999999999" customHeight="1" x14ac:dyDescent="0.35">
      <c r="A505" s="20">
        <v>4</v>
      </c>
      <c r="B505" s="20">
        <v>2080431</v>
      </c>
      <c r="C505" s="20">
        <v>2</v>
      </c>
      <c r="D505" s="20">
        <v>8</v>
      </c>
      <c r="E505" s="20">
        <v>4</v>
      </c>
      <c r="F505" s="20" t="s">
        <v>1332</v>
      </c>
      <c r="G505" s="74" t="s">
        <v>1462</v>
      </c>
      <c r="H505" s="20">
        <v>6</v>
      </c>
      <c r="I505" s="20">
        <v>1</v>
      </c>
      <c r="J505" s="20">
        <v>60</v>
      </c>
      <c r="K505" s="20">
        <v>1</v>
      </c>
      <c r="L505" s="20">
        <v>3</v>
      </c>
      <c r="M505" s="20">
        <v>1</v>
      </c>
      <c r="N505" s="20">
        <v>0</v>
      </c>
      <c r="O505" s="20">
        <v>1500000</v>
      </c>
      <c r="P505" s="20" t="s">
        <v>81</v>
      </c>
      <c r="Q505" s="20" t="s">
        <v>81</v>
      </c>
      <c r="R505" s="20" t="s">
        <v>81</v>
      </c>
      <c r="T505" s="20" t="s">
        <v>81</v>
      </c>
      <c r="U505" s="20">
        <v>0</v>
      </c>
      <c r="V505" s="20">
        <v>1</v>
      </c>
      <c r="W505" s="20">
        <v>0</v>
      </c>
      <c r="Y505" s="20">
        <v>8</v>
      </c>
      <c r="Z505" s="20">
        <v>1</v>
      </c>
    </row>
    <row r="506" spans="1:26" ht="20.149999999999999" customHeight="1" x14ac:dyDescent="0.35">
      <c r="B506" s="20">
        <v>2080431</v>
      </c>
      <c r="C506" s="20">
        <v>2</v>
      </c>
      <c r="D506" s="20">
        <v>8</v>
      </c>
      <c r="E506" s="20">
        <v>4</v>
      </c>
      <c r="F506" s="20" t="s">
        <v>1332</v>
      </c>
      <c r="G506" s="74" t="s">
        <v>1463</v>
      </c>
      <c r="I506" s="20">
        <v>2</v>
      </c>
      <c r="J506" s="20">
        <v>58</v>
      </c>
      <c r="K506" s="20">
        <v>2</v>
      </c>
      <c r="L506" s="20">
        <v>3</v>
      </c>
      <c r="M506" s="20">
        <v>6</v>
      </c>
      <c r="N506" s="20">
        <v>0</v>
      </c>
      <c r="O506" s="20" t="s">
        <v>81</v>
      </c>
      <c r="P506" s="20" t="s">
        <v>81</v>
      </c>
      <c r="Q506" s="20" t="s">
        <v>81</v>
      </c>
      <c r="R506" s="20" t="s">
        <v>81</v>
      </c>
      <c r="T506" s="20" t="s">
        <v>81</v>
      </c>
      <c r="U506" s="20">
        <v>0</v>
      </c>
      <c r="W506" s="20">
        <v>0</v>
      </c>
      <c r="Y506" s="20">
        <v>2</v>
      </c>
      <c r="Z506" s="20">
        <v>1</v>
      </c>
    </row>
    <row r="507" spans="1:26" ht="20.149999999999999" customHeight="1" x14ac:dyDescent="0.35">
      <c r="B507" s="20">
        <v>2080431</v>
      </c>
      <c r="C507" s="20">
        <v>2</v>
      </c>
      <c r="D507" s="20">
        <v>8</v>
      </c>
      <c r="E507" s="20">
        <v>4</v>
      </c>
      <c r="F507" s="20" t="s">
        <v>1332</v>
      </c>
      <c r="G507" s="74" t="s">
        <v>1464</v>
      </c>
      <c r="I507" s="20">
        <v>3</v>
      </c>
      <c r="J507" s="20">
        <v>37</v>
      </c>
      <c r="K507" s="20">
        <v>2</v>
      </c>
      <c r="L507" s="20">
        <v>4</v>
      </c>
      <c r="M507" s="20">
        <v>2</v>
      </c>
      <c r="N507" s="20">
        <v>0</v>
      </c>
      <c r="O507" s="20" t="s">
        <v>81</v>
      </c>
      <c r="P507" s="20">
        <v>20000</v>
      </c>
      <c r="Q507" s="20" t="s">
        <v>81</v>
      </c>
      <c r="R507" s="20" t="s">
        <v>81</v>
      </c>
      <c r="T507" s="20" t="s">
        <v>81</v>
      </c>
      <c r="U507" s="20">
        <v>0</v>
      </c>
      <c r="W507" s="20">
        <v>0</v>
      </c>
      <c r="Y507" s="20">
        <v>2</v>
      </c>
      <c r="Z507" s="83">
        <v>0</v>
      </c>
    </row>
    <row r="508" spans="1:26" ht="20.149999999999999" customHeight="1" x14ac:dyDescent="0.35">
      <c r="B508" s="20">
        <v>2080431</v>
      </c>
      <c r="C508" s="20">
        <v>2</v>
      </c>
      <c r="D508" s="20">
        <v>8</v>
      </c>
      <c r="E508" s="20">
        <v>4</v>
      </c>
      <c r="F508" s="20" t="s">
        <v>1332</v>
      </c>
      <c r="G508" s="74" t="s">
        <v>1465</v>
      </c>
      <c r="I508" s="20">
        <v>3</v>
      </c>
      <c r="J508" s="20">
        <v>35</v>
      </c>
      <c r="K508" s="20">
        <v>2</v>
      </c>
      <c r="L508" s="20">
        <v>7</v>
      </c>
      <c r="M508" s="20">
        <v>2</v>
      </c>
      <c r="N508" s="20">
        <v>0</v>
      </c>
      <c r="O508" s="20" t="s">
        <v>81</v>
      </c>
      <c r="P508" s="20">
        <v>1000000</v>
      </c>
      <c r="Q508" s="20" t="s">
        <v>81</v>
      </c>
      <c r="R508" s="20" t="s">
        <v>81</v>
      </c>
      <c r="T508" s="20" t="s">
        <v>81</v>
      </c>
      <c r="U508" s="20">
        <v>1</v>
      </c>
      <c r="W508" s="20">
        <v>4</v>
      </c>
      <c r="Y508" s="20">
        <v>0</v>
      </c>
      <c r="Z508" s="20">
        <v>1</v>
      </c>
    </row>
    <row r="509" spans="1:26" ht="20.149999999999999" customHeight="1" x14ac:dyDescent="0.35">
      <c r="B509" s="20">
        <v>2080431</v>
      </c>
      <c r="C509" s="20">
        <v>2</v>
      </c>
      <c r="D509" s="20">
        <v>8</v>
      </c>
      <c r="E509" s="20">
        <v>4</v>
      </c>
      <c r="F509" s="20" t="s">
        <v>1332</v>
      </c>
      <c r="G509" s="74" t="s">
        <v>1466</v>
      </c>
      <c r="I509" s="20">
        <v>3</v>
      </c>
      <c r="J509" s="20">
        <v>21</v>
      </c>
      <c r="K509" s="20">
        <v>1</v>
      </c>
      <c r="L509" s="20">
        <v>4</v>
      </c>
      <c r="M509" s="20">
        <v>2</v>
      </c>
      <c r="N509" s="20">
        <v>0</v>
      </c>
      <c r="O509" s="20" t="s">
        <v>81</v>
      </c>
      <c r="P509" s="20">
        <v>700000</v>
      </c>
      <c r="Q509" s="20" t="s">
        <v>81</v>
      </c>
      <c r="R509" s="20" t="s">
        <v>81</v>
      </c>
      <c r="T509" s="20" t="s">
        <v>81</v>
      </c>
      <c r="U509" s="20">
        <v>1</v>
      </c>
      <c r="W509" s="20">
        <v>4</v>
      </c>
      <c r="Y509" s="20">
        <v>0</v>
      </c>
      <c r="Z509" s="20">
        <v>1</v>
      </c>
    </row>
    <row r="510" spans="1:26" ht="20.149999999999999" customHeight="1" x14ac:dyDescent="0.35">
      <c r="B510" s="20">
        <v>2080431</v>
      </c>
      <c r="C510" s="20">
        <v>2</v>
      </c>
      <c r="D510" s="20">
        <v>8</v>
      </c>
      <c r="E510" s="20">
        <v>4</v>
      </c>
      <c r="F510" s="20" t="s">
        <v>1332</v>
      </c>
      <c r="G510" s="74" t="s">
        <v>1467</v>
      </c>
      <c r="I510" s="20">
        <v>3</v>
      </c>
      <c r="J510" s="20">
        <v>16</v>
      </c>
      <c r="K510" s="20">
        <v>1</v>
      </c>
      <c r="L510" s="20">
        <v>5</v>
      </c>
      <c r="M510" s="20">
        <v>5</v>
      </c>
      <c r="N510" s="20">
        <v>0</v>
      </c>
      <c r="O510" s="20" t="s">
        <v>81</v>
      </c>
      <c r="P510" s="20" t="s">
        <v>81</v>
      </c>
      <c r="Q510" s="20" t="s">
        <v>81</v>
      </c>
      <c r="R510" s="20" t="s">
        <v>81</v>
      </c>
      <c r="T510" s="20" t="s">
        <v>81</v>
      </c>
      <c r="U510" s="20">
        <v>0</v>
      </c>
      <c r="W510" s="20">
        <v>0</v>
      </c>
      <c r="Y510" s="20">
        <v>6</v>
      </c>
      <c r="Z510" s="71">
        <v>0</v>
      </c>
    </row>
    <row r="511" spans="1:26" ht="20.149999999999999" customHeight="1" x14ac:dyDescent="0.35">
      <c r="A511" s="20">
        <v>4</v>
      </c>
      <c r="B511" s="20">
        <v>2080432</v>
      </c>
      <c r="C511" s="20">
        <v>2</v>
      </c>
      <c r="D511" s="20">
        <v>8</v>
      </c>
      <c r="E511" s="20">
        <v>4</v>
      </c>
      <c r="F511" s="20" t="s">
        <v>1468</v>
      </c>
      <c r="G511" s="74" t="s">
        <v>1469</v>
      </c>
      <c r="H511" s="20">
        <v>3</v>
      </c>
      <c r="I511" s="20">
        <v>1</v>
      </c>
      <c r="J511" s="20">
        <v>54</v>
      </c>
      <c r="K511" s="20">
        <v>2</v>
      </c>
      <c r="L511" s="20">
        <v>3</v>
      </c>
      <c r="M511" s="20">
        <v>1</v>
      </c>
      <c r="N511" s="20">
        <v>1</v>
      </c>
      <c r="O511" s="20">
        <v>480000</v>
      </c>
      <c r="P511" s="20" t="s">
        <v>81</v>
      </c>
      <c r="Q511" s="20" t="s">
        <v>81</v>
      </c>
      <c r="R511" s="20">
        <v>120000</v>
      </c>
      <c r="T511" s="20" t="s">
        <v>81</v>
      </c>
      <c r="U511" s="20">
        <v>0</v>
      </c>
      <c r="V511" s="20">
        <v>1</v>
      </c>
      <c r="W511" s="20">
        <v>0</v>
      </c>
      <c r="Y511" s="20">
        <v>2</v>
      </c>
      <c r="Z511" s="20">
        <v>1</v>
      </c>
    </row>
    <row r="512" spans="1:26" ht="20.149999999999999" customHeight="1" x14ac:dyDescent="0.35">
      <c r="B512" s="20">
        <v>2080432</v>
      </c>
      <c r="C512" s="20">
        <v>2</v>
      </c>
      <c r="D512" s="20">
        <v>8</v>
      </c>
      <c r="E512" s="20">
        <v>4</v>
      </c>
      <c r="F512" s="20" t="s">
        <v>1468</v>
      </c>
      <c r="G512" s="74" t="s">
        <v>1470</v>
      </c>
      <c r="I512" s="20">
        <v>3</v>
      </c>
      <c r="J512" s="20">
        <v>29</v>
      </c>
      <c r="K512" s="20">
        <v>1</v>
      </c>
      <c r="L512" s="20">
        <v>7</v>
      </c>
      <c r="M512" s="20">
        <v>4</v>
      </c>
      <c r="N512" s="20">
        <v>0</v>
      </c>
      <c r="O512" s="20" t="s">
        <v>81</v>
      </c>
      <c r="P512" s="20">
        <v>180000</v>
      </c>
      <c r="Q512" s="20" t="s">
        <v>81</v>
      </c>
      <c r="R512" s="20" t="s">
        <v>81</v>
      </c>
      <c r="T512" s="20" t="s">
        <v>81</v>
      </c>
      <c r="U512" s="20">
        <v>1</v>
      </c>
      <c r="W512" s="20">
        <v>1</v>
      </c>
      <c r="Y512" s="20">
        <v>0</v>
      </c>
      <c r="Z512" s="20">
        <v>0</v>
      </c>
    </row>
    <row r="513" spans="1:26" ht="20.149999999999999" customHeight="1" x14ac:dyDescent="0.35">
      <c r="B513" s="20">
        <v>2080432</v>
      </c>
      <c r="C513" s="20">
        <v>2</v>
      </c>
      <c r="D513" s="20">
        <v>8</v>
      </c>
      <c r="E513" s="20">
        <v>4</v>
      </c>
      <c r="F513" s="20" t="s">
        <v>1468</v>
      </c>
      <c r="G513" s="74" t="s">
        <v>1471</v>
      </c>
      <c r="I513" s="20">
        <v>3</v>
      </c>
      <c r="J513" s="20">
        <v>26</v>
      </c>
      <c r="K513" s="20">
        <v>1</v>
      </c>
      <c r="L513" s="20">
        <v>5</v>
      </c>
      <c r="M513" s="20">
        <v>2</v>
      </c>
      <c r="N513" s="20">
        <v>0</v>
      </c>
      <c r="O513" s="20" t="s">
        <v>81</v>
      </c>
      <c r="P513" s="20" t="s">
        <v>81</v>
      </c>
      <c r="Q513" s="20" t="s">
        <v>81</v>
      </c>
      <c r="R513" s="20" t="s">
        <v>81</v>
      </c>
      <c r="T513" s="20" t="s">
        <v>81</v>
      </c>
      <c r="U513" s="20">
        <v>1</v>
      </c>
      <c r="W513" s="20">
        <v>8</v>
      </c>
      <c r="Y513" s="20">
        <v>0</v>
      </c>
      <c r="Z513" s="71">
        <v>1</v>
      </c>
    </row>
    <row r="514" spans="1:26" s="71" customFormat="1" ht="20.149999999999999" customHeight="1" x14ac:dyDescent="0.35">
      <c r="A514" s="71">
        <v>4</v>
      </c>
      <c r="B514" s="71">
        <v>2080433</v>
      </c>
      <c r="C514" s="71">
        <v>2</v>
      </c>
      <c r="D514" s="71">
        <v>8</v>
      </c>
      <c r="E514" s="71">
        <v>4</v>
      </c>
      <c r="F514" s="71" t="s">
        <v>1472</v>
      </c>
      <c r="G514" s="82" t="s">
        <v>1473</v>
      </c>
      <c r="H514" s="71">
        <v>6</v>
      </c>
      <c r="I514" s="71">
        <v>1</v>
      </c>
      <c r="J514" s="71">
        <v>46</v>
      </c>
      <c r="K514" s="71">
        <v>1</v>
      </c>
      <c r="L514" s="71">
        <v>3</v>
      </c>
      <c r="M514" s="71">
        <v>1</v>
      </c>
      <c r="N514" s="20">
        <v>0</v>
      </c>
      <c r="O514" s="71">
        <v>1300000</v>
      </c>
      <c r="P514" s="71" t="s">
        <v>81</v>
      </c>
      <c r="Q514" s="71" t="s">
        <v>81</v>
      </c>
      <c r="R514" s="71" t="s">
        <v>81</v>
      </c>
      <c r="T514" s="71" t="s">
        <v>81</v>
      </c>
      <c r="U514" s="71">
        <v>0</v>
      </c>
      <c r="V514" s="71">
        <v>1</v>
      </c>
      <c r="W514" s="20">
        <v>0</v>
      </c>
      <c r="X514" s="20"/>
      <c r="Y514" s="71">
        <v>8</v>
      </c>
      <c r="Z514" s="67">
        <v>0</v>
      </c>
    </row>
    <row r="515" spans="1:26" ht="20.149999999999999" customHeight="1" x14ac:dyDescent="0.35">
      <c r="B515" s="20">
        <v>2080433</v>
      </c>
      <c r="C515" s="20">
        <v>2</v>
      </c>
      <c r="D515" s="20">
        <v>8</v>
      </c>
      <c r="E515" s="20">
        <v>4</v>
      </c>
      <c r="F515" s="20" t="s">
        <v>1472</v>
      </c>
      <c r="G515" s="74" t="s">
        <v>1474</v>
      </c>
      <c r="I515" s="20">
        <v>2</v>
      </c>
      <c r="J515" s="20">
        <v>43</v>
      </c>
      <c r="K515" s="20">
        <v>2</v>
      </c>
      <c r="L515" s="20">
        <v>3</v>
      </c>
      <c r="M515" s="20">
        <v>7</v>
      </c>
      <c r="N515" s="20">
        <v>0</v>
      </c>
      <c r="O515" s="71" t="s">
        <v>81</v>
      </c>
      <c r="P515" s="71" t="s">
        <v>81</v>
      </c>
      <c r="Q515" s="71" t="s">
        <v>81</v>
      </c>
      <c r="R515" s="71" t="s">
        <v>81</v>
      </c>
      <c r="S515" s="71"/>
      <c r="T515" s="71" t="s">
        <v>81</v>
      </c>
      <c r="U515" s="20">
        <v>0</v>
      </c>
      <c r="W515" s="20">
        <v>0</v>
      </c>
      <c r="Y515" s="20">
        <v>2</v>
      </c>
      <c r="Z515" s="71">
        <v>0</v>
      </c>
    </row>
    <row r="516" spans="1:26" ht="20.149999999999999" customHeight="1" x14ac:dyDescent="0.35">
      <c r="B516" s="20">
        <v>2080433</v>
      </c>
      <c r="C516" s="20">
        <v>2</v>
      </c>
      <c r="D516" s="20">
        <v>8</v>
      </c>
      <c r="E516" s="20">
        <v>4</v>
      </c>
      <c r="F516" s="20" t="s">
        <v>1472</v>
      </c>
      <c r="G516" s="74" t="s">
        <v>1475</v>
      </c>
      <c r="I516" s="20">
        <v>3</v>
      </c>
      <c r="J516" s="20">
        <v>21</v>
      </c>
      <c r="K516" s="20">
        <v>1</v>
      </c>
      <c r="L516" s="20">
        <v>3</v>
      </c>
      <c r="M516" s="20">
        <v>2</v>
      </c>
      <c r="N516" s="20">
        <v>0</v>
      </c>
      <c r="O516" s="71" t="s">
        <v>81</v>
      </c>
      <c r="P516" s="71">
        <v>150000</v>
      </c>
      <c r="Q516" s="71" t="s">
        <v>81</v>
      </c>
      <c r="R516" s="71" t="s">
        <v>81</v>
      </c>
      <c r="S516" s="71"/>
      <c r="T516" s="71" t="s">
        <v>81</v>
      </c>
      <c r="U516" s="20">
        <v>1</v>
      </c>
      <c r="W516" s="20">
        <v>9</v>
      </c>
      <c r="Y516" s="20">
        <v>0</v>
      </c>
      <c r="Z516" s="20">
        <v>1</v>
      </c>
    </row>
    <row r="517" spans="1:26" ht="20.149999999999999" customHeight="1" x14ac:dyDescent="0.35">
      <c r="B517" s="20">
        <v>2080433</v>
      </c>
      <c r="C517" s="20">
        <v>2</v>
      </c>
      <c r="D517" s="20">
        <v>8</v>
      </c>
      <c r="E517" s="20">
        <v>4</v>
      </c>
      <c r="F517" s="20" t="s">
        <v>1472</v>
      </c>
      <c r="G517" s="74" t="s">
        <v>1476</v>
      </c>
      <c r="I517" s="20">
        <v>3</v>
      </c>
      <c r="J517" s="20">
        <v>19</v>
      </c>
      <c r="K517" s="20">
        <v>2</v>
      </c>
      <c r="L517" s="20">
        <v>4</v>
      </c>
      <c r="M517" s="20">
        <v>3</v>
      </c>
      <c r="N517" s="20">
        <v>0</v>
      </c>
      <c r="O517" s="71" t="s">
        <v>81</v>
      </c>
      <c r="P517" s="71" t="s">
        <v>81</v>
      </c>
      <c r="Q517" s="71" t="s">
        <v>81</v>
      </c>
      <c r="R517" s="71" t="s">
        <v>81</v>
      </c>
      <c r="S517" s="71"/>
      <c r="T517" s="71" t="s">
        <v>81</v>
      </c>
      <c r="U517" s="20">
        <v>1</v>
      </c>
      <c r="W517" s="20">
        <v>9</v>
      </c>
      <c r="Y517" s="20">
        <v>0</v>
      </c>
      <c r="Z517" s="20">
        <v>1</v>
      </c>
    </row>
    <row r="518" spans="1:26" ht="20.149999999999999" customHeight="1" x14ac:dyDescent="0.35">
      <c r="B518" s="20">
        <v>2080433</v>
      </c>
      <c r="C518" s="20">
        <v>2</v>
      </c>
      <c r="D518" s="20">
        <v>8</v>
      </c>
      <c r="E518" s="20">
        <v>4</v>
      </c>
      <c r="F518" s="20" t="s">
        <v>1472</v>
      </c>
      <c r="G518" s="74" t="s">
        <v>1477</v>
      </c>
      <c r="I518" s="20">
        <v>3</v>
      </c>
      <c r="J518" s="20">
        <v>13</v>
      </c>
      <c r="K518" s="20">
        <v>1</v>
      </c>
      <c r="L518" s="20">
        <v>4</v>
      </c>
      <c r="M518" s="20">
        <v>5</v>
      </c>
      <c r="N518" s="20">
        <v>0</v>
      </c>
      <c r="O518" s="71" t="s">
        <v>81</v>
      </c>
      <c r="P518" s="71" t="s">
        <v>81</v>
      </c>
      <c r="Q518" s="71" t="s">
        <v>81</v>
      </c>
      <c r="R518" s="71" t="s">
        <v>81</v>
      </c>
      <c r="S518" s="71"/>
      <c r="T518" s="71" t="s">
        <v>81</v>
      </c>
      <c r="U518" s="20">
        <v>0</v>
      </c>
      <c r="W518" s="20">
        <v>0</v>
      </c>
      <c r="Y518" s="20">
        <v>6</v>
      </c>
      <c r="Z518" s="20">
        <v>1</v>
      </c>
    </row>
    <row r="519" spans="1:26" ht="20.149999999999999" customHeight="1" x14ac:dyDescent="0.35">
      <c r="B519" s="20">
        <v>2080433</v>
      </c>
      <c r="C519" s="20">
        <v>2</v>
      </c>
      <c r="D519" s="20">
        <v>8</v>
      </c>
      <c r="E519" s="20">
        <v>4</v>
      </c>
      <c r="F519" s="20" t="s">
        <v>1472</v>
      </c>
      <c r="G519" s="74" t="s">
        <v>1478</v>
      </c>
      <c r="I519" s="20">
        <v>3</v>
      </c>
      <c r="J519" s="20">
        <v>6</v>
      </c>
      <c r="K519" s="20">
        <v>1</v>
      </c>
      <c r="L519" s="20">
        <v>3</v>
      </c>
      <c r="M519" s="20">
        <v>5</v>
      </c>
      <c r="N519" s="20">
        <v>0</v>
      </c>
      <c r="O519" s="71" t="s">
        <v>81</v>
      </c>
      <c r="P519" s="71" t="s">
        <v>81</v>
      </c>
      <c r="Q519" s="71" t="s">
        <v>81</v>
      </c>
      <c r="R519" s="71" t="s">
        <v>81</v>
      </c>
      <c r="S519" s="71"/>
      <c r="T519" s="71" t="s">
        <v>81</v>
      </c>
      <c r="U519" s="20">
        <v>0</v>
      </c>
      <c r="W519" s="20">
        <v>0</v>
      </c>
      <c r="Y519" s="20">
        <v>6</v>
      </c>
      <c r="Z519" s="67">
        <v>0</v>
      </c>
    </row>
    <row r="520" spans="1:26" ht="20.149999999999999" customHeight="1" x14ac:dyDescent="0.35">
      <c r="A520" s="20">
        <v>2</v>
      </c>
      <c r="B520" s="20">
        <v>2080434</v>
      </c>
      <c r="C520" s="20">
        <v>2</v>
      </c>
      <c r="D520" s="20">
        <v>8</v>
      </c>
      <c r="E520" s="20">
        <v>4</v>
      </c>
      <c r="F520" s="20" t="s">
        <v>1479</v>
      </c>
      <c r="G520" s="74" t="s">
        <v>1480</v>
      </c>
      <c r="H520" s="20">
        <v>3</v>
      </c>
      <c r="I520" s="20">
        <v>1</v>
      </c>
      <c r="J520" s="20">
        <v>58</v>
      </c>
      <c r="K520" s="20">
        <v>1</v>
      </c>
      <c r="L520" s="20">
        <v>4</v>
      </c>
      <c r="M520" s="20">
        <v>1</v>
      </c>
      <c r="N520" s="20">
        <v>0</v>
      </c>
      <c r="O520" s="20">
        <v>2500000</v>
      </c>
      <c r="P520" s="20" t="s">
        <v>81</v>
      </c>
      <c r="Q520" s="20" t="s">
        <v>1483</v>
      </c>
      <c r="R520" s="20" t="s">
        <v>81</v>
      </c>
      <c r="T520" s="20">
        <v>1900000</v>
      </c>
      <c r="U520" s="20">
        <v>0</v>
      </c>
      <c r="V520" s="20">
        <v>0</v>
      </c>
      <c r="W520" s="20">
        <v>0</v>
      </c>
      <c r="Y520" s="20">
        <v>4</v>
      </c>
      <c r="Z520" s="20">
        <v>1</v>
      </c>
    </row>
    <row r="521" spans="1:26" ht="20.149999999999999" customHeight="1" x14ac:dyDescent="0.35">
      <c r="B521" s="20">
        <v>2080434</v>
      </c>
      <c r="C521" s="20">
        <v>2</v>
      </c>
      <c r="D521" s="20">
        <v>8</v>
      </c>
      <c r="E521" s="20">
        <v>4</v>
      </c>
      <c r="F521" s="20" t="s">
        <v>1479</v>
      </c>
      <c r="G521" s="74" t="s">
        <v>1481</v>
      </c>
      <c r="I521" s="20">
        <v>2</v>
      </c>
      <c r="J521" s="20">
        <v>43</v>
      </c>
      <c r="K521" s="20">
        <v>2</v>
      </c>
      <c r="L521" s="20">
        <v>4</v>
      </c>
      <c r="M521" s="20">
        <v>7</v>
      </c>
      <c r="N521" s="20">
        <v>2</v>
      </c>
      <c r="O521" s="20" t="s">
        <v>81</v>
      </c>
      <c r="P521" s="20" t="s">
        <v>81</v>
      </c>
      <c r="Q521" s="20" t="s">
        <v>81</v>
      </c>
      <c r="R521" s="20">
        <v>105000</v>
      </c>
      <c r="T521" s="20" t="s">
        <v>81</v>
      </c>
      <c r="U521" s="20">
        <v>0</v>
      </c>
      <c r="W521" s="20">
        <v>0</v>
      </c>
      <c r="Y521" s="20">
        <v>4</v>
      </c>
      <c r="Z521" s="20">
        <v>1</v>
      </c>
    </row>
    <row r="522" spans="1:26" ht="20.149999999999999" customHeight="1" x14ac:dyDescent="0.35">
      <c r="B522" s="20">
        <v>2080434</v>
      </c>
      <c r="C522" s="20">
        <v>2</v>
      </c>
      <c r="D522" s="20">
        <v>8</v>
      </c>
      <c r="E522" s="20">
        <v>4</v>
      </c>
      <c r="F522" s="20" t="s">
        <v>1479</v>
      </c>
      <c r="G522" s="74" t="s">
        <v>1482</v>
      </c>
      <c r="I522" s="20">
        <v>3</v>
      </c>
      <c r="J522" s="20">
        <v>5</v>
      </c>
      <c r="K522" s="20">
        <v>2</v>
      </c>
      <c r="L522" s="20">
        <v>1</v>
      </c>
      <c r="M522" s="20">
        <v>6</v>
      </c>
      <c r="N522" s="20">
        <v>0</v>
      </c>
      <c r="O522" s="20" t="s">
        <v>81</v>
      </c>
      <c r="P522" s="20" t="s">
        <v>81</v>
      </c>
      <c r="Q522" s="20" t="s">
        <v>81</v>
      </c>
      <c r="R522" s="20" t="s">
        <v>81</v>
      </c>
      <c r="T522" s="20" t="s">
        <v>81</v>
      </c>
      <c r="U522" s="20">
        <v>0</v>
      </c>
      <c r="W522" s="20">
        <v>0</v>
      </c>
      <c r="Y522" s="20">
        <v>11</v>
      </c>
      <c r="Z522" s="20">
        <v>0</v>
      </c>
    </row>
    <row r="523" spans="1:26" ht="20.149999999999999" customHeight="1" x14ac:dyDescent="0.35">
      <c r="A523" s="20">
        <v>2</v>
      </c>
      <c r="B523" s="20">
        <v>2090501</v>
      </c>
      <c r="C523" s="20">
        <v>2</v>
      </c>
      <c r="D523" s="20">
        <v>9</v>
      </c>
      <c r="E523" s="20">
        <v>5</v>
      </c>
      <c r="F523" s="20" t="s">
        <v>1484</v>
      </c>
      <c r="G523" s="74" t="s">
        <v>1485</v>
      </c>
      <c r="H523" s="20">
        <v>7</v>
      </c>
      <c r="I523" s="20">
        <v>1</v>
      </c>
      <c r="J523" s="20">
        <v>45</v>
      </c>
      <c r="K523" s="20">
        <v>1</v>
      </c>
      <c r="L523" s="20">
        <v>3</v>
      </c>
      <c r="M523" s="20">
        <v>1</v>
      </c>
      <c r="N523" s="20">
        <v>0</v>
      </c>
      <c r="O523" s="20">
        <v>2000000</v>
      </c>
      <c r="P523" s="20" t="s">
        <v>81</v>
      </c>
      <c r="Q523" s="20" t="s">
        <v>81</v>
      </c>
      <c r="R523" s="20" t="s">
        <v>81</v>
      </c>
      <c r="T523" s="20">
        <v>800000</v>
      </c>
      <c r="U523" s="20">
        <v>0</v>
      </c>
      <c r="V523" s="20">
        <v>1</v>
      </c>
      <c r="W523" s="20">
        <v>0</v>
      </c>
      <c r="Y523" s="20">
        <v>5</v>
      </c>
      <c r="Z523" s="71">
        <v>1</v>
      </c>
    </row>
    <row r="524" spans="1:26" ht="20.149999999999999" customHeight="1" x14ac:dyDescent="0.35">
      <c r="B524" s="20">
        <v>2090501</v>
      </c>
      <c r="C524" s="20">
        <v>2</v>
      </c>
      <c r="D524" s="20">
        <v>9</v>
      </c>
      <c r="E524" s="20">
        <v>5</v>
      </c>
      <c r="F524" s="20" t="s">
        <v>1484</v>
      </c>
      <c r="G524" s="74" t="s">
        <v>1486</v>
      </c>
      <c r="I524" s="20">
        <v>2</v>
      </c>
      <c r="J524" s="20">
        <v>37</v>
      </c>
      <c r="K524" s="20">
        <v>2</v>
      </c>
      <c r="L524" s="20">
        <v>3</v>
      </c>
      <c r="M524" s="20">
        <v>7</v>
      </c>
      <c r="N524" s="20">
        <v>0</v>
      </c>
      <c r="O524" s="20" t="s">
        <v>81</v>
      </c>
      <c r="P524" s="20" t="s">
        <v>81</v>
      </c>
      <c r="Q524" s="20" t="s">
        <v>81</v>
      </c>
      <c r="R524" s="20" t="s">
        <v>81</v>
      </c>
      <c r="T524" s="20" t="s">
        <v>81</v>
      </c>
      <c r="U524" s="20">
        <v>0</v>
      </c>
      <c r="W524" s="20">
        <v>0</v>
      </c>
      <c r="Y524" s="20">
        <v>5</v>
      </c>
      <c r="Z524" s="20">
        <v>1</v>
      </c>
    </row>
    <row r="525" spans="1:26" ht="20.149999999999999" customHeight="1" x14ac:dyDescent="0.35">
      <c r="B525" s="20">
        <v>2090501</v>
      </c>
      <c r="C525" s="20">
        <v>2</v>
      </c>
      <c r="D525" s="20">
        <v>9</v>
      </c>
      <c r="E525" s="20">
        <v>5</v>
      </c>
      <c r="F525" s="20" t="s">
        <v>1484</v>
      </c>
      <c r="G525" s="74" t="s">
        <v>1487</v>
      </c>
      <c r="I525" s="20">
        <v>3</v>
      </c>
      <c r="J525" s="20">
        <v>19</v>
      </c>
      <c r="K525" s="20">
        <v>1</v>
      </c>
      <c r="L525" s="20">
        <v>6</v>
      </c>
      <c r="M525" s="20">
        <v>5</v>
      </c>
      <c r="N525" s="20">
        <v>0</v>
      </c>
      <c r="O525" s="20" t="s">
        <v>81</v>
      </c>
      <c r="P525" s="20" t="s">
        <v>81</v>
      </c>
      <c r="Q525" s="20" t="s">
        <v>81</v>
      </c>
      <c r="R525" s="20" t="s">
        <v>81</v>
      </c>
      <c r="T525" s="20" t="s">
        <v>81</v>
      </c>
      <c r="U525" s="20">
        <v>1</v>
      </c>
      <c r="W525" s="20">
        <v>2</v>
      </c>
      <c r="Y525" s="20">
        <v>0</v>
      </c>
      <c r="Z525" s="20">
        <v>1</v>
      </c>
    </row>
    <row r="526" spans="1:26" ht="20.149999999999999" customHeight="1" x14ac:dyDescent="0.35">
      <c r="B526" s="20">
        <v>2090501</v>
      </c>
      <c r="C526" s="20">
        <v>2</v>
      </c>
      <c r="D526" s="20">
        <v>9</v>
      </c>
      <c r="E526" s="20">
        <v>5</v>
      </c>
      <c r="F526" s="20" t="s">
        <v>1484</v>
      </c>
      <c r="G526" s="74" t="s">
        <v>1488</v>
      </c>
      <c r="I526" s="20">
        <v>3</v>
      </c>
      <c r="J526" s="20">
        <v>14</v>
      </c>
      <c r="K526" s="20">
        <v>1</v>
      </c>
      <c r="L526" s="20">
        <v>4</v>
      </c>
      <c r="M526" s="20">
        <v>5</v>
      </c>
      <c r="N526" s="20">
        <v>0</v>
      </c>
      <c r="O526" s="20" t="s">
        <v>81</v>
      </c>
      <c r="P526" s="20" t="s">
        <v>81</v>
      </c>
      <c r="Q526" s="20" t="s">
        <v>81</v>
      </c>
      <c r="R526" s="20" t="s">
        <v>81</v>
      </c>
      <c r="T526" s="20" t="s">
        <v>81</v>
      </c>
      <c r="U526" s="20">
        <v>0</v>
      </c>
      <c r="W526" s="20">
        <v>0</v>
      </c>
      <c r="Y526" s="20">
        <v>6</v>
      </c>
      <c r="Z526" s="20">
        <v>0</v>
      </c>
    </row>
    <row r="527" spans="1:26" ht="20.149999999999999" customHeight="1" x14ac:dyDescent="0.35">
      <c r="B527" s="20">
        <v>2090501</v>
      </c>
      <c r="C527" s="20">
        <v>2</v>
      </c>
      <c r="D527" s="20">
        <v>9</v>
      </c>
      <c r="E527" s="20">
        <v>5</v>
      </c>
      <c r="F527" s="20" t="s">
        <v>1484</v>
      </c>
      <c r="G527" s="74" t="s">
        <v>1489</v>
      </c>
      <c r="I527" s="20">
        <v>3</v>
      </c>
      <c r="J527" s="20">
        <v>8</v>
      </c>
      <c r="K527" s="20">
        <v>1</v>
      </c>
      <c r="L527" s="20">
        <v>3</v>
      </c>
      <c r="M527" s="20">
        <v>5</v>
      </c>
      <c r="N527" s="20">
        <v>0</v>
      </c>
      <c r="O527" s="20" t="s">
        <v>81</v>
      </c>
      <c r="P527" s="20" t="s">
        <v>81</v>
      </c>
      <c r="Q527" s="20" t="s">
        <v>81</v>
      </c>
      <c r="R527" s="20" t="s">
        <v>81</v>
      </c>
      <c r="T527" s="20" t="s">
        <v>81</v>
      </c>
      <c r="U527" s="20">
        <v>0</v>
      </c>
      <c r="W527" s="20">
        <v>0</v>
      </c>
      <c r="Y527" s="20">
        <v>6</v>
      </c>
      <c r="Z527" s="20">
        <v>1</v>
      </c>
    </row>
    <row r="528" spans="1:26" ht="20.149999999999999" customHeight="1" x14ac:dyDescent="0.35">
      <c r="B528" s="20">
        <v>2090501</v>
      </c>
      <c r="C528" s="20">
        <v>2</v>
      </c>
      <c r="D528" s="20">
        <v>9</v>
      </c>
      <c r="E528" s="20">
        <v>5</v>
      </c>
      <c r="F528" s="20" t="s">
        <v>1484</v>
      </c>
      <c r="G528" s="74" t="s">
        <v>1490</v>
      </c>
      <c r="I528" s="20">
        <v>3</v>
      </c>
      <c r="J528" s="20">
        <v>2</v>
      </c>
      <c r="K528" s="20">
        <v>1</v>
      </c>
      <c r="L528" s="20">
        <v>1</v>
      </c>
      <c r="M528" s="20">
        <v>6</v>
      </c>
      <c r="N528" s="20">
        <v>0</v>
      </c>
      <c r="O528" s="20" t="s">
        <v>81</v>
      </c>
      <c r="P528" s="20" t="s">
        <v>81</v>
      </c>
      <c r="Q528" s="20" t="s">
        <v>81</v>
      </c>
      <c r="R528" s="20" t="s">
        <v>81</v>
      </c>
      <c r="T528" s="20" t="s">
        <v>81</v>
      </c>
      <c r="U528" s="20">
        <v>0</v>
      </c>
      <c r="W528" s="20">
        <v>0</v>
      </c>
      <c r="Y528" s="20">
        <v>11</v>
      </c>
      <c r="Z528" s="20">
        <v>1</v>
      </c>
    </row>
    <row r="529" spans="1:26" ht="20.149999999999999" customHeight="1" x14ac:dyDescent="0.35">
      <c r="B529" s="20">
        <v>2090501</v>
      </c>
      <c r="C529" s="20">
        <v>2</v>
      </c>
      <c r="D529" s="20">
        <v>9</v>
      </c>
      <c r="E529" s="20">
        <v>5</v>
      </c>
      <c r="F529" s="20" t="s">
        <v>1484</v>
      </c>
      <c r="G529" s="74" t="s">
        <v>1491</v>
      </c>
      <c r="I529" s="20">
        <v>6</v>
      </c>
      <c r="J529" s="20">
        <v>83</v>
      </c>
      <c r="K529" s="20">
        <v>1</v>
      </c>
      <c r="L529" s="20">
        <v>2</v>
      </c>
      <c r="M529" s="20">
        <v>6</v>
      </c>
      <c r="N529" s="20">
        <v>0</v>
      </c>
      <c r="O529" s="20" t="s">
        <v>81</v>
      </c>
      <c r="P529" s="20" t="s">
        <v>81</v>
      </c>
      <c r="Q529" s="20" t="s">
        <v>81</v>
      </c>
      <c r="R529" s="20" t="s">
        <v>81</v>
      </c>
      <c r="T529" s="20" t="s">
        <v>81</v>
      </c>
      <c r="U529" s="20">
        <v>0</v>
      </c>
      <c r="W529" s="20">
        <v>0</v>
      </c>
      <c r="Y529" s="20">
        <v>10</v>
      </c>
      <c r="Z529" s="20">
        <v>1</v>
      </c>
    </row>
    <row r="530" spans="1:26" ht="20.149999999999999" customHeight="1" x14ac:dyDescent="0.35">
      <c r="A530" s="20">
        <v>2</v>
      </c>
      <c r="B530" s="20">
        <v>2090502</v>
      </c>
      <c r="C530" s="20">
        <v>2</v>
      </c>
      <c r="D530" s="20">
        <v>9</v>
      </c>
      <c r="E530" s="20">
        <v>5</v>
      </c>
      <c r="F530" s="20" t="s">
        <v>1492</v>
      </c>
      <c r="G530" s="74" t="s">
        <v>1493</v>
      </c>
      <c r="H530" s="20">
        <v>5</v>
      </c>
      <c r="I530" s="20">
        <v>1</v>
      </c>
      <c r="J530" s="20">
        <v>60</v>
      </c>
      <c r="K530" s="20">
        <v>1</v>
      </c>
      <c r="L530" s="20">
        <v>2</v>
      </c>
      <c r="M530" s="20">
        <v>1</v>
      </c>
      <c r="N530" s="20">
        <v>0</v>
      </c>
      <c r="O530" s="20">
        <v>2000000</v>
      </c>
      <c r="P530" s="20" t="s">
        <v>81</v>
      </c>
      <c r="Q530" s="20" t="s">
        <v>81</v>
      </c>
      <c r="R530" s="20" t="s">
        <v>81</v>
      </c>
      <c r="T530" s="20" t="s">
        <v>81</v>
      </c>
      <c r="U530" s="20">
        <v>0</v>
      </c>
      <c r="V530" s="20">
        <v>1</v>
      </c>
      <c r="W530" s="20">
        <v>0</v>
      </c>
      <c r="Y530" s="20">
        <v>5</v>
      </c>
      <c r="Z530" s="71">
        <v>1</v>
      </c>
    </row>
    <row r="531" spans="1:26" ht="20.149999999999999" customHeight="1" x14ac:dyDescent="0.35">
      <c r="B531" s="20">
        <v>2090502</v>
      </c>
      <c r="C531" s="20">
        <v>2</v>
      </c>
      <c r="D531" s="20">
        <v>9</v>
      </c>
      <c r="E531" s="20">
        <v>5</v>
      </c>
      <c r="F531" s="20" t="s">
        <v>1492</v>
      </c>
      <c r="G531" s="74" t="s">
        <v>1494</v>
      </c>
      <c r="I531" s="20">
        <v>3</v>
      </c>
      <c r="J531" s="20">
        <v>20</v>
      </c>
      <c r="K531" s="20">
        <v>1</v>
      </c>
      <c r="L531" s="20">
        <v>4</v>
      </c>
      <c r="M531" s="20">
        <v>3</v>
      </c>
      <c r="N531" s="20">
        <v>0</v>
      </c>
      <c r="O531" s="20" t="s">
        <v>81</v>
      </c>
      <c r="P531" s="20">
        <v>30000</v>
      </c>
      <c r="Q531" s="20" t="s">
        <v>81</v>
      </c>
      <c r="R531" s="20" t="s">
        <v>81</v>
      </c>
      <c r="T531" s="20" t="s">
        <v>81</v>
      </c>
      <c r="U531" s="20">
        <v>1</v>
      </c>
      <c r="W531" s="20">
        <v>4</v>
      </c>
      <c r="Y531" s="20">
        <v>0</v>
      </c>
      <c r="Z531" s="71">
        <v>1</v>
      </c>
    </row>
    <row r="532" spans="1:26" ht="20.149999999999999" customHeight="1" x14ac:dyDescent="0.35">
      <c r="B532" s="20">
        <v>2090502</v>
      </c>
      <c r="C532" s="20">
        <v>2</v>
      </c>
      <c r="D532" s="20">
        <v>9</v>
      </c>
      <c r="E532" s="20">
        <v>5</v>
      </c>
      <c r="F532" s="20" t="s">
        <v>1492</v>
      </c>
      <c r="G532" s="74" t="s">
        <v>1495</v>
      </c>
      <c r="I532" s="20">
        <v>3</v>
      </c>
      <c r="J532" s="20">
        <v>20</v>
      </c>
      <c r="K532" s="20">
        <v>1</v>
      </c>
      <c r="L532" s="20">
        <v>4</v>
      </c>
      <c r="M532" s="20">
        <v>5</v>
      </c>
      <c r="N532" s="20">
        <v>0</v>
      </c>
      <c r="O532" s="20" t="s">
        <v>81</v>
      </c>
      <c r="P532" s="20" t="s">
        <v>81</v>
      </c>
      <c r="Q532" s="20" t="s">
        <v>81</v>
      </c>
      <c r="R532" s="20" t="s">
        <v>81</v>
      </c>
      <c r="T532" s="20" t="s">
        <v>81</v>
      </c>
      <c r="U532" s="20">
        <v>0</v>
      </c>
      <c r="W532" s="20">
        <v>0</v>
      </c>
      <c r="Y532" s="20">
        <v>6</v>
      </c>
      <c r="Z532" s="71">
        <v>1</v>
      </c>
    </row>
    <row r="533" spans="1:26" ht="20.149999999999999" customHeight="1" x14ac:dyDescent="0.35">
      <c r="B533" s="20">
        <v>2090502</v>
      </c>
      <c r="C533" s="20">
        <v>2</v>
      </c>
      <c r="D533" s="20">
        <v>9</v>
      </c>
      <c r="E533" s="20">
        <v>5</v>
      </c>
      <c r="F533" s="20" t="s">
        <v>1492</v>
      </c>
      <c r="G533" s="74" t="s">
        <v>1496</v>
      </c>
      <c r="I533" s="20">
        <v>3</v>
      </c>
      <c r="J533" s="20">
        <v>18</v>
      </c>
      <c r="K533" s="20">
        <v>1</v>
      </c>
      <c r="L533" s="20">
        <v>5</v>
      </c>
      <c r="M533" s="20">
        <v>7</v>
      </c>
      <c r="N533" s="20">
        <v>0</v>
      </c>
      <c r="O533" s="20" t="s">
        <v>81</v>
      </c>
      <c r="P533" s="20" t="s">
        <v>81</v>
      </c>
      <c r="Q533" s="20" t="s">
        <v>81</v>
      </c>
      <c r="R533" s="20" t="s">
        <v>81</v>
      </c>
      <c r="T533" s="20" t="s">
        <v>81</v>
      </c>
      <c r="U533" s="20">
        <v>0</v>
      </c>
      <c r="W533" s="20">
        <v>0</v>
      </c>
      <c r="Y533" s="20">
        <v>9</v>
      </c>
      <c r="Z533" s="71">
        <v>1</v>
      </c>
    </row>
    <row r="534" spans="1:26" ht="20.149999999999999" customHeight="1" x14ac:dyDescent="0.35">
      <c r="B534" s="20">
        <v>2090502</v>
      </c>
      <c r="C534" s="20">
        <v>2</v>
      </c>
      <c r="D534" s="20">
        <v>9</v>
      </c>
      <c r="E534" s="20">
        <v>5</v>
      </c>
      <c r="F534" s="20" t="s">
        <v>1492</v>
      </c>
      <c r="G534" s="74" t="s">
        <v>1497</v>
      </c>
      <c r="I534" s="20">
        <v>3</v>
      </c>
      <c r="J534" s="20">
        <v>23</v>
      </c>
      <c r="K534" s="20">
        <v>2</v>
      </c>
      <c r="L534" s="20">
        <v>4</v>
      </c>
      <c r="M534" s="20">
        <v>7</v>
      </c>
      <c r="N534" s="20">
        <v>0</v>
      </c>
      <c r="O534" s="20" t="s">
        <v>81</v>
      </c>
      <c r="P534" s="20" t="s">
        <v>81</v>
      </c>
      <c r="Q534" s="20" t="s">
        <v>81</v>
      </c>
      <c r="R534" s="20" t="s">
        <v>81</v>
      </c>
      <c r="T534" s="20" t="s">
        <v>81</v>
      </c>
      <c r="U534" s="20">
        <v>0</v>
      </c>
      <c r="W534" s="20">
        <v>0</v>
      </c>
      <c r="Y534" s="20">
        <v>9</v>
      </c>
      <c r="Z534" s="71">
        <v>0</v>
      </c>
    </row>
    <row r="535" spans="1:26" ht="20.149999999999999" customHeight="1" x14ac:dyDescent="0.35">
      <c r="A535" s="20">
        <v>2</v>
      </c>
      <c r="B535" s="20">
        <v>2090503</v>
      </c>
      <c r="C535" s="20">
        <v>2</v>
      </c>
      <c r="D535" s="20">
        <v>9</v>
      </c>
      <c r="E535" s="20">
        <v>5</v>
      </c>
      <c r="F535" s="20" t="s">
        <v>1498</v>
      </c>
      <c r="G535" s="74" t="s">
        <v>1499</v>
      </c>
      <c r="H535" s="20">
        <v>9</v>
      </c>
      <c r="I535" s="20">
        <v>1</v>
      </c>
      <c r="J535" s="20">
        <v>60</v>
      </c>
      <c r="K535" s="20">
        <v>1</v>
      </c>
      <c r="L535" s="20">
        <v>4</v>
      </c>
      <c r="M535" s="20">
        <v>1</v>
      </c>
      <c r="N535" s="20">
        <v>0</v>
      </c>
      <c r="O535" s="20">
        <v>3000000</v>
      </c>
      <c r="P535" s="20" t="s">
        <v>81</v>
      </c>
      <c r="Q535" s="20" t="s">
        <v>81</v>
      </c>
      <c r="R535" s="20" t="s">
        <v>81</v>
      </c>
      <c r="T535" s="20">
        <v>1800000</v>
      </c>
      <c r="U535" s="20">
        <v>0</v>
      </c>
      <c r="V535" s="20">
        <v>1</v>
      </c>
      <c r="W535" s="20">
        <v>0</v>
      </c>
      <c r="Y535" s="20">
        <v>2</v>
      </c>
      <c r="Z535" s="71">
        <v>1</v>
      </c>
    </row>
    <row r="536" spans="1:26" ht="20.149999999999999" customHeight="1" x14ac:dyDescent="0.35">
      <c r="B536" s="20">
        <v>2090503</v>
      </c>
      <c r="C536" s="20">
        <v>2</v>
      </c>
      <c r="D536" s="20">
        <v>9</v>
      </c>
      <c r="E536" s="20">
        <v>5</v>
      </c>
      <c r="F536" s="20" t="s">
        <v>1498</v>
      </c>
      <c r="G536" s="74" t="s">
        <v>1500</v>
      </c>
      <c r="I536" s="20">
        <v>2</v>
      </c>
      <c r="J536" s="20">
        <v>60</v>
      </c>
      <c r="K536" s="20">
        <v>2</v>
      </c>
      <c r="L536" s="20">
        <v>3</v>
      </c>
      <c r="M536" s="20">
        <v>7</v>
      </c>
      <c r="N536" s="20">
        <v>0</v>
      </c>
      <c r="O536" s="20" t="s">
        <v>81</v>
      </c>
      <c r="P536" s="20" t="s">
        <v>81</v>
      </c>
      <c r="Q536" s="20" t="s">
        <v>81</v>
      </c>
      <c r="R536" s="20" t="s">
        <v>81</v>
      </c>
      <c r="T536" s="20" t="s">
        <v>81</v>
      </c>
      <c r="U536" s="20">
        <v>0</v>
      </c>
      <c r="W536" s="20">
        <v>0</v>
      </c>
      <c r="Y536" s="20">
        <v>2</v>
      </c>
      <c r="Z536" s="71">
        <v>0</v>
      </c>
    </row>
    <row r="537" spans="1:26" ht="20.149999999999999" customHeight="1" x14ac:dyDescent="0.35">
      <c r="B537" s="20">
        <v>2090503</v>
      </c>
      <c r="C537" s="20">
        <v>2</v>
      </c>
      <c r="D537" s="20">
        <v>9</v>
      </c>
      <c r="E537" s="20">
        <v>5</v>
      </c>
      <c r="F537" s="20" t="s">
        <v>1498</v>
      </c>
      <c r="G537" s="74" t="s">
        <v>1501</v>
      </c>
      <c r="I537" s="20">
        <v>3</v>
      </c>
      <c r="J537" s="20">
        <v>35</v>
      </c>
      <c r="K537" s="20">
        <v>2</v>
      </c>
      <c r="L537" s="20">
        <v>3</v>
      </c>
      <c r="M537" s="20">
        <v>7</v>
      </c>
      <c r="N537" s="20">
        <v>0</v>
      </c>
      <c r="O537" s="20" t="s">
        <v>81</v>
      </c>
      <c r="P537" s="20" t="s">
        <v>81</v>
      </c>
      <c r="Q537" s="20" t="s">
        <v>81</v>
      </c>
      <c r="R537" s="20" t="s">
        <v>81</v>
      </c>
      <c r="T537" s="20" t="s">
        <v>81</v>
      </c>
      <c r="U537" s="20">
        <v>0</v>
      </c>
      <c r="W537" s="20">
        <v>0</v>
      </c>
      <c r="Y537" s="20">
        <v>5</v>
      </c>
      <c r="Z537" s="106">
        <v>0</v>
      </c>
    </row>
    <row r="538" spans="1:26" ht="20.149999999999999" customHeight="1" x14ac:dyDescent="0.35">
      <c r="B538" s="20">
        <v>2090503</v>
      </c>
      <c r="C538" s="20">
        <v>2</v>
      </c>
      <c r="D538" s="20">
        <v>9</v>
      </c>
      <c r="E538" s="20">
        <v>5</v>
      </c>
      <c r="F538" s="20" t="s">
        <v>1498</v>
      </c>
      <c r="G538" s="74" t="s">
        <v>1502</v>
      </c>
      <c r="I538" s="20">
        <v>3</v>
      </c>
      <c r="J538" s="20">
        <v>32</v>
      </c>
      <c r="K538" s="20">
        <v>1</v>
      </c>
      <c r="L538" s="20">
        <v>5</v>
      </c>
      <c r="M538" s="20">
        <v>7</v>
      </c>
      <c r="N538" s="20">
        <v>0</v>
      </c>
      <c r="O538" s="20" t="s">
        <v>81</v>
      </c>
      <c r="P538" s="20" t="s">
        <v>81</v>
      </c>
      <c r="Q538" s="20" t="s">
        <v>81</v>
      </c>
      <c r="R538" s="20" t="s">
        <v>81</v>
      </c>
      <c r="T538" s="20" t="s">
        <v>81</v>
      </c>
      <c r="U538" s="20">
        <v>0</v>
      </c>
      <c r="W538" s="20">
        <v>0</v>
      </c>
      <c r="Y538" s="20">
        <v>2</v>
      </c>
      <c r="Z538" s="20">
        <v>1</v>
      </c>
    </row>
    <row r="539" spans="1:26" ht="20.149999999999999" customHeight="1" x14ac:dyDescent="0.35">
      <c r="B539" s="20">
        <v>2090503</v>
      </c>
      <c r="C539" s="20">
        <v>2</v>
      </c>
      <c r="D539" s="20">
        <v>9</v>
      </c>
      <c r="E539" s="20">
        <v>5</v>
      </c>
      <c r="F539" s="20" t="s">
        <v>1498</v>
      </c>
      <c r="G539" s="74" t="s">
        <v>1503</v>
      </c>
      <c r="I539" s="20">
        <v>3</v>
      </c>
      <c r="J539" s="20">
        <v>29</v>
      </c>
      <c r="K539" s="20">
        <v>1</v>
      </c>
      <c r="L539" s="20">
        <v>5</v>
      </c>
      <c r="M539" s="20">
        <v>2</v>
      </c>
      <c r="N539" s="20">
        <v>0</v>
      </c>
      <c r="O539" s="20" t="s">
        <v>81</v>
      </c>
      <c r="P539" s="20" t="s">
        <v>81</v>
      </c>
      <c r="Q539" s="20" t="s">
        <v>81</v>
      </c>
      <c r="R539" s="20">
        <v>200000</v>
      </c>
      <c r="T539" s="20" t="s">
        <v>81</v>
      </c>
      <c r="U539" s="20">
        <v>1</v>
      </c>
      <c r="W539" s="20">
        <v>10</v>
      </c>
      <c r="Y539" s="20">
        <v>0</v>
      </c>
      <c r="Z539" s="20">
        <v>1</v>
      </c>
    </row>
    <row r="540" spans="1:26" ht="20.149999999999999" customHeight="1" x14ac:dyDescent="0.35">
      <c r="B540" s="20">
        <v>2090503</v>
      </c>
      <c r="C540" s="20">
        <v>2</v>
      </c>
      <c r="D540" s="20">
        <v>9</v>
      </c>
      <c r="E540" s="20">
        <v>5</v>
      </c>
      <c r="F540" s="20" t="s">
        <v>1498</v>
      </c>
      <c r="G540" s="74" t="s">
        <v>1504</v>
      </c>
      <c r="I540" s="20">
        <v>3</v>
      </c>
      <c r="J540" s="20">
        <v>26</v>
      </c>
      <c r="K540" s="20">
        <v>2</v>
      </c>
      <c r="L540" s="20">
        <v>5</v>
      </c>
      <c r="M540" s="20">
        <v>7</v>
      </c>
      <c r="N540" s="20">
        <v>3</v>
      </c>
      <c r="O540" s="20" t="s">
        <v>81</v>
      </c>
      <c r="P540" s="20" t="s">
        <v>81</v>
      </c>
      <c r="Q540" s="20">
        <v>300000</v>
      </c>
      <c r="R540" s="20" t="s">
        <v>81</v>
      </c>
      <c r="T540" s="20" t="s">
        <v>81</v>
      </c>
      <c r="U540" s="20">
        <v>0</v>
      </c>
      <c r="W540" s="20">
        <v>0</v>
      </c>
      <c r="Y540" s="20">
        <v>8</v>
      </c>
      <c r="Z540" s="20">
        <v>1</v>
      </c>
    </row>
    <row r="541" spans="1:26" ht="20.149999999999999" customHeight="1" x14ac:dyDescent="0.35">
      <c r="B541" s="20">
        <v>2090503</v>
      </c>
      <c r="C541" s="20">
        <v>2</v>
      </c>
      <c r="D541" s="20">
        <v>9</v>
      </c>
      <c r="E541" s="20">
        <v>5</v>
      </c>
      <c r="F541" s="20" t="s">
        <v>1498</v>
      </c>
      <c r="G541" s="74" t="s">
        <v>1505</v>
      </c>
      <c r="I541" s="20">
        <v>3</v>
      </c>
      <c r="J541" s="20">
        <v>23</v>
      </c>
      <c r="K541" s="20">
        <v>2</v>
      </c>
      <c r="L541" s="20">
        <v>5</v>
      </c>
      <c r="M541" s="20">
        <v>7</v>
      </c>
      <c r="N541" s="20">
        <v>0</v>
      </c>
      <c r="O541" s="20" t="s">
        <v>81</v>
      </c>
      <c r="P541" s="20" t="s">
        <v>81</v>
      </c>
      <c r="Q541" s="20" t="s">
        <v>81</v>
      </c>
      <c r="R541" s="20" t="s">
        <v>81</v>
      </c>
      <c r="T541" s="20" t="s">
        <v>81</v>
      </c>
      <c r="U541" s="20">
        <v>0</v>
      </c>
      <c r="W541" s="20">
        <v>0</v>
      </c>
      <c r="Y541" s="20">
        <v>5</v>
      </c>
      <c r="Z541" s="20">
        <v>1</v>
      </c>
    </row>
    <row r="542" spans="1:26" ht="20.149999999999999" customHeight="1" x14ac:dyDescent="0.35">
      <c r="B542" s="20">
        <v>2090503</v>
      </c>
      <c r="C542" s="20">
        <v>2</v>
      </c>
      <c r="D542" s="20">
        <v>9</v>
      </c>
      <c r="E542" s="20">
        <v>5</v>
      </c>
      <c r="F542" s="20" t="s">
        <v>1498</v>
      </c>
      <c r="G542" s="74" t="s">
        <v>1506</v>
      </c>
      <c r="I542" s="20">
        <v>3</v>
      </c>
      <c r="J542" s="20">
        <v>20</v>
      </c>
      <c r="K542" s="20">
        <v>1</v>
      </c>
      <c r="L542" s="20">
        <v>5</v>
      </c>
      <c r="M542" s="20">
        <v>7</v>
      </c>
      <c r="N542" s="20">
        <v>0</v>
      </c>
      <c r="O542" s="20" t="s">
        <v>81</v>
      </c>
      <c r="P542" s="20" t="s">
        <v>81</v>
      </c>
      <c r="Q542" s="20" t="s">
        <v>81</v>
      </c>
      <c r="R542" s="20" t="s">
        <v>81</v>
      </c>
      <c r="T542" s="20" t="s">
        <v>81</v>
      </c>
      <c r="U542" s="20">
        <v>0</v>
      </c>
      <c r="W542" s="20">
        <v>0</v>
      </c>
      <c r="Y542" s="20">
        <v>5</v>
      </c>
      <c r="Z542" s="20">
        <v>1</v>
      </c>
    </row>
    <row r="543" spans="1:26" ht="20.149999999999999" customHeight="1" x14ac:dyDescent="0.35">
      <c r="B543" s="20">
        <v>2090503</v>
      </c>
      <c r="C543" s="20">
        <v>2</v>
      </c>
      <c r="D543" s="20">
        <v>9</v>
      </c>
      <c r="E543" s="20">
        <v>5</v>
      </c>
      <c r="F543" s="20" t="s">
        <v>1498</v>
      </c>
      <c r="G543" s="74" t="s">
        <v>1507</v>
      </c>
      <c r="I543" s="20">
        <v>3</v>
      </c>
      <c r="J543" s="20">
        <v>17</v>
      </c>
      <c r="K543" s="20">
        <v>1</v>
      </c>
      <c r="L543" s="20">
        <v>5</v>
      </c>
      <c r="M543" s="20">
        <v>7</v>
      </c>
      <c r="N543" s="20">
        <v>0</v>
      </c>
      <c r="O543" s="20" t="s">
        <v>81</v>
      </c>
      <c r="P543" s="20" t="s">
        <v>81</v>
      </c>
      <c r="Q543" s="20" t="s">
        <v>81</v>
      </c>
      <c r="R543" s="20" t="s">
        <v>81</v>
      </c>
      <c r="T543" s="20" t="s">
        <v>81</v>
      </c>
      <c r="U543" s="20">
        <v>0</v>
      </c>
      <c r="W543" s="20">
        <v>0</v>
      </c>
      <c r="Y543" s="20">
        <v>5</v>
      </c>
      <c r="Z543" s="20">
        <v>0</v>
      </c>
    </row>
    <row r="544" spans="1:26" ht="19.5" customHeight="1" x14ac:dyDescent="0.35">
      <c r="A544" s="20">
        <v>1</v>
      </c>
      <c r="B544" s="20">
        <v>2090504</v>
      </c>
      <c r="C544" s="20">
        <v>2</v>
      </c>
      <c r="D544" s="20">
        <v>9</v>
      </c>
      <c r="E544" s="20">
        <v>5</v>
      </c>
      <c r="F544" s="20" t="s">
        <v>1508</v>
      </c>
      <c r="G544" s="74" t="s">
        <v>1509</v>
      </c>
      <c r="H544" s="20">
        <v>7</v>
      </c>
      <c r="I544" s="20">
        <v>1</v>
      </c>
      <c r="J544" s="20">
        <v>45</v>
      </c>
      <c r="K544" s="20">
        <v>2</v>
      </c>
      <c r="L544" s="20">
        <v>3</v>
      </c>
      <c r="M544" s="20">
        <v>1</v>
      </c>
      <c r="N544" s="20">
        <v>0</v>
      </c>
      <c r="O544" s="20">
        <v>2000000</v>
      </c>
      <c r="P544" s="20" t="s">
        <v>81</v>
      </c>
      <c r="Q544" s="20" t="s">
        <v>81</v>
      </c>
      <c r="R544" s="20" t="s">
        <v>81</v>
      </c>
      <c r="T544" s="20" t="s">
        <v>81</v>
      </c>
      <c r="U544" s="20">
        <v>0</v>
      </c>
      <c r="V544" s="20">
        <v>1</v>
      </c>
      <c r="W544" s="20">
        <v>0</v>
      </c>
      <c r="Y544" s="20">
        <v>5</v>
      </c>
      <c r="Z544" s="20">
        <v>1</v>
      </c>
    </row>
    <row r="545" spans="1:26" ht="20.149999999999999" customHeight="1" x14ac:dyDescent="0.35">
      <c r="B545" s="20">
        <v>2090504</v>
      </c>
      <c r="C545" s="20">
        <v>2</v>
      </c>
      <c r="D545" s="20">
        <v>9</v>
      </c>
      <c r="E545" s="20">
        <v>5</v>
      </c>
      <c r="F545" s="20" t="s">
        <v>1508</v>
      </c>
      <c r="G545" s="74" t="s">
        <v>1510</v>
      </c>
      <c r="I545" s="20">
        <v>3</v>
      </c>
      <c r="J545" s="20">
        <v>23</v>
      </c>
      <c r="K545" s="20">
        <v>1</v>
      </c>
      <c r="L545" s="20">
        <v>4</v>
      </c>
      <c r="M545" s="20">
        <v>3</v>
      </c>
      <c r="N545" s="20">
        <v>0</v>
      </c>
      <c r="O545" s="20" t="s">
        <v>81</v>
      </c>
      <c r="P545" s="20">
        <v>300000</v>
      </c>
      <c r="Q545" s="20" t="s">
        <v>81</v>
      </c>
      <c r="R545" s="20" t="s">
        <v>1116</v>
      </c>
      <c r="T545" s="20" t="s">
        <v>81</v>
      </c>
      <c r="U545" s="20">
        <v>1</v>
      </c>
      <c r="W545" s="20">
        <v>8</v>
      </c>
      <c r="Y545" s="20">
        <v>0</v>
      </c>
      <c r="Z545" s="20">
        <v>1</v>
      </c>
    </row>
    <row r="546" spans="1:26" ht="20.149999999999999" customHeight="1" x14ac:dyDescent="0.35">
      <c r="B546" s="20">
        <v>2090504</v>
      </c>
      <c r="C546" s="20">
        <v>2</v>
      </c>
      <c r="D546" s="20">
        <v>9</v>
      </c>
      <c r="E546" s="20">
        <v>5</v>
      </c>
      <c r="F546" s="20" t="s">
        <v>1508</v>
      </c>
      <c r="G546" s="74" t="s">
        <v>1511</v>
      </c>
      <c r="I546" s="20">
        <v>3</v>
      </c>
      <c r="J546" s="20">
        <v>18</v>
      </c>
      <c r="K546" s="20">
        <v>2</v>
      </c>
      <c r="L546" s="20">
        <v>4</v>
      </c>
      <c r="M546" s="20">
        <v>7</v>
      </c>
      <c r="N546" s="20">
        <v>0</v>
      </c>
      <c r="O546" s="20" t="s">
        <v>81</v>
      </c>
      <c r="P546" s="20" t="s">
        <v>81</v>
      </c>
      <c r="Q546" s="20" t="s">
        <v>81</v>
      </c>
      <c r="R546" s="20" t="s">
        <v>81</v>
      </c>
      <c r="T546" s="20" t="s">
        <v>81</v>
      </c>
      <c r="U546" s="20">
        <v>0</v>
      </c>
      <c r="W546" s="20">
        <v>0</v>
      </c>
      <c r="Y546" s="20">
        <v>9</v>
      </c>
      <c r="Z546" s="20">
        <v>0</v>
      </c>
    </row>
    <row r="547" spans="1:26" ht="20.149999999999999" customHeight="1" x14ac:dyDescent="0.35">
      <c r="B547" s="20">
        <v>2090504</v>
      </c>
      <c r="C547" s="20">
        <v>2</v>
      </c>
      <c r="D547" s="20">
        <v>9</v>
      </c>
      <c r="E547" s="20">
        <v>5</v>
      </c>
      <c r="F547" s="20" t="s">
        <v>1508</v>
      </c>
      <c r="G547" s="74" t="s">
        <v>1512</v>
      </c>
      <c r="I547" s="20">
        <v>3</v>
      </c>
      <c r="J547" s="20">
        <v>16</v>
      </c>
      <c r="K547" s="20">
        <v>1</v>
      </c>
      <c r="L547" s="20">
        <v>5</v>
      </c>
      <c r="M547" s="20">
        <v>5</v>
      </c>
      <c r="N547" s="20">
        <v>0</v>
      </c>
      <c r="O547" s="20" t="s">
        <v>81</v>
      </c>
      <c r="P547" s="20" t="s">
        <v>81</v>
      </c>
      <c r="Q547" s="20" t="s">
        <v>81</v>
      </c>
      <c r="R547" s="20" t="s">
        <v>81</v>
      </c>
      <c r="T547" s="20" t="s">
        <v>81</v>
      </c>
      <c r="U547" s="20">
        <v>0</v>
      </c>
      <c r="W547" s="20">
        <v>0</v>
      </c>
      <c r="Y547" s="20">
        <v>6</v>
      </c>
      <c r="Z547" s="67">
        <v>0</v>
      </c>
    </row>
    <row r="548" spans="1:26" ht="20.149999999999999" customHeight="1" x14ac:dyDescent="0.35">
      <c r="B548" s="20">
        <v>2090504</v>
      </c>
      <c r="C548" s="20">
        <v>2</v>
      </c>
      <c r="D548" s="20">
        <v>9</v>
      </c>
      <c r="E548" s="20">
        <v>5</v>
      </c>
      <c r="F548" s="20" t="s">
        <v>1508</v>
      </c>
      <c r="G548" s="74" t="s">
        <v>1513</v>
      </c>
      <c r="I548" s="20">
        <v>3</v>
      </c>
      <c r="J548" s="20">
        <v>12</v>
      </c>
      <c r="K548" s="20">
        <v>2</v>
      </c>
      <c r="L548" s="20">
        <v>4</v>
      </c>
      <c r="M548" s="20">
        <v>5</v>
      </c>
      <c r="N548" s="20">
        <v>0</v>
      </c>
      <c r="O548" s="20" t="s">
        <v>81</v>
      </c>
      <c r="P548" s="20" t="s">
        <v>81</v>
      </c>
      <c r="Q548" s="20" t="s">
        <v>81</v>
      </c>
      <c r="R548" s="20" t="s">
        <v>81</v>
      </c>
      <c r="T548" s="20" t="s">
        <v>81</v>
      </c>
      <c r="U548" s="20">
        <v>0</v>
      </c>
      <c r="W548" s="20">
        <v>0</v>
      </c>
      <c r="Y548" s="20">
        <v>6</v>
      </c>
      <c r="Z548" s="71">
        <v>1</v>
      </c>
    </row>
    <row r="549" spans="1:26" ht="20.149999999999999" customHeight="1" x14ac:dyDescent="0.35">
      <c r="B549" s="20">
        <v>2090504</v>
      </c>
      <c r="C549" s="20">
        <v>2</v>
      </c>
      <c r="D549" s="20">
        <v>9</v>
      </c>
      <c r="E549" s="20">
        <v>5</v>
      </c>
      <c r="F549" s="20" t="s">
        <v>1508</v>
      </c>
      <c r="G549" s="74" t="s">
        <v>1514</v>
      </c>
      <c r="I549" s="20">
        <v>3</v>
      </c>
      <c r="J549" s="20">
        <v>11</v>
      </c>
      <c r="K549" s="20">
        <v>2</v>
      </c>
      <c r="L549" s="20">
        <v>4</v>
      </c>
      <c r="M549" s="20">
        <v>5</v>
      </c>
      <c r="N549" s="20">
        <v>0</v>
      </c>
      <c r="O549" s="20" t="s">
        <v>81</v>
      </c>
      <c r="P549" s="20" t="s">
        <v>81</v>
      </c>
      <c r="Q549" s="20" t="s">
        <v>81</v>
      </c>
      <c r="R549" s="20" t="s">
        <v>81</v>
      </c>
      <c r="T549" s="20" t="s">
        <v>81</v>
      </c>
      <c r="U549" s="20">
        <v>0</v>
      </c>
      <c r="W549" s="20">
        <v>0</v>
      </c>
      <c r="Y549" s="20">
        <v>6</v>
      </c>
      <c r="Z549" s="71">
        <v>1</v>
      </c>
    </row>
    <row r="550" spans="1:26" ht="20.149999999999999" customHeight="1" x14ac:dyDescent="0.35">
      <c r="B550" s="20">
        <v>2090504</v>
      </c>
      <c r="C550" s="20">
        <v>2</v>
      </c>
      <c r="D550" s="20">
        <v>9</v>
      </c>
      <c r="E550" s="20">
        <v>5</v>
      </c>
      <c r="F550" s="20" t="s">
        <v>1508</v>
      </c>
      <c r="G550" s="74" t="s">
        <v>1515</v>
      </c>
      <c r="I550" s="20">
        <v>3</v>
      </c>
      <c r="J550" s="20">
        <v>10</v>
      </c>
      <c r="K550" s="20">
        <v>1</v>
      </c>
      <c r="L550" s="20">
        <v>3</v>
      </c>
      <c r="M550" s="20">
        <v>5</v>
      </c>
      <c r="N550" s="20">
        <v>0</v>
      </c>
      <c r="O550" s="20" t="s">
        <v>81</v>
      </c>
      <c r="P550" s="20" t="s">
        <v>81</v>
      </c>
      <c r="Q550" s="20" t="s">
        <v>81</v>
      </c>
      <c r="R550" s="20" t="s">
        <v>81</v>
      </c>
      <c r="T550" s="20" t="s">
        <v>81</v>
      </c>
      <c r="U550" s="20">
        <v>0</v>
      </c>
      <c r="W550" s="20">
        <v>0</v>
      </c>
      <c r="Y550" s="20">
        <v>6</v>
      </c>
      <c r="Z550" s="71">
        <v>0</v>
      </c>
    </row>
    <row r="551" spans="1:26" ht="20.149999999999999" customHeight="1" x14ac:dyDescent="0.35">
      <c r="A551" s="20">
        <v>1</v>
      </c>
      <c r="B551" s="20">
        <v>2090505</v>
      </c>
      <c r="C551" s="20">
        <v>2</v>
      </c>
      <c r="D551" s="20">
        <v>9</v>
      </c>
      <c r="E551" s="20">
        <v>5</v>
      </c>
      <c r="F551" s="20" t="s">
        <v>1517</v>
      </c>
      <c r="G551" s="74" t="s">
        <v>1518</v>
      </c>
      <c r="H551" s="20">
        <v>5</v>
      </c>
      <c r="I551" s="20">
        <v>1</v>
      </c>
      <c r="J551" s="20">
        <v>78</v>
      </c>
      <c r="K551" s="20">
        <v>1</v>
      </c>
      <c r="L551" s="20">
        <v>2</v>
      </c>
      <c r="M551" s="20">
        <v>6</v>
      </c>
      <c r="N551" s="20">
        <v>0</v>
      </c>
      <c r="O551" s="20" t="s">
        <v>81</v>
      </c>
      <c r="P551" s="20" t="s">
        <v>81</v>
      </c>
      <c r="Q551" s="20" t="s">
        <v>81</v>
      </c>
      <c r="R551" s="20" t="s">
        <v>81</v>
      </c>
      <c r="T551" s="20" t="s">
        <v>81</v>
      </c>
      <c r="U551" s="20">
        <v>0</v>
      </c>
      <c r="V551" s="20">
        <v>1</v>
      </c>
      <c r="W551" s="20">
        <v>0</v>
      </c>
      <c r="Y551" s="20">
        <v>4</v>
      </c>
      <c r="Z551" s="71">
        <v>1</v>
      </c>
    </row>
    <row r="552" spans="1:26" ht="20.149999999999999" customHeight="1" x14ac:dyDescent="0.35">
      <c r="B552" s="20">
        <v>2090505</v>
      </c>
      <c r="C552" s="20">
        <v>2</v>
      </c>
      <c r="D552" s="20">
        <v>9</v>
      </c>
      <c r="E552" s="20">
        <v>5</v>
      </c>
      <c r="F552" s="20" t="s">
        <v>1517</v>
      </c>
      <c r="G552" s="74" t="s">
        <v>1519</v>
      </c>
      <c r="I552" s="20">
        <v>3</v>
      </c>
      <c r="J552" s="20">
        <v>35</v>
      </c>
      <c r="K552" s="20">
        <v>1</v>
      </c>
      <c r="L552" s="20">
        <v>3</v>
      </c>
      <c r="M552" s="20">
        <v>1</v>
      </c>
      <c r="N552" s="20">
        <v>3</v>
      </c>
      <c r="O552" s="20">
        <v>1500000</v>
      </c>
      <c r="P552" s="20" t="s">
        <v>1116</v>
      </c>
      <c r="Q552" s="20">
        <v>800000</v>
      </c>
      <c r="R552" s="20" t="s">
        <v>81</v>
      </c>
      <c r="T552" s="20" t="s">
        <v>81</v>
      </c>
      <c r="U552" s="20">
        <v>1</v>
      </c>
      <c r="W552" s="20">
        <v>8</v>
      </c>
      <c r="Y552" s="20">
        <v>0</v>
      </c>
      <c r="Z552" s="106">
        <v>0</v>
      </c>
    </row>
    <row r="553" spans="1:26" ht="20.149999999999999" customHeight="1" x14ac:dyDescent="0.35">
      <c r="B553" s="20">
        <v>2090505</v>
      </c>
      <c r="C553" s="20">
        <v>2</v>
      </c>
      <c r="D553" s="20">
        <v>9</v>
      </c>
      <c r="E553" s="20">
        <v>5</v>
      </c>
      <c r="F553" s="20" t="s">
        <v>1517</v>
      </c>
      <c r="G553" s="74" t="s">
        <v>1520</v>
      </c>
      <c r="I553" s="20">
        <v>4</v>
      </c>
      <c r="J553" s="20">
        <v>35</v>
      </c>
      <c r="K553" s="20">
        <v>2</v>
      </c>
      <c r="L553" s="20">
        <v>3</v>
      </c>
      <c r="M553" s="20">
        <v>7</v>
      </c>
      <c r="N553" s="20">
        <v>0</v>
      </c>
      <c r="O553" s="20" t="s">
        <v>81</v>
      </c>
      <c r="P553" s="20" t="s">
        <v>81</v>
      </c>
      <c r="Q553" s="20" t="s">
        <v>81</v>
      </c>
      <c r="R553" s="20" t="s">
        <v>81</v>
      </c>
      <c r="T553" s="20" t="s">
        <v>81</v>
      </c>
      <c r="U553" s="20">
        <v>0</v>
      </c>
      <c r="W553" s="20">
        <v>0</v>
      </c>
      <c r="Y553" s="20">
        <v>9</v>
      </c>
      <c r="Z553" s="71">
        <v>0</v>
      </c>
    </row>
    <row r="554" spans="1:26" ht="20.149999999999999" customHeight="1" x14ac:dyDescent="0.35">
      <c r="B554" s="20">
        <v>2090505</v>
      </c>
      <c r="C554" s="20">
        <v>2</v>
      </c>
      <c r="D554" s="20">
        <v>9</v>
      </c>
      <c r="E554" s="20">
        <v>5</v>
      </c>
      <c r="F554" s="20" t="s">
        <v>1517</v>
      </c>
      <c r="G554" s="74" t="s">
        <v>1521</v>
      </c>
      <c r="I554" s="20">
        <v>3</v>
      </c>
      <c r="J554" s="20">
        <v>15</v>
      </c>
      <c r="K554" s="20">
        <v>2</v>
      </c>
      <c r="L554" s="20">
        <v>5</v>
      </c>
      <c r="M554" s="20">
        <v>5</v>
      </c>
      <c r="N554" s="20">
        <v>0</v>
      </c>
      <c r="O554" s="20" t="s">
        <v>81</v>
      </c>
      <c r="P554" s="20" t="s">
        <v>81</v>
      </c>
      <c r="Q554" s="20" t="s">
        <v>81</v>
      </c>
      <c r="R554" s="20" t="s">
        <v>81</v>
      </c>
      <c r="T554" s="20" t="s">
        <v>81</v>
      </c>
      <c r="U554" s="20">
        <v>0</v>
      </c>
      <c r="W554" s="20">
        <v>0</v>
      </c>
      <c r="Y554" s="20">
        <v>6</v>
      </c>
      <c r="Z554" s="20">
        <v>1</v>
      </c>
    </row>
    <row r="555" spans="1:26" ht="20.149999999999999" customHeight="1" x14ac:dyDescent="0.35">
      <c r="B555" s="20">
        <v>2090505</v>
      </c>
      <c r="C555" s="20">
        <v>2</v>
      </c>
      <c r="D555" s="20">
        <v>9</v>
      </c>
      <c r="E555" s="20">
        <v>5</v>
      </c>
      <c r="F555" s="20" t="s">
        <v>1517</v>
      </c>
      <c r="G555" s="74" t="s">
        <v>1522</v>
      </c>
      <c r="I555" s="20">
        <v>3</v>
      </c>
      <c r="J555" s="20">
        <v>11</v>
      </c>
      <c r="K555" s="20">
        <v>2</v>
      </c>
      <c r="L555" s="20">
        <v>4</v>
      </c>
      <c r="M555" s="20">
        <v>5</v>
      </c>
      <c r="N555" s="20">
        <v>0</v>
      </c>
      <c r="O555" s="20" t="s">
        <v>81</v>
      </c>
      <c r="P555" s="20" t="s">
        <v>81</v>
      </c>
      <c r="Q555" s="20" t="s">
        <v>81</v>
      </c>
      <c r="R555" s="20" t="s">
        <v>81</v>
      </c>
      <c r="T555" s="20" t="s">
        <v>81</v>
      </c>
      <c r="U555" s="20">
        <v>0</v>
      </c>
      <c r="W555" s="20">
        <v>0</v>
      </c>
      <c r="Y555" s="20">
        <v>6</v>
      </c>
      <c r="Z555" s="20">
        <v>1</v>
      </c>
    </row>
    <row r="556" spans="1:26" ht="20.149999999999999" customHeight="1" x14ac:dyDescent="0.35">
      <c r="A556" s="20">
        <v>1</v>
      </c>
      <c r="B556" s="20">
        <v>2090506</v>
      </c>
      <c r="C556" s="20">
        <v>2</v>
      </c>
      <c r="D556" s="20">
        <v>9</v>
      </c>
      <c r="E556" s="20">
        <v>5</v>
      </c>
      <c r="F556" s="20" t="s">
        <v>1523</v>
      </c>
      <c r="G556" s="74" t="s">
        <v>1524</v>
      </c>
      <c r="H556" s="20">
        <v>9</v>
      </c>
      <c r="I556" s="20">
        <v>1</v>
      </c>
      <c r="J556" s="20">
        <v>47</v>
      </c>
      <c r="K556" s="20">
        <v>1</v>
      </c>
      <c r="L556" s="20">
        <v>3</v>
      </c>
      <c r="M556" s="20">
        <v>1</v>
      </c>
      <c r="N556" s="20">
        <v>0</v>
      </c>
      <c r="O556" s="20">
        <v>2000000</v>
      </c>
      <c r="P556" s="20" t="s">
        <v>81</v>
      </c>
      <c r="Q556" s="20" t="s">
        <v>81</v>
      </c>
      <c r="R556" s="20" t="s">
        <v>81</v>
      </c>
      <c r="T556" s="20" t="s">
        <v>81</v>
      </c>
      <c r="U556" s="20">
        <v>0</v>
      </c>
      <c r="V556" s="20">
        <v>1</v>
      </c>
      <c r="W556" s="20">
        <v>0</v>
      </c>
      <c r="Y556" s="20">
        <v>5</v>
      </c>
      <c r="Z556" s="20">
        <v>1</v>
      </c>
    </row>
    <row r="557" spans="1:26" ht="20.149999999999999" customHeight="1" x14ac:dyDescent="0.35">
      <c r="B557" s="20">
        <v>2090506</v>
      </c>
      <c r="C557" s="20">
        <v>2</v>
      </c>
      <c r="D557" s="20">
        <v>9</v>
      </c>
      <c r="E557" s="20">
        <v>5</v>
      </c>
      <c r="F557" s="20" t="s">
        <v>1523</v>
      </c>
      <c r="G557" s="74" t="s">
        <v>1525</v>
      </c>
      <c r="I557" s="20">
        <v>2</v>
      </c>
      <c r="J557" s="20">
        <v>46</v>
      </c>
      <c r="K557" s="20">
        <v>2</v>
      </c>
      <c r="L557" s="20">
        <v>3</v>
      </c>
      <c r="M557" s="20">
        <v>7</v>
      </c>
      <c r="N557" s="20">
        <v>0</v>
      </c>
      <c r="O557" s="20" t="s">
        <v>81</v>
      </c>
      <c r="P557" s="20" t="s">
        <v>81</v>
      </c>
      <c r="Q557" s="20" t="s">
        <v>81</v>
      </c>
      <c r="R557" s="20" t="s">
        <v>81</v>
      </c>
      <c r="T557" s="20" t="s">
        <v>81</v>
      </c>
      <c r="U557" s="20">
        <v>0</v>
      </c>
      <c r="W557" s="20">
        <v>0</v>
      </c>
      <c r="Y557" s="20">
        <v>5</v>
      </c>
      <c r="Z557" s="20">
        <v>1</v>
      </c>
    </row>
    <row r="558" spans="1:26" ht="20.149999999999999" customHeight="1" x14ac:dyDescent="0.35">
      <c r="B558" s="20">
        <v>2090506</v>
      </c>
      <c r="C558" s="20">
        <v>2</v>
      </c>
      <c r="D558" s="20">
        <v>9</v>
      </c>
      <c r="E558" s="20">
        <v>5</v>
      </c>
      <c r="F558" s="20" t="s">
        <v>1523</v>
      </c>
      <c r="G558" s="74" t="s">
        <v>1526</v>
      </c>
      <c r="I558" s="20">
        <v>3</v>
      </c>
      <c r="J558" s="20">
        <v>23</v>
      </c>
      <c r="K558" s="20">
        <v>1</v>
      </c>
      <c r="L558" s="20">
        <v>4</v>
      </c>
      <c r="M558" s="20">
        <v>3</v>
      </c>
      <c r="N558" s="20">
        <v>0</v>
      </c>
      <c r="O558" s="20" t="s">
        <v>81</v>
      </c>
      <c r="P558" s="20">
        <v>500000</v>
      </c>
      <c r="Q558" s="20" t="s">
        <v>81</v>
      </c>
      <c r="R558" s="20" t="s">
        <v>81</v>
      </c>
      <c r="T558" s="20" t="s">
        <v>81</v>
      </c>
      <c r="U558" s="20">
        <v>1</v>
      </c>
      <c r="W558" s="20">
        <v>4</v>
      </c>
      <c r="Y558" s="20">
        <v>0</v>
      </c>
      <c r="Z558" s="20">
        <v>1</v>
      </c>
    </row>
    <row r="559" spans="1:26" ht="20.149999999999999" customHeight="1" x14ac:dyDescent="0.35">
      <c r="B559" s="20">
        <v>2090506</v>
      </c>
      <c r="C559" s="20">
        <v>2</v>
      </c>
      <c r="D559" s="20">
        <v>9</v>
      </c>
      <c r="E559" s="20">
        <v>5</v>
      </c>
      <c r="F559" s="20" t="s">
        <v>1523</v>
      </c>
      <c r="G559" s="74" t="s">
        <v>1527</v>
      </c>
      <c r="I559" s="20">
        <v>3</v>
      </c>
      <c r="J559" s="20">
        <v>20</v>
      </c>
      <c r="K559" s="20">
        <v>2</v>
      </c>
      <c r="L559" s="20">
        <v>4</v>
      </c>
      <c r="M559" s="20">
        <v>7</v>
      </c>
      <c r="N559" s="20">
        <v>0</v>
      </c>
      <c r="O559" s="20" t="s">
        <v>81</v>
      </c>
      <c r="P559" s="20" t="s">
        <v>81</v>
      </c>
      <c r="Q559" s="20" t="s">
        <v>81</v>
      </c>
      <c r="R559" s="20" t="s">
        <v>81</v>
      </c>
      <c r="T559" s="20" t="s">
        <v>81</v>
      </c>
      <c r="U559" s="20">
        <v>0</v>
      </c>
      <c r="W559" s="20">
        <v>0</v>
      </c>
      <c r="Y559" s="20">
        <v>2</v>
      </c>
      <c r="Z559" s="71">
        <v>1</v>
      </c>
    </row>
    <row r="560" spans="1:26" ht="20.149999999999999" customHeight="1" x14ac:dyDescent="0.35">
      <c r="B560" s="20">
        <v>2090506</v>
      </c>
      <c r="C560" s="20">
        <v>2</v>
      </c>
      <c r="D560" s="20">
        <v>9</v>
      </c>
      <c r="E560" s="20">
        <v>5</v>
      </c>
      <c r="F560" s="20" t="s">
        <v>1523</v>
      </c>
      <c r="G560" s="74" t="s">
        <v>1528</v>
      </c>
      <c r="I560" s="20">
        <v>3</v>
      </c>
      <c r="J560" s="20">
        <v>17</v>
      </c>
      <c r="K560" s="20">
        <v>1</v>
      </c>
      <c r="L560" s="20">
        <v>4</v>
      </c>
      <c r="M560" s="20">
        <v>7</v>
      </c>
      <c r="N560" s="20">
        <v>0</v>
      </c>
      <c r="O560" s="20" t="s">
        <v>81</v>
      </c>
      <c r="P560" s="20" t="s">
        <v>81</v>
      </c>
      <c r="Q560" s="20" t="s">
        <v>81</v>
      </c>
      <c r="R560" s="20" t="s">
        <v>81</v>
      </c>
      <c r="T560" s="20" t="s">
        <v>81</v>
      </c>
      <c r="U560" s="20">
        <v>0</v>
      </c>
      <c r="W560" s="20">
        <v>0</v>
      </c>
      <c r="Y560" s="20">
        <v>2</v>
      </c>
      <c r="Z560" s="71">
        <v>0</v>
      </c>
    </row>
    <row r="561" spans="1:26" ht="20.149999999999999" customHeight="1" x14ac:dyDescent="0.35">
      <c r="B561" s="20">
        <v>2090506</v>
      </c>
      <c r="C561" s="20">
        <v>2</v>
      </c>
      <c r="D561" s="20">
        <v>9</v>
      </c>
      <c r="E561" s="20">
        <v>5</v>
      </c>
      <c r="F561" s="20" t="s">
        <v>1523</v>
      </c>
      <c r="G561" s="74" t="s">
        <v>1529</v>
      </c>
      <c r="I561" s="20">
        <v>3</v>
      </c>
      <c r="J561" s="20">
        <v>12</v>
      </c>
      <c r="K561" s="20">
        <v>1</v>
      </c>
      <c r="L561" s="20">
        <v>4</v>
      </c>
      <c r="M561" s="20">
        <v>5</v>
      </c>
      <c r="N561" s="20">
        <v>0</v>
      </c>
      <c r="O561" s="20" t="s">
        <v>81</v>
      </c>
      <c r="P561" s="20" t="s">
        <v>81</v>
      </c>
      <c r="Q561" s="20" t="s">
        <v>81</v>
      </c>
      <c r="R561" s="20" t="s">
        <v>81</v>
      </c>
      <c r="T561" s="20" t="s">
        <v>81</v>
      </c>
      <c r="U561" s="20">
        <v>0</v>
      </c>
      <c r="W561" s="20">
        <v>0</v>
      </c>
      <c r="Y561" s="20">
        <v>6</v>
      </c>
      <c r="Z561" s="20">
        <v>1</v>
      </c>
    </row>
    <row r="562" spans="1:26" ht="20.149999999999999" customHeight="1" x14ac:dyDescent="0.35">
      <c r="B562" s="20">
        <v>2090506</v>
      </c>
      <c r="C562" s="20">
        <v>2</v>
      </c>
      <c r="D562" s="20">
        <v>9</v>
      </c>
      <c r="E562" s="20">
        <v>5</v>
      </c>
      <c r="F562" s="20" t="s">
        <v>1523</v>
      </c>
      <c r="G562" s="74" t="s">
        <v>1530</v>
      </c>
      <c r="I562" s="20">
        <v>3</v>
      </c>
      <c r="J562" s="20">
        <v>8</v>
      </c>
      <c r="K562" s="20">
        <v>1</v>
      </c>
      <c r="L562" s="20">
        <v>3</v>
      </c>
      <c r="M562" s="20">
        <v>5</v>
      </c>
      <c r="N562" s="20">
        <v>0</v>
      </c>
      <c r="O562" s="20" t="s">
        <v>81</v>
      </c>
      <c r="P562" s="20" t="s">
        <v>81</v>
      </c>
      <c r="Q562" s="20" t="s">
        <v>81</v>
      </c>
      <c r="R562" s="20" t="s">
        <v>81</v>
      </c>
      <c r="T562" s="20" t="s">
        <v>81</v>
      </c>
      <c r="U562" s="20">
        <v>0</v>
      </c>
      <c r="W562" s="20">
        <v>0</v>
      </c>
      <c r="Y562" s="20">
        <v>6</v>
      </c>
      <c r="Z562" s="89">
        <v>1</v>
      </c>
    </row>
    <row r="563" spans="1:26" ht="20.149999999999999" customHeight="1" x14ac:dyDescent="0.35">
      <c r="B563" s="20">
        <v>2090506</v>
      </c>
      <c r="C563" s="20">
        <v>2</v>
      </c>
      <c r="D563" s="20">
        <v>9</v>
      </c>
      <c r="E563" s="20">
        <v>5</v>
      </c>
      <c r="F563" s="20" t="s">
        <v>1523</v>
      </c>
      <c r="G563" s="74" t="s">
        <v>1531</v>
      </c>
      <c r="I563" s="20">
        <v>6</v>
      </c>
      <c r="J563" s="20">
        <v>85</v>
      </c>
      <c r="K563" s="20">
        <v>2</v>
      </c>
      <c r="L563" s="20">
        <v>2</v>
      </c>
      <c r="M563" s="20">
        <v>6</v>
      </c>
      <c r="N563" s="20">
        <v>0</v>
      </c>
      <c r="O563" s="20" t="s">
        <v>81</v>
      </c>
      <c r="P563" s="20" t="s">
        <v>81</v>
      </c>
      <c r="Q563" s="20" t="s">
        <v>81</v>
      </c>
      <c r="R563" s="20" t="s">
        <v>81</v>
      </c>
      <c r="T563" s="20" t="s">
        <v>81</v>
      </c>
      <c r="U563" s="20">
        <v>0</v>
      </c>
      <c r="W563" s="20">
        <v>0</v>
      </c>
      <c r="Y563" s="20">
        <v>4</v>
      </c>
      <c r="Z563" s="89">
        <v>1</v>
      </c>
    </row>
    <row r="564" spans="1:26" ht="20.149999999999999" customHeight="1" x14ac:dyDescent="0.35">
      <c r="B564" s="20">
        <v>2090506</v>
      </c>
      <c r="C564" s="20">
        <v>2</v>
      </c>
      <c r="D564" s="20">
        <v>9</v>
      </c>
      <c r="E564" s="20">
        <v>5</v>
      </c>
      <c r="F564" s="20" t="s">
        <v>1523</v>
      </c>
      <c r="G564" s="74" t="s">
        <v>1532</v>
      </c>
      <c r="I564" s="20">
        <v>7</v>
      </c>
      <c r="J564" s="20">
        <v>56</v>
      </c>
      <c r="K564" s="20">
        <v>2</v>
      </c>
      <c r="L564" s="20">
        <v>3</v>
      </c>
      <c r="M564" s="20">
        <v>6</v>
      </c>
      <c r="N564" s="20">
        <v>0</v>
      </c>
      <c r="O564" s="20" t="s">
        <v>81</v>
      </c>
      <c r="P564" s="20" t="s">
        <v>81</v>
      </c>
      <c r="Q564" s="20" t="s">
        <v>81</v>
      </c>
      <c r="R564" s="20" t="s">
        <v>81</v>
      </c>
      <c r="T564" s="20" t="s">
        <v>81</v>
      </c>
      <c r="U564" s="20">
        <v>0</v>
      </c>
      <c r="W564" s="20">
        <v>0</v>
      </c>
      <c r="Y564" s="20">
        <v>4</v>
      </c>
      <c r="Z564" s="20">
        <v>1</v>
      </c>
    </row>
    <row r="565" spans="1:26" ht="20.149999999999999" customHeight="1" x14ac:dyDescent="0.35">
      <c r="A565" s="20">
        <v>5</v>
      </c>
      <c r="B565" s="20">
        <v>2090507</v>
      </c>
      <c r="C565" s="20">
        <v>2</v>
      </c>
      <c r="D565" s="20">
        <v>9</v>
      </c>
      <c r="E565" s="20">
        <v>5</v>
      </c>
      <c r="F565" s="20" t="s">
        <v>1534</v>
      </c>
      <c r="G565" s="74" t="s">
        <v>1535</v>
      </c>
      <c r="H565" s="20">
        <v>7</v>
      </c>
      <c r="I565" s="20">
        <v>1</v>
      </c>
      <c r="J565" s="20">
        <v>51</v>
      </c>
      <c r="K565" s="20">
        <v>1</v>
      </c>
      <c r="L565" s="20">
        <v>2</v>
      </c>
      <c r="M565" s="20">
        <v>1</v>
      </c>
      <c r="N565" s="20">
        <v>0</v>
      </c>
      <c r="O565" s="20">
        <v>1500000</v>
      </c>
      <c r="P565" s="20" t="s">
        <v>81</v>
      </c>
      <c r="Q565" s="20" t="s">
        <v>81</v>
      </c>
      <c r="R565" s="20" t="s">
        <v>81</v>
      </c>
      <c r="T565" s="20">
        <v>160000</v>
      </c>
      <c r="U565" s="20">
        <v>0</v>
      </c>
      <c r="V565" s="20">
        <v>1</v>
      </c>
      <c r="W565" s="20">
        <v>0</v>
      </c>
      <c r="Y565" s="20">
        <v>5</v>
      </c>
      <c r="Z565" s="20">
        <v>1</v>
      </c>
    </row>
    <row r="566" spans="1:26" ht="20.149999999999999" customHeight="1" x14ac:dyDescent="0.35">
      <c r="B566" s="20">
        <v>2090507</v>
      </c>
      <c r="C566" s="20">
        <v>2</v>
      </c>
      <c r="D566" s="20">
        <v>9</v>
      </c>
      <c r="E566" s="20">
        <v>5</v>
      </c>
      <c r="F566" s="20" t="s">
        <v>1534</v>
      </c>
      <c r="G566" s="74" t="s">
        <v>1536</v>
      </c>
      <c r="I566" s="20">
        <v>2</v>
      </c>
      <c r="J566" s="20">
        <v>52</v>
      </c>
      <c r="K566" s="20">
        <v>2</v>
      </c>
      <c r="L566" s="20">
        <v>2</v>
      </c>
      <c r="M566" s="20">
        <v>7</v>
      </c>
      <c r="N566" s="20">
        <v>0</v>
      </c>
      <c r="O566" s="20" t="s">
        <v>81</v>
      </c>
      <c r="P566" s="20" t="s">
        <v>81</v>
      </c>
      <c r="Q566" s="20" t="s">
        <v>81</v>
      </c>
      <c r="R566" s="20" t="s">
        <v>81</v>
      </c>
      <c r="T566" s="20" t="s">
        <v>81</v>
      </c>
      <c r="U566" s="20">
        <v>0</v>
      </c>
      <c r="W566" s="20">
        <v>0</v>
      </c>
      <c r="Y566" s="20">
        <v>5</v>
      </c>
      <c r="Z566" s="20">
        <v>1</v>
      </c>
    </row>
    <row r="567" spans="1:26" ht="20.149999999999999" customHeight="1" x14ac:dyDescent="0.35">
      <c r="B567" s="20">
        <v>2090507</v>
      </c>
      <c r="C567" s="20">
        <v>2</v>
      </c>
      <c r="D567" s="20">
        <v>9</v>
      </c>
      <c r="E567" s="20">
        <v>5</v>
      </c>
      <c r="F567" s="20" t="s">
        <v>1534</v>
      </c>
      <c r="G567" s="74" t="s">
        <v>1537</v>
      </c>
      <c r="I567" s="20">
        <v>3</v>
      </c>
      <c r="J567" s="20">
        <v>30</v>
      </c>
      <c r="K567" s="20">
        <v>2</v>
      </c>
      <c r="L567" s="20">
        <v>3</v>
      </c>
      <c r="M567" s="20">
        <v>7</v>
      </c>
      <c r="N567" s="20">
        <v>0</v>
      </c>
      <c r="O567" s="20" t="s">
        <v>81</v>
      </c>
      <c r="P567" s="20" t="s">
        <v>81</v>
      </c>
      <c r="Q567" s="20" t="s">
        <v>81</v>
      </c>
      <c r="R567" s="20" t="s">
        <v>81</v>
      </c>
      <c r="T567" s="20" t="s">
        <v>81</v>
      </c>
      <c r="U567" s="20">
        <v>0</v>
      </c>
      <c r="W567" s="20">
        <v>0</v>
      </c>
      <c r="Y567" s="20">
        <v>5</v>
      </c>
      <c r="Z567" s="20">
        <v>1</v>
      </c>
    </row>
    <row r="568" spans="1:26" ht="20.149999999999999" customHeight="1" x14ac:dyDescent="0.35">
      <c r="B568" s="20">
        <v>2090507</v>
      </c>
      <c r="C568" s="20">
        <v>2</v>
      </c>
      <c r="D568" s="20">
        <v>9</v>
      </c>
      <c r="E568" s="20">
        <v>5</v>
      </c>
      <c r="F568" s="20" t="s">
        <v>1534</v>
      </c>
      <c r="G568" s="74" t="s">
        <v>1538</v>
      </c>
      <c r="I568" s="20">
        <v>3</v>
      </c>
      <c r="J568" s="20">
        <v>23</v>
      </c>
      <c r="K568" s="20">
        <v>1</v>
      </c>
      <c r="L568" s="20">
        <v>3</v>
      </c>
      <c r="M568" s="20">
        <v>3</v>
      </c>
      <c r="N568" s="20">
        <v>0</v>
      </c>
      <c r="O568" s="20" t="s">
        <v>81</v>
      </c>
      <c r="P568" s="20">
        <v>50000</v>
      </c>
      <c r="Q568" s="20" t="s">
        <v>81</v>
      </c>
      <c r="R568" s="20" t="s">
        <v>81</v>
      </c>
      <c r="T568" s="20" t="s">
        <v>81</v>
      </c>
      <c r="U568" s="20">
        <v>1</v>
      </c>
      <c r="W568" s="20">
        <v>4</v>
      </c>
      <c r="Y568" s="20">
        <v>0</v>
      </c>
      <c r="Z568" s="71">
        <v>1</v>
      </c>
    </row>
    <row r="569" spans="1:26" ht="20.149999999999999" customHeight="1" x14ac:dyDescent="0.35">
      <c r="B569" s="20">
        <v>2090507</v>
      </c>
      <c r="C569" s="20">
        <v>2</v>
      </c>
      <c r="D569" s="20">
        <v>9</v>
      </c>
      <c r="E569" s="20">
        <v>5</v>
      </c>
      <c r="F569" s="20" t="s">
        <v>1534</v>
      </c>
      <c r="G569" s="74" t="s">
        <v>1539</v>
      </c>
      <c r="I569" s="20">
        <v>3</v>
      </c>
      <c r="J569" s="20">
        <v>18</v>
      </c>
      <c r="K569" s="20">
        <v>2</v>
      </c>
      <c r="L569" s="20">
        <v>4</v>
      </c>
      <c r="M569" s="20">
        <v>2</v>
      </c>
      <c r="N569" s="20">
        <v>0</v>
      </c>
      <c r="O569" s="20">
        <v>400000</v>
      </c>
      <c r="P569" s="20" t="s">
        <v>81</v>
      </c>
      <c r="Q569" s="20" t="s">
        <v>81</v>
      </c>
      <c r="R569" s="20" t="s">
        <v>81</v>
      </c>
      <c r="T569" s="20" t="s">
        <v>81</v>
      </c>
      <c r="U569" s="20">
        <v>1</v>
      </c>
      <c r="W569" s="20">
        <v>4</v>
      </c>
      <c r="Y569" s="20">
        <v>0</v>
      </c>
      <c r="Z569" s="71">
        <v>1</v>
      </c>
    </row>
    <row r="570" spans="1:26" ht="20.149999999999999" customHeight="1" x14ac:dyDescent="0.35">
      <c r="B570" s="20">
        <v>2090507</v>
      </c>
      <c r="C570" s="20">
        <v>2</v>
      </c>
      <c r="D570" s="20">
        <v>9</v>
      </c>
      <c r="E570" s="20">
        <v>5</v>
      </c>
      <c r="F570" s="20" t="s">
        <v>1534</v>
      </c>
      <c r="G570" s="74" t="s">
        <v>1540</v>
      </c>
      <c r="I570" s="20">
        <v>5</v>
      </c>
      <c r="J570" s="20">
        <v>8</v>
      </c>
      <c r="K570" s="20">
        <v>1</v>
      </c>
      <c r="L570" s="20">
        <v>3</v>
      </c>
      <c r="M570" s="20">
        <v>5</v>
      </c>
      <c r="N570" s="20">
        <v>0</v>
      </c>
      <c r="O570" s="20" t="s">
        <v>81</v>
      </c>
      <c r="P570" s="20" t="s">
        <v>81</v>
      </c>
      <c r="Q570" s="20" t="s">
        <v>81</v>
      </c>
      <c r="R570" s="20" t="s">
        <v>81</v>
      </c>
      <c r="T570" s="20" t="s">
        <v>81</v>
      </c>
      <c r="U570" s="20">
        <v>0</v>
      </c>
      <c r="W570" s="20">
        <v>0</v>
      </c>
      <c r="Y570" s="20">
        <v>6</v>
      </c>
      <c r="Z570" s="71">
        <v>1</v>
      </c>
    </row>
    <row r="571" spans="1:26" ht="20.149999999999999" customHeight="1" x14ac:dyDescent="0.35">
      <c r="B571" s="20">
        <v>2090507</v>
      </c>
      <c r="C571" s="20">
        <v>2</v>
      </c>
      <c r="D571" s="20">
        <v>9</v>
      </c>
      <c r="E571" s="20">
        <v>5</v>
      </c>
      <c r="F571" s="20" t="s">
        <v>1534</v>
      </c>
      <c r="G571" s="74" t="s">
        <v>1541</v>
      </c>
      <c r="I571" s="20">
        <v>5</v>
      </c>
      <c r="J571" s="20">
        <v>8</v>
      </c>
      <c r="K571" s="20">
        <v>2</v>
      </c>
      <c r="L571" s="20">
        <v>3</v>
      </c>
      <c r="M571" s="20">
        <v>5</v>
      </c>
      <c r="N571" s="20">
        <v>0</v>
      </c>
      <c r="O571" s="20" t="s">
        <v>81</v>
      </c>
      <c r="P571" s="20" t="s">
        <v>81</v>
      </c>
      <c r="Q571" s="20" t="s">
        <v>81</v>
      </c>
      <c r="R571" s="20" t="s">
        <v>81</v>
      </c>
      <c r="T571" s="20" t="s">
        <v>81</v>
      </c>
      <c r="U571" s="20">
        <v>0</v>
      </c>
      <c r="W571" s="20">
        <v>0</v>
      </c>
      <c r="Y571" s="20">
        <v>6</v>
      </c>
      <c r="Z571" s="20">
        <v>1</v>
      </c>
    </row>
    <row r="572" spans="1:26" ht="20.149999999999999" customHeight="1" x14ac:dyDescent="0.35">
      <c r="A572" s="20">
        <v>3</v>
      </c>
      <c r="B572" s="20">
        <v>2090508</v>
      </c>
      <c r="C572" s="20">
        <v>2</v>
      </c>
      <c r="D572" s="20">
        <v>9</v>
      </c>
      <c r="E572" s="20">
        <v>5</v>
      </c>
      <c r="F572" s="20" t="s">
        <v>1542</v>
      </c>
      <c r="G572" s="74" t="s">
        <v>1543</v>
      </c>
      <c r="H572" s="20">
        <v>5</v>
      </c>
      <c r="I572" s="20">
        <v>1</v>
      </c>
      <c r="J572" s="20">
        <v>50</v>
      </c>
      <c r="K572" s="20">
        <v>1</v>
      </c>
      <c r="L572" s="20">
        <v>1</v>
      </c>
      <c r="M572" s="20">
        <v>1</v>
      </c>
      <c r="N572" s="20">
        <v>0</v>
      </c>
      <c r="O572" s="20">
        <v>450000</v>
      </c>
      <c r="P572" s="20" t="s">
        <v>81</v>
      </c>
      <c r="Q572" s="20" t="s">
        <v>81</v>
      </c>
      <c r="R572" s="20" t="s">
        <v>81</v>
      </c>
      <c r="T572" s="20" t="s">
        <v>81</v>
      </c>
      <c r="U572" s="20">
        <v>0</v>
      </c>
      <c r="V572" s="20">
        <v>1</v>
      </c>
      <c r="W572" s="20">
        <v>0</v>
      </c>
      <c r="Y572" s="20">
        <v>5</v>
      </c>
      <c r="Z572" s="20">
        <v>1</v>
      </c>
    </row>
    <row r="573" spans="1:26" ht="20.149999999999999" customHeight="1" x14ac:dyDescent="0.35">
      <c r="B573" s="20">
        <v>2090508</v>
      </c>
      <c r="C573" s="20">
        <v>2</v>
      </c>
      <c r="D573" s="20">
        <v>9</v>
      </c>
      <c r="E573" s="20">
        <v>5</v>
      </c>
      <c r="F573" s="20" t="s">
        <v>1542</v>
      </c>
      <c r="G573" s="74" t="s">
        <v>1544</v>
      </c>
      <c r="I573" s="20">
        <v>2</v>
      </c>
      <c r="J573" s="20">
        <v>46</v>
      </c>
      <c r="K573" s="20">
        <v>2</v>
      </c>
      <c r="L573" s="20">
        <v>3</v>
      </c>
      <c r="M573" s="20">
        <v>7</v>
      </c>
      <c r="N573" s="20">
        <v>0</v>
      </c>
      <c r="O573" s="20" t="s">
        <v>81</v>
      </c>
      <c r="P573" s="20">
        <v>70000</v>
      </c>
      <c r="Q573" s="20" t="s">
        <v>81</v>
      </c>
      <c r="R573" s="20" t="s">
        <v>81</v>
      </c>
      <c r="T573" s="20" t="s">
        <v>81</v>
      </c>
      <c r="U573" s="20">
        <v>0</v>
      </c>
      <c r="W573" s="20">
        <v>0</v>
      </c>
      <c r="Y573" s="20">
        <v>9</v>
      </c>
      <c r="Z573" s="71">
        <v>1</v>
      </c>
    </row>
    <row r="574" spans="1:26" ht="20.149999999999999" customHeight="1" x14ac:dyDescent="0.35">
      <c r="B574" s="20">
        <v>2090508</v>
      </c>
      <c r="C574" s="20">
        <v>2</v>
      </c>
      <c r="D574" s="20">
        <v>9</v>
      </c>
      <c r="E574" s="20">
        <v>5</v>
      </c>
      <c r="F574" s="20" t="s">
        <v>1542</v>
      </c>
      <c r="G574" s="74" t="s">
        <v>1545</v>
      </c>
      <c r="I574" s="20">
        <v>3</v>
      </c>
      <c r="J574" s="20">
        <v>23</v>
      </c>
      <c r="K574" s="20">
        <v>2</v>
      </c>
      <c r="L574" s="20">
        <v>4</v>
      </c>
      <c r="M574" s="20">
        <v>3</v>
      </c>
      <c r="N574" s="20">
        <v>0</v>
      </c>
      <c r="O574" s="20" t="s">
        <v>81</v>
      </c>
      <c r="P574" s="20">
        <v>150000</v>
      </c>
      <c r="Q574" s="20" t="s">
        <v>81</v>
      </c>
      <c r="R574" s="20" t="s">
        <v>81</v>
      </c>
      <c r="T574" s="20" t="s">
        <v>81</v>
      </c>
      <c r="U574" s="20">
        <v>1</v>
      </c>
      <c r="W574" s="20">
        <v>13</v>
      </c>
      <c r="Y574" s="20">
        <v>0</v>
      </c>
      <c r="Z574" s="71">
        <v>1</v>
      </c>
    </row>
    <row r="575" spans="1:26" ht="20.149999999999999" customHeight="1" x14ac:dyDescent="0.35">
      <c r="B575" s="20">
        <v>2090508</v>
      </c>
      <c r="C575" s="20">
        <v>2</v>
      </c>
      <c r="D575" s="20">
        <v>9</v>
      </c>
      <c r="E575" s="20">
        <v>5</v>
      </c>
      <c r="F575" s="20" t="s">
        <v>1542</v>
      </c>
      <c r="G575" s="74" t="s">
        <v>1546</v>
      </c>
      <c r="I575" s="20">
        <v>3</v>
      </c>
      <c r="J575" s="20">
        <v>19</v>
      </c>
      <c r="K575" s="20">
        <v>2</v>
      </c>
      <c r="L575" s="20">
        <v>4</v>
      </c>
      <c r="M575" s="20">
        <v>3</v>
      </c>
      <c r="N575" s="20">
        <v>0</v>
      </c>
      <c r="O575" s="20" t="s">
        <v>81</v>
      </c>
      <c r="P575" s="20" t="s">
        <v>81</v>
      </c>
      <c r="Q575" s="20" t="s">
        <v>81</v>
      </c>
      <c r="R575" s="20" t="s">
        <v>81</v>
      </c>
      <c r="T575" s="20" t="s">
        <v>81</v>
      </c>
      <c r="U575" s="20">
        <v>1</v>
      </c>
      <c r="W575" s="20">
        <v>13</v>
      </c>
      <c r="Y575" s="20">
        <v>0</v>
      </c>
      <c r="Z575" s="71">
        <v>1</v>
      </c>
    </row>
    <row r="576" spans="1:26" ht="20.149999999999999" customHeight="1" x14ac:dyDescent="0.35">
      <c r="B576" s="20">
        <v>2090508</v>
      </c>
      <c r="C576" s="20">
        <v>2</v>
      </c>
      <c r="D576" s="20">
        <v>9</v>
      </c>
      <c r="E576" s="20">
        <v>5</v>
      </c>
      <c r="F576" s="20" t="s">
        <v>1542</v>
      </c>
      <c r="G576" s="74" t="s">
        <v>1547</v>
      </c>
      <c r="I576" s="20">
        <v>3</v>
      </c>
      <c r="J576" s="20">
        <v>13</v>
      </c>
      <c r="K576" s="20">
        <v>1</v>
      </c>
      <c r="L576" s="20">
        <v>4</v>
      </c>
      <c r="M576" s="20">
        <v>5</v>
      </c>
      <c r="N576" s="20">
        <v>0</v>
      </c>
      <c r="O576" s="20" t="s">
        <v>81</v>
      </c>
      <c r="P576" s="20" t="s">
        <v>81</v>
      </c>
      <c r="Q576" s="20" t="s">
        <v>81</v>
      </c>
      <c r="R576" s="20" t="s">
        <v>81</v>
      </c>
      <c r="T576" s="20" t="s">
        <v>81</v>
      </c>
      <c r="U576" s="20">
        <v>0</v>
      </c>
      <c r="W576" s="20">
        <v>0</v>
      </c>
      <c r="Y576" s="20">
        <v>6</v>
      </c>
      <c r="Z576" s="71">
        <v>1</v>
      </c>
    </row>
    <row r="577" spans="1:26" ht="20.149999999999999" customHeight="1" x14ac:dyDescent="0.35">
      <c r="A577" s="20">
        <v>3</v>
      </c>
      <c r="B577" s="20">
        <v>2090509</v>
      </c>
      <c r="C577" s="20">
        <v>2</v>
      </c>
      <c r="D577" s="20">
        <v>9</v>
      </c>
      <c r="E577" s="20">
        <v>5</v>
      </c>
      <c r="F577" s="20" t="s">
        <v>1548</v>
      </c>
      <c r="G577" s="74" t="s">
        <v>1549</v>
      </c>
      <c r="H577" s="20">
        <v>5</v>
      </c>
      <c r="I577" s="20">
        <v>1</v>
      </c>
      <c r="J577" s="20">
        <v>40</v>
      </c>
      <c r="K577" s="20">
        <v>1</v>
      </c>
      <c r="L577" s="20">
        <v>3</v>
      </c>
      <c r="M577" s="20">
        <v>1</v>
      </c>
      <c r="N577" s="20">
        <v>2</v>
      </c>
      <c r="O577" s="20">
        <v>420000</v>
      </c>
      <c r="P577" s="20" t="s">
        <v>81</v>
      </c>
      <c r="Q577" s="20">
        <v>10000000</v>
      </c>
      <c r="R577" s="20" t="s">
        <v>81</v>
      </c>
      <c r="T577" s="20" t="s">
        <v>81</v>
      </c>
      <c r="U577" s="20">
        <v>0</v>
      </c>
      <c r="V577" s="20">
        <v>1</v>
      </c>
      <c r="W577" s="20">
        <v>0</v>
      </c>
      <c r="Y577" s="20">
        <v>5</v>
      </c>
      <c r="Z577" s="71">
        <v>1</v>
      </c>
    </row>
    <row r="578" spans="1:26" ht="20.149999999999999" customHeight="1" x14ac:dyDescent="0.35">
      <c r="B578" s="20">
        <v>2090509</v>
      </c>
      <c r="C578" s="20">
        <v>2</v>
      </c>
      <c r="D578" s="20">
        <v>9</v>
      </c>
      <c r="E578" s="20">
        <v>5</v>
      </c>
      <c r="F578" s="20" t="s">
        <v>1548</v>
      </c>
      <c r="G578" s="74" t="s">
        <v>1550</v>
      </c>
      <c r="I578" s="20">
        <v>2</v>
      </c>
      <c r="J578" s="20">
        <v>40</v>
      </c>
      <c r="K578" s="20">
        <v>2</v>
      </c>
      <c r="L578" s="20">
        <v>4</v>
      </c>
      <c r="M578" s="20">
        <v>7</v>
      </c>
      <c r="N578" s="20">
        <v>0</v>
      </c>
      <c r="O578" s="20" t="s">
        <v>81</v>
      </c>
      <c r="P578" s="20" t="s">
        <v>81</v>
      </c>
      <c r="Q578" s="20" t="s">
        <v>81</v>
      </c>
      <c r="R578" s="20" t="s">
        <v>81</v>
      </c>
      <c r="T578" s="20" t="s">
        <v>81</v>
      </c>
      <c r="U578" s="20">
        <v>0</v>
      </c>
      <c r="W578" s="20">
        <v>0</v>
      </c>
      <c r="Y578" s="20">
        <v>9</v>
      </c>
      <c r="Z578" s="71">
        <v>1</v>
      </c>
    </row>
    <row r="579" spans="1:26" ht="20.149999999999999" customHeight="1" x14ac:dyDescent="0.35">
      <c r="B579" s="20">
        <v>2090509</v>
      </c>
      <c r="C579" s="20">
        <v>2</v>
      </c>
      <c r="D579" s="20">
        <v>9</v>
      </c>
      <c r="E579" s="20">
        <v>5</v>
      </c>
      <c r="F579" s="20" t="s">
        <v>1548</v>
      </c>
      <c r="G579" s="74" t="s">
        <v>1551</v>
      </c>
      <c r="I579" s="20">
        <v>3</v>
      </c>
      <c r="J579" s="20">
        <v>18</v>
      </c>
      <c r="K579" s="20">
        <v>2</v>
      </c>
      <c r="L579" s="20">
        <v>6</v>
      </c>
      <c r="M579" s="20">
        <v>5</v>
      </c>
      <c r="N579" s="20">
        <v>0</v>
      </c>
      <c r="O579" s="20" t="s">
        <v>81</v>
      </c>
      <c r="P579" s="20" t="s">
        <v>81</v>
      </c>
      <c r="Q579" s="20" t="s">
        <v>81</v>
      </c>
      <c r="R579" s="20" t="s">
        <v>81</v>
      </c>
      <c r="T579" s="20" t="s">
        <v>81</v>
      </c>
      <c r="U579" s="20">
        <v>1</v>
      </c>
      <c r="W579" s="20">
        <v>2</v>
      </c>
      <c r="Y579" s="20">
        <v>0</v>
      </c>
      <c r="Z579" s="71">
        <v>1</v>
      </c>
    </row>
    <row r="580" spans="1:26" ht="20.149999999999999" customHeight="1" x14ac:dyDescent="0.35">
      <c r="B580" s="20">
        <v>2090509</v>
      </c>
      <c r="C580" s="20">
        <v>2</v>
      </c>
      <c r="D580" s="20">
        <v>9</v>
      </c>
      <c r="E580" s="20">
        <v>5</v>
      </c>
      <c r="F580" s="20" t="s">
        <v>1548</v>
      </c>
      <c r="G580" s="74" t="s">
        <v>1552</v>
      </c>
      <c r="I580" s="20">
        <v>3</v>
      </c>
      <c r="J580" s="20">
        <v>12</v>
      </c>
      <c r="K580" s="20">
        <v>2</v>
      </c>
      <c r="L580" s="20">
        <v>4</v>
      </c>
      <c r="M580" s="20">
        <v>5</v>
      </c>
      <c r="N580" s="20">
        <v>0</v>
      </c>
      <c r="O580" s="20" t="s">
        <v>81</v>
      </c>
      <c r="P580" s="20" t="s">
        <v>81</v>
      </c>
      <c r="Q580" s="20" t="s">
        <v>81</v>
      </c>
      <c r="R580" s="20" t="s">
        <v>81</v>
      </c>
      <c r="T580" s="20" t="s">
        <v>81</v>
      </c>
      <c r="U580" s="20">
        <v>0</v>
      </c>
      <c r="W580" s="20">
        <v>0</v>
      </c>
      <c r="Y580" s="20">
        <v>6</v>
      </c>
      <c r="Z580" s="71">
        <v>1</v>
      </c>
    </row>
    <row r="581" spans="1:26" ht="20.149999999999999" customHeight="1" x14ac:dyDescent="0.35">
      <c r="B581" s="20">
        <v>2090509</v>
      </c>
      <c r="C581" s="20">
        <v>2</v>
      </c>
      <c r="D581" s="20">
        <v>9</v>
      </c>
      <c r="E581" s="20">
        <v>5</v>
      </c>
      <c r="F581" s="20" t="s">
        <v>1548</v>
      </c>
      <c r="G581" s="74" t="s">
        <v>1553</v>
      </c>
      <c r="I581" s="20">
        <v>3</v>
      </c>
      <c r="J581" s="20">
        <v>4</v>
      </c>
      <c r="K581" s="20">
        <v>2</v>
      </c>
      <c r="L581" s="20">
        <v>1</v>
      </c>
      <c r="M581" s="20">
        <v>6</v>
      </c>
      <c r="N581" s="20">
        <v>0</v>
      </c>
      <c r="O581" s="20" t="s">
        <v>81</v>
      </c>
      <c r="P581" s="20" t="s">
        <v>81</v>
      </c>
      <c r="Q581" s="20" t="s">
        <v>81</v>
      </c>
      <c r="R581" s="20" t="s">
        <v>81</v>
      </c>
      <c r="T581" s="20" t="s">
        <v>81</v>
      </c>
      <c r="U581" s="20">
        <v>0</v>
      </c>
      <c r="W581" s="20">
        <v>0</v>
      </c>
      <c r="Y581" s="20">
        <v>11</v>
      </c>
      <c r="Z581" s="71">
        <v>1</v>
      </c>
    </row>
    <row r="582" spans="1:26" ht="20.149999999999999" customHeight="1" x14ac:dyDescent="0.35">
      <c r="A582" s="20">
        <v>4</v>
      </c>
      <c r="B582" s="20">
        <v>2090510</v>
      </c>
      <c r="C582" s="20">
        <v>2</v>
      </c>
      <c r="D582" s="20">
        <v>9</v>
      </c>
      <c r="E582" s="20">
        <v>5</v>
      </c>
      <c r="F582" s="20" t="s">
        <v>1561</v>
      </c>
      <c r="G582" s="74" t="s">
        <v>1555</v>
      </c>
      <c r="H582" s="20">
        <v>6</v>
      </c>
      <c r="I582" s="20">
        <v>1</v>
      </c>
      <c r="J582" s="20">
        <v>50</v>
      </c>
      <c r="K582" s="20">
        <v>1</v>
      </c>
      <c r="L582" s="20">
        <v>3</v>
      </c>
      <c r="M582" s="20">
        <v>1</v>
      </c>
      <c r="N582" s="20">
        <v>0</v>
      </c>
      <c r="O582" s="20">
        <v>3900000</v>
      </c>
      <c r="P582" s="20" t="s">
        <v>81</v>
      </c>
      <c r="Q582" s="20" t="s">
        <v>81</v>
      </c>
      <c r="R582" s="20" t="s">
        <v>81</v>
      </c>
      <c r="T582" s="20" t="s">
        <v>81</v>
      </c>
      <c r="U582" s="20">
        <v>0</v>
      </c>
      <c r="V582" s="20">
        <v>1</v>
      </c>
      <c r="W582" s="20">
        <v>0</v>
      </c>
      <c r="Y582" s="20">
        <v>8</v>
      </c>
      <c r="Z582" s="67">
        <v>0</v>
      </c>
    </row>
    <row r="583" spans="1:26" ht="20.149999999999999" customHeight="1" x14ac:dyDescent="0.35">
      <c r="B583" s="20">
        <v>2090510</v>
      </c>
      <c r="C583" s="20">
        <v>2</v>
      </c>
      <c r="D583" s="20">
        <v>9</v>
      </c>
      <c r="E583" s="20">
        <v>5</v>
      </c>
      <c r="F583" s="20" t="s">
        <v>1561</v>
      </c>
      <c r="G583" s="74" t="s">
        <v>1556</v>
      </c>
      <c r="I583" s="20">
        <v>2</v>
      </c>
      <c r="J583" s="20">
        <v>45</v>
      </c>
      <c r="K583" s="20">
        <v>2</v>
      </c>
      <c r="L583" s="20">
        <v>3</v>
      </c>
      <c r="M583" s="20">
        <v>2</v>
      </c>
      <c r="N583" s="20">
        <v>0</v>
      </c>
      <c r="O583" s="20" t="s">
        <v>81</v>
      </c>
      <c r="P583" s="20">
        <v>77000</v>
      </c>
      <c r="Q583" s="20" t="s">
        <v>81</v>
      </c>
      <c r="R583" s="20" t="s">
        <v>81</v>
      </c>
      <c r="T583" s="20" t="s">
        <v>81</v>
      </c>
      <c r="U583" s="20">
        <v>0</v>
      </c>
      <c r="W583" s="20">
        <v>0</v>
      </c>
      <c r="Y583" s="20">
        <v>8</v>
      </c>
      <c r="Z583" s="71">
        <v>0</v>
      </c>
    </row>
    <row r="584" spans="1:26" ht="20.149999999999999" customHeight="1" x14ac:dyDescent="0.35">
      <c r="B584" s="20">
        <v>2090510</v>
      </c>
      <c r="C584" s="20">
        <v>2</v>
      </c>
      <c r="D584" s="20">
        <v>9</v>
      </c>
      <c r="E584" s="20">
        <v>5</v>
      </c>
      <c r="F584" s="20" t="s">
        <v>1561</v>
      </c>
      <c r="G584" s="74" t="s">
        <v>1557</v>
      </c>
      <c r="I584" s="20">
        <v>3</v>
      </c>
      <c r="J584" s="20">
        <v>30</v>
      </c>
      <c r="K584" s="20">
        <v>1</v>
      </c>
      <c r="L584" s="20">
        <v>7</v>
      </c>
      <c r="M584" s="20">
        <v>2</v>
      </c>
      <c r="N584" s="20">
        <v>0</v>
      </c>
      <c r="O584" s="20" t="s">
        <v>81</v>
      </c>
      <c r="P584" s="20">
        <v>1000000</v>
      </c>
      <c r="Q584" s="20" t="s">
        <v>81</v>
      </c>
      <c r="R584" s="20" t="s">
        <v>81</v>
      </c>
      <c r="T584" s="20" t="s">
        <v>81</v>
      </c>
      <c r="U584" s="20">
        <v>1</v>
      </c>
      <c r="W584" s="20">
        <v>4</v>
      </c>
      <c r="Y584" s="20">
        <v>0</v>
      </c>
      <c r="Z584" s="71">
        <v>1</v>
      </c>
    </row>
    <row r="585" spans="1:26" ht="20.149999999999999" customHeight="1" x14ac:dyDescent="0.35">
      <c r="B585" s="20">
        <v>2090510</v>
      </c>
      <c r="C585" s="20">
        <v>2</v>
      </c>
      <c r="D585" s="20">
        <v>9</v>
      </c>
      <c r="E585" s="20">
        <v>5</v>
      </c>
      <c r="F585" s="20" t="s">
        <v>1561</v>
      </c>
      <c r="G585" s="74" t="s">
        <v>1558</v>
      </c>
      <c r="I585" s="20">
        <v>3</v>
      </c>
      <c r="J585" s="20">
        <v>26</v>
      </c>
      <c r="K585" s="20">
        <v>2</v>
      </c>
      <c r="L585" s="20">
        <v>4</v>
      </c>
      <c r="M585" s="20">
        <v>2</v>
      </c>
      <c r="N585" s="20">
        <v>0</v>
      </c>
      <c r="O585" s="20" t="s">
        <v>81</v>
      </c>
      <c r="P585" s="20">
        <v>77000</v>
      </c>
      <c r="Q585" s="20" t="s">
        <v>81</v>
      </c>
      <c r="R585" s="20" t="s">
        <v>81</v>
      </c>
      <c r="T585" s="20" t="s">
        <v>81</v>
      </c>
      <c r="U585" s="20">
        <v>0</v>
      </c>
      <c r="W585" s="20">
        <v>0</v>
      </c>
      <c r="Y585" s="20">
        <v>8</v>
      </c>
      <c r="Z585" s="71">
        <v>1</v>
      </c>
    </row>
    <row r="586" spans="1:26" ht="20.149999999999999" customHeight="1" x14ac:dyDescent="0.35">
      <c r="B586" s="20">
        <v>2090510</v>
      </c>
      <c r="C586" s="20">
        <v>2</v>
      </c>
      <c r="D586" s="20">
        <v>9</v>
      </c>
      <c r="E586" s="20">
        <v>5</v>
      </c>
      <c r="F586" s="20" t="s">
        <v>1561</v>
      </c>
      <c r="G586" s="74" t="s">
        <v>1559</v>
      </c>
      <c r="I586" s="20">
        <v>3</v>
      </c>
      <c r="J586" s="20">
        <v>5</v>
      </c>
      <c r="K586" s="20">
        <v>1</v>
      </c>
      <c r="L586" s="20">
        <v>5</v>
      </c>
      <c r="M586" s="20">
        <v>5</v>
      </c>
      <c r="N586" s="20">
        <v>0</v>
      </c>
      <c r="O586" s="20" t="s">
        <v>81</v>
      </c>
      <c r="P586" s="20" t="s">
        <v>81</v>
      </c>
      <c r="Q586" s="20" t="s">
        <v>81</v>
      </c>
      <c r="R586" s="20" t="s">
        <v>81</v>
      </c>
      <c r="T586" s="20" t="s">
        <v>81</v>
      </c>
      <c r="U586" s="20">
        <v>0</v>
      </c>
      <c r="W586" s="20">
        <v>0</v>
      </c>
      <c r="Y586" s="20">
        <v>6</v>
      </c>
      <c r="Z586" s="71">
        <v>1</v>
      </c>
    </row>
    <row r="587" spans="1:26" ht="20.149999999999999" customHeight="1" x14ac:dyDescent="0.35">
      <c r="B587" s="20">
        <v>2090510</v>
      </c>
      <c r="C587" s="20">
        <v>2</v>
      </c>
      <c r="D587" s="20">
        <v>9</v>
      </c>
      <c r="E587" s="20">
        <v>5</v>
      </c>
      <c r="F587" s="20" t="s">
        <v>1561</v>
      </c>
      <c r="G587" s="74" t="s">
        <v>1560</v>
      </c>
      <c r="I587" s="20">
        <v>3</v>
      </c>
      <c r="J587" s="20">
        <v>4</v>
      </c>
      <c r="K587" s="20">
        <v>1</v>
      </c>
      <c r="L587" s="20">
        <v>1</v>
      </c>
      <c r="M587" s="20">
        <v>6</v>
      </c>
      <c r="N587" s="20">
        <v>0</v>
      </c>
      <c r="O587" s="20" t="s">
        <v>81</v>
      </c>
      <c r="P587" s="20" t="s">
        <v>81</v>
      </c>
      <c r="Q587" s="20" t="s">
        <v>81</v>
      </c>
      <c r="R587" s="20" t="s">
        <v>81</v>
      </c>
      <c r="T587" s="20" t="s">
        <v>81</v>
      </c>
      <c r="U587" s="20">
        <v>0</v>
      </c>
      <c r="W587" s="20">
        <v>0</v>
      </c>
      <c r="Y587" s="20">
        <v>11</v>
      </c>
      <c r="Z587" s="67">
        <v>0</v>
      </c>
    </row>
    <row r="588" spans="1:26" ht="20.149999999999999" customHeight="1" x14ac:dyDescent="0.35">
      <c r="A588" s="20">
        <v>4</v>
      </c>
      <c r="B588" s="20">
        <v>2090511</v>
      </c>
      <c r="C588" s="20">
        <v>2</v>
      </c>
      <c r="D588" s="20">
        <v>9</v>
      </c>
      <c r="E588" s="20">
        <v>5</v>
      </c>
      <c r="F588" s="20" t="s">
        <v>1562</v>
      </c>
      <c r="G588" s="74" t="s">
        <v>1563</v>
      </c>
      <c r="H588" s="20">
        <v>3</v>
      </c>
      <c r="I588" s="20">
        <v>1</v>
      </c>
      <c r="J588" s="20">
        <v>75</v>
      </c>
      <c r="K588" s="20">
        <v>1</v>
      </c>
      <c r="L588" s="20">
        <v>1</v>
      </c>
      <c r="M588" s="20">
        <v>1</v>
      </c>
      <c r="N588" s="20">
        <v>0</v>
      </c>
      <c r="O588" s="20">
        <v>675000</v>
      </c>
      <c r="P588" s="20" t="s">
        <v>81</v>
      </c>
      <c r="Q588" s="20" t="s">
        <v>81</v>
      </c>
      <c r="R588" s="20" t="s">
        <v>81</v>
      </c>
      <c r="T588" s="20" t="s">
        <v>81</v>
      </c>
      <c r="U588" s="20">
        <v>0</v>
      </c>
      <c r="V588" s="20">
        <v>1</v>
      </c>
      <c r="W588" s="20">
        <v>0</v>
      </c>
      <c r="Y588" s="20">
        <v>8</v>
      </c>
      <c r="Z588" s="71">
        <v>0</v>
      </c>
    </row>
    <row r="589" spans="1:26" ht="20.149999999999999" customHeight="1" x14ac:dyDescent="0.35">
      <c r="B589" s="20">
        <v>2090511</v>
      </c>
      <c r="C589" s="20">
        <v>2</v>
      </c>
      <c r="D589" s="20">
        <v>9</v>
      </c>
      <c r="E589" s="20">
        <v>5</v>
      </c>
      <c r="F589" s="20" t="s">
        <v>1562</v>
      </c>
      <c r="G589" s="74" t="s">
        <v>1564</v>
      </c>
      <c r="I589" s="20">
        <v>2</v>
      </c>
      <c r="J589" s="20">
        <v>71</v>
      </c>
      <c r="K589" s="20">
        <v>2</v>
      </c>
      <c r="L589" s="20">
        <v>1</v>
      </c>
      <c r="M589" s="20">
        <v>6</v>
      </c>
      <c r="N589" s="20">
        <v>0</v>
      </c>
      <c r="O589" s="20" t="s">
        <v>81</v>
      </c>
      <c r="P589" s="20" t="s">
        <v>81</v>
      </c>
      <c r="Q589" s="20" t="s">
        <v>81</v>
      </c>
      <c r="R589" s="20" t="s">
        <v>81</v>
      </c>
      <c r="T589" s="20" t="s">
        <v>81</v>
      </c>
      <c r="U589" s="20">
        <v>0</v>
      </c>
      <c r="W589" s="20">
        <v>0</v>
      </c>
      <c r="Y589" s="20">
        <v>4</v>
      </c>
      <c r="Z589" s="71">
        <v>0</v>
      </c>
    </row>
    <row r="590" spans="1:26" ht="20.149999999999999" customHeight="1" x14ac:dyDescent="0.35">
      <c r="B590" s="20">
        <v>2090511</v>
      </c>
      <c r="C590" s="20">
        <v>2</v>
      </c>
      <c r="D590" s="20">
        <v>9</v>
      </c>
      <c r="E590" s="20">
        <v>5</v>
      </c>
      <c r="F590" s="20" t="s">
        <v>1562</v>
      </c>
      <c r="G590" s="74" t="s">
        <v>1565</v>
      </c>
      <c r="I590" s="20">
        <v>3</v>
      </c>
      <c r="J590" s="20">
        <v>25</v>
      </c>
      <c r="K590" s="20">
        <v>1</v>
      </c>
      <c r="L590" s="20">
        <v>3</v>
      </c>
      <c r="M590" s="20">
        <v>2</v>
      </c>
      <c r="N590" s="20">
        <v>0</v>
      </c>
      <c r="O590" s="20" t="s">
        <v>81</v>
      </c>
      <c r="P590" s="20">
        <v>500000</v>
      </c>
      <c r="Q590" s="20" t="s">
        <v>81</v>
      </c>
      <c r="R590" s="20" t="s">
        <v>81</v>
      </c>
      <c r="T590" s="20" t="s">
        <v>81</v>
      </c>
      <c r="U590" s="20">
        <v>1</v>
      </c>
      <c r="W590" s="20">
        <v>4</v>
      </c>
      <c r="Y590" s="20">
        <v>0</v>
      </c>
      <c r="Z590" s="71">
        <v>1</v>
      </c>
    </row>
    <row r="591" spans="1:26" ht="20.149999999999999" customHeight="1" x14ac:dyDescent="0.35">
      <c r="A591" s="20">
        <v>4</v>
      </c>
      <c r="B591" s="20">
        <v>2090512</v>
      </c>
      <c r="C591" s="20">
        <v>2</v>
      </c>
      <c r="D591" s="20">
        <v>9</v>
      </c>
      <c r="E591" s="20">
        <v>5</v>
      </c>
      <c r="F591" s="20" t="s">
        <v>1566</v>
      </c>
      <c r="G591" s="74" t="s">
        <v>1567</v>
      </c>
      <c r="H591" s="20">
        <v>5</v>
      </c>
      <c r="I591" s="20">
        <v>1</v>
      </c>
      <c r="J591" s="20">
        <v>72</v>
      </c>
      <c r="K591" s="20">
        <v>1</v>
      </c>
      <c r="L591" s="20">
        <v>1</v>
      </c>
      <c r="M591" s="20">
        <v>1</v>
      </c>
      <c r="N591" s="20">
        <v>0</v>
      </c>
      <c r="O591" s="20">
        <v>1960000</v>
      </c>
      <c r="P591" s="20" t="s">
        <v>81</v>
      </c>
      <c r="Q591" s="20" t="s">
        <v>81</v>
      </c>
      <c r="R591" s="20" t="s">
        <v>81</v>
      </c>
      <c r="T591" s="20" t="s">
        <v>81</v>
      </c>
      <c r="U591" s="20">
        <v>0</v>
      </c>
      <c r="V591" s="20">
        <v>1</v>
      </c>
      <c r="W591" s="20">
        <v>0</v>
      </c>
      <c r="Y591" s="20">
        <v>4</v>
      </c>
      <c r="Z591" s="71">
        <v>1</v>
      </c>
    </row>
    <row r="592" spans="1:26" ht="20.149999999999999" customHeight="1" x14ac:dyDescent="0.35">
      <c r="B592" s="20">
        <v>2090512</v>
      </c>
      <c r="C592" s="20">
        <v>2</v>
      </c>
      <c r="D592" s="20">
        <v>9</v>
      </c>
      <c r="E592" s="20">
        <v>5</v>
      </c>
      <c r="F592" s="20" t="s">
        <v>1566</v>
      </c>
      <c r="G592" s="74" t="s">
        <v>1568</v>
      </c>
      <c r="I592" s="20">
        <v>2</v>
      </c>
      <c r="J592" s="20">
        <v>71</v>
      </c>
      <c r="K592" s="20">
        <v>2</v>
      </c>
      <c r="L592" s="20">
        <v>1</v>
      </c>
      <c r="M592" s="20">
        <v>6</v>
      </c>
      <c r="N592" s="20">
        <v>0</v>
      </c>
      <c r="O592" s="20" t="s">
        <v>81</v>
      </c>
      <c r="P592" s="20" t="s">
        <v>81</v>
      </c>
      <c r="Q592" s="20" t="s">
        <v>81</v>
      </c>
      <c r="R592" s="20" t="s">
        <v>81</v>
      </c>
      <c r="T592" s="20" t="s">
        <v>81</v>
      </c>
      <c r="U592" s="20">
        <v>0</v>
      </c>
      <c r="W592" s="20">
        <v>0</v>
      </c>
      <c r="Y592" s="20">
        <v>4</v>
      </c>
      <c r="Z592" s="71">
        <v>1</v>
      </c>
    </row>
    <row r="593" spans="1:26" ht="20.149999999999999" customHeight="1" x14ac:dyDescent="0.35">
      <c r="B593" s="20">
        <v>2090512</v>
      </c>
      <c r="C593" s="20">
        <v>2</v>
      </c>
      <c r="D593" s="20">
        <v>9</v>
      </c>
      <c r="E593" s="20">
        <v>5</v>
      </c>
      <c r="F593" s="20" t="s">
        <v>1566</v>
      </c>
      <c r="G593" s="74" t="s">
        <v>1569</v>
      </c>
      <c r="I593" s="20">
        <v>3</v>
      </c>
      <c r="J593" s="20">
        <v>42</v>
      </c>
      <c r="K593" s="20">
        <v>1</v>
      </c>
      <c r="L593" s="20">
        <v>4</v>
      </c>
      <c r="M593" s="20">
        <v>7</v>
      </c>
      <c r="N593" s="20">
        <v>0</v>
      </c>
      <c r="O593" s="20" t="s">
        <v>81</v>
      </c>
      <c r="P593" s="20" t="s">
        <v>81</v>
      </c>
      <c r="Q593" s="20" t="s">
        <v>81</v>
      </c>
      <c r="R593" s="20" t="s">
        <v>81</v>
      </c>
      <c r="T593" s="20" t="s">
        <v>81</v>
      </c>
      <c r="U593" s="20">
        <v>0</v>
      </c>
      <c r="W593" s="20">
        <v>0</v>
      </c>
      <c r="Y593" s="20">
        <v>5</v>
      </c>
      <c r="Z593" s="67">
        <v>0</v>
      </c>
    </row>
    <row r="594" spans="1:26" ht="20.149999999999999" customHeight="1" x14ac:dyDescent="0.35">
      <c r="B594" s="20">
        <v>2090512</v>
      </c>
      <c r="C594" s="20">
        <v>2</v>
      </c>
      <c r="D594" s="20">
        <v>9</v>
      </c>
      <c r="E594" s="20">
        <v>5</v>
      </c>
      <c r="F594" s="20" t="s">
        <v>1566</v>
      </c>
      <c r="G594" s="74" t="s">
        <v>1570</v>
      </c>
      <c r="I594" s="20">
        <v>3</v>
      </c>
      <c r="J594" s="20">
        <v>40</v>
      </c>
      <c r="K594" s="20">
        <v>1</v>
      </c>
      <c r="L594" s="20">
        <v>4</v>
      </c>
      <c r="M594" s="20">
        <v>2</v>
      </c>
      <c r="N594" s="20">
        <v>0</v>
      </c>
      <c r="O594" s="20" t="s">
        <v>81</v>
      </c>
      <c r="P594" s="20" t="s">
        <v>81</v>
      </c>
      <c r="Q594" s="20" t="s">
        <v>81</v>
      </c>
      <c r="R594" s="20" t="s">
        <v>81</v>
      </c>
      <c r="T594" s="20" t="s">
        <v>81</v>
      </c>
      <c r="U594" s="20">
        <v>1</v>
      </c>
      <c r="W594" s="20">
        <v>1</v>
      </c>
      <c r="Y594" s="20">
        <v>0</v>
      </c>
      <c r="Z594" s="67">
        <v>0</v>
      </c>
    </row>
    <row r="595" spans="1:26" ht="20.149999999999999" customHeight="1" x14ac:dyDescent="0.35">
      <c r="B595" s="20">
        <v>2090512</v>
      </c>
      <c r="C595" s="20">
        <v>2</v>
      </c>
      <c r="D595" s="20">
        <v>9</v>
      </c>
      <c r="E595" s="20">
        <v>5</v>
      </c>
      <c r="F595" s="20" t="s">
        <v>1566</v>
      </c>
      <c r="G595" s="74" t="s">
        <v>1571</v>
      </c>
      <c r="I595" s="20">
        <v>3</v>
      </c>
      <c r="J595" s="20">
        <v>28</v>
      </c>
      <c r="K595" s="20">
        <v>1</v>
      </c>
      <c r="L595" s="20">
        <v>4</v>
      </c>
      <c r="M595" s="20">
        <v>3</v>
      </c>
      <c r="N595" s="20">
        <v>0</v>
      </c>
      <c r="O595" s="20" t="s">
        <v>81</v>
      </c>
      <c r="P595" s="20" t="s">
        <v>81</v>
      </c>
      <c r="Q595" s="20" t="s">
        <v>81</v>
      </c>
      <c r="R595" s="20" t="s">
        <v>81</v>
      </c>
      <c r="T595" s="20" t="s">
        <v>81</v>
      </c>
      <c r="U595" s="20">
        <v>1</v>
      </c>
      <c r="W595" s="20">
        <v>4</v>
      </c>
      <c r="Y595" s="20">
        <v>0</v>
      </c>
      <c r="Z595" s="71">
        <v>1</v>
      </c>
    </row>
    <row r="596" spans="1:26" ht="20.149999999999999" customHeight="1" x14ac:dyDescent="0.35">
      <c r="A596" s="20">
        <v>5</v>
      </c>
      <c r="B596" s="20">
        <v>2090513</v>
      </c>
      <c r="C596" s="20">
        <v>2</v>
      </c>
      <c r="D596" s="20">
        <v>9</v>
      </c>
      <c r="E596" s="20">
        <v>5</v>
      </c>
      <c r="F596" s="20" t="s">
        <v>1572</v>
      </c>
      <c r="G596" s="74" t="s">
        <v>1573</v>
      </c>
      <c r="H596" s="20">
        <v>6</v>
      </c>
      <c r="I596" s="20">
        <v>1</v>
      </c>
      <c r="J596" s="20">
        <v>52</v>
      </c>
      <c r="K596" s="20">
        <v>1</v>
      </c>
      <c r="L596" s="20">
        <v>2</v>
      </c>
      <c r="M596" s="20">
        <v>1</v>
      </c>
      <c r="N596" s="20">
        <v>0</v>
      </c>
      <c r="O596" s="20">
        <v>1000000</v>
      </c>
      <c r="P596" s="20" t="s">
        <v>81</v>
      </c>
      <c r="Q596" s="20" t="s">
        <v>81</v>
      </c>
      <c r="R596" s="20" t="s">
        <v>81</v>
      </c>
      <c r="T596" s="20" t="s">
        <v>81</v>
      </c>
      <c r="U596" s="20">
        <v>0</v>
      </c>
      <c r="V596" s="20">
        <v>1</v>
      </c>
      <c r="W596" s="20">
        <v>0</v>
      </c>
      <c r="Y596" s="20">
        <v>5</v>
      </c>
      <c r="Z596" s="71">
        <v>1</v>
      </c>
    </row>
    <row r="597" spans="1:26" ht="20.149999999999999" customHeight="1" x14ac:dyDescent="0.35">
      <c r="B597" s="20">
        <v>2090513</v>
      </c>
      <c r="C597" s="20">
        <v>2</v>
      </c>
      <c r="D597" s="20">
        <v>9</v>
      </c>
      <c r="E597" s="20">
        <v>5</v>
      </c>
      <c r="F597" s="20" t="s">
        <v>1572</v>
      </c>
      <c r="G597" s="74" t="s">
        <v>1574</v>
      </c>
      <c r="I597" s="20">
        <v>2</v>
      </c>
      <c r="J597" s="20">
        <v>51</v>
      </c>
      <c r="K597" s="20">
        <v>2</v>
      </c>
      <c r="L597" s="20">
        <v>1</v>
      </c>
      <c r="M597" s="20">
        <v>7</v>
      </c>
      <c r="N597" s="20">
        <v>0</v>
      </c>
      <c r="O597" s="20" t="s">
        <v>81</v>
      </c>
      <c r="P597" s="20" t="s">
        <v>81</v>
      </c>
      <c r="Q597" s="20" t="s">
        <v>81</v>
      </c>
      <c r="R597" s="20" t="s">
        <v>81</v>
      </c>
      <c r="T597" s="20" t="s">
        <v>81</v>
      </c>
      <c r="U597" s="20">
        <v>0</v>
      </c>
      <c r="W597" s="20">
        <v>0</v>
      </c>
      <c r="Y597" s="20">
        <v>5</v>
      </c>
      <c r="Z597" s="71">
        <v>1</v>
      </c>
    </row>
    <row r="598" spans="1:26" ht="20.149999999999999" customHeight="1" x14ac:dyDescent="0.35">
      <c r="B598" s="20">
        <v>2090513</v>
      </c>
      <c r="C598" s="20">
        <v>2</v>
      </c>
      <c r="D598" s="20">
        <v>9</v>
      </c>
      <c r="E598" s="20">
        <v>5</v>
      </c>
      <c r="F598" s="20" t="s">
        <v>1572</v>
      </c>
      <c r="G598" s="74" t="s">
        <v>1575</v>
      </c>
      <c r="I598" s="20">
        <v>3</v>
      </c>
      <c r="J598" s="20">
        <v>31</v>
      </c>
      <c r="K598" s="20">
        <v>2</v>
      </c>
      <c r="L598" s="20">
        <v>3</v>
      </c>
      <c r="M598" s="20">
        <v>7</v>
      </c>
      <c r="N598" s="20">
        <v>2</v>
      </c>
      <c r="O598" s="20" t="s">
        <v>81</v>
      </c>
      <c r="P598" s="20" t="s">
        <v>81</v>
      </c>
      <c r="Q598" s="20">
        <v>160000</v>
      </c>
      <c r="R598" s="20" t="s">
        <v>81</v>
      </c>
      <c r="T598" s="20" t="s">
        <v>81</v>
      </c>
      <c r="U598" s="20">
        <v>0</v>
      </c>
      <c r="W598" s="20">
        <v>0</v>
      </c>
      <c r="Y598" s="20">
        <v>5</v>
      </c>
      <c r="Z598" s="67">
        <v>0</v>
      </c>
    </row>
    <row r="599" spans="1:26" ht="20.149999999999999" customHeight="1" x14ac:dyDescent="0.35">
      <c r="B599" s="20">
        <v>2090513</v>
      </c>
      <c r="C599" s="20">
        <v>2</v>
      </c>
      <c r="D599" s="20">
        <v>9</v>
      </c>
      <c r="E599" s="20">
        <v>5</v>
      </c>
      <c r="F599" s="20" t="s">
        <v>1572</v>
      </c>
      <c r="G599" s="74" t="s">
        <v>1576</v>
      </c>
      <c r="I599" s="20">
        <v>3</v>
      </c>
      <c r="J599" s="20">
        <v>27</v>
      </c>
      <c r="K599" s="20">
        <v>1</v>
      </c>
      <c r="L599" s="20">
        <v>4</v>
      </c>
      <c r="M599" s="20">
        <v>7</v>
      </c>
      <c r="N599" s="20">
        <v>0</v>
      </c>
      <c r="O599" s="20" t="s">
        <v>81</v>
      </c>
      <c r="P599" s="20" t="s">
        <v>81</v>
      </c>
      <c r="Q599" s="20" t="s">
        <v>81</v>
      </c>
      <c r="R599" s="20" t="s">
        <v>81</v>
      </c>
      <c r="T599" s="20" t="s">
        <v>81</v>
      </c>
      <c r="U599" s="20">
        <v>0</v>
      </c>
      <c r="W599" s="20">
        <v>0</v>
      </c>
      <c r="Y599" s="20">
        <v>5</v>
      </c>
      <c r="Z599" s="71">
        <v>1</v>
      </c>
    </row>
    <row r="600" spans="1:26" ht="20.149999999999999" customHeight="1" x14ac:dyDescent="0.35">
      <c r="B600" s="20">
        <v>2090513</v>
      </c>
      <c r="C600" s="20">
        <v>2</v>
      </c>
      <c r="D600" s="20">
        <v>9</v>
      </c>
      <c r="E600" s="20">
        <v>5</v>
      </c>
      <c r="F600" s="20" t="s">
        <v>1572</v>
      </c>
      <c r="G600" s="74" t="s">
        <v>1577</v>
      </c>
      <c r="I600" s="20">
        <v>3</v>
      </c>
      <c r="J600" s="20">
        <v>23</v>
      </c>
      <c r="K600" s="20">
        <v>1</v>
      </c>
      <c r="L600" s="20">
        <v>4</v>
      </c>
      <c r="M600" s="20">
        <v>3</v>
      </c>
      <c r="N600" s="20">
        <v>0</v>
      </c>
      <c r="O600" s="20" t="s">
        <v>81</v>
      </c>
      <c r="P600" s="20" t="s">
        <v>81</v>
      </c>
      <c r="Q600" s="20" t="s">
        <v>81</v>
      </c>
      <c r="R600" s="20" t="s">
        <v>81</v>
      </c>
      <c r="T600" s="20" t="s">
        <v>81</v>
      </c>
      <c r="U600" s="20">
        <v>0</v>
      </c>
      <c r="W600" s="20">
        <v>0</v>
      </c>
      <c r="Y600" s="20">
        <v>5</v>
      </c>
      <c r="Z600" s="71">
        <v>1</v>
      </c>
    </row>
    <row r="601" spans="1:26" ht="20.149999999999999" customHeight="1" x14ac:dyDescent="0.35">
      <c r="B601" s="20">
        <v>2090513</v>
      </c>
      <c r="C601" s="20">
        <v>2</v>
      </c>
      <c r="D601" s="20">
        <v>9</v>
      </c>
      <c r="E601" s="20">
        <v>5</v>
      </c>
      <c r="F601" s="20" t="s">
        <v>1572</v>
      </c>
      <c r="G601" s="74" t="s">
        <v>1578</v>
      </c>
      <c r="I601" s="20">
        <v>3</v>
      </c>
      <c r="J601" s="20">
        <v>20</v>
      </c>
      <c r="K601" s="20">
        <v>1</v>
      </c>
      <c r="L601" s="20">
        <v>4</v>
      </c>
      <c r="M601" s="20">
        <v>3</v>
      </c>
      <c r="N601" s="20">
        <v>0</v>
      </c>
      <c r="O601" s="20" t="s">
        <v>81</v>
      </c>
      <c r="P601" s="20" t="s">
        <v>81</v>
      </c>
      <c r="Q601" s="20" t="s">
        <v>81</v>
      </c>
      <c r="R601" s="20" t="s">
        <v>81</v>
      </c>
      <c r="T601" s="20" t="s">
        <v>81</v>
      </c>
      <c r="U601" s="20">
        <v>1</v>
      </c>
      <c r="W601" s="20">
        <v>4</v>
      </c>
      <c r="Y601" s="20">
        <v>0</v>
      </c>
      <c r="Z601" s="67">
        <v>0</v>
      </c>
    </row>
    <row r="602" spans="1:26" ht="20.149999999999999" customHeight="1" x14ac:dyDescent="0.35">
      <c r="A602" s="20">
        <v>5</v>
      </c>
      <c r="B602" s="20">
        <v>2090514</v>
      </c>
      <c r="C602" s="20">
        <v>2</v>
      </c>
      <c r="D602" s="20">
        <v>9</v>
      </c>
      <c r="E602" s="20">
        <v>5</v>
      </c>
      <c r="F602" s="20" t="s">
        <v>1581</v>
      </c>
      <c r="G602" s="74" t="s">
        <v>1586</v>
      </c>
      <c r="H602" s="20">
        <v>5</v>
      </c>
      <c r="I602" s="20">
        <v>1</v>
      </c>
      <c r="J602" s="20">
        <v>57</v>
      </c>
      <c r="K602" s="20">
        <v>1</v>
      </c>
      <c r="L602" s="20">
        <v>2</v>
      </c>
      <c r="M602" s="20">
        <v>1</v>
      </c>
      <c r="N602" s="20">
        <v>0</v>
      </c>
      <c r="O602" s="20">
        <v>3240000</v>
      </c>
      <c r="P602" s="20" t="s">
        <v>81</v>
      </c>
      <c r="Q602" s="20" t="s">
        <v>81</v>
      </c>
      <c r="R602" s="20" t="s">
        <v>81</v>
      </c>
      <c r="T602" s="20" t="s">
        <v>81</v>
      </c>
      <c r="U602" s="20">
        <v>0</v>
      </c>
      <c r="V602" s="20">
        <v>1</v>
      </c>
      <c r="W602" s="20">
        <v>0</v>
      </c>
      <c r="Y602" s="20">
        <v>5</v>
      </c>
      <c r="Z602" s="71">
        <v>1</v>
      </c>
    </row>
    <row r="603" spans="1:26" ht="20.149999999999999" customHeight="1" x14ac:dyDescent="0.35">
      <c r="B603" s="20">
        <v>2090514</v>
      </c>
      <c r="C603" s="20">
        <v>2</v>
      </c>
      <c r="D603" s="20">
        <v>9</v>
      </c>
      <c r="E603" s="20">
        <v>5</v>
      </c>
      <c r="F603" s="20" t="s">
        <v>1581</v>
      </c>
      <c r="G603" s="74" t="s">
        <v>1587</v>
      </c>
      <c r="I603" s="20">
        <v>2</v>
      </c>
      <c r="J603" s="20">
        <v>58</v>
      </c>
      <c r="K603" s="20">
        <v>2</v>
      </c>
      <c r="L603" s="20">
        <v>2</v>
      </c>
      <c r="M603" s="20">
        <v>7</v>
      </c>
      <c r="N603" s="20">
        <v>0</v>
      </c>
      <c r="O603" s="20" t="s">
        <v>81</v>
      </c>
      <c r="P603" s="20" t="s">
        <v>81</v>
      </c>
      <c r="Q603" s="20" t="s">
        <v>81</v>
      </c>
      <c r="R603" s="20" t="s">
        <v>81</v>
      </c>
      <c r="T603" s="20" t="s">
        <v>81</v>
      </c>
      <c r="U603" s="20">
        <v>0</v>
      </c>
      <c r="W603" s="20">
        <v>0</v>
      </c>
      <c r="Y603" s="20">
        <v>5</v>
      </c>
      <c r="Z603" s="71">
        <v>1</v>
      </c>
    </row>
    <row r="604" spans="1:26" ht="20.149999999999999" customHeight="1" x14ac:dyDescent="0.35">
      <c r="B604" s="20">
        <v>2090514</v>
      </c>
      <c r="C604" s="20">
        <v>2</v>
      </c>
      <c r="D604" s="20">
        <v>9</v>
      </c>
      <c r="E604" s="20">
        <v>5</v>
      </c>
      <c r="F604" s="20" t="s">
        <v>1581</v>
      </c>
      <c r="G604" s="74" t="s">
        <v>1588</v>
      </c>
      <c r="I604" s="20">
        <v>3</v>
      </c>
      <c r="J604" s="20">
        <v>27</v>
      </c>
      <c r="K604" s="20">
        <v>2</v>
      </c>
      <c r="L604" s="20">
        <v>4</v>
      </c>
      <c r="M604" s="20">
        <v>3</v>
      </c>
      <c r="N604" s="20">
        <v>0</v>
      </c>
      <c r="O604" s="20" t="s">
        <v>81</v>
      </c>
      <c r="P604" s="20">
        <v>40000</v>
      </c>
      <c r="Q604" s="20" t="s">
        <v>81</v>
      </c>
      <c r="R604" s="20" t="s">
        <v>81</v>
      </c>
      <c r="T604" s="20" t="s">
        <v>81</v>
      </c>
      <c r="U604" s="20">
        <v>0</v>
      </c>
      <c r="W604" s="20">
        <v>0</v>
      </c>
      <c r="Y604" s="20">
        <v>8</v>
      </c>
      <c r="Z604" s="71">
        <v>0</v>
      </c>
    </row>
    <row r="605" spans="1:26" ht="20.149999999999999" customHeight="1" x14ac:dyDescent="0.35">
      <c r="B605" s="20">
        <v>2090514</v>
      </c>
      <c r="C605" s="20">
        <v>2</v>
      </c>
      <c r="D605" s="20">
        <v>9</v>
      </c>
      <c r="E605" s="20">
        <v>5</v>
      </c>
      <c r="F605" s="20" t="s">
        <v>1581</v>
      </c>
      <c r="G605" s="74" t="s">
        <v>1589</v>
      </c>
      <c r="I605" s="20">
        <v>3</v>
      </c>
      <c r="J605" s="20">
        <v>18</v>
      </c>
      <c r="K605" s="20">
        <v>2</v>
      </c>
      <c r="L605" s="20">
        <v>6</v>
      </c>
      <c r="M605" s="20">
        <v>5</v>
      </c>
      <c r="N605" s="20">
        <v>0</v>
      </c>
      <c r="O605" s="20" t="s">
        <v>81</v>
      </c>
      <c r="P605" s="20" t="s">
        <v>81</v>
      </c>
      <c r="Q605" s="20" t="s">
        <v>81</v>
      </c>
      <c r="R605" s="20" t="s">
        <v>81</v>
      </c>
      <c r="T605" s="20" t="s">
        <v>81</v>
      </c>
      <c r="U605" s="20">
        <v>1</v>
      </c>
      <c r="W605" s="20">
        <v>2</v>
      </c>
      <c r="Y605" s="20">
        <v>0</v>
      </c>
      <c r="Z605" s="67">
        <v>0</v>
      </c>
    </row>
    <row r="606" spans="1:26" ht="20.149999999999999" customHeight="1" x14ac:dyDescent="0.35">
      <c r="B606" s="20">
        <v>2090514</v>
      </c>
      <c r="C606" s="20">
        <v>2</v>
      </c>
      <c r="D606" s="20">
        <v>9</v>
      </c>
      <c r="E606" s="20">
        <v>5</v>
      </c>
      <c r="F606" s="20" t="s">
        <v>1581</v>
      </c>
      <c r="G606" s="74" t="s">
        <v>1590</v>
      </c>
      <c r="I606" s="20">
        <v>3</v>
      </c>
      <c r="J606" s="20">
        <v>30</v>
      </c>
      <c r="K606" s="20">
        <v>1</v>
      </c>
      <c r="L606" s="20">
        <v>4</v>
      </c>
      <c r="M606" s="20">
        <v>3</v>
      </c>
      <c r="N606" s="20">
        <v>0</v>
      </c>
      <c r="O606" s="20">
        <v>1000000</v>
      </c>
      <c r="P606" s="20" t="s">
        <v>81</v>
      </c>
      <c r="Q606" s="20" t="s">
        <v>81</v>
      </c>
      <c r="R606" s="20" t="s">
        <v>81</v>
      </c>
      <c r="T606" s="20" t="s">
        <v>81</v>
      </c>
      <c r="U606" s="20">
        <v>1</v>
      </c>
      <c r="W606" s="20">
        <v>4</v>
      </c>
      <c r="Y606" s="20">
        <v>0</v>
      </c>
      <c r="Z606" s="71">
        <v>0</v>
      </c>
    </row>
    <row r="607" spans="1:26" ht="20.149999999999999" customHeight="1" x14ac:dyDescent="0.35">
      <c r="A607" s="20">
        <v>4</v>
      </c>
      <c r="B607" s="20">
        <v>2090515</v>
      </c>
      <c r="C607" s="20">
        <v>2</v>
      </c>
      <c r="D607" s="20">
        <v>9</v>
      </c>
      <c r="E607" s="20">
        <v>5</v>
      </c>
      <c r="F607" s="20" t="s">
        <v>1579</v>
      </c>
      <c r="G607" s="74" t="s">
        <v>1582</v>
      </c>
      <c r="H607" s="20">
        <v>4</v>
      </c>
      <c r="I607" s="20">
        <v>1</v>
      </c>
      <c r="J607" s="20">
        <v>58</v>
      </c>
      <c r="K607" s="20">
        <v>1</v>
      </c>
      <c r="L607" s="20">
        <v>3</v>
      </c>
      <c r="M607" s="20">
        <v>1</v>
      </c>
      <c r="N607" s="20">
        <v>0</v>
      </c>
      <c r="O607" s="20">
        <v>12650000</v>
      </c>
      <c r="P607" s="20" t="s">
        <v>81</v>
      </c>
      <c r="Q607" s="20" t="s">
        <v>81</v>
      </c>
      <c r="R607" s="20" t="s">
        <v>81</v>
      </c>
      <c r="T607" s="20" t="s">
        <v>81</v>
      </c>
      <c r="U607" s="20">
        <v>0</v>
      </c>
      <c r="V607" s="20">
        <v>0</v>
      </c>
      <c r="W607" s="20">
        <v>0</v>
      </c>
      <c r="Y607" s="20">
        <v>8</v>
      </c>
      <c r="Z607" s="71">
        <v>1</v>
      </c>
    </row>
    <row r="608" spans="1:26" ht="20.149999999999999" customHeight="1" x14ac:dyDescent="0.35">
      <c r="B608" s="20">
        <v>2090515</v>
      </c>
      <c r="C608" s="20">
        <v>2</v>
      </c>
      <c r="D608" s="20">
        <v>9</v>
      </c>
      <c r="E608" s="20">
        <v>5</v>
      </c>
      <c r="F608" s="20" t="s">
        <v>1579</v>
      </c>
      <c r="G608" s="74" t="s">
        <v>1583</v>
      </c>
      <c r="I608" s="20">
        <v>2</v>
      </c>
      <c r="J608" s="20">
        <v>61</v>
      </c>
      <c r="K608" s="20">
        <v>2</v>
      </c>
      <c r="L608" s="20">
        <v>3</v>
      </c>
      <c r="M608" s="20">
        <v>6</v>
      </c>
      <c r="N608" s="20">
        <v>0</v>
      </c>
      <c r="O608" s="20" t="s">
        <v>81</v>
      </c>
      <c r="P608" s="20" t="s">
        <v>81</v>
      </c>
      <c r="Q608" s="20" t="s">
        <v>81</v>
      </c>
      <c r="R608" s="20" t="s">
        <v>81</v>
      </c>
      <c r="T608" s="20" t="s">
        <v>81</v>
      </c>
      <c r="U608" s="20">
        <v>0</v>
      </c>
      <c r="W608" s="20">
        <v>0</v>
      </c>
      <c r="Y608" s="20">
        <v>4</v>
      </c>
      <c r="Z608" s="89">
        <v>1</v>
      </c>
    </row>
    <row r="609" spans="1:26" ht="20.149999999999999" customHeight="1" x14ac:dyDescent="0.35">
      <c r="B609" s="20">
        <v>2090515</v>
      </c>
      <c r="C609" s="20">
        <v>2</v>
      </c>
      <c r="D609" s="20">
        <v>9</v>
      </c>
      <c r="E609" s="20">
        <v>5</v>
      </c>
      <c r="F609" s="20" t="s">
        <v>1579</v>
      </c>
      <c r="G609" s="74" t="s">
        <v>1584</v>
      </c>
      <c r="I609" s="20">
        <v>3</v>
      </c>
      <c r="J609" s="20">
        <v>27</v>
      </c>
      <c r="K609" s="20">
        <v>2</v>
      </c>
      <c r="L609" s="20">
        <v>4</v>
      </c>
      <c r="M609" s="20">
        <v>3</v>
      </c>
      <c r="N609" s="20">
        <v>0</v>
      </c>
      <c r="O609" s="20" t="s">
        <v>81</v>
      </c>
      <c r="P609" s="20">
        <v>150000</v>
      </c>
      <c r="Q609" s="20" t="s">
        <v>81</v>
      </c>
      <c r="R609" s="20" t="s">
        <v>81</v>
      </c>
      <c r="T609" s="20" t="s">
        <v>81</v>
      </c>
      <c r="U609" s="20">
        <v>0</v>
      </c>
      <c r="W609" s="20">
        <v>0</v>
      </c>
      <c r="Y609" s="20">
        <v>2</v>
      </c>
      <c r="Z609" s="89">
        <v>1</v>
      </c>
    </row>
    <row r="610" spans="1:26" ht="20.149999999999999" customHeight="1" x14ac:dyDescent="0.35">
      <c r="B610" s="20">
        <v>2090515</v>
      </c>
      <c r="C610" s="20">
        <v>2</v>
      </c>
      <c r="D610" s="20">
        <v>9</v>
      </c>
      <c r="E610" s="20">
        <v>5</v>
      </c>
      <c r="F610" s="20" t="s">
        <v>1579</v>
      </c>
      <c r="G610" s="74" t="s">
        <v>1585</v>
      </c>
      <c r="I610" s="20">
        <v>3</v>
      </c>
      <c r="J610" s="20">
        <v>24</v>
      </c>
      <c r="K610" s="20">
        <v>2</v>
      </c>
      <c r="L610" s="20">
        <v>4</v>
      </c>
      <c r="M610" s="20">
        <v>3</v>
      </c>
      <c r="N610" s="20">
        <v>0</v>
      </c>
      <c r="O610" s="20" t="s">
        <v>81</v>
      </c>
      <c r="P610" s="20">
        <v>60000</v>
      </c>
      <c r="Q610" s="20" t="s">
        <v>81</v>
      </c>
      <c r="R610" s="20" t="s">
        <v>81</v>
      </c>
      <c r="T610" s="20" t="s">
        <v>81</v>
      </c>
      <c r="U610" s="20">
        <v>0</v>
      </c>
      <c r="W610" s="20">
        <v>0</v>
      </c>
      <c r="Y610" s="20">
        <v>2</v>
      </c>
      <c r="Z610" s="89">
        <v>1</v>
      </c>
    </row>
    <row r="611" spans="1:26" ht="20.149999999999999" customHeight="1" x14ac:dyDescent="0.35">
      <c r="A611" s="20">
        <v>2</v>
      </c>
      <c r="B611" s="20">
        <v>2090516</v>
      </c>
      <c r="C611" s="20">
        <v>2</v>
      </c>
      <c r="D611" s="20">
        <v>9</v>
      </c>
      <c r="E611" s="20">
        <v>5</v>
      </c>
      <c r="F611" s="20" t="s">
        <v>1591</v>
      </c>
      <c r="G611" s="74" t="s">
        <v>1592</v>
      </c>
      <c r="H611" s="20">
        <v>7</v>
      </c>
      <c r="I611" s="20">
        <v>1</v>
      </c>
      <c r="J611" s="20">
        <v>72</v>
      </c>
      <c r="K611" s="20">
        <v>1</v>
      </c>
      <c r="L611" s="20">
        <v>3</v>
      </c>
      <c r="M611" s="20">
        <v>1</v>
      </c>
      <c r="N611" s="20">
        <v>0</v>
      </c>
      <c r="O611" s="20">
        <v>5000000</v>
      </c>
      <c r="P611" s="20" t="s">
        <v>81</v>
      </c>
      <c r="Q611" s="20" t="s">
        <v>81</v>
      </c>
      <c r="R611" s="20" t="s">
        <v>81</v>
      </c>
      <c r="T611" s="20">
        <v>2300000</v>
      </c>
      <c r="U611" s="20">
        <v>0</v>
      </c>
      <c r="V611" s="20">
        <v>0</v>
      </c>
      <c r="W611" s="20">
        <v>0</v>
      </c>
      <c r="Y611" s="20">
        <v>4</v>
      </c>
      <c r="Z611" s="71">
        <v>1</v>
      </c>
    </row>
    <row r="612" spans="1:26" ht="20.149999999999999" customHeight="1" x14ac:dyDescent="0.35">
      <c r="B612" s="20">
        <v>2090516</v>
      </c>
      <c r="C612" s="20">
        <v>2</v>
      </c>
      <c r="D612" s="20">
        <v>9</v>
      </c>
      <c r="E612" s="20">
        <v>5</v>
      </c>
      <c r="F612" s="20" t="s">
        <v>1591</v>
      </c>
      <c r="G612" s="74" t="s">
        <v>1593</v>
      </c>
      <c r="I612" s="20">
        <v>2</v>
      </c>
      <c r="J612" s="20">
        <v>72</v>
      </c>
      <c r="K612" s="20">
        <v>2</v>
      </c>
      <c r="L612" s="20">
        <v>3</v>
      </c>
      <c r="M612" s="20">
        <v>7</v>
      </c>
      <c r="N612" s="20">
        <v>0</v>
      </c>
      <c r="O612" s="20" t="s">
        <v>81</v>
      </c>
      <c r="P612" s="20" t="s">
        <v>81</v>
      </c>
      <c r="Q612" s="20" t="s">
        <v>81</v>
      </c>
      <c r="R612" s="20" t="s">
        <v>81</v>
      </c>
      <c r="T612" s="20" t="s">
        <v>81</v>
      </c>
      <c r="U612" s="20">
        <v>0</v>
      </c>
      <c r="W612" s="20">
        <v>0</v>
      </c>
      <c r="Y612" s="20">
        <v>4</v>
      </c>
      <c r="Z612" s="71">
        <v>1</v>
      </c>
    </row>
    <row r="613" spans="1:26" ht="20.149999999999999" customHeight="1" x14ac:dyDescent="0.35">
      <c r="B613" s="20">
        <v>2090516</v>
      </c>
      <c r="C613" s="20">
        <v>2</v>
      </c>
      <c r="D613" s="20">
        <v>9</v>
      </c>
      <c r="E613" s="20">
        <v>5</v>
      </c>
      <c r="F613" s="20" t="s">
        <v>1591</v>
      </c>
      <c r="G613" s="74" t="s">
        <v>1594</v>
      </c>
      <c r="I613" s="20">
        <v>3</v>
      </c>
      <c r="J613" s="20">
        <v>47</v>
      </c>
      <c r="K613" s="20">
        <v>2</v>
      </c>
      <c r="L613" s="20">
        <v>3</v>
      </c>
      <c r="M613" s="20">
        <v>7</v>
      </c>
      <c r="N613" s="20">
        <v>3</v>
      </c>
      <c r="O613" s="20" t="s">
        <v>81</v>
      </c>
      <c r="P613" s="20" t="s">
        <v>81</v>
      </c>
      <c r="Q613" s="20" t="s">
        <v>81</v>
      </c>
      <c r="R613" s="20">
        <v>70000</v>
      </c>
      <c r="T613" s="20" t="s">
        <v>81</v>
      </c>
      <c r="U613" s="20">
        <v>0</v>
      </c>
      <c r="W613" s="20">
        <v>0</v>
      </c>
      <c r="Y613" s="20">
        <v>5</v>
      </c>
      <c r="Z613" s="71">
        <v>1</v>
      </c>
    </row>
    <row r="614" spans="1:26" ht="20.149999999999999" customHeight="1" x14ac:dyDescent="0.35">
      <c r="B614" s="20">
        <v>2090516</v>
      </c>
      <c r="C614" s="20">
        <v>2</v>
      </c>
      <c r="D614" s="20">
        <v>9</v>
      </c>
      <c r="E614" s="20">
        <v>5</v>
      </c>
      <c r="F614" s="20" t="s">
        <v>1591</v>
      </c>
      <c r="G614" s="74" t="s">
        <v>1595</v>
      </c>
      <c r="I614" s="20">
        <v>3</v>
      </c>
      <c r="J614" s="20">
        <v>43</v>
      </c>
      <c r="K614" s="20">
        <v>1</v>
      </c>
      <c r="L614" s="20">
        <v>3</v>
      </c>
      <c r="M614" s="20">
        <v>7</v>
      </c>
      <c r="N614" s="20">
        <v>0</v>
      </c>
      <c r="O614" s="20" t="s">
        <v>81</v>
      </c>
      <c r="P614" s="20" t="s">
        <v>81</v>
      </c>
      <c r="Q614" s="20" t="s">
        <v>81</v>
      </c>
      <c r="R614" s="20" t="s">
        <v>81</v>
      </c>
      <c r="T614" s="20" t="s">
        <v>81</v>
      </c>
      <c r="U614" s="20">
        <v>0</v>
      </c>
      <c r="W614" s="20">
        <v>0</v>
      </c>
      <c r="Y614" s="20">
        <v>5</v>
      </c>
      <c r="Z614" s="71">
        <v>1</v>
      </c>
    </row>
    <row r="615" spans="1:26" ht="20.149999999999999" customHeight="1" x14ac:dyDescent="0.35">
      <c r="B615" s="20">
        <v>2090516</v>
      </c>
      <c r="C615" s="20">
        <v>2</v>
      </c>
      <c r="D615" s="20">
        <v>9</v>
      </c>
      <c r="E615" s="20">
        <v>5</v>
      </c>
      <c r="F615" s="20" t="s">
        <v>1591</v>
      </c>
      <c r="G615" s="74" t="s">
        <v>1596</v>
      </c>
      <c r="I615" s="20">
        <v>3</v>
      </c>
      <c r="J615" s="20">
        <v>37</v>
      </c>
      <c r="K615" s="20">
        <v>2</v>
      </c>
      <c r="L615" s="20">
        <v>7</v>
      </c>
      <c r="M615" s="20">
        <v>3</v>
      </c>
      <c r="N615" s="20">
        <v>0</v>
      </c>
      <c r="O615" s="20" t="s">
        <v>81</v>
      </c>
      <c r="P615" s="20" t="s">
        <v>81</v>
      </c>
      <c r="Q615" s="20" t="s">
        <v>81</v>
      </c>
      <c r="R615" s="20" t="s">
        <v>81</v>
      </c>
      <c r="T615" s="20" t="s">
        <v>81</v>
      </c>
      <c r="U615" s="20">
        <v>0</v>
      </c>
      <c r="W615" s="20">
        <v>0</v>
      </c>
      <c r="Y615" s="20">
        <v>8</v>
      </c>
      <c r="Z615" s="71">
        <v>1</v>
      </c>
    </row>
    <row r="616" spans="1:26" ht="20.149999999999999" customHeight="1" x14ac:dyDescent="0.35">
      <c r="B616" s="20">
        <v>2090516</v>
      </c>
      <c r="C616" s="20">
        <v>2</v>
      </c>
      <c r="D616" s="20">
        <v>9</v>
      </c>
      <c r="E616" s="20">
        <v>5</v>
      </c>
      <c r="F616" s="20" t="s">
        <v>1591</v>
      </c>
      <c r="G616" s="74" t="s">
        <v>1597</v>
      </c>
      <c r="I616" s="20">
        <v>3</v>
      </c>
      <c r="J616" s="20">
        <v>34</v>
      </c>
      <c r="K616" s="20">
        <v>1</v>
      </c>
      <c r="L616" s="20">
        <v>3</v>
      </c>
      <c r="M616" s="20">
        <v>7</v>
      </c>
      <c r="N616" s="20">
        <v>0</v>
      </c>
      <c r="O616" s="20" t="s">
        <v>81</v>
      </c>
      <c r="P616" s="20" t="s">
        <v>81</v>
      </c>
      <c r="Q616" s="20" t="s">
        <v>81</v>
      </c>
      <c r="R616" s="20" t="s">
        <v>81</v>
      </c>
      <c r="T616" s="20" t="s">
        <v>81</v>
      </c>
      <c r="U616" s="20">
        <v>0</v>
      </c>
      <c r="W616" s="20">
        <v>0</v>
      </c>
      <c r="Y616" s="20">
        <v>5</v>
      </c>
      <c r="Z616" s="71">
        <v>1</v>
      </c>
    </row>
    <row r="617" spans="1:26" ht="20.149999999999999" customHeight="1" x14ac:dyDescent="0.35">
      <c r="B617" s="20">
        <v>2090516</v>
      </c>
      <c r="C617" s="20">
        <v>2</v>
      </c>
      <c r="D617" s="20">
        <v>9</v>
      </c>
      <c r="E617" s="20">
        <v>5</v>
      </c>
      <c r="F617" s="20" t="s">
        <v>1591</v>
      </c>
      <c r="G617" s="74" t="s">
        <v>1598</v>
      </c>
      <c r="I617" s="20">
        <v>3</v>
      </c>
      <c r="J617" s="20">
        <v>30</v>
      </c>
      <c r="K617" s="20">
        <v>2</v>
      </c>
      <c r="L617" s="20">
        <v>3</v>
      </c>
      <c r="M617" s="20">
        <v>7</v>
      </c>
      <c r="N617" s="20">
        <v>0</v>
      </c>
      <c r="O617" s="20" t="s">
        <v>81</v>
      </c>
      <c r="P617" s="20" t="s">
        <v>81</v>
      </c>
      <c r="Q617" s="20" t="s">
        <v>81</v>
      </c>
      <c r="R617" s="20" t="s">
        <v>81</v>
      </c>
      <c r="T617" s="20" t="s">
        <v>81</v>
      </c>
      <c r="U617" s="20">
        <v>0</v>
      </c>
      <c r="W617" s="20">
        <v>0</v>
      </c>
      <c r="Y617" s="20">
        <v>5</v>
      </c>
      <c r="Z617" s="71">
        <v>1</v>
      </c>
    </row>
    <row r="618" spans="1:26" ht="20.149999999999999" customHeight="1" x14ac:dyDescent="0.35">
      <c r="A618" s="20">
        <v>1</v>
      </c>
      <c r="B618" s="20">
        <v>2090517</v>
      </c>
      <c r="C618" s="20">
        <v>2</v>
      </c>
      <c r="D618" s="20">
        <v>9</v>
      </c>
      <c r="E618" s="20">
        <v>5</v>
      </c>
      <c r="F618" s="20" t="s">
        <v>1599</v>
      </c>
      <c r="G618" s="74" t="s">
        <v>1600</v>
      </c>
      <c r="H618" s="20">
        <v>3</v>
      </c>
      <c r="I618" s="20">
        <v>1</v>
      </c>
      <c r="J618" s="20">
        <v>67</v>
      </c>
      <c r="K618" s="20">
        <v>1</v>
      </c>
      <c r="L618" s="20">
        <v>2</v>
      </c>
      <c r="M618" s="20">
        <v>1</v>
      </c>
      <c r="N618" s="20">
        <v>0</v>
      </c>
      <c r="O618" s="20">
        <v>1500000</v>
      </c>
      <c r="P618" s="20" t="s">
        <v>81</v>
      </c>
      <c r="Q618" s="20" t="s">
        <v>81</v>
      </c>
      <c r="R618" s="20" t="s">
        <v>81</v>
      </c>
      <c r="T618" s="20" t="s">
        <v>81</v>
      </c>
      <c r="U618" s="20">
        <v>0</v>
      </c>
      <c r="V618" s="20">
        <v>0</v>
      </c>
      <c r="W618" s="20">
        <v>0</v>
      </c>
      <c r="Y618" s="20">
        <v>5</v>
      </c>
      <c r="Z618" s="71">
        <v>0</v>
      </c>
    </row>
    <row r="619" spans="1:26" ht="20.149999999999999" customHeight="1" x14ac:dyDescent="0.35">
      <c r="B619" s="20">
        <v>2090517</v>
      </c>
      <c r="C619" s="20">
        <v>2</v>
      </c>
      <c r="D619" s="20">
        <v>9</v>
      </c>
      <c r="E619" s="20">
        <v>5</v>
      </c>
      <c r="F619" s="20" t="s">
        <v>1599</v>
      </c>
      <c r="G619" s="74" t="s">
        <v>1601</v>
      </c>
      <c r="I619" s="20">
        <v>2</v>
      </c>
      <c r="J619" s="20">
        <v>70</v>
      </c>
      <c r="K619" s="20">
        <v>2</v>
      </c>
      <c r="L619" s="20">
        <v>2</v>
      </c>
      <c r="M619" s="20">
        <v>7</v>
      </c>
      <c r="N619" s="20">
        <v>0</v>
      </c>
      <c r="O619" s="20" t="s">
        <v>81</v>
      </c>
      <c r="P619" s="20" t="s">
        <v>81</v>
      </c>
      <c r="Q619" s="20" t="s">
        <v>81</v>
      </c>
      <c r="R619" s="20" t="s">
        <v>81</v>
      </c>
      <c r="T619" s="20" t="s">
        <v>81</v>
      </c>
      <c r="U619" s="20">
        <v>0</v>
      </c>
      <c r="W619" s="20">
        <v>0</v>
      </c>
      <c r="Y619" s="20">
        <v>8</v>
      </c>
      <c r="Z619" s="71">
        <v>0</v>
      </c>
    </row>
    <row r="620" spans="1:26" ht="20.149999999999999" customHeight="1" x14ac:dyDescent="0.35">
      <c r="B620" s="20">
        <v>2090517</v>
      </c>
      <c r="C620" s="20">
        <v>2</v>
      </c>
      <c r="D620" s="20">
        <v>9</v>
      </c>
      <c r="E620" s="20">
        <v>5</v>
      </c>
      <c r="F620" s="20" t="s">
        <v>1599</v>
      </c>
      <c r="G620" s="74" t="s">
        <v>1602</v>
      </c>
      <c r="I620" s="20">
        <v>3</v>
      </c>
      <c r="J620" s="20">
        <v>27</v>
      </c>
      <c r="K620" s="20">
        <v>2</v>
      </c>
      <c r="L620" s="20">
        <v>3</v>
      </c>
      <c r="M620" s="20">
        <v>7</v>
      </c>
      <c r="N620" s="20">
        <v>0</v>
      </c>
      <c r="O620" s="20" t="s">
        <v>81</v>
      </c>
      <c r="P620" s="20" t="s">
        <v>81</v>
      </c>
      <c r="Q620" s="20" t="s">
        <v>81</v>
      </c>
      <c r="R620" s="20" t="s">
        <v>81</v>
      </c>
      <c r="T620" s="20" t="s">
        <v>81</v>
      </c>
      <c r="U620" s="20">
        <v>0</v>
      </c>
      <c r="W620" s="20">
        <v>0</v>
      </c>
      <c r="Y620" s="20">
        <v>9</v>
      </c>
      <c r="Z620" s="89">
        <v>1</v>
      </c>
    </row>
    <row r="621" spans="1:26" ht="20.149999999999999" customHeight="1" x14ac:dyDescent="0.35">
      <c r="A621" s="20">
        <v>1</v>
      </c>
      <c r="B621" s="20">
        <v>2090518</v>
      </c>
      <c r="C621" s="20">
        <v>2</v>
      </c>
      <c r="D621" s="20">
        <v>9</v>
      </c>
      <c r="E621" s="20">
        <v>5</v>
      </c>
      <c r="F621" s="20" t="s">
        <v>1603</v>
      </c>
      <c r="G621" s="74" t="s">
        <v>1604</v>
      </c>
      <c r="H621" s="20">
        <v>3</v>
      </c>
      <c r="I621" s="20">
        <v>1</v>
      </c>
      <c r="J621" s="20">
        <v>72</v>
      </c>
      <c r="K621" s="20">
        <v>1</v>
      </c>
      <c r="L621" s="20">
        <v>2</v>
      </c>
      <c r="M621" s="20">
        <v>1</v>
      </c>
      <c r="N621" s="20">
        <v>0</v>
      </c>
      <c r="O621" s="20">
        <v>1500000</v>
      </c>
      <c r="P621" s="20" t="s">
        <v>81</v>
      </c>
      <c r="Q621" s="20" t="s">
        <v>81</v>
      </c>
      <c r="R621" s="20" t="s">
        <v>81</v>
      </c>
      <c r="T621" s="20" t="s">
        <v>81</v>
      </c>
      <c r="U621" s="20">
        <v>0</v>
      </c>
      <c r="V621" s="20">
        <v>0</v>
      </c>
      <c r="W621" s="20">
        <v>0</v>
      </c>
      <c r="Y621" s="20">
        <v>4</v>
      </c>
      <c r="Z621" s="89">
        <v>1</v>
      </c>
    </row>
    <row r="622" spans="1:26" ht="20.149999999999999" customHeight="1" x14ac:dyDescent="0.35">
      <c r="B622" s="20">
        <v>2090518</v>
      </c>
      <c r="C622" s="20">
        <v>2</v>
      </c>
      <c r="D622" s="20">
        <v>9</v>
      </c>
      <c r="E622" s="20">
        <v>5</v>
      </c>
      <c r="F622" s="20" t="s">
        <v>1603</v>
      </c>
      <c r="G622" s="74" t="s">
        <v>1605</v>
      </c>
      <c r="I622" s="20">
        <v>2</v>
      </c>
      <c r="J622" s="20">
        <v>73</v>
      </c>
      <c r="K622" s="20">
        <v>2</v>
      </c>
      <c r="L622" s="20">
        <v>2</v>
      </c>
      <c r="M622" s="20">
        <v>7</v>
      </c>
      <c r="N622" s="20">
        <v>0</v>
      </c>
      <c r="O622" s="20" t="s">
        <v>81</v>
      </c>
      <c r="P622" s="20" t="s">
        <v>81</v>
      </c>
      <c r="Q622" s="20" t="s">
        <v>81</v>
      </c>
      <c r="R622" s="20" t="s">
        <v>81</v>
      </c>
      <c r="T622" s="20" t="s">
        <v>81</v>
      </c>
      <c r="U622" s="20">
        <v>0</v>
      </c>
      <c r="W622" s="20">
        <v>0</v>
      </c>
      <c r="Y622" s="20">
        <v>4</v>
      </c>
      <c r="Z622" s="89">
        <v>1</v>
      </c>
    </row>
    <row r="623" spans="1:26" ht="20.149999999999999" customHeight="1" x14ac:dyDescent="0.35">
      <c r="B623" s="20">
        <v>2090518</v>
      </c>
      <c r="C623" s="20">
        <v>2</v>
      </c>
      <c r="D623" s="20">
        <v>9</v>
      </c>
      <c r="E623" s="20">
        <v>5</v>
      </c>
      <c r="F623" s="20" t="s">
        <v>1603</v>
      </c>
      <c r="G623" s="74" t="s">
        <v>1606</v>
      </c>
      <c r="I623" s="20">
        <v>3</v>
      </c>
      <c r="J623" s="20">
        <v>27</v>
      </c>
      <c r="K623" s="20">
        <v>2</v>
      </c>
      <c r="L623" s="20">
        <v>5</v>
      </c>
      <c r="M623" s="20">
        <v>7</v>
      </c>
      <c r="N623" s="20">
        <v>0</v>
      </c>
      <c r="O623" s="20" t="s">
        <v>81</v>
      </c>
      <c r="P623" s="20" t="s">
        <v>81</v>
      </c>
      <c r="Q623" s="20" t="s">
        <v>81</v>
      </c>
      <c r="R623" s="20" t="s">
        <v>81</v>
      </c>
      <c r="T623" s="20" t="s">
        <v>81</v>
      </c>
      <c r="U623" s="20">
        <v>0</v>
      </c>
      <c r="W623" s="20">
        <v>0</v>
      </c>
      <c r="Y623" s="20">
        <v>9</v>
      </c>
      <c r="Z623" s="67">
        <v>0</v>
      </c>
    </row>
    <row r="624" spans="1:26" ht="20.149999999999999" customHeight="1" x14ac:dyDescent="0.35">
      <c r="A624" s="20">
        <v>3</v>
      </c>
      <c r="B624" s="20">
        <v>2090519</v>
      </c>
      <c r="C624" s="20">
        <v>2</v>
      </c>
      <c r="D624" s="20">
        <v>9</v>
      </c>
      <c r="E624" s="20">
        <v>5</v>
      </c>
      <c r="F624" s="20" t="s">
        <v>1607</v>
      </c>
      <c r="G624" s="74" t="s">
        <v>1608</v>
      </c>
      <c r="H624" s="20">
        <v>5</v>
      </c>
      <c r="I624" s="20">
        <v>1</v>
      </c>
      <c r="J624" s="20">
        <v>50</v>
      </c>
      <c r="K624" s="20">
        <v>1</v>
      </c>
      <c r="L624" s="20">
        <v>3</v>
      </c>
      <c r="M624" s="20">
        <v>1</v>
      </c>
      <c r="N624" s="20">
        <v>0</v>
      </c>
      <c r="O624" s="20">
        <v>500000</v>
      </c>
      <c r="P624" s="20" t="s">
        <v>81</v>
      </c>
      <c r="Q624" s="20" t="s">
        <v>81</v>
      </c>
      <c r="R624" s="20" t="s">
        <v>81</v>
      </c>
      <c r="T624" s="20" t="s">
        <v>81</v>
      </c>
      <c r="U624" s="20">
        <v>0</v>
      </c>
      <c r="V624" s="20">
        <v>0</v>
      </c>
      <c r="W624" s="20">
        <v>0</v>
      </c>
      <c r="Y624" s="20">
        <v>5</v>
      </c>
      <c r="Z624" s="71">
        <v>0</v>
      </c>
    </row>
    <row r="625" spans="1:26" ht="20.149999999999999" customHeight="1" x14ac:dyDescent="0.35">
      <c r="B625" s="20">
        <v>2090519</v>
      </c>
      <c r="C625" s="20">
        <v>2</v>
      </c>
      <c r="D625" s="20">
        <v>9</v>
      </c>
      <c r="E625" s="20">
        <v>5</v>
      </c>
      <c r="F625" s="20" t="s">
        <v>1607</v>
      </c>
      <c r="G625" s="74" t="s">
        <v>1609</v>
      </c>
      <c r="I625" s="20">
        <v>2</v>
      </c>
      <c r="J625" s="20">
        <v>50</v>
      </c>
      <c r="K625" s="20">
        <v>2</v>
      </c>
      <c r="L625" s="20">
        <v>3</v>
      </c>
      <c r="M625" s="20">
        <v>6</v>
      </c>
      <c r="N625" s="20">
        <v>0</v>
      </c>
      <c r="O625" s="20" t="s">
        <v>81</v>
      </c>
      <c r="P625" s="20" t="s">
        <v>81</v>
      </c>
      <c r="Q625" s="20" t="s">
        <v>81</v>
      </c>
      <c r="R625" s="20" t="s">
        <v>81</v>
      </c>
      <c r="T625" s="20" t="s">
        <v>81</v>
      </c>
      <c r="U625" s="20">
        <v>0</v>
      </c>
      <c r="W625" s="20">
        <v>0</v>
      </c>
      <c r="Y625" s="20">
        <v>10</v>
      </c>
      <c r="Z625" s="71">
        <v>1</v>
      </c>
    </row>
    <row r="626" spans="1:26" ht="20.149999999999999" customHeight="1" x14ac:dyDescent="0.35">
      <c r="B626" s="20">
        <v>2090519</v>
      </c>
      <c r="C626" s="20">
        <v>2</v>
      </c>
      <c r="D626" s="20">
        <v>9</v>
      </c>
      <c r="E626" s="20">
        <v>5</v>
      </c>
      <c r="F626" s="20" t="s">
        <v>1607</v>
      </c>
      <c r="G626" s="74" t="s">
        <v>1610</v>
      </c>
      <c r="I626" s="20">
        <v>3</v>
      </c>
      <c r="J626" s="20">
        <v>25</v>
      </c>
      <c r="K626" s="20">
        <v>2</v>
      </c>
      <c r="L626" s="20">
        <v>4</v>
      </c>
      <c r="M626" s="20">
        <v>7</v>
      </c>
      <c r="N626" s="20">
        <v>0</v>
      </c>
      <c r="O626" s="20">
        <v>400000</v>
      </c>
      <c r="P626" s="20" t="s">
        <v>81</v>
      </c>
      <c r="Q626" s="20" t="s">
        <v>81</v>
      </c>
      <c r="R626" s="20" t="s">
        <v>81</v>
      </c>
      <c r="T626" s="20" t="s">
        <v>81</v>
      </c>
      <c r="U626" s="20">
        <v>0</v>
      </c>
      <c r="W626" s="20">
        <v>0</v>
      </c>
      <c r="Y626" s="20">
        <v>14</v>
      </c>
      <c r="Z626" s="71">
        <v>1</v>
      </c>
    </row>
    <row r="627" spans="1:26" ht="20.149999999999999" customHeight="1" x14ac:dyDescent="0.35">
      <c r="B627" s="20">
        <v>2090519</v>
      </c>
      <c r="C627" s="20">
        <v>2</v>
      </c>
      <c r="D627" s="20">
        <v>9</v>
      </c>
      <c r="E627" s="20">
        <v>5</v>
      </c>
      <c r="F627" s="20" t="s">
        <v>1607</v>
      </c>
      <c r="G627" s="74" t="s">
        <v>1611</v>
      </c>
      <c r="I627" s="20">
        <v>3</v>
      </c>
      <c r="J627" s="20">
        <v>13</v>
      </c>
      <c r="K627" s="20">
        <v>2</v>
      </c>
      <c r="L627" s="20">
        <v>4</v>
      </c>
      <c r="M627" s="20">
        <v>7</v>
      </c>
      <c r="N627" s="20">
        <v>0</v>
      </c>
      <c r="O627" s="20" t="s">
        <v>81</v>
      </c>
      <c r="P627" s="20">
        <v>45000</v>
      </c>
      <c r="Q627" s="20" t="s">
        <v>81</v>
      </c>
      <c r="R627" s="20" t="s">
        <v>81</v>
      </c>
      <c r="T627" s="20" t="s">
        <v>81</v>
      </c>
      <c r="U627" s="20">
        <v>0</v>
      </c>
      <c r="W627" s="20">
        <v>0</v>
      </c>
      <c r="Y627" s="20">
        <v>14</v>
      </c>
      <c r="Z627" s="71">
        <v>1</v>
      </c>
    </row>
    <row r="628" spans="1:26" ht="20.149999999999999" customHeight="1" x14ac:dyDescent="0.35">
      <c r="B628" s="20">
        <v>2090519</v>
      </c>
      <c r="C628" s="20">
        <v>2</v>
      </c>
      <c r="D628" s="20">
        <v>9</v>
      </c>
      <c r="E628" s="20">
        <v>5</v>
      </c>
      <c r="F628" s="20" t="s">
        <v>1607</v>
      </c>
      <c r="G628" s="74" t="s">
        <v>1612</v>
      </c>
      <c r="I628" s="20">
        <v>3</v>
      </c>
      <c r="J628" s="20">
        <v>22</v>
      </c>
      <c r="K628" s="20">
        <v>1</v>
      </c>
      <c r="L628" s="20">
        <v>4</v>
      </c>
      <c r="M628" s="20">
        <v>7</v>
      </c>
      <c r="N628" s="20">
        <v>0</v>
      </c>
      <c r="O628" s="20">
        <v>400000</v>
      </c>
      <c r="P628" s="20" t="s">
        <v>81</v>
      </c>
      <c r="Q628" s="20" t="s">
        <v>81</v>
      </c>
      <c r="R628" s="20" t="s">
        <v>81</v>
      </c>
      <c r="T628" s="20" t="s">
        <v>81</v>
      </c>
      <c r="U628" s="20">
        <v>0</v>
      </c>
      <c r="W628" s="20">
        <v>0</v>
      </c>
      <c r="Y628" s="20">
        <v>5</v>
      </c>
      <c r="Z628" s="71">
        <v>1</v>
      </c>
    </row>
    <row r="629" spans="1:26" ht="20.149999999999999" customHeight="1" x14ac:dyDescent="0.35">
      <c r="A629" s="20">
        <v>4</v>
      </c>
      <c r="B629" s="20">
        <v>2090520</v>
      </c>
      <c r="C629" s="20">
        <v>2</v>
      </c>
      <c r="D629" s="20">
        <v>9</v>
      </c>
      <c r="E629" s="20">
        <v>5</v>
      </c>
      <c r="F629" s="20" t="s">
        <v>1613</v>
      </c>
      <c r="G629" s="74" t="s">
        <v>1614</v>
      </c>
      <c r="H629" s="20">
        <v>4</v>
      </c>
      <c r="I629" s="20">
        <v>1</v>
      </c>
      <c r="J629" s="20">
        <v>61</v>
      </c>
      <c r="K629" s="20">
        <v>2</v>
      </c>
      <c r="L629" s="20">
        <v>1</v>
      </c>
      <c r="M629" s="20">
        <v>1</v>
      </c>
      <c r="N629" s="20">
        <v>0</v>
      </c>
      <c r="O629" s="20">
        <v>525000</v>
      </c>
      <c r="P629" s="20" t="s">
        <v>81</v>
      </c>
      <c r="Q629" s="20" t="s">
        <v>81</v>
      </c>
      <c r="R629" s="20" t="s">
        <v>81</v>
      </c>
      <c r="T629" s="20" t="s">
        <v>81</v>
      </c>
      <c r="U629" s="20">
        <v>0</v>
      </c>
      <c r="V629" s="20">
        <v>0</v>
      </c>
      <c r="W629" s="20">
        <v>0</v>
      </c>
      <c r="Y629" s="20">
        <v>2</v>
      </c>
      <c r="Z629" s="71">
        <v>1</v>
      </c>
    </row>
    <row r="630" spans="1:26" ht="20.149999999999999" customHeight="1" x14ac:dyDescent="0.35">
      <c r="B630" s="20">
        <v>2090520</v>
      </c>
      <c r="C630" s="20">
        <v>2</v>
      </c>
      <c r="D630" s="20">
        <v>9</v>
      </c>
      <c r="E630" s="20">
        <v>5</v>
      </c>
      <c r="F630" s="20" t="s">
        <v>1613</v>
      </c>
      <c r="G630" s="74" t="s">
        <v>1615</v>
      </c>
      <c r="I630" s="20">
        <v>7</v>
      </c>
      <c r="J630" s="20">
        <v>53</v>
      </c>
      <c r="K630" s="20">
        <v>2</v>
      </c>
      <c r="L630" s="20">
        <v>3</v>
      </c>
      <c r="M630" s="20">
        <v>1</v>
      </c>
      <c r="N630" s="20">
        <v>0</v>
      </c>
      <c r="O630" s="20" t="s">
        <v>81</v>
      </c>
      <c r="P630" s="20">
        <v>300000</v>
      </c>
      <c r="Q630" s="20" t="s">
        <v>81</v>
      </c>
      <c r="R630" s="20" t="s">
        <v>81</v>
      </c>
      <c r="T630" s="20" t="s">
        <v>81</v>
      </c>
      <c r="U630" s="20">
        <v>0</v>
      </c>
      <c r="W630" s="20">
        <v>0</v>
      </c>
      <c r="Y630" s="20">
        <v>2</v>
      </c>
      <c r="Z630" s="89">
        <v>1</v>
      </c>
    </row>
    <row r="631" spans="1:26" ht="20.149999999999999" customHeight="1" x14ac:dyDescent="0.35">
      <c r="B631" s="20">
        <v>2090520</v>
      </c>
      <c r="C631" s="20">
        <v>2</v>
      </c>
      <c r="D631" s="20">
        <v>9</v>
      </c>
      <c r="E631" s="20">
        <v>5</v>
      </c>
      <c r="F631" s="20" t="s">
        <v>1613</v>
      </c>
      <c r="G631" s="74" t="s">
        <v>1616</v>
      </c>
      <c r="I631" s="20">
        <v>3</v>
      </c>
      <c r="J631" s="20">
        <v>23</v>
      </c>
      <c r="K631" s="20">
        <v>2</v>
      </c>
      <c r="L631" s="20">
        <v>3</v>
      </c>
      <c r="M631" s="20">
        <v>2</v>
      </c>
      <c r="N631" s="20">
        <v>0</v>
      </c>
      <c r="O631" s="20" t="s">
        <v>81</v>
      </c>
      <c r="P631" s="20">
        <v>450000</v>
      </c>
      <c r="Q631" s="20" t="s">
        <v>81</v>
      </c>
      <c r="R631" s="20" t="s">
        <v>81</v>
      </c>
      <c r="T631" s="20" t="s">
        <v>81</v>
      </c>
      <c r="U631" s="20">
        <v>0</v>
      </c>
      <c r="W631" s="20">
        <v>0</v>
      </c>
      <c r="Y631" s="20">
        <v>8</v>
      </c>
      <c r="Z631" s="71">
        <v>1</v>
      </c>
    </row>
    <row r="632" spans="1:26" ht="20.149999999999999" customHeight="1" x14ac:dyDescent="0.35">
      <c r="B632" s="20">
        <v>2090520</v>
      </c>
      <c r="C632" s="20">
        <v>2</v>
      </c>
      <c r="D632" s="20">
        <v>9</v>
      </c>
      <c r="E632" s="20">
        <v>5</v>
      </c>
      <c r="F632" s="20" t="s">
        <v>1613</v>
      </c>
      <c r="G632" s="74" t="s">
        <v>1617</v>
      </c>
      <c r="I632" s="20">
        <v>3</v>
      </c>
      <c r="J632" s="20">
        <v>23</v>
      </c>
      <c r="K632" s="20">
        <v>1</v>
      </c>
      <c r="L632" s="20">
        <v>3</v>
      </c>
      <c r="M632" s="20">
        <v>2</v>
      </c>
      <c r="N632" s="20">
        <v>0</v>
      </c>
      <c r="O632" s="20" t="s">
        <v>81</v>
      </c>
      <c r="P632" s="20">
        <v>600000</v>
      </c>
      <c r="Q632" s="20" t="s">
        <v>81</v>
      </c>
      <c r="R632" s="20" t="s">
        <v>81</v>
      </c>
      <c r="T632" s="20" t="s">
        <v>81</v>
      </c>
      <c r="U632" s="20">
        <v>0</v>
      </c>
      <c r="W632" s="20">
        <v>0</v>
      </c>
      <c r="Y632" s="20">
        <v>8</v>
      </c>
      <c r="Z632" s="71">
        <v>1</v>
      </c>
    </row>
    <row r="633" spans="1:26" ht="20.149999999999999" customHeight="1" x14ac:dyDescent="0.35">
      <c r="A633" s="20">
        <v>3</v>
      </c>
      <c r="B633" s="20">
        <v>2090521</v>
      </c>
      <c r="C633" s="20">
        <v>2</v>
      </c>
      <c r="D633" s="20">
        <v>9</v>
      </c>
      <c r="E633" s="20">
        <v>5</v>
      </c>
      <c r="F633" s="20" t="s">
        <v>1618</v>
      </c>
      <c r="G633" s="74" t="s">
        <v>1619</v>
      </c>
      <c r="H633" s="20">
        <v>7</v>
      </c>
      <c r="I633" s="20">
        <v>1</v>
      </c>
      <c r="J633" s="20">
        <v>45</v>
      </c>
      <c r="K633" s="20">
        <v>1</v>
      </c>
      <c r="L633" s="20">
        <v>3</v>
      </c>
      <c r="M633" s="20">
        <v>1</v>
      </c>
      <c r="N633" s="20">
        <v>0</v>
      </c>
      <c r="O633" s="20">
        <v>2000000</v>
      </c>
      <c r="P633" s="20" t="s">
        <v>81</v>
      </c>
      <c r="Q633" s="20" t="s">
        <v>81</v>
      </c>
      <c r="R633" s="20" t="s">
        <v>81</v>
      </c>
      <c r="T633" s="20" t="s">
        <v>81</v>
      </c>
      <c r="U633" s="20">
        <v>0</v>
      </c>
      <c r="W633" s="20">
        <v>0</v>
      </c>
      <c r="Y633" s="20">
        <v>5</v>
      </c>
      <c r="Z633" s="71">
        <v>1</v>
      </c>
    </row>
    <row r="634" spans="1:26" ht="20.149999999999999" customHeight="1" x14ac:dyDescent="0.35">
      <c r="B634" s="20">
        <v>2090521</v>
      </c>
      <c r="C634" s="20">
        <v>2</v>
      </c>
      <c r="D634" s="20">
        <v>9</v>
      </c>
      <c r="E634" s="20">
        <v>5</v>
      </c>
      <c r="F634" s="20" t="s">
        <v>1618</v>
      </c>
      <c r="G634" s="74" t="s">
        <v>1620</v>
      </c>
      <c r="I634" s="20">
        <v>2</v>
      </c>
      <c r="J634" s="20">
        <v>41</v>
      </c>
      <c r="K634" s="20">
        <v>2</v>
      </c>
      <c r="L634" s="20">
        <v>3</v>
      </c>
      <c r="M634" s="20">
        <v>7</v>
      </c>
      <c r="N634" s="20">
        <v>0</v>
      </c>
      <c r="O634" s="20" t="s">
        <v>81</v>
      </c>
      <c r="P634" s="20" t="s">
        <v>81</v>
      </c>
      <c r="Q634" s="20" t="s">
        <v>81</v>
      </c>
      <c r="R634" s="20" t="s">
        <v>81</v>
      </c>
      <c r="T634" s="20" t="s">
        <v>81</v>
      </c>
      <c r="U634" s="20">
        <v>0</v>
      </c>
      <c r="W634" s="20">
        <v>0</v>
      </c>
      <c r="Y634" s="20">
        <v>8</v>
      </c>
      <c r="Z634" s="71">
        <v>1</v>
      </c>
    </row>
    <row r="635" spans="1:26" ht="20.149999999999999" customHeight="1" x14ac:dyDescent="0.35">
      <c r="B635" s="20">
        <v>2090521</v>
      </c>
      <c r="C635" s="20">
        <v>2</v>
      </c>
      <c r="D635" s="20">
        <v>9</v>
      </c>
      <c r="E635" s="20">
        <v>5</v>
      </c>
      <c r="F635" s="20" t="s">
        <v>1618</v>
      </c>
      <c r="G635" s="74" t="s">
        <v>1621</v>
      </c>
      <c r="I635" s="20">
        <v>6</v>
      </c>
      <c r="J635" s="20">
        <v>75</v>
      </c>
      <c r="K635" s="20">
        <v>1</v>
      </c>
      <c r="L635" s="20">
        <v>2</v>
      </c>
      <c r="M635" s="20">
        <v>6</v>
      </c>
      <c r="N635" s="20">
        <v>0</v>
      </c>
      <c r="O635" s="20" t="s">
        <v>81</v>
      </c>
      <c r="P635" s="20" t="s">
        <v>81</v>
      </c>
      <c r="Q635" s="20" t="s">
        <v>81</v>
      </c>
      <c r="R635" s="20" t="s">
        <v>81</v>
      </c>
      <c r="T635" s="20" t="s">
        <v>81</v>
      </c>
      <c r="U635" s="20">
        <v>0</v>
      </c>
      <c r="W635" s="20">
        <v>0</v>
      </c>
      <c r="Y635" s="20">
        <v>4</v>
      </c>
      <c r="Z635" s="71">
        <v>1</v>
      </c>
    </row>
    <row r="636" spans="1:26" ht="20.149999999999999" customHeight="1" x14ac:dyDescent="0.35">
      <c r="B636" s="20">
        <v>2090521</v>
      </c>
      <c r="C636" s="20">
        <v>2</v>
      </c>
      <c r="D636" s="20">
        <v>9</v>
      </c>
      <c r="E636" s="20">
        <v>5</v>
      </c>
      <c r="F636" s="20" t="s">
        <v>1618</v>
      </c>
      <c r="G636" s="74" t="s">
        <v>1622</v>
      </c>
      <c r="I636" s="20">
        <v>6</v>
      </c>
      <c r="J636" s="20">
        <v>75</v>
      </c>
      <c r="K636" s="20">
        <v>2</v>
      </c>
      <c r="L636" s="20">
        <v>2</v>
      </c>
      <c r="M636" s="20">
        <v>6</v>
      </c>
      <c r="N636" s="20">
        <v>0</v>
      </c>
      <c r="O636" s="20" t="s">
        <v>81</v>
      </c>
      <c r="P636" s="20" t="s">
        <v>81</v>
      </c>
      <c r="Q636" s="20" t="s">
        <v>81</v>
      </c>
      <c r="R636" s="20" t="s">
        <v>81</v>
      </c>
      <c r="T636" s="20" t="s">
        <v>81</v>
      </c>
      <c r="U636" s="20">
        <v>0</v>
      </c>
      <c r="W636" s="20">
        <v>0</v>
      </c>
      <c r="Y636" s="20">
        <v>4</v>
      </c>
      <c r="Z636" s="71">
        <v>1</v>
      </c>
    </row>
    <row r="637" spans="1:26" ht="20.149999999999999" customHeight="1" x14ac:dyDescent="0.35">
      <c r="B637" s="20">
        <v>2090521</v>
      </c>
      <c r="C637" s="20">
        <v>2</v>
      </c>
      <c r="D637" s="20">
        <v>9</v>
      </c>
      <c r="E637" s="20">
        <v>5</v>
      </c>
      <c r="F637" s="20" t="s">
        <v>1618</v>
      </c>
      <c r="G637" s="74" t="s">
        <v>1623</v>
      </c>
      <c r="I637" s="20">
        <v>3</v>
      </c>
      <c r="J637" s="20">
        <v>25</v>
      </c>
      <c r="K637" s="20">
        <v>2</v>
      </c>
      <c r="L637" s="20">
        <v>5</v>
      </c>
      <c r="M637" s="20">
        <v>7</v>
      </c>
      <c r="N637" s="20">
        <v>0</v>
      </c>
      <c r="O637" s="20" t="s">
        <v>81</v>
      </c>
      <c r="P637" s="20" t="s">
        <v>81</v>
      </c>
      <c r="Q637" s="20" t="s">
        <v>81</v>
      </c>
      <c r="R637" s="20" t="s">
        <v>81</v>
      </c>
      <c r="T637" s="20" t="s">
        <v>81</v>
      </c>
      <c r="U637" s="20">
        <v>0</v>
      </c>
      <c r="W637" s="20">
        <v>0</v>
      </c>
      <c r="Y637" s="20">
        <v>5</v>
      </c>
      <c r="Z637" s="96">
        <v>1</v>
      </c>
    </row>
    <row r="638" spans="1:26" ht="20.149999999999999" customHeight="1" x14ac:dyDescent="0.35">
      <c r="B638" s="20">
        <v>2090521</v>
      </c>
      <c r="C638" s="20">
        <v>2</v>
      </c>
      <c r="D638" s="20">
        <v>9</v>
      </c>
      <c r="E638" s="20">
        <v>5</v>
      </c>
      <c r="F638" s="20" t="s">
        <v>1618</v>
      </c>
      <c r="G638" s="74" t="s">
        <v>1624</v>
      </c>
      <c r="I638" s="20">
        <v>3</v>
      </c>
      <c r="J638" s="20">
        <v>20</v>
      </c>
      <c r="K638" s="20">
        <v>2</v>
      </c>
      <c r="L638" s="20">
        <v>6</v>
      </c>
      <c r="M638" s="20">
        <v>5</v>
      </c>
      <c r="N638" s="20">
        <v>0</v>
      </c>
      <c r="O638" s="20" t="s">
        <v>81</v>
      </c>
      <c r="P638" s="20" t="s">
        <v>81</v>
      </c>
      <c r="Q638" s="20" t="s">
        <v>81</v>
      </c>
      <c r="R638" s="20" t="s">
        <v>81</v>
      </c>
      <c r="T638" s="20" t="s">
        <v>81</v>
      </c>
      <c r="U638" s="20">
        <v>0</v>
      </c>
      <c r="W638" s="20">
        <v>0</v>
      </c>
      <c r="Y638" s="20">
        <v>6</v>
      </c>
      <c r="Z638" s="89">
        <v>1</v>
      </c>
    </row>
    <row r="639" spans="1:26" ht="20.149999999999999" customHeight="1" x14ac:dyDescent="0.35">
      <c r="B639" s="20">
        <v>2090521</v>
      </c>
      <c r="C639" s="20">
        <v>2</v>
      </c>
      <c r="D639" s="20">
        <v>9</v>
      </c>
      <c r="E639" s="20">
        <v>5</v>
      </c>
      <c r="F639" s="20" t="s">
        <v>1618</v>
      </c>
      <c r="G639" s="74" t="s">
        <v>1625</v>
      </c>
      <c r="I639" s="20">
        <v>8</v>
      </c>
      <c r="J639" s="20">
        <v>37</v>
      </c>
      <c r="K639" s="20">
        <v>2</v>
      </c>
      <c r="L639" s="20">
        <v>2</v>
      </c>
      <c r="M639" s="20">
        <v>7</v>
      </c>
      <c r="N639" s="20">
        <v>2</v>
      </c>
      <c r="O639" s="20" t="s">
        <v>81</v>
      </c>
      <c r="P639" s="20" t="s">
        <v>81</v>
      </c>
      <c r="Q639" s="20" t="s">
        <v>81</v>
      </c>
      <c r="R639" s="20">
        <v>90000</v>
      </c>
      <c r="T639" s="20" t="s">
        <v>81</v>
      </c>
      <c r="U639" s="20">
        <v>0</v>
      </c>
      <c r="W639" s="20">
        <v>0</v>
      </c>
      <c r="Y639" s="20">
        <v>8</v>
      </c>
      <c r="Z639" s="89">
        <v>1</v>
      </c>
    </row>
    <row r="640" spans="1:26" ht="20.149999999999999" customHeight="1" x14ac:dyDescent="0.35">
      <c r="A640" s="20">
        <v>3</v>
      </c>
      <c r="B640" s="20">
        <v>2090522</v>
      </c>
      <c r="C640" s="20">
        <v>2</v>
      </c>
      <c r="D640" s="20">
        <v>9</v>
      </c>
      <c r="E640" s="20">
        <v>5</v>
      </c>
      <c r="F640" s="20" t="s">
        <v>1128</v>
      </c>
      <c r="G640" s="74" t="s">
        <v>1626</v>
      </c>
      <c r="H640" s="20">
        <v>7</v>
      </c>
      <c r="I640" s="20">
        <v>1</v>
      </c>
      <c r="J640" s="20">
        <v>48</v>
      </c>
      <c r="K640" s="20">
        <v>1</v>
      </c>
      <c r="L640" s="20">
        <v>3</v>
      </c>
      <c r="M640" s="20">
        <v>1</v>
      </c>
      <c r="N640" s="20">
        <v>0</v>
      </c>
      <c r="O640" s="20">
        <v>1066000</v>
      </c>
      <c r="P640" s="20" t="s">
        <v>81</v>
      </c>
      <c r="Q640" s="20" t="s">
        <v>81</v>
      </c>
      <c r="R640" s="20" t="s">
        <v>81</v>
      </c>
      <c r="T640" s="20" t="s">
        <v>81</v>
      </c>
      <c r="U640" s="20">
        <v>0</v>
      </c>
      <c r="V640" s="20">
        <v>0</v>
      </c>
      <c r="W640" s="20">
        <v>0</v>
      </c>
      <c r="Y640" s="20">
        <v>5</v>
      </c>
      <c r="Z640" s="71">
        <v>1</v>
      </c>
    </row>
    <row r="641" spans="1:26" ht="20.149999999999999" customHeight="1" x14ac:dyDescent="0.35">
      <c r="B641" s="20">
        <v>2090522</v>
      </c>
      <c r="C641" s="20">
        <v>2</v>
      </c>
      <c r="D641" s="20">
        <v>9</v>
      </c>
      <c r="E641" s="20">
        <v>5</v>
      </c>
      <c r="F641" s="20" t="s">
        <v>1128</v>
      </c>
      <c r="G641" s="74" t="s">
        <v>1627</v>
      </c>
      <c r="I641" s="20">
        <v>2</v>
      </c>
      <c r="J641" s="20">
        <v>45</v>
      </c>
      <c r="K641" s="20">
        <v>2</v>
      </c>
      <c r="L641" s="20">
        <v>3</v>
      </c>
      <c r="M641" s="20">
        <v>7</v>
      </c>
      <c r="N641" s="20">
        <v>0</v>
      </c>
      <c r="O641" s="20" t="s">
        <v>81</v>
      </c>
      <c r="P641" s="20" t="s">
        <v>81</v>
      </c>
      <c r="Q641" s="20" t="s">
        <v>81</v>
      </c>
      <c r="R641" s="20" t="s">
        <v>81</v>
      </c>
      <c r="T641" s="20" t="s">
        <v>81</v>
      </c>
      <c r="U641" s="20">
        <v>0</v>
      </c>
      <c r="W641" s="20">
        <v>0</v>
      </c>
      <c r="Y641" s="20">
        <v>5</v>
      </c>
      <c r="Z641" s="71">
        <v>1</v>
      </c>
    </row>
    <row r="642" spans="1:26" ht="20.149999999999999" customHeight="1" x14ac:dyDescent="0.35">
      <c r="B642" s="20">
        <v>2090522</v>
      </c>
      <c r="C642" s="20">
        <v>2</v>
      </c>
      <c r="D642" s="20">
        <v>9</v>
      </c>
      <c r="E642" s="20">
        <v>5</v>
      </c>
      <c r="F642" s="20" t="s">
        <v>1128</v>
      </c>
      <c r="G642" s="74" t="s">
        <v>1628</v>
      </c>
      <c r="I642" s="20">
        <v>3</v>
      </c>
      <c r="J642" s="20">
        <v>13</v>
      </c>
      <c r="K642" s="20">
        <v>1</v>
      </c>
      <c r="L642" s="20">
        <v>4</v>
      </c>
      <c r="M642" s="20">
        <v>5</v>
      </c>
      <c r="N642" s="20">
        <v>0</v>
      </c>
      <c r="O642" s="20" t="s">
        <v>81</v>
      </c>
      <c r="P642" s="20" t="s">
        <v>81</v>
      </c>
      <c r="Q642" s="20" t="s">
        <v>81</v>
      </c>
      <c r="R642" s="20" t="s">
        <v>81</v>
      </c>
      <c r="T642" s="20" t="s">
        <v>81</v>
      </c>
      <c r="U642" s="20">
        <v>0</v>
      </c>
      <c r="W642" s="20">
        <v>0</v>
      </c>
      <c r="Y642" s="20">
        <v>6</v>
      </c>
      <c r="Z642" s="71">
        <v>0</v>
      </c>
    </row>
    <row r="643" spans="1:26" ht="20.149999999999999" customHeight="1" x14ac:dyDescent="0.35">
      <c r="B643" s="20">
        <v>2090522</v>
      </c>
      <c r="C643" s="20">
        <v>2</v>
      </c>
      <c r="D643" s="20">
        <v>9</v>
      </c>
      <c r="E643" s="20">
        <v>5</v>
      </c>
      <c r="F643" s="20" t="s">
        <v>1128</v>
      </c>
      <c r="G643" s="74" t="s">
        <v>1629</v>
      </c>
      <c r="I643" s="20">
        <v>3</v>
      </c>
      <c r="J643" s="20">
        <v>22</v>
      </c>
      <c r="K643" s="20">
        <v>2</v>
      </c>
      <c r="L643" s="20">
        <v>4</v>
      </c>
      <c r="M643" s="20">
        <v>3</v>
      </c>
      <c r="N643" s="20">
        <v>0</v>
      </c>
      <c r="O643" s="20" t="s">
        <v>81</v>
      </c>
      <c r="P643" s="20">
        <v>50000</v>
      </c>
      <c r="Q643" s="20" t="s">
        <v>81</v>
      </c>
      <c r="R643" s="20" t="s">
        <v>81</v>
      </c>
      <c r="T643" s="20" t="s">
        <v>81</v>
      </c>
      <c r="U643" s="20">
        <v>0</v>
      </c>
      <c r="W643" s="20">
        <v>0</v>
      </c>
      <c r="Y643" s="20">
        <v>14</v>
      </c>
      <c r="Z643" s="71">
        <v>1</v>
      </c>
    </row>
    <row r="644" spans="1:26" ht="20.149999999999999" customHeight="1" x14ac:dyDescent="0.35">
      <c r="B644" s="20">
        <v>2090522</v>
      </c>
      <c r="C644" s="20">
        <v>2</v>
      </c>
      <c r="D644" s="20">
        <v>9</v>
      </c>
      <c r="E644" s="20">
        <v>5</v>
      </c>
      <c r="F644" s="20" t="s">
        <v>1128</v>
      </c>
      <c r="G644" s="74" t="s">
        <v>1630</v>
      </c>
      <c r="I644" s="20">
        <v>3</v>
      </c>
      <c r="J644" s="20">
        <v>19</v>
      </c>
      <c r="K644" s="20">
        <v>2</v>
      </c>
      <c r="L644" s="20">
        <v>4</v>
      </c>
      <c r="M644" s="20">
        <v>7</v>
      </c>
      <c r="N644" s="20">
        <v>0</v>
      </c>
      <c r="O644" s="20" t="s">
        <v>81</v>
      </c>
      <c r="P644" s="20" t="s">
        <v>81</v>
      </c>
      <c r="Q644" s="20" t="s">
        <v>81</v>
      </c>
      <c r="R644" s="20" t="s">
        <v>81</v>
      </c>
      <c r="T644" s="20" t="s">
        <v>81</v>
      </c>
      <c r="U644" s="20">
        <v>0</v>
      </c>
      <c r="W644" s="20">
        <v>0</v>
      </c>
      <c r="Y644" s="20">
        <v>14</v>
      </c>
      <c r="Z644" s="71">
        <v>1</v>
      </c>
    </row>
    <row r="645" spans="1:26" ht="20.149999999999999" customHeight="1" x14ac:dyDescent="0.35">
      <c r="B645" s="20">
        <v>2090522</v>
      </c>
      <c r="C645" s="20">
        <v>2</v>
      </c>
      <c r="D645" s="20">
        <v>9</v>
      </c>
      <c r="E645" s="20">
        <v>5</v>
      </c>
      <c r="F645" s="20" t="s">
        <v>1128</v>
      </c>
      <c r="G645" s="74" t="s">
        <v>1631</v>
      </c>
      <c r="I645" s="20">
        <v>6</v>
      </c>
      <c r="J645" s="20">
        <v>60</v>
      </c>
      <c r="K645" s="20">
        <v>1</v>
      </c>
      <c r="L645" s="20">
        <v>3</v>
      </c>
      <c r="M645" s="20">
        <v>7</v>
      </c>
      <c r="N645" s="20">
        <v>0</v>
      </c>
      <c r="O645" s="20" t="s">
        <v>81</v>
      </c>
      <c r="P645" s="20" t="s">
        <v>81</v>
      </c>
      <c r="Q645" s="20" t="s">
        <v>81</v>
      </c>
      <c r="R645" s="20" t="s">
        <v>81</v>
      </c>
      <c r="T645" s="20" t="s">
        <v>81</v>
      </c>
      <c r="U645" s="20">
        <v>0</v>
      </c>
      <c r="W645" s="20">
        <v>0</v>
      </c>
      <c r="Y645" s="20">
        <v>4</v>
      </c>
      <c r="Z645" s="67">
        <v>0</v>
      </c>
    </row>
    <row r="646" spans="1:26" ht="20.149999999999999" customHeight="1" x14ac:dyDescent="0.35">
      <c r="B646" s="20">
        <v>2090522</v>
      </c>
      <c r="C646" s="20">
        <v>2</v>
      </c>
      <c r="D646" s="20">
        <v>9</v>
      </c>
      <c r="E646" s="20">
        <v>5</v>
      </c>
      <c r="F646" s="20" t="s">
        <v>1128</v>
      </c>
      <c r="G646" s="74" t="s">
        <v>1632</v>
      </c>
      <c r="I646" s="20">
        <v>6</v>
      </c>
      <c r="J646" s="20">
        <v>63</v>
      </c>
      <c r="K646" s="20">
        <v>2</v>
      </c>
      <c r="L646" s="20">
        <v>3</v>
      </c>
      <c r="M646" s="20">
        <v>7</v>
      </c>
      <c r="N646" s="20">
        <v>0</v>
      </c>
      <c r="O646" s="20" t="s">
        <v>81</v>
      </c>
      <c r="P646" s="20" t="s">
        <v>81</v>
      </c>
      <c r="Q646" s="20" t="s">
        <v>81</v>
      </c>
      <c r="R646" s="20" t="s">
        <v>81</v>
      </c>
      <c r="T646" s="20" t="s">
        <v>81</v>
      </c>
      <c r="U646" s="20">
        <v>0</v>
      </c>
      <c r="W646" s="20">
        <v>0</v>
      </c>
      <c r="Y646" s="20">
        <v>4</v>
      </c>
      <c r="Z646" s="71">
        <v>1</v>
      </c>
    </row>
    <row r="647" spans="1:26" ht="20.149999999999999" customHeight="1" x14ac:dyDescent="0.35">
      <c r="A647" s="20">
        <v>5</v>
      </c>
      <c r="B647" s="20">
        <v>2090523</v>
      </c>
      <c r="C647" s="20">
        <v>2</v>
      </c>
      <c r="D647" s="20">
        <v>9</v>
      </c>
      <c r="E647" s="20">
        <v>5</v>
      </c>
      <c r="F647" s="20" t="s">
        <v>1633</v>
      </c>
      <c r="G647" s="74" t="s">
        <v>1634</v>
      </c>
      <c r="H647" s="20">
        <v>5</v>
      </c>
      <c r="I647" s="20">
        <v>1</v>
      </c>
      <c r="J647" s="20">
        <v>70</v>
      </c>
      <c r="K647" s="20">
        <v>1</v>
      </c>
      <c r="L647" s="20">
        <v>2</v>
      </c>
      <c r="M647" s="20">
        <v>1</v>
      </c>
      <c r="N647" s="20">
        <v>0</v>
      </c>
      <c r="O647" s="20">
        <v>450000</v>
      </c>
      <c r="P647" s="20" t="s">
        <v>81</v>
      </c>
      <c r="Q647" s="20" t="s">
        <v>81</v>
      </c>
      <c r="R647" s="20" t="s">
        <v>81</v>
      </c>
      <c r="T647" s="20" t="s">
        <v>81</v>
      </c>
      <c r="U647" s="20">
        <v>0</v>
      </c>
      <c r="V647" s="20">
        <v>0</v>
      </c>
      <c r="W647" s="20">
        <v>0</v>
      </c>
      <c r="Y647" s="20">
        <v>5</v>
      </c>
      <c r="Z647" s="71">
        <v>1</v>
      </c>
    </row>
    <row r="648" spans="1:26" ht="20.149999999999999" customHeight="1" x14ac:dyDescent="0.35">
      <c r="B648" s="20">
        <v>2090523</v>
      </c>
      <c r="C648" s="20">
        <v>2</v>
      </c>
      <c r="D648" s="20">
        <v>9</v>
      </c>
      <c r="E648" s="20">
        <v>5</v>
      </c>
      <c r="F648" s="20" t="s">
        <v>1633</v>
      </c>
      <c r="G648" s="74" t="s">
        <v>1635</v>
      </c>
      <c r="I648" s="20">
        <v>2</v>
      </c>
      <c r="J648" s="20">
        <v>65</v>
      </c>
      <c r="K648" s="20">
        <v>2</v>
      </c>
      <c r="L648" s="20">
        <v>2</v>
      </c>
      <c r="M648" s="20">
        <v>6</v>
      </c>
      <c r="N648" s="20">
        <v>0</v>
      </c>
      <c r="O648" s="20" t="s">
        <v>81</v>
      </c>
      <c r="P648" s="20" t="s">
        <v>81</v>
      </c>
      <c r="Q648" s="20" t="s">
        <v>81</v>
      </c>
      <c r="R648" s="20" t="s">
        <v>81</v>
      </c>
      <c r="T648" s="20" t="s">
        <v>81</v>
      </c>
      <c r="U648" s="20">
        <v>0</v>
      </c>
      <c r="W648" s="20">
        <v>0</v>
      </c>
      <c r="Y648" s="20">
        <v>4</v>
      </c>
      <c r="Z648" s="71">
        <v>1</v>
      </c>
    </row>
    <row r="649" spans="1:26" ht="20.149999999999999" customHeight="1" x14ac:dyDescent="0.35">
      <c r="B649" s="20">
        <v>2090523</v>
      </c>
      <c r="C649" s="20">
        <v>2</v>
      </c>
      <c r="D649" s="20">
        <v>9</v>
      </c>
      <c r="E649" s="20">
        <v>5</v>
      </c>
      <c r="F649" s="20" t="s">
        <v>1633</v>
      </c>
      <c r="G649" s="74" t="s">
        <v>1636</v>
      </c>
      <c r="I649" s="20">
        <v>3</v>
      </c>
      <c r="J649" s="20">
        <v>35</v>
      </c>
      <c r="K649" s="20">
        <v>1</v>
      </c>
      <c r="L649" s="20">
        <v>5</v>
      </c>
      <c r="M649" s="20">
        <v>7</v>
      </c>
      <c r="N649" s="20">
        <v>3</v>
      </c>
      <c r="O649" s="20" t="s">
        <v>81</v>
      </c>
      <c r="P649" s="20" t="s">
        <v>81</v>
      </c>
      <c r="Q649" s="20" t="s">
        <v>81</v>
      </c>
      <c r="R649" s="20">
        <v>60000</v>
      </c>
      <c r="T649" s="20" t="s">
        <v>81</v>
      </c>
      <c r="U649" s="20">
        <v>0</v>
      </c>
      <c r="W649" s="20">
        <v>0</v>
      </c>
      <c r="Y649" s="20">
        <v>8</v>
      </c>
      <c r="Z649" s="71">
        <v>1</v>
      </c>
    </row>
    <row r="650" spans="1:26" ht="20.149999999999999" customHeight="1" x14ac:dyDescent="0.35">
      <c r="B650" s="20">
        <v>2090523</v>
      </c>
      <c r="C650" s="20">
        <v>2</v>
      </c>
      <c r="D650" s="20">
        <v>9</v>
      </c>
      <c r="E650" s="20">
        <v>5</v>
      </c>
      <c r="F650" s="20" t="s">
        <v>1633</v>
      </c>
      <c r="G650" s="74" t="s">
        <v>1637</v>
      </c>
      <c r="I650" s="20">
        <v>4</v>
      </c>
      <c r="J650" s="20">
        <v>35</v>
      </c>
      <c r="K650" s="20">
        <v>2</v>
      </c>
      <c r="L650" s="20">
        <v>2</v>
      </c>
      <c r="M650" s="20">
        <v>3</v>
      </c>
      <c r="N650" s="20">
        <v>0</v>
      </c>
      <c r="O650" s="20" t="s">
        <v>81</v>
      </c>
      <c r="P650" s="20" t="s">
        <v>81</v>
      </c>
      <c r="Q650" s="20" t="s">
        <v>81</v>
      </c>
      <c r="R650" s="20" t="s">
        <v>81</v>
      </c>
      <c r="T650" s="20" t="s">
        <v>81</v>
      </c>
      <c r="U650" s="20">
        <v>0</v>
      </c>
      <c r="W650" s="20">
        <v>0</v>
      </c>
      <c r="Y650" s="20">
        <v>8</v>
      </c>
      <c r="Z650" s="71">
        <v>1</v>
      </c>
    </row>
    <row r="651" spans="1:26" ht="20.149999999999999" customHeight="1" x14ac:dyDescent="0.35">
      <c r="B651" s="20">
        <v>2090523</v>
      </c>
      <c r="C651" s="20">
        <v>2</v>
      </c>
      <c r="D651" s="20">
        <v>9</v>
      </c>
      <c r="E651" s="20">
        <v>5</v>
      </c>
      <c r="F651" s="20" t="s">
        <v>1633</v>
      </c>
      <c r="G651" s="74" t="s">
        <v>1638</v>
      </c>
      <c r="I651" s="20">
        <v>5</v>
      </c>
      <c r="J651" s="20">
        <v>2</v>
      </c>
      <c r="K651" s="20">
        <v>2</v>
      </c>
      <c r="L651" s="20">
        <v>1</v>
      </c>
      <c r="M651" s="20">
        <v>6</v>
      </c>
      <c r="N651" s="20">
        <v>0</v>
      </c>
      <c r="O651" s="20" t="s">
        <v>81</v>
      </c>
      <c r="P651" s="20" t="s">
        <v>81</v>
      </c>
      <c r="Q651" s="20" t="s">
        <v>81</v>
      </c>
      <c r="R651" s="20" t="s">
        <v>81</v>
      </c>
      <c r="T651" s="20" t="s">
        <v>81</v>
      </c>
      <c r="U651" s="20">
        <v>0</v>
      </c>
      <c r="W651" s="20">
        <v>0</v>
      </c>
      <c r="Y651" s="20">
        <v>11</v>
      </c>
      <c r="Z651" s="67">
        <v>0</v>
      </c>
    </row>
    <row r="652" spans="1:26" ht="20.149999999999999" customHeight="1" x14ac:dyDescent="0.35">
      <c r="A652" s="20">
        <v>5</v>
      </c>
      <c r="B652" s="20">
        <v>2090524</v>
      </c>
      <c r="C652" s="20">
        <v>2</v>
      </c>
      <c r="D652" s="20">
        <v>9</v>
      </c>
      <c r="E652" s="20">
        <v>5</v>
      </c>
      <c r="F652" s="20" t="s">
        <v>1639</v>
      </c>
      <c r="G652" s="74" t="s">
        <v>1640</v>
      </c>
      <c r="H652" s="20">
        <v>5</v>
      </c>
      <c r="I652" s="20">
        <v>1</v>
      </c>
      <c r="J652" s="20">
        <v>56</v>
      </c>
      <c r="K652" s="20">
        <v>1</v>
      </c>
      <c r="L652" s="20">
        <v>2</v>
      </c>
      <c r="M652" s="20">
        <v>1</v>
      </c>
      <c r="N652" s="20">
        <v>0</v>
      </c>
      <c r="O652" s="20">
        <v>800000</v>
      </c>
      <c r="P652" s="20" t="s">
        <v>81</v>
      </c>
      <c r="Q652" s="20" t="s">
        <v>81</v>
      </c>
      <c r="R652" s="20" t="s">
        <v>81</v>
      </c>
      <c r="T652" s="20" t="s">
        <v>81</v>
      </c>
      <c r="U652" s="20">
        <v>0</v>
      </c>
      <c r="W652" s="20">
        <v>0</v>
      </c>
      <c r="Y652" s="20">
        <v>5</v>
      </c>
      <c r="Z652" s="71">
        <v>0</v>
      </c>
    </row>
    <row r="653" spans="1:26" ht="20.149999999999999" customHeight="1" x14ac:dyDescent="0.35">
      <c r="B653" s="20">
        <v>2090524</v>
      </c>
      <c r="C653" s="20">
        <v>2</v>
      </c>
      <c r="D653" s="20">
        <v>9</v>
      </c>
      <c r="E653" s="20">
        <v>5</v>
      </c>
      <c r="F653" s="20" t="s">
        <v>1639</v>
      </c>
      <c r="G653" s="74" t="s">
        <v>1641</v>
      </c>
      <c r="I653" s="20">
        <v>2</v>
      </c>
      <c r="J653" s="20">
        <v>47</v>
      </c>
      <c r="K653" s="20">
        <v>2</v>
      </c>
      <c r="L653" s="20">
        <v>2</v>
      </c>
      <c r="M653" s="20">
        <v>7</v>
      </c>
      <c r="N653" s="20">
        <v>0</v>
      </c>
      <c r="O653" s="20" t="s">
        <v>81</v>
      </c>
      <c r="P653" s="20" t="s">
        <v>81</v>
      </c>
      <c r="Q653" s="20" t="s">
        <v>81</v>
      </c>
      <c r="R653" s="20" t="s">
        <v>81</v>
      </c>
      <c r="T653" s="20" t="s">
        <v>81</v>
      </c>
      <c r="U653" s="20">
        <v>0</v>
      </c>
      <c r="W653" s="20">
        <v>0</v>
      </c>
      <c r="Y653" s="20">
        <v>5</v>
      </c>
      <c r="Z653" s="71">
        <v>1</v>
      </c>
    </row>
    <row r="654" spans="1:26" ht="20.149999999999999" customHeight="1" x14ac:dyDescent="0.35">
      <c r="B654" s="20">
        <v>2090524</v>
      </c>
      <c r="C654" s="20">
        <v>2</v>
      </c>
      <c r="D654" s="20">
        <v>9</v>
      </c>
      <c r="E654" s="20">
        <v>5</v>
      </c>
      <c r="F654" s="20" t="s">
        <v>1639</v>
      </c>
      <c r="G654" s="74" t="s">
        <v>1642</v>
      </c>
      <c r="I654" s="20">
        <v>3</v>
      </c>
      <c r="J654" s="20">
        <v>10</v>
      </c>
      <c r="K654" s="20">
        <v>1</v>
      </c>
      <c r="L654" s="20">
        <v>4</v>
      </c>
      <c r="M654" s="20">
        <v>5</v>
      </c>
      <c r="N654" s="20">
        <v>0</v>
      </c>
      <c r="O654" s="20" t="s">
        <v>81</v>
      </c>
      <c r="P654" s="20" t="s">
        <v>81</v>
      </c>
      <c r="Q654" s="20" t="s">
        <v>81</v>
      </c>
      <c r="R654" s="20" t="s">
        <v>81</v>
      </c>
      <c r="T654" s="20" t="s">
        <v>81</v>
      </c>
      <c r="U654" s="20">
        <v>0</v>
      </c>
      <c r="W654" s="20">
        <v>0</v>
      </c>
      <c r="Y654" s="20">
        <v>6</v>
      </c>
      <c r="Z654" s="71">
        <v>0</v>
      </c>
    </row>
    <row r="655" spans="1:26" ht="20.149999999999999" customHeight="1" x14ac:dyDescent="0.35">
      <c r="B655" s="20">
        <v>2090524</v>
      </c>
      <c r="C655" s="20">
        <v>2</v>
      </c>
      <c r="D655" s="20">
        <v>9</v>
      </c>
      <c r="E655" s="20">
        <v>5</v>
      </c>
      <c r="F655" s="20" t="s">
        <v>1639</v>
      </c>
      <c r="G655" s="74" t="s">
        <v>1643</v>
      </c>
      <c r="I655" s="20">
        <v>3</v>
      </c>
      <c r="J655" s="20">
        <v>17</v>
      </c>
      <c r="K655" s="20">
        <v>2</v>
      </c>
      <c r="L655" s="20">
        <v>4</v>
      </c>
      <c r="M655" s="20">
        <v>7</v>
      </c>
      <c r="N655" s="20">
        <v>0</v>
      </c>
      <c r="O655" s="20" t="s">
        <v>81</v>
      </c>
      <c r="P655" s="20" t="s">
        <v>81</v>
      </c>
      <c r="Q655" s="20" t="s">
        <v>81</v>
      </c>
      <c r="R655" s="20" t="s">
        <v>81</v>
      </c>
      <c r="T655" s="20" t="s">
        <v>81</v>
      </c>
      <c r="U655" s="20">
        <v>0</v>
      </c>
      <c r="W655" s="20">
        <v>0</v>
      </c>
      <c r="Y655" s="20">
        <v>5</v>
      </c>
      <c r="Z655" s="71">
        <v>1</v>
      </c>
    </row>
    <row r="656" spans="1:26" ht="20.149999999999999" customHeight="1" x14ac:dyDescent="0.35">
      <c r="B656" s="20">
        <v>2090524</v>
      </c>
      <c r="C656" s="20">
        <v>2</v>
      </c>
      <c r="D656" s="20">
        <v>9</v>
      </c>
      <c r="E656" s="20">
        <v>5</v>
      </c>
      <c r="F656" s="20" t="s">
        <v>1639</v>
      </c>
      <c r="G656" s="74" t="s">
        <v>1644</v>
      </c>
      <c r="I656" s="20">
        <v>3</v>
      </c>
      <c r="J656" s="20">
        <v>15</v>
      </c>
      <c r="K656" s="20">
        <v>2</v>
      </c>
      <c r="L656" s="20">
        <v>4</v>
      </c>
      <c r="M656" s="20">
        <v>7</v>
      </c>
      <c r="N656" s="20">
        <v>0</v>
      </c>
      <c r="O656" s="20" t="s">
        <v>81</v>
      </c>
      <c r="P656" s="20" t="s">
        <v>81</v>
      </c>
      <c r="Q656" s="20" t="s">
        <v>81</v>
      </c>
      <c r="R656" s="20" t="s">
        <v>81</v>
      </c>
      <c r="T656" s="20" t="s">
        <v>81</v>
      </c>
      <c r="U656" s="20">
        <v>0</v>
      </c>
      <c r="W656" s="20">
        <v>0</v>
      </c>
      <c r="Y656" s="20">
        <v>5</v>
      </c>
      <c r="Z656" s="71">
        <v>1</v>
      </c>
    </row>
    <row r="657" spans="1:26" ht="20.149999999999999" customHeight="1" x14ac:dyDescent="0.35">
      <c r="A657" s="20">
        <v>3</v>
      </c>
      <c r="B657" s="20">
        <v>2100601</v>
      </c>
      <c r="C657" s="20">
        <v>2</v>
      </c>
      <c r="D657" s="20">
        <v>10</v>
      </c>
      <c r="E657" s="20">
        <v>6</v>
      </c>
      <c r="F657" s="20" t="s">
        <v>1646</v>
      </c>
      <c r="G657" s="74" t="s">
        <v>1647</v>
      </c>
      <c r="H657" s="20">
        <v>6</v>
      </c>
      <c r="I657" s="20">
        <v>1</v>
      </c>
      <c r="J657" s="20">
        <v>28</v>
      </c>
      <c r="K657" s="20">
        <v>1</v>
      </c>
      <c r="L657" s="20">
        <v>3</v>
      </c>
      <c r="M657" s="20">
        <v>1</v>
      </c>
      <c r="N657" s="20">
        <v>0</v>
      </c>
      <c r="O657" s="20">
        <v>3030000</v>
      </c>
      <c r="P657" s="20" t="s">
        <v>81</v>
      </c>
      <c r="Q657" s="20" t="s">
        <v>81</v>
      </c>
      <c r="R657" s="20" t="s">
        <v>81</v>
      </c>
      <c r="T657" s="20" t="s">
        <v>81</v>
      </c>
      <c r="U657" s="20">
        <v>0</v>
      </c>
      <c r="V657" s="20">
        <v>0</v>
      </c>
      <c r="W657" s="20">
        <v>0</v>
      </c>
      <c r="Y657" s="20">
        <v>17</v>
      </c>
      <c r="Z657" s="71">
        <v>0</v>
      </c>
    </row>
    <row r="658" spans="1:26" ht="20.149999999999999" customHeight="1" x14ac:dyDescent="0.35">
      <c r="B658" s="20">
        <v>2100601</v>
      </c>
      <c r="C658" s="20">
        <v>2</v>
      </c>
      <c r="D658" s="20">
        <v>10</v>
      </c>
      <c r="E658" s="20">
        <v>6</v>
      </c>
      <c r="F658" s="20" t="s">
        <v>1646</v>
      </c>
      <c r="G658" s="74" t="s">
        <v>1648</v>
      </c>
      <c r="I658" s="20">
        <v>2</v>
      </c>
      <c r="J658" s="20">
        <v>28</v>
      </c>
      <c r="K658" s="20">
        <v>2</v>
      </c>
      <c r="L658" s="20">
        <v>4</v>
      </c>
      <c r="M658" s="20">
        <v>7</v>
      </c>
      <c r="N658" s="20">
        <v>0</v>
      </c>
      <c r="O658" s="20" t="s">
        <v>81</v>
      </c>
      <c r="P658" s="20" t="s">
        <v>81</v>
      </c>
      <c r="Q658" s="20" t="s">
        <v>81</v>
      </c>
      <c r="R658" s="20" t="s">
        <v>81</v>
      </c>
      <c r="T658" s="20" t="s">
        <v>81</v>
      </c>
      <c r="U658" s="20">
        <v>0</v>
      </c>
      <c r="W658" s="20">
        <v>0</v>
      </c>
      <c r="Y658" s="20">
        <v>9</v>
      </c>
      <c r="Z658" s="71">
        <v>0</v>
      </c>
    </row>
    <row r="659" spans="1:26" ht="20.149999999999999" customHeight="1" x14ac:dyDescent="0.35">
      <c r="B659" s="20">
        <v>2100601</v>
      </c>
      <c r="C659" s="20">
        <v>2</v>
      </c>
      <c r="D659" s="20">
        <v>10</v>
      </c>
      <c r="E659" s="20">
        <v>6</v>
      </c>
      <c r="F659" s="20" t="s">
        <v>1646</v>
      </c>
      <c r="G659" s="74" t="s">
        <v>1649</v>
      </c>
      <c r="I659" s="20">
        <v>3</v>
      </c>
      <c r="J659" s="20">
        <v>10</v>
      </c>
      <c r="K659" s="20">
        <v>1</v>
      </c>
      <c r="L659" s="20">
        <v>3</v>
      </c>
      <c r="M659" s="20">
        <v>5</v>
      </c>
      <c r="N659" s="20">
        <v>0</v>
      </c>
      <c r="O659" s="20" t="s">
        <v>81</v>
      </c>
      <c r="P659" s="20" t="s">
        <v>81</v>
      </c>
      <c r="Q659" s="20" t="s">
        <v>81</v>
      </c>
      <c r="R659" s="20" t="s">
        <v>81</v>
      </c>
      <c r="T659" s="20" t="s">
        <v>81</v>
      </c>
      <c r="U659" s="20">
        <v>0</v>
      </c>
      <c r="W659" s="20">
        <v>0</v>
      </c>
      <c r="Y659" s="20">
        <v>6</v>
      </c>
      <c r="Z659" s="71">
        <v>1</v>
      </c>
    </row>
    <row r="660" spans="1:26" ht="20.149999999999999" customHeight="1" x14ac:dyDescent="0.35">
      <c r="B660" s="20">
        <v>2100601</v>
      </c>
      <c r="C660" s="20">
        <v>2</v>
      </c>
      <c r="D660" s="20">
        <v>10</v>
      </c>
      <c r="E660" s="20">
        <v>6</v>
      </c>
      <c r="F660" s="20" t="s">
        <v>1646</v>
      </c>
      <c r="G660" s="74" t="s">
        <v>1650</v>
      </c>
      <c r="I660" s="20">
        <v>3</v>
      </c>
      <c r="J660" s="20">
        <v>2</v>
      </c>
      <c r="K660" s="20">
        <v>1</v>
      </c>
      <c r="L660" s="20">
        <v>1</v>
      </c>
      <c r="M660" s="20">
        <v>6</v>
      </c>
      <c r="N660" s="20">
        <v>0</v>
      </c>
      <c r="O660" s="20" t="s">
        <v>81</v>
      </c>
      <c r="P660" s="20" t="s">
        <v>81</v>
      </c>
      <c r="Q660" s="20" t="s">
        <v>81</v>
      </c>
      <c r="R660" s="20" t="s">
        <v>81</v>
      </c>
      <c r="T660" s="20" t="s">
        <v>81</v>
      </c>
      <c r="U660" s="20">
        <v>0</v>
      </c>
      <c r="W660" s="20">
        <v>0</v>
      </c>
      <c r="Y660" s="20">
        <v>11</v>
      </c>
      <c r="Z660" s="71">
        <v>1</v>
      </c>
    </row>
    <row r="661" spans="1:26" ht="20.149999999999999" customHeight="1" x14ac:dyDescent="0.35">
      <c r="B661" s="20">
        <v>2100601</v>
      </c>
      <c r="C661" s="20">
        <v>2</v>
      </c>
      <c r="D661" s="20">
        <v>10</v>
      </c>
      <c r="E661" s="20">
        <v>6</v>
      </c>
      <c r="F661" s="20" t="s">
        <v>1646</v>
      </c>
      <c r="G661" s="74" t="s">
        <v>1651</v>
      </c>
      <c r="I661" s="20">
        <v>3</v>
      </c>
      <c r="J661" s="20">
        <v>7</v>
      </c>
      <c r="K661" s="20">
        <v>2</v>
      </c>
      <c r="L661" s="20">
        <v>3</v>
      </c>
      <c r="M661" s="20">
        <v>5</v>
      </c>
      <c r="N661" s="20">
        <v>0</v>
      </c>
      <c r="O661" s="20" t="s">
        <v>81</v>
      </c>
      <c r="P661" s="20" t="s">
        <v>81</v>
      </c>
      <c r="Q661" s="20" t="s">
        <v>81</v>
      </c>
      <c r="R661" s="20" t="s">
        <v>81</v>
      </c>
      <c r="T661" s="20" t="s">
        <v>81</v>
      </c>
      <c r="U661" s="20">
        <v>0</v>
      </c>
      <c r="W661" s="20">
        <v>0</v>
      </c>
      <c r="Y661" s="20">
        <v>6</v>
      </c>
      <c r="Z661" s="71">
        <v>1</v>
      </c>
    </row>
    <row r="662" spans="1:26" ht="20.149999999999999" customHeight="1" x14ac:dyDescent="0.35">
      <c r="B662" s="20">
        <v>2100601</v>
      </c>
      <c r="C662" s="20">
        <v>2</v>
      </c>
      <c r="D662" s="20">
        <v>10</v>
      </c>
      <c r="E662" s="20">
        <v>6</v>
      </c>
      <c r="F662" s="20" t="s">
        <v>1646</v>
      </c>
      <c r="G662" s="74" t="s">
        <v>1652</v>
      </c>
      <c r="I662" s="20">
        <v>10</v>
      </c>
      <c r="J662" s="20">
        <v>50</v>
      </c>
      <c r="K662" s="20">
        <v>2</v>
      </c>
      <c r="L662" s="20">
        <v>3</v>
      </c>
      <c r="M662" s="20">
        <v>7</v>
      </c>
      <c r="N662" s="20">
        <v>0</v>
      </c>
      <c r="O662" s="20" t="s">
        <v>81</v>
      </c>
      <c r="P662" s="20" t="s">
        <v>81</v>
      </c>
      <c r="Q662" s="20" t="s">
        <v>81</v>
      </c>
      <c r="R662" s="20" t="s">
        <v>81</v>
      </c>
      <c r="T662" s="20" t="s">
        <v>81</v>
      </c>
      <c r="U662" s="20">
        <v>0</v>
      </c>
      <c r="W662" s="20">
        <v>0</v>
      </c>
      <c r="Y662" s="20">
        <v>4</v>
      </c>
      <c r="Z662" s="71">
        <v>1</v>
      </c>
    </row>
    <row r="663" spans="1:26" ht="20.149999999999999" customHeight="1" x14ac:dyDescent="0.35">
      <c r="A663" s="20">
        <v>5</v>
      </c>
      <c r="B663" s="20">
        <v>2100602</v>
      </c>
      <c r="C663" s="20">
        <v>2</v>
      </c>
      <c r="D663" s="20">
        <v>10</v>
      </c>
      <c r="E663" s="20">
        <v>6</v>
      </c>
      <c r="F663" s="20" t="s">
        <v>1653</v>
      </c>
      <c r="G663" s="74" t="s">
        <v>1654</v>
      </c>
      <c r="H663" s="20">
        <v>6</v>
      </c>
      <c r="I663" s="20">
        <v>1</v>
      </c>
      <c r="J663" s="20">
        <v>65</v>
      </c>
      <c r="K663" s="20">
        <v>1</v>
      </c>
      <c r="L663" s="20">
        <v>4</v>
      </c>
      <c r="M663" s="20">
        <v>1</v>
      </c>
      <c r="N663" s="20">
        <v>0</v>
      </c>
      <c r="O663" s="20">
        <v>6200000</v>
      </c>
      <c r="P663" s="20" t="s">
        <v>81</v>
      </c>
      <c r="Q663" s="20" t="s">
        <v>81</v>
      </c>
      <c r="R663" s="20" t="s">
        <v>81</v>
      </c>
      <c r="T663" s="20" t="s">
        <v>81</v>
      </c>
      <c r="U663" s="20">
        <v>0</v>
      </c>
      <c r="V663" s="20">
        <v>0</v>
      </c>
      <c r="W663" s="20">
        <v>0</v>
      </c>
      <c r="Y663" s="20">
        <v>5</v>
      </c>
      <c r="Z663" s="71">
        <v>1</v>
      </c>
    </row>
    <row r="664" spans="1:26" ht="20.149999999999999" customHeight="1" x14ac:dyDescent="0.35">
      <c r="B664" s="20">
        <v>2100602</v>
      </c>
      <c r="C664" s="20">
        <v>2</v>
      </c>
      <c r="D664" s="20">
        <v>10</v>
      </c>
      <c r="E664" s="20">
        <v>6</v>
      </c>
      <c r="F664" s="20" t="s">
        <v>1653</v>
      </c>
      <c r="G664" s="74" t="s">
        <v>1655</v>
      </c>
      <c r="I664" s="20">
        <v>2</v>
      </c>
      <c r="J664" s="20">
        <v>61</v>
      </c>
      <c r="K664" s="20">
        <v>2</v>
      </c>
      <c r="L664" s="20">
        <v>3</v>
      </c>
      <c r="M664" s="20">
        <v>6</v>
      </c>
      <c r="N664" s="20">
        <v>0</v>
      </c>
      <c r="O664" s="20" t="s">
        <v>81</v>
      </c>
      <c r="P664" s="20" t="s">
        <v>81</v>
      </c>
      <c r="Q664" s="20" t="s">
        <v>81</v>
      </c>
      <c r="R664" s="20" t="s">
        <v>81</v>
      </c>
      <c r="T664" s="20" t="s">
        <v>81</v>
      </c>
      <c r="U664" s="20">
        <v>0</v>
      </c>
      <c r="W664" s="20">
        <v>0</v>
      </c>
      <c r="Y664" s="20">
        <v>4</v>
      </c>
      <c r="Z664" s="90">
        <v>0</v>
      </c>
    </row>
    <row r="665" spans="1:26" ht="20.149999999999999" customHeight="1" x14ac:dyDescent="0.35">
      <c r="B665" s="20">
        <v>2100602</v>
      </c>
      <c r="C665" s="20">
        <v>2</v>
      </c>
      <c r="D665" s="20">
        <v>10</v>
      </c>
      <c r="E665" s="20">
        <v>6</v>
      </c>
      <c r="F665" s="20" t="s">
        <v>1653</v>
      </c>
      <c r="G665" s="74" t="s">
        <v>1656</v>
      </c>
      <c r="I665" s="20">
        <v>3</v>
      </c>
      <c r="J665" s="20">
        <v>30</v>
      </c>
      <c r="K665" s="20">
        <v>2</v>
      </c>
      <c r="L665" s="20">
        <v>4</v>
      </c>
      <c r="M665" s="20">
        <v>7</v>
      </c>
      <c r="N665" s="20">
        <v>0</v>
      </c>
      <c r="O665" s="20" t="s">
        <v>81</v>
      </c>
      <c r="P665" s="20" t="s">
        <v>81</v>
      </c>
      <c r="Q665" s="20" t="s">
        <v>81</v>
      </c>
      <c r="R665" s="20" t="s">
        <v>81</v>
      </c>
      <c r="T665" s="20" t="s">
        <v>81</v>
      </c>
      <c r="U665" s="20">
        <v>0</v>
      </c>
      <c r="W665" s="20">
        <v>0</v>
      </c>
      <c r="Y665" s="20">
        <v>5</v>
      </c>
      <c r="Z665" s="71">
        <v>1</v>
      </c>
    </row>
    <row r="666" spans="1:26" ht="20.149999999999999" customHeight="1" x14ac:dyDescent="0.35">
      <c r="B666" s="20">
        <v>2100602</v>
      </c>
      <c r="C666" s="20">
        <v>2</v>
      </c>
      <c r="D666" s="20">
        <v>10</v>
      </c>
      <c r="E666" s="20">
        <v>6</v>
      </c>
      <c r="F666" s="20" t="s">
        <v>1653</v>
      </c>
      <c r="G666" s="74" t="s">
        <v>1657</v>
      </c>
      <c r="I666" s="20">
        <v>4</v>
      </c>
      <c r="J666" s="20">
        <v>30</v>
      </c>
      <c r="K666" s="20">
        <v>1</v>
      </c>
      <c r="L666" s="20">
        <v>4</v>
      </c>
      <c r="M666" s="20">
        <v>7</v>
      </c>
      <c r="N666" s="20">
        <v>0</v>
      </c>
      <c r="O666" s="20" t="s">
        <v>81</v>
      </c>
      <c r="P666" s="20" t="s">
        <v>81</v>
      </c>
      <c r="Q666" s="20" t="s">
        <v>81</v>
      </c>
      <c r="R666" s="20" t="s">
        <v>81</v>
      </c>
      <c r="T666" s="20" t="s">
        <v>81</v>
      </c>
      <c r="U666" s="20">
        <v>0</v>
      </c>
      <c r="W666" s="20">
        <v>0</v>
      </c>
      <c r="Y666" s="20">
        <v>5</v>
      </c>
      <c r="Z666" s="67">
        <v>0</v>
      </c>
    </row>
    <row r="667" spans="1:26" ht="20.149999999999999" customHeight="1" x14ac:dyDescent="0.35">
      <c r="B667" s="20">
        <v>2100602</v>
      </c>
      <c r="C667" s="20">
        <v>2</v>
      </c>
      <c r="D667" s="20">
        <v>10</v>
      </c>
      <c r="E667" s="20">
        <v>6</v>
      </c>
      <c r="F667" s="20" t="s">
        <v>1653</v>
      </c>
      <c r="G667" s="74" t="s">
        <v>1658</v>
      </c>
      <c r="I667" s="20">
        <v>5</v>
      </c>
      <c r="J667" s="20">
        <v>6</v>
      </c>
      <c r="K667" s="20">
        <v>2</v>
      </c>
      <c r="L667" s="20">
        <v>3</v>
      </c>
      <c r="M667" s="20">
        <v>5</v>
      </c>
      <c r="N667" s="20">
        <v>0</v>
      </c>
      <c r="O667" s="20" t="s">
        <v>81</v>
      </c>
      <c r="P667" s="20" t="s">
        <v>81</v>
      </c>
      <c r="Q667" s="20" t="s">
        <v>81</v>
      </c>
      <c r="R667" s="20" t="s">
        <v>81</v>
      </c>
      <c r="T667" s="20" t="s">
        <v>81</v>
      </c>
      <c r="U667" s="20">
        <v>0</v>
      </c>
      <c r="W667" s="20">
        <v>0</v>
      </c>
      <c r="Y667" s="20">
        <v>6</v>
      </c>
      <c r="Z667" s="67">
        <v>0</v>
      </c>
    </row>
    <row r="668" spans="1:26" ht="20.149999999999999" customHeight="1" x14ac:dyDescent="0.35">
      <c r="B668" s="20">
        <v>2100602</v>
      </c>
      <c r="C668" s="20">
        <v>2</v>
      </c>
      <c r="D668" s="20">
        <v>10</v>
      </c>
      <c r="E668" s="20">
        <v>6</v>
      </c>
      <c r="F668" s="20" t="s">
        <v>1653</v>
      </c>
      <c r="G668" s="74" t="s">
        <v>1659</v>
      </c>
      <c r="I668" s="20">
        <v>5</v>
      </c>
      <c r="J668" s="20">
        <v>2.5</v>
      </c>
      <c r="K668" s="20">
        <v>1</v>
      </c>
      <c r="L668" s="20">
        <v>1</v>
      </c>
      <c r="M668" s="20">
        <v>6</v>
      </c>
      <c r="N668" s="20">
        <v>0</v>
      </c>
      <c r="O668" s="20" t="s">
        <v>81</v>
      </c>
      <c r="P668" s="20" t="s">
        <v>81</v>
      </c>
      <c r="Q668" s="20" t="s">
        <v>81</v>
      </c>
      <c r="R668" s="20" t="s">
        <v>81</v>
      </c>
      <c r="T668" s="20" t="s">
        <v>81</v>
      </c>
      <c r="U668" s="20">
        <v>0</v>
      </c>
      <c r="W668" s="20">
        <v>0</v>
      </c>
      <c r="Y668" s="20">
        <v>11</v>
      </c>
      <c r="Z668" s="71">
        <v>1</v>
      </c>
    </row>
    <row r="669" spans="1:26" ht="20.149999999999999" customHeight="1" x14ac:dyDescent="0.35">
      <c r="A669" s="20">
        <v>4</v>
      </c>
      <c r="B669" s="20">
        <v>2100603</v>
      </c>
      <c r="C669" s="20">
        <v>2</v>
      </c>
      <c r="D669" s="20">
        <v>10</v>
      </c>
      <c r="E669" s="20">
        <v>6</v>
      </c>
      <c r="F669" s="20" t="s">
        <v>1660</v>
      </c>
      <c r="G669" s="74" t="s">
        <v>1661</v>
      </c>
      <c r="H669" s="20">
        <v>3</v>
      </c>
      <c r="I669" s="20">
        <v>1</v>
      </c>
      <c r="J669" s="20">
        <v>57</v>
      </c>
      <c r="K669" s="20">
        <v>1</v>
      </c>
      <c r="L669" s="20">
        <v>3</v>
      </c>
      <c r="M669" s="20">
        <v>1</v>
      </c>
      <c r="N669" s="20">
        <v>0</v>
      </c>
      <c r="O669" s="20">
        <v>4800000</v>
      </c>
      <c r="P669" s="20" t="s">
        <v>81</v>
      </c>
      <c r="Q669" s="20" t="s">
        <v>81</v>
      </c>
      <c r="R669" s="20" t="s">
        <v>81</v>
      </c>
      <c r="T669" s="20" t="s">
        <v>81</v>
      </c>
      <c r="U669" s="20">
        <v>0</v>
      </c>
      <c r="V669" s="20">
        <v>0</v>
      </c>
      <c r="W669" s="20">
        <v>0</v>
      </c>
      <c r="Y669" s="20">
        <v>8</v>
      </c>
      <c r="Z669" s="71">
        <v>0</v>
      </c>
    </row>
    <row r="670" spans="1:26" ht="20.149999999999999" customHeight="1" x14ac:dyDescent="0.35">
      <c r="B670" s="20">
        <v>2100603</v>
      </c>
      <c r="C670" s="20">
        <v>2</v>
      </c>
      <c r="D670" s="20">
        <v>10</v>
      </c>
      <c r="E670" s="20">
        <v>6</v>
      </c>
      <c r="F670" s="20" t="s">
        <v>1660</v>
      </c>
      <c r="G670" s="74" t="s">
        <v>1662</v>
      </c>
      <c r="I670" s="20">
        <v>2</v>
      </c>
      <c r="J670" s="20">
        <v>56</v>
      </c>
      <c r="K670" s="20">
        <v>2</v>
      </c>
      <c r="L670" s="20">
        <v>3</v>
      </c>
      <c r="M670" s="20">
        <v>2</v>
      </c>
      <c r="N670" s="20">
        <v>0</v>
      </c>
      <c r="O670" s="20" t="s">
        <v>81</v>
      </c>
      <c r="P670" s="20">
        <v>120000</v>
      </c>
      <c r="Q670" s="20" t="s">
        <v>81</v>
      </c>
      <c r="R670" s="20" t="s">
        <v>81</v>
      </c>
      <c r="T670" s="20" t="s">
        <v>81</v>
      </c>
      <c r="U670" s="20">
        <v>0</v>
      </c>
      <c r="W670" s="20">
        <v>0</v>
      </c>
      <c r="Y670" s="20">
        <v>8</v>
      </c>
      <c r="Z670" s="67">
        <v>0</v>
      </c>
    </row>
    <row r="671" spans="1:26" ht="20.149999999999999" customHeight="1" x14ac:dyDescent="0.35">
      <c r="B671" s="20">
        <v>2100603</v>
      </c>
      <c r="C671" s="20">
        <v>2</v>
      </c>
      <c r="D671" s="20">
        <v>10</v>
      </c>
      <c r="E671" s="20">
        <v>6</v>
      </c>
      <c r="F671" s="20" t="s">
        <v>1660</v>
      </c>
      <c r="G671" s="74" t="s">
        <v>1663</v>
      </c>
      <c r="I671" s="20">
        <v>3</v>
      </c>
      <c r="J671" s="20">
        <v>14</v>
      </c>
      <c r="K671" s="20">
        <v>1</v>
      </c>
      <c r="L671" s="20">
        <v>5</v>
      </c>
      <c r="M671" s="20">
        <v>5</v>
      </c>
      <c r="N671" s="20">
        <v>0</v>
      </c>
      <c r="O671" s="20" t="s">
        <v>81</v>
      </c>
      <c r="P671" s="20" t="s">
        <v>81</v>
      </c>
      <c r="Q671" s="20" t="s">
        <v>81</v>
      </c>
      <c r="R671" s="20" t="s">
        <v>81</v>
      </c>
      <c r="T671" s="20" t="s">
        <v>81</v>
      </c>
      <c r="U671" s="20">
        <v>0</v>
      </c>
      <c r="W671" s="20">
        <v>0</v>
      </c>
      <c r="Y671" s="20">
        <v>6</v>
      </c>
      <c r="Z671" s="71">
        <v>1</v>
      </c>
    </row>
    <row r="672" spans="1:26" ht="20.149999999999999" customHeight="1" x14ac:dyDescent="0.35">
      <c r="A672" s="20">
        <v>4</v>
      </c>
      <c r="B672" s="20">
        <v>2100604</v>
      </c>
      <c r="C672" s="20">
        <v>2</v>
      </c>
      <c r="D672" s="20">
        <v>10</v>
      </c>
      <c r="E672" s="20">
        <v>6</v>
      </c>
      <c r="F672" s="20" t="s">
        <v>1664</v>
      </c>
      <c r="G672" s="74" t="s">
        <v>1665</v>
      </c>
      <c r="H672" s="20">
        <v>5</v>
      </c>
      <c r="I672" s="20">
        <v>1</v>
      </c>
      <c r="J672" s="20">
        <v>75</v>
      </c>
      <c r="K672" s="20">
        <v>2</v>
      </c>
      <c r="L672" s="20">
        <v>3</v>
      </c>
      <c r="M672" s="20">
        <v>1</v>
      </c>
      <c r="N672" s="20">
        <v>0</v>
      </c>
      <c r="O672" s="20">
        <v>1200000</v>
      </c>
      <c r="P672" s="20" t="s">
        <v>81</v>
      </c>
      <c r="Q672" s="20" t="s">
        <v>81</v>
      </c>
      <c r="R672" s="20" t="s">
        <v>81</v>
      </c>
      <c r="T672" s="20" t="s">
        <v>81</v>
      </c>
      <c r="U672" s="20">
        <v>0</v>
      </c>
      <c r="V672" s="20">
        <v>0</v>
      </c>
      <c r="W672" s="20">
        <v>0</v>
      </c>
      <c r="Y672" s="20">
        <v>8</v>
      </c>
      <c r="Z672" s="71">
        <v>1</v>
      </c>
    </row>
    <row r="673" spans="1:26" ht="20.149999999999999" customHeight="1" x14ac:dyDescent="0.35">
      <c r="B673" s="20">
        <v>2100604</v>
      </c>
      <c r="C673" s="20">
        <v>2</v>
      </c>
      <c r="D673" s="20">
        <v>10</v>
      </c>
      <c r="E673" s="20">
        <v>6</v>
      </c>
      <c r="F673" s="20" t="s">
        <v>1664</v>
      </c>
      <c r="G673" s="74" t="s">
        <v>1666</v>
      </c>
      <c r="I673" s="20">
        <v>3</v>
      </c>
      <c r="J673" s="20">
        <v>24</v>
      </c>
      <c r="K673" s="20">
        <v>1</v>
      </c>
      <c r="L673" s="20">
        <v>3</v>
      </c>
      <c r="M673" s="20">
        <v>2</v>
      </c>
      <c r="N673" s="20">
        <v>0</v>
      </c>
      <c r="O673" s="20" t="s">
        <v>81</v>
      </c>
      <c r="P673" s="20">
        <v>150000</v>
      </c>
      <c r="Q673" s="20" t="s">
        <v>81</v>
      </c>
      <c r="R673" s="20" t="s">
        <v>81</v>
      </c>
      <c r="T673" s="20" t="s">
        <v>81</v>
      </c>
      <c r="U673" s="20">
        <v>0</v>
      </c>
      <c r="W673" s="20">
        <v>0</v>
      </c>
      <c r="Y673" s="20">
        <v>2</v>
      </c>
      <c r="Z673" s="71">
        <v>1</v>
      </c>
    </row>
    <row r="674" spans="1:26" ht="20.149999999999999" customHeight="1" x14ac:dyDescent="0.35">
      <c r="B674" s="20">
        <v>2100604</v>
      </c>
      <c r="C674" s="20">
        <v>2</v>
      </c>
      <c r="D674" s="20">
        <v>10</v>
      </c>
      <c r="E674" s="20">
        <v>6</v>
      </c>
      <c r="F674" s="20" t="s">
        <v>1664</v>
      </c>
      <c r="G674" s="74" t="s">
        <v>1667</v>
      </c>
      <c r="I674" s="20">
        <v>4</v>
      </c>
      <c r="J674" s="20">
        <v>23</v>
      </c>
      <c r="K674" s="20">
        <v>2</v>
      </c>
      <c r="L674" s="20">
        <v>3</v>
      </c>
      <c r="M674" s="20">
        <v>2</v>
      </c>
      <c r="N674" s="20">
        <v>0</v>
      </c>
      <c r="O674" s="20" t="s">
        <v>81</v>
      </c>
      <c r="P674" s="20">
        <v>18000</v>
      </c>
      <c r="Q674" s="20" t="s">
        <v>81</v>
      </c>
      <c r="R674" s="20" t="s">
        <v>81</v>
      </c>
      <c r="T674" s="20" t="s">
        <v>81</v>
      </c>
      <c r="U674" s="20">
        <v>0</v>
      </c>
      <c r="W674" s="20">
        <v>0</v>
      </c>
      <c r="Y674" s="20">
        <v>2</v>
      </c>
      <c r="Z674" s="71">
        <v>1</v>
      </c>
    </row>
    <row r="675" spans="1:26" ht="20.149999999999999" customHeight="1" x14ac:dyDescent="0.35">
      <c r="B675" s="20">
        <v>2100604</v>
      </c>
      <c r="C675" s="20">
        <v>2</v>
      </c>
      <c r="D675" s="20">
        <v>10</v>
      </c>
      <c r="E675" s="20">
        <v>6</v>
      </c>
      <c r="F675" s="20" t="s">
        <v>1664</v>
      </c>
      <c r="G675" s="74" t="s">
        <v>1668</v>
      </c>
      <c r="I675" s="20">
        <v>5</v>
      </c>
      <c r="J675" s="20">
        <v>5</v>
      </c>
      <c r="K675" s="20">
        <v>2</v>
      </c>
      <c r="L675" s="20">
        <v>3</v>
      </c>
      <c r="M675" s="20">
        <v>5</v>
      </c>
      <c r="N675" s="20">
        <v>0</v>
      </c>
      <c r="O675" s="20" t="s">
        <v>81</v>
      </c>
      <c r="P675" s="20" t="s">
        <v>81</v>
      </c>
      <c r="Q675" s="20" t="s">
        <v>81</v>
      </c>
      <c r="R675" s="20" t="s">
        <v>81</v>
      </c>
      <c r="T675" s="20" t="s">
        <v>81</v>
      </c>
      <c r="U675" s="20">
        <v>0</v>
      </c>
      <c r="W675" s="20">
        <v>0</v>
      </c>
      <c r="Y675" s="20">
        <v>6</v>
      </c>
    </row>
    <row r="676" spans="1:26" ht="20.149999999999999" customHeight="1" x14ac:dyDescent="0.35">
      <c r="B676" s="20">
        <v>2100604</v>
      </c>
      <c r="C676" s="20">
        <v>2</v>
      </c>
      <c r="D676" s="20">
        <v>10</v>
      </c>
      <c r="E676" s="20">
        <v>6</v>
      </c>
      <c r="F676" s="20" t="s">
        <v>1664</v>
      </c>
      <c r="G676" s="74" t="s">
        <v>1669</v>
      </c>
      <c r="I676" s="20">
        <v>5</v>
      </c>
      <c r="J676" s="20">
        <v>2</v>
      </c>
      <c r="K676" s="20">
        <v>2</v>
      </c>
      <c r="L676" s="20">
        <v>1</v>
      </c>
      <c r="M676" s="20">
        <v>6</v>
      </c>
      <c r="N676" s="20">
        <v>0</v>
      </c>
      <c r="O676" s="20" t="s">
        <v>81</v>
      </c>
      <c r="P676" s="20" t="s">
        <v>81</v>
      </c>
      <c r="Q676" s="20" t="s">
        <v>81</v>
      </c>
      <c r="R676" s="20" t="s">
        <v>81</v>
      </c>
      <c r="T676" s="20" t="s">
        <v>81</v>
      </c>
      <c r="U676" s="20">
        <v>0</v>
      </c>
      <c r="W676" s="20">
        <v>0</v>
      </c>
      <c r="Y676" s="20">
        <v>11</v>
      </c>
    </row>
    <row r="677" spans="1:26" ht="20.149999999999999" customHeight="1" x14ac:dyDescent="0.35">
      <c r="A677" s="20">
        <v>3</v>
      </c>
      <c r="B677" s="20">
        <v>2100605</v>
      </c>
      <c r="C677" s="20">
        <v>2</v>
      </c>
      <c r="D677" s="20">
        <v>10</v>
      </c>
      <c r="E677" s="20">
        <v>6</v>
      </c>
      <c r="F677" s="20" t="s">
        <v>1670</v>
      </c>
      <c r="G677" s="74" t="s">
        <v>1671</v>
      </c>
      <c r="H677" s="20">
        <v>5</v>
      </c>
      <c r="I677" s="20">
        <v>1</v>
      </c>
      <c r="J677" s="20">
        <v>65</v>
      </c>
      <c r="K677" s="20">
        <v>1</v>
      </c>
      <c r="L677" s="20">
        <v>3</v>
      </c>
      <c r="M677" s="20">
        <v>1</v>
      </c>
      <c r="N677" s="20">
        <v>0</v>
      </c>
      <c r="O677" s="20">
        <v>4000000</v>
      </c>
      <c r="P677" s="20" t="s">
        <v>81</v>
      </c>
      <c r="Q677" s="20" t="s">
        <v>81</v>
      </c>
      <c r="R677" s="20" t="s">
        <v>81</v>
      </c>
      <c r="T677" s="20" t="s">
        <v>81</v>
      </c>
      <c r="U677" s="20">
        <v>0</v>
      </c>
      <c r="V677" s="20">
        <v>0</v>
      </c>
      <c r="W677" s="20">
        <v>0</v>
      </c>
      <c r="Y677" s="20">
        <v>5</v>
      </c>
    </row>
    <row r="678" spans="1:26" ht="20.149999999999999" customHeight="1" x14ac:dyDescent="0.35">
      <c r="B678" s="20">
        <v>2100605</v>
      </c>
      <c r="C678" s="20">
        <v>2</v>
      </c>
      <c r="D678" s="20">
        <v>10</v>
      </c>
      <c r="E678" s="20">
        <v>6</v>
      </c>
      <c r="F678" s="20" t="s">
        <v>1670</v>
      </c>
      <c r="G678" s="74" t="s">
        <v>1672</v>
      </c>
      <c r="I678" s="20">
        <v>2</v>
      </c>
      <c r="J678" s="20">
        <v>60</v>
      </c>
      <c r="K678" s="20">
        <v>2</v>
      </c>
      <c r="L678" s="20">
        <v>3</v>
      </c>
      <c r="M678" s="20">
        <v>6</v>
      </c>
      <c r="N678" s="20">
        <v>0</v>
      </c>
      <c r="O678" s="20" t="s">
        <v>81</v>
      </c>
      <c r="P678" s="20" t="s">
        <v>81</v>
      </c>
      <c r="Q678" s="20" t="s">
        <v>81</v>
      </c>
      <c r="R678" s="20" t="s">
        <v>81</v>
      </c>
      <c r="T678" s="20" t="s">
        <v>81</v>
      </c>
      <c r="U678" s="20">
        <v>0</v>
      </c>
      <c r="W678" s="20">
        <v>0</v>
      </c>
      <c r="Y678" s="20">
        <v>4</v>
      </c>
    </row>
    <row r="679" spans="1:26" ht="20.149999999999999" customHeight="1" x14ac:dyDescent="0.35">
      <c r="B679" s="20">
        <v>2100605</v>
      </c>
      <c r="C679" s="20">
        <v>2</v>
      </c>
      <c r="D679" s="20">
        <v>10</v>
      </c>
      <c r="E679" s="20">
        <v>6</v>
      </c>
      <c r="F679" s="20" t="s">
        <v>1670</v>
      </c>
      <c r="G679" s="74" t="s">
        <v>1673</v>
      </c>
      <c r="I679" s="20">
        <v>3</v>
      </c>
      <c r="J679" s="20">
        <v>20</v>
      </c>
      <c r="K679" s="20">
        <v>2</v>
      </c>
      <c r="L679" s="20">
        <v>4</v>
      </c>
      <c r="M679" s="20">
        <v>7</v>
      </c>
      <c r="N679" s="20">
        <v>0</v>
      </c>
      <c r="O679" s="20" t="s">
        <v>81</v>
      </c>
      <c r="P679" s="20" t="s">
        <v>81</v>
      </c>
      <c r="Q679" s="20" t="s">
        <v>81</v>
      </c>
      <c r="R679" s="20" t="s">
        <v>81</v>
      </c>
      <c r="T679" s="20" t="s">
        <v>81</v>
      </c>
      <c r="U679" s="20">
        <v>0</v>
      </c>
      <c r="W679" s="20">
        <v>0</v>
      </c>
      <c r="Y679" s="20">
        <v>5</v>
      </c>
    </row>
    <row r="680" spans="1:26" ht="20.149999999999999" customHeight="1" x14ac:dyDescent="0.35">
      <c r="B680" s="20">
        <v>2100605</v>
      </c>
      <c r="C680" s="20">
        <v>2</v>
      </c>
      <c r="D680" s="20">
        <v>10</v>
      </c>
      <c r="E680" s="20">
        <v>6</v>
      </c>
      <c r="F680" s="20" t="s">
        <v>1670</v>
      </c>
      <c r="G680" s="74" t="s">
        <v>1674</v>
      </c>
      <c r="I680" s="20">
        <v>3</v>
      </c>
      <c r="J680" s="20">
        <v>18</v>
      </c>
      <c r="K680" s="20">
        <v>2</v>
      </c>
      <c r="L680" s="20">
        <v>4</v>
      </c>
      <c r="M680" s="20">
        <v>7</v>
      </c>
      <c r="N680" s="20">
        <v>0</v>
      </c>
      <c r="O680" s="20" t="s">
        <v>81</v>
      </c>
      <c r="P680" s="20" t="s">
        <v>81</v>
      </c>
      <c r="Q680" s="20" t="s">
        <v>81</v>
      </c>
      <c r="R680" s="20" t="s">
        <v>81</v>
      </c>
      <c r="T680" s="20" t="s">
        <v>81</v>
      </c>
      <c r="U680" s="20">
        <v>0</v>
      </c>
      <c r="W680" s="20">
        <v>0</v>
      </c>
      <c r="Y680" s="20">
        <v>5</v>
      </c>
    </row>
    <row r="681" spans="1:26" ht="20.149999999999999" customHeight="1" x14ac:dyDescent="0.35">
      <c r="B681" s="20">
        <v>2100605</v>
      </c>
      <c r="C681" s="20">
        <v>2</v>
      </c>
      <c r="D681" s="20">
        <v>10</v>
      </c>
      <c r="E681" s="20">
        <v>6</v>
      </c>
      <c r="F681" s="20" t="s">
        <v>1670</v>
      </c>
      <c r="G681" s="74" t="s">
        <v>1675</v>
      </c>
      <c r="I681" s="20">
        <v>3</v>
      </c>
      <c r="J681" s="20">
        <v>29</v>
      </c>
      <c r="K681" s="20">
        <v>1</v>
      </c>
      <c r="L681" s="20">
        <v>4</v>
      </c>
      <c r="M681" s="20">
        <v>7</v>
      </c>
      <c r="N681" s="20">
        <v>0</v>
      </c>
      <c r="O681" s="20" t="s">
        <v>81</v>
      </c>
      <c r="P681" s="20" t="s">
        <v>81</v>
      </c>
      <c r="Q681" s="20" t="s">
        <v>81</v>
      </c>
      <c r="R681" s="20" t="s">
        <v>81</v>
      </c>
      <c r="T681" s="20" t="s">
        <v>81</v>
      </c>
      <c r="U681" s="20">
        <v>0</v>
      </c>
      <c r="W681" s="20">
        <v>0</v>
      </c>
      <c r="Y681" s="20">
        <v>5</v>
      </c>
    </row>
    <row r="682" spans="1:26" ht="20.149999999999999" customHeight="1" x14ac:dyDescent="0.35">
      <c r="A682" s="20">
        <v>1</v>
      </c>
      <c r="B682" s="20">
        <v>2100606</v>
      </c>
      <c r="C682" s="20">
        <v>2</v>
      </c>
      <c r="D682" s="20">
        <v>10</v>
      </c>
      <c r="E682" s="20">
        <v>6</v>
      </c>
      <c r="F682" s="20" t="s">
        <v>1676</v>
      </c>
      <c r="G682" s="74" t="s">
        <v>1677</v>
      </c>
      <c r="H682" s="20">
        <v>8</v>
      </c>
      <c r="I682" s="20">
        <v>1</v>
      </c>
      <c r="J682" s="20">
        <v>57</v>
      </c>
      <c r="K682" s="20">
        <v>1</v>
      </c>
      <c r="L682" s="20">
        <v>2</v>
      </c>
      <c r="M682" s="20">
        <v>1</v>
      </c>
      <c r="N682" s="20">
        <v>0</v>
      </c>
      <c r="O682" s="20">
        <v>1000000</v>
      </c>
      <c r="P682" s="20" t="s">
        <v>81</v>
      </c>
      <c r="Q682" s="20" t="s">
        <v>81</v>
      </c>
      <c r="R682" s="20" t="s">
        <v>81</v>
      </c>
      <c r="T682" s="20" t="s">
        <v>81</v>
      </c>
      <c r="U682" s="20">
        <v>0</v>
      </c>
      <c r="W682" s="20">
        <v>0</v>
      </c>
      <c r="Y682" s="20">
        <v>5</v>
      </c>
    </row>
    <row r="683" spans="1:26" ht="20.149999999999999" customHeight="1" x14ac:dyDescent="0.35">
      <c r="B683" s="20">
        <v>2100606</v>
      </c>
      <c r="C683" s="20">
        <v>2</v>
      </c>
      <c r="D683" s="20">
        <v>10</v>
      </c>
      <c r="E683" s="20">
        <v>6</v>
      </c>
      <c r="F683" s="20" t="s">
        <v>1676</v>
      </c>
      <c r="G683" s="74" t="s">
        <v>1678</v>
      </c>
      <c r="I683" s="20">
        <v>2</v>
      </c>
      <c r="J683" s="20">
        <v>57</v>
      </c>
      <c r="K683" s="20">
        <v>2</v>
      </c>
      <c r="L683" s="20">
        <v>2</v>
      </c>
      <c r="M683" s="20">
        <v>6</v>
      </c>
      <c r="N683" s="20">
        <v>0</v>
      </c>
      <c r="O683" s="20" t="s">
        <v>81</v>
      </c>
      <c r="P683" s="20" t="s">
        <v>81</v>
      </c>
      <c r="Q683" s="20" t="s">
        <v>81</v>
      </c>
      <c r="R683" s="20" t="s">
        <v>81</v>
      </c>
      <c r="T683" s="20" t="s">
        <v>81</v>
      </c>
      <c r="U683" s="20">
        <v>0</v>
      </c>
      <c r="W683" s="20">
        <v>0</v>
      </c>
      <c r="Y683" s="20">
        <v>4</v>
      </c>
    </row>
    <row r="684" spans="1:26" ht="20.149999999999999" customHeight="1" x14ac:dyDescent="0.35">
      <c r="B684" s="20">
        <v>2100606</v>
      </c>
      <c r="C684" s="20">
        <v>2</v>
      </c>
      <c r="D684" s="20">
        <v>10</v>
      </c>
      <c r="E684" s="20">
        <v>6</v>
      </c>
      <c r="F684" s="20" t="s">
        <v>1676</v>
      </c>
      <c r="G684" s="74" t="s">
        <v>1679</v>
      </c>
      <c r="I684" s="20">
        <v>3</v>
      </c>
      <c r="J684" s="20">
        <v>31</v>
      </c>
      <c r="K684" s="20">
        <v>1</v>
      </c>
      <c r="L684" s="20">
        <v>3</v>
      </c>
      <c r="M684" s="20">
        <v>7</v>
      </c>
      <c r="N684" s="20">
        <v>0</v>
      </c>
      <c r="O684" s="20" t="s">
        <v>81</v>
      </c>
      <c r="P684" s="20" t="s">
        <v>81</v>
      </c>
      <c r="Q684" s="20" t="s">
        <v>81</v>
      </c>
      <c r="R684" s="20" t="s">
        <v>81</v>
      </c>
      <c r="T684" s="20" t="s">
        <v>81</v>
      </c>
      <c r="U684" s="20">
        <v>0</v>
      </c>
      <c r="W684" s="20">
        <v>0</v>
      </c>
      <c r="Y684" s="20">
        <v>5</v>
      </c>
    </row>
    <row r="685" spans="1:26" ht="20.149999999999999" customHeight="1" x14ac:dyDescent="0.35">
      <c r="B685" s="20">
        <v>2100606</v>
      </c>
      <c r="C685" s="20">
        <v>2</v>
      </c>
      <c r="D685" s="20">
        <v>10</v>
      </c>
      <c r="E685" s="20">
        <v>6</v>
      </c>
      <c r="F685" s="20" t="s">
        <v>1676</v>
      </c>
      <c r="G685" s="74" t="s">
        <v>1680</v>
      </c>
      <c r="I685" s="20">
        <v>3</v>
      </c>
      <c r="J685" s="20">
        <v>27</v>
      </c>
      <c r="K685" s="20">
        <v>2</v>
      </c>
      <c r="L685" s="20">
        <v>3</v>
      </c>
      <c r="M685" s="20">
        <v>7</v>
      </c>
      <c r="N685" s="20">
        <v>0</v>
      </c>
      <c r="O685" s="20" t="s">
        <v>81</v>
      </c>
      <c r="P685" s="20" t="s">
        <v>81</v>
      </c>
      <c r="Q685" s="20" t="s">
        <v>81</v>
      </c>
      <c r="R685" s="20" t="s">
        <v>81</v>
      </c>
      <c r="T685" s="20" t="s">
        <v>81</v>
      </c>
      <c r="U685" s="20">
        <v>0</v>
      </c>
      <c r="W685" s="20">
        <v>0</v>
      </c>
      <c r="Y685" s="20">
        <v>3</v>
      </c>
    </row>
    <row r="686" spans="1:26" ht="20.149999999999999" customHeight="1" x14ac:dyDescent="0.35">
      <c r="B686" s="20">
        <v>2100606</v>
      </c>
      <c r="C686" s="20">
        <v>2</v>
      </c>
      <c r="D686" s="20">
        <v>10</v>
      </c>
      <c r="E686" s="20">
        <v>6</v>
      </c>
      <c r="F686" s="20" t="s">
        <v>1676</v>
      </c>
      <c r="G686" s="74" t="s">
        <v>1681</v>
      </c>
      <c r="I686" s="20">
        <v>3</v>
      </c>
      <c r="J686" s="20">
        <v>22</v>
      </c>
      <c r="K686" s="20">
        <v>2</v>
      </c>
      <c r="L686" s="20">
        <v>4</v>
      </c>
      <c r="M686" s="20">
        <v>7</v>
      </c>
      <c r="N686" s="20">
        <v>0</v>
      </c>
      <c r="O686" s="20" t="s">
        <v>81</v>
      </c>
      <c r="P686" s="20" t="s">
        <v>81</v>
      </c>
      <c r="Q686" s="20" t="s">
        <v>81</v>
      </c>
      <c r="R686" s="20" t="s">
        <v>81</v>
      </c>
      <c r="T686" s="20" t="s">
        <v>81</v>
      </c>
      <c r="U686" s="20">
        <v>0</v>
      </c>
      <c r="W686" s="20">
        <v>0</v>
      </c>
      <c r="Y686" s="20">
        <v>3</v>
      </c>
    </row>
    <row r="687" spans="1:26" ht="20.149999999999999" customHeight="1" x14ac:dyDescent="0.35">
      <c r="B687" s="20">
        <v>2100606</v>
      </c>
      <c r="C687" s="20">
        <v>2</v>
      </c>
      <c r="D687" s="20">
        <v>10</v>
      </c>
      <c r="E687" s="20">
        <v>6</v>
      </c>
      <c r="F687" s="20" t="s">
        <v>1676</v>
      </c>
      <c r="G687" s="74" t="s">
        <v>1682</v>
      </c>
      <c r="I687" s="20">
        <v>5</v>
      </c>
      <c r="J687" s="20">
        <v>5</v>
      </c>
      <c r="K687" s="20">
        <v>2</v>
      </c>
      <c r="L687" s="20">
        <v>1</v>
      </c>
      <c r="M687" s="20">
        <v>6</v>
      </c>
      <c r="N687" s="20">
        <v>0</v>
      </c>
      <c r="O687" s="20" t="s">
        <v>81</v>
      </c>
      <c r="P687" s="20" t="s">
        <v>81</v>
      </c>
      <c r="Q687" s="20" t="s">
        <v>81</v>
      </c>
      <c r="R687" s="20" t="s">
        <v>81</v>
      </c>
      <c r="T687" s="20" t="s">
        <v>81</v>
      </c>
      <c r="U687" s="20">
        <v>0</v>
      </c>
      <c r="W687" s="20">
        <v>0</v>
      </c>
      <c r="Y687" s="20">
        <v>11</v>
      </c>
    </row>
    <row r="688" spans="1:26" ht="20.149999999999999" customHeight="1" x14ac:dyDescent="0.35">
      <c r="B688" s="20">
        <v>2100606</v>
      </c>
      <c r="C688" s="20">
        <v>2</v>
      </c>
      <c r="D688" s="20">
        <v>10</v>
      </c>
      <c r="E688" s="20">
        <v>6</v>
      </c>
      <c r="F688" s="20" t="s">
        <v>1676</v>
      </c>
      <c r="G688" s="74" t="s">
        <v>1683</v>
      </c>
      <c r="I688" s="20">
        <v>5</v>
      </c>
      <c r="J688" s="20">
        <v>3</v>
      </c>
      <c r="K688" s="20">
        <v>1</v>
      </c>
      <c r="L688" s="20">
        <v>1</v>
      </c>
      <c r="M688" s="20">
        <v>6</v>
      </c>
      <c r="N688" s="20">
        <v>0</v>
      </c>
      <c r="O688" s="20" t="s">
        <v>81</v>
      </c>
      <c r="P688" s="20" t="s">
        <v>81</v>
      </c>
      <c r="Q688" s="20" t="s">
        <v>81</v>
      </c>
      <c r="R688" s="20" t="s">
        <v>81</v>
      </c>
      <c r="T688" s="20" t="s">
        <v>81</v>
      </c>
      <c r="U688" s="20">
        <v>0</v>
      </c>
      <c r="W688" s="20">
        <v>0</v>
      </c>
      <c r="Y688" s="20">
        <v>11</v>
      </c>
    </row>
    <row r="689" spans="1:25" ht="20.149999999999999" customHeight="1" x14ac:dyDescent="0.35">
      <c r="B689" s="20">
        <v>2100606</v>
      </c>
      <c r="C689" s="20">
        <v>2</v>
      </c>
      <c r="D689" s="20">
        <v>10</v>
      </c>
      <c r="E689" s="20">
        <v>6</v>
      </c>
      <c r="F689" s="20" t="s">
        <v>1676</v>
      </c>
      <c r="G689" s="74" t="s">
        <v>1684</v>
      </c>
      <c r="I689" s="20">
        <v>5</v>
      </c>
      <c r="J689" s="20">
        <v>0.25</v>
      </c>
      <c r="K689" s="20">
        <v>2</v>
      </c>
      <c r="L689" s="20">
        <v>1</v>
      </c>
      <c r="M689" s="20">
        <v>6</v>
      </c>
      <c r="N689" s="20">
        <v>0</v>
      </c>
      <c r="O689" s="20" t="s">
        <v>81</v>
      </c>
      <c r="P689" s="20" t="s">
        <v>81</v>
      </c>
      <c r="Q689" s="20" t="s">
        <v>81</v>
      </c>
      <c r="R689" s="20" t="s">
        <v>81</v>
      </c>
      <c r="T689" s="20" t="s">
        <v>81</v>
      </c>
      <c r="U689" s="20">
        <v>0</v>
      </c>
      <c r="W689" s="20">
        <v>0</v>
      </c>
      <c r="Y689" s="20">
        <v>11</v>
      </c>
    </row>
    <row r="690" spans="1:25" ht="20.149999999999999" customHeight="1" x14ac:dyDescent="0.35">
      <c r="A690" s="20">
        <v>5</v>
      </c>
      <c r="B690" s="20">
        <v>2100607</v>
      </c>
      <c r="C690" s="20">
        <v>2</v>
      </c>
      <c r="D690" s="20">
        <v>10</v>
      </c>
      <c r="E690" s="20">
        <v>6</v>
      </c>
      <c r="F690" s="20" t="s">
        <v>1685</v>
      </c>
      <c r="G690" s="74" t="s">
        <v>1686</v>
      </c>
      <c r="H690" s="20">
        <v>5</v>
      </c>
      <c r="I690" s="20">
        <v>1</v>
      </c>
      <c r="J690" s="20">
        <v>65</v>
      </c>
      <c r="K690" s="20">
        <v>1</v>
      </c>
      <c r="L690" s="20">
        <v>2</v>
      </c>
      <c r="M690" s="20">
        <v>1</v>
      </c>
      <c r="N690" s="20">
        <v>0</v>
      </c>
      <c r="O690" s="20">
        <v>1500000</v>
      </c>
      <c r="P690" s="20" t="s">
        <v>81</v>
      </c>
      <c r="Q690" s="20" t="s">
        <v>81</v>
      </c>
      <c r="R690" s="20" t="s">
        <v>81</v>
      </c>
      <c r="T690" s="20">
        <v>4</v>
      </c>
      <c r="U690" s="20">
        <v>0</v>
      </c>
      <c r="V690" s="20">
        <v>0</v>
      </c>
      <c r="W690" s="20">
        <v>0</v>
      </c>
      <c r="Y690" s="20">
        <v>5</v>
      </c>
    </row>
    <row r="691" spans="1:25" ht="20.149999999999999" customHeight="1" x14ac:dyDescent="0.35">
      <c r="B691" s="20">
        <v>2100607</v>
      </c>
      <c r="C691" s="20">
        <v>2</v>
      </c>
      <c r="D691" s="20">
        <v>10</v>
      </c>
      <c r="E691" s="20">
        <v>6</v>
      </c>
      <c r="F691" s="20" t="s">
        <v>1685</v>
      </c>
      <c r="G691" s="74" t="s">
        <v>1687</v>
      </c>
      <c r="I691" s="20">
        <v>2</v>
      </c>
      <c r="J691" s="20">
        <v>64</v>
      </c>
      <c r="K691" s="20">
        <v>2</v>
      </c>
      <c r="L691" s="20">
        <v>3</v>
      </c>
      <c r="M691" s="20">
        <v>3</v>
      </c>
      <c r="N691" s="20">
        <v>5</v>
      </c>
      <c r="O691" s="20" t="s">
        <v>81</v>
      </c>
      <c r="P691" s="20">
        <v>60000</v>
      </c>
      <c r="Q691" s="20" t="s">
        <v>81</v>
      </c>
      <c r="R691" s="20" t="s">
        <v>81</v>
      </c>
      <c r="T691" s="20" t="s">
        <v>81</v>
      </c>
      <c r="U691" s="20">
        <v>0</v>
      </c>
      <c r="W691" s="20">
        <v>0</v>
      </c>
      <c r="Y691" s="20">
        <v>8</v>
      </c>
    </row>
    <row r="692" spans="1:25" ht="20.149999999999999" customHeight="1" x14ac:dyDescent="0.35">
      <c r="B692" s="20">
        <v>2100607</v>
      </c>
      <c r="C692" s="20">
        <v>2</v>
      </c>
      <c r="D692" s="20">
        <v>10</v>
      </c>
      <c r="E692" s="20">
        <v>6</v>
      </c>
      <c r="F692" s="20" t="s">
        <v>1685</v>
      </c>
      <c r="G692" s="74" t="s">
        <v>1688</v>
      </c>
      <c r="I692" s="20">
        <v>3</v>
      </c>
      <c r="J692" s="20">
        <v>23</v>
      </c>
      <c r="K692" s="20">
        <v>2</v>
      </c>
      <c r="L692" s="20">
        <v>5</v>
      </c>
      <c r="M692" s="20">
        <v>7</v>
      </c>
      <c r="N692" s="20">
        <v>0</v>
      </c>
      <c r="O692" s="20" t="s">
        <v>81</v>
      </c>
      <c r="P692" s="20" t="s">
        <v>81</v>
      </c>
      <c r="Q692" s="20" t="s">
        <v>81</v>
      </c>
      <c r="R692" s="20" t="s">
        <v>81</v>
      </c>
      <c r="T692" s="20" t="s">
        <v>81</v>
      </c>
      <c r="U692" s="20">
        <v>0</v>
      </c>
      <c r="W692" s="20">
        <v>0</v>
      </c>
      <c r="Y692" s="20">
        <v>5</v>
      </c>
    </row>
    <row r="693" spans="1:25" ht="20.149999999999999" customHeight="1" x14ac:dyDescent="0.35">
      <c r="B693" s="20">
        <v>2100607</v>
      </c>
      <c r="C693" s="20">
        <v>2</v>
      </c>
      <c r="D693" s="20">
        <v>10</v>
      </c>
      <c r="E693" s="20">
        <v>6</v>
      </c>
      <c r="F693" s="20" t="s">
        <v>1685</v>
      </c>
      <c r="G693" s="74" t="s">
        <v>1689</v>
      </c>
      <c r="I693" s="20">
        <v>4</v>
      </c>
      <c r="J693" s="20">
        <v>24</v>
      </c>
      <c r="K693" s="20">
        <v>1</v>
      </c>
      <c r="L693" s="20">
        <v>4</v>
      </c>
      <c r="M693" s="20">
        <v>7</v>
      </c>
      <c r="N693" s="20">
        <v>0</v>
      </c>
      <c r="O693" s="20" t="s">
        <v>81</v>
      </c>
      <c r="P693" s="20" t="s">
        <v>81</v>
      </c>
      <c r="Q693" s="20" t="s">
        <v>81</v>
      </c>
      <c r="R693" s="20" t="s">
        <v>81</v>
      </c>
      <c r="T693" s="20" t="s">
        <v>81</v>
      </c>
      <c r="U693" s="20">
        <v>0</v>
      </c>
      <c r="W693" s="20">
        <v>0</v>
      </c>
      <c r="Y693" s="20">
        <v>5</v>
      </c>
    </row>
    <row r="694" spans="1:25" ht="20.149999999999999" customHeight="1" x14ac:dyDescent="0.35">
      <c r="B694" s="20">
        <v>2100607</v>
      </c>
      <c r="C694" s="20">
        <v>2</v>
      </c>
      <c r="D694" s="20">
        <v>10</v>
      </c>
      <c r="E694" s="20">
        <v>6</v>
      </c>
      <c r="F694" s="20" t="s">
        <v>1685</v>
      </c>
      <c r="G694" s="74" t="s">
        <v>1690</v>
      </c>
      <c r="I694" s="20">
        <v>5</v>
      </c>
      <c r="J694" s="20">
        <v>2</v>
      </c>
      <c r="K694" s="20">
        <v>2</v>
      </c>
      <c r="L694" s="20">
        <v>1</v>
      </c>
      <c r="M694" s="20">
        <v>6</v>
      </c>
      <c r="N694" s="20">
        <v>0</v>
      </c>
      <c r="O694" s="20" t="s">
        <v>81</v>
      </c>
      <c r="P694" s="20" t="s">
        <v>81</v>
      </c>
      <c r="Q694" s="20" t="s">
        <v>81</v>
      </c>
      <c r="R694" s="20" t="s">
        <v>81</v>
      </c>
      <c r="T694" s="20" t="s">
        <v>81</v>
      </c>
      <c r="U694" s="20">
        <v>0</v>
      </c>
      <c r="W694" s="20">
        <v>0</v>
      </c>
      <c r="Y694" s="20">
        <v>11</v>
      </c>
    </row>
    <row r="695" spans="1:25" ht="20.149999999999999" customHeight="1" x14ac:dyDescent="0.35">
      <c r="A695" s="20">
        <v>2</v>
      </c>
      <c r="B695" s="20">
        <v>2100608</v>
      </c>
      <c r="C695" s="20">
        <v>2</v>
      </c>
      <c r="D695" s="20">
        <v>10</v>
      </c>
      <c r="E695" s="20">
        <v>6</v>
      </c>
      <c r="F695" s="20" t="s">
        <v>1691</v>
      </c>
      <c r="G695" s="74" t="s">
        <v>1692</v>
      </c>
      <c r="H695" s="20">
        <v>7</v>
      </c>
      <c r="I695" s="20">
        <v>1</v>
      </c>
      <c r="J695" s="20">
        <v>67</v>
      </c>
      <c r="K695" s="20">
        <v>1</v>
      </c>
      <c r="L695" s="20">
        <v>3</v>
      </c>
      <c r="M695" s="20">
        <v>1</v>
      </c>
      <c r="N695" s="20">
        <v>0</v>
      </c>
      <c r="O695" s="20">
        <v>2800000</v>
      </c>
      <c r="P695" s="20" t="s">
        <v>81</v>
      </c>
      <c r="Q695" s="20" t="s">
        <v>81</v>
      </c>
      <c r="R695" s="20" t="s">
        <v>81</v>
      </c>
      <c r="T695" s="20">
        <v>3000000</v>
      </c>
      <c r="U695" s="20">
        <v>0</v>
      </c>
      <c r="V695" s="20">
        <v>0</v>
      </c>
      <c r="W695" s="20">
        <v>0</v>
      </c>
      <c r="Y695" s="20">
        <v>5</v>
      </c>
    </row>
    <row r="696" spans="1:25" ht="20.149999999999999" customHeight="1" x14ac:dyDescent="0.35">
      <c r="B696" s="20">
        <v>2100608</v>
      </c>
      <c r="C696" s="20">
        <v>2</v>
      </c>
      <c r="D696" s="20">
        <v>10</v>
      </c>
      <c r="E696" s="20">
        <v>6</v>
      </c>
      <c r="F696" s="20" t="s">
        <v>1691</v>
      </c>
      <c r="G696" s="74" t="s">
        <v>1693</v>
      </c>
      <c r="I696" s="20">
        <v>2</v>
      </c>
      <c r="J696" s="20">
        <v>65</v>
      </c>
      <c r="K696" s="20">
        <v>2</v>
      </c>
      <c r="L696" s="20">
        <v>3</v>
      </c>
      <c r="M696" s="20">
        <v>7</v>
      </c>
      <c r="N696" s="20">
        <v>0</v>
      </c>
      <c r="O696" s="20" t="s">
        <v>81</v>
      </c>
      <c r="P696" s="20" t="s">
        <v>81</v>
      </c>
      <c r="Q696" s="20" t="s">
        <v>81</v>
      </c>
      <c r="R696" s="20" t="s">
        <v>81</v>
      </c>
      <c r="T696" s="20" t="s">
        <v>81</v>
      </c>
      <c r="U696" s="20">
        <v>0</v>
      </c>
      <c r="W696" s="20">
        <v>0</v>
      </c>
      <c r="Y696" s="20">
        <v>5</v>
      </c>
    </row>
    <row r="697" spans="1:25" ht="20.149999999999999" customHeight="1" x14ac:dyDescent="0.35">
      <c r="B697" s="20">
        <v>2100608</v>
      </c>
      <c r="C697" s="20">
        <v>2</v>
      </c>
      <c r="D697" s="20">
        <v>10</v>
      </c>
      <c r="E697" s="20">
        <v>6</v>
      </c>
      <c r="F697" s="20" t="s">
        <v>1691</v>
      </c>
      <c r="G697" s="74" t="s">
        <v>1694</v>
      </c>
      <c r="I697" s="20">
        <v>3</v>
      </c>
      <c r="J697" s="20">
        <v>40</v>
      </c>
      <c r="K697" s="20">
        <v>2</v>
      </c>
      <c r="L697" s="20">
        <v>3</v>
      </c>
      <c r="M697" s="20">
        <v>7</v>
      </c>
      <c r="N697" s="20">
        <v>0</v>
      </c>
      <c r="O697" s="20" t="s">
        <v>81</v>
      </c>
      <c r="P697" s="20" t="s">
        <v>81</v>
      </c>
      <c r="Q697" s="20" t="s">
        <v>81</v>
      </c>
      <c r="R697" s="20" t="s">
        <v>81</v>
      </c>
      <c r="T697" s="20" t="s">
        <v>81</v>
      </c>
      <c r="U697" s="20">
        <v>0</v>
      </c>
      <c r="W697" s="20">
        <v>0</v>
      </c>
      <c r="Y697" s="20">
        <v>9</v>
      </c>
    </row>
    <row r="698" spans="1:25" s="71" customFormat="1" ht="20.149999999999999" customHeight="1" x14ac:dyDescent="0.35">
      <c r="B698" s="71">
        <v>2100608</v>
      </c>
      <c r="C698" s="71">
        <v>2</v>
      </c>
      <c r="D698" s="71">
        <v>10</v>
      </c>
      <c r="E698" s="71">
        <v>6</v>
      </c>
      <c r="F698" s="71" t="s">
        <v>1691</v>
      </c>
      <c r="G698" s="82" t="s">
        <v>1695</v>
      </c>
      <c r="I698" s="71">
        <v>3</v>
      </c>
      <c r="J698" s="71">
        <v>20</v>
      </c>
      <c r="K698" s="71">
        <v>2</v>
      </c>
      <c r="L698" s="71">
        <v>5</v>
      </c>
      <c r="M698" s="71">
        <v>3</v>
      </c>
      <c r="N698" s="20">
        <v>0</v>
      </c>
      <c r="O698" s="71" t="s">
        <v>81</v>
      </c>
      <c r="P698" s="71" t="s">
        <v>81</v>
      </c>
      <c r="Q698" s="71" t="s">
        <v>81</v>
      </c>
      <c r="R698" s="71" t="s">
        <v>81</v>
      </c>
      <c r="T698" s="71" t="s">
        <v>81</v>
      </c>
      <c r="U698" s="71">
        <v>0</v>
      </c>
      <c r="W698" s="20">
        <v>0</v>
      </c>
      <c r="X698" s="20"/>
      <c r="Y698" s="71">
        <v>2</v>
      </c>
    </row>
    <row r="699" spans="1:25" ht="20.149999999999999" customHeight="1" x14ac:dyDescent="0.35">
      <c r="B699" s="20">
        <v>2100608</v>
      </c>
      <c r="C699" s="20">
        <v>2</v>
      </c>
      <c r="D699" s="20">
        <v>10</v>
      </c>
      <c r="E699" s="20">
        <v>6</v>
      </c>
      <c r="F699" s="20" t="s">
        <v>1691</v>
      </c>
      <c r="G699" s="74" t="s">
        <v>1696</v>
      </c>
      <c r="I699" s="20">
        <v>4</v>
      </c>
      <c r="J699" s="20">
        <v>40</v>
      </c>
      <c r="K699" s="20">
        <v>1</v>
      </c>
      <c r="L699" s="20">
        <v>3</v>
      </c>
      <c r="M699" s="20">
        <v>7</v>
      </c>
      <c r="N699" s="20">
        <v>0</v>
      </c>
      <c r="O699" s="20" t="s">
        <v>81</v>
      </c>
      <c r="P699" s="20" t="s">
        <v>81</v>
      </c>
      <c r="Q699" s="20" t="s">
        <v>81</v>
      </c>
      <c r="R699" s="20" t="s">
        <v>81</v>
      </c>
      <c r="T699" s="20" t="s">
        <v>81</v>
      </c>
      <c r="U699" s="20">
        <v>0</v>
      </c>
      <c r="W699" s="20">
        <v>0</v>
      </c>
      <c r="Y699" s="20">
        <v>9</v>
      </c>
    </row>
    <row r="700" spans="1:25" ht="20.149999999999999" customHeight="1" x14ac:dyDescent="0.35">
      <c r="B700" s="20">
        <v>2100608</v>
      </c>
      <c r="C700" s="20">
        <v>2</v>
      </c>
      <c r="D700" s="20">
        <v>10</v>
      </c>
      <c r="E700" s="20">
        <v>6</v>
      </c>
      <c r="F700" s="20" t="s">
        <v>1691</v>
      </c>
      <c r="G700" s="74" t="s">
        <v>1697</v>
      </c>
      <c r="I700" s="20">
        <v>5</v>
      </c>
      <c r="J700" s="20">
        <v>7</v>
      </c>
      <c r="K700" s="20">
        <v>2</v>
      </c>
      <c r="L700" s="20">
        <v>3</v>
      </c>
      <c r="M700" s="20">
        <v>5</v>
      </c>
      <c r="N700" s="20">
        <v>0</v>
      </c>
      <c r="O700" s="20" t="s">
        <v>81</v>
      </c>
      <c r="P700" s="20" t="s">
        <v>81</v>
      </c>
      <c r="Q700" s="20" t="s">
        <v>81</v>
      </c>
      <c r="R700" s="20" t="s">
        <v>81</v>
      </c>
      <c r="T700" s="20" t="s">
        <v>81</v>
      </c>
      <c r="U700" s="20">
        <v>0</v>
      </c>
      <c r="W700" s="20">
        <v>0</v>
      </c>
      <c r="Y700" s="20">
        <v>6</v>
      </c>
    </row>
    <row r="701" spans="1:25" ht="20.149999999999999" customHeight="1" x14ac:dyDescent="0.35">
      <c r="B701" s="20">
        <v>2100608</v>
      </c>
      <c r="C701" s="20">
        <v>2</v>
      </c>
      <c r="D701" s="20">
        <v>10</v>
      </c>
      <c r="E701" s="20">
        <v>6</v>
      </c>
      <c r="F701" s="20" t="s">
        <v>1691</v>
      </c>
      <c r="G701" s="74" t="s">
        <v>1698</v>
      </c>
      <c r="I701" s="20">
        <v>5</v>
      </c>
      <c r="J701" s="20">
        <v>1</v>
      </c>
      <c r="K701" s="20">
        <v>2</v>
      </c>
      <c r="L701" s="20">
        <v>1</v>
      </c>
      <c r="M701" s="20">
        <v>6</v>
      </c>
      <c r="N701" s="20">
        <v>0</v>
      </c>
      <c r="O701" s="20" t="s">
        <v>81</v>
      </c>
      <c r="P701" s="20" t="s">
        <v>81</v>
      </c>
      <c r="Q701" s="20" t="s">
        <v>81</v>
      </c>
      <c r="R701" s="20" t="s">
        <v>81</v>
      </c>
      <c r="T701" s="20" t="s">
        <v>81</v>
      </c>
      <c r="U701" s="20">
        <v>0</v>
      </c>
      <c r="W701" s="20">
        <v>0</v>
      </c>
      <c r="Y701" s="20">
        <v>11</v>
      </c>
    </row>
    <row r="702" spans="1:25" ht="20.149999999999999" customHeight="1" x14ac:dyDescent="0.35">
      <c r="A702" s="20">
        <v>4</v>
      </c>
      <c r="B702" s="20">
        <v>2100609</v>
      </c>
      <c r="C702" s="20">
        <v>2</v>
      </c>
      <c r="D702" s="20">
        <v>10</v>
      </c>
      <c r="E702" s="20">
        <v>6</v>
      </c>
      <c r="F702" s="20" t="s">
        <v>1699</v>
      </c>
      <c r="G702" s="74" t="s">
        <v>1700</v>
      </c>
      <c r="H702" s="20">
        <v>4</v>
      </c>
      <c r="I702" s="20">
        <v>1</v>
      </c>
      <c r="J702" s="20">
        <v>63</v>
      </c>
      <c r="K702" s="20">
        <v>2</v>
      </c>
      <c r="L702" s="20">
        <v>3</v>
      </c>
      <c r="M702" s="20">
        <v>1</v>
      </c>
      <c r="N702" s="20">
        <v>0</v>
      </c>
      <c r="O702" s="20">
        <v>2400000</v>
      </c>
      <c r="P702" s="20" t="s">
        <v>81</v>
      </c>
      <c r="Q702" s="20" t="s">
        <v>81</v>
      </c>
      <c r="R702" s="20" t="s">
        <v>81</v>
      </c>
      <c r="T702" s="20" t="s">
        <v>81</v>
      </c>
      <c r="U702" s="20">
        <v>0</v>
      </c>
      <c r="V702" s="20">
        <v>0</v>
      </c>
      <c r="W702" s="20">
        <v>0</v>
      </c>
      <c r="Y702" s="20">
        <v>8</v>
      </c>
    </row>
    <row r="703" spans="1:25" ht="20.149999999999999" customHeight="1" x14ac:dyDescent="0.35">
      <c r="B703" s="20">
        <v>2100609</v>
      </c>
      <c r="C703" s="20">
        <v>2</v>
      </c>
      <c r="D703" s="20">
        <v>10</v>
      </c>
      <c r="E703" s="20">
        <v>6</v>
      </c>
      <c r="F703" s="20" t="s">
        <v>1699</v>
      </c>
      <c r="G703" s="74" t="s">
        <v>1701</v>
      </c>
      <c r="I703" s="20">
        <v>3</v>
      </c>
      <c r="J703" s="20">
        <v>30</v>
      </c>
      <c r="K703" s="20">
        <v>2</v>
      </c>
      <c r="L703" s="20">
        <v>3</v>
      </c>
      <c r="M703" s="20">
        <v>2</v>
      </c>
      <c r="N703" s="20">
        <v>0</v>
      </c>
      <c r="O703" s="20" t="s">
        <v>81</v>
      </c>
      <c r="P703" s="20">
        <v>150000</v>
      </c>
      <c r="Q703" s="20" t="s">
        <v>81</v>
      </c>
      <c r="R703" s="20" t="s">
        <v>81</v>
      </c>
      <c r="T703" s="20" t="s">
        <v>81</v>
      </c>
      <c r="U703" s="20">
        <v>0</v>
      </c>
      <c r="W703" s="20">
        <v>0</v>
      </c>
      <c r="Y703" s="20">
        <v>2</v>
      </c>
    </row>
    <row r="704" spans="1:25" ht="20.149999999999999" customHeight="1" x14ac:dyDescent="0.35">
      <c r="B704" s="20">
        <v>2100609</v>
      </c>
      <c r="C704" s="20">
        <v>2</v>
      </c>
      <c r="D704" s="20">
        <v>10</v>
      </c>
      <c r="E704" s="20">
        <v>6</v>
      </c>
      <c r="F704" s="20" t="s">
        <v>1699</v>
      </c>
      <c r="G704" s="74" t="s">
        <v>1702</v>
      </c>
      <c r="I704" s="20">
        <v>3</v>
      </c>
      <c r="J704" s="20">
        <v>27</v>
      </c>
      <c r="K704" s="20">
        <v>2</v>
      </c>
      <c r="L704" s="20">
        <v>3</v>
      </c>
      <c r="M704" s="20">
        <v>6</v>
      </c>
      <c r="N704" s="20">
        <v>0</v>
      </c>
      <c r="O704" s="20" t="s">
        <v>81</v>
      </c>
      <c r="P704" s="20" t="s">
        <v>81</v>
      </c>
      <c r="Q704" s="20" t="s">
        <v>81</v>
      </c>
      <c r="R704" s="20" t="s">
        <v>81</v>
      </c>
      <c r="T704" s="20" t="s">
        <v>81</v>
      </c>
      <c r="U704" s="20">
        <v>0</v>
      </c>
      <c r="W704" s="20">
        <v>0</v>
      </c>
      <c r="Y704" s="20">
        <v>12</v>
      </c>
    </row>
    <row r="705" spans="1:25" ht="20.149999999999999" customHeight="1" x14ac:dyDescent="0.35">
      <c r="B705" s="20">
        <v>2100609</v>
      </c>
      <c r="C705" s="20">
        <v>2</v>
      </c>
      <c r="D705" s="20">
        <v>10</v>
      </c>
      <c r="E705" s="20">
        <v>6</v>
      </c>
      <c r="F705" s="20" t="s">
        <v>1699</v>
      </c>
      <c r="G705" s="74" t="s">
        <v>1703</v>
      </c>
      <c r="I705" s="20">
        <v>5</v>
      </c>
      <c r="J705" s="20">
        <v>0.16700000000000001</v>
      </c>
      <c r="K705" s="20">
        <v>2</v>
      </c>
      <c r="L705" s="20">
        <v>2</v>
      </c>
      <c r="M705" s="20">
        <v>6</v>
      </c>
      <c r="N705" s="20">
        <v>0</v>
      </c>
      <c r="O705" s="20" t="s">
        <v>81</v>
      </c>
      <c r="P705" s="20" t="s">
        <v>81</v>
      </c>
      <c r="Q705" s="20" t="s">
        <v>81</v>
      </c>
      <c r="R705" s="20" t="s">
        <v>81</v>
      </c>
      <c r="T705" s="20" t="s">
        <v>81</v>
      </c>
      <c r="U705" s="20">
        <v>0</v>
      </c>
      <c r="W705" s="20">
        <v>0</v>
      </c>
      <c r="Y705" s="20">
        <v>11</v>
      </c>
    </row>
    <row r="706" spans="1:25" ht="20.149999999999999" customHeight="1" x14ac:dyDescent="0.35">
      <c r="A706" s="20">
        <v>5</v>
      </c>
      <c r="B706" s="20">
        <v>2100610</v>
      </c>
      <c r="C706" s="20">
        <v>2</v>
      </c>
      <c r="D706" s="20">
        <v>10</v>
      </c>
      <c r="E706" s="20">
        <v>6</v>
      </c>
      <c r="F706" s="20" t="s">
        <v>1704</v>
      </c>
      <c r="G706" s="74" t="s">
        <v>1705</v>
      </c>
      <c r="H706" s="20">
        <v>7</v>
      </c>
      <c r="I706" s="20">
        <v>1</v>
      </c>
      <c r="J706" s="20">
        <v>51</v>
      </c>
      <c r="K706" s="20">
        <v>1</v>
      </c>
      <c r="L706" s="20">
        <v>2</v>
      </c>
      <c r="M706" s="20">
        <v>1</v>
      </c>
      <c r="N706" s="20">
        <v>0</v>
      </c>
      <c r="O706" s="20">
        <v>5000000</v>
      </c>
      <c r="P706" s="20" t="s">
        <v>81</v>
      </c>
      <c r="Q706" s="20" t="s">
        <v>81</v>
      </c>
      <c r="R706" s="20" t="s">
        <v>81</v>
      </c>
      <c r="T706" s="20">
        <v>1500000</v>
      </c>
      <c r="U706" s="20">
        <v>0</v>
      </c>
      <c r="V706" s="20">
        <v>1</v>
      </c>
      <c r="W706" s="20">
        <v>0</v>
      </c>
      <c r="Y706" s="20">
        <v>5</v>
      </c>
    </row>
    <row r="707" spans="1:25" ht="20.149999999999999" customHeight="1" x14ac:dyDescent="0.35">
      <c r="B707" s="20">
        <v>2100610</v>
      </c>
      <c r="C707" s="20">
        <v>2</v>
      </c>
      <c r="D707" s="20">
        <v>10</v>
      </c>
      <c r="E707" s="20">
        <v>6</v>
      </c>
      <c r="F707" s="20" t="s">
        <v>1704</v>
      </c>
      <c r="G707" s="74" t="s">
        <v>1706</v>
      </c>
      <c r="I707" s="20">
        <v>2</v>
      </c>
      <c r="J707" s="20">
        <v>50</v>
      </c>
      <c r="K707" s="20">
        <v>2</v>
      </c>
      <c r="L707" s="20">
        <v>3</v>
      </c>
      <c r="M707" s="20">
        <v>7</v>
      </c>
      <c r="N707" s="20">
        <v>0</v>
      </c>
      <c r="O707" s="20" t="s">
        <v>81</v>
      </c>
      <c r="P707" s="20" t="s">
        <v>81</v>
      </c>
      <c r="Q707" s="20" t="s">
        <v>81</v>
      </c>
      <c r="R707" s="20" t="s">
        <v>81</v>
      </c>
      <c r="T707" s="20" t="s">
        <v>81</v>
      </c>
      <c r="U707" s="20">
        <v>0</v>
      </c>
      <c r="W707" s="20">
        <v>0</v>
      </c>
      <c r="Y707" s="20">
        <v>4</v>
      </c>
    </row>
    <row r="708" spans="1:25" ht="20.149999999999999" customHeight="1" x14ac:dyDescent="0.35">
      <c r="B708" s="20">
        <v>2100610</v>
      </c>
      <c r="C708" s="20">
        <v>2</v>
      </c>
      <c r="D708" s="20">
        <v>10</v>
      </c>
      <c r="E708" s="20">
        <v>6</v>
      </c>
      <c r="F708" s="20" t="s">
        <v>1704</v>
      </c>
      <c r="G708" s="74" t="s">
        <v>1707</v>
      </c>
      <c r="I708" s="20">
        <v>10</v>
      </c>
      <c r="J708" s="20">
        <v>70</v>
      </c>
      <c r="K708" s="20">
        <v>2</v>
      </c>
      <c r="L708" s="20">
        <v>1</v>
      </c>
      <c r="M708" s="20">
        <v>6</v>
      </c>
      <c r="N708" s="20">
        <v>0</v>
      </c>
      <c r="O708" s="20" t="s">
        <v>81</v>
      </c>
      <c r="P708" s="20" t="s">
        <v>81</v>
      </c>
      <c r="Q708" s="20" t="s">
        <v>81</v>
      </c>
      <c r="R708" s="20" t="s">
        <v>81</v>
      </c>
      <c r="T708" s="20" t="s">
        <v>81</v>
      </c>
      <c r="U708" s="20">
        <v>0</v>
      </c>
      <c r="W708" s="20">
        <v>0</v>
      </c>
      <c r="Y708" s="20">
        <v>4</v>
      </c>
    </row>
    <row r="709" spans="1:25" ht="20.149999999999999" customHeight="1" x14ac:dyDescent="0.35">
      <c r="B709" s="20">
        <v>2100610</v>
      </c>
      <c r="C709" s="20">
        <v>2</v>
      </c>
      <c r="D709" s="20">
        <v>10</v>
      </c>
      <c r="E709" s="20">
        <v>6</v>
      </c>
      <c r="F709" s="20" t="s">
        <v>1704</v>
      </c>
      <c r="G709" s="74" t="s">
        <v>1708</v>
      </c>
      <c r="I709" s="20">
        <v>3</v>
      </c>
      <c r="J709" s="20">
        <v>21</v>
      </c>
      <c r="K709" s="20">
        <v>1</v>
      </c>
      <c r="L709" s="20">
        <v>5</v>
      </c>
      <c r="M709" s="20">
        <v>7</v>
      </c>
      <c r="N709" s="20">
        <v>0</v>
      </c>
      <c r="O709" s="20" t="s">
        <v>81</v>
      </c>
      <c r="P709" s="20" t="s">
        <v>81</v>
      </c>
      <c r="Q709" s="20" t="s">
        <v>81</v>
      </c>
      <c r="R709" s="20" t="s">
        <v>81</v>
      </c>
      <c r="T709" s="20" t="s">
        <v>81</v>
      </c>
      <c r="U709" s="20">
        <v>0</v>
      </c>
      <c r="W709" s="20">
        <v>0</v>
      </c>
      <c r="Y709" s="20">
        <v>5</v>
      </c>
    </row>
    <row r="710" spans="1:25" ht="20.149999999999999" customHeight="1" x14ac:dyDescent="0.35">
      <c r="B710" s="20">
        <v>2100610</v>
      </c>
      <c r="C710" s="20">
        <v>2</v>
      </c>
      <c r="D710" s="20">
        <v>10</v>
      </c>
      <c r="E710" s="20">
        <v>6</v>
      </c>
      <c r="F710" s="20" t="s">
        <v>1704</v>
      </c>
      <c r="G710" s="74" t="s">
        <v>1709</v>
      </c>
      <c r="I710" s="20">
        <v>3</v>
      </c>
      <c r="J710" s="20">
        <v>18</v>
      </c>
      <c r="K710" s="20">
        <v>1</v>
      </c>
      <c r="L710" s="20">
        <v>4</v>
      </c>
      <c r="M710" s="20">
        <v>3</v>
      </c>
      <c r="N710" s="20">
        <v>0</v>
      </c>
      <c r="O710" s="20" t="s">
        <v>81</v>
      </c>
      <c r="P710" s="20">
        <v>400000</v>
      </c>
      <c r="Q710" s="20" t="s">
        <v>81</v>
      </c>
      <c r="R710" s="20" t="s">
        <v>81</v>
      </c>
      <c r="T710" s="20" t="s">
        <v>81</v>
      </c>
      <c r="U710" s="20">
        <v>1</v>
      </c>
      <c r="W710" s="20">
        <v>1</v>
      </c>
      <c r="Y710" s="20">
        <v>0</v>
      </c>
    </row>
    <row r="711" spans="1:25" ht="20.149999999999999" customHeight="1" x14ac:dyDescent="0.35">
      <c r="B711" s="20">
        <v>2100610</v>
      </c>
      <c r="C711" s="20">
        <v>2</v>
      </c>
      <c r="D711" s="20">
        <v>10</v>
      </c>
      <c r="E711" s="20">
        <v>6</v>
      </c>
      <c r="F711" s="20" t="s">
        <v>1704</v>
      </c>
      <c r="G711" s="74" t="s">
        <v>1710</v>
      </c>
      <c r="I711" s="20">
        <v>3</v>
      </c>
      <c r="J711" s="20">
        <v>16</v>
      </c>
      <c r="K711" s="20">
        <v>1</v>
      </c>
      <c r="L711" s="20">
        <v>4</v>
      </c>
      <c r="M711" s="20">
        <v>5</v>
      </c>
      <c r="N711" s="20">
        <v>0</v>
      </c>
      <c r="O711" s="20" t="s">
        <v>81</v>
      </c>
      <c r="P711" s="20" t="s">
        <v>81</v>
      </c>
      <c r="Q711" s="20" t="s">
        <v>81</v>
      </c>
      <c r="R711" s="20" t="s">
        <v>81</v>
      </c>
      <c r="T711" s="20" t="s">
        <v>81</v>
      </c>
      <c r="U711" s="20">
        <v>0</v>
      </c>
      <c r="W711" s="20">
        <v>0</v>
      </c>
      <c r="Y711" s="20">
        <v>6</v>
      </c>
    </row>
    <row r="712" spans="1:25" ht="20.149999999999999" customHeight="1" x14ac:dyDescent="0.35">
      <c r="B712" s="20">
        <v>2100610</v>
      </c>
      <c r="C712" s="20">
        <v>2</v>
      </c>
      <c r="D712" s="20">
        <v>10</v>
      </c>
      <c r="E712" s="20">
        <v>6</v>
      </c>
      <c r="F712" s="20" t="s">
        <v>1704</v>
      </c>
      <c r="G712" s="74" t="s">
        <v>1711</v>
      </c>
      <c r="I712" s="20">
        <v>3</v>
      </c>
      <c r="J712" s="20">
        <v>14</v>
      </c>
      <c r="K712" s="20">
        <v>1</v>
      </c>
      <c r="L712" s="20">
        <v>5</v>
      </c>
      <c r="M712" s="20">
        <v>5</v>
      </c>
      <c r="N712" s="20">
        <v>0</v>
      </c>
      <c r="O712" s="20" t="s">
        <v>81</v>
      </c>
      <c r="P712" s="20" t="s">
        <v>81</v>
      </c>
      <c r="Q712" s="20" t="s">
        <v>81</v>
      </c>
      <c r="R712" s="20" t="s">
        <v>81</v>
      </c>
      <c r="T712" s="20" t="s">
        <v>81</v>
      </c>
      <c r="U712" s="20">
        <v>0</v>
      </c>
      <c r="W712" s="20">
        <v>0</v>
      </c>
      <c r="Y712" s="20">
        <v>6</v>
      </c>
    </row>
    <row r="713" spans="1:25" ht="20.149999999999999" customHeight="1" x14ac:dyDescent="0.35">
      <c r="A713" s="20">
        <v>2</v>
      </c>
      <c r="B713" s="20">
        <v>2100611</v>
      </c>
      <c r="C713" s="20">
        <v>2</v>
      </c>
      <c r="D713" s="20">
        <v>10</v>
      </c>
      <c r="E713" s="20">
        <v>6</v>
      </c>
      <c r="F713" s="20" t="s">
        <v>1712</v>
      </c>
      <c r="G713" s="74" t="s">
        <v>1713</v>
      </c>
      <c r="H713" s="20">
        <v>7</v>
      </c>
      <c r="I713" s="20">
        <v>1</v>
      </c>
      <c r="J713" s="20">
        <v>39</v>
      </c>
      <c r="K713" s="20">
        <v>1</v>
      </c>
      <c r="L713" s="20">
        <v>3</v>
      </c>
      <c r="M713" s="20">
        <v>1</v>
      </c>
      <c r="N713" s="20">
        <v>0</v>
      </c>
      <c r="O713" s="20">
        <v>350000</v>
      </c>
      <c r="P713" s="20" t="s">
        <v>81</v>
      </c>
      <c r="Q713" s="20" t="s">
        <v>81</v>
      </c>
      <c r="R713" s="20" t="s">
        <v>81</v>
      </c>
      <c r="T713" s="20" t="s">
        <v>81</v>
      </c>
      <c r="U713" s="20">
        <v>0</v>
      </c>
      <c r="V713" s="20">
        <v>1</v>
      </c>
      <c r="W713" s="20">
        <v>0</v>
      </c>
      <c r="Y713" s="20">
        <v>3</v>
      </c>
    </row>
    <row r="714" spans="1:25" ht="20.149999999999999" customHeight="1" x14ac:dyDescent="0.35">
      <c r="B714" s="20">
        <v>2100611</v>
      </c>
      <c r="C714" s="20">
        <v>2</v>
      </c>
      <c r="D714" s="20">
        <v>10</v>
      </c>
      <c r="E714" s="20">
        <v>6</v>
      </c>
      <c r="F714" s="20" t="s">
        <v>1712</v>
      </c>
      <c r="G714" s="74" t="s">
        <v>1714</v>
      </c>
      <c r="I714" s="20">
        <v>6</v>
      </c>
      <c r="J714" s="20">
        <v>81</v>
      </c>
      <c r="K714" s="20">
        <v>2</v>
      </c>
      <c r="L714" s="20">
        <v>1</v>
      </c>
      <c r="M714" s="20">
        <v>6</v>
      </c>
      <c r="N714" s="20">
        <v>0</v>
      </c>
      <c r="O714" s="20" t="s">
        <v>81</v>
      </c>
      <c r="P714" s="20" t="s">
        <v>81</v>
      </c>
      <c r="Q714" s="20" t="s">
        <v>81</v>
      </c>
      <c r="R714" s="20" t="s">
        <v>81</v>
      </c>
      <c r="T714" s="20" t="s">
        <v>81</v>
      </c>
      <c r="U714" s="20">
        <v>0</v>
      </c>
      <c r="W714" s="20">
        <v>0</v>
      </c>
      <c r="Y714" s="20">
        <v>4</v>
      </c>
    </row>
    <row r="715" spans="1:25" ht="20.149999999999999" customHeight="1" x14ac:dyDescent="0.35">
      <c r="B715" s="20">
        <v>2100611</v>
      </c>
      <c r="C715" s="20">
        <v>2</v>
      </c>
      <c r="D715" s="20">
        <v>10</v>
      </c>
      <c r="E715" s="20">
        <v>6</v>
      </c>
      <c r="F715" s="20" t="s">
        <v>1712</v>
      </c>
      <c r="G715" s="74" t="s">
        <v>1715</v>
      </c>
      <c r="I715" s="20">
        <v>2</v>
      </c>
      <c r="J715" s="20">
        <v>38</v>
      </c>
      <c r="K715" s="20">
        <v>2</v>
      </c>
      <c r="L715" s="20">
        <v>1</v>
      </c>
      <c r="M715" s="20">
        <v>7</v>
      </c>
      <c r="N715" s="20">
        <v>2</v>
      </c>
      <c r="O715" s="20" t="s">
        <v>81</v>
      </c>
      <c r="P715" s="20" t="s">
        <v>81</v>
      </c>
      <c r="Q715" s="20">
        <v>600000</v>
      </c>
      <c r="R715" s="20" t="s">
        <v>81</v>
      </c>
      <c r="T715" s="20" t="s">
        <v>81</v>
      </c>
      <c r="U715" s="20">
        <v>1</v>
      </c>
      <c r="W715" s="20">
        <v>21</v>
      </c>
      <c r="Y715" s="20">
        <v>0</v>
      </c>
    </row>
    <row r="716" spans="1:25" ht="20.149999999999999" customHeight="1" x14ac:dyDescent="0.35">
      <c r="B716" s="20">
        <v>2100611</v>
      </c>
      <c r="C716" s="20">
        <v>2</v>
      </c>
      <c r="D716" s="20">
        <v>10</v>
      </c>
      <c r="E716" s="20">
        <v>6</v>
      </c>
      <c r="F716" s="20" t="s">
        <v>1712</v>
      </c>
      <c r="G716" s="74" t="s">
        <v>1716</v>
      </c>
      <c r="I716" s="20">
        <v>3</v>
      </c>
      <c r="J716" s="20">
        <v>18</v>
      </c>
      <c r="K716" s="20">
        <v>2</v>
      </c>
      <c r="L716" s="20">
        <v>4</v>
      </c>
      <c r="M716" s="20">
        <v>7</v>
      </c>
      <c r="N716" s="20">
        <v>2</v>
      </c>
      <c r="O716" s="20" t="s">
        <v>81</v>
      </c>
      <c r="P716" s="20" t="s">
        <v>81</v>
      </c>
      <c r="Q716" s="20">
        <v>600000</v>
      </c>
      <c r="R716" s="20" t="s">
        <v>81</v>
      </c>
      <c r="T716" s="20" t="s">
        <v>81</v>
      </c>
      <c r="U716" s="20">
        <v>1</v>
      </c>
      <c r="W716" s="20">
        <v>21</v>
      </c>
      <c r="Y716" s="20">
        <v>0</v>
      </c>
    </row>
    <row r="717" spans="1:25" ht="20.149999999999999" customHeight="1" x14ac:dyDescent="0.35">
      <c r="B717" s="20">
        <v>2100611</v>
      </c>
      <c r="C717" s="20">
        <v>2</v>
      </c>
      <c r="D717" s="20">
        <v>10</v>
      </c>
      <c r="E717" s="20">
        <v>6</v>
      </c>
      <c r="F717" s="20" t="s">
        <v>1712</v>
      </c>
      <c r="G717" s="74" t="s">
        <v>1717</v>
      </c>
      <c r="I717" s="20">
        <v>3</v>
      </c>
      <c r="J717" s="20">
        <v>10</v>
      </c>
      <c r="K717" s="20">
        <v>1</v>
      </c>
      <c r="L717" s="20">
        <v>3</v>
      </c>
      <c r="M717" s="20">
        <v>5</v>
      </c>
      <c r="N717" s="20">
        <v>0</v>
      </c>
      <c r="O717" s="20" t="s">
        <v>81</v>
      </c>
      <c r="P717" s="20" t="s">
        <v>81</v>
      </c>
      <c r="Q717" s="20" t="s">
        <v>81</v>
      </c>
      <c r="R717" s="20" t="s">
        <v>81</v>
      </c>
      <c r="T717" s="20" t="s">
        <v>81</v>
      </c>
      <c r="U717" s="20">
        <v>0</v>
      </c>
      <c r="W717" s="20">
        <v>0</v>
      </c>
      <c r="Y717" s="20">
        <v>6</v>
      </c>
    </row>
    <row r="718" spans="1:25" ht="20.149999999999999" customHeight="1" x14ac:dyDescent="0.35">
      <c r="B718" s="20">
        <v>2100611</v>
      </c>
      <c r="C718" s="20">
        <v>2</v>
      </c>
      <c r="D718" s="20">
        <v>10</v>
      </c>
      <c r="E718" s="20">
        <v>6</v>
      </c>
      <c r="F718" s="20" t="s">
        <v>1712</v>
      </c>
      <c r="G718" s="74" t="s">
        <v>1718</v>
      </c>
      <c r="I718" s="20">
        <v>3</v>
      </c>
      <c r="J718" s="20">
        <v>6</v>
      </c>
      <c r="K718" s="20">
        <v>1</v>
      </c>
      <c r="L718" s="20">
        <v>3</v>
      </c>
      <c r="M718" s="20">
        <v>5</v>
      </c>
      <c r="N718" s="20">
        <v>0</v>
      </c>
      <c r="O718" s="20" t="s">
        <v>81</v>
      </c>
      <c r="P718" s="20" t="s">
        <v>81</v>
      </c>
      <c r="Q718" s="20" t="s">
        <v>81</v>
      </c>
      <c r="R718" s="20" t="s">
        <v>81</v>
      </c>
      <c r="T718" s="20" t="s">
        <v>81</v>
      </c>
      <c r="U718" s="20">
        <v>0</v>
      </c>
      <c r="W718" s="20">
        <v>0</v>
      </c>
      <c r="Y718" s="20">
        <v>6</v>
      </c>
    </row>
    <row r="719" spans="1:25" ht="20.149999999999999" customHeight="1" x14ac:dyDescent="0.35">
      <c r="B719" s="20">
        <v>2100611</v>
      </c>
      <c r="C719" s="20">
        <v>2</v>
      </c>
      <c r="D719" s="20">
        <v>10</v>
      </c>
      <c r="E719" s="20">
        <v>6</v>
      </c>
      <c r="F719" s="20" t="s">
        <v>1712</v>
      </c>
      <c r="G719" s="74" t="s">
        <v>1719</v>
      </c>
      <c r="I719" s="20">
        <v>3</v>
      </c>
      <c r="J719" s="20">
        <v>4</v>
      </c>
      <c r="K719" s="20">
        <v>2</v>
      </c>
      <c r="L719" s="20">
        <v>1</v>
      </c>
      <c r="M719" s="20">
        <v>6</v>
      </c>
      <c r="N719" s="20">
        <v>0</v>
      </c>
      <c r="O719" s="20" t="s">
        <v>81</v>
      </c>
      <c r="P719" s="20" t="s">
        <v>81</v>
      </c>
      <c r="Q719" s="20" t="s">
        <v>81</v>
      </c>
      <c r="R719" s="20" t="s">
        <v>81</v>
      </c>
      <c r="T719" s="20" t="s">
        <v>81</v>
      </c>
      <c r="U719" s="20">
        <v>0</v>
      </c>
      <c r="W719" s="20">
        <v>0</v>
      </c>
      <c r="Y719" s="20">
        <v>11</v>
      </c>
    </row>
    <row r="720" spans="1:25" ht="20.149999999999999" customHeight="1" x14ac:dyDescent="0.35">
      <c r="A720" s="20">
        <v>2</v>
      </c>
      <c r="B720" s="20">
        <v>2100612</v>
      </c>
      <c r="C720" s="20">
        <v>2</v>
      </c>
      <c r="D720" s="20">
        <v>10</v>
      </c>
      <c r="E720" s="20">
        <v>6</v>
      </c>
      <c r="F720" s="20" t="s">
        <v>1720</v>
      </c>
      <c r="G720" s="74" t="s">
        <v>1721</v>
      </c>
      <c r="H720" s="20">
        <v>8</v>
      </c>
      <c r="I720" s="20">
        <v>1</v>
      </c>
      <c r="J720" s="20">
        <v>40</v>
      </c>
      <c r="K720" s="20">
        <v>1</v>
      </c>
      <c r="L720" s="20">
        <v>4</v>
      </c>
      <c r="M720" s="20">
        <v>1</v>
      </c>
      <c r="N720" s="20">
        <v>2</v>
      </c>
      <c r="O720" s="20">
        <v>1000000</v>
      </c>
      <c r="P720" s="20" t="s">
        <v>81</v>
      </c>
      <c r="Q720" s="20">
        <v>500000</v>
      </c>
      <c r="R720" s="20" t="s">
        <v>81</v>
      </c>
      <c r="T720" s="20">
        <v>1100000</v>
      </c>
      <c r="U720" s="20">
        <v>0</v>
      </c>
      <c r="V720" s="20">
        <v>1</v>
      </c>
      <c r="W720" s="20">
        <v>0</v>
      </c>
      <c r="Y720" s="20">
        <v>17</v>
      </c>
    </row>
    <row r="721" spans="1:25" ht="20.149999999999999" customHeight="1" x14ac:dyDescent="0.35">
      <c r="B721" s="20">
        <v>2100612</v>
      </c>
      <c r="C721" s="20">
        <v>2</v>
      </c>
      <c r="D721" s="20">
        <v>10</v>
      </c>
      <c r="E721" s="20">
        <v>6</v>
      </c>
      <c r="F721" s="20" t="s">
        <v>1720</v>
      </c>
      <c r="G721" s="74" t="s">
        <v>1722</v>
      </c>
      <c r="I721" s="20">
        <v>2</v>
      </c>
      <c r="J721" s="20">
        <v>35</v>
      </c>
      <c r="K721" s="20">
        <v>2</v>
      </c>
      <c r="L721" s="20">
        <v>3</v>
      </c>
      <c r="M721" s="20">
        <v>7</v>
      </c>
      <c r="N721" s="20">
        <v>2</v>
      </c>
      <c r="O721" s="20" t="s">
        <v>81</v>
      </c>
      <c r="P721" s="20" t="s">
        <v>81</v>
      </c>
      <c r="Q721" s="20" t="s">
        <v>81</v>
      </c>
      <c r="R721" s="20" t="s">
        <v>81</v>
      </c>
      <c r="T721" s="20" t="s">
        <v>81</v>
      </c>
      <c r="U721" s="20">
        <v>0</v>
      </c>
      <c r="W721" s="20">
        <v>0</v>
      </c>
      <c r="Y721" s="20">
        <v>17</v>
      </c>
    </row>
    <row r="722" spans="1:25" ht="20.149999999999999" customHeight="1" x14ac:dyDescent="0.35">
      <c r="B722" s="20">
        <v>2100612</v>
      </c>
      <c r="C722" s="20">
        <v>2</v>
      </c>
      <c r="D722" s="20">
        <v>10</v>
      </c>
      <c r="E722" s="20">
        <v>6</v>
      </c>
      <c r="F722" s="20" t="s">
        <v>1720</v>
      </c>
      <c r="G722" s="74" t="s">
        <v>1723</v>
      </c>
      <c r="I722" s="20">
        <v>6</v>
      </c>
      <c r="J722" s="20">
        <v>70</v>
      </c>
      <c r="K722" s="20">
        <v>2</v>
      </c>
      <c r="L722" s="20">
        <v>3</v>
      </c>
      <c r="M722" s="20">
        <v>6</v>
      </c>
      <c r="N722" s="20">
        <v>0</v>
      </c>
      <c r="O722" s="20" t="s">
        <v>81</v>
      </c>
      <c r="P722" s="20" t="s">
        <v>81</v>
      </c>
      <c r="Q722" s="20" t="s">
        <v>81</v>
      </c>
      <c r="R722" s="20" t="s">
        <v>81</v>
      </c>
      <c r="T722" s="20" t="s">
        <v>81</v>
      </c>
      <c r="U722" s="20">
        <v>0</v>
      </c>
      <c r="W722" s="20">
        <v>0</v>
      </c>
      <c r="Y722" s="20">
        <v>4</v>
      </c>
    </row>
    <row r="723" spans="1:25" ht="20.149999999999999" customHeight="1" x14ac:dyDescent="0.35">
      <c r="B723" s="20">
        <v>2100612</v>
      </c>
      <c r="C723" s="20">
        <v>2</v>
      </c>
      <c r="D723" s="20">
        <v>10</v>
      </c>
      <c r="E723" s="20">
        <v>6</v>
      </c>
      <c r="F723" s="20" t="s">
        <v>1720</v>
      </c>
      <c r="G723" s="74" t="s">
        <v>1724</v>
      </c>
      <c r="I723" s="20">
        <v>3</v>
      </c>
      <c r="J723" s="20">
        <v>15</v>
      </c>
      <c r="K723" s="20">
        <v>2</v>
      </c>
      <c r="L723" s="20">
        <v>4</v>
      </c>
      <c r="M723" s="20">
        <v>5</v>
      </c>
      <c r="N723" s="20">
        <v>0</v>
      </c>
      <c r="O723" s="20" t="s">
        <v>81</v>
      </c>
      <c r="P723" s="20" t="s">
        <v>81</v>
      </c>
      <c r="Q723" s="20" t="s">
        <v>81</v>
      </c>
      <c r="R723" s="20" t="s">
        <v>81</v>
      </c>
      <c r="T723" s="20" t="s">
        <v>81</v>
      </c>
      <c r="U723" s="20">
        <v>0</v>
      </c>
      <c r="W723" s="20">
        <v>0</v>
      </c>
      <c r="Y723" s="20">
        <v>6</v>
      </c>
    </row>
    <row r="724" spans="1:25" ht="20.149999999999999" customHeight="1" x14ac:dyDescent="0.35">
      <c r="B724" s="20">
        <v>2100612</v>
      </c>
      <c r="C724" s="20">
        <v>2</v>
      </c>
      <c r="D724" s="20">
        <v>10</v>
      </c>
      <c r="E724" s="20">
        <v>6</v>
      </c>
      <c r="F724" s="20" t="s">
        <v>1720</v>
      </c>
      <c r="G724" s="74" t="s">
        <v>1725</v>
      </c>
      <c r="I724" s="20">
        <v>3</v>
      </c>
      <c r="J724" s="20">
        <v>11</v>
      </c>
      <c r="K724" s="20">
        <v>1</v>
      </c>
      <c r="L724" s="20">
        <v>3</v>
      </c>
      <c r="M724" s="20">
        <v>5</v>
      </c>
      <c r="N724" s="20">
        <v>0</v>
      </c>
      <c r="O724" s="20" t="s">
        <v>81</v>
      </c>
      <c r="P724" s="20" t="s">
        <v>81</v>
      </c>
      <c r="Q724" s="20" t="s">
        <v>81</v>
      </c>
      <c r="R724" s="20" t="s">
        <v>81</v>
      </c>
      <c r="T724" s="20" t="s">
        <v>81</v>
      </c>
      <c r="U724" s="20">
        <v>0</v>
      </c>
      <c r="W724" s="20">
        <v>0</v>
      </c>
      <c r="Y724" s="20">
        <v>6</v>
      </c>
    </row>
    <row r="725" spans="1:25" ht="20.149999999999999" customHeight="1" x14ac:dyDescent="0.35">
      <c r="B725" s="20">
        <v>2100612</v>
      </c>
      <c r="C725" s="20">
        <v>2</v>
      </c>
      <c r="D725" s="20">
        <v>10</v>
      </c>
      <c r="E725" s="20">
        <v>6</v>
      </c>
      <c r="F725" s="20" t="s">
        <v>1720</v>
      </c>
      <c r="G725" s="74" t="s">
        <v>1726</v>
      </c>
      <c r="I725" s="20">
        <v>7</v>
      </c>
      <c r="J725" s="20">
        <v>28</v>
      </c>
      <c r="K725" s="20">
        <v>1</v>
      </c>
      <c r="L725" s="20">
        <v>1</v>
      </c>
      <c r="M725" s="20">
        <v>2</v>
      </c>
      <c r="N725" s="20">
        <v>0</v>
      </c>
      <c r="O725" s="20" t="s">
        <v>81</v>
      </c>
      <c r="P725" s="20">
        <v>150000</v>
      </c>
      <c r="Q725" s="20" t="s">
        <v>81</v>
      </c>
      <c r="R725" s="20" t="s">
        <v>81</v>
      </c>
      <c r="T725" s="20" t="s">
        <v>81</v>
      </c>
      <c r="U725" s="20">
        <v>1</v>
      </c>
      <c r="W725" s="20">
        <v>4</v>
      </c>
      <c r="Y725" s="20">
        <v>0</v>
      </c>
    </row>
    <row r="726" spans="1:25" ht="20.149999999999999" customHeight="1" x14ac:dyDescent="0.35">
      <c r="B726" s="20">
        <v>2100612</v>
      </c>
      <c r="C726" s="20">
        <v>2</v>
      </c>
      <c r="D726" s="20">
        <v>10</v>
      </c>
      <c r="E726" s="20">
        <v>6</v>
      </c>
      <c r="F726" s="20" t="s">
        <v>1720</v>
      </c>
      <c r="G726" s="74" t="s">
        <v>1727</v>
      </c>
      <c r="I726" s="20">
        <v>3</v>
      </c>
      <c r="J726" s="20">
        <v>3</v>
      </c>
      <c r="K726" s="20">
        <v>2</v>
      </c>
      <c r="L726" s="20">
        <v>1</v>
      </c>
      <c r="M726" s="20">
        <v>6</v>
      </c>
      <c r="N726" s="20">
        <v>0</v>
      </c>
      <c r="O726" s="20" t="s">
        <v>81</v>
      </c>
      <c r="P726" s="20" t="s">
        <v>81</v>
      </c>
      <c r="Q726" s="20" t="s">
        <v>81</v>
      </c>
      <c r="R726" s="20" t="s">
        <v>81</v>
      </c>
      <c r="T726" s="20" t="s">
        <v>81</v>
      </c>
      <c r="U726" s="20">
        <v>0</v>
      </c>
      <c r="W726" s="20">
        <v>0</v>
      </c>
      <c r="Y726" s="20">
        <v>11</v>
      </c>
    </row>
    <row r="727" spans="1:25" ht="20.149999999999999" customHeight="1" x14ac:dyDescent="0.35">
      <c r="B727" s="20">
        <v>2100612</v>
      </c>
      <c r="C727" s="20">
        <v>2</v>
      </c>
      <c r="D727" s="20">
        <v>10</v>
      </c>
      <c r="E727" s="20">
        <v>6</v>
      </c>
      <c r="F727" s="20" t="s">
        <v>1720</v>
      </c>
      <c r="G727" s="74" t="s">
        <v>1728</v>
      </c>
      <c r="I727" s="20">
        <v>7</v>
      </c>
      <c r="J727" s="20">
        <v>30</v>
      </c>
      <c r="K727" s="20">
        <v>1</v>
      </c>
      <c r="L727" s="20">
        <v>1</v>
      </c>
      <c r="M727" s="20">
        <v>2</v>
      </c>
      <c r="N727" s="20">
        <v>0</v>
      </c>
      <c r="O727" s="20" t="s">
        <v>81</v>
      </c>
      <c r="P727" s="20" t="s">
        <v>81</v>
      </c>
      <c r="Q727" s="20" t="s">
        <v>81</v>
      </c>
      <c r="R727" s="20" t="s">
        <v>81</v>
      </c>
      <c r="T727" s="20" t="s">
        <v>81</v>
      </c>
      <c r="U727" s="20">
        <v>0</v>
      </c>
      <c r="W727" s="20">
        <v>0</v>
      </c>
      <c r="Y727" s="20">
        <v>3</v>
      </c>
    </row>
    <row r="728" spans="1:25" ht="19.5" customHeight="1" x14ac:dyDescent="0.35">
      <c r="A728" s="20">
        <v>4</v>
      </c>
      <c r="B728" s="20">
        <v>2100613</v>
      </c>
      <c r="C728" s="20">
        <v>2</v>
      </c>
      <c r="D728" s="20">
        <v>10</v>
      </c>
      <c r="E728" s="20">
        <v>6</v>
      </c>
      <c r="F728" s="20" t="s">
        <v>1729</v>
      </c>
      <c r="G728" s="74" t="s">
        <v>1730</v>
      </c>
      <c r="H728" s="20">
        <v>6</v>
      </c>
      <c r="I728" s="20">
        <v>1</v>
      </c>
      <c r="J728" s="20">
        <v>65</v>
      </c>
      <c r="K728" s="20">
        <v>1</v>
      </c>
      <c r="L728" s="20">
        <v>3</v>
      </c>
      <c r="M728" s="20">
        <v>1</v>
      </c>
      <c r="N728" s="20">
        <v>0</v>
      </c>
      <c r="O728" s="20">
        <v>3500000</v>
      </c>
      <c r="P728" s="20" t="s">
        <v>81</v>
      </c>
      <c r="Q728" s="20" t="s">
        <v>81</v>
      </c>
      <c r="R728" s="20" t="s">
        <v>81</v>
      </c>
      <c r="T728" s="20">
        <v>1150000</v>
      </c>
      <c r="U728" s="20">
        <v>0</v>
      </c>
      <c r="V728" s="20">
        <v>1</v>
      </c>
      <c r="W728" s="20">
        <v>0</v>
      </c>
      <c r="Y728" s="20">
        <v>5</v>
      </c>
    </row>
    <row r="729" spans="1:25" ht="20.149999999999999" customHeight="1" x14ac:dyDescent="0.35">
      <c r="B729" s="20">
        <v>2100613</v>
      </c>
      <c r="C729" s="20">
        <v>2</v>
      </c>
      <c r="D729" s="20">
        <v>10</v>
      </c>
      <c r="E729" s="20">
        <v>6</v>
      </c>
      <c r="F729" s="20" t="s">
        <v>1729</v>
      </c>
      <c r="G729" s="74" t="s">
        <v>1731</v>
      </c>
      <c r="I729" s="20">
        <v>2</v>
      </c>
      <c r="J729" s="20">
        <v>59</v>
      </c>
      <c r="K729" s="20">
        <v>2</v>
      </c>
      <c r="L729" s="20">
        <v>3</v>
      </c>
      <c r="M729" s="20">
        <v>7</v>
      </c>
      <c r="N729" s="20">
        <v>0</v>
      </c>
      <c r="O729" s="20" t="s">
        <v>81</v>
      </c>
      <c r="P729" s="20" t="s">
        <v>81</v>
      </c>
      <c r="Q729" s="20" t="s">
        <v>81</v>
      </c>
      <c r="R729" s="20" t="s">
        <v>81</v>
      </c>
      <c r="T729" s="20" t="s">
        <v>81</v>
      </c>
      <c r="U729" s="20">
        <v>0</v>
      </c>
      <c r="W729" s="20">
        <v>0</v>
      </c>
      <c r="Y729" s="20">
        <v>2</v>
      </c>
    </row>
    <row r="730" spans="1:25" ht="20.149999999999999" customHeight="1" x14ac:dyDescent="0.35">
      <c r="B730" s="20">
        <v>2100613</v>
      </c>
      <c r="C730" s="20">
        <v>2</v>
      </c>
      <c r="D730" s="20">
        <v>10</v>
      </c>
      <c r="E730" s="20">
        <v>6</v>
      </c>
      <c r="F730" s="20" t="s">
        <v>1729</v>
      </c>
      <c r="G730" s="74" t="s">
        <v>1732</v>
      </c>
      <c r="I730" s="20">
        <v>3</v>
      </c>
      <c r="J730" s="20">
        <v>30</v>
      </c>
      <c r="K730" s="20">
        <v>1</v>
      </c>
      <c r="L730" s="20">
        <v>3</v>
      </c>
      <c r="M730" s="20">
        <v>2</v>
      </c>
      <c r="N730" s="20">
        <v>0</v>
      </c>
      <c r="O730" s="20" t="s">
        <v>81</v>
      </c>
      <c r="P730" s="20">
        <v>150000</v>
      </c>
      <c r="Q730" s="20" t="s">
        <v>81</v>
      </c>
      <c r="R730" s="20" t="s">
        <v>81</v>
      </c>
      <c r="T730" s="20" t="s">
        <v>81</v>
      </c>
      <c r="U730" s="20">
        <v>1</v>
      </c>
      <c r="W730" s="20">
        <v>3</v>
      </c>
      <c r="Y730" s="20">
        <v>0</v>
      </c>
    </row>
    <row r="731" spans="1:25" ht="20.149999999999999" customHeight="1" x14ac:dyDescent="0.35">
      <c r="B731" s="20">
        <v>2100613</v>
      </c>
      <c r="C731" s="20">
        <v>2</v>
      </c>
      <c r="D731" s="20">
        <v>10</v>
      </c>
      <c r="E731" s="20">
        <v>6</v>
      </c>
      <c r="F731" s="20" t="s">
        <v>1729</v>
      </c>
      <c r="G731" s="74" t="s">
        <v>1733</v>
      </c>
      <c r="I731" s="20">
        <v>3</v>
      </c>
      <c r="J731" s="20">
        <v>28</v>
      </c>
      <c r="K731" s="20">
        <v>2</v>
      </c>
      <c r="L731" s="20">
        <v>4</v>
      </c>
      <c r="M731" s="20">
        <v>3</v>
      </c>
      <c r="N731" s="20">
        <v>0</v>
      </c>
      <c r="O731" s="20" t="s">
        <v>81</v>
      </c>
      <c r="P731" s="20">
        <v>300000</v>
      </c>
      <c r="Q731" s="20" t="s">
        <v>81</v>
      </c>
      <c r="R731" s="20" t="s">
        <v>81</v>
      </c>
      <c r="T731" s="20" t="s">
        <v>81</v>
      </c>
      <c r="U731" s="20">
        <v>1</v>
      </c>
      <c r="W731" s="20">
        <v>4</v>
      </c>
      <c r="Y731" s="20">
        <v>0</v>
      </c>
    </row>
    <row r="732" spans="1:25" ht="20.149999999999999" customHeight="1" x14ac:dyDescent="0.35">
      <c r="B732" s="20">
        <v>2100613</v>
      </c>
      <c r="C732" s="20">
        <v>2</v>
      </c>
      <c r="D732" s="20">
        <v>10</v>
      </c>
      <c r="E732" s="20">
        <v>6</v>
      </c>
      <c r="F732" s="20" t="s">
        <v>1729</v>
      </c>
      <c r="G732" s="74" t="s">
        <v>1734</v>
      </c>
      <c r="I732" s="20">
        <v>3</v>
      </c>
      <c r="J732" s="20">
        <v>26</v>
      </c>
      <c r="K732" s="20">
        <v>2</v>
      </c>
      <c r="L732" s="20">
        <v>4</v>
      </c>
      <c r="M732" s="20">
        <v>7</v>
      </c>
      <c r="N732" s="20">
        <v>2</v>
      </c>
      <c r="O732" s="20" t="s">
        <v>81</v>
      </c>
      <c r="P732" s="20" t="s">
        <v>81</v>
      </c>
      <c r="Q732" s="20" t="s">
        <v>81</v>
      </c>
      <c r="R732" s="20">
        <v>120000</v>
      </c>
      <c r="T732" s="20" t="s">
        <v>81</v>
      </c>
      <c r="U732" s="20">
        <v>0</v>
      </c>
      <c r="W732" s="20">
        <v>0</v>
      </c>
      <c r="Y732" s="20">
        <v>2</v>
      </c>
    </row>
    <row r="733" spans="1:25" ht="20.149999999999999" customHeight="1" x14ac:dyDescent="0.35">
      <c r="B733" s="20">
        <v>2100613</v>
      </c>
      <c r="C733" s="20">
        <v>2</v>
      </c>
      <c r="D733" s="20">
        <v>10</v>
      </c>
      <c r="E733" s="20">
        <v>6</v>
      </c>
      <c r="F733" s="20" t="s">
        <v>1729</v>
      </c>
      <c r="G733" s="74" t="s">
        <v>1735</v>
      </c>
      <c r="I733" s="20">
        <v>3</v>
      </c>
      <c r="J733" s="20">
        <v>20</v>
      </c>
      <c r="K733" s="20">
        <v>1</v>
      </c>
      <c r="L733" s="20">
        <v>4</v>
      </c>
      <c r="M733" s="20">
        <v>2</v>
      </c>
      <c r="N733" s="20">
        <v>0</v>
      </c>
      <c r="O733" s="20" t="s">
        <v>81</v>
      </c>
      <c r="P733" s="20" t="s">
        <v>81</v>
      </c>
      <c r="Q733" s="20">
        <v>150000</v>
      </c>
      <c r="R733" s="20" t="s">
        <v>81</v>
      </c>
      <c r="T733" s="20" t="s">
        <v>81</v>
      </c>
      <c r="U733" s="20">
        <v>0</v>
      </c>
      <c r="W733" s="20">
        <v>0</v>
      </c>
      <c r="Y733" s="20">
        <v>8</v>
      </c>
    </row>
    <row r="734" spans="1:25" ht="20.149999999999999" customHeight="1" x14ac:dyDescent="0.35">
      <c r="A734" s="20">
        <v>3</v>
      </c>
      <c r="B734" s="20">
        <v>2100614</v>
      </c>
      <c r="C734" s="20">
        <v>2</v>
      </c>
      <c r="D734" s="20">
        <v>10</v>
      </c>
      <c r="E734" s="20">
        <v>6</v>
      </c>
      <c r="F734" s="20" t="s">
        <v>1736</v>
      </c>
      <c r="G734" s="74" t="s">
        <v>1737</v>
      </c>
      <c r="H734" s="20">
        <v>4</v>
      </c>
      <c r="I734" s="20">
        <v>1</v>
      </c>
      <c r="J734" s="20">
        <v>45</v>
      </c>
      <c r="K734" s="20">
        <v>2</v>
      </c>
      <c r="L734" s="20">
        <v>1</v>
      </c>
      <c r="M734" s="20">
        <v>1</v>
      </c>
      <c r="N734" s="20">
        <v>0</v>
      </c>
      <c r="O734" s="20">
        <v>800000</v>
      </c>
      <c r="P734" s="20" t="s">
        <v>81</v>
      </c>
      <c r="Q734" s="20" t="s">
        <v>81</v>
      </c>
      <c r="R734" s="20" t="s">
        <v>81</v>
      </c>
      <c r="T734" s="20" t="s">
        <v>81</v>
      </c>
      <c r="U734" s="20">
        <v>0</v>
      </c>
      <c r="V734" s="20">
        <v>1</v>
      </c>
      <c r="W734" s="20">
        <v>0</v>
      </c>
      <c r="Y734" s="20">
        <v>5</v>
      </c>
    </row>
    <row r="735" spans="1:25" ht="20.149999999999999" customHeight="1" x14ac:dyDescent="0.35">
      <c r="B735" s="20">
        <v>2100614</v>
      </c>
      <c r="C735" s="20">
        <v>2</v>
      </c>
      <c r="D735" s="20">
        <v>10</v>
      </c>
      <c r="E735" s="20">
        <v>6</v>
      </c>
      <c r="F735" s="20" t="s">
        <v>1736</v>
      </c>
      <c r="G735" s="74" t="s">
        <v>1738</v>
      </c>
      <c r="I735" s="20">
        <v>3</v>
      </c>
      <c r="J735" s="20">
        <v>20</v>
      </c>
      <c r="K735" s="20">
        <v>2</v>
      </c>
      <c r="L735" s="20">
        <v>4</v>
      </c>
      <c r="M735" s="20">
        <v>7</v>
      </c>
      <c r="N735" s="20">
        <v>1</v>
      </c>
      <c r="O735" s="20" t="s">
        <v>81</v>
      </c>
      <c r="P735" s="20" t="s">
        <v>81</v>
      </c>
      <c r="Q735" s="20" t="s">
        <v>81</v>
      </c>
      <c r="R735" s="20">
        <v>450000</v>
      </c>
      <c r="T735" s="20" t="s">
        <v>81</v>
      </c>
      <c r="U735" s="20">
        <v>0</v>
      </c>
      <c r="W735" s="20">
        <v>0</v>
      </c>
      <c r="Y735" s="20">
        <v>9</v>
      </c>
    </row>
    <row r="736" spans="1:25" ht="20.149999999999999" customHeight="1" x14ac:dyDescent="0.35">
      <c r="B736" s="20">
        <v>2100614</v>
      </c>
      <c r="C736" s="20">
        <v>2</v>
      </c>
      <c r="D736" s="20">
        <v>10</v>
      </c>
      <c r="E736" s="20">
        <v>6</v>
      </c>
      <c r="F736" s="20" t="s">
        <v>1736</v>
      </c>
      <c r="G736" s="74" t="s">
        <v>1739</v>
      </c>
      <c r="I736" s="20">
        <v>3</v>
      </c>
      <c r="J736" s="20">
        <v>16</v>
      </c>
      <c r="K736" s="20">
        <v>2</v>
      </c>
      <c r="L736" s="20">
        <v>5</v>
      </c>
      <c r="M736" s="20">
        <v>5</v>
      </c>
      <c r="N736" s="20">
        <v>0</v>
      </c>
      <c r="O736" s="20" t="s">
        <v>81</v>
      </c>
      <c r="P736" s="20" t="s">
        <v>81</v>
      </c>
      <c r="Q736" s="20" t="s">
        <v>81</v>
      </c>
      <c r="R736" s="20" t="s">
        <v>81</v>
      </c>
      <c r="T736" s="20" t="s">
        <v>81</v>
      </c>
      <c r="U736" s="20">
        <v>0</v>
      </c>
      <c r="W736" s="20">
        <v>0</v>
      </c>
      <c r="Y736" s="20">
        <v>6</v>
      </c>
    </row>
    <row r="737" spans="1:25" ht="20.149999999999999" customHeight="1" x14ac:dyDescent="0.35">
      <c r="B737" s="20">
        <v>2100614</v>
      </c>
      <c r="C737" s="20">
        <v>2</v>
      </c>
      <c r="D737" s="20">
        <v>10</v>
      </c>
      <c r="E737" s="20">
        <v>6</v>
      </c>
      <c r="F737" s="20" t="s">
        <v>1736</v>
      </c>
      <c r="G737" s="74" t="s">
        <v>1740</v>
      </c>
      <c r="I737" s="20">
        <v>3</v>
      </c>
      <c r="J737" s="20">
        <v>25</v>
      </c>
      <c r="K737" s="20">
        <v>1</v>
      </c>
      <c r="L737" s="20">
        <v>3</v>
      </c>
      <c r="M737" s="20">
        <v>3</v>
      </c>
      <c r="N737" s="20">
        <v>0</v>
      </c>
      <c r="O737" s="20" t="s">
        <v>81</v>
      </c>
      <c r="P737" s="20">
        <v>300000</v>
      </c>
      <c r="Q737" s="20" t="s">
        <v>81</v>
      </c>
      <c r="R737" s="20" t="s">
        <v>81</v>
      </c>
      <c r="T737" s="20" t="s">
        <v>81</v>
      </c>
      <c r="U737" s="20">
        <v>1</v>
      </c>
      <c r="W737" s="20">
        <v>8</v>
      </c>
      <c r="Y737" s="20">
        <v>0</v>
      </c>
    </row>
    <row r="738" spans="1:25" ht="20.149999999999999" customHeight="1" x14ac:dyDescent="0.35">
      <c r="A738" s="20">
        <v>3</v>
      </c>
      <c r="B738" s="20">
        <v>2100615</v>
      </c>
      <c r="C738" s="20">
        <v>2</v>
      </c>
      <c r="D738" s="20">
        <v>10</v>
      </c>
      <c r="E738" s="20">
        <v>6</v>
      </c>
      <c r="F738" s="20" t="s">
        <v>1410</v>
      </c>
      <c r="G738" s="74" t="s">
        <v>1743</v>
      </c>
      <c r="H738" s="20">
        <v>4</v>
      </c>
      <c r="I738" s="20">
        <v>1</v>
      </c>
      <c r="J738" s="20">
        <v>75</v>
      </c>
      <c r="K738" s="20">
        <v>1</v>
      </c>
      <c r="L738" s="20">
        <v>2</v>
      </c>
      <c r="M738" s="20">
        <v>7</v>
      </c>
      <c r="N738" s="20">
        <v>0</v>
      </c>
      <c r="O738" s="20" t="s">
        <v>81</v>
      </c>
      <c r="P738" s="20" t="s">
        <v>81</v>
      </c>
      <c r="Q738" s="20" t="s">
        <v>81</v>
      </c>
      <c r="R738" s="20" t="s">
        <v>81</v>
      </c>
      <c r="T738" s="20" t="s">
        <v>81</v>
      </c>
      <c r="U738" s="20">
        <v>0</v>
      </c>
      <c r="V738" s="20">
        <v>1</v>
      </c>
      <c r="W738" s="20">
        <v>0</v>
      </c>
      <c r="Y738" s="20">
        <v>4</v>
      </c>
    </row>
    <row r="739" spans="1:25" ht="20.149999999999999" customHeight="1" x14ac:dyDescent="0.35">
      <c r="B739" s="20">
        <v>2100615</v>
      </c>
      <c r="C739" s="20">
        <v>2</v>
      </c>
      <c r="D739" s="20">
        <v>10</v>
      </c>
      <c r="E739" s="20">
        <v>6</v>
      </c>
      <c r="F739" s="20" t="s">
        <v>1410</v>
      </c>
      <c r="G739" s="74" t="s">
        <v>1744</v>
      </c>
      <c r="I739" s="20">
        <v>3</v>
      </c>
      <c r="J739" s="20">
        <v>38</v>
      </c>
      <c r="K739" s="20">
        <v>2</v>
      </c>
      <c r="L739" s="20">
        <v>7</v>
      </c>
      <c r="M739" s="20">
        <v>4</v>
      </c>
      <c r="N739" s="20">
        <v>6</v>
      </c>
      <c r="O739" s="20" t="s">
        <v>81</v>
      </c>
      <c r="P739" s="20">
        <v>190000</v>
      </c>
      <c r="Q739" s="20">
        <v>6500000</v>
      </c>
      <c r="R739" s="20" t="s">
        <v>81</v>
      </c>
      <c r="T739" s="20" t="s">
        <v>81</v>
      </c>
      <c r="U739" s="20">
        <v>0</v>
      </c>
      <c r="W739" s="20">
        <v>0</v>
      </c>
      <c r="Y739" s="20">
        <v>8</v>
      </c>
    </row>
    <row r="740" spans="1:25" ht="20.149999999999999" customHeight="1" x14ac:dyDescent="0.35">
      <c r="B740" s="20">
        <v>2100615</v>
      </c>
      <c r="C740" s="20">
        <v>2</v>
      </c>
      <c r="D740" s="20">
        <v>10</v>
      </c>
      <c r="E740" s="20">
        <v>6</v>
      </c>
      <c r="F740" s="20" t="s">
        <v>1410</v>
      </c>
      <c r="G740" s="74" t="s">
        <v>1745</v>
      </c>
      <c r="I740" s="20">
        <v>3</v>
      </c>
      <c r="J740" s="20">
        <v>33</v>
      </c>
      <c r="K740" s="20">
        <v>2</v>
      </c>
      <c r="L740" s="20">
        <v>7</v>
      </c>
      <c r="M740" s="20">
        <v>4</v>
      </c>
      <c r="N740" s="20">
        <v>0</v>
      </c>
      <c r="O740" s="20" t="s">
        <v>81</v>
      </c>
      <c r="P740" s="20">
        <v>210000</v>
      </c>
      <c r="Q740" s="20" t="s">
        <v>81</v>
      </c>
      <c r="R740" s="20" t="s">
        <v>81</v>
      </c>
      <c r="T740" s="20" t="s">
        <v>81</v>
      </c>
      <c r="U740" s="20">
        <v>1</v>
      </c>
      <c r="W740" s="20">
        <v>1</v>
      </c>
      <c r="Y740" s="20">
        <v>0</v>
      </c>
    </row>
    <row r="741" spans="1:25" ht="20.149999999999999" customHeight="1" x14ac:dyDescent="0.35">
      <c r="B741" s="20">
        <v>2100615</v>
      </c>
      <c r="C741" s="20">
        <v>2</v>
      </c>
      <c r="D741" s="20">
        <v>10</v>
      </c>
      <c r="E741" s="20">
        <v>6</v>
      </c>
      <c r="F741" s="20" t="s">
        <v>1410</v>
      </c>
      <c r="G741" s="74" t="s">
        <v>1746</v>
      </c>
      <c r="I741" s="20">
        <v>3</v>
      </c>
      <c r="J741" s="20">
        <v>28</v>
      </c>
      <c r="K741" s="20">
        <v>2</v>
      </c>
      <c r="L741" s="20">
        <v>7</v>
      </c>
      <c r="M741" s="20">
        <v>4</v>
      </c>
      <c r="N741" s="20">
        <v>0</v>
      </c>
      <c r="O741" s="20" t="s">
        <v>81</v>
      </c>
      <c r="P741" s="20">
        <v>180000</v>
      </c>
      <c r="Q741" s="20" t="s">
        <v>81</v>
      </c>
      <c r="R741" s="20" t="s">
        <v>81</v>
      </c>
      <c r="T741" s="20" t="s">
        <v>81</v>
      </c>
      <c r="U741" s="20">
        <v>1</v>
      </c>
      <c r="W741" s="20">
        <v>1</v>
      </c>
      <c r="Y741" s="20">
        <v>0</v>
      </c>
    </row>
    <row r="742" spans="1:25" ht="20.149999999999999" customHeight="1" x14ac:dyDescent="0.35">
      <c r="A742" s="20">
        <v>1</v>
      </c>
      <c r="B742" s="20">
        <v>2100616</v>
      </c>
      <c r="C742" s="20">
        <v>2</v>
      </c>
      <c r="D742" s="20">
        <v>10</v>
      </c>
      <c r="E742" s="20">
        <v>6</v>
      </c>
      <c r="F742" s="20" t="s">
        <v>1742</v>
      </c>
      <c r="G742" s="74" t="s">
        <v>1750</v>
      </c>
      <c r="H742" s="20">
        <v>4</v>
      </c>
      <c r="I742" s="20">
        <v>1</v>
      </c>
      <c r="J742" s="20">
        <v>54</v>
      </c>
      <c r="K742" s="20">
        <v>1</v>
      </c>
      <c r="L742" s="20">
        <v>2</v>
      </c>
      <c r="M742" s="20">
        <v>1</v>
      </c>
      <c r="N742" s="20">
        <v>0</v>
      </c>
      <c r="O742" s="20">
        <v>1500000</v>
      </c>
      <c r="P742" s="20" t="s">
        <v>81</v>
      </c>
      <c r="Q742" s="20" t="s">
        <v>81</v>
      </c>
      <c r="R742" s="20" t="s">
        <v>81</v>
      </c>
      <c r="T742" s="20">
        <v>400000</v>
      </c>
      <c r="U742" s="20">
        <v>0</v>
      </c>
      <c r="V742" s="20">
        <v>1</v>
      </c>
      <c r="W742" s="20">
        <v>0</v>
      </c>
      <c r="Y742" s="20">
        <v>5</v>
      </c>
    </row>
    <row r="743" spans="1:25" ht="20.149999999999999" customHeight="1" x14ac:dyDescent="0.35">
      <c r="B743" s="20">
        <v>2100616</v>
      </c>
      <c r="C743" s="20">
        <v>2</v>
      </c>
      <c r="D743" s="20">
        <v>10</v>
      </c>
      <c r="E743" s="20">
        <v>6</v>
      </c>
      <c r="F743" s="20" t="s">
        <v>1742</v>
      </c>
      <c r="G743" s="74" t="s">
        <v>1751</v>
      </c>
      <c r="I743" s="20">
        <v>2</v>
      </c>
      <c r="J743" s="20">
        <v>55</v>
      </c>
      <c r="K743" s="20">
        <v>2</v>
      </c>
      <c r="L743" s="20">
        <v>1</v>
      </c>
      <c r="M743" s="20">
        <v>7</v>
      </c>
      <c r="N743" s="20">
        <v>0</v>
      </c>
      <c r="O743" s="20" t="s">
        <v>81</v>
      </c>
      <c r="P743" s="20" t="s">
        <v>81</v>
      </c>
      <c r="Q743" s="20" t="s">
        <v>81</v>
      </c>
      <c r="R743" s="20" t="s">
        <v>81</v>
      </c>
      <c r="T743" s="20" t="s">
        <v>81</v>
      </c>
      <c r="U743" s="20">
        <v>0</v>
      </c>
      <c r="W743" s="20">
        <v>0</v>
      </c>
      <c r="Y743" s="20">
        <v>5</v>
      </c>
    </row>
    <row r="744" spans="1:25" ht="20.149999999999999" customHeight="1" x14ac:dyDescent="0.35">
      <c r="B744" s="20">
        <v>2100616</v>
      </c>
      <c r="C744" s="20">
        <v>2</v>
      </c>
      <c r="D744" s="20">
        <v>10</v>
      </c>
      <c r="E744" s="20">
        <v>6</v>
      </c>
      <c r="F744" s="20" t="s">
        <v>1742</v>
      </c>
      <c r="G744" s="74" t="s">
        <v>1748</v>
      </c>
      <c r="I744" s="20">
        <v>3</v>
      </c>
      <c r="J744" s="20">
        <v>19</v>
      </c>
      <c r="K744" s="20">
        <v>2</v>
      </c>
      <c r="L744" s="20">
        <v>4</v>
      </c>
      <c r="M744" s="20">
        <v>7</v>
      </c>
      <c r="N744" s="20">
        <v>2</v>
      </c>
      <c r="O744" s="20" t="s">
        <v>81</v>
      </c>
      <c r="P744" s="20" t="s">
        <v>81</v>
      </c>
      <c r="Q744" s="20">
        <v>300000</v>
      </c>
      <c r="R744" s="20" t="s">
        <v>81</v>
      </c>
      <c r="T744" s="20" t="s">
        <v>81</v>
      </c>
      <c r="U744" s="20">
        <v>1</v>
      </c>
      <c r="W744" s="20">
        <v>8</v>
      </c>
      <c r="Y744" s="20">
        <v>0</v>
      </c>
    </row>
    <row r="745" spans="1:25" ht="20.149999999999999" customHeight="1" x14ac:dyDescent="0.35">
      <c r="B745" s="20">
        <v>2100616</v>
      </c>
      <c r="C745" s="20">
        <v>2</v>
      </c>
      <c r="D745" s="20">
        <v>10</v>
      </c>
      <c r="E745" s="20">
        <v>6</v>
      </c>
      <c r="F745" s="20" t="s">
        <v>1742</v>
      </c>
      <c r="G745" s="74" t="s">
        <v>1752</v>
      </c>
      <c r="I745" s="20">
        <v>3</v>
      </c>
      <c r="J745" s="20">
        <v>14</v>
      </c>
      <c r="K745" s="20">
        <v>2</v>
      </c>
      <c r="L745" s="20">
        <v>4</v>
      </c>
      <c r="M745" s="20">
        <v>5</v>
      </c>
      <c r="N745" s="20">
        <v>0</v>
      </c>
      <c r="O745" s="20" t="s">
        <v>81</v>
      </c>
      <c r="P745" s="20" t="s">
        <v>81</v>
      </c>
      <c r="Q745" s="20" t="s">
        <v>81</v>
      </c>
      <c r="R745" s="20" t="s">
        <v>81</v>
      </c>
      <c r="T745" s="20" t="s">
        <v>81</v>
      </c>
      <c r="U745" s="20">
        <v>0</v>
      </c>
      <c r="W745" s="20">
        <v>0</v>
      </c>
      <c r="Y745" s="20">
        <v>6</v>
      </c>
    </row>
    <row r="746" spans="1:25" ht="20.149999999999999" customHeight="1" x14ac:dyDescent="0.35">
      <c r="A746" s="20">
        <v>1</v>
      </c>
      <c r="B746" s="20">
        <v>2100617</v>
      </c>
      <c r="C746" s="20">
        <v>2</v>
      </c>
      <c r="D746" s="20">
        <v>10</v>
      </c>
      <c r="E746" s="20">
        <v>6</v>
      </c>
      <c r="F746" s="20" t="s">
        <v>1747</v>
      </c>
      <c r="G746" s="74" t="s">
        <v>1753</v>
      </c>
      <c r="H746" s="20">
        <v>7</v>
      </c>
      <c r="I746" s="20">
        <v>1</v>
      </c>
      <c r="J746" s="20">
        <v>45</v>
      </c>
      <c r="K746" s="20">
        <v>1</v>
      </c>
      <c r="L746" s="20">
        <v>3</v>
      </c>
      <c r="M746" s="20">
        <v>1</v>
      </c>
      <c r="N746" s="20">
        <v>0</v>
      </c>
      <c r="O746" s="20">
        <v>1500000</v>
      </c>
      <c r="P746" s="20" t="s">
        <v>81</v>
      </c>
      <c r="Q746" s="20" t="s">
        <v>81</v>
      </c>
      <c r="R746" s="20" t="s">
        <v>81</v>
      </c>
      <c r="T746" s="20">
        <v>2000000</v>
      </c>
      <c r="U746" s="20">
        <v>0</v>
      </c>
      <c r="V746" s="20">
        <v>1</v>
      </c>
      <c r="W746" s="20">
        <v>0</v>
      </c>
      <c r="Y746" s="20">
        <v>5</v>
      </c>
    </row>
    <row r="747" spans="1:25" ht="20.149999999999999" customHeight="1" x14ac:dyDescent="0.35">
      <c r="B747" s="20">
        <v>2100617</v>
      </c>
      <c r="C747" s="20">
        <v>2</v>
      </c>
      <c r="D747" s="20">
        <v>10</v>
      </c>
      <c r="E747" s="20">
        <v>6</v>
      </c>
      <c r="F747" s="20" t="s">
        <v>1747</v>
      </c>
      <c r="G747" s="74" t="s">
        <v>1754</v>
      </c>
      <c r="I747" s="20">
        <v>2</v>
      </c>
      <c r="J747" s="20">
        <v>44</v>
      </c>
      <c r="K747" s="20">
        <v>2</v>
      </c>
      <c r="L747" s="20">
        <v>3</v>
      </c>
      <c r="M747" s="20">
        <v>6</v>
      </c>
      <c r="N747" s="20">
        <v>0</v>
      </c>
      <c r="O747" s="20" t="s">
        <v>81</v>
      </c>
      <c r="P747" s="20" t="s">
        <v>81</v>
      </c>
      <c r="Q747" s="20" t="s">
        <v>81</v>
      </c>
      <c r="R747" s="20" t="s">
        <v>81</v>
      </c>
      <c r="T747" s="20" t="s">
        <v>81</v>
      </c>
      <c r="U747" s="20">
        <v>0</v>
      </c>
      <c r="W747" s="20">
        <v>0</v>
      </c>
      <c r="Y747" s="20">
        <v>5</v>
      </c>
    </row>
    <row r="748" spans="1:25" ht="20.149999999999999" customHeight="1" x14ac:dyDescent="0.35">
      <c r="B748" s="20">
        <v>2100617</v>
      </c>
      <c r="C748" s="20">
        <v>2</v>
      </c>
      <c r="D748" s="20">
        <v>10</v>
      </c>
      <c r="E748" s="20">
        <v>6</v>
      </c>
      <c r="F748" s="20" t="s">
        <v>1747</v>
      </c>
      <c r="G748" s="74" t="s">
        <v>1749</v>
      </c>
      <c r="I748" s="20">
        <v>3</v>
      </c>
      <c r="J748" s="20">
        <v>23</v>
      </c>
      <c r="K748" s="20">
        <v>2</v>
      </c>
      <c r="L748" s="20">
        <v>4</v>
      </c>
      <c r="M748" s="20">
        <v>3</v>
      </c>
      <c r="N748" s="20">
        <v>0</v>
      </c>
      <c r="O748" s="20" t="s">
        <v>81</v>
      </c>
      <c r="P748" s="20">
        <v>600000</v>
      </c>
      <c r="Q748" s="20" t="s">
        <v>81</v>
      </c>
      <c r="R748" s="20" t="s">
        <v>81</v>
      </c>
      <c r="T748" s="20" t="s">
        <v>81</v>
      </c>
      <c r="U748" s="20">
        <v>1</v>
      </c>
      <c r="W748" s="20">
        <v>4</v>
      </c>
      <c r="Y748" s="20">
        <v>0</v>
      </c>
    </row>
    <row r="749" spans="1:25" ht="20.149999999999999" customHeight="1" x14ac:dyDescent="0.35">
      <c r="B749" s="20">
        <v>2100617</v>
      </c>
      <c r="C749" s="20">
        <v>2</v>
      </c>
      <c r="D749" s="20">
        <v>10</v>
      </c>
      <c r="E749" s="20">
        <v>6</v>
      </c>
      <c r="F749" s="20" t="s">
        <v>1747</v>
      </c>
      <c r="G749" s="74" t="s">
        <v>1755</v>
      </c>
      <c r="I749" s="20">
        <v>3</v>
      </c>
      <c r="J749" s="20">
        <v>20</v>
      </c>
      <c r="K749" s="20">
        <v>1</v>
      </c>
      <c r="L749" s="20">
        <v>4</v>
      </c>
      <c r="M749" s="20">
        <v>6</v>
      </c>
      <c r="N749" s="20">
        <v>0</v>
      </c>
      <c r="O749" s="20" t="s">
        <v>81</v>
      </c>
      <c r="P749" s="20" t="s">
        <v>81</v>
      </c>
      <c r="Q749" s="20" t="s">
        <v>81</v>
      </c>
      <c r="R749" s="20" t="s">
        <v>81</v>
      </c>
      <c r="T749" s="20" t="s">
        <v>81</v>
      </c>
      <c r="U749" s="20">
        <v>0</v>
      </c>
      <c r="W749" s="20">
        <v>0</v>
      </c>
      <c r="Y749" s="20">
        <v>17</v>
      </c>
    </row>
    <row r="750" spans="1:25" ht="20.149999999999999" customHeight="1" x14ac:dyDescent="0.35">
      <c r="B750" s="20">
        <v>2100617</v>
      </c>
      <c r="C750" s="20">
        <v>2</v>
      </c>
      <c r="D750" s="20">
        <v>10</v>
      </c>
      <c r="E750" s="20">
        <v>6</v>
      </c>
      <c r="F750" s="20" t="s">
        <v>1747</v>
      </c>
      <c r="G750" s="74" t="s">
        <v>1756</v>
      </c>
      <c r="I750" s="20">
        <v>3</v>
      </c>
      <c r="J750" s="20">
        <v>18</v>
      </c>
      <c r="K750" s="20">
        <v>2</v>
      </c>
      <c r="L750" s="20">
        <v>4</v>
      </c>
      <c r="M750" s="20">
        <v>1</v>
      </c>
      <c r="N750" s="20">
        <v>0</v>
      </c>
      <c r="O750" s="20" t="s">
        <v>81</v>
      </c>
      <c r="P750" s="20" t="s">
        <v>81</v>
      </c>
      <c r="Q750" s="20" t="s">
        <v>81</v>
      </c>
      <c r="R750" s="20" t="s">
        <v>81</v>
      </c>
      <c r="T750" s="20" t="s">
        <v>81</v>
      </c>
      <c r="U750" s="20">
        <v>0</v>
      </c>
      <c r="W750" s="20">
        <v>0</v>
      </c>
      <c r="Y750" s="20">
        <v>3</v>
      </c>
    </row>
    <row r="751" spans="1:25" ht="20.149999999999999" customHeight="1" x14ac:dyDescent="0.35">
      <c r="B751" s="20">
        <v>2100617</v>
      </c>
      <c r="C751" s="20">
        <v>2</v>
      </c>
      <c r="D751" s="20">
        <v>10</v>
      </c>
      <c r="E751" s="20">
        <v>6</v>
      </c>
      <c r="F751" s="20" t="s">
        <v>1747</v>
      </c>
      <c r="G751" s="74" t="s">
        <v>1757</v>
      </c>
      <c r="I751" s="20">
        <v>3</v>
      </c>
      <c r="J751" s="20">
        <v>13</v>
      </c>
      <c r="K751" s="20">
        <v>2</v>
      </c>
      <c r="L751" s="20">
        <v>4</v>
      </c>
      <c r="M751" s="20">
        <v>5</v>
      </c>
      <c r="N751" s="20">
        <v>0</v>
      </c>
      <c r="O751" s="20" t="s">
        <v>81</v>
      </c>
      <c r="P751" s="20" t="s">
        <v>81</v>
      </c>
      <c r="Q751" s="20" t="s">
        <v>81</v>
      </c>
      <c r="R751" s="20" t="s">
        <v>81</v>
      </c>
      <c r="T751" s="20" t="s">
        <v>81</v>
      </c>
      <c r="U751" s="20">
        <v>0</v>
      </c>
      <c r="W751" s="20">
        <v>0</v>
      </c>
      <c r="Y751" s="20">
        <v>6</v>
      </c>
    </row>
    <row r="752" spans="1:25" ht="20.149999999999999" customHeight="1" x14ac:dyDescent="0.35">
      <c r="B752" s="20">
        <v>2100617</v>
      </c>
      <c r="C752" s="20">
        <v>2</v>
      </c>
      <c r="D752" s="20">
        <v>10</v>
      </c>
      <c r="E752" s="20">
        <v>6</v>
      </c>
      <c r="F752" s="20" t="s">
        <v>1747</v>
      </c>
      <c r="G752" s="74" t="s">
        <v>1758</v>
      </c>
      <c r="I752" s="20">
        <v>3</v>
      </c>
      <c r="J752" s="20">
        <v>7</v>
      </c>
      <c r="K752" s="20">
        <v>1</v>
      </c>
      <c r="L752" s="20">
        <v>3</v>
      </c>
      <c r="M752" s="20">
        <v>5</v>
      </c>
      <c r="N752" s="20">
        <v>0</v>
      </c>
      <c r="O752" s="20" t="s">
        <v>81</v>
      </c>
      <c r="P752" s="20" t="s">
        <v>81</v>
      </c>
      <c r="Q752" s="20" t="s">
        <v>81</v>
      </c>
      <c r="R752" s="20" t="s">
        <v>81</v>
      </c>
      <c r="T752" s="20" t="s">
        <v>81</v>
      </c>
      <c r="U752" s="20">
        <v>0</v>
      </c>
      <c r="W752" s="20">
        <v>0</v>
      </c>
      <c r="Y752" s="20">
        <v>6</v>
      </c>
    </row>
    <row r="753" spans="1:25" ht="20.149999999999999" customHeight="1" x14ac:dyDescent="0.35">
      <c r="A753" s="20">
        <v>5</v>
      </c>
      <c r="B753" s="20">
        <v>2100618</v>
      </c>
      <c r="C753" s="20">
        <v>2</v>
      </c>
      <c r="D753" s="20">
        <v>10</v>
      </c>
      <c r="E753" s="20">
        <v>6</v>
      </c>
      <c r="F753" s="20" t="s">
        <v>1759</v>
      </c>
      <c r="G753" s="74" t="s">
        <v>1760</v>
      </c>
      <c r="H753" s="20">
        <v>6</v>
      </c>
      <c r="I753" s="20">
        <v>1</v>
      </c>
      <c r="J753" s="20">
        <v>51</v>
      </c>
      <c r="K753" s="20">
        <v>2</v>
      </c>
      <c r="L753" s="20">
        <v>3</v>
      </c>
      <c r="M753" s="20">
        <v>1</v>
      </c>
      <c r="N753" s="20">
        <v>0</v>
      </c>
      <c r="O753" s="20">
        <v>1000000</v>
      </c>
      <c r="P753" s="20" t="s">
        <v>81</v>
      </c>
      <c r="Q753" s="20" t="s">
        <v>81</v>
      </c>
      <c r="R753" s="20" t="s">
        <v>81</v>
      </c>
      <c r="T753" s="20">
        <v>300000</v>
      </c>
      <c r="U753" s="20">
        <v>0</v>
      </c>
      <c r="V753" s="20">
        <v>1</v>
      </c>
      <c r="W753" s="20">
        <v>0</v>
      </c>
      <c r="Y753" s="20">
        <v>5</v>
      </c>
    </row>
    <row r="754" spans="1:25" ht="20.149999999999999" customHeight="1" x14ac:dyDescent="0.35">
      <c r="B754" s="20">
        <v>2100618</v>
      </c>
      <c r="C754" s="20">
        <v>2</v>
      </c>
      <c r="D754" s="20">
        <v>10</v>
      </c>
      <c r="E754" s="20">
        <v>6</v>
      </c>
      <c r="F754" s="20" t="s">
        <v>1759</v>
      </c>
      <c r="G754" s="74" t="s">
        <v>1761</v>
      </c>
      <c r="I754" s="20">
        <v>10</v>
      </c>
      <c r="J754" s="20">
        <v>30</v>
      </c>
      <c r="K754" s="20">
        <v>1</v>
      </c>
      <c r="L754" s="20">
        <v>3</v>
      </c>
      <c r="M754" s="20">
        <v>3</v>
      </c>
      <c r="N754" s="20">
        <v>5</v>
      </c>
      <c r="O754" s="20">
        <v>1000000</v>
      </c>
      <c r="P754" s="20" t="s">
        <v>81</v>
      </c>
      <c r="Q754" s="20" t="s">
        <v>81</v>
      </c>
      <c r="R754" s="20" t="s">
        <v>81</v>
      </c>
      <c r="T754" s="20" t="s">
        <v>81</v>
      </c>
      <c r="U754" s="20">
        <v>1</v>
      </c>
      <c r="W754" s="20">
        <v>21</v>
      </c>
      <c r="Y754" s="20">
        <v>0</v>
      </c>
    </row>
    <row r="755" spans="1:25" ht="20.149999999999999" customHeight="1" x14ac:dyDescent="0.35">
      <c r="B755" s="20">
        <v>2100618</v>
      </c>
      <c r="C755" s="20">
        <v>2</v>
      </c>
      <c r="D755" s="20">
        <v>10</v>
      </c>
      <c r="E755" s="20">
        <v>6</v>
      </c>
      <c r="F755" s="20" t="s">
        <v>1759</v>
      </c>
      <c r="G755" s="74" t="s">
        <v>1762</v>
      </c>
      <c r="I755" s="20">
        <v>10</v>
      </c>
      <c r="J755" s="20">
        <v>30</v>
      </c>
      <c r="K755" s="20">
        <v>2</v>
      </c>
      <c r="L755" s="20">
        <v>4</v>
      </c>
      <c r="M755" s="20">
        <v>6</v>
      </c>
      <c r="N755" s="20">
        <v>0</v>
      </c>
      <c r="O755" s="20" t="s">
        <v>81</v>
      </c>
      <c r="P755" s="20" t="s">
        <v>81</v>
      </c>
      <c r="Q755" s="20" t="s">
        <v>81</v>
      </c>
      <c r="R755" s="20" t="s">
        <v>81</v>
      </c>
      <c r="T755" s="20" t="s">
        <v>81</v>
      </c>
      <c r="U755" s="20">
        <v>0</v>
      </c>
      <c r="W755" s="20">
        <v>0</v>
      </c>
      <c r="Y755" s="20">
        <v>3</v>
      </c>
    </row>
    <row r="756" spans="1:25" ht="20.149999999999999" customHeight="1" x14ac:dyDescent="0.35">
      <c r="B756" s="20">
        <v>2100618</v>
      </c>
      <c r="C756" s="20">
        <v>2</v>
      </c>
      <c r="D756" s="20">
        <v>10</v>
      </c>
      <c r="E756" s="20">
        <v>6</v>
      </c>
      <c r="F756" s="20" t="s">
        <v>1759</v>
      </c>
      <c r="G756" s="74" t="s">
        <v>1763</v>
      </c>
      <c r="I756" s="20">
        <v>5</v>
      </c>
      <c r="J756" s="20">
        <v>10</v>
      </c>
      <c r="K756" s="20">
        <v>2</v>
      </c>
      <c r="L756" s="20">
        <v>3</v>
      </c>
      <c r="M756" s="20">
        <v>5</v>
      </c>
      <c r="N756" s="20">
        <v>0</v>
      </c>
      <c r="O756" s="20" t="s">
        <v>81</v>
      </c>
      <c r="P756" s="20" t="s">
        <v>81</v>
      </c>
      <c r="Q756" s="20" t="s">
        <v>81</v>
      </c>
      <c r="R756" s="20" t="s">
        <v>81</v>
      </c>
      <c r="T756" s="20" t="s">
        <v>81</v>
      </c>
      <c r="U756" s="20">
        <v>0</v>
      </c>
      <c r="W756" s="20">
        <v>0</v>
      </c>
      <c r="Y756" s="20">
        <v>6</v>
      </c>
    </row>
    <row r="757" spans="1:25" ht="20.149999999999999" customHeight="1" x14ac:dyDescent="0.35">
      <c r="B757" s="20">
        <v>2100618</v>
      </c>
      <c r="C757" s="20">
        <v>2</v>
      </c>
      <c r="D757" s="20">
        <v>10</v>
      </c>
      <c r="E757" s="20">
        <v>6</v>
      </c>
      <c r="F757" s="20" t="s">
        <v>1759</v>
      </c>
      <c r="G757" s="74" t="s">
        <v>1764</v>
      </c>
      <c r="I757" s="20">
        <v>5</v>
      </c>
      <c r="J757" s="20">
        <v>7</v>
      </c>
      <c r="K757" s="20">
        <v>1</v>
      </c>
      <c r="L757" s="20">
        <v>3</v>
      </c>
      <c r="M757" s="20">
        <v>5</v>
      </c>
      <c r="N757" s="20">
        <v>0</v>
      </c>
      <c r="O757" s="20" t="s">
        <v>81</v>
      </c>
      <c r="P757" s="20" t="s">
        <v>81</v>
      </c>
      <c r="Q757" s="20" t="s">
        <v>81</v>
      </c>
      <c r="R757" s="20" t="s">
        <v>81</v>
      </c>
      <c r="T757" s="20" t="s">
        <v>81</v>
      </c>
      <c r="U757" s="20">
        <v>0</v>
      </c>
      <c r="W757" s="20">
        <v>0</v>
      </c>
      <c r="Y757" s="20">
        <v>6</v>
      </c>
    </row>
    <row r="758" spans="1:25" ht="20.149999999999999" customHeight="1" x14ac:dyDescent="0.35">
      <c r="B758" s="20">
        <v>2100618</v>
      </c>
      <c r="C758" s="20">
        <v>2</v>
      </c>
      <c r="D758" s="20">
        <v>10</v>
      </c>
      <c r="E758" s="20">
        <v>6</v>
      </c>
      <c r="F758" s="20" t="s">
        <v>1759</v>
      </c>
      <c r="G758" s="74" t="s">
        <v>1765</v>
      </c>
      <c r="I758" s="20">
        <v>5</v>
      </c>
      <c r="J758" s="20">
        <v>2</v>
      </c>
      <c r="K758" s="20">
        <v>2</v>
      </c>
      <c r="L758" s="20">
        <v>1</v>
      </c>
      <c r="M758" s="20">
        <v>5</v>
      </c>
      <c r="N758" s="20">
        <v>0</v>
      </c>
      <c r="O758" s="20" t="s">
        <v>81</v>
      </c>
      <c r="P758" s="20" t="s">
        <v>81</v>
      </c>
      <c r="Q758" s="20" t="s">
        <v>81</v>
      </c>
      <c r="R758" s="20" t="s">
        <v>81</v>
      </c>
      <c r="T758" s="20" t="s">
        <v>81</v>
      </c>
      <c r="U758" s="20">
        <v>0</v>
      </c>
      <c r="W758" s="20">
        <v>0</v>
      </c>
      <c r="Y758" s="20">
        <v>6</v>
      </c>
    </row>
    <row r="759" spans="1:25" ht="20.149999999999999" customHeight="1" x14ac:dyDescent="0.35">
      <c r="A759" s="20">
        <v>2</v>
      </c>
      <c r="B759" s="20">
        <v>3110701</v>
      </c>
      <c r="C759" s="20">
        <v>3</v>
      </c>
      <c r="D759" s="20">
        <v>11</v>
      </c>
      <c r="E759" s="20">
        <v>7</v>
      </c>
      <c r="F759" s="20" t="s">
        <v>1766</v>
      </c>
      <c r="G759" s="74" t="s">
        <v>1792</v>
      </c>
      <c r="H759" s="20">
        <v>7</v>
      </c>
      <c r="I759" s="20">
        <v>1</v>
      </c>
      <c r="J759" s="20">
        <v>59</v>
      </c>
      <c r="K759" s="20">
        <v>1</v>
      </c>
      <c r="L759" s="20">
        <v>5</v>
      </c>
      <c r="M759" s="20">
        <v>1</v>
      </c>
      <c r="N759" s="20">
        <v>3</v>
      </c>
      <c r="O759" s="20">
        <v>3000000</v>
      </c>
      <c r="P759" s="20" t="s">
        <v>81</v>
      </c>
      <c r="Q759" s="20" t="s">
        <v>81</v>
      </c>
      <c r="R759" s="20" t="s">
        <v>81</v>
      </c>
      <c r="T759" s="20" t="s">
        <v>81</v>
      </c>
      <c r="U759" s="20">
        <v>0</v>
      </c>
      <c r="V759" s="20">
        <v>0</v>
      </c>
      <c r="W759" s="20">
        <v>0</v>
      </c>
      <c r="Y759" s="20">
        <v>5</v>
      </c>
    </row>
    <row r="760" spans="1:25" ht="20.149999999999999" customHeight="1" x14ac:dyDescent="0.35">
      <c r="B760" s="20">
        <v>3110701</v>
      </c>
      <c r="C760" s="20">
        <v>3</v>
      </c>
      <c r="D760" s="20">
        <v>11</v>
      </c>
      <c r="E760" s="20">
        <v>7</v>
      </c>
      <c r="F760" s="20" t="s">
        <v>1766</v>
      </c>
      <c r="G760" s="74" t="s">
        <v>1793</v>
      </c>
      <c r="I760" s="20">
        <v>2</v>
      </c>
      <c r="J760" s="20">
        <v>59</v>
      </c>
      <c r="K760" s="20">
        <v>2</v>
      </c>
      <c r="L760" s="20">
        <v>4</v>
      </c>
      <c r="M760" s="20">
        <v>6</v>
      </c>
      <c r="N760" s="20">
        <v>0</v>
      </c>
      <c r="O760" s="20" t="s">
        <v>81</v>
      </c>
      <c r="P760" s="20" t="s">
        <v>81</v>
      </c>
      <c r="Q760" s="20" t="s">
        <v>81</v>
      </c>
      <c r="R760" s="20" t="s">
        <v>81</v>
      </c>
      <c r="T760" s="20" t="s">
        <v>81</v>
      </c>
      <c r="U760" s="20">
        <v>0</v>
      </c>
      <c r="W760" s="20">
        <v>0</v>
      </c>
      <c r="Y760" s="20">
        <v>3</v>
      </c>
    </row>
    <row r="761" spans="1:25" ht="20.149999999999999" customHeight="1" x14ac:dyDescent="0.35">
      <c r="B761" s="20">
        <v>3110701</v>
      </c>
      <c r="C761" s="20">
        <v>3</v>
      </c>
      <c r="D761" s="20">
        <v>11</v>
      </c>
      <c r="E761" s="20">
        <v>7</v>
      </c>
      <c r="F761" s="20" t="s">
        <v>1766</v>
      </c>
      <c r="G761" s="74" t="s">
        <v>1794</v>
      </c>
      <c r="I761" s="20">
        <v>3</v>
      </c>
      <c r="J761" s="20">
        <v>27</v>
      </c>
      <c r="K761" s="20">
        <v>2</v>
      </c>
      <c r="L761" s="20">
        <v>5</v>
      </c>
      <c r="M761" s="20">
        <v>7</v>
      </c>
      <c r="N761" s="20">
        <v>0</v>
      </c>
      <c r="O761" s="20" t="s">
        <v>81</v>
      </c>
      <c r="P761" s="20" t="s">
        <v>81</v>
      </c>
      <c r="Q761" s="20" t="s">
        <v>81</v>
      </c>
      <c r="R761" s="20" t="s">
        <v>81</v>
      </c>
      <c r="T761" s="20" t="s">
        <v>81</v>
      </c>
      <c r="U761" s="20">
        <v>0</v>
      </c>
      <c r="W761" s="20">
        <v>0</v>
      </c>
      <c r="Y761" s="20">
        <v>5</v>
      </c>
    </row>
    <row r="762" spans="1:25" ht="20.149999999999999" customHeight="1" x14ac:dyDescent="0.35">
      <c r="B762" s="20">
        <v>3110701</v>
      </c>
      <c r="C762" s="20">
        <v>3</v>
      </c>
      <c r="D762" s="20">
        <v>11</v>
      </c>
      <c r="E762" s="20">
        <v>7</v>
      </c>
      <c r="F762" s="20" t="s">
        <v>1766</v>
      </c>
      <c r="G762" s="74" t="s">
        <v>1795</v>
      </c>
      <c r="I762" s="20">
        <v>3</v>
      </c>
      <c r="J762" s="20">
        <v>23</v>
      </c>
      <c r="K762" s="20">
        <v>1</v>
      </c>
      <c r="L762" s="20">
        <v>4</v>
      </c>
      <c r="M762" s="20">
        <v>7</v>
      </c>
      <c r="N762" s="20">
        <v>0</v>
      </c>
      <c r="O762" s="20" t="s">
        <v>81</v>
      </c>
      <c r="P762" s="20" t="s">
        <v>81</v>
      </c>
      <c r="Q762" s="20" t="s">
        <v>81</v>
      </c>
      <c r="R762" s="20" t="s">
        <v>81</v>
      </c>
      <c r="T762" s="20" t="s">
        <v>81</v>
      </c>
      <c r="U762" s="20">
        <v>0</v>
      </c>
      <c r="W762" s="20">
        <v>0</v>
      </c>
      <c r="Y762" s="20">
        <v>5</v>
      </c>
    </row>
    <row r="763" spans="1:25" ht="20.149999999999999" customHeight="1" x14ac:dyDescent="0.35">
      <c r="B763" s="20">
        <v>3110701</v>
      </c>
      <c r="C763" s="20">
        <v>3</v>
      </c>
      <c r="D763" s="20">
        <v>11</v>
      </c>
      <c r="E763" s="20">
        <v>7</v>
      </c>
      <c r="F763" s="20" t="s">
        <v>1766</v>
      </c>
      <c r="G763" s="74" t="s">
        <v>1796</v>
      </c>
      <c r="I763" s="20">
        <v>4</v>
      </c>
      <c r="J763" s="20">
        <v>34</v>
      </c>
      <c r="K763" s="20">
        <v>1</v>
      </c>
      <c r="L763" s="20">
        <v>4</v>
      </c>
      <c r="M763" s="20">
        <v>1</v>
      </c>
      <c r="N763" s="20">
        <v>0</v>
      </c>
      <c r="O763" s="20" t="s">
        <v>81</v>
      </c>
      <c r="P763" s="20" t="s">
        <v>81</v>
      </c>
      <c r="Q763" s="20" t="s">
        <v>81</v>
      </c>
      <c r="R763" s="20" t="s">
        <v>81</v>
      </c>
      <c r="T763" s="20" t="s">
        <v>81</v>
      </c>
      <c r="U763" s="20">
        <v>0</v>
      </c>
      <c r="W763" s="20">
        <v>0</v>
      </c>
      <c r="Y763" s="20">
        <v>5</v>
      </c>
    </row>
    <row r="764" spans="1:25" ht="20.149999999999999" customHeight="1" x14ac:dyDescent="0.35">
      <c r="B764" s="20">
        <v>3110701</v>
      </c>
      <c r="C764" s="20">
        <v>3</v>
      </c>
      <c r="D764" s="20">
        <v>11</v>
      </c>
      <c r="E764" s="20">
        <v>7</v>
      </c>
      <c r="F764" s="20" t="s">
        <v>1766</v>
      </c>
      <c r="G764" s="74" t="s">
        <v>1797</v>
      </c>
      <c r="I764" s="20">
        <v>5</v>
      </c>
      <c r="J764" s="20">
        <v>7</v>
      </c>
      <c r="K764" s="20">
        <v>2</v>
      </c>
      <c r="L764" s="20">
        <v>3</v>
      </c>
      <c r="M764" s="20">
        <v>6</v>
      </c>
      <c r="N764" s="20">
        <v>0</v>
      </c>
      <c r="O764" s="20" t="s">
        <v>81</v>
      </c>
      <c r="P764" s="20" t="s">
        <v>81</v>
      </c>
      <c r="Q764" s="20" t="s">
        <v>81</v>
      </c>
      <c r="R764" s="20" t="s">
        <v>81</v>
      </c>
      <c r="T764" s="20" t="s">
        <v>81</v>
      </c>
      <c r="U764" s="20">
        <v>0</v>
      </c>
      <c r="W764" s="20">
        <v>0</v>
      </c>
      <c r="Y764" s="20">
        <v>6</v>
      </c>
    </row>
    <row r="765" spans="1:25" ht="20.149999999999999" customHeight="1" x14ac:dyDescent="0.35">
      <c r="B765" s="20">
        <v>3110701</v>
      </c>
      <c r="C765" s="20">
        <v>3</v>
      </c>
      <c r="D765" s="20">
        <v>11</v>
      </c>
      <c r="E765" s="20">
        <v>7</v>
      </c>
      <c r="F765" s="20" t="s">
        <v>1766</v>
      </c>
      <c r="G765" s="74" t="s">
        <v>1798</v>
      </c>
      <c r="I765" s="20">
        <v>5</v>
      </c>
      <c r="J765" s="20">
        <v>1</v>
      </c>
      <c r="K765" s="20">
        <v>2</v>
      </c>
      <c r="L765" s="20">
        <v>1</v>
      </c>
      <c r="M765" s="20">
        <v>6</v>
      </c>
      <c r="N765" s="20">
        <v>0</v>
      </c>
      <c r="O765" s="20" t="s">
        <v>81</v>
      </c>
      <c r="P765" s="20" t="s">
        <v>81</v>
      </c>
      <c r="Q765" s="20" t="s">
        <v>81</v>
      </c>
      <c r="R765" s="20" t="s">
        <v>81</v>
      </c>
      <c r="T765" s="20" t="s">
        <v>81</v>
      </c>
      <c r="U765" s="20">
        <v>0</v>
      </c>
      <c r="W765" s="20">
        <v>0</v>
      </c>
      <c r="Y765" s="20">
        <v>11</v>
      </c>
    </row>
    <row r="766" spans="1:25" ht="20.149999999999999" customHeight="1" x14ac:dyDescent="0.35">
      <c r="A766" s="20">
        <v>5</v>
      </c>
      <c r="B766" s="20">
        <v>3110702</v>
      </c>
      <c r="C766" s="20">
        <v>3</v>
      </c>
      <c r="D766" s="20">
        <v>11</v>
      </c>
      <c r="E766" s="20">
        <v>7</v>
      </c>
      <c r="F766" s="20" t="s">
        <v>1799</v>
      </c>
      <c r="G766" s="74" t="s">
        <v>1800</v>
      </c>
      <c r="H766" s="20">
        <v>3</v>
      </c>
      <c r="I766" s="20">
        <v>1</v>
      </c>
      <c r="J766" s="20">
        <v>66</v>
      </c>
      <c r="K766" s="20">
        <v>2</v>
      </c>
      <c r="L766" s="20">
        <v>6</v>
      </c>
      <c r="M766" s="20">
        <v>1</v>
      </c>
      <c r="N766" s="20">
        <v>0</v>
      </c>
      <c r="O766" s="20">
        <v>1080000</v>
      </c>
      <c r="P766" s="20" t="s">
        <v>81</v>
      </c>
      <c r="Q766" s="20" t="s">
        <v>81</v>
      </c>
      <c r="R766" s="20" t="s">
        <v>81</v>
      </c>
      <c r="T766" s="20" t="s">
        <v>81</v>
      </c>
      <c r="U766" s="20">
        <v>0</v>
      </c>
      <c r="V766" s="20">
        <v>0</v>
      </c>
      <c r="W766" s="20">
        <v>0</v>
      </c>
      <c r="Y766" s="20">
        <v>8</v>
      </c>
    </row>
    <row r="767" spans="1:25" ht="20.149999999999999" customHeight="1" x14ac:dyDescent="0.35">
      <c r="B767" s="20">
        <v>3110702</v>
      </c>
      <c r="C767" s="20">
        <v>3</v>
      </c>
      <c r="D767" s="20">
        <v>11</v>
      </c>
      <c r="E767" s="20">
        <v>7</v>
      </c>
      <c r="F767" s="20" t="s">
        <v>1799</v>
      </c>
      <c r="G767" s="74" t="s">
        <v>1801</v>
      </c>
      <c r="I767" s="20">
        <v>3</v>
      </c>
      <c r="J767" s="20">
        <v>35</v>
      </c>
      <c r="K767" s="20">
        <v>2</v>
      </c>
      <c r="L767" s="20">
        <v>7</v>
      </c>
      <c r="M767" s="20">
        <v>4</v>
      </c>
      <c r="N767" s="20">
        <v>0</v>
      </c>
      <c r="O767" s="20" t="s">
        <v>81</v>
      </c>
      <c r="P767" s="20">
        <v>60000</v>
      </c>
      <c r="Q767" s="20" t="s">
        <v>81</v>
      </c>
      <c r="R767" s="20" t="s">
        <v>81</v>
      </c>
      <c r="T767" s="20" t="s">
        <v>81</v>
      </c>
      <c r="U767" s="20">
        <v>0</v>
      </c>
      <c r="W767" s="20">
        <v>0</v>
      </c>
      <c r="Y767" s="20">
        <v>8</v>
      </c>
    </row>
    <row r="768" spans="1:25" ht="20.149999999999999" customHeight="1" x14ac:dyDescent="0.35">
      <c r="B768" s="20">
        <v>3110702</v>
      </c>
      <c r="C768" s="20">
        <v>3</v>
      </c>
      <c r="D768" s="20">
        <v>11</v>
      </c>
      <c r="E768" s="20">
        <v>7</v>
      </c>
      <c r="F768" s="20" t="s">
        <v>1799</v>
      </c>
      <c r="G768" s="74" t="s">
        <v>1802</v>
      </c>
      <c r="I768" s="20">
        <v>3</v>
      </c>
      <c r="J768" s="20">
        <v>30</v>
      </c>
      <c r="K768" s="20">
        <v>1</v>
      </c>
      <c r="L768" s="20">
        <v>7</v>
      </c>
      <c r="M768" s="20">
        <v>3</v>
      </c>
      <c r="N768" s="20">
        <v>0</v>
      </c>
      <c r="O768" s="20" t="s">
        <v>81</v>
      </c>
      <c r="P768" s="20">
        <v>90000</v>
      </c>
      <c r="Q768" s="20" t="s">
        <v>81</v>
      </c>
      <c r="R768" s="20" t="s">
        <v>81</v>
      </c>
      <c r="T768" s="20" t="s">
        <v>81</v>
      </c>
      <c r="U768" s="20">
        <v>0</v>
      </c>
      <c r="W768" s="20">
        <v>0</v>
      </c>
      <c r="Y768" s="20">
        <v>8</v>
      </c>
    </row>
    <row r="769" spans="1:25" ht="20.149999999999999" customHeight="1" x14ac:dyDescent="0.35">
      <c r="A769" s="20">
        <v>5</v>
      </c>
      <c r="B769" s="20">
        <v>3110703</v>
      </c>
      <c r="C769" s="20">
        <v>3</v>
      </c>
      <c r="D769" s="20">
        <v>11</v>
      </c>
      <c r="E769" s="20">
        <v>7</v>
      </c>
      <c r="F769" s="20" t="s">
        <v>1804</v>
      </c>
      <c r="G769" s="74" t="s">
        <v>1805</v>
      </c>
      <c r="H769" s="20">
        <v>5</v>
      </c>
      <c r="I769" s="20">
        <v>1</v>
      </c>
      <c r="J769" s="20">
        <v>52</v>
      </c>
      <c r="K769" s="20">
        <v>1</v>
      </c>
      <c r="L769" s="20">
        <v>4</v>
      </c>
      <c r="M769" s="20">
        <v>1</v>
      </c>
      <c r="N769" s="20">
        <v>3</v>
      </c>
      <c r="O769" s="20">
        <v>4000000</v>
      </c>
      <c r="P769" s="20" t="s">
        <v>81</v>
      </c>
      <c r="Q769" s="20" t="s">
        <v>81</v>
      </c>
      <c r="R769" s="20" t="s">
        <v>81</v>
      </c>
      <c r="T769" s="20">
        <v>3000000</v>
      </c>
      <c r="U769" s="20">
        <v>0</v>
      </c>
      <c r="V769" s="20">
        <v>0</v>
      </c>
      <c r="W769" s="20">
        <v>0</v>
      </c>
      <c r="Y769" s="20">
        <v>9</v>
      </c>
    </row>
    <row r="770" spans="1:25" ht="20.149999999999999" customHeight="1" x14ac:dyDescent="0.35">
      <c r="B770" s="20">
        <v>3110703</v>
      </c>
      <c r="C770" s="20">
        <v>3</v>
      </c>
      <c r="D770" s="20">
        <v>11</v>
      </c>
      <c r="E770" s="20">
        <v>7</v>
      </c>
      <c r="F770" s="20" t="s">
        <v>1804</v>
      </c>
      <c r="G770" s="74" t="s">
        <v>1806</v>
      </c>
      <c r="I770" s="20">
        <v>2</v>
      </c>
      <c r="J770" s="20">
        <v>44</v>
      </c>
      <c r="K770" s="20">
        <v>2</v>
      </c>
      <c r="L770" s="20">
        <v>3</v>
      </c>
      <c r="M770" s="20">
        <v>7</v>
      </c>
      <c r="N770" s="20">
        <v>3</v>
      </c>
      <c r="O770" s="20" t="s">
        <v>81</v>
      </c>
      <c r="P770" s="20" t="s">
        <v>81</v>
      </c>
      <c r="Q770" s="20" t="s">
        <v>81</v>
      </c>
      <c r="R770" s="20" t="s">
        <v>81</v>
      </c>
      <c r="T770" s="20" t="s">
        <v>81</v>
      </c>
      <c r="U770" s="20">
        <v>0</v>
      </c>
      <c r="W770" s="20">
        <v>0</v>
      </c>
      <c r="Y770" s="20">
        <v>9</v>
      </c>
    </row>
    <row r="771" spans="1:25" ht="20.149999999999999" customHeight="1" x14ac:dyDescent="0.35">
      <c r="B771" s="20">
        <v>3110703</v>
      </c>
      <c r="C771" s="20">
        <v>3</v>
      </c>
      <c r="D771" s="20">
        <v>11</v>
      </c>
      <c r="E771" s="20">
        <v>7</v>
      </c>
      <c r="F771" s="20" t="s">
        <v>1804</v>
      </c>
      <c r="G771" s="74" t="s">
        <v>1807</v>
      </c>
      <c r="I771" s="20">
        <v>3</v>
      </c>
      <c r="J771" s="20">
        <v>17</v>
      </c>
      <c r="K771" s="20">
        <v>2</v>
      </c>
      <c r="L771" s="20">
        <v>5</v>
      </c>
      <c r="M771" s="20">
        <v>5</v>
      </c>
      <c r="N771" s="20">
        <v>0</v>
      </c>
      <c r="O771" s="20" t="s">
        <v>81</v>
      </c>
      <c r="P771" s="20" t="s">
        <v>81</v>
      </c>
      <c r="Q771" s="20" t="s">
        <v>81</v>
      </c>
      <c r="R771" s="20" t="s">
        <v>81</v>
      </c>
      <c r="T771" s="20" t="s">
        <v>81</v>
      </c>
      <c r="U771" s="20">
        <v>0</v>
      </c>
      <c r="W771" s="20">
        <v>0</v>
      </c>
      <c r="Y771" s="20">
        <v>6</v>
      </c>
    </row>
    <row r="772" spans="1:25" ht="20.149999999999999" customHeight="1" x14ac:dyDescent="0.35">
      <c r="B772" s="20">
        <v>3110703</v>
      </c>
      <c r="C772" s="20">
        <v>3</v>
      </c>
      <c r="D772" s="20">
        <v>11</v>
      </c>
      <c r="E772" s="20">
        <v>7</v>
      </c>
      <c r="F772" s="20" t="s">
        <v>1804</v>
      </c>
      <c r="G772" s="74" t="s">
        <v>1808</v>
      </c>
      <c r="I772" s="20">
        <v>3</v>
      </c>
      <c r="J772" s="20">
        <v>13</v>
      </c>
      <c r="K772" s="20">
        <v>2</v>
      </c>
      <c r="L772" s="20">
        <v>4</v>
      </c>
      <c r="M772" s="20">
        <v>5</v>
      </c>
      <c r="N772" s="20">
        <v>0</v>
      </c>
      <c r="O772" s="20" t="s">
        <v>81</v>
      </c>
      <c r="P772" s="20" t="s">
        <v>81</v>
      </c>
      <c r="Q772" s="20" t="s">
        <v>81</v>
      </c>
      <c r="R772" s="20" t="s">
        <v>81</v>
      </c>
      <c r="T772" s="20" t="s">
        <v>81</v>
      </c>
      <c r="U772" s="20">
        <v>0</v>
      </c>
      <c r="W772" s="20">
        <v>0</v>
      </c>
      <c r="Y772" s="20">
        <v>6</v>
      </c>
    </row>
    <row r="773" spans="1:25" ht="20.149999999999999" customHeight="1" x14ac:dyDescent="0.35">
      <c r="B773" s="20">
        <v>3110703</v>
      </c>
      <c r="C773" s="20">
        <v>3</v>
      </c>
      <c r="D773" s="20">
        <v>11</v>
      </c>
      <c r="E773" s="20">
        <v>7</v>
      </c>
      <c r="F773" s="20" t="s">
        <v>1804</v>
      </c>
      <c r="G773" s="74" t="s">
        <v>1809</v>
      </c>
      <c r="I773" s="20">
        <v>3</v>
      </c>
      <c r="J773" s="20">
        <v>7</v>
      </c>
      <c r="K773" s="20">
        <v>1</v>
      </c>
      <c r="L773" s="20">
        <v>3</v>
      </c>
      <c r="M773" s="20">
        <v>5</v>
      </c>
      <c r="N773" s="20">
        <v>0</v>
      </c>
      <c r="O773" s="20" t="s">
        <v>81</v>
      </c>
      <c r="P773" s="20" t="s">
        <v>81</v>
      </c>
      <c r="Q773" s="20" t="s">
        <v>81</v>
      </c>
      <c r="R773" s="20" t="s">
        <v>81</v>
      </c>
      <c r="T773" s="20" t="s">
        <v>81</v>
      </c>
      <c r="U773" s="20">
        <v>0</v>
      </c>
      <c r="W773" s="20">
        <v>0</v>
      </c>
      <c r="Y773" s="20">
        <v>6</v>
      </c>
    </row>
    <row r="774" spans="1:25" ht="20.149999999999999" customHeight="1" x14ac:dyDescent="0.35">
      <c r="A774" s="20">
        <v>1</v>
      </c>
      <c r="B774" s="20">
        <v>3110704</v>
      </c>
      <c r="C774" s="20">
        <v>3</v>
      </c>
      <c r="D774" s="20">
        <v>11</v>
      </c>
      <c r="E774" s="20">
        <v>7</v>
      </c>
      <c r="F774" s="20" t="s">
        <v>1810</v>
      </c>
      <c r="G774" s="74" t="s">
        <v>1811</v>
      </c>
      <c r="H774" s="20">
        <v>4</v>
      </c>
      <c r="I774" s="20">
        <v>1</v>
      </c>
      <c r="J774" s="20">
        <v>77</v>
      </c>
      <c r="K774" s="20">
        <v>2</v>
      </c>
      <c r="L774" s="20">
        <v>2</v>
      </c>
      <c r="M774" s="20">
        <v>6</v>
      </c>
      <c r="N774" s="20">
        <v>0</v>
      </c>
      <c r="O774" s="20" t="s">
        <v>81</v>
      </c>
      <c r="P774" s="20" t="s">
        <v>81</v>
      </c>
      <c r="Q774" s="20" t="s">
        <v>81</v>
      </c>
      <c r="R774" s="20" t="s">
        <v>81</v>
      </c>
      <c r="T774" s="20" t="s">
        <v>81</v>
      </c>
      <c r="U774" s="20">
        <v>0</v>
      </c>
      <c r="V774" s="20">
        <v>0</v>
      </c>
      <c r="W774" s="20">
        <v>0</v>
      </c>
      <c r="Y774" s="20">
        <v>4</v>
      </c>
    </row>
    <row r="775" spans="1:25" ht="20.149999999999999" customHeight="1" x14ac:dyDescent="0.35">
      <c r="B775" s="20">
        <v>3110704</v>
      </c>
      <c r="C775" s="20">
        <v>3</v>
      </c>
      <c r="D775" s="20">
        <v>11</v>
      </c>
      <c r="E775" s="20">
        <v>7</v>
      </c>
      <c r="F775" s="20" t="s">
        <v>1810</v>
      </c>
      <c r="G775" s="74" t="s">
        <v>1812</v>
      </c>
      <c r="I775" s="20">
        <v>7</v>
      </c>
      <c r="J775" s="20">
        <v>60</v>
      </c>
      <c r="K775" s="20">
        <v>2</v>
      </c>
      <c r="L775" s="20">
        <v>4</v>
      </c>
      <c r="M775" s="20">
        <v>7</v>
      </c>
      <c r="N775" s="20">
        <v>0</v>
      </c>
      <c r="O775" s="20">
        <v>1200000</v>
      </c>
      <c r="P775" s="20" t="s">
        <v>81</v>
      </c>
      <c r="Q775" s="20" t="s">
        <v>81</v>
      </c>
      <c r="R775" s="20" t="s">
        <v>81</v>
      </c>
      <c r="T775" s="20" t="s">
        <v>81</v>
      </c>
      <c r="U775" s="20">
        <v>0</v>
      </c>
      <c r="W775" s="20">
        <v>0</v>
      </c>
      <c r="Y775" s="20">
        <v>5</v>
      </c>
    </row>
    <row r="776" spans="1:25" ht="20.149999999999999" customHeight="1" x14ac:dyDescent="0.35">
      <c r="B776" s="20">
        <v>3110704</v>
      </c>
      <c r="C776" s="20">
        <v>3</v>
      </c>
      <c r="D776" s="20">
        <v>11</v>
      </c>
      <c r="E776" s="20">
        <v>7</v>
      </c>
      <c r="F776" s="20" t="s">
        <v>1810</v>
      </c>
      <c r="G776" s="74" t="s">
        <v>1813</v>
      </c>
      <c r="I776" s="20">
        <v>3</v>
      </c>
      <c r="J776" s="20">
        <v>42</v>
      </c>
      <c r="K776" s="20">
        <v>2</v>
      </c>
      <c r="L776" s="20">
        <v>5</v>
      </c>
      <c r="M776" s="20">
        <v>7</v>
      </c>
      <c r="N776" s="20">
        <v>0</v>
      </c>
      <c r="O776" s="20" t="s">
        <v>81</v>
      </c>
      <c r="P776" s="20" t="s">
        <v>81</v>
      </c>
      <c r="Q776" s="20" t="s">
        <v>81</v>
      </c>
      <c r="R776" s="20" t="s">
        <v>81</v>
      </c>
      <c r="T776" s="20" t="s">
        <v>81</v>
      </c>
      <c r="U776" s="20">
        <v>0</v>
      </c>
      <c r="W776" s="20">
        <v>0</v>
      </c>
      <c r="Y776" s="20">
        <v>5</v>
      </c>
    </row>
    <row r="777" spans="1:25" ht="20.149999999999999" customHeight="1" x14ac:dyDescent="0.35">
      <c r="B777" s="20">
        <v>3110704</v>
      </c>
      <c r="C777" s="20">
        <v>3</v>
      </c>
      <c r="D777" s="20">
        <v>11</v>
      </c>
      <c r="E777" s="20">
        <v>7</v>
      </c>
      <c r="F777" s="20" t="s">
        <v>1810</v>
      </c>
      <c r="G777" s="74" t="s">
        <v>1814</v>
      </c>
      <c r="I777" s="20">
        <v>7</v>
      </c>
      <c r="J777" s="20">
        <v>35</v>
      </c>
      <c r="K777" s="20">
        <v>2</v>
      </c>
      <c r="L777" s="20">
        <v>4</v>
      </c>
      <c r="M777" s="20">
        <v>7</v>
      </c>
      <c r="N777" s="20">
        <v>0</v>
      </c>
      <c r="O777" s="20" t="s">
        <v>81</v>
      </c>
      <c r="P777" s="20" t="s">
        <v>81</v>
      </c>
      <c r="Q777" s="20" t="s">
        <v>81</v>
      </c>
      <c r="R777" s="20" t="s">
        <v>81</v>
      </c>
      <c r="T777" s="20" t="s">
        <v>81</v>
      </c>
      <c r="U777" s="20">
        <v>0</v>
      </c>
      <c r="W777" s="20">
        <v>0</v>
      </c>
      <c r="Y777" s="20">
        <v>5</v>
      </c>
    </row>
    <row r="778" spans="1:25" ht="20.149999999999999" customHeight="1" x14ac:dyDescent="0.35">
      <c r="A778" s="20">
        <v>1</v>
      </c>
      <c r="B778" s="20">
        <v>3110705</v>
      </c>
      <c r="C778" s="20">
        <v>3</v>
      </c>
      <c r="D778" s="20">
        <v>11</v>
      </c>
      <c r="E778" s="20">
        <v>7</v>
      </c>
      <c r="F778" s="20" t="s">
        <v>1815</v>
      </c>
      <c r="G778" s="74" t="s">
        <v>1816</v>
      </c>
      <c r="H778" s="20">
        <v>5</v>
      </c>
      <c r="I778" s="20">
        <v>1</v>
      </c>
      <c r="J778" s="20">
        <v>65</v>
      </c>
      <c r="K778" s="20">
        <v>1</v>
      </c>
      <c r="L778" s="20">
        <v>3</v>
      </c>
      <c r="M778" s="20">
        <v>1</v>
      </c>
      <c r="N778" s="20">
        <v>0</v>
      </c>
      <c r="O778" s="20">
        <v>700000</v>
      </c>
      <c r="P778" s="20" t="s">
        <v>81</v>
      </c>
      <c r="Q778" s="20" t="s">
        <v>81</v>
      </c>
      <c r="R778" s="20" t="s">
        <v>81</v>
      </c>
      <c r="T778" s="20" t="s">
        <v>81</v>
      </c>
      <c r="U778" s="20">
        <v>0</v>
      </c>
      <c r="W778" s="20">
        <v>0</v>
      </c>
      <c r="Y778" s="20">
        <v>5</v>
      </c>
    </row>
    <row r="779" spans="1:25" ht="20.149999999999999" customHeight="1" x14ac:dyDescent="0.35">
      <c r="B779" s="20">
        <v>3110705</v>
      </c>
      <c r="C779" s="20">
        <v>3</v>
      </c>
      <c r="D779" s="20">
        <v>11</v>
      </c>
      <c r="E779" s="20">
        <v>7</v>
      </c>
      <c r="F779" s="20" t="s">
        <v>1815</v>
      </c>
      <c r="G779" s="74" t="s">
        <v>1817</v>
      </c>
      <c r="I779" s="20">
        <v>3</v>
      </c>
      <c r="J779" s="20">
        <v>40</v>
      </c>
      <c r="K779" s="20">
        <v>2</v>
      </c>
      <c r="L779" s="20">
        <v>3</v>
      </c>
      <c r="M779" s="20">
        <v>7</v>
      </c>
      <c r="N779" s="20">
        <v>0</v>
      </c>
      <c r="O779" s="20" t="s">
        <v>81</v>
      </c>
      <c r="P779" s="20" t="s">
        <v>81</v>
      </c>
      <c r="Q779" s="20" t="s">
        <v>81</v>
      </c>
      <c r="R779" s="20" t="s">
        <v>81</v>
      </c>
      <c r="T779" s="20" t="s">
        <v>81</v>
      </c>
      <c r="U779" s="20">
        <v>0</v>
      </c>
      <c r="W779" s="20">
        <v>0</v>
      </c>
      <c r="Y779" s="20">
        <v>9</v>
      </c>
    </row>
    <row r="780" spans="1:25" ht="20.149999999999999" customHeight="1" x14ac:dyDescent="0.35">
      <c r="B780" s="20">
        <v>3110705</v>
      </c>
      <c r="C780" s="20">
        <v>3</v>
      </c>
      <c r="D780" s="20">
        <v>11</v>
      </c>
      <c r="E780" s="20">
        <v>7</v>
      </c>
      <c r="F780" s="20" t="s">
        <v>1815</v>
      </c>
      <c r="G780" s="74" t="s">
        <v>1818</v>
      </c>
      <c r="I780" s="20">
        <v>4</v>
      </c>
      <c r="J780" s="20">
        <v>40</v>
      </c>
      <c r="K780" s="20">
        <v>1</v>
      </c>
      <c r="L780" s="20">
        <v>3</v>
      </c>
      <c r="M780" s="20">
        <v>7</v>
      </c>
      <c r="N780" s="20">
        <v>0</v>
      </c>
      <c r="O780" s="20" t="s">
        <v>81</v>
      </c>
      <c r="P780" s="20" t="s">
        <v>81</v>
      </c>
      <c r="Q780" s="20" t="s">
        <v>81</v>
      </c>
      <c r="R780" s="20" t="s">
        <v>81</v>
      </c>
      <c r="T780" s="20" t="s">
        <v>81</v>
      </c>
      <c r="U780" s="20">
        <v>0</v>
      </c>
      <c r="W780" s="20">
        <v>0</v>
      </c>
      <c r="Y780" s="20">
        <v>9</v>
      </c>
    </row>
    <row r="781" spans="1:25" ht="20.149999999999999" customHeight="1" x14ac:dyDescent="0.35">
      <c r="B781" s="20">
        <v>3110705</v>
      </c>
      <c r="C781" s="20">
        <v>3</v>
      </c>
      <c r="D781" s="20">
        <v>11</v>
      </c>
      <c r="E781" s="20">
        <v>7</v>
      </c>
      <c r="F781" s="20" t="s">
        <v>1815</v>
      </c>
      <c r="G781" s="74" t="s">
        <v>1819</v>
      </c>
      <c r="I781" s="20">
        <v>5</v>
      </c>
      <c r="J781" s="20">
        <v>13</v>
      </c>
      <c r="K781" s="20">
        <v>1</v>
      </c>
      <c r="L781" s="20">
        <v>4</v>
      </c>
      <c r="M781" s="20">
        <v>5</v>
      </c>
      <c r="N781" s="20">
        <v>0</v>
      </c>
      <c r="O781" s="20" t="s">
        <v>81</v>
      </c>
      <c r="P781" s="20" t="s">
        <v>81</v>
      </c>
      <c r="Q781" s="20" t="s">
        <v>81</v>
      </c>
      <c r="R781" s="20" t="s">
        <v>81</v>
      </c>
      <c r="T781" s="20" t="s">
        <v>81</v>
      </c>
      <c r="U781" s="20">
        <v>0</v>
      </c>
      <c r="W781" s="20">
        <v>0</v>
      </c>
      <c r="Y781" s="20">
        <v>6</v>
      </c>
    </row>
    <row r="782" spans="1:25" ht="20.149999999999999" customHeight="1" x14ac:dyDescent="0.35">
      <c r="B782" s="20">
        <v>3110705</v>
      </c>
      <c r="C782" s="20">
        <v>3</v>
      </c>
      <c r="D782" s="20">
        <v>11</v>
      </c>
      <c r="E782" s="20">
        <v>7</v>
      </c>
      <c r="F782" s="20" t="s">
        <v>1815</v>
      </c>
      <c r="G782" s="74" t="s">
        <v>1820</v>
      </c>
      <c r="I782" s="20">
        <v>5</v>
      </c>
      <c r="J782" s="20">
        <v>7</v>
      </c>
      <c r="K782" s="20">
        <v>1</v>
      </c>
      <c r="L782" s="20">
        <v>3</v>
      </c>
      <c r="M782" s="20">
        <v>5</v>
      </c>
      <c r="N782" s="20">
        <v>0</v>
      </c>
      <c r="O782" s="20" t="s">
        <v>81</v>
      </c>
      <c r="P782" s="20" t="s">
        <v>81</v>
      </c>
      <c r="Q782" s="20" t="s">
        <v>81</v>
      </c>
      <c r="R782" s="20" t="s">
        <v>81</v>
      </c>
      <c r="T782" s="20" t="s">
        <v>81</v>
      </c>
      <c r="U782" s="20">
        <v>0</v>
      </c>
      <c r="W782" s="20">
        <v>0</v>
      </c>
      <c r="Y782" s="20">
        <v>6</v>
      </c>
    </row>
    <row r="783" spans="1:25" ht="20.149999999999999" customHeight="1" x14ac:dyDescent="0.35">
      <c r="A783" s="20">
        <v>5</v>
      </c>
      <c r="B783" s="20">
        <v>3110706</v>
      </c>
      <c r="C783" s="20">
        <v>3</v>
      </c>
      <c r="D783" s="20">
        <v>11</v>
      </c>
      <c r="E783" s="20">
        <v>7</v>
      </c>
      <c r="F783" s="20" t="s">
        <v>1826</v>
      </c>
      <c r="G783" s="74" t="s">
        <v>1821</v>
      </c>
      <c r="H783" s="20">
        <v>5</v>
      </c>
      <c r="I783" s="20">
        <v>1</v>
      </c>
      <c r="J783" s="20">
        <v>54</v>
      </c>
      <c r="K783" s="20">
        <v>1</v>
      </c>
      <c r="L783" s="20">
        <v>5</v>
      </c>
      <c r="M783" s="20">
        <v>1</v>
      </c>
      <c r="N783" s="20">
        <v>3</v>
      </c>
      <c r="O783" s="20">
        <v>500000</v>
      </c>
      <c r="P783" s="20" t="s">
        <v>81</v>
      </c>
      <c r="Q783" s="20" t="s">
        <v>81</v>
      </c>
      <c r="R783" s="20">
        <v>300000</v>
      </c>
      <c r="T783" s="20">
        <v>600000</v>
      </c>
      <c r="U783" s="20">
        <v>0</v>
      </c>
      <c r="V783" s="20">
        <v>0</v>
      </c>
      <c r="W783" s="20">
        <v>0</v>
      </c>
      <c r="Y783" s="20">
        <v>5</v>
      </c>
    </row>
    <row r="784" spans="1:25" ht="20.149999999999999" customHeight="1" x14ac:dyDescent="0.35">
      <c r="B784" s="20">
        <v>3110706</v>
      </c>
      <c r="C784" s="20">
        <v>3</v>
      </c>
      <c r="D784" s="20">
        <v>11</v>
      </c>
      <c r="E784" s="20">
        <v>7</v>
      </c>
      <c r="F784" s="20" t="s">
        <v>1826</v>
      </c>
      <c r="G784" s="74" t="s">
        <v>1822</v>
      </c>
      <c r="I784" s="20">
        <v>2</v>
      </c>
      <c r="J784" s="20">
        <v>51</v>
      </c>
      <c r="K784" s="20">
        <v>2</v>
      </c>
      <c r="L784" s="20">
        <v>3</v>
      </c>
      <c r="M784" s="20">
        <v>7</v>
      </c>
      <c r="N784" s="20">
        <v>0</v>
      </c>
      <c r="O784" s="20" t="s">
        <v>81</v>
      </c>
      <c r="P784" s="20" t="s">
        <v>81</v>
      </c>
      <c r="Q784" s="20" t="s">
        <v>81</v>
      </c>
      <c r="R784" s="20" t="s">
        <v>81</v>
      </c>
      <c r="T784" s="20" t="s">
        <v>81</v>
      </c>
      <c r="U784" s="20">
        <v>0</v>
      </c>
      <c r="W784" s="20">
        <v>0</v>
      </c>
      <c r="Y784" s="20">
        <v>5</v>
      </c>
    </row>
    <row r="785" spans="1:25" ht="20.149999999999999" customHeight="1" x14ac:dyDescent="0.35">
      <c r="B785" s="20">
        <v>3110706</v>
      </c>
      <c r="C785" s="20">
        <v>3</v>
      </c>
      <c r="D785" s="20">
        <v>11</v>
      </c>
      <c r="E785" s="20">
        <v>7</v>
      </c>
      <c r="F785" s="20" t="s">
        <v>1826</v>
      </c>
      <c r="G785" s="74" t="s">
        <v>1823</v>
      </c>
      <c r="I785" s="20">
        <v>3</v>
      </c>
      <c r="J785" s="20">
        <v>27</v>
      </c>
      <c r="K785" s="20">
        <v>2</v>
      </c>
      <c r="L785" s="20">
        <v>7</v>
      </c>
      <c r="M785" s="20">
        <v>6</v>
      </c>
      <c r="N785" s="20">
        <v>0</v>
      </c>
      <c r="O785" s="20" t="s">
        <v>81</v>
      </c>
      <c r="P785" s="20" t="s">
        <v>81</v>
      </c>
      <c r="Q785" s="20" t="s">
        <v>81</v>
      </c>
      <c r="R785" s="20" t="s">
        <v>81</v>
      </c>
      <c r="T785" s="20" t="s">
        <v>81</v>
      </c>
      <c r="U785" s="20">
        <v>0</v>
      </c>
      <c r="W785" s="20">
        <v>0</v>
      </c>
      <c r="Y785" s="20">
        <v>14</v>
      </c>
    </row>
    <row r="786" spans="1:25" ht="20.149999999999999" customHeight="1" x14ac:dyDescent="0.35">
      <c r="B786" s="20">
        <v>3110706</v>
      </c>
      <c r="C786" s="20">
        <v>3</v>
      </c>
      <c r="D786" s="20">
        <v>11</v>
      </c>
      <c r="E786" s="20">
        <v>7</v>
      </c>
      <c r="F786" s="20" t="s">
        <v>1826</v>
      </c>
      <c r="G786" s="74" t="s">
        <v>1824</v>
      </c>
      <c r="I786" s="20">
        <v>3</v>
      </c>
      <c r="J786" s="20">
        <v>24</v>
      </c>
      <c r="K786" s="20">
        <v>1</v>
      </c>
      <c r="L786" s="20">
        <v>5</v>
      </c>
      <c r="M786" s="20">
        <v>7</v>
      </c>
      <c r="N786" s="20">
        <v>3</v>
      </c>
      <c r="O786" s="20" t="s">
        <v>81</v>
      </c>
      <c r="P786" s="20" t="s">
        <v>81</v>
      </c>
      <c r="Q786" s="20">
        <v>500000</v>
      </c>
      <c r="R786" s="20" t="s">
        <v>81</v>
      </c>
      <c r="T786" s="20" t="s">
        <v>81</v>
      </c>
      <c r="U786" s="20">
        <v>0</v>
      </c>
      <c r="W786" s="20">
        <v>0</v>
      </c>
      <c r="Y786" s="20">
        <v>8</v>
      </c>
    </row>
    <row r="787" spans="1:25" ht="20.149999999999999" customHeight="1" x14ac:dyDescent="0.35">
      <c r="B787" s="20">
        <v>3110706</v>
      </c>
      <c r="C787" s="20">
        <v>3</v>
      </c>
      <c r="D787" s="20">
        <v>11</v>
      </c>
      <c r="E787" s="20">
        <v>7</v>
      </c>
      <c r="F787" s="20" t="s">
        <v>1826</v>
      </c>
      <c r="G787" s="74" t="s">
        <v>1825</v>
      </c>
      <c r="I787" s="20">
        <v>3</v>
      </c>
      <c r="J787" s="20">
        <v>18</v>
      </c>
      <c r="K787" s="20">
        <v>1</v>
      </c>
      <c r="L787" s="20">
        <v>4</v>
      </c>
      <c r="M787" s="20">
        <v>4</v>
      </c>
      <c r="N787" s="20">
        <v>2</v>
      </c>
      <c r="O787" s="20" t="s">
        <v>81</v>
      </c>
      <c r="P787" s="20" t="s">
        <v>81</v>
      </c>
      <c r="Q787" s="20" t="s">
        <v>81</v>
      </c>
      <c r="R787" s="20">
        <v>150000</v>
      </c>
      <c r="T787" s="20" t="s">
        <v>81</v>
      </c>
      <c r="U787" s="20">
        <v>0</v>
      </c>
      <c r="W787" s="20">
        <v>0</v>
      </c>
      <c r="Y787" s="20">
        <v>8</v>
      </c>
    </row>
    <row r="788" spans="1:25" ht="20.149999999999999" customHeight="1" x14ac:dyDescent="0.35">
      <c r="A788" s="20">
        <v>2</v>
      </c>
      <c r="B788" s="20">
        <v>3110707</v>
      </c>
      <c r="C788" s="20">
        <v>3</v>
      </c>
      <c r="D788" s="20">
        <v>11</v>
      </c>
      <c r="E788" s="20">
        <v>7</v>
      </c>
      <c r="F788" s="20" t="s">
        <v>1827</v>
      </c>
      <c r="G788" s="74" t="s">
        <v>1828</v>
      </c>
      <c r="H788" s="20">
        <v>2</v>
      </c>
      <c r="I788" s="20">
        <v>1</v>
      </c>
      <c r="J788" s="20">
        <v>50</v>
      </c>
      <c r="K788" s="20">
        <v>1</v>
      </c>
      <c r="L788" s="20">
        <v>3</v>
      </c>
      <c r="M788" s="20">
        <v>1</v>
      </c>
      <c r="N788" s="20">
        <v>0</v>
      </c>
      <c r="O788" s="20">
        <v>4000000</v>
      </c>
      <c r="P788" s="20" t="s">
        <v>81</v>
      </c>
      <c r="Q788" s="20" t="s">
        <v>81</v>
      </c>
      <c r="R788" s="20" t="s">
        <v>81</v>
      </c>
      <c r="T788" s="20">
        <v>18000</v>
      </c>
      <c r="U788" s="20">
        <v>0</v>
      </c>
      <c r="V788" s="20">
        <v>0</v>
      </c>
      <c r="W788" s="20">
        <v>0</v>
      </c>
      <c r="Y788" s="20">
        <v>5</v>
      </c>
    </row>
    <row r="789" spans="1:25" ht="20.149999999999999" customHeight="1" x14ac:dyDescent="0.35">
      <c r="B789" s="20">
        <v>3110707</v>
      </c>
      <c r="C789" s="20">
        <v>3</v>
      </c>
      <c r="D789" s="20">
        <v>11</v>
      </c>
      <c r="E789" s="20">
        <v>7</v>
      </c>
      <c r="F789" s="20" t="s">
        <v>1827</v>
      </c>
      <c r="G789" s="74" t="s">
        <v>1829</v>
      </c>
      <c r="I789" s="20">
        <v>7</v>
      </c>
      <c r="J789" s="20">
        <v>45</v>
      </c>
      <c r="K789" s="20">
        <v>2</v>
      </c>
      <c r="L789" s="20">
        <v>3</v>
      </c>
      <c r="M789" s="20">
        <v>7</v>
      </c>
      <c r="N789" s="20">
        <v>0</v>
      </c>
      <c r="O789" s="20" t="s">
        <v>81</v>
      </c>
      <c r="P789" s="20" t="s">
        <v>81</v>
      </c>
      <c r="Q789" s="20" t="s">
        <v>81</v>
      </c>
      <c r="R789" s="20" t="s">
        <v>81</v>
      </c>
      <c r="T789" s="20" t="s">
        <v>81</v>
      </c>
      <c r="U789" s="20">
        <v>0</v>
      </c>
      <c r="W789" s="20">
        <v>0</v>
      </c>
      <c r="Y789" s="20">
        <v>9</v>
      </c>
    </row>
    <row r="790" spans="1:25" ht="20.149999999999999" customHeight="1" x14ac:dyDescent="0.35">
      <c r="A790" s="20">
        <v>1</v>
      </c>
      <c r="B790" s="20">
        <v>3110708</v>
      </c>
      <c r="C790" s="20">
        <v>3</v>
      </c>
      <c r="D790" s="20">
        <v>11</v>
      </c>
      <c r="E790" s="20">
        <v>7</v>
      </c>
      <c r="F790" s="20" t="s">
        <v>1830</v>
      </c>
      <c r="G790" s="74" t="s">
        <v>1831</v>
      </c>
      <c r="H790" s="20">
        <v>5</v>
      </c>
      <c r="I790" s="20">
        <v>1</v>
      </c>
      <c r="J790" s="20">
        <v>60</v>
      </c>
      <c r="K790" s="20">
        <v>1</v>
      </c>
      <c r="L790" s="20">
        <v>5</v>
      </c>
      <c r="M790" s="20">
        <v>1</v>
      </c>
      <c r="N790" s="20">
        <v>0</v>
      </c>
      <c r="O790" s="20">
        <v>500000</v>
      </c>
      <c r="P790" s="20" t="s">
        <v>81</v>
      </c>
      <c r="Q790" s="20" t="s">
        <v>81</v>
      </c>
      <c r="R790" s="20" t="s">
        <v>81</v>
      </c>
      <c r="T790" s="20" t="s">
        <v>81</v>
      </c>
      <c r="U790" s="20">
        <v>0</v>
      </c>
      <c r="V790" s="20">
        <v>0</v>
      </c>
      <c r="W790" s="20">
        <v>0</v>
      </c>
      <c r="Y790" s="20">
        <v>9</v>
      </c>
    </row>
    <row r="791" spans="1:25" ht="20.149999999999999" customHeight="1" x14ac:dyDescent="0.35">
      <c r="B791" s="20">
        <v>3110708</v>
      </c>
      <c r="C791" s="20">
        <v>3</v>
      </c>
      <c r="D791" s="20">
        <v>11</v>
      </c>
      <c r="E791" s="20">
        <v>7</v>
      </c>
      <c r="F791" s="20" t="s">
        <v>1830</v>
      </c>
      <c r="G791" s="74" t="s">
        <v>1832</v>
      </c>
      <c r="I791" s="20">
        <v>2</v>
      </c>
      <c r="J791" s="20">
        <v>51</v>
      </c>
      <c r="K791" s="20">
        <v>2</v>
      </c>
      <c r="L791" s="20">
        <v>3</v>
      </c>
      <c r="M791" s="20">
        <v>7</v>
      </c>
      <c r="N791" s="20">
        <v>0</v>
      </c>
      <c r="O791" s="20" t="s">
        <v>81</v>
      </c>
      <c r="P791" s="20" t="s">
        <v>81</v>
      </c>
      <c r="Q791" s="20" t="s">
        <v>81</v>
      </c>
      <c r="R791" s="20" t="s">
        <v>81</v>
      </c>
      <c r="T791" s="20" t="s">
        <v>81</v>
      </c>
      <c r="U791" s="20">
        <v>0</v>
      </c>
      <c r="W791" s="20">
        <v>0</v>
      </c>
      <c r="Y791" s="20">
        <v>9</v>
      </c>
    </row>
    <row r="792" spans="1:25" ht="20.149999999999999" customHeight="1" x14ac:dyDescent="0.35">
      <c r="B792" s="20">
        <v>3110708</v>
      </c>
      <c r="C792" s="20">
        <v>3</v>
      </c>
      <c r="D792" s="20">
        <v>11</v>
      </c>
      <c r="E792" s="20">
        <v>7</v>
      </c>
      <c r="F792" s="20" t="s">
        <v>1830</v>
      </c>
      <c r="G792" s="74" t="s">
        <v>1833</v>
      </c>
      <c r="I792" s="20">
        <v>3</v>
      </c>
      <c r="J792" s="20">
        <v>18</v>
      </c>
      <c r="K792" s="20">
        <v>2</v>
      </c>
      <c r="L792" s="20">
        <v>5</v>
      </c>
      <c r="M792" s="20">
        <v>5</v>
      </c>
      <c r="N792" s="20">
        <v>0</v>
      </c>
      <c r="O792" s="20" t="s">
        <v>81</v>
      </c>
      <c r="P792" s="20" t="s">
        <v>81</v>
      </c>
      <c r="Q792" s="20" t="s">
        <v>81</v>
      </c>
      <c r="R792" s="20" t="s">
        <v>81</v>
      </c>
      <c r="T792" s="20" t="s">
        <v>81</v>
      </c>
      <c r="U792" s="20">
        <v>0</v>
      </c>
      <c r="W792" s="20">
        <v>0</v>
      </c>
      <c r="Y792" s="20">
        <v>6</v>
      </c>
    </row>
    <row r="793" spans="1:25" ht="20.149999999999999" customHeight="1" x14ac:dyDescent="0.35">
      <c r="B793" s="20">
        <v>3110708</v>
      </c>
      <c r="C793" s="20">
        <v>3</v>
      </c>
      <c r="D793" s="20">
        <v>11</v>
      </c>
      <c r="E793" s="20">
        <v>7</v>
      </c>
      <c r="F793" s="20" t="s">
        <v>1830</v>
      </c>
      <c r="G793" s="74" t="s">
        <v>1834</v>
      </c>
      <c r="I793" s="20">
        <v>3</v>
      </c>
      <c r="J793" s="20">
        <v>15</v>
      </c>
      <c r="K793" s="20">
        <v>2</v>
      </c>
      <c r="L793" s="20">
        <v>4</v>
      </c>
      <c r="M793" s="20">
        <v>5</v>
      </c>
      <c r="N793" s="20">
        <v>0</v>
      </c>
      <c r="O793" s="20" t="s">
        <v>81</v>
      </c>
      <c r="P793" s="20" t="s">
        <v>81</v>
      </c>
      <c r="Q793" s="20" t="s">
        <v>81</v>
      </c>
      <c r="R793" s="20" t="s">
        <v>81</v>
      </c>
      <c r="T793" s="20" t="s">
        <v>81</v>
      </c>
      <c r="U793" s="20">
        <v>0</v>
      </c>
      <c r="W793" s="20">
        <v>0</v>
      </c>
      <c r="Y793" s="20">
        <v>6</v>
      </c>
    </row>
    <row r="794" spans="1:25" ht="20.149999999999999" customHeight="1" x14ac:dyDescent="0.35">
      <c r="B794" s="20">
        <v>3110708</v>
      </c>
      <c r="C794" s="20">
        <v>3</v>
      </c>
      <c r="D794" s="20">
        <v>11</v>
      </c>
      <c r="E794" s="20">
        <v>7</v>
      </c>
      <c r="F794" s="20" t="s">
        <v>1830</v>
      </c>
      <c r="G794" s="74" t="s">
        <v>1835</v>
      </c>
      <c r="I794" s="20">
        <v>3</v>
      </c>
      <c r="J794" s="20">
        <v>10</v>
      </c>
      <c r="K794" s="20">
        <v>1</v>
      </c>
      <c r="L794" s="20">
        <v>3</v>
      </c>
      <c r="M794" s="20">
        <v>5</v>
      </c>
      <c r="N794" s="20">
        <v>0</v>
      </c>
      <c r="O794" s="20" t="s">
        <v>81</v>
      </c>
      <c r="P794" s="20" t="s">
        <v>81</v>
      </c>
      <c r="Q794" s="20" t="s">
        <v>81</v>
      </c>
      <c r="R794" s="20" t="s">
        <v>81</v>
      </c>
      <c r="T794" s="20" t="s">
        <v>81</v>
      </c>
      <c r="U794" s="20">
        <v>0</v>
      </c>
      <c r="W794" s="20">
        <v>0</v>
      </c>
      <c r="Y794" s="20">
        <v>6</v>
      </c>
    </row>
    <row r="795" spans="1:25" ht="20.149999999999999" customHeight="1" x14ac:dyDescent="0.35">
      <c r="A795" s="20">
        <v>4</v>
      </c>
      <c r="B795" s="20">
        <v>3110709</v>
      </c>
      <c r="C795" s="20">
        <v>3</v>
      </c>
      <c r="D795" s="20">
        <v>11</v>
      </c>
      <c r="E795" s="20">
        <v>7</v>
      </c>
      <c r="F795" s="20" t="s">
        <v>1836</v>
      </c>
      <c r="G795" s="74" t="s">
        <v>1837</v>
      </c>
      <c r="H795" s="20">
        <v>5</v>
      </c>
      <c r="I795" s="20">
        <v>1</v>
      </c>
      <c r="J795" s="20">
        <v>57</v>
      </c>
      <c r="K795" s="20">
        <v>1</v>
      </c>
      <c r="L795" s="20">
        <v>4</v>
      </c>
      <c r="M795" s="20">
        <v>1</v>
      </c>
      <c r="N795" s="20">
        <v>0</v>
      </c>
      <c r="O795" s="20">
        <v>2000000</v>
      </c>
      <c r="P795" s="20" t="s">
        <v>81</v>
      </c>
      <c r="Q795" s="20" t="s">
        <v>81</v>
      </c>
      <c r="R795" s="20" t="s">
        <v>81</v>
      </c>
      <c r="T795" s="20" t="s">
        <v>81</v>
      </c>
      <c r="U795" s="20">
        <v>0</v>
      </c>
      <c r="V795" s="20">
        <v>0</v>
      </c>
      <c r="W795" s="20">
        <v>0</v>
      </c>
      <c r="Y795" s="20">
        <v>5</v>
      </c>
    </row>
    <row r="796" spans="1:25" ht="20.149999999999999" customHeight="1" x14ac:dyDescent="0.35">
      <c r="B796" s="20">
        <v>3110709</v>
      </c>
      <c r="C796" s="20">
        <v>3</v>
      </c>
      <c r="D796" s="20">
        <v>11</v>
      </c>
      <c r="E796" s="20">
        <v>7</v>
      </c>
      <c r="F796" s="20" t="s">
        <v>1836</v>
      </c>
      <c r="G796" s="74" t="s">
        <v>1838</v>
      </c>
      <c r="I796" s="20">
        <v>2</v>
      </c>
      <c r="J796" s="20">
        <v>56</v>
      </c>
      <c r="K796" s="20">
        <v>2</v>
      </c>
      <c r="L796" s="20">
        <v>4</v>
      </c>
      <c r="M796" s="20">
        <v>2</v>
      </c>
      <c r="N796" s="20">
        <v>0</v>
      </c>
      <c r="O796" s="20" t="s">
        <v>81</v>
      </c>
      <c r="P796" s="20">
        <v>300000</v>
      </c>
      <c r="Q796" s="20" t="s">
        <v>81</v>
      </c>
      <c r="R796" s="20" t="s">
        <v>81</v>
      </c>
      <c r="T796" s="20" t="s">
        <v>81</v>
      </c>
      <c r="U796" s="20">
        <v>0</v>
      </c>
      <c r="W796" s="20">
        <v>0</v>
      </c>
      <c r="Y796" s="20">
        <v>8</v>
      </c>
    </row>
    <row r="797" spans="1:25" ht="20.149999999999999" customHeight="1" x14ac:dyDescent="0.35">
      <c r="B797" s="20">
        <v>3110709</v>
      </c>
      <c r="C797" s="20">
        <v>3</v>
      </c>
      <c r="D797" s="20">
        <v>11</v>
      </c>
      <c r="E797" s="20">
        <v>7</v>
      </c>
      <c r="F797" s="20" t="s">
        <v>1836</v>
      </c>
      <c r="G797" s="74" t="s">
        <v>1839</v>
      </c>
      <c r="I797" s="20">
        <v>3</v>
      </c>
      <c r="J797" s="20">
        <v>36</v>
      </c>
      <c r="K797" s="20">
        <v>1</v>
      </c>
      <c r="L797" s="20">
        <v>7</v>
      </c>
      <c r="M797" s="20">
        <v>3</v>
      </c>
      <c r="N797" s="20">
        <v>0</v>
      </c>
      <c r="O797" s="20" t="s">
        <v>81</v>
      </c>
      <c r="P797" s="20">
        <v>20000</v>
      </c>
      <c r="Q797" s="20" t="s">
        <v>81</v>
      </c>
      <c r="R797" s="20" t="s">
        <v>81</v>
      </c>
      <c r="T797" s="20" t="s">
        <v>81</v>
      </c>
      <c r="U797" s="20">
        <v>0</v>
      </c>
      <c r="W797" s="20">
        <v>0</v>
      </c>
      <c r="Y797" s="20">
        <v>8</v>
      </c>
    </row>
    <row r="798" spans="1:25" ht="20.149999999999999" customHeight="1" x14ac:dyDescent="0.35">
      <c r="B798" s="20">
        <v>3110709</v>
      </c>
      <c r="C798" s="20">
        <v>3</v>
      </c>
      <c r="D798" s="20">
        <v>11</v>
      </c>
      <c r="E798" s="20">
        <v>7</v>
      </c>
      <c r="F798" s="20" t="s">
        <v>1836</v>
      </c>
      <c r="G798" s="74" t="s">
        <v>1840</v>
      </c>
      <c r="I798" s="20">
        <v>3</v>
      </c>
      <c r="J798" s="20">
        <v>34</v>
      </c>
      <c r="K798" s="20">
        <v>2</v>
      </c>
      <c r="L798" s="20">
        <v>5</v>
      </c>
      <c r="M798" s="20">
        <v>7</v>
      </c>
      <c r="N798" s="20">
        <v>0</v>
      </c>
      <c r="O798" s="20" t="s">
        <v>81</v>
      </c>
      <c r="P798" s="20">
        <v>1500000</v>
      </c>
      <c r="Q798" s="20" t="s">
        <v>81</v>
      </c>
      <c r="R798" s="20" t="s">
        <v>81</v>
      </c>
      <c r="T798" s="20" t="s">
        <v>81</v>
      </c>
      <c r="U798" s="20">
        <v>0</v>
      </c>
      <c r="W798" s="20">
        <v>0</v>
      </c>
      <c r="Y798" s="20">
        <v>8</v>
      </c>
    </row>
    <row r="799" spans="1:25" ht="20.149999999999999" customHeight="1" x14ac:dyDescent="0.35">
      <c r="B799" s="20">
        <v>3110709</v>
      </c>
      <c r="C799" s="20">
        <v>3</v>
      </c>
      <c r="D799" s="20">
        <v>11</v>
      </c>
      <c r="E799" s="20">
        <v>7</v>
      </c>
      <c r="F799" s="20" t="s">
        <v>1836</v>
      </c>
      <c r="G799" s="74" t="s">
        <v>1841</v>
      </c>
      <c r="I799" s="20">
        <v>3</v>
      </c>
      <c r="J799" s="20">
        <v>13</v>
      </c>
      <c r="K799" s="20">
        <v>2</v>
      </c>
      <c r="L799" s="20">
        <v>4</v>
      </c>
      <c r="M799" s="20">
        <v>5</v>
      </c>
      <c r="N799" s="20">
        <v>0</v>
      </c>
      <c r="O799" s="20" t="s">
        <v>81</v>
      </c>
      <c r="P799" s="20" t="s">
        <v>81</v>
      </c>
      <c r="Q799" s="20" t="s">
        <v>81</v>
      </c>
      <c r="R799" s="20" t="s">
        <v>81</v>
      </c>
      <c r="T799" s="20" t="s">
        <v>81</v>
      </c>
      <c r="U799" s="20">
        <v>0</v>
      </c>
      <c r="W799" s="20">
        <v>0</v>
      </c>
      <c r="Y799" s="20">
        <v>6</v>
      </c>
    </row>
    <row r="800" spans="1:25" ht="20.149999999999999" customHeight="1" x14ac:dyDescent="0.35">
      <c r="A800" s="20">
        <v>4</v>
      </c>
      <c r="B800" s="20">
        <v>3110710</v>
      </c>
      <c r="C800" s="20">
        <v>3</v>
      </c>
      <c r="D800" s="20">
        <v>11</v>
      </c>
      <c r="E800" s="20">
        <v>7</v>
      </c>
      <c r="F800" s="20" t="s">
        <v>1842</v>
      </c>
      <c r="G800" s="74" t="s">
        <v>1843</v>
      </c>
      <c r="H800" s="20">
        <v>4</v>
      </c>
      <c r="I800" s="20">
        <v>1</v>
      </c>
      <c r="J800" s="20">
        <v>42</v>
      </c>
      <c r="K800" s="20">
        <v>2</v>
      </c>
      <c r="L800" s="20">
        <v>3</v>
      </c>
      <c r="M800" s="20">
        <v>1</v>
      </c>
      <c r="N800" s="20">
        <v>0</v>
      </c>
      <c r="O800" s="20">
        <v>1500000</v>
      </c>
      <c r="P800" s="20" t="s">
        <v>81</v>
      </c>
      <c r="Q800" s="20" t="s">
        <v>81</v>
      </c>
      <c r="R800" s="20" t="s">
        <v>81</v>
      </c>
      <c r="T800" s="20" t="s">
        <v>81</v>
      </c>
      <c r="U800" s="20">
        <v>0</v>
      </c>
      <c r="V800" s="20">
        <v>0</v>
      </c>
      <c r="W800" s="20">
        <v>0</v>
      </c>
      <c r="Y800" s="20">
        <v>9</v>
      </c>
    </row>
    <row r="801" spans="1:25" ht="20.149999999999999" customHeight="1" x14ac:dyDescent="0.35">
      <c r="B801" s="20">
        <v>3110710</v>
      </c>
      <c r="C801" s="20">
        <v>3</v>
      </c>
      <c r="D801" s="20">
        <v>11</v>
      </c>
      <c r="E801" s="20">
        <v>7</v>
      </c>
      <c r="F801" s="20" t="s">
        <v>1842</v>
      </c>
      <c r="G801" s="74" t="s">
        <v>1844</v>
      </c>
      <c r="I801" s="20">
        <v>3</v>
      </c>
      <c r="J801" s="20">
        <v>25</v>
      </c>
      <c r="K801" s="20">
        <v>2</v>
      </c>
      <c r="L801" s="20">
        <v>7</v>
      </c>
      <c r="M801" s="20">
        <v>3</v>
      </c>
      <c r="N801" s="20">
        <v>0</v>
      </c>
      <c r="O801" s="20" t="s">
        <v>81</v>
      </c>
      <c r="P801" s="20">
        <v>70000</v>
      </c>
      <c r="Q801" s="20" t="s">
        <v>81</v>
      </c>
      <c r="R801" s="20" t="s">
        <v>81</v>
      </c>
      <c r="T801" s="20" t="s">
        <v>81</v>
      </c>
      <c r="U801" s="20">
        <v>0</v>
      </c>
      <c r="W801" s="20">
        <v>0</v>
      </c>
      <c r="Y801" s="20">
        <v>9</v>
      </c>
    </row>
    <row r="802" spans="1:25" ht="20.149999999999999" customHeight="1" x14ac:dyDescent="0.35">
      <c r="B802" s="20">
        <v>3110710</v>
      </c>
      <c r="C802" s="20">
        <v>3</v>
      </c>
      <c r="D802" s="20">
        <v>11</v>
      </c>
      <c r="E802" s="20">
        <v>7</v>
      </c>
      <c r="F802" s="20" t="s">
        <v>1842</v>
      </c>
      <c r="G802" s="74" t="s">
        <v>1845</v>
      </c>
      <c r="I802" s="20">
        <v>3</v>
      </c>
      <c r="J802" s="20">
        <v>19</v>
      </c>
      <c r="K802" s="20">
        <v>1</v>
      </c>
      <c r="L802" s="20">
        <v>4</v>
      </c>
      <c r="M802" s="20">
        <v>7</v>
      </c>
      <c r="N802" s="20">
        <v>0</v>
      </c>
      <c r="O802" s="20" t="s">
        <v>81</v>
      </c>
      <c r="P802" s="20">
        <v>5000</v>
      </c>
      <c r="Q802" s="20" t="s">
        <v>81</v>
      </c>
      <c r="R802" s="20" t="s">
        <v>81</v>
      </c>
      <c r="T802" s="20" t="s">
        <v>81</v>
      </c>
      <c r="U802" s="20">
        <v>0</v>
      </c>
      <c r="W802" s="20">
        <v>0</v>
      </c>
      <c r="Y802" s="20">
        <v>2</v>
      </c>
    </row>
    <row r="803" spans="1:25" ht="20.149999999999999" customHeight="1" x14ac:dyDescent="0.35">
      <c r="B803" s="20">
        <v>3110710</v>
      </c>
      <c r="C803" s="20">
        <v>3</v>
      </c>
      <c r="D803" s="20">
        <v>11</v>
      </c>
      <c r="E803" s="20">
        <v>7</v>
      </c>
      <c r="F803" s="20" t="s">
        <v>1842</v>
      </c>
      <c r="G803" s="74" t="s">
        <v>1846</v>
      </c>
      <c r="I803" s="20">
        <v>3</v>
      </c>
      <c r="J803" s="20">
        <v>13</v>
      </c>
      <c r="K803" s="20">
        <v>1</v>
      </c>
      <c r="L803" s="20">
        <v>5</v>
      </c>
      <c r="M803" s="20">
        <v>5</v>
      </c>
      <c r="N803" s="20">
        <v>0</v>
      </c>
      <c r="O803" s="20" t="s">
        <v>81</v>
      </c>
      <c r="P803" s="20" t="s">
        <v>81</v>
      </c>
      <c r="Q803" s="20" t="s">
        <v>81</v>
      </c>
      <c r="R803" s="20" t="s">
        <v>81</v>
      </c>
      <c r="T803" s="20" t="s">
        <v>81</v>
      </c>
      <c r="U803" s="20">
        <v>0</v>
      </c>
      <c r="W803" s="20">
        <v>0</v>
      </c>
      <c r="Y803" s="20">
        <v>6</v>
      </c>
    </row>
    <row r="804" spans="1:25" ht="20.149999999999999" customHeight="1" x14ac:dyDescent="0.35">
      <c r="A804" s="20">
        <v>2</v>
      </c>
      <c r="B804" s="20">
        <v>3110711</v>
      </c>
      <c r="C804" s="20">
        <v>3</v>
      </c>
      <c r="D804" s="20">
        <v>11</v>
      </c>
      <c r="E804" s="20">
        <v>7</v>
      </c>
      <c r="F804" s="20" t="s">
        <v>1847</v>
      </c>
      <c r="G804" s="74" t="s">
        <v>1848</v>
      </c>
      <c r="H804" s="20">
        <v>7</v>
      </c>
      <c r="I804" s="20">
        <v>1</v>
      </c>
      <c r="J804" s="20">
        <v>54</v>
      </c>
      <c r="K804" s="20">
        <v>1</v>
      </c>
      <c r="L804" s="20">
        <v>2</v>
      </c>
      <c r="M804" s="20">
        <v>6</v>
      </c>
      <c r="N804" s="20">
        <v>0</v>
      </c>
      <c r="O804" s="20" t="s">
        <v>81</v>
      </c>
      <c r="P804" s="20" t="s">
        <v>81</v>
      </c>
      <c r="Q804" s="20" t="s">
        <v>81</v>
      </c>
      <c r="R804" s="20" t="s">
        <v>81</v>
      </c>
      <c r="T804" s="20" t="s">
        <v>81</v>
      </c>
      <c r="U804" s="20">
        <v>0</v>
      </c>
      <c r="V804" s="20">
        <v>1</v>
      </c>
      <c r="W804" s="20">
        <v>0</v>
      </c>
      <c r="Y804" s="20">
        <v>4</v>
      </c>
    </row>
    <row r="805" spans="1:25" ht="20.149999999999999" customHeight="1" x14ac:dyDescent="0.35">
      <c r="B805" s="20">
        <v>3110711</v>
      </c>
      <c r="C805" s="20">
        <v>3</v>
      </c>
      <c r="D805" s="20">
        <v>11</v>
      </c>
      <c r="E805" s="20">
        <v>7</v>
      </c>
      <c r="F805" s="20" t="s">
        <v>1847</v>
      </c>
      <c r="G805" s="74" t="s">
        <v>1849</v>
      </c>
      <c r="I805" s="20">
        <v>2</v>
      </c>
      <c r="J805" s="20">
        <v>48</v>
      </c>
      <c r="K805" s="20">
        <v>2</v>
      </c>
      <c r="L805" s="20">
        <v>2</v>
      </c>
      <c r="M805" s="20">
        <v>1</v>
      </c>
      <c r="N805" s="20">
        <v>3</v>
      </c>
      <c r="O805" s="20">
        <v>4000000</v>
      </c>
      <c r="P805" s="20" t="s">
        <v>81</v>
      </c>
      <c r="Q805" s="20" t="s">
        <v>81</v>
      </c>
      <c r="R805" s="20">
        <v>500000</v>
      </c>
      <c r="T805" s="20">
        <v>360000</v>
      </c>
      <c r="U805" s="20">
        <v>0</v>
      </c>
      <c r="W805" s="20">
        <v>0</v>
      </c>
      <c r="Y805" s="20">
        <v>8</v>
      </c>
    </row>
    <row r="806" spans="1:25" ht="20.149999999999999" customHeight="1" x14ac:dyDescent="0.35">
      <c r="B806" s="20">
        <v>3110711</v>
      </c>
      <c r="C806" s="20">
        <v>3</v>
      </c>
      <c r="D806" s="20">
        <v>11</v>
      </c>
      <c r="E806" s="20">
        <v>7</v>
      </c>
      <c r="F806" s="20" t="s">
        <v>1847</v>
      </c>
      <c r="G806" s="74" t="s">
        <v>1850</v>
      </c>
      <c r="I806" s="20">
        <v>3</v>
      </c>
      <c r="J806" s="20">
        <v>27</v>
      </c>
      <c r="K806" s="20">
        <v>1</v>
      </c>
      <c r="L806" s="20">
        <v>4</v>
      </c>
      <c r="M806" s="20">
        <v>3</v>
      </c>
      <c r="N806" s="20">
        <v>0</v>
      </c>
      <c r="O806" s="20" t="s">
        <v>81</v>
      </c>
      <c r="P806" s="20">
        <v>500000</v>
      </c>
      <c r="Q806" s="20" t="s">
        <v>81</v>
      </c>
      <c r="R806" s="20" t="s">
        <v>81</v>
      </c>
      <c r="T806" s="20" t="s">
        <v>81</v>
      </c>
      <c r="U806" s="20">
        <v>1</v>
      </c>
      <c r="W806" s="20">
        <v>4</v>
      </c>
      <c r="Y806" s="20">
        <v>0</v>
      </c>
    </row>
    <row r="807" spans="1:25" ht="20.149999999999999" customHeight="1" x14ac:dyDescent="0.35">
      <c r="B807" s="20">
        <v>3110711</v>
      </c>
      <c r="C807" s="20">
        <v>3</v>
      </c>
      <c r="D807" s="20">
        <v>11</v>
      </c>
      <c r="E807" s="20">
        <v>7</v>
      </c>
      <c r="F807" s="20" t="s">
        <v>1847</v>
      </c>
      <c r="G807" s="74" t="s">
        <v>1851</v>
      </c>
      <c r="I807" s="20">
        <v>3</v>
      </c>
      <c r="J807" s="20">
        <v>20</v>
      </c>
      <c r="K807" s="20">
        <v>1</v>
      </c>
      <c r="L807" s="20">
        <v>4</v>
      </c>
      <c r="M807" s="20">
        <v>7</v>
      </c>
      <c r="N807" s="20">
        <v>0</v>
      </c>
      <c r="O807" s="20" t="s">
        <v>81</v>
      </c>
      <c r="P807" s="20" t="s">
        <v>81</v>
      </c>
      <c r="Q807" s="20" t="s">
        <v>81</v>
      </c>
      <c r="R807" s="20" t="s">
        <v>81</v>
      </c>
      <c r="T807" s="20" t="s">
        <v>81</v>
      </c>
      <c r="U807" s="20">
        <v>0</v>
      </c>
      <c r="W807" s="20">
        <v>0</v>
      </c>
      <c r="Y807" s="20">
        <v>5</v>
      </c>
    </row>
    <row r="808" spans="1:25" ht="20.149999999999999" customHeight="1" x14ac:dyDescent="0.35">
      <c r="B808" s="20">
        <v>3110711</v>
      </c>
      <c r="C808" s="20">
        <v>3</v>
      </c>
      <c r="D808" s="20">
        <v>11</v>
      </c>
      <c r="E808" s="20">
        <v>7</v>
      </c>
      <c r="F808" s="20" t="s">
        <v>1847</v>
      </c>
      <c r="G808" s="74" t="s">
        <v>1852</v>
      </c>
      <c r="I808" s="20">
        <v>3</v>
      </c>
      <c r="J808" s="20">
        <v>23</v>
      </c>
      <c r="K808" s="20">
        <v>2</v>
      </c>
      <c r="L808" s="20">
        <v>5</v>
      </c>
      <c r="M808" s="20">
        <v>7</v>
      </c>
      <c r="N808" s="20">
        <v>0</v>
      </c>
      <c r="O808" s="20" t="s">
        <v>81</v>
      </c>
      <c r="P808" s="20" t="s">
        <v>81</v>
      </c>
      <c r="Q808" s="20" t="s">
        <v>81</v>
      </c>
      <c r="R808" s="20" t="s">
        <v>81</v>
      </c>
      <c r="T808" s="20" t="s">
        <v>81</v>
      </c>
      <c r="U808" s="20">
        <v>0</v>
      </c>
      <c r="W808" s="20">
        <v>0</v>
      </c>
      <c r="Y808" s="20">
        <v>5</v>
      </c>
    </row>
    <row r="809" spans="1:25" ht="20.149999999999999" customHeight="1" x14ac:dyDescent="0.35">
      <c r="B809" s="20">
        <v>3110711</v>
      </c>
      <c r="C809" s="20">
        <v>3</v>
      </c>
      <c r="D809" s="20">
        <v>11</v>
      </c>
      <c r="E809" s="20">
        <v>7</v>
      </c>
      <c r="F809" s="20" t="s">
        <v>1847</v>
      </c>
      <c r="G809" s="74" t="s">
        <v>1853</v>
      </c>
      <c r="I809" s="20">
        <v>3</v>
      </c>
      <c r="J809" s="20">
        <v>5</v>
      </c>
      <c r="K809" s="20">
        <v>2</v>
      </c>
      <c r="L809" s="20">
        <v>3</v>
      </c>
      <c r="M809" s="20">
        <v>6</v>
      </c>
      <c r="N809" s="20">
        <v>0</v>
      </c>
      <c r="O809" s="20" t="s">
        <v>81</v>
      </c>
      <c r="P809" s="20" t="s">
        <v>81</v>
      </c>
      <c r="Q809" s="20" t="s">
        <v>81</v>
      </c>
      <c r="R809" s="20" t="s">
        <v>81</v>
      </c>
      <c r="T809" s="20" t="s">
        <v>81</v>
      </c>
      <c r="U809" s="20">
        <v>0</v>
      </c>
      <c r="W809" s="20">
        <v>0</v>
      </c>
      <c r="Y809" s="20">
        <v>6</v>
      </c>
    </row>
    <row r="810" spans="1:25" ht="20.149999999999999" customHeight="1" x14ac:dyDescent="0.35">
      <c r="B810" s="20">
        <v>3110711</v>
      </c>
      <c r="C810" s="20">
        <v>3</v>
      </c>
      <c r="D810" s="20">
        <v>11</v>
      </c>
      <c r="E810" s="20">
        <v>7</v>
      </c>
      <c r="F810" s="20" t="s">
        <v>1847</v>
      </c>
      <c r="G810" s="74" t="s">
        <v>1854</v>
      </c>
      <c r="I810" s="20">
        <v>3</v>
      </c>
      <c r="J810" s="20">
        <v>6</v>
      </c>
      <c r="K810" s="20">
        <v>2</v>
      </c>
      <c r="L810" s="20">
        <v>3</v>
      </c>
      <c r="M810" s="20">
        <v>6</v>
      </c>
      <c r="N810" s="20">
        <v>0</v>
      </c>
      <c r="O810" s="20" t="s">
        <v>81</v>
      </c>
      <c r="P810" s="20" t="s">
        <v>81</v>
      </c>
      <c r="Q810" s="20" t="s">
        <v>81</v>
      </c>
      <c r="R810" s="20" t="s">
        <v>81</v>
      </c>
      <c r="T810" s="20" t="s">
        <v>81</v>
      </c>
      <c r="U810" s="20">
        <v>0</v>
      </c>
      <c r="W810" s="20">
        <v>0</v>
      </c>
      <c r="Y810" s="20">
        <v>6</v>
      </c>
    </row>
    <row r="811" spans="1:25" s="71" customFormat="1" ht="20.149999999999999" customHeight="1" x14ac:dyDescent="0.35">
      <c r="A811" s="71">
        <v>4</v>
      </c>
      <c r="B811" s="71">
        <v>3110712</v>
      </c>
      <c r="C811" s="71">
        <v>3</v>
      </c>
      <c r="D811" s="71">
        <v>11</v>
      </c>
      <c r="E811" s="71">
        <v>7</v>
      </c>
      <c r="F811" s="71" t="s">
        <v>1855</v>
      </c>
      <c r="G811" s="82" t="s">
        <v>1856</v>
      </c>
      <c r="H811" s="71">
        <v>9</v>
      </c>
      <c r="I811" s="71">
        <v>1</v>
      </c>
      <c r="J811" s="71">
        <v>62</v>
      </c>
      <c r="K811" s="71">
        <v>1</v>
      </c>
      <c r="L811" s="71">
        <v>4</v>
      </c>
      <c r="M811" s="71">
        <v>6</v>
      </c>
      <c r="N811" s="20">
        <v>0</v>
      </c>
      <c r="O811" s="71" t="s">
        <v>81</v>
      </c>
      <c r="P811" s="71" t="s">
        <v>81</v>
      </c>
      <c r="Q811" s="71" t="s">
        <v>81</v>
      </c>
      <c r="R811" s="71" t="s">
        <v>81</v>
      </c>
      <c r="T811" s="71">
        <v>670000</v>
      </c>
      <c r="U811" s="71">
        <v>0</v>
      </c>
      <c r="V811" s="71">
        <v>1</v>
      </c>
      <c r="W811" s="20">
        <v>0</v>
      </c>
      <c r="X811" s="20"/>
      <c r="Y811" s="71">
        <v>16</v>
      </c>
    </row>
    <row r="812" spans="1:25" ht="20.149999999999999" customHeight="1" x14ac:dyDescent="0.35">
      <c r="B812" s="20">
        <v>3110712</v>
      </c>
      <c r="C812" s="20">
        <v>3</v>
      </c>
      <c r="D812" s="20">
        <v>11</v>
      </c>
      <c r="E812" s="20">
        <v>7</v>
      </c>
      <c r="F812" s="20" t="s">
        <v>1855</v>
      </c>
      <c r="G812" s="74" t="s">
        <v>1857</v>
      </c>
      <c r="I812" s="20">
        <v>2</v>
      </c>
      <c r="J812" s="20">
        <v>58</v>
      </c>
      <c r="K812" s="20">
        <v>2</v>
      </c>
      <c r="L812" s="20">
        <v>4</v>
      </c>
      <c r="M812" s="20">
        <v>1</v>
      </c>
      <c r="N812" s="20">
        <v>1</v>
      </c>
      <c r="O812" s="20">
        <v>3750000</v>
      </c>
      <c r="P812" s="20" t="s">
        <v>81</v>
      </c>
      <c r="Q812" s="20">
        <v>120000</v>
      </c>
      <c r="R812" s="20" t="s">
        <v>81</v>
      </c>
      <c r="U812" s="20">
        <v>0</v>
      </c>
      <c r="W812" s="20">
        <v>0</v>
      </c>
      <c r="Y812" s="20">
        <v>4</v>
      </c>
    </row>
    <row r="813" spans="1:25" ht="20.149999999999999" customHeight="1" x14ac:dyDescent="0.35">
      <c r="B813" s="20">
        <v>3110712</v>
      </c>
      <c r="C813" s="20">
        <v>3</v>
      </c>
      <c r="D813" s="20">
        <v>11</v>
      </c>
      <c r="E813" s="20">
        <v>7</v>
      </c>
      <c r="F813" s="20" t="s">
        <v>1855</v>
      </c>
      <c r="G813" s="74" t="s">
        <v>1858</v>
      </c>
      <c r="I813" s="20">
        <v>3</v>
      </c>
      <c r="J813" s="20">
        <v>38</v>
      </c>
      <c r="K813" s="20">
        <v>2</v>
      </c>
      <c r="L813" s="20">
        <v>3</v>
      </c>
      <c r="M813" s="20">
        <v>7</v>
      </c>
      <c r="N813" s="20">
        <v>0</v>
      </c>
      <c r="O813" s="20" t="s">
        <v>81</v>
      </c>
      <c r="P813" s="20" t="s">
        <v>81</v>
      </c>
      <c r="Q813" s="20" t="s">
        <v>81</v>
      </c>
      <c r="R813" s="20" t="s">
        <v>81</v>
      </c>
      <c r="T813" s="20" t="s">
        <v>81</v>
      </c>
      <c r="U813" s="20">
        <v>0</v>
      </c>
      <c r="W813" s="20">
        <v>0</v>
      </c>
      <c r="Y813" s="20">
        <v>3</v>
      </c>
    </row>
    <row r="814" spans="1:25" ht="20.149999999999999" customHeight="1" x14ac:dyDescent="0.35">
      <c r="B814" s="20">
        <v>3110712</v>
      </c>
      <c r="C814" s="20">
        <v>3</v>
      </c>
      <c r="D814" s="20">
        <v>11</v>
      </c>
      <c r="E814" s="20">
        <v>7</v>
      </c>
      <c r="F814" s="20" t="s">
        <v>1855</v>
      </c>
      <c r="G814" s="74" t="s">
        <v>1859</v>
      </c>
      <c r="I814" s="20">
        <v>3</v>
      </c>
      <c r="J814" s="20">
        <v>35</v>
      </c>
      <c r="K814" s="20">
        <v>1</v>
      </c>
      <c r="L814" s="20">
        <v>4</v>
      </c>
      <c r="M814" s="20">
        <v>3</v>
      </c>
      <c r="N814" s="20">
        <v>0</v>
      </c>
      <c r="O814" s="20" t="s">
        <v>81</v>
      </c>
      <c r="P814" s="20">
        <v>250000</v>
      </c>
      <c r="Q814" s="20" t="s">
        <v>81</v>
      </c>
      <c r="R814" s="20" t="s">
        <v>81</v>
      </c>
      <c r="T814" s="20" t="s">
        <v>81</v>
      </c>
      <c r="U814" s="20">
        <v>1</v>
      </c>
      <c r="W814" s="20">
        <v>8</v>
      </c>
      <c r="Y814" s="20">
        <v>0</v>
      </c>
    </row>
    <row r="815" spans="1:25" ht="20.149999999999999" customHeight="1" x14ac:dyDescent="0.35">
      <c r="B815" s="20">
        <v>3110712</v>
      </c>
      <c r="C815" s="20">
        <v>3</v>
      </c>
      <c r="D815" s="20">
        <v>11</v>
      </c>
      <c r="E815" s="20">
        <v>7</v>
      </c>
      <c r="F815" s="20" t="s">
        <v>1855</v>
      </c>
      <c r="G815" s="74" t="s">
        <v>1860</v>
      </c>
      <c r="I815" s="20">
        <v>3</v>
      </c>
      <c r="J815" s="20">
        <v>30</v>
      </c>
      <c r="K815" s="20">
        <v>2</v>
      </c>
      <c r="L815" s="20">
        <v>4</v>
      </c>
      <c r="M815" s="20">
        <v>7</v>
      </c>
      <c r="N815" s="20">
        <v>0</v>
      </c>
      <c r="O815" s="20" t="s">
        <v>81</v>
      </c>
      <c r="P815" s="20" t="s">
        <v>81</v>
      </c>
      <c r="Q815" s="20" t="s">
        <v>81</v>
      </c>
      <c r="R815" s="20" t="s">
        <v>81</v>
      </c>
      <c r="T815" s="20" t="s">
        <v>81</v>
      </c>
      <c r="U815" s="20">
        <v>0</v>
      </c>
      <c r="W815" s="20">
        <v>0</v>
      </c>
      <c r="Y815" s="20">
        <v>3</v>
      </c>
    </row>
    <row r="816" spans="1:25" ht="20.149999999999999" customHeight="1" x14ac:dyDescent="0.35">
      <c r="B816" s="20">
        <v>3110712</v>
      </c>
      <c r="C816" s="20">
        <v>3</v>
      </c>
      <c r="D816" s="20">
        <v>11</v>
      </c>
      <c r="E816" s="20">
        <v>7</v>
      </c>
      <c r="F816" s="20" t="s">
        <v>1855</v>
      </c>
      <c r="G816" s="74" t="s">
        <v>1861</v>
      </c>
      <c r="I816" s="20">
        <v>3</v>
      </c>
      <c r="J816" s="20">
        <v>27</v>
      </c>
      <c r="K816" s="20">
        <v>2</v>
      </c>
      <c r="L816" s="20">
        <v>4</v>
      </c>
      <c r="M816" s="20">
        <v>7</v>
      </c>
      <c r="N816" s="20">
        <v>0</v>
      </c>
      <c r="O816" s="20" t="s">
        <v>81</v>
      </c>
      <c r="P816" s="20" t="s">
        <v>81</v>
      </c>
      <c r="Q816" s="20" t="s">
        <v>81</v>
      </c>
      <c r="R816" s="20" t="s">
        <v>81</v>
      </c>
      <c r="T816" s="20" t="s">
        <v>81</v>
      </c>
      <c r="U816" s="20">
        <v>0</v>
      </c>
      <c r="W816" s="20">
        <v>0</v>
      </c>
      <c r="Y816" s="20">
        <v>3</v>
      </c>
    </row>
    <row r="817" spans="1:25" ht="20.149999999999999" customHeight="1" x14ac:dyDescent="0.35">
      <c r="B817" s="20">
        <v>3110712</v>
      </c>
      <c r="C817" s="20">
        <v>3</v>
      </c>
      <c r="D817" s="20">
        <v>11</v>
      </c>
      <c r="E817" s="20">
        <v>7</v>
      </c>
      <c r="F817" s="20" t="s">
        <v>1855</v>
      </c>
      <c r="G817" s="74" t="s">
        <v>1862</v>
      </c>
      <c r="I817" s="20">
        <v>3</v>
      </c>
      <c r="J817" s="20">
        <v>25</v>
      </c>
      <c r="K817" s="20">
        <v>1</v>
      </c>
      <c r="L817" s="20">
        <v>5</v>
      </c>
      <c r="M817" s="20">
        <v>3</v>
      </c>
      <c r="N817" s="20">
        <v>0</v>
      </c>
      <c r="O817" s="20" t="s">
        <v>81</v>
      </c>
      <c r="P817" s="20">
        <v>250000</v>
      </c>
      <c r="Q817" s="20" t="s">
        <v>81</v>
      </c>
      <c r="R817" s="20" t="s">
        <v>81</v>
      </c>
      <c r="T817" s="20" t="s">
        <v>81</v>
      </c>
      <c r="U817" s="20">
        <v>1</v>
      </c>
      <c r="W817" s="20">
        <v>16</v>
      </c>
      <c r="Y817" s="20">
        <v>0</v>
      </c>
    </row>
    <row r="818" spans="1:25" ht="20.149999999999999" customHeight="1" x14ac:dyDescent="0.35">
      <c r="B818" s="20">
        <v>3110712</v>
      </c>
      <c r="C818" s="20">
        <v>3</v>
      </c>
      <c r="D818" s="20">
        <v>11</v>
      </c>
      <c r="E818" s="20">
        <v>7</v>
      </c>
      <c r="F818" s="20" t="s">
        <v>1855</v>
      </c>
      <c r="G818" s="74" t="s">
        <v>1863</v>
      </c>
      <c r="I818" s="20">
        <v>3</v>
      </c>
      <c r="J818" s="20">
        <v>20</v>
      </c>
      <c r="K818" s="20">
        <v>1</v>
      </c>
      <c r="L818" s="20">
        <v>4</v>
      </c>
      <c r="M818" s="20">
        <v>7</v>
      </c>
      <c r="N818" s="20">
        <v>0</v>
      </c>
      <c r="O818" s="20" t="s">
        <v>81</v>
      </c>
      <c r="P818" s="20" t="s">
        <v>81</v>
      </c>
      <c r="Q818" s="20" t="s">
        <v>81</v>
      </c>
      <c r="R818" s="20" t="s">
        <v>81</v>
      </c>
      <c r="T818" s="20" t="s">
        <v>81</v>
      </c>
      <c r="U818" s="20">
        <v>0</v>
      </c>
      <c r="W818" s="20">
        <v>0</v>
      </c>
      <c r="Y818" s="20">
        <v>3</v>
      </c>
    </row>
    <row r="819" spans="1:25" ht="20.149999999999999" customHeight="1" x14ac:dyDescent="0.35">
      <c r="A819" s="20">
        <v>3</v>
      </c>
      <c r="B819" s="20">
        <v>3110713</v>
      </c>
      <c r="C819" s="20">
        <v>3</v>
      </c>
      <c r="D819" s="20">
        <v>11</v>
      </c>
      <c r="E819" s="20">
        <v>7</v>
      </c>
      <c r="F819" s="20" t="s">
        <v>1864</v>
      </c>
      <c r="G819" s="74" t="s">
        <v>1865</v>
      </c>
      <c r="H819" s="20">
        <v>3</v>
      </c>
      <c r="I819" s="20">
        <v>1</v>
      </c>
      <c r="J819" s="20">
        <v>68</v>
      </c>
      <c r="K819" s="20">
        <v>2</v>
      </c>
      <c r="L819" s="20">
        <v>3</v>
      </c>
      <c r="M819" s="20">
        <v>1</v>
      </c>
      <c r="N819" s="20">
        <v>0</v>
      </c>
      <c r="O819" s="20">
        <v>750000</v>
      </c>
      <c r="P819" s="20" t="s">
        <v>81</v>
      </c>
      <c r="Q819" s="20" t="s">
        <v>81</v>
      </c>
      <c r="R819" s="20" t="s">
        <v>81</v>
      </c>
      <c r="T819" s="20" t="s">
        <v>81</v>
      </c>
      <c r="U819" s="20">
        <v>0</v>
      </c>
      <c r="V819" s="20">
        <v>1</v>
      </c>
      <c r="W819" s="20">
        <v>0</v>
      </c>
      <c r="Y819" s="20">
        <v>3</v>
      </c>
    </row>
    <row r="820" spans="1:25" ht="20.149999999999999" customHeight="1" x14ac:dyDescent="0.35">
      <c r="B820" s="20">
        <v>3110713</v>
      </c>
      <c r="C820" s="20">
        <v>3</v>
      </c>
      <c r="D820" s="20">
        <v>11</v>
      </c>
      <c r="E820" s="20">
        <v>7</v>
      </c>
      <c r="F820" s="20" t="s">
        <v>1864</v>
      </c>
      <c r="G820" s="74" t="s">
        <v>1866</v>
      </c>
      <c r="I820" s="20">
        <v>3</v>
      </c>
      <c r="J820" s="20">
        <v>30</v>
      </c>
      <c r="K820" s="20">
        <v>2</v>
      </c>
      <c r="L820" s="20">
        <v>7</v>
      </c>
      <c r="M820" s="20">
        <v>4</v>
      </c>
      <c r="N820" s="20">
        <v>0</v>
      </c>
      <c r="O820" s="20">
        <v>180000</v>
      </c>
      <c r="P820" s="20" t="s">
        <v>81</v>
      </c>
      <c r="Q820" s="20" t="s">
        <v>81</v>
      </c>
      <c r="R820" s="20" t="s">
        <v>81</v>
      </c>
      <c r="T820" s="20" t="s">
        <v>81</v>
      </c>
      <c r="U820" s="20">
        <v>1</v>
      </c>
      <c r="W820" s="20">
        <v>1</v>
      </c>
      <c r="Y820" s="20">
        <v>0</v>
      </c>
    </row>
    <row r="821" spans="1:25" ht="20.149999999999999" customHeight="1" x14ac:dyDescent="0.35">
      <c r="B821" s="20">
        <v>3110713</v>
      </c>
      <c r="C821" s="20">
        <v>3</v>
      </c>
      <c r="D821" s="20">
        <v>11</v>
      </c>
      <c r="E821" s="20">
        <v>7</v>
      </c>
      <c r="F821" s="20" t="s">
        <v>1864</v>
      </c>
      <c r="G821" s="74" t="s">
        <v>1867</v>
      </c>
      <c r="I821" s="20">
        <v>4</v>
      </c>
      <c r="J821" s="20">
        <v>30</v>
      </c>
      <c r="K821" s="20">
        <v>1</v>
      </c>
      <c r="L821" s="20">
        <v>7</v>
      </c>
      <c r="M821" s="20">
        <v>7</v>
      </c>
      <c r="N821" s="20">
        <v>0</v>
      </c>
      <c r="O821" s="20" t="s">
        <v>81</v>
      </c>
      <c r="P821" s="20" t="s">
        <v>81</v>
      </c>
      <c r="Q821" s="20" t="s">
        <v>81</v>
      </c>
      <c r="R821" s="20" t="s">
        <v>81</v>
      </c>
      <c r="T821" s="20" t="s">
        <v>81</v>
      </c>
      <c r="U821" s="20">
        <v>0</v>
      </c>
      <c r="W821" s="20">
        <v>0</v>
      </c>
      <c r="Y821" s="20">
        <v>5</v>
      </c>
    </row>
    <row r="822" spans="1:25" ht="20.149999999999999" customHeight="1" x14ac:dyDescent="0.35">
      <c r="A822" s="20">
        <v>3</v>
      </c>
      <c r="B822" s="20">
        <v>3110714</v>
      </c>
      <c r="C822" s="20">
        <v>3</v>
      </c>
      <c r="D822" s="20">
        <v>11</v>
      </c>
      <c r="E822" s="20">
        <v>7</v>
      </c>
      <c r="F822" s="20" t="s">
        <v>1868</v>
      </c>
      <c r="G822" s="74" t="s">
        <v>1869</v>
      </c>
      <c r="H822" s="20">
        <v>4</v>
      </c>
      <c r="I822" s="20">
        <v>1</v>
      </c>
      <c r="J822" s="20">
        <v>52</v>
      </c>
      <c r="K822" s="20">
        <v>1</v>
      </c>
      <c r="L822" s="20">
        <v>3</v>
      </c>
      <c r="M822" s="20">
        <v>1</v>
      </c>
      <c r="N822" s="20">
        <v>0</v>
      </c>
      <c r="O822" s="20">
        <v>1000000</v>
      </c>
      <c r="P822" s="20" t="s">
        <v>81</v>
      </c>
      <c r="Q822" s="20" t="s">
        <v>81</v>
      </c>
      <c r="R822" s="20" t="s">
        <v>81</v>
      </c>
      <c r="T822" s="20" t="s">
        <v>81</v>
      </c>
      <c r="U822" s="20">
        <v>0</v>
      </c>
      <c r="V822" s="20">
        <v>1</v>
      </c>
      <c r="W822" s="20">
        <v>0</v>
      </c>
      <c r="Y822" s="20">
        <v>5</v>
      </c>
    </row>
    <row r="823" spans="1:25" ht="20.149999999999999" customHeight="1" x14ac:dyDescent="0.35">
      <c r="B823" s="20">
        <v>3110714</v>
      </c>
      <c r="C823" s="20">
        <v>3</v>
      </c>
      <c r="D823" s="20">
        <v>11</v>
      </c>
      <c r="E823" s="20">
        <v>7</v>
      </c>
      <c r="F823" s="20" t="s">
        <v>1868</v>
      </c>
      <c r="G823" s="74" t="s">
        <v>1870</v>
      </c>
      <c r="I823" s="20">
        <v>2</v>
      </c>
      <c r="J823" s="20">
        <v>55</v>
      </c>
      <c r="K823" s="20">
        <v>2</v>
      </c>
      <c r="L823" s="20">
        <v>3</v>
      </c>
      <c r="M823" s="20">
        <v>3</v>
      </c>
      <c r="N823" s="20">
        <v>0</v>
      </c>
      <c r="O823" s="20">
        <v>1500000</v>
      </c>
      <c r="P823" s="20" t="s">
        <v>81</v>
      </c>
      <c r="Q823" s="20" t="s">
        <v>81</v>
      </c>
      <c r="R823" s="20" t="s">
        <v>81</v>
      </c>
      <c r="T823" s="20" t="s">
        <v>81</v>
      </c>
      <c r="U823" s="20">
        <v>0</v>
      </c>
      <c r="W823" s="20">
        <v>0</v>
      </c>
      <c r="Y823" s="20">
        <v>5</v>
      </c>
    </row>
    <row r="824" spans="1:25" ht="20.149999999999999" customHeight="1" x14ac:dyDescent="0.35">
      <c r="B824" s="20">
        <v>3110714</v>
      </c>
      <c r="C824" s="20">
        <v>3</v>
      </c>
      <c r="D824" s="20">
        <v>11</v>
      </c>
      <c r="E824" s="20">
        <v>7</v>
      </c>
      <c r="F824" s="20" t="s">
        <v>1868</v>
      </c>
      <c r="G824" s="74" t="s">
        <v>1871</v>
      </c>
      <c r="I824" s="20">
        <v>3</v>
      </c>
      <c r="J824" s="20">
        <v>24</v>
      </c>
      <c r="K824" s="20">
        <v>1</v>
      </c>
      <c r="L824" s="20">
        <v>4</v>
      </c>
      <c r="M824" s="20">
        <v>4</v>
      </c>
      <c r="N824" s="20">
        <v>0</v>
      </c>
      <c r="O824" s="20" t="s">
        <v>81</v>
      </c>
      <c r="P824" s="20">
        <v>100000</v>
      </c>
      <c r="Q824" s="20" t="s">
        <v>81</v>
      </c>
      <c r="R824" s="20" t="s">
        <v>81</v>
      </c>
      <c r="T824" s="20" t="s">
        <v>81</v>
      </c>
      <c r="U824" s="20">
        <v>1</v>
      </c>
      <c r="W824" s="20">
        <v>13</v>
      </c>
      <c r="Y824" s="20">
        <v>0</v>
      </c>
    </row>
    <row r="825" spans="1:25" ht="20.149999999999999" customHeight="1" x14ac:dyDescent="0.35">
      <c r="B825" s="20">
        <v>3110714</v>
      </c>
      <c r="C825" s="20">
        <v>3</v>
      </c>
      <c r="D825" s="20">
        <v>11</v>
      </c>
      <c r="E825" s="20">
        <v>7</v>
      </c>
      <c r="F825" s="20" t="s">
        <v>1868</v>
      </c>
      <c r="G825" s="74" t="s">
        <v>1872</v>
      </c>
      <c r="I825" s="20">
        <v>3</v>
      </c>
      <c r="J825" s="20">
        <v>19</v>
      </c>
      <c r="K825" s="20">
        <v>1</v>
      </c>
      <c r="L825" s="20">
        <v>4</v>
      </c>
      <c r="M825" s="20">
        <v>4</v>
      </c>
      <c r="N825" s="20">
        <v>0</v>
      </c>
      <c r="O825" s="20" t="s">
        <v>81</v>
      </c>
      <c r="P825" s="20">
        <v>100000</v>
      </c>
      <c r="Q825" s="20" t="s">
        <v>81</v>
      </c>
      <c r="R825" s="20" t="s">
        <v>81</v>
      </c>
      <c r="T825" s="20" t="s">
        <v>81</v>
      </c>
      <c r="U825" s="20">
        <v>1</v>
      </c>
      <c r="W825" s="20">
        <v>13</v>
      </c>
      <c r="Y825" s="20">
        <v>0</v>
      </c>
    </row>
    <row r="826" spans="1:25" ht="20.149999999999999" customHeight="1" x14ac:dyDescent="0.35">
      <c r="A826" s="20">
        <v>4</v>
      </c>
      <c r="B826" s="20">
        <v>3110715</v>
      </c>
      <c r="C826" s="20">
        <v>3</v>
      </c>
      <c r="D826" s="20">
        <v>11</v>
      </c>
      <c r="E826" s="20">
        <v>7</v>
      </c>
      <c r="F826" s="20" t="s">
        <v>1873</v>
      </c>
      <c r="G826" s="74" t="s">
        <v>1874</v>
      </c>
      <c r="H826" s="20">
        <v>7</v>
      </c>
      <c r="I826" s="20">
        <v>1</v>
      </c>
      <c r="J826" s="20">
        <v>54</v>
      </c>
      <c r="K826" s="20">
        <v>1</v>
      </c>
      <c r="L826" s="20">
        <v>4</v>
      </c>
      <c r="M826" s="20">
        <v>1</v>
      </c>
      <c r="N826" s="20">
        <v>2</v>
      </c>
      <c r="O826" s="20" t="s">
        <v>81</v>
      </c>
      <c r="P826" s="20">
        <v>150000</v>
      </c>
      <c r="Q826" s="20" t="s">
        <v>81</v>
      </c>
      <c r="R826" s="20" t="s">
        <v>81</v>
      </c>
      <c r="T826" s="20" t="s">
        <v>81</v>
      </c>
      <c r="U826" s="20">
        <v>0</v>
      </c>
      <c r="V826" s="20">
        <v>1</v>
      </c>
      <c r="W826" s="20">
        <v>0</v>
      </c>
      <c r="Y826" s="20">
        <v>4</v>
      </c>
    </row>
    <row r="827" spans="1:25" ht="20.149999999999999" customHeight="1" x14ac:dyDescent="0.35">
      <c r="B827" s="20">
        <v>3110715</v>
      </c>
      <c r="C827" s="20">
        <v>3</v>
      </c>
      <c r="D827" s="20">
        <v>11</v>
      </c>
      <c r="E827" s="20">
        <v>7</v>
      </c>
      <c r="F827" s="20" t="s">
        <v>1873</v>
      </c>
      <c r="G827" s="74" t="s">
        <v>1875</v>
      </c>
      <c r="I827" s="20">
        <v>2</v>
      </c>
      <c r="J827" s="20">
        <v>45</v>
      </c>
      <c r="K827" s="20">
        <v>2</v>
      </c>
      <c r="L827" s="20">
        <v>4</v>
      </c>
      <c r="M827" s="20">
        <v>3</v>
      </c>
      <c r="N827" s="20">
        <v>0</v>
      </c>
      <c r="O827" s="20" t="s">
        <v>81</v>
      </c>
      <c r="P827" s="20">
        <v>240000</v>
      </c>
      <c r="Q827" s="20" t="s">
        <v>81</v>
      </c>
      <c r="R827" s="20" t="s">
        <v>81</v>
      </c>
      <c r="T827" s="20" t="s">
        <v>81</v>
      </c>
      <c r="U827" s="20">
        <v>0</v>
      </c>
      <c r="W827" s="20">
        <v>0</v>
      </c>
      <c r="Y827" s="20">
        <v>4</v>
      </c>
    </row>
    <row r="828" spans="1:25" ht="20.149999999999999" customHeight="1" x14ac:dyDescent="0.35">
      <c r="B828" s="20">
        <v>3110715</v>
      </c>
      <c r="C828" s="20">
        <v>3</v>
      </c>
      <c r="D828" s="20">
        <v>11</v>
      </c>
      <c r="E828" s="20">
        <v>7</v>
      </c>
      <c r="F828" s="20" t="s">
        <v>1873</v>
      </c>
      <c r="G828" s="74" t="s">
        <v>1876</v>
      </c>
      <c r="I828" s="20">
        <v>3</v>
      </c>
      <c r="J828" s="20">
        <v>24</v>
      </c>
      <c r="K828" s="20">
        <v>1</v>
      </c>
      <c r="L828" s="20">
        <v>4</v>
      </c>
      <c r="M828" s="20">
        <v>3</v>
      </c>
      <c r="N828" s="20">
        <v>0</v>
      </c>
      <c r="O828" s="20" t="s">
        <v>81</v>
      </c>
      <c r="P828" s="20">
        <v>190000</v>
      </c>
      <c r="Q828" s="20" t="s">
        <v>81</v>
      </c>
      <c r="R828" s="20" t="s">
        <v>81</v>
      </c>
      <c r="T828" s="20" t="s">
        <v>81</v>
      </c>
      <c r="U828" s="20">
        <v>0</v>
      </c>
      <c r="W828" s="20">
        <v>0</v>
      </c>
      <c r="Y828" s="20">
        <v>7</v>
      </c>
    </row>
    <row r="829" spans="1:25" ht="20.149999999999999" customHeight="1" x14ac:dyDescent="0.35">
      <c r="B829" s="20">
        <v>3110715</v>
      </c>
      <c r="C829" s="20">
        <v>3</v>
      </c>
      <c r="D829" s="20">
        <v>11</v>
      </c>
      <c r="E829" s="20">
        <v>7</v>
      </c>
      <c r="F829" s="20" t="s">
        <v>1873</v>
      </c>
      <c r="G829" s="74" t="s">
        <v>1877</v>
      </c>
      <c r="I829" s="20">
        <v>3</v>
      </c>
      <c r="J829" s="20">
        <v>22</v>
      </c>
      <c r="K829" s="20">
        <v>2</v>
      </c>
      <c r="L829" s="20">
        <v>4</v>
      </c>
      <c r="M829" s="20">
        <v>2</v>
      </c>
      <c r="N829" s="20">
        <v>0</v>
      </c>
      <c r="O829" s="20" t="s">
        <v>81</v>
      </c>
      <c r="P829" s="20">
        <v>240000</v>
      </c>
      <c r="Q829" s="20" t="s">
        <v>81</v>
      </c>
      <c r="R829" s="20" t="s">
        <v>81</v>
      </c>
      <c r="T829" s="20" t="s">
        <v>81</v>
      </c>
      <c r="U829" s="20">
        <v>1</v>
      </c>
      <c r="W829" s="20">
        <v>4</v>
      </c>
      <c r="Y829" s="20">
        <v>0</v>
      </c>
    </row>
    <row r="830" spans="1:25" ht="20.149999999999999" customHeight="1" x14ac:dyDescent="0.35">
      <c r="B830" s="20">
        <v>3110715</v>
      </c>
      <c r="C830" s="20">
        <v>3</v>
      </c>
      <c r="D830" s="20">
        <v>11</v>
      </c>
      <c r="E830" s="20">
        <v>7</v>
      </c>
      <c r="F830" s="20" t="s">
        <v>1873</v>
      </c>
      <c r="G830" s="74" t="s">
        <v>1878</v>
      </c>
      <c r="I830" s="20">
        <v>3</v>
      </c>
      <c r="J830" s="20">
        <v>20</v>
      </c>
      <c r="K830" s="20">
        <v>1</v>
      </c>
      <c r="L830" s="20">
        <v>3</v>
      </c>
      <c r="M830" s="20">
        <v>2</v>
      </c>
      <c r="N830" s="20">
        <v>0</v>
      </c>
      <c r="O830" s="20" t="s">
        <v>81</v>
      </c>
      <c r="P830" s="20">
        <v>300000</v>
      </c>
      <c r="Q830" s="20" t="s">
        <v>81</v>
      </c>
      <c r="R830" s="20" t="s">
        <v>81</v>
      </c>
      <c r="T830" s="20" t="s">
        <v>81</v>
      </c>
      <c r="U830" s="20">
        <v>1</v>
      </c>
      <c r="W830" s="20">
        <v>4</v>
      </c>
      <c r="Y830" s="20">
        <v>0</v>
      </c>
    </row>
    <row r="831" spans="1:25" ht="20.149999999999999" customHeight="1" x14ac:dyDescent="0.35">
      <c r="B831" s="20">
        <v>3110715</v>
      </c>
      <c r="C831" s="20">
        <v>3</v>
      </c>
      <c r="D831" s="20">
        <v>11</v>
      </c>
      <c r="E831" s="20">
        <v>7</v>
      </c>
      <c r="F831" s="20" t="s">
        <v>1873</v>
      </c>
      <c r="G831" s="74" t="s">
        <v>1879</v>
      </c>
      <c r="I831" s="20">
        <v>3</v>
      </c>
      <c r="J831" s="20">
        <v>18</v>
      </c>
      <c r="K831" s="20">
        <v>2</v>
      </c>
      <c r="L831" s="20">
        <v>4</v>
      </c>
      <c r="M831" s="20">
        <v>5</v>
      </c>
      <c r="N831" s="20">
        <v>0</v>
      </c>
      <c r="O831" s="20" t="s">
        <v>81</v>
      </c>
      <c r="P831" s="20" t="s">
        <v>81</v>
      </c>
      <c r="Q831" s="20" t="s">
        <v>81</v>
      </c>
      <c r="R831" s="20" t="s">
        <v>81</v>
      </c>
      <c r="T831" s="20" t="s">
        <v>81</v>
      </c>
      <c r="U831" s="20">
        <v>0</v>
      </c>
      <c r="W831" s="20">
        <v>0</v>
      </c>
      <c r="Y831" s="20">
        <v>6</v>
      </c>
    </row>
    <row r="832" spans="1:25" ht="20.149999999999999" customHeight="1" x14ac:dyDescent="0.35">
      <c r="B832" s="20">
        <v>3110715</v>
      </c>
      <c r="C832" s="20">
        <v>3</v>
      </c>
      <c r="D832" s="20">
        <v>11</v>
      </c>
      <c r="E832" s="20">
        <v>7</v>
      </c>
      <c r="F832" s="20" t="s">
        <v>1873</v>
      </c>
      <c r="G832" s="74" t="s">
        <v>1880</v>
      </c>
      <c r="I832" s="20">
        <v>3</v>
      </c>
      <c r="J832" s="20">
        <v>15</v>
      </c>
      <c r="K832" s="20">
        <v>2</v>
      </c>
      <c r="L832" s="20">
        <v>4</v>
      </c>
      <c r="M832" s="20">
        <v>5</v>
      </c>
      <c r="N832" s="20">
        <v>0</v>
      </c>
      <c r="O832" s="20" t="s">
        <v>81</v>
      </c>
      <c r="P832" s="20" t="s">
        <v>81</v>
      </c>
      <c r="Q832" s="20" t="s">
        <v>81</v>
      </c>
      <c r="R832" s="20" t="s">
        <v>81</v>
      </c>
      <c r="T832" s="20" t="s">
        <v>81</v>
      </c>
      <c r="U832" s="20">
        <v>0</v>
      </c>
      <c r="W832" s="20">
        <v>0</v>
      </c>
      <c r="Y832" s="20">
        <v>6</v>
      </c>
    </row>
    <row r="833" spans="1:25" ht="20.149999999999999" customHeight="1" x14ac:dyDescent="0.35">
      <c r="A833" s="20">
        <v>5</v>
      </c>
      <c r="B833" s="20">
        <v>3110716</v>
      </c>
      <c r="C833" s="20">
        <v>3</v>
      </c>
      <c r="D833" s="20">
        <v>11</v>
      </c>
      <c r="E833" s="20">
        <v>7</v>
      </c>
      <c r="F833" s="20" t="s">
        <v>1881</v>
      </c>
      <c r="G833" s="74" t="s">
        <v>1882</v>
      </c>
      <c r="H833" s="20">
        <v>7</v>
      </c>
      <c r="I833" s="20">
        <v>1</v>
      </c>
      <c r="J833" s="20">
        <v>62</v>
      </c>
      <c r="K833" s="20">
        <v>1</v>
      </c>
      <c r="L833" s="20">
        <v>4</v>
      </c>
      <c r="M833" s="20">
        <v>1</v>
      </c>
      <c r="N833" s="20">
        <v>3</v>
      </c>
      <c r="O833" s="20">
        <v>100000</v>
      </c>
      <c r="P833" s="20" t="s">
        <v>81</v>
      </c>
      <c r="Q833" s="20" t="s">
        <v>81</v>
      </c>
      <c r="R833" s="20">
        <v>60000</v>
      </c>
      <c r="T833" s="20">
        <v>300000</v>
      </c>
      <c r="U833" s="20">
        <v>0</v>
      </c>
      <c r="V833" s="20">
        <v>1</v>
      </c>
      <c r="W833" s="20">
        <v>0</v>
      </c>
      <c r="Y833" s="20">
        <v>5</v>
      </c>
    </row>
    <row r="834" spans="1:25" ht="20.149999999999999" customHeight="1" x14ac:dyDescent="0.35">
      <c r="B834" s="20">
        <v>3110716</v>
      </c>
      <c r="C834" s="20">
        <v>3</v>
      </c>
      <c r="D834" s="20">
        <v>11</v>
      </c>
      <c r="E834" s="20">
        <v>7</v>
      </c>
      <c r="F834" s="20" t="s">
        <v>1881</v>
      </c>
      <c r="G834" s="74" t="s">
        <v>1883</v>
      </c>
      <c r="I834" s="20">
        <v>2</v>
      </c>
      <c r="J834" s="20">
        <v>57</v>
      </c>
      <c r="K834" s="20">
        <v>2</v>
      </c>
      <c r="L834" s="20">
        <v>3</v>
      </c>
      <c r="M834" s="20">
        <v>7</v>
      </c>
      <c r="N834" s="20">
        <v>0</v>
      </c>
      <c r="O834" s="20" t="s">
        <v>81</v>
      </c>
      <c r="P834" s="20" t="s">
        <v>81</v>
      </c>
      <c r="Q834" s="20" t="s">
        <v>81</v>
      </c>
      <c r="R834" s="20" t="s">
        <v>81</v>
      </c>
      <c r="T834" s="20" t="s">
        <v>81</v>
      </c>
      <c r="U834" s="20">
        <v>0</v>
      </c>
      <c r="W834" s="20">
        <v>0</v>
      </c>
      <c r="Y834" s="20">
        <v>4</v>
      </c>
    </row>
    <row r="835" spans="1:25" ht="20.149999999999999" customHeight="1" x14ac:dyDescent="0.35">
      <c r="B835" s="20">
        <v>3110716</v>
      </c>
      <c r="C835" s="20">
        <v>3</v>
      </c>
      <c r="D835" s="20">
        <v>11</v>
      </c>
      <c r="E835" s="20">
        <v>7</v>
      </c>
      <c r="F835" s="20" t="s">
        <v>1881</v>
      </c>
      <c r="G835" s="74" t="s">
        <v>1884</v>
      </c>
      <c r="I835" s="20">
        <v>3</v>
      </c>
      <c r="J835" s="20">
        <v>33</v>
      </c>
      <c r="K835" s="20">
        <v>1</v>
      </c>
      <c r="L835" s="20">
        <v>5</v>
      </c>
      <c r="M835" s="20">
        <v>3</v>
      </c>
      <c r="N835" s="20">
        <v>0</v>
      </c>
      <c r="O835" s="20" t="s">
        <v>81</v>
      </c>
      <c r="P835" s="20">
        <v>100000</v>
      </c>
      <c r="Q835" s="20" t="s">
        <v>81</v>
      </c>
      <c r="R835" s="20" t="s">
        <v>81</v>
      </c>
      <c r="T835" s="20" t="s">
        <v>81</v>
      </c>
      <c r="U835" s="20">
        <v>0</v>
      </c>
      <c r="W835" s="20">
        <v>0</v>
      </c>
      <c r="Y835" s="20">
        <v>5</v>
      </c>
    </row>
    <row r="836" spans="1:25" ht="20.149999999999999" customHeight="1" x14ac:dyDescent="0.35">
      <c r="B836" s="20">
        <v>3110716</v>
      </c>
      <c r="C836" s="20">
        <v>3</v>
      </c>
      <c r="D836" s="20">
        <v>11</v>
      </c>
      <c r="E836" s="20">
        <v>7</v>
      </c>
      <c r="F836" s="20" t="s">
        <v>1881</v>
      </c>
      <c r="G836" s="74" t="s">
        <v>1885</v>
      </c>
      <c r="I836" s="20">
        <v>3</v>
      </c>
      <c r="J836" s="20">
        <v>31</v>
      </c>
      <c r="K836" s="20">
        <v>1</v>
      </c>
      <c r="L836" s="20">
        <v>3</v>
      </c>
      <c r="M836" s="20">
        <v>3</v>
      </c>
      <c r="N836" s="20">
        <v>0</v>
      </c>
      <c r="O836" s="20" t="s">
        <v>81</v>
      </c>
      <c r="P836" s="20">
        <v>100000</v>
      </c>
      <c r="Q836" s="20" t="s">
        <v>81</v>
      </c>
      <c r="R836" s="20" t="s">
        <v>81</v>
      </c>
      <c r="T836" s="20" t="s">
        <v>81</v>
      </c>
      <c r="U836" s="20">
        <v>0</v>
      </c>
      <c r="W836" s="20">
        <v>0</v>
      </c>
      <c r="Y836" s="20">
        <v>5</v>
      </c>
    </row>
    <row r="837" spans="1:25" ht="20.149999999999999" customHeight="1" x14ac:dyDescent="0.35">
      <c r="B837" s="20">
        <v>3110716</v>
      </c>
      <c r="C837" s="20">
        <v>3</v>
      </c>
      <c r="D837" s="20">
        <v>11</v>
      </c>
      <c r="E837" s="20">
        <v>7</v>
      </c>
      <c r="F837" s="20" t="s">
        <v>1881</v>
      </c>
      <c r="G837" s="74" t="s">
        <v>1886</v>
      </c>
      <c r="I837" s="20">
        <v>3</v>
      </c>
      <c r="J837" s="20">
        <v>27</v>
      </c>
      <c r="K837" s="20">
        <v>1</v>
      </c>
      <c r="L837" s="20">
        <v>5</v>
      </c>
      <c r="M837" s="20">
        <v>3</v>
      </c>
      <c r="N837" s="20">
        <v>0</v>
      </c>
      <c r="O837" s="20" t="s">
        <v>81</v>
      </c>
      <c r="P837" s="20" t="s">
        <v>81</v>
      </c>
      <c r="Q837" s="20" t="s">
        <v>81</v>
      </c>
      <c r="R837" s="20" t="s">
        <v>81</v>
      </c>
      <c r="T837" s="20" t="s">
        <v>81</v>
      </c>
      <c r="U837" s="20">
        <v>1</v>
      </c>
      <c r="W837" s="20">
        <v>4</v>
      </c>
      <c r="Y837" s="20">
        <v>0</v>
      </c>
    </row>
    <row r="838" spans="1:25" ht="20.149999999999999" customHeight="1" x14ac:dyDescent="0.35">
      <c r="B838" s="20">
        <v>3110716</v>
      </c>
      <c r="C838" s="20">
        <v>3</v>
      </c>
      <c r="D838" s="20">
        <v>11</v>
      </c>
      <c r="E838" s="20">
        <v>7</v>
      </c>
      <c r="F838" s="20" t="s">
        <v>1881</v>
      </c>
      <c r="G838" s="74" t="s">
        <v>1887</v>
      </c>
      <c r="I838" s="20">
        <v>3</v>
      </c>
      <c r="J838" s="20">
        <v>24</v>
      </c>
      <c r="K838" s="20">
        <v>2</v>
      </c>
      <c r="L838" s="20">
        <v>4</v>
      </c>
      <c r="M838" s="20">
        <v>7</v>
      </c>
      <c r="N838" s="20">
        <v>0</v>
      </c>
      <c r="O838" s="20" t="s">
        <v>81</v>
      </c>
      <c r="P838" s="20" t="s">
        <v>81</v>
      </c>
      <c r="Q838" s="20" t="s">
        <v>81</v>
      </c>
      <c r="R838" s="20" t="s">
        <v>81</v>
      </c>
      <c r="T838" s="20" t="s">
        <v>81</v>
      </c>
      <c r="U838" s="20">
        <v>0</v>
      </c>
      <c r="W838" s="20">
        <v>0</v>
      </c>
      <c r="Y838" s="20">
        <v>9</v>
      </c>
    </row>
    <row r="839" spans="1:25" ht="20.149999999999999" customHeight="1" x14ac:dyDescent="0.35">
      <c r="B839" s="20">
        <v>3110716</v>
      </c>
      <c r="C839" s="20">
        <v>3</v>
      </c>
      <c r="D839" s="20">
        <v>11</v>
      </c>
      <c r="E839" s="20">
        <v>7</v>
      </c>
      <c r="F839" s="20" t="s">
        <v>1881</v>
      </c>
      <c r="G839" s="74" t="s">
        <v>1888</v>
      </c>
      <c r="I839" s="20">
        <v>3</v>
      </c>
      <c r="J839" s="20">
        <v>21</v>
      </c>
      <c r="K839" s="20">
        <v>2</v>
      </c>
      <c r="L839" s="20">
        <v>5</v>
      </c>
      <c r="M839" s="20">
        <v>5</v>
      </c>
      <c r="N839" s="20">
        <v>0</v>
      </c>
      <c r="O839" s="20" t="s">
        <v>81</v>
      </c>
      <c r="P839" s="20" t="s">
        <v>81</v>
      </c>
      <c r="Q839" s="20" t="s">
        <v>81</v>
      </c>
      <c r="R839" s="20" t="s">
        <v>81</v>
      </c>
      <c r="T839" s="20" t="s">
        <v>81</v>
      </c>
      <c r="U839" s="20">
        <v>0</v>
      </c>
      <c r="W839" s="20">
        <v>0</v>
      </c>
      <c r="Y839" s="20">
        <v>6</v>
      </c>
    </row>
    <row r="840" spans="1:25" ht="20.149999999999999" customHeight="1" x14ac:dyDescent="0.35">
      <c r="A840" s="20">
        <v>5</v>
      </c>
      <c r="B840" s="20">
        <v>3110717</v>
      </c>
      <c r="C840" s="20">
        <v>3</v>
      </c>
      <c r="D840" s="20">
        <v>11</v>
      </c>
      <c r="E840" s="20">
        <v>7</v>
      </c>
      <c r="F840" s="20" t="s">
        <v>1892</v>
      </c>
      <c r="G840" s="74" t="s">
        <v>1889</v>
      </c>
      <c r="H840" s="20">
        <v>3</v>
      </c>
      <c r="I840" s="20">
        <v>1</v>
      </c>
      <c r="J840" s="20">
        <v>63</v>
      </c>
      <c r="K840" s="20">
        <v>2</v>
      </c>
      <c r="L840" s="20">
        <v>2</v>
      </c>
      <c r="M840" s="20">
        <v>1</v>
      </c>
      <c r="N840" s="20">
        <v>0</v>
      </c>
      <c r="O840" s="20">
        <v>200000</v>
      </c>
      <c r="P840" s="20" t="s">
        <v>81</v>
      </c>
      <c r="Q840" s="20" t="s">
        <v>81</v>
      </c>
      <c r="R840" s="20" t="s">
        <v>81</v>
      </c>
      <c r="T840" s="20" t="s">
        <v>81</v>
      </c>
      <c r="U840" s="20">
        <v>0</v>
      </c>
      <c r="V840" s="20">
        <v>1</v>
      </c>
      <c r="W840" s="20">
        <v>0</v>
      </c>
      <c r="Y840" s="20">
        <v>4</v>
      </c>
    </row>
    <row r="841" spans="1:25" ht="20.149999999999999" customHeight="1" x14ac:dyDescent="0.35">
      <c r="B841" s="20">
        <v>3110717</v>
      </c>
      <c r="C841" s="20">
        <v>3</v>
      </c>
      <c r="D841" s="20">
        <v>11</v>
      </c>
      <c r="E841" s="20">
        <v>7</v>
      </c>
      <c r="F841" s="20" t="s">
        <v>1892</v>
      </c>
      <c r="G841" s="74" t="s">
        <v>1890</v>
      </c>
      <c r="I841" s="20">
        <v>3</v>
      </c>
      <c r="J841" s="20">
        <v>25</v>
      </c>
      <c r="K841" s="20">
        <v>2</v>
      </c>
      <c r="L841" s="20">
        <v>4</v>
      </c>
      <c r="M841" s="20">
        <v>3</v>
      </c>
      <c r="N841" s="20">
        <v>0</v>
      </c>
      <c r="O841" s="20">
        <v>600000</v>
      </c>
      <c r="P841" s="20" t="s">
        <v>81</v>
      </c>
      <c r="Q841" s="20" t="s">
        <v>81</v>
      </c>
      <c r="R841" s="20" t="s">
        <v>81</v>
      </c>
      <c r="T841" s="20" t="s">
        <v>81</v>
      </c>
      <c r="U841" s="20">
        <v>1</v>
      </c>
      <c r="W841" s="20">
        <v>10</v>
      </c>
      <c r="Y841" s="20">
        <v>0</v>
      </c>
    </row>
    <row r="842" spans="1:25" ht="20.149999999999999" customHeight="1" x14ac:dyDescent="0.35">
      <c r="B842" s="20">
        <v>3110717</v>
      </c>
      <c r="C842" s="20">
        <v>3</v>
      </c>
      <c r="D842" s="20">
        <v>11</v>
      </c>
      <c r="E842" s="20">
        <v>7</v>
      </c>
      <c r="F842" s="20" t="s">
        <v>1892</v>
      </c>
      <c r="G842" s="74" t="s">
        <v>1891</v>
      </c>
      <c r="I842" s="20">
        <v>3</v>
      </c>
      <c r="J842" s="20">
        <v>22</v>
      </c>
      <c r="K842" s="20">
        <v>1</v>
      </c>
      <c r="L842" s="20">
        <v>3</v>
      </c>
      <c r="M842" s="20">
        <v>3</v>
      </c>
      <c r="N842" s="20">
        <v>0</v>
      </c>
      <c r="O842" s="20">
        <v>800000</v>
      </c>
      <c r="P842" s="20" t="s">
        <v>81</v>
      </c>
      <c r="Q842" s="20" t="s">
        <v>81</v>
      </c>
      <c r="R842" s="20" t="s">
        <v>81</v>
      </c>
      <c r="T842" s="20" t="s">
        <v>81</v>
      </c>
      <c r="U842" s="20">
        <v>1</v>
      </c>
      <c r="W842" s="20">
        <v>10</v>
      </c>
      <c r="Y842" s="20">
        <v>0</v>
      </c>
    </row>
    <row r="843" spans="1:25" ht="20.149999999999999" customHeight="1" x14ac:dyDescent="0.35">
      <c r="A843" s="20">
        <v>5</v>
      </c>
      <c r="B843" s="20">
        <v>3110718</v>
      </c>
      <c r="C843" s="20">
        <v>3</v>
      </c>
      <c r="D843" s="20">
        <v>11</v>
      </c>
      <c r="E843" s="20">
        <v>7</v>
      </c>
      <c r="F843" s="20" t="s">
        <v>1893</v>
      </c>
      <c r="G843" s="74" t="s">
        <v>1894</v>
      </c>
      <c r="H843" s="20">
        <v>6</v>
      </c>
      <c r="I843" s="20">
        <v>1</v>
      </c>
      <c r="J843" s="20">
        <v>35</v>
      </c>
      <c r="K843" s="20">
        <v>1</v>
      </c>
      <c r="L843" s="20">
        <v>4</v>
      </c>
      <c r="M843" s="20">
        <v>3</v>
      </c>
      <c r="N843" s="20">
        <v>0</v>
      </c>
      <c r="O843" s="20" t="s">
        <v>81</v>
      </c>
      <c r="P843" s="20">
        <v>400000</v>
      </c>
      <c r="Q843" s="20" t="s">
        <v>81</v>
      </c>
      <c r="R843" s="20" t="s">
        <v>81</v>
      </c>
      <c r="T843" s="20" t="s">
        <v>81</v>
      </c>
      <c r="U843" s="20">
        <v>1</v>
      </c>
      <c r="V843" s="20">
        <v>1</v>
      </c>
      <c r="W843" s="20">
        <v>8</v>
      </c>
      <c r="Y843" s="20">
        <v>0</v>
      </c>
    </row>
    <row r="844" spans="1:25" ht="20.149999999999999" customHeight="1" x14ac:dyDescent="0.35">
      <c r="B844" s="20">
        <v>3110718</v>
      </c>
      <c r="C844" s="20">
        <v>3</v>
      </c>
      <c r="D844" s="20">
        <v>11</v>
      </c>
      <c r="E844" s="20">
        <v>7</v>
      </c>
      <c r="F844" s="20" t="s">
        <v>1893</v>
      </c>
      <c r="G844" s="74" t="s">
        <v>1895</v>
      </c>
      <c r="I844" s="20">
        <v>2</v>
      </c>
      <c r="J844" s="20">
        <v>32</v>
      </c>
      <c r="K844" s="20">
        <v>2</v>
      </c>
      <c r="L844" s="20">
        <v>5</v>
      </c>
      <c r="M844" s="20">
        <v>1</v>
      </c>
      <c r="N844" s="20">
        <v>0</v>
      </c>
      <c r="O844" s="20">
        <v>1500000</v>
      </c>
      <c r="P844" s="20" t="s">
        <v>81</v>
      </c>
      <c r="Q844" s="20" t="s">
        <v>81</v>
      </c>
      <c r="R844" s="20" t="s">
        <v>81</v>
      </c>
      <c r="T844" s="20">
        <v>500000</v>
      </c>
      <c r="U844" s="20">
        <v>0</v>
      </c>
      <c r="W844" s="20">
        <v>0</v>
      </c>
      <c r="Y844" s="20">
        <v>5</v>
      </c>
    </row>
    <row r="845" spans="1:25" ht="20.149999999999999" customHeight="1" x14ac:dyDescent="0.35">
      <c r="B845" s="20">
        <v>3110718</v>
      </c>
      <c r="C845" s="20">
        <v>3</v>
      </c>
      <c r="D845" s="20">
        <v>11</v>
      </c>
      <c r="E845" s="20">
        <v>7</v>
      </c>
      <c r="F845" s="20" t="s">
        <v>1893</v>
      </c>
      <c r="G845" s="74" t="s">
        <v>1896</v>
      </c>
      <c r="I845" s="20">
        <v>6</v>
      </c>
      <c r="J845" s="20">
        <v>60</v>
      </c>
      <c r="K845" s="20">
        <v>1</v>
      </c>
      <c r="L845" s="20">
        <v>2</v>
      </c>
      <c r="M845" s="20">
        <v>6</v>
      </c>
      <c r="N845" s="20">
        <v>0</v>
      </c>
      <c r="O845" s="20" t="s">
        <v>81</v>
      </c>
      <c r="P845" s="20" t="s">
        <v>81</v>
      </c>
      <c r="Q845" s="20" t="s">
        <v>81</v>
      </c>
      <c r="R845" s="20" t="s">
        <v>81</v>
      </c>
      <c r="T845" s="20" t="s">
        <v>81</v>
      </c>
      <c r="U845" s="20">
        <v>0</v>
      </c>
      <c r="W845" s="20">
        <v>0</v>
      </c>
      <c r="Y845" s="20">
        <v>4</v>
      </c>
    </row>
    <row r="846" spans="1:25" ht="20.149999999999999" customHeight="1" x14ac:dyDescent="0.35">
      <c r="B846" s="20">
        <v>3110718</v>
      </c>
      <c r="C846" s="20">
        <v>3</v>
      </c>
      <c r="D846" s="20">
        <v>11</v>
      </c>
      <c r="E846" s="20">
        <v>7</v>
      </c>
      <c r="F846" s="20" t="s">
        <v>1893</v>
      </c>
      <c r="G846" s="74" t="s">
        <v>1897</v>
      </c>
      <c r="I846" s="20">
        <v>6</v>
      </c>
      <c r="J846" s="20">
        <v>61</v>
      </c>
      <c r="K846" s="20">
        <v>2</v>
      </c>
      <c r="L846" s="20">
        <v>2</v>
      </c>
      <c r="M846" s="20">
        <v>6</v>
      </c>
      <c r="N846" s="20">
        <v>0</v>
      </c>
      <c r="O846" s="20" t="s">
        <v>81</v>
      </c>
      <c r="P846" s="20" t="s">
        <v>81</v>
      </c>
      <c r="Q846" s="20" t="s">
        <v>81</v>
      </c>
      <c r="R846" s="20" t="s">
        <v>81</v>
      </c>
      <c r="T846" s="20" t="s">
        <v>81</v>
      </c>
      <c r="U846" s="20">
        <v>0</v>
      </c>
      <c r="W846" s="20">
        <v>0</v>
      </c>
      <c r="Y846" s="20">
        <v>4</v>
      </c>
    </row>
    <row r="847" spans="1:25" ht="20.149999999999999" customHeight="1" x14ac:dyDescent="0.35">
      <c r="B847" s="20">
        <v>3110718</v>
      </c>
      <c r="C847" s="20">
        <v>3</v>
      </c>
      <c r="D847" s="20">
        <v>11</v>
      </c>
      <c r="E847" s="20">
        <v>7</v>
      </c>
      <c r="F847" s="20" t="s">
        <v>1893</v>
      </c>
      <c r="G847" s="74" t="s">
        <v>1898</v>
      </c>
      <c r="I847" s="20">
        <v>3</v>
      </c>
      <c r="J847" s="20">
        <v>6</v>
      </c>
      <c r="K847" s="20">
        <v>2</v>
      </c>
      <c r="L847" s="20">
        <v>3</v>
      </c>
      <c r="M847" s="20">
        <v>5</v>
      </c>
      <c r="N847" s="20">
        <v>0</v>
      </c>
      <c r="O847" s="20" t="s">
        <v>81</v>
      </c>
      <c r="P847" s="20" t="s">
        <v>81</v>
      </c>
      <c r="Q847" s="20" t="s">
        <v>81</v>
      </c>
      <c r="R847" s="20" t="s">
        <v>81</v>
      </c>
      <c r="T847" s="20" t="s">
        <v>81</v>
      </c>
      <c r="U847" s="20">
        <v>0</v>
      </c>
      <c r="W847" s="20">
        <v>0</v>
      </c>
      <c r="Y847" s="20">
        <v>5</v>
      </c>
    </row>
    <row r="848" spans="1:25" ht="20.149999999999999" customHeight="1" x14ac:dyDescent="0.35">
      <c r="B848" s="20">
        <v>3110718</v>
      </c>
      <c r="C848" s="20">
        <v>3</v>
      </c>
      <c r="D848" s="20">
        <v>11</v>
      </c>
      <c r="E848" s="20">
        <v>7</v>
      </c>
      <c r="F848" s="20" t="s">
        <v>1893</v>
      </c>
      <c r="G848" s="74" t="s">
        <v>1899</v>
      </c>
      <c r="I848" s="20">
        <v>3</v>
      </c>
      <c r="J848" s="20">
        <v>2</v>
      </c>
      <c r="K848" s="20">
        <v>1</v>
      </c>
      <c r="L848" s="20">
        <v>1</v>
      </c>
      <c r="M848" s="20">
        <v>6</v>
      </c>
      <c r="N848" s="20">
        <v>0</v>
      </c>
      <c r="O848" s="20" t="s">
        <v>81</v>
      </c>
      <c r="P848" s="20" t="s">
        <v>81</v>
      </c>
      <c r="Q848" s="20" t="s">
        <v>81</v>
      </c>
      <c r="R848" s="20" t="s">
        <v>81</v>
      </c>
      <c r="T848" s="20" t="s">
        <v>81</v>
      </c>
      <c r="U848" s="20">
        <v>0</v>
      </c>
      <c r="W848" s="20">
        <v>0</v>
      </c>
      <c r="Y848" s="20">
        <v>11</v>
      </c>
    </row>
    <row r="849" spans="1:25" ht="20.149999999999999" customHeight="1" x14ac:dyDescent="0.35">
      <c r="A849" s="20">
        <v>4</v>
      </c>
      <c r="B849" s="20">
        <v>3110719</v>
      </c>
      <c r="C849" s="20">
        <v>3</v>
      </c>
      <c r="D849" s="20">
        <v>11</v>
      </c>
      <c r="E849" s="20">
        <v>7</v>
      </c>
      <c r="F849" s="20" t="s">
        <v>1900</v>
      </c>
      <c r="G849" s="74" t="s">
        <v>1901</v>
      </c>
      <c r="H849" s="20">
        <v>5</v>
      </c>
      <c r="I849" s="20">
        <v>1</v>
      </c>
      <c r="J849" s="20">
        <v>43</v>
      </c>
      <c r="K849" s="20">
        <v>1</v>
      </c>
      <c r="L849" s="20">
        <v>4</v>
      </c>
      <c r="M849" s="20">
        <v>3</v>
      </c>
      <c r="N849" s="20">
        <v>2</v>
      </c>
      <c r="O849" s="20" t="s">
        <v>81</v>
      </c>
      <c r="P849" s="20">
        <v>150000</v>
      </c>
      <c r="Q849" s="20" t="s">
        <v>81</v>
      </c>
      <c r="R849" s="20">
        <v>100000</v>
      </c>
      <c r="T849" s="20">
        <v>1200000</v>
      </c>
      <c r="U849" s="20">
        <v>1</v>
      </c>
      <c r="V849" s="20">
        <v>1</v>
      </c>
      <c r="W849" s="20">
        <v>1</v>
      </c>
      <c r="Y849" s="20">
        <v>0</v>
      </c>
    </row>
    <row r="850" spans="1:25" ht="20.149999999999999" customHeight="1" x14ac:dyDescent="0.35">
      <c r="B850" s="20">
        <v>3110719</v>
      </c>
      <c r="C850" s="20">
        <v>3</v>
      </c>
      <c r="D850" s="20">
        <v>11</v>
      </c>
      <c r="E850" s="20">
        <v>7</v>
      </c>
      <c r="F850" s="20" t="s">
        <v>1900</v>
      </c>
      <c r="G850" s="74" t="s">
        <v>1902</v>
      </c>
      <c r="I850" s="20">
        <v>2</v>
      </c>
      <c r="J850" s="20">
        <v>45</v>
      </c>
      <c r="K850" s="20">
        <v>2</v>
      </c>
      <c r="L850" s="20">
        <v>3</v>
      </c>
      <c r="M850" s="20">
        <v>3</v>
      </c>
      <c r="N850" s="20">
        <v>5</v>
      </c>
      <c r="O850" s="20" t="s">
        <v>81</v>
      </c>
      <c r="P850" s="20">
        <v>35000</v>
      </c>
      <c r="Q850" s="20" t="s">
        <v>81</v>
      </c>
      <c r="R850" s="20">
        <v>75000</v>
      </c>
      <c r="T850" s="20" t="s">
        <v>81</v>
      </c>
      <c r="U850" s="20">
        <v>0</v>
      </c>
      <c r="W850" s="20">
        <v>0</v>
      </c>
      <c r="Y850" s="20">
        <v>8</v>
      </c>
    </row>
    <row r="851" spans="1:25" ht="20.149999999999999" customHeight="1" x14ac:dyDescent="0.35">
      <c r="B851" s="20">
        <v>3110719</v>
      </c>
      <c r="C851" s="20">
        <v>3</v>
      </c>
      <c r="D851" s="20">
        <v>11</v>
      </c>
      <c r="E851" s="20">
        <v>7</v>
      </c>
      <c r="F851" s="20" t="s">
        <v>1900</v>
      </c>
      <c r="G851" s="74" t="s">
        <v>1903</v>
      </c>
      <c r="I851" s="20">
        <v>3</v>
      </c>
      <c r="J851" s="20">
        <v>5</v>
      </c>
      <c r="K851" s="20">
        <v>1</v>
      </c>
      <c r="L851" s="20">
        <v>3</v>
      </c>
      <c r="M851" s="20">
        <v>5</v>
      </c>
      <c r="N851" s="20">
        <v>4</v>
      </c>
      <c r="O851" s="20" t="s">
        <v>81</v>
      </c>
      <c r="P851" s="20" t="s">
        <v>81</v>
      </c>
      <c r="Q851" s="20" t="s">
        <v>81</v>
      </c>
      <c r="R851" s="20" t="s">
        <v>81</v>
      </c>
      <c r="T851" s="20" t="s">
        <v>81</v>
      </c>
      <c r="U851" s="20">
        <v>0</v>
      </c>
      <c r="W851" s="20">
        <v>0</v>
      </c>
      <c r="Y851" s="20">
        <v>8</v>
      </c>
    </row>
    <row r="852" spans="1:25" ht="20.149999999999999" customHeight="1" x14ac:dyDescent="0.35">
      <c r="B852" s="20">
        <v>3110719</v>
      </c>
      <c r="C852" s="20">
        <v>3</v>
      </c>
      <c r="D852" s="20">
        <v>11</v>
      </c>
      <c r="E852" s="20">
        <v>7</v>
      </c>
      <c r="F852" s="20" t="s">
        <v>1900</v>
      </c>
      <c r="G852" s="74" t="s">
        <v>1904</v>
      </c>
      <c r="I852" s="20">
        <v>3</v>
      </c>
      <c r="J852" s="20">
        <v>2</v>
      </c>
      <c r="K852" s="20">
        <v>2</v>
      </c>
      <c r="L852" s="20">
        <v>1</v>
      </c>
      <c r="M852" s="20">
        <v>6</v>
      </c>
      <c r="N852" s="20">
        <v>0</v>
      </c>
      <c r="O852" s="20" t="s">
        <v>81</v>
      </c>
      <c r="P852" s="20" t="s">
        <v>81</v>
      </c>
      <c r="Q852" s="20" t="s">
        <v>81</v>
      </c>
      <c r="R852" s="20" t="s">
        <v>81</v>
      </c>
      <c r="T852" s="20" t="s">
        <v>81</v>
      </c>
      <c r="U852" s="20">
        <v>0</v>
      </c>
      <c r="W852" s="20">
        <v>0</v>
      </c>
      <c r="Y852" s="20">
        <v>11</v>
      </c>
    </row>
    <row r="853" spans="1:25" ht="20.149999999999999" customHeight="1" x14ac:dyDescent="0.35">
      <c r="B853" s="20">
        <v>3110719</v>
      </c>
      <c r="C853" s="20">
        <v>3</v>
      </c>
      <c r="D853" s="20">
        <v>11</v>
      </c>
      <c r="E853" s="20">
        <v>7</v>
      </c>
      <c r="F853" s="20" t="s">
        <v>1900</v>
      </c>
      <c r="G853" s="74" t="s">
        <v>1905</v>
      </c>
      <c r="I853" s="20">
        <v>8</v>
      </c>
      <c r="J853" s="20">
        <v>27</v>
      </c>
      <c r="K853" s="20">
        <v>2</v>
      </c>
      <c r="L853" s="20">
        <v>3</v>
      </c>
      <c r="M853" s="20">
        <v>3</v>
      </c>
      <c r="N853" s="20">
        <v>5</v>
      </c>
      <c r="O853" s="20" t="s">
        <v>81</v>
      </c>
      <c r="P853" s="20">
        <v>100000</v>
      </c>
      <c r="Q853" s="20" t="s">
        <v>81</v>
      </c>
      <c r="R853" s="20" t="s">
        <v>81</v>
      </c>
      <c r="T853" s="20" t="s">
        <v>81</v>
      </c>
      <c r="U853" s="20">
        <v>0</v>
      </c>
      <c r="W853" s="20">
        <v>0</v>
      </c>
      <c r="Y853" s="20">
        <v>8</v>
      </c>
    </row>
    <row r="854" spans="1:25" ht="20.149999999999999" customHeight="1" x14ac:dyDescent="0.35">
      <c r="A854" s="20">
        <v>3</v>
      </c>
      <c r="B854" s="20">
        <v>3110720</v>
      </c>
      <c r="C854" s="20">
        <v>3</v>
      </c>
      <c r="D854" s="20">
        <v>11</v>
      </c>
      <c r="E854" s="20">
        <v>7</v>
      </c>
      <c r="F854" s="20" t="s">
        <v>1906</v>
      </c>
      <c r="G854" s="74" t="s">
        <v>1907</v>
      </c>
      <c r="H854" s="20">
        <v>7</v>
      </c>
      <c r="I854" s="20">
        <v>1</v>
      </c>
      <c r="J854" s="20">
        <v>63</v>
      </c>
      <c r="K854" s="20">
        <v>1</v>
      </c>
      <c r="L854" s="20">
        <v>4</v>
      </c>
      <c r="M854" s="20">
        <v>1</v>
      </c>
      <c r="N854" s="20">
        <v>0</v>
      </c>
      <c r="O854" s="20">
        <v>1500000</v>
      </c>
      <c r="P854" s="20" t="s">
        <v>81</v>
      </c>
      <c r="Q854" s="20" t="s">
        <v>81</v>
      </c>
      <c r="R854" s="20" t="s">
        <v>81</v>
      </c>
      <c r="T854" s="20">
        <v>250000</v>
      </c>
      <c r="U854" s="20">
        <v>0</v>
      </c>
      <c r="V854" s="20">
        <v>1</v>
      </c>
      <c r="W854" s="20">
        <v>0</v>
      </c>
      <c r="Y854" s="20">
        <v>5</v>
      </c>
    </row>
    <row r="855" spans="1:25" ht="20.149999999999999" customHeight="1" x14ac:dyDescent="0.35">
      <c r="B855" s="20">
        <v>3110720</v>
      </c>
      <c r="C855" s="20">
        <v>3</v>
      </c>
      <c r="D855" s="20">
        <v>11</v>
      </c>
      <c r="E855" s="20">
        <v>7</v>
      </c>
      <c r="F855" s="20" t="s">
        <v>1906</v>
      </c>
      <c r="G855" s="74" t="s">
        <v>1908</v>
      </c>
      <c r="I855" s="20">
        <v>2</v>
      </c>
      <c r="J855" s="20">
        <v>63</v>
      </c>
      <c r="K855" s="20">
        <v>2</v>
      </c>
      <c r="L855" s="20">
        <v>4</v>
      </c>
      <c r="M855" s="20">
        <v>6</v>
      </c>
      <c r="N855" s="20">
        <v>0</v>
      </c>
      <c r="O855" s="20" t="s">
        <v>81</v>
      </c>
      <c r="P855" s="20" t="s">
        <v>81</v>
      </c>
      <c r="Q855" s="20" t="s">
        <v>81</v>
      </c>
      <c r="R855" s="20" t="s">
        <v>81</v>
      </c>
      <c r="T855" s="20" t="s">
        <v>81</v>
      </c>
      <c r="U855" s="20">
        <v>0</v>
      </c>
      <c r="W855" s="20">
        <v>0</v>
      </c>
      <c r="Y855" s="20">
        <v>4</v>
      </c>
    </row>
    <row r="856" spans="1:25" ht="20.149999999999999" customHeight="1" x14ac:dyDescent="0.35">
      <c r="B856" s="20">
        <v>3110720</v>
      </c>
      <c r="C856" s="20">
        <v>3</v>
      </c>
      <c r="D856" s="20">
        <v>11</v>
      </c>
      <c r="E856" s="20">
        <v>7</v>
      </c>
      <c r="F856" s="20" t="s">
        <v>1906</v>
      </c>
      <c r="G856" s="74" t="s">
        <v>1909</v>
      </c>
      <c r="I856" s="20">
        <v>3</v>
      </c>
      <c r="J856" s="20">
        <v>33</v>
      </c>
      <c r="K856" s="20">
        <v>1</v>
      </c>
      <c r="L856" s="20">
        <v>4</v>
      </c>
      <c r="M856" s="20">
        <v>3</v>
      </c>
      <c r="N856" s="20">
        <v>0</v>
      </c>
      <c r="O856" s="20" t="s">
        <v>81</v>
      </c>
      <c r="P856" s="20">
        <v>500000</v>
      </c>
      <c r="Q856" s="20" t="s">
        <v>81</v>
      </c>
      <c r="R856" s="20" t="s">
        <v>81</v>
      </c>
      <c r="T856" s="20" t="s">
        <v>81</v>
      </c>
      <c r="U856" s="20">
        <v>1</v>
      </c>
      <c r="W856" s="20">
        <v>13</v>
      </c>
      <c r="Y856" s="20">
        <v>0</v>
      </c>
    </row>
    <row r="857" spans="1:25" ht="20.149999999999999" customHeight="1" x14ac:dyDescent="0.35">
      <c r="B857" s="20">
        <v>3110720</v>
      </c>
      <c r="C857" s="20">
        <v>3</v>
      </c>
      <c r="D857" s="20">
        <v>11</v>
      </c>
      <c r="E857" s="20">
        <v>7</v>
      </c>
      <c r="F857" s="20" t="s">
        <v>1906</v>
      </c>
      <c r="G857" s="74" t="s">
        <v>1910</v>
      </c>
      <c r="I857" s="20">
        <v>3</v>
      </c>
      <c r="J857" s="20">
        <v>25</v>
      </c>
      <c r="K857" s="20">
        <v>2</v>
      </c>
      <c r="L857" s="20">
        <v>4</v>
      </c>
      <c r="M857" s="20">
        <v>7</v>
      </c>
      <c r="N857" s="20">
        <v>0</v>
      </c>
      <c r="O857" s="20" t="s">
        <v>81</v>
      </c>
      <c r="P857" s="20" t="s">
        <v>81</v>
      </c>
      <c r="Q857" s="20" t="s">
        <v>81</v>
      </c>
      <c r="R857" s="20" t="s">
        <v>81</v>
      </c>
      <c r="T857" s="20" t="s">
        <v>81</v>
      </c>
      <c r="U857" s="20">
        <v>0</v>
      </c>
      <c r="W857" s="20">
        <v>0</v>
      </c>
      <c r="Y857" s="20">
        <v>5</v>
      </c>
    </row>
    <row r="858" spans="1:25" ht="20.149999999999999" customHeight="1" x14ac:dyDescent="0.35">
      <c r="B858" s="20">
        <v>3110720</v>
      </c>
      <c r="C858" s="20">
        <v>3</v>
      </c>
      <c r="D858" s="20">
        <v>11</v>
      </c>
      <c r="E858" s="20">
        <v>7</v>
      </c>
      <c r="F858" s="20" t="s">
        <v>1906</v>
      </c>
      <c r="G858" s="74" t="s">
        <v>1911</v>
      </c>
      <c r="I858" s="20">
        <v>3</v>
      </c>
      <c r="J858" s="20">
        <v>23</v>
      </c>
      <c r="K858" s="20">
        <v>1</v>
      </c>
      <c r="L858" s="20">
        <v>4</v>
      </c>
      <c r="M858" s="20">
        <v>7</v>
      </c>
      <c r="N858" s="20">
        <v>0</v>
      </c>
      <c r="O858" s="20" t="s">
        <v>81</v>
      </c>
      <c r="P858" s="20" t="s">
        <v>81</v>
      </c>
      <c r="Q858" s="20" t="s">
        <v>81</v>
      </c>
      <c r="R858" s="20" t="s">
        <v>81</v>
      </c>
      <c r="T858" s="20" t="s">
        <v>81</v>
      </c>
      <c r="U858" s="20">
        <v>0</v>
      </c>
      <c r="W858" s="20">
        <v>0</v>
      </c>
      <c r="Y858" s="20">
        <v>5</v>
      </c>
    </row>
    <row r="859" spans="1:25" ht="20.149999999999999" customHeight="1" x14ac:dyDescent="0.35">
      <c r="B859" s="20">
        <v>3110720</v>
      </c>
      <c r="C859" s="20">
        <v>3</v>
      </c>
      <c r="D859" s="20">
        <v>11</v>
      </c>
      <c r="E859" s="20">
        <v>7</v>
      </c>
      <c r="F859" s="20" t="s">
        <v>1906</v>
      </c>
      <c r="G859" s="74" t="s">
        <v>1912</v>
      </c>
      <c r="I859" s="20">
        <v>3</v>
      </c>
      <c r="J859" s="20">
        <v>22</v>
      </c>
      <c r="K859" s="20">
        <v>1</v>
      </c>
      <c r="L859" s="20">
        <v>4</v>
      </c>
      <c r="M859" s="20">
        <v>7</v>
      </c>
      <c r="N859" s="20">
        <v>0</v>
      </c>
      <c r="O859" s="20" t="s">
        <v>81</v>
      </c>
      <c r="P859" s="20" t="s">
        <v>81</v>
      </c>
      <c r="Q859" s="20" t="s">
        <v>81</v>
      </c>
      <c r="R859" s="20" t="s">
        <v>81</v>
      </c>
      <c r="T859" s="20" t="s">
        <v>81</v>
      </c>
      <c r="U859" s="20">
        <v>0</v>
      </c>
      <c r="W859" s="20">
        <v>0</v>
      </c>
      <c r="Y859" s="20">
        <v>5</v>
      </c>
    </row>
    <row r="860" spans="1:25" ht="20.149999999999999" customHeight="1" x14ac:dyDescent="0.35">
      <c r="A860" s="20">
        <v>1</v>
      </c>
      <c r="B860" s="20">
        <v>3110721</v>
      </c>
      <c r="C860" s="20">
        <v>3</v>
      </c>
      <c r="D860" s="20">
        <v>11</v>
      </c>
      <c r="E860" s="20">
        <v>7</v>
      </c>
      <c r="F860" s="20" t="s">
        <v>1913</v>
      </c>
      <c r="G860" s="74" t="s">
        <v>1914</v>
      </c>
      <c r="H860" s="20">
        <v>2</v>
      </c>
      <c r="I860" s="20">
        <v>1</v>
      </c>
      <c r="J860" s="20">
        <v>57</v>
      </c>
      <c r="K860" s="20">
        <v>2</v>
      </c>
      <c r="L860" s="20">
        <v>4</v>
      </c>
      <c r="M860" s="20">
        <v>1</v>
      </c>
      <c r="N860" s="20">
        <v>0</v>
      </c>
      <c r="O860" s="20">
        <v>300000</v>
      </c>
      <c r="P860" s="20" t="s">
        <v>81</v>
      </c>
      <c r="Q860" s="20" t="s">
        <v>81</v>
      </c>
      <c r="R860" s="20" t="s">
        <v>81</v>
      </c>
      <c r="T860" s="20" t="s">
        <v>81</v>
      </c>
      <c r="U860" s="20">
        <v>0</v>
      </c>
      <c r="V860" s="20">
        <v>1</v>
      </c>
      <c r="W860" s="20">
        <v>0</v>
      </c>
      <c r="Y860" s="20">
        <v>8</v>
      </c>
    </row>
    <row r="861" spans="1:25" ht="20.149999999999999" customHeight="1" x14ac:dyDescent="0.35">
      <c r="B861" s="20">
        <v>3110721</v>
      </c>
      <c r="C861" s="20">
        <v>3</v>
      </c>
      <c r="D861" s="20">
        <v>11</v>
      </c>
      <c r="E861" s="20">
        <v>7</v>
      </c>
      <c r="F861" s="20" t="s">
        <v>1913</v>
      </c>
      <c r="G861" s="74" t="s">
        <v>1915</v>
      </c>
      <c r="I861" s="20">
        <v>3</v>
      </c>
      <c r="J861" s="20">
        <v>25</v>
      </c>
      <c r="K861" s="20">
        <v>2</v>
      </c>
      <c r="L861" s="20">
        <v>4</v>
      </c>
      <c r="M861" s="20">
        <v>3</v>
      </c>
      <c r="N861" s="20">
        <v>0</v>
      </c>
      <c r="O861" s="20" t="s">
        <v>81</v>
      </c>
      <c r="P861" s="20">
        <v>300000</v>
      </c>
      <c r="Q861" s="20" t="s">
        <v>81</v>
      </c>
      <c r="R861" s="20" t="s">
        <v>81</v>
      </c>
      <c r="T861" s="20" t="s">
        <v>81</v>
      </c>
      <c r="U861" s="20">
        <v>1</v>
      </c>
      <c r="W861" s="20">
        <v>13</v>
      </c>
      <c r="Y861" s="20">
        <v>0</v>
      </c>
    </row>
    <row r="862" spans="1:25" ht="20.149999999999999" customHeight="1" x14ac:dyDescent="0.35">
      <c r="A862" s="20">
        <v>5</v>
      </c>
      <c r="B862" s="20">
        <v>3120801</v>
      </c>
      <c r="C862" s="20">
        <v>3</v>
      </c>
      <c r="D862" s="20">
        <v>12</v>
      </c>
      <c r="E862" s="20">
        <v>8</v>
      </c>
      <c r="F862" s="20" t="s">
        <v>1916</v>
      </c>
      <c r="G862" s="74" t="s">
        <v>1917</v>
      </c>
      <c r="H862" s="20">
        <v>5</v>
      </c>
      <c r="I862" s="20">
        <v>1</v>
      </c>
      <c r="J862" s="20">
        <v>55</v>
      </c>
      <c r="K862" s="20">
        <v>1</v>
      </c>
      <c r="L862" s="20">
        <v>4</v>
      </c>
      <c r="M862" s="20">
        <v>1</v>
      </c>
      <c r="N862" s="20">
        <v>3</v>
      </c>
      <c r="O862" s="20">
        <v>1800000</v>
      </c>
      <c r="P862" s="20" t="s">
        <v>81</v>
      </c>
      <c r="Q862" s="20" t="s">
        <v>81</v>
      </c>
      <c r="R862" s="20">
        <v>30000</v>
      </c>
      <c r="T862" s="20" t="s">
        <v>81</v>
      </c>
      <c r="U862" s="20">
        <v>0</v>
      </c>
      <c r="V862" s="20">
        <v>1</v>
      </c>
      <c r="W862" s="20">
        <v>0</v>
      </c>
      <c r="Y862" s="20">
        <v>5</v>
      </c>
    </row>
    <row r="863" spans="1:25" ht="20.149999999999999" customHeight="1" x14ac:dyDescent="0.35">
      <c r="B863" s="20">
        <v>3120801</v>
      </c>
      <c r="C863" s="20">
        <v>3</v>
      </c>
      <c r="D863" s="20">
        <v>12</v>
      </c>
      <c r="E863" s="20">
        <v>8</v>
      </c>
      <c r="F863" s="20" t="s">
        <v>1916</v>
      </c>
      <c r="G863" s="74" t="s">
        <v>1918</v>
      </c>
      <c r="I863" s="20">
        <v>3</v>
      </c>
      <c r="J863" s="20">
        <v>22</v>
      </c>
      <c r="K863" s="20">
        <v>2</v>
      </c>
      <c r="L863" s="20">
        <v>6</v>
      </c>
      <c r="M863" s="20">
        <v>3</v>
      </c>
      <c r="N863" s="20">
        <v>0</v>
      </c>
      <c r="O863" s="20" t="s">
        <v>81</v>
      </c>
      <c r="P863" s="20">
        <v>30000</v>
      </c>
      <c r="Q863" s="20" t="s">
        <v>81</v>
      </c>
      <c r="R863" s="20" t="s">
        <v>81</v>
      </c>
      <c r="T863" s="20" t="s">
        <v>81</v>
      </c>
      <c r="U863" s="20">
        <v>0</v>
      </c>
      <c r="W863" s="20">
        <v>0</v>
      </c>
      <c r="Y863" s="20">
        <v>8</v>
      </c>
    </row>
    <row r="864" spans="1:25" ht="20.149999999999999" customHeight="1" x14ac:dyDescent="0.35">
      <c r="B864" s="20">
        <v>3120801</v>
      </c>
      <c r="C864" s="20">
        <v>3</v>
      </c>
      <c r="D864" s="20">
        <v>12</v>
      </c>
      <c r="E864" s="20">
        <v>8</v>
      </c>
      <c r="F864" s="20" t="s">
        <v>1916</v>
      </c>
      <c r="G864" s="74" t="s">
        <v>1919</v>
      </c>
      <c r="I864" s="20">
        <v>3</v>
      </c>
      <c r="J864" s="20">
        <v>19</v>
      </c>
      <c r="K864" s="20">
        <v>2</v>
      </c>
      <c r="L864" s="20">
        <v>6</v>
      </c>
      <c r="M864" s="20">
        <v>5</v>
      </c>
      <c r="N864" s="20">
        <v>0</v>
      </c>
      <c r="O864" s="20" t="s">
        <v>81</v>
      </c>
      <c r="P864" s="20" t="s">
        <v>81</v>
      </c>
      <c r="Q864" s="20" t="s">
        <v>81</v>
      </c>
      <c r="R864" s="20" t="s">
        <v>81</v>
      </c>
      <c r="T864" s="20" t="s">
        <v>81</v>
      </c>
      <c r="U864" s="20">
        <v>1</v>
      </c>
      <c r="W864" s="20">
        <v>2</v>
      </c>
      <c r="Y864" s="20">
        <v>0</v>
      </c>
    </row>
    <row r="865" spans="1:25" ht="20.149999999999999" customHeight="1" x14ac:dyDescent="0.35">
      <c r="B865" s="20">
        <v>3120801</v>
      </c>
      <c r="C865" s="20">
        <v>3</v>
      </c>
      <c r="D865" s="20">
        <v>12</v>
      </c>
      <c r="E865" s="20">
        <v>8</v>
      </c>
      <c r="F865" s="20" t="s">
        <v>1916</v>
      </c>
      <c r="G865" s="74" t="s">
        <v>1920</v>
      </c>
      <c r="I865" s="20">
        <v>3</v>
      </c>
      <c r="J865" s="20">
        <v>19</v>
      </c>
      <c r="K865" s="20">
        <v>2</v>
      </c>
      <c r="L865" s="20">
        <v>6</v>
      </c>
      <c r="M865" s="20">
        <v>5</v>
      </c>
      <c r="N865" s="20">
        <v>0</v>
      </c>
      <c r="O865" s="20" t="s">
        <v>81</v>
      </c>
      <c r="P865" s="20" t="s">
        <v>81</v>
      </c>
      <c r="Q865" s="20" t="s">
        <v>81</v>
      </c>
      <c r="R865" s="20" t="s">
        <v>81</v>
      </c>
      <c r="T865" s="20" t="s">
        <v>81</v>
      </c>
      <c r="U865" s="20">
        <v>1</v>
      </c>
      <c r="W865" s="20">
        <v>2</v>
      </c>
      <c r="Y865" s="20">
        <v>0</v>
      </c>
    </row>
    <row r="866" spans="1:25" ht="20.149999999999999" customHeight="1" x14ac:dyDescent="0.35">
      <c r="B866" s="20">
        <v>3120801</v>
      </c>
      <c r="C866" s="20">
        <v>3</v>
      </c>
      <c r="D866" s="20">
        <v>12</v>
      </c>
      <c r="E866" s="20">
        <v>8</v>
      </c>
      <c r="F866" s="20" t="s">
        <v>1916</v>
      </c>
      <c r="G866" s="74" t="s">
        <v>1921</v>
      </c>
      <c r="I866" s="20">
        <v>3</v>
      </c>
      <c r="J866" s="20">
        <v>9</v>
      </c>
      <c r="K866" s="20">
        <v>1</v>
      </c>
      <c r="L866" s="20">
        <v>4</v>
      </c>
      <c r="M866" s="20">
        <v>5</v>
      </c>
      <c r="N866" s="20">
        <v>0</v>
      </c>
      <c r="O866" s="20" t="s">
        <v>81</v>
      </c>
      <c r="P866" s="20" t="s">
        <v>81</v>
      </c>
      <c r="Q866" s="20" t="s">
        <v>81</v>
      </c>
      <c r="R866" s="20" t="s">
        <v>81</v>
      </c>
      <c r="T866" s="20" t="s">
        <v>81</v>
      </c>
      <c r="U866" s="20">
        <v>0</v>
      </c>
      <c r="W866" s="20">
        <v>0</v>
      </c>
      <c r="Y866" s="20">
        <v>6</v>
      </c>
    </row>
    <row r="867" spans="1:25" ht="20.149999999999999" customHeight="1" x14ac:dyDescent="0.35">
      <c r="A867" s="20">
        <v>4</v>
      </c>
      <c r="B867" s="20">
        <v>3120802</v>
      </c>
      <c r="C867" s="20">
        <v>3</v>
      </c>
      <c r="D867" s="20">
        <v>12</v>
      </c>
      <c r="E867" s="20">
        <v>8</v>
      </c>
      <c r="F867" s="20" t="s">
        <v>1922</v>
      </c>
      <c r="G867" s="74" t="s">
        <v>1923</v>
      </c>
      <c r="H867" s="20">
        <v>4</v>
      </c>
      <c r="I867" s="20">
        <v>1</v>
      </c>
      <c r="J867" s="20">
        <v>35</v>
      </c>
      <c r="K867" s="20">
        <v>1</v>
      </c>
      <c r="L867" s="20">
        <v>4</v>
      </c>
      <c r="M867" s="20">
        <v>1</v>
      </c>
      <c r="N867" s="20">
        <v>0</v>
      </c>
      <c r="O867" s="20">
        <v>1200000</v>
      </c>
      <c r="P867" s="20" t="s">
        <v>81</v>
      </c>
      <c r="Q867" s="20" t="s">
        <v>81</v>
      </c>
      <c r="R867" s="20" t="s">
        <v>81</v>
      </c>
      <c r="T867" s="20" t="s">
        <v>81</v>
      </c>
      <c r="U867" s="20">
        <v>0</v>
      </c>
      <c r="V867" s="20">
        <v>1</v>
      </c>
      <c r="W867" s="20">
        <v>0</v>
      </c>
      <c r="Y867" s="20">
        <v>8</v>
      </c>
    </row>
    <row r="868" spans="1:25" ht="20.149999999999999" customHeight="1" x14ac:dyDescent="0.35">
      <c r="B868" s="20">
        <v>3120802</v>
      </c>
      <c r="C868" s="20">
        <v>3</v>
      </c>
      <c r="D868" s="20">
        <v>12</v>
      </c>
      <c r="E868" s="20">
        <v>8</v>
      </c>
      <c r="F868" s="20" t="s">
        <v>1922</v>
      </c>
      <c r="G868" s="74" t="s">
        <v>1924</v>
      </c>
      <c r="I868" s="20">
        <v>2</v>
      </c>
      <c r="J868" s="20">
        <v>34</v>
      </c>
      <c r="K868" s="20">
        <v>2</v>
      </c>
      <c r="L868" s="20">
        <v>7</v>
      </c>
      <c r="M868" s="20">
        <v>4</v>
      </c>
      <c r="N868" s="20">
        <v>0</v>
      </c>
      <c r="O868" s="20" t="s">
        <v>81</v>
      </c>
      <c r="P868" s="20">
        <v>202000</v>
      </c>
      <c r="Q868" s="20" t="s">
        <v>81</v>
      </c>
      <c r="R868" s="20" t="s">
        <v>81</v>
      </c>
      <c r="T868" s="20" t="s">
        <v>81</v>
      </c>
      <c r="U868" s="20">
        <v>1</v>
      </c>
      <c r="W868" s="20">
        <v>1</v>
      </c>
      <c r="Y868" s="20">
        <v>0</v>
      </c>
    </row>
    <row r="869" spans="1:25" ht="20.149999999999999" customHeight="1" x14ac:dyDescent="0.35">
      <c r="B869" s="20">
        <v>3120802</v>
      </c>
      <c r="C869" s="20">
        <v>3</v>
      </c>
      <c r="D869" s="20">
        <v>12</v>
      </c>
      <c r="E869" s="20">
        <v>8</v>
      </c>
      <c r="F869" s="20" t="s">
        <v>1922</v>
      </c>
      <c r="G869" s="74" t="s">
        <v>1925</v>
      </c>
      <c r="I869" s="20">
        <v>3</v>
      </c>
      <c r="J869" s="20">
        <v>4</v>
      </c>
      <c r="K869" s="20">
        <v>2</v>
      </c>
      <c r="L869" s="20">
        <v>2</v>
      </c>
      <c r="M869" s="20">
        <v>6</v>
      </c>
      <c r="N869" s="20">
        <v>0</v>
      </c>
      <c r="O869" s="20" t="s">
        <v>81</v>
      </c>
      <c r="P869" s="20" t="s">
        <v>81</v>
      </c>
      <c r="Q869" s="20" t="s">
        <v>81</v>
      </c>
      <c r="R869" s="20" t="s">
        <v>81</v>
      </c>
      <c r="T869" s="20" t="s">
        <v>81</v>
      </c>
      <c r="U869" s="20">
        <v>0</v>
      </c>
      <c r="W869" s="20">
        <v>0</v>
      </c>
      <c r="Y869" s="20">
        <v>11</v>
      </c>
    </row>
    <row r="870" spans="1:25" ht="20.149999999999999" customHeight="1" x14ac:dyDescent="0.35">
      <c r="B870" s="20">
        <v>3120802</v>
      </c>
      <c r="C870" s="20">
        <v>3</v>
      </c>
      <c r="D870" s="20">
        <v>12</v>
      </c>
      <c r="E870" s="20">
        <v>8</v>
      </c>
      <c r="F870" s="20" t="s">
        <v>1922</v>
      </c>
      <c r="G870" s="74" t="s">
        <v>1926</v>
      </c>
      <c r="I870" s="20">
        <v>3</v>
      </c>
      <c r="J870" s="20">
        <v>4</v>
      </c>
      <c r="K870" s="20">
        <v>2</v>
      </c>
      <c r="L870" s="20">
        <v>2</v>
      </c>
      <c r="M870" s="20">
        <v>6</v>
      </c>
      <c r="N870" s="20">
        <v>0</v>
      </c>
      <c r="O870" s="20" t="s">
        <v>81</v>
      </c>
      <c r="P870" s="20" t="s">
        <v>81</v>
      </c>
      <c r="Q870" s="20" t="s">
        <v>81</v>
      </c>
      <c r="R870" s="20" t="s">
        <v>81</v>
      </c>
      <c r="T870" s="20" t="s">
        <v>81</v>
      </c>
      <c r="U870" s="20">
        <v>0</v>
      </c>
      <c r="W870" s="20">
        <v>0</v>
      </c>
      <c r="Y870" s="20">
        <v>11</v>
      </c>
    </row>
    <row r="871" spans="1:25" s="71" customFormat="1" ht="20.149999999999999" customHeight="1" x14ac:dyDescent="0.35">
      <c r="A871" s="71">
        <v>3</v>
      </c>
      <c r="B871" s="71">
        <v>3120803</v>
      </c>
      <c r="C871" s="71">
        <v>3</v>
      </c>
      <c r="D871" s="71">
        <v>12</v>
      </c>
      <c r="E871" s="71">
        <v>8</v>
      </c>
      <c r="F871" s="71" t="s">
        <v>1927</v>
      </c>
      <c r="G871" s="82" t="s">
        <v>1928</v>
      </c>
      <c r="H871" s="71">
        <v>5</v>
      </c>
      <c r="I871" s="71">
        <v>1</v>
      </c>
      <c r="J871" s="71">
        <v>42</v>
      </c>
      <c r="K871" s="71">
        <v>2</v>
      </c>
      <c r="L871" s="71">
        <v>3</v>
      </c>
      <c r="M871" s="71">
        <v>1</v>
      </c>
      <c r="N871" s="71">
        <v>2</v>
      </c>
      <c r="O871" s="71">
        <v>390000</v>
      </c>
      <c r="P871" s="71" t="s">
        <v>81</v>
      </c>
      <c r="Q871" s="71">
        <v>3000000</v>
      </c>
      <c r="R871" s="71" t="s">
        <v>81</v>
      </c>
      <c r="T871" s="71" t="s">
        <v>81</v>
      </c>
      <c r="U871" s="71">
        <v>1</v>
      </c>
      <c r="V871" s="71">
        <v>1</v>
      </c>
      <c r="W871" s="71">
        <v>4</v>
      </c>
      <c r="Y871" s="20">
        <v>0</v>
      </c>
    </row>
    <row r="872" spans="1:25" s="71" customFormat="1" ht="20.149999999999999" customHeight="1" x14ac:dyDescent="0.35">
      <c r="B872" s="71">
        <v>3120803</v>
      </c>
      <c r="C872" s="71">
        <v>3</v>
      </c>
      <c r="D872" s="71">
        <v>12</v>
      </c>
      <c r="E872" s="71">
        <v>8</v>
      </c>
      <c r="F872" s="71" t="s">
        <v>1927</v>
      </c>
      <c r="G872" s="82" t="s">
        <v>1929</v>
      </c>
      <c r="I872" s="71">
        <v>2</v>
      </c>
      <c r="J872" s="71">
        <v>44</v>
      </c>
      <c r="K872" s="71">
        <v>1</v>
      </c>
      <c r="L872" s="71">
        <v>3</v>
      </c>
      <c r="M872" s="71">
        <v>6</v>
      </c>
      <c r="N872" s="20">
        <v>0</v>
      </c>
      <c r="O872" s="71" t="s">
        <v>81</v>
      </c>
      <c r="P872" s="71" t="s">
        <v>81</v>
      </c>
      <c r="Q872" s="71" t="s">
        <v>81</v>
      </c>
      <c r="R872" s="71" t="s">
        <v>81</v>
      </c>
      <c r="T872" s="71" t="s">
        <v>81</v>
      </c>
      <c r="U872" s="71">
        <v>0</v>
      </c>
      <c r="W872" s="20">
        <v>0</v>
      </c>
      <c r="X872" s="20"/>
      <c r="Y872" s="71">
        <v>16</v>
      </c>
    </row>
    <row r="873" spans="1:25" ht="20.149999999999999" customHeight="1" x14ac:dyDescent="0.35">
      <c r="B873" s="20">
        <v>3120803</v>
      </c>
      <c r="C873" s="20">
        <v>3</v>
      </c>
      <c r="D873" s="20">
        <v>12</v>
      </c>
      <c r="E873" s="20">
        <v>8</v>
      </c>
      <c r="F873" s="20" t="s">
        <v>1927</v>
      </c>
      <c r="G873" s="74" t="s">
        <v>1930</v>
      </c>
      <c r="I873" s="20">
        <v>3</v>
      </c>
      <c r="J873" s="20">
        <v>12</v>
      </c>
      <c r="K873" s="20">
        <v>2</v>
      </c>
      <c r="L873" s="20">
        <v>3</v>
      </c>
      <c r="M873" s="20">
        <v>5</v>
      </c>
      <c r="N873" s="20">
        <v>0</v>
      </c>
      <c r="O873" s="20" t="s">
        <v>81</v>
      </c>
      <c r="P873" s="20" t="s">
        <v>81</v>
      </c>
      <c r="Q873" s="20" t="s">
        <v>81</v>
      </c>
      <c r="R873" s="20" t="s">
        <v>81</v>
      </c>
      <c r="T873" s="20" t="s">
        <v>81</v>
      </c>
      <c r="U873" s="20">
        <v>0</v>
      </c>
      <c r="W873" s="20">
        <v>0</v>
      </c>
      <c r="Y873" s="20">
        <v>6</v>
      </c>
    </row>
    <row r="874" spans="1:25" ht="20.149999999999999" customHeight="1" x14ac:dyDescent="0.35">
      <c r="B874" s="20">
        <v>3120803</v>
      </c>
      <c r="C874" s="20">
        <v>3</v>
      </c>
      <c r="D874" s="20">
        <v>12</v>
      </c>
      <c r="E874" s="20">
        <v>8</v>
      </c>
      <c r="F874" s="20" t="s">
        <v>1927</v>
      </c>
      <c r="G874" s="74" t="s">
        <v>1931</v>
      </c>
      <c r="I874" s="20">
        <v>3</v>
      </c>
      <c r="J874" s="20">
        <v>5</v>
      </c>
      <c r="K874" s="20">
        <v>2</v>
      </c>
      <c r="L874" s="20">
        <v>4</v>
      </c>
      <c r="M874" s="20">
        <v>5</v>
      </c>
      <c r="N874" s="20">
        <v>0</v>
      </c>
      <c r="O874" s="20" t="s">
        <v>81</v>
      </c>
      <c r="P874" s="20" t="s">
        <v>81</v>
      </c>
      <c r="Q874" s="20" t="s">
        <v>81</v>
      </c>
      <c r="R874" s="20" t="s">
        <v>81</v>
      </c>
      <c r="T874" s="20" t="s">
        <v>81</v>
      </c>
      <c r="U874" s="20">
        <v>0</v>
      </c>
      <c r="W874" s="20">
        <v>0</v>
      </c>
      <c r="Y874" s="20">
        <v>6</v>
      </c>
    </row>
    <row r="875" spans="1:25" ht="20.149999999999999" customHeight="1" x14ac:dyDescent="0.35">
      <c r="B875" s="20">
        <v>3120803</v>
      </c>
      <c r="C875" s="20">
        <v>3</v>
      </c>
      <c r="D875" s="20">
        <v>12</v>
      </c>
      <c r="E875" s="20">
        <v>8</v>
      </c>
      <c r="F875" s="20" t="s">
        <v>1927</v>
      </c>
      <c r="G875" s="74" t="s">
        <v>1932</v>
      </c>
      <c r="I875" s="20">
        <v>6</v>
      </c>
      <c r="J875" s="20">
        <v>67</v>
      </c>
      <c r="K875" s="20">
        <v>2</v>
      </c>
      <c r="L875" s="20">
        <v>3</v>
      </c>
      <c r="M875" s="20">
        <v>6</v>
      </c>
      <c r="N875" s="20">
        <v>0</v>
      </c>
      <c r="O875" s="20" t="s">
        <v>81</v>
      </c>
      <c r="P875" s="20" t="s">
        <v>81</v>
      </c>
      <c r="Q875" s="20" t="s">
        <v>81</v>
      </c>
      <c r="R875" s="20" t="s">
        <v>81</v>
      </c>
      <c r="T875" s="20" t="s">
        <v>81</v>
      </c>
      <c r="U875" s="20">
        <v>0</v>
      </c>
      <c r="W875" s="20">
        <v>0</v>
      </c>
      <c r="Y875" s="20">
        <v>4</v>
      </c>
    </row>
    <row r="876" spans="1:25" ht="20.149999999999999" customHeight="1" x14ac:dyDescent="0.35">
      <c r="A876" s="20">
        <v>1</v>
      </c>
      <c r="B876" s="20">
        <v>3120804</v>
      </c>
      <c r="C876" s="20">
        <v>3</v>
      </c>
      <c r="D876" s="20">
        <v>12</v>
      </c>
      <c r="E876" s="20">
        <v>8</v>
      </c>
      <c r="F876" s="20" t="s">
        <v>1933</v>
      </c>
      <c r="G876" s="74" t="s">
        <v>1934</v>
      </c>
      <c r="H876" s="20">
        <v>6</v>
      </c>
      <c r="I876" s="20">
        <v>1</v>
      </c>
      <c r="J876" s="20">
        <v>62</v>
      </c>
      <c r="K876" s="20">
        <v>1</v>
      </c>
      <c r="L876" s="20">
        <v>5</v>
      </c>
      <c r="M876" s="20">
        <v>1</v>
      </c>
      <c r="N876" s="20">
        <v>0</v>
      </c>
      <c r="O876" s="20">
        <v>1500000</v>
      </c>
      <c r="P876" s="20" t="s">
        <v>81</v>
      </c>
      <c r="Q876" s="20" t="s">
        <v>81</v>
      </c>
      <c r="R876" s="20" t="s">
        <v>81</v>
      </c>
      <c r="T876" s="20">
        <v>600000</v>
      </c>
      <c r="U876" s="20">
        <v>0</v>
      </c>
      <c r="V876" s="20">
        <v>1</v>
      </c>
      <c r="W876" s="20">
        <v>0</v>
      </c>
      <c r="Y876" s="20">
        <v>5</v>
      </c>
    </row>
    <row r="877" spans="1:25" ht="20.149999999999999" customHeight="1" x14ac:dyDescent="0.35">
      <c r="B877" s="20">
        <v>3120804</v>
      </c>
      <c r="C877" s="20">
        <v>3</v>
      </c>
      <c r="D877" s="20">
        <v>12</v>
      </c>
      <c r="E877" s="20">
        <v>8</v>
      </c>
      <c r="F877" s="20" t="s">
        <v>1933</v>
      </c>
      <c r="G877" s="74" t="s">
        <v>1935</v>
      </c>
      <c r="I877" s="20">
        <v>2</v>
      </c>
      <c r="J877" s="20">
        <v>58</v>
      </c>
      <c r="K877" s="20">
        <v>2</v>
      </c>
      <c r="L877" s="20">
        <v>3</v>
      </c>
      <c r="M877" s="20">
        <v>7</v>
      </c>
      <c r="N877" s="20">
        <v>0</v>
      </c>
      <c r="O877" s="20" t="s">
        <v>81</v>
      </c>
      <c r="P877" s="20" t="s">
        <v>81</v>
      </c>
      <c r="Q877" s="20" t="s">
        <v>81</v>
      </c>
      <c r="R877" s="20" t="s">
        <v>81</v>
      </c>
      <c r="T877" s="20" t="s">
        <v>81</v>
      </c>
      <c r="U877" s="20">
        <v>0</v>
      </c>
      <c r="W877" s="20">
        <v>0</v>
      </c>
      <c r="Y877" s="20">
        <v>5</v>
      </c>
    </row>
    <row r="878" spans="1:25" ht="20.149999999999999" customHeight="1" x14ac:dyDescent="0.35">
      <c r="B878" s="20">
        <v>3120804</v>
      </c>
      <c r="C878" s="20">
        <v>3</v>
      </c>
      <c r="D878" s="20">
        <v>12</v>
      </c>
      <c r="E878" s="20">
        <v>8</v>
      </c>
      <c r="F878" s="20" t="s">
        <v>1933</v>
      </c>
      <c r="G878" s="74" t="s">
        <v>1936</v>
      </c>
      <c r="I878" s="20">
        <v>3</v>
      </c>
      <c r="J878" s="20">
        <v>31</v>
      </c>
      <c r="K878" s="20">
        <v>1</v>
      </c>
      <c r="L878" s="20">
        <v>5</v>
      </c>
      <c r="M878" s="20">
        <v>7</v>
      </c>
      <c r="N878" s="20">
        <v>0</v>
      </c>
      <c r="O878" s="20" t="s">
        <v>81</v>
      </c>
      <c r="P878" s="20" t="s">
        <v>81</v>
      </c>
      <c r="Q878" s="20" t="s">
        <v>81</v>
      </c>
      <c r="R878" s="20" t="s">
        <v>81</v>
      </c>
      <c r="T878" s="20" t="s">
        <v>81</v>
      </c>
      <c r="U878" s="20">
        <v>0</v>
      </c>
      <c r="W878" s="20">
        <v>0</v>
      </c>
      <c r="Y878" s="20">
        <v>5</v>
      </c>
    </row>
    <row r="879" spans="1:25" ht="20.149999999999999" customHeight="1" x14ac:dyDescent="0.35">
      <c r="B879" s="20">
        <v>3120804</v>
      </c>
      <c r="C879" s="20">
        <v>3</v>
      </c>
      <c r="D879" s="20">
        <v>12</v>
      </c>
      <c r="E879" s="20">
        <v>8</v>
      </c>
      <c r="F879" s="20" t="s">
        <v>1933</v>
      </c>
      <c r="G879" s="74" t="s">
        <v>1937</v>
      </c>
      <c r="I879" s="20">
        <v>3</v>
      </c>
      <c r="J879" s="20">
        <v>27</v>
      </c>
      <c r="K879" s="20">
        <v>1</v>
      </c>
      <c r="L879" s="20">
        <v>5</v>
      </c>
      <c r="M879" s="20">
        <v>7</v>
      </c>
      <c r="N879" s="20">
        <v>0</v>
      </c>
      <c r="O879" s="20" t="s">
        <v>81</v>
      </c>
      <c r="P879" s="20" t="s">
        <v>81</v>
      </c>
      <c r="Q879" s="20" t="s">
        <v>81</v>
      </c>
      <c r="R879" s="20" t="s">
        <v>81</v>
      </c>
      <c r="T879" s="20" t="s">
        <v>81</v>
      </c>
      <c r="U879" s="20">
        <v>0</v>
      </c>
      <c r="W879" s="20">
        <v>0</v>
      </c>
      <c r="Y879" s="20">
        <v>5</v>
      </c>
    </row>
    <row r="880" spans="1:25" ht="20.149999999999999" customHeight="1" x14ac:dyDescent="0.35">
      <c r="B880" s="20">
        <v>3120804</v>
      </c>
      <c r="C880" s="20">
        <v>3</v>
      </c>
      <c r="D880" s="20">
        <v>12</v>
      </c>
      <c r="E880" s="20">
        <v>8</v>
      </c>
      <c r="F880" s="20" t="s">
        <v>1933</v>
      </c>
      <c r="G880" s="74" t="s">
        <v>1938</v>
      </c>
      <c r="I880" s="20">
        <v>3</v>
      </c>
      <c r="J880" s="20">
        <v>21</v>
      </c>
      <c r="K880" s="20">
        <v>2</v>
      </c>
      <c r="L880" s="20">
        <v>5</v>
      </c>
      <c r="M880" s="20">
        <v>3</v>
      </c>
      <c r="N880" s="20">
        <v>0</v>
      </c>
      <c r="O880" s="20" t="s">
        <v>81</v>
      </c>
      <c r="P880" s="20">
        <v>200000</v>
      </c>
      <c r="Q880" s="20" t="s">
        <v>81</v>
      </c>
      <c r="R880" s="20" t="s">
        <v>81</v>
      </c>
      <c r="T880" s="20" t="s">
        <v>81</v>
      </c>
      <c r="U880" s="20">
        <v>1</v>
      </c>
      <c r="W880" s="20">
        <v>4</v>
      </c>
      <c r="Y880" s="20">
        <v>0</v>
      </c>
    </row>
    <row r="881" spans="1:25" ht="20.149999999999999" customHeight="1" x14ac:dyDescent="0.35">
      <c r="B881" s="20">
        <v>3120804</v>
      </c>
      <c r="C881" s="20">
        <v>3</v>
      </c>
      <c r="D881" s="20">
        <v>12</v>
      </c>
      <c r="E881" s="20">
        <v>8</v>
      </c>
      <c r="F881" s="20" t="s">
        <v>1933</v>
      </c>
      <c r="G881" s="74" t="s">
        <v>1939</v>
      </c>
      <c r="I881" s="20">
        <v>3</v>
      </c>
      <c r="J881" s="20">
        <v>15</v>
      </c>
      <c r="K881" s="20">
        <v>2</v>
      </c>
      <c r="L881" s="20">
        <v>4</v>
      </c>
      <c r="M881" s="20">
        <v>5</v>
      </c>
      <c r="N881" s="20">
        <v>0</v>
      </c>
      <c r="O881" s="20" t="s">
        <v>81</v>
      </c>
      <c r="P881" s="20" t="s">
        <v>81</v>
      </c>
      <c r="Q881" s="20" t="s">
        <v>81</v>
      </c>
      <c r="R881" s="20" t="s">
        <v>81</v>
      </c>
      <c r="T881" s="20" t="s">
        <v>81</v>
      </c>
      <c r="U881" s="20">
        <v>0</v>
      </c>
      <c r="W881" s="20">
        <v>0</v>
      </c>
      <c r="Y881" s="20">
        <v>6</v>
      </c>
    </row>
    <row r="882" spans="1:25" ht="20.149999999999999" customHeight="1" x14ac:dyDescent="0.35">
      <c r="A882" s="20">
        <v>1</v>
      </c>
      <c r="B882" s="20">
        <v>3120805</v>
      </c>
      <c r="C882" s="20">
        <v>3</v>
      </c>
      <c r="D882" s="20">
        <v>12</v>
      </c>
      <c r="E882" s="20">
        <v>8</v>
      </c>
      <c r="F882" s="20" t="s">
        <v>1940</v>
      </c>
      <c r="G882" s="74" t="s">
        <v>1941</v>
      </c>
      <c r="H882" s="20">
        <v>6</v>
      </c>
      <c r="I882" s="20">
        <v>1</v>
      </c>
      <c r="J882" s="20">
        <v>71</v>
      </c>
      <c r="K882" s="20">
        <v>1</v>
      </c>
      <c r="L882" s="20">
        <v>3</v>
      </c>
      <c r="M882" s="20">
        <v>1</v>
      </c>
      <c r="N882" s="20">
        <v>0</v>
      </c>
      <c r="O882" s="20">
        <v>4000000</v>
      </c>
      <c r="P882" s="20" t="s">
        <v>81</v>
      </c>
      <c r="Q882" s="20" t="s">
        <v>81</v>
      </c>
      <c r="R882" s="20" t="s">
        <v>81</v>
      </c>
      <c r="T882" s="20" t="s">
        <v>81</v>
      </c>
      <c r="U882" s="20">
        <v>0</v>
      </c>
      <c r="V882" s="20">
        <v>1</v>
      </c>
      <c r="W882" s="20">
        <v>0</v>
      </c>
      <c r="Y882" s="20">
        <v>5</v>
      </c>
    </row>
    <row r="883" spans="1:25" ht="20.149999999999999" customHeight="1" x14ac:dyDescent="0.35">
      <c r="B883" s="20">
        <v>3120805</v>
      </c>
      <c r="C883" s="20">
        <v>3</v>
      </c>
      <c r="D883" s="20">
        <v>12</v>
      </c>
      <c r="E883" s="20">
        <v>8</v>
      </c>
      <c r="F883" s="20" t="s">
        <v>1940</v>
      </c>
      <c r="G883" s="74" t="s">
        <v>1942</v>
      </c>
      <c r="I883" s="20">
        <v>2</v>
      </c>
      <c r="J883" s="20">
        <v>68</v>
      </c>
      <c r="K883" s="20">
        <v>2</v>
      </c>
      <c r="L883" s="20">
        <v>3</v>
      </c>
      <c r="M883" s="20">
        <v>6</v>
      </c>
      <c r="N883" s="20">
        <v>0</v>
      </c>
      <c r="O883" s="20" t="s">
        <v>81</v>
      </c>
      <c r="P883" s="20" t="s">
        <v>81</v>
      </c>
      <c r="Q883" s="20" t="s">
        <v>81</v>
      </c>
      <c r="R883" s="20" t="s">
        <v>81</v>
      </c>
      <c r="T883" s="20" t="s">
        <v>81</v>
      </c>
      <c r="U883" s="20">
        <v>0</v>
      </c>
      <c r="W883" s="20">
        <v>0</v>
      </c>
      <c r="Y883" s="20">
        <v>4</v>
      </c>
    </row>
    <row r="884" spans="1:25" ht="20.149999999999999" customHeight="1" x14ac:dyDescent="0.35">
      <c r="B884" s="20">
        <v>3120805</v>
      </c>
      <c r="C884" s="20">
        <v>3</v>
      </c>
      <c r="D884" s="20">
        <v>12</v>
      </c>
      <c r="E884" s="20">
        <v>8</v>
      </c>
      <c r="F884" s="20" t="s">
        <v>1940</v>
      </c>
      <c r="G884" s="74" t="s">
        <v>1943</v>
      </c>
      <c r="I884" s="20">
        <v>3</v>
      </c>
      <c r="J884" s="20">
        <v>35</v>
      </c>
      <c r="K884" s="20">
        <v>1</v>
      </c>
      <c r="L884" s="20">
        <v>7</v>
      </c>
      <c r="M884" s="20">
        <v>4</v>
      </c>
      <c r="N884" s="20">
        <v>0</v>
      </c>
      <c r="O884" s="20" t="s">
        <v>81</v>
      </c>
      <c r="P884" s="20">
        <v>250000</v>
      </c>
      <c r="Q884" s="20" t="s">
        <v>81</v>
      </c>
      <c r="R884" s="20" t="s">
        <v>81</v>
      </c>
      <c r="T884" s="20" t="s">
        <v>81</v>
      </c>
      <c r="U884" s="20">
        <v>1</v>
      </c>
      <c r="W884" s="20">
        <v>13</v>
      </c>
      <c r="Y884" s="20">
        <v>0</v>
      </c>
    </row>
    <row r="885" spans="1:25" ht="20.149999999999999" customHeight="1" x14ac:dyDescent="0.35">
      <c r="B885" s="20">
        <v>3120805</v>
      </c>
      <c r="C885" s="20">
        <v>3</v>
      </c>
      <c r="D885" s="20">
        <v>12</v>
      </c>
      <c r="E885" s="20">
        <v>8</v>
      </c>
      <c r="F885" s="20" t="s">
        <v>1940</v>
      </c>
      <c r="G885" s="74" t="s">
        <v>1944</v>
      </c>
      <c r="I885" s="20">
        <v>4</v>
      </c>
      <c r="J885" s="20">
        <v>35</v>
      </c>
      <c r="K885" s="20">
        <v>2</v>
      </c>
      <c r="L885" s="20">
        <v>7</v>
      </c>
      <c r="M885" s="20">
        <v>4</v>
      </c>
      <c r="N885" s="20">
        <v>0</v>
      </c>
      <c r="O885" s="20" t="s">
        <v>81</v>
      </c>
      <c r="P885" s="20">
        <v>200000</v>
      </c>
      <c r="Q885" s="20" t="s">
        <v>81</v>
      </c>
      <c r="R885" s="20" t="s">
        <v>81</v>
      </c>
      <c r="T885" s="20" t="s">
        <v>81</v>
      </c>
      <c r="U885" s="20">
        <v>1</v>
      </c>
      <c r="W885" s="20">
        <v>13</v>
      </c>
      <c r="Y885" s="20">
        <v>0</v>
      </c>
    </row>
    <row r="886" spans="1:25" ht="20.149999999999999" customHeight="1" x14ac:dyDescent="0.35">
      <c r="B886" s="20">
        <v>3120805</v>
      </c>
      <c r="C886" s="20">
        <v>3</v>
      </c>
      <c r="D886" s="20">
        <v>12</v>
      </c>
      <c r="E886" s="20">
        <v>8</v>
      </c>
      <c r="F886" s="20" t="s">
        <v>1940</v>
      </c>
      <c r="G886" s="74" t="s">
        <v>1945</v>
      </c>
      <c r="I886" s="20">
        <v>3</v>
      </c>
      <c r="J886" s="20">
        <v>28</v>
      </c>
      <c r="K886" s="20">
        <v>1</v>
      </c>
      <c r="L886" s="20">
        <v>6</v>
      </c>
      <c r="M886" s="20">
        <v>7</v>
      </c>
      <c r="N886" s="20">
        <v>0</v>
      </c>
      <c r="O886" s="20" t="s">
        <v>81</v>
      </c>
      <c r="P886" s="20" t="s">
        <v>81</v>
      </c>
      <c r="Q886" s="20" t="s">
        <v>81</v>
      </c>
      <c r="R886" s="20" t="s">
        <v>81</v>
      </c>
      <c r="T886" s="20" t="s">
        <v>81</v>
      </c>
      <c r="U886" s="20">
        <v>0</v>
      </c>
      <c r="W886" s="20">
        <v>0</v>
      </c>
      <c r="Y886" s="20">
        <v>5</v>
      </c>
    </row>
    <row r="887" spans="1:25" ht="20.149999999999999" customHeight="1" x14ac:dyDescent="0.35">
      <c r="B887" s="20">
        <v>3120805</v>
      </c>
      <c r="C887" s="20">
        <v>3</v>
      </c>
      <c r="D887" s="20">
        <v>12</v>
      </c>
      <c r="E887" s="20">
        <v>8</v>
      </c>
      <c r="F887" s="20" t="s">
        <v>1940</v>
      </c>
      <c r="G887" s="74" t="s">
        <v>1946</v>
      </c>
      <c r="I887" s="20">
        <v>4</v>
      </c>
      <c r="J887" s="20">
        <v>28</v>
      </c>
      <c r="K887" s="20">
        <v>2</v>
      </c>
      <c r="L887" s="20">
        <v>4</v>
      </c>
      <c r="M887" s="20">
        <v>6</v>
      </c>
      <c r="N887" s="20">
        <v>0</v>
      </c>
      <c r="O887" s="20" t="s">
        <v>81</v>
      </c>
      <c r="P887" s="20" t="s">
        <v>81</v>
      </c>
      <c r="Q887" s="20" t="s">
        <v>81</v>
      </c>
      <c r="R887" s="20" t="s">
        <v>81</v>
      </c>
      <c r="T887" s="20" t="s">
        <v>81</v>
      </c>
      <c r="U887" s="20">
        <v>0</v>
      </c>
      <c r="W887" s="20">
        <v>0</v>
      </c>
      <c r="Y887" s="20">
        <v>10</v>
      </c>
    </row>
    <row r="888" spans="1:25" ht="20.149999999999999" customHeight="1" x14ac:dyDescent="0.35">
      <c r="A888" s="20">
        <v>1</v>
      </c>
      <c r="B888" s="20">
        <v>3120806</v>
      </c>
      <c r="C888" s="20">
        <v>3</v>
      </c>
      <c r="D888" s="20">
        <v>12</v>
      </c>
      <c r="E888" s="20">
        <v>8</v>
      </c>
      <c r="F888" s="20" t="s">
        <v>1947</v>
      </c>
      <c r="G888" s="74" t="s">
        <v>1948</v>
      </c>
      <c r="H888" s="20">
        <v>8</v>
      </c>
      <c r="I888" s="20">
        <v>1</v>
      </c>
      <c r="J888" s="20">
        <v>55</v>
      </c>
      <c r="K888" s="20">
        <v>1</v>
      </c>
      <c r="L888" s="20">
        <v>3</v>
      </c>
      <c r="M888" s="20">
        <v>1</v>
      </c>
      <c r="N888" s="20">
        <v>0</v>
      </c>
      <c r="O888" s="20">
        <v>3000000</v>
      </c>
      <c r="P888" s="20" t="s">
        <v>81</v>
      </c>
      <c r="Q888" s="20" t="s">
        <v>81</v>
      </c>
      <c r="R888" s="20" t="s">
        <v>81</v>
      </c>
      <c r="T888" s="20" t="s">
        <v>81</v>
      </c>
      <c r="U888" s="20">
        <v>0</v>
      </c>
      <c r="V888" s="20">
        <v>1</v>
      </c>
      <c r="W888" s="20">
        <v>0</v>
      </c>
      <c r="Y888" s="20">
        <v>1</v>
      </c>
    </row>
    <row r="889" spans="1:25" ht="20.149999999999999" customHeight="1" x14ac:dyDescent="0.35">
      <c r="B889" s="20">
        <v>3120806</v>
      </c>
      <c r="C889" s="20">
        <v>3</v>
      </c>
      <c r="D889" s="20">
        <v>12</v>
      </c>
      <c r="E889" s="20">
        <v>8</v>
      </c>
      <c r="F889" s="20" t="s">
        <v>1947</v>
      </c>
      <c r="G889" s="74" t="s">
        <v>1949</v>
      </c>
      <c r="I889" s="20">
        <v>2</v>
      </c>
      <c r="J889" s="20">
        <v>55</v>
      </c>
      <c r="K889" s="20">
        <v>2</v>
      </c>
      <c r="L889" s="20">
        <v>3</v>
      </c>
      <c r="M889" s="20">
        <v>6</v>
      </c>
      <c r="N889" s="20">
        <v>0</v>
      </c>
      <c r="O889" s="20" t="s">
        <v>81</v>
      </c>
      <c r="P889" s="20" t="s">
        <v>81</v>
      </c>
      <c r="Q889" s="20" t="s">
        <v>81</v>
      </c>
      <c r="R889" s="20" t="s">
        <v>81</v>
      </c>
      <c r="T889" s="20" t="s">
        <v>81</v>
      </c>
      <c r="U889" s="20">
        <v>0</v>
      </c>
      <c r="W889" s="20">
        <v>0</v>
      </c>
      <c r="Y889" s="20">
        <v>10</v>
      </c>
    </row>
    <row r="890" spans="1:25" ht="20.149999999999999" customHeight="1" x14ac:dyDescent="0.35">
      <c r="B890" s="20">
        <v>3120806</v>
      </c>
      <c r="C890" s="20">
        <v>3</v>
      </c>
      <c r="D890" s="20">
        <v>12</v>
      </c>
      <c r="E890" s="20">
        <v>8</v>
      </c>
      <c r="F890" s="20" t="s">
        <v>1947</v>
      </c>
      <c r="G890" s="74" t="s">
        <v>1950</v>
      </c>
      <c r="I890" s="20">
        <v>3</v>
      </c>
      <c r="J890" s="20">
        <v>32</v>
      </c>
      <c r="K890" s="20">
        <v>2</v>
      </c>
      <c r="L890" s="20">
        <v>8</v>
      </c>
      <c r="M890" s="20">
        <v>4</v>
      </c>
      <c r="N890" s="20">
        <v>0</v>
      </c>
      <c r="O890" s="20" t="s">
        <v>81</v>
      </c>
      <c r="P890" s="20">
        <v>300000</v>
      </c>
      <c r="Q890" s="20" t="s">
        <v>81</v>
      </c>
      <c r="R890" s="20" t="s">
        <v>81</v>
      </c>
      <c r="T890" s="20" t="s">
        <v>81</v>
      </c>
      <c r="U890" s="20">
        <v>1</v>
      </c>
      <c r="W890" s="20">
        <v>1</v>
      </c>
      <c r="Y890" s="20">
        <v>0</v>
      </c>
    </row>
    <row r="891" spans="1:25" ht="20.149999999999999" customHeight="1" x14ac:dyDescent="0.35">
      <c r="B891" s="20">
        <v>3120806</v>
      </c>
      <c r="C891" s="20">
        <v>3</v>
      </c>
      <c r="D891" s="20">
        <v>12</v>
      </c>
      <c r="E891" s="20">
        <v>8</v>
      </c>
      <c r="F891" s="20" t="s">
        <v>1947</v>
      </c>
      <c r="G891" s="74" t="s">
        <v>1951</v>
      </c>
      <c r="I891" s="20">
        <v>3</v>
      </c>
      <c r="J891" s="20">
        <v>30</v>
      </c>
      <c r="K891" s="20">
        <v>2</v>
      </c>
      <c r="L891" s="20">
        <v>5</v>
      </c>
      <c r="M891" s="20">
        <v>7</v>
      </c>
      <c r="N891" s="20">
        <v>0</v>
      </c>
      <c r="O891" s="20" t="s">
        <v>81</v>
      </c>
      <c r="P891" s="20" t="s">
        <v>81</v>
      </c>
      <c r="Q891" s="20" t="s">
        <v>81</v>
      </c>
      <c r="R891" s="20" t="s">
        <v>81</v>
      </c>
      <c r="T891" s="20" t="s">
        <v>81</v>
      </c>
      <c r="U891" s="20">
        <v>0</v>
      </c>
      <c r="W891" s="20">
        <v>0</v>
      </c>
      <c r="Y891" s="20">
        <v>5</v>
      </c>
    </row>
    <row r="892" spans="1:25" ht="20.149999999999999" customHeight="1" x14ac:dyDescent="0.35">
      <c r="B892" s="20">
        <v>3120806</v>
      </c>
      <c r="C892" s="20">
        <v>3</v>
      </c>
      <c r="D892" s="20">
        <v>12</v>
      </c>
      <c r="E892" s="20">
        <v>8</v>
      </c>
      <c r="F892" s="20" t="s">
        <v>1947</v>
      </c>
      <c r="G892" s="74" t="s">
        <v>1952</v>
      </c>
      <c r="I892" s="20">
        <v>3</v>
      </c>
      <c r="J892" s="20">
        <v>29</v>
      </c>
      <c r="K892" s="20">
        <v>1</v>
      </c>
      <c r="L892" s="20">
        <v>7</v>
      </c>
      <c r="M892" s="20">
        <v>3</v>
      </c>
      <c r="N892" s="20">
        <v>0</v>
      </c>
      <c r="O892" s="20" t="s">
        <v>81</v>
      </c>
      <c r="P892" s="20">
        <v>250000</v>
      </c>
      <c r="Q892" s="20" t="s">
        <v>81</v>
      </c>
      <c r="R892" s="20" t="s">
        <v>81</v>
      </c>
      <c r="T892" s="20" t="s">
        <v>81</v>
      </c>
      <c r="U892" s="20">
        <v>1</v>
      </c>
      <c r="W892" s="20">
        <v>13</v>
      </c>
      <c r="Y892" s="20">
        <v>0</v>
      </c>
    </row>
    <row r="893" spans="1:25" ht="20.149999999999999" customHeight="1" x14ac:dyDescent="0.35">
      <c r="B893" s="20">
        <v>3120806</v>
      </c>
      <c r="C893" s="20">
        <v>3</v>
      </c>
      <c r="D893" s="20">
        <v>12</v>
      </c>
      <c r="E893" s="20">
        <v>8</v>
      </c>
      <c r="F893" s="20" t="s">
        <v>1947</v>
      </c>
      <c r="G893" s="74" t="s">
        <v>1953</v>
      </c>
      <c r="I893" s="20">
        <v>3</v>
      </c>
      <c r="J893" s="20">
        <v>25</v>
      </c>
      <c r="K893" s="20">
        <v>2</v>
      </c>
      <c r="L893" s="20">
        <v>5</v>
      </c>
      <c r="M893" s="20">
        <v>3</v>
      </c>
      <c r="N893" s="20">
        <v>0</v>
      </c>
      <c r="O893" s="20" t="s">
        <v>81</v>
      </c>
      <c r="P893" s="20">
        <v>80000</v>
      </c>
      <c r="Q893" s="20" t="s">
        <v>81</v>
      </c>
      <c r="R893" s="20" t="s">
        <v>81</v>
      </c>
      <c r="T893" s="20" t="s">
        <v>81</v>
      </c>
      <c r="U893" s="20">
        <v>0</v>
      </c>
      <c r="W893" s="20">
        <v>0</v>
      </c>
      <c r="Y893" s="20">
        <v>8</v>
      </c>
    </row>
    <row r="894" spans="1:25" ht="20.149999999999999" customHeight="1" x14ac:dyDescent="0.35">
      <c r="B894" s="20">
        <v>3120806</v>
      </c>
      <c r="C894" s="20">
        <v>3</v>
      </c>
      <c r="D894" s="20">
        <v>12</v>
      </c>
      <c r="E894" s="20">
        <v>8</v>
      </c>
      <c r="F894" s="20" t="s">
        <v>1947</v>
      </c>
      <c r="G894" s="74" t="s">
        <v>1954</v>
      </c>
      <c r="I894" s="20">
        <v>3</v>
      </c>
      <c r="J894" s="20">
        <v>25</v>
      </c>
      <c r="K894" s="20">
        <v>2</v>
      </c>
      <c r="L894" s="20">
        <v>5</v>
      </c>
      <c r="M894" s="20">
        <v>3</v>
      </c>
      <c r="N894" s="20">
        <v>0</v>
      </c>
      <c r="O894" s="20" t="s">
        <v>81</v>
      </c>
      <c r="P894" s="20">
        <v>80000</v>
      </c>
      <c r="Q894" s="20" t="s">
        <v>81</v>
      </c>
      <c r="R894" s="20" t="s">
        <v>81</v>
      </c>
      <c r="T894" s="20" t="s">
        <v>81</v>
      </c>
      <c r="U894" s="20">
        <v>0</v>
      </c>
      <c r="W894" s="20">
        <v>0</v>
      </c>
      <c r="Y894" s="20">
        <v>8</v>
      </c>
    </row>
    <row r="895" spans="1:25" ht="20.149999999999999" customHeight="1" x14ac:dyDescent="0.35">
      <c r="B895" s="20">
        <v>3120806</v>
      </c>
      <c r="C895" s="20">
        <v>3</v>
      </c>
      <c r="D895" s="20">
        <v>12</v>
      </c>
      <c r="E895" s="20">
        <v>8</v>
      </c>
      <c r="F895" s="20" t="s">
        <v>1947</v>
      </c>
      <c r="G895" s="74" t="s">
        <v>1955</v>
      </c>
      <c r="I895" s="20">
        <v>3</v>
      </c>
      <c r="J895" s="20">
        <v>14</v>
      </c>
      <c r="K895" s="20">
        <v>1</v>
      </c>
      <c r="L895" s="20">
        <v>5</v>
      </c>
      <c r="M895" s="20">
        <v>5</v>
      </c>
      <c r="N895" s="20">
        <v>0</v>
      </c>
      <c r="O895" s="20" t="s">
        <v>81</v>
      </c>
      <c r="P895" s="20" t="s">
        <v>81</v>
      </c>
      <c r="Q895" s="20" t="s">
        <v>81</v>
      </c>
      <c r="R895" s="20" t="s">
        <v>81</v>
      </c>
      <c r="T895" s="20" t="s">
        <v>81</v>
      </c>
      <c r="U895" s="20">
        <v>0</v>
      </c>
      <c r="W895" s="20">
        <v>0</v>
      </c>
      <c r="Y895" s="20">
        <v>6</v>
      </c>
    </row>
    <row r="896" spans="1:25" ht="20.149999999999999" customHeight="1" x14ac:dyDescent="0.35">
      <c r="A896" s="20">
        <v>5</v>
      </c>
      <c r="B896" s="20">
        <v>3120807</v>
      </c>
      <c r="C896" s="20">
        <v>3</v>
      </c>
      <c r="D896" s="20">
        <v>12</v>
      </c>
      <c r="E896" s="20">
        <v>8</v>
      </c>
      <c r="F896" s="20" t="s">
        <v>69</v>
      </c>
      <c r="G896" s="74" t="s">
        <v>1956</v>
      </c>
      <c r="H896" s="20">
        <v>5</v>
      </c>
      <c r="I896" s="20">
        <v>1</v>
      </c>
      <c r="J896" s="20">
        <v>47</v>
      </c>
      <c r="K896" s="20">
        <v>1</v>
      </c>
      <c r="L896" s="20">
        <v>4</v>
      </c>
      <c r="M896" s="20">
        <v>1</v>
      </c>
      <c r="N896" s="20">
        <v>3</v>
      </c>
      <c r="O896" s="20">
        <v>2500000</v>
      </c>
      <c r="P896" s="20" t="s">
        <v>81</v>
      </c>
      <c r="Q896" s="20">
        <v>400000</v>
      </c>
      <c r="R896" s="20" t="s">
        <v>81</v>
      </c>
      <c r="T896" s="20" t="s">
        <v>81</v>
      </c>
      <c r="U896" s="20">
        <v>0</v>
      </c>
      <c r="V896" s="20">
        <v>1</v>
      </c>
      <c r="W896" s="20">
        <v>0</v>
      </c>
      <c r="Y896" s="20">
        <v>5</v>
      </c>
    </row>
    <row r="897" spans="1:25" ht="20.149999999999999" customHeight="1" x14ac:dyDescent="0.35">
      <c r="B897" s="20">
        <v>3120807</v>
      </c>
      <c r="C897" s="20">
        <v>3</v>
      </c>
      <c r="D897" s="20">
        <v>12</v>
      </c>
      <c r="E897" s="20">
        <v>8</v>
      </c>
      <c r="F897" s="20" t="s">
        <v>69</v>
      </c>
      <c r="G897" s="74" t="s">
        <v>1957</v>
      </c>
      <c r="I897" s="20">
        <v>2</v>
      </c>
      <c r="J897" s="20">
        <v>47</v>
      </c>
      <c r="K897" s="20">
        <v>2</v>
      </c>
      <c r="L897" s="20">
        <v>3</v>
      </c>
      <c r="M897" s="20">
        <v>7</v>
      </c>
      <c r="N897" s="20">
        <v>0</v>
      </c>
      <c r="O897" s="20" t="s">
        <v>81</v>
      </c>
      <c r="P897" s="20" t="s">
        <v>81</v>
      </c>
      <c r="Q897" s="20" t="s">
        <v>81</v>
      </c>
      <c r="R897" s="20" t="s">
        <v>81</v>
      </c>
      <c r="T897" s="20" t="s">
        <v>81</v>
      </c>
      <c r="U897" s="20">
        <v>0</v>
      </c>
      <c r="W897" s="20">
        <v>0</v>
      </c>
      <c r="Y897" s="20">
        <v>5</v>
      </c>
    </row>
    <row r="898" spans="1:25" ht="20.149999999999999" customHeight="1" x14ac:dyDescent="0.35">
      <c r="B898" s="20">
        <v>3120807</v>
      </c>
      <c r="C898" s="20">
        <v>3</v>
      </c>
      <c r="D898" s="20">
        <v>12</v>
      </c>
      <c r="E898" s="20">
        <v>8</v>
      </c>
      <c r="F898" s="20" t="s">
        <v>69</v>
      </c>
      <c r="G898" s="74" t="s">
        <v>1958</v>
      </c>
      <c r="I898" s="20">
        <v>3</v>
      </c>
      <c r="J898" s="20">
        <v>25</v>
      </c>
      <c r="K898" s="20">
        <v>2</v>
      </c>
      <c r="L898" s="20">
        <v>7</v>
      </c>
      <c r="M898" s="20">
        <v>3</v>
      </c>
      <c r="N898" s="20">
        <v>0</v>
      </c>
      <c r="O898" s="20" t="s">
        <v>81</v>
      </c>
      <c r="P898" s="20">
        <v>100000</v>
      </c>
      <c r="Q898" s="20" t="s">
        <v>81</v>
      </c>
      <c r="R898" s="20" t="s">
        <v>81</v>
      </c>
      <c r="T898" s="20" t="s">
        <v>81</v>
      </c>
      <c r="U898" s="20">
        <v>0</v>
      </c>
      <c r="W898" s="20">
        <v>0</v>
      </c>
      <c r="Y898" s="20">
        <v>8</v>
      </c>
    </row>
    <row r="899" spans="1:25" ht="20.149999999999999" customHeight="1" x14ac:dyDescent="0.35">
      <c r="B899" s="20">
        <v>3120807</v>
      </c>
      <c r="C899" s="20">
        <v>3</v>
      </c>
      <c r="D899" s="20">
        <v>12</v>
      </c>
      <c r="E899" s="20">
        <v>8</v>
      </c>
      <c r="F899" s="20" t="s">
        <v>69</v>
      </c>
      <c r="G899" s="74" t="s">
        <v>1959</v>
      </c>
      <c r="I899" s="20">
        <v>4</v>
      </c>
      <c r="J899" s="20">
        <v>28</v>
      </c>
      <c r="K899" s="20">
        <v>1</v>
      </c>
      <c r="L899" s="20">
        <v>4</v>
      </c>
      <c r="M899" s="20">
        <v>3</v>
      </c>
      <c r="N899" s="20">
        <v>0</v>
      </c>
      <c r="O899" s="20">
        <v>3500000</v>
      </c>
      <c r="P899" s="20" t="s">
        <v>81</v>
      </c>
      <c r="Q899" s="20" t="s">
        <v>81</v>
      </c>
      <c r="R899" s="20" t="s">
        <v>81</v>
      </c>
      <c r="T899" s="20" t="s">
        <v>81</v>
      </c>
      <c r="U899" s="20">
        <v>1</v>
      </c>
      <c r="W899" s="20">
        <v>9</v>
      </c>
      <c r="Y899" s="20">
        <v>0</v>
      </c>
    </row>
    <row r="900" spans="1:25" ht="20.149999999999999" customHeight="1" x14ac:dyDescent="0.35">
      <c r="B900" s="20">
        <v>3120807</v>
      </c>
      <c r="C900" s="20">
        <v>3</v>
      </c>
      <c r="D900" s="20">
        <v>12</v>
      </c>
      <c r="E900" s="20">
        <v>8</v>
      </c>
      <c r="F900" s="20" t="s">
        <v>69</v>
      </c>
      <c r="G900" s="74" t="s">
        <v>1960</v>
      </c>
      <c r="I900" s="20">
        <v>5</v>
      </c>
      <c r="J900" s="20">
        <v>2</v>
      </c>
      <c r="K900" s="20">
        <v>1</v>
      </c>
      <c r="L900" s="20">
        <v>1</v>
      </c>
      <c r="M900" s="20">
        <v>6</v>
      </c>
      <c r="N900" s="20">
        <v>0</v>
      </c>
      <c r="O900" s="20" t="s">
        <v>81</v>
      </c>
      <c r="P900" s="20" t="s">
        <v>81</v>
      </c>
      <c r="Q900" s="20" t="s">
        <v>81</v>
      </c>
      <c r="R900" s="20" t="s">
        <v>81</v>
      </c>
      <c r="T900" s="20" t="s">
        <v>81</v>
      </c>
      <c r="U900" s="20">
        <v>0</v>
      </c>
      <c r="W900" s="20">
        <v>0</v>
      </c>
      <c r="Y900" s="20">
        <v>11</v>
      </c>
    </row>
    <row r="901" spans="1:25" ht="20.149999999999999" customHeight="1" x14ac:dyDescent="0.35">
      <c r="A901" s="20">
        <v>5</v>
      </c>
      <c r="B901" s="20">
        <v>3120808</v>
      </c>
      <c r="C901" s="20">
        <v>3</v>
      </c>
      <c r="D901" s="20">
        <v>12</v>
      </c>
      <c r="E901" s="20">
        <v>8</v>
      </c>
      <c r="F901" s="20" t="s">
        <v>1961</v>
      </c>
      <c r="G901" s="74" t="s">
        <v>1962</v>
      </c>
      <c r="H901" s="20">
        <v>4</v>
      </c>
      <c r="I901" s="20">
        <v>1</v>
      </c>
      <c r="J901" s="20">
        <v>49</v>
      </c>
      <c r="K901" s="20">
        <v>2</v>
      </c>
      <c r="L901" s="20">
        <v>3</v>
      </c>
      <c r="M901" s="20">
        <v>1</v>
      </c>
      <c r="N901" s="20">
        <v>0</v>
      </c>
      <c r="O901" s="20">
        <v>500000</v>
      </c>
      <c r="P901" s="20" t="s">
        <v>81</v>
      </c>
      <c r="Q901" s="20" t="s">
        <v>81</v>
      </c>
      <c r="R901" s="20" t="s">
        <v>81</v>
      </c>
      <c r="T901" s="20">
        <v>1500000</v>
      </c>
      <c r="U901" s="20">
        <v>0</v>
      </c>
      <c r="V901" s="20">
        <v>1</v>
      </c>
      <c r="W901" s="20">
        <v>0</v>
      </c>
      <c r="Y901" s="20">
        <v>5</v>
      </c>
    </row>
    <row r="902" spans="1:25" ht="20.149999999999999" customHeight="1" x14ac:dyDescent="0.35">
      <c r="B902" s="20">
        <v>3120808</v>
      </c>
      <c r="C902" s="20">
        <v>3</v>
      </c>
      <c r="D902" s="20">
        <v>12</v>
      </c>
      <c r="E902" s="20">
        <v>8</v>
      </c>
      <c r="F902" s="20" t="s">
        <v>1961</v>
      </c>
      <c r="G902" s="74" t="s">
        <v>1963</v>
      </c>
      <c r="I902" s="20">
        <v>2</v>
      </c>
      <c r="J902" s="20">
        <v>42</v>
      </c>
      <c r="K902" s="20">
        <v>1</v>
      </c>
      <c r="L902" s="20">
        <v>4</v>
      </c>
      <c r="M902" s="20">
        <v>3</v>
      </c>
      <c r="N902" s="20">
        <v>5</v>
      </c>
      <c r="O902" s="20" t="s">
        <v>81</v>
      </c>
      <c r="P902" s="20">
        <v>700000</v>
      </c>
      <c r="Q902" s="20" t="s">
        <v>81</v>
      </c>
      <c r="R902" s="20" t="s">
        <v>81</v>
      </c>
      <c r="T902" s="20" t="s">
        <v>81</v>
      </c>
      <c r="U902" s="20">
        <v>0</v>
      </c>
      <c r="W902" s="20">
        <v>0</v>
      </c>
      <c r="Y902" s="20">
        <v>5</v>
      </c>
    </row>
    <row r="903" spans="1:25" ht="20.149999999999999" customHeight="1" x14ac:dyDescent="0.35">
      <c r="B903" s="20">
        <v>3120808</v>
      </c>
      <c r="C903" s="20">
        <v>3</v>
      </c>
      <c r="D903" s="20">
        <v>12</v>
      </c>
      <c r="E903" s="20">
        <v>8</v>
      </c>
      <c r="F903" s="20" t="s">
        <v>1961</v>
      </c>
      <c r="G903" s="74" t="s">
        <v>1964</v>
      </c>
      <c r="I903" s="20">
        <v>3</v>
      </c>
      <c r="J903" s="20">
        <v>19</v>
      </c>
      <c r="K903" s="20">
        <v>2</v>
      </c>
      <c r="L903" s="20">
        <v>6</v>
      </c>
      <c r="M903" s="20">
        <v>3</v>
      </c>
      <c r="N903" s="20">
        <v>0</v>
      </c>
      <c r="O903" s="20" t="s">
        <v>81</v>
      </c>
      <c r="P903" s="20">
        <v>200000</v>
      </c>
      <c r="Q903" s="20" t="s">
        <v>81</v>
      </c>
      <c r="R903" s="20" t="s">
        <v>81</v>
      </c>
      <c r="T903" s="20" t="s">
        <v>81</v>
      </c>
      <c r="U903" s="20">
        <v>1</v>
      </c>
      <c r="W903" s="20">
        <v>21</v>
      </c>
      <c r="Y903" s="20">
        <v>0</v>
      </c>
    </row>
    <row r="904" spans="1:25" ht="20.149999999999999" customHeight="1" x14ac:dyDescent="0.35">
      <c r="B904" s="20">
        <v>3120808</v>
      </c>
      <c r="C904" s="20">
        <v>3</v>
      </c>
      <c r="D904" s="20">
        <v>12</v>
      </c>
      <c r="E904" s="20">
        <v>8</v>
      </c>
      <c r="F904" s="20" t="s">
        <v>1961</v>
      </c>
      <c r="G904" s="74" t="s">
        <v>1965</v>
      </c>
      <c r="I904" s="20">
        <v>3</v>
      </c>
      <c r="J904" s="20">
        <v>15</v>
      </c>
      <c r="K904" s="20">
        <v>2</v>
      </c>
      <c r="L904" s="20">
        <v>5</v>
      </c>
      <c r="M904" s="20">
        <v>7</v>
      </c>
      <c r="N904" s="20">
        <v>0</v>
      </c>
      <c r="O904" s="20" t="s">
        <v>81</v>
      </c>
      <c r="P904" s="20" t="s">
        <v>81</v>
      </c>
      <c r="Q904" s="20" t="s">
        <v>81</v>
      </c>
      <c r="R904" s="20" t="s">
        <v>81</v>
      </c>
      <c r="T904" s="20" t="s">
        <v>81</v>
      </c>
      <c r="U904" s="20">
        <v>0</v>
      </c>
      <c r="W904" s="20">
        <v>0</v>
      </c>
      <c r="Y904" s="20">
        <v>15</v>
      </c>
    </row>
    <row r="905" spans="1:25" ht="20.149999999999999" customHeight="1" x14ac:dyDescent="0.35">
      <c r="A905" s="20">
        <v>3</v>
      </c>
      <c r="B905" s="20">
        <v>3120809</v>
      </c>
      <c r="C905" s="20">
        <v>3</v>
      </c>
      <c r="D905" s="20">
        <v>12</v>
      </c>
      <c r="E905" s="20">
        <v>8</v>
      </c>
      <c r="F905" s="20" t="s">
        <v>1966</v>
      </c>
      <c r="G905" s="74" t="s">
        <v>1967</v>
      </c>
      <c r="H905" s="20">
        <v>4</v>
      </c>
      <c r="I905" s="20">
        <v>1</v>
      </c>
      <c r="J905" s="20">
        <v>43</v>
      </c>
      <c r="K905" s="20">
        <v>1</v>
      </c>
      <c r="L905" s="20">
        <v>4</v>
      </c>
      <c r="M905" s="20">
        <v>4</v>
      </c>
      <c r="N905" s="20">
        <v>0</v>
      </c>
      <c r="O905" s="20">
        <v>1500000</v>
      </c>
      <c r="P905" s="20" t="s">
        <v>81</v>
      </c>
      <c r="Q905" s="20" t="s">
        <v>81</v>
      </c>
      <c r="R905" s="20" t="s">
        <v>81</v>
      </c>
      <c r="T905" s="20">
        <v>4000000</v>
      </c>
      <c r="U905" s="20">
        <v>0</v>
      </c>
      <c r="V905" s="20">
        <v>1</v>
      </c>
      <c r="W905" s="20">
        <v>0</v>
      </c>
      <c r="Y905" s="20">
        <v>5</v>
      </c>
    </row>
    <row r="906" spans="1:25" ht="20.149999999999999" customHeight="1" x14ac:dyDescent="0.35">
      <c r="B906" s="20">
        <v>3120809</v>
      </c>
      <c r="C906" s="20">
        <v>3</v>
      </c>
      <c r="D906" s="20">
        <v>12</v>
      </c>
      <c r="E906" s="20">
        <v>8</v>
      </c>
      <c r="F906" s="20" t="s">
        <v>1966</v>
      </c>
      <c r="G906" s="74" t="s">
        <v>1968</v>
      </c>
      <c r="I906" s="20">
        <v>2</v>
      </c>
      <c r="J906" s="20">
        <v>41</v>
      </c>
      <c r="K906" s="20">
        <v>2</v>
      </c>
      <c r="L906" s="20">
        <v>3</v>
      </c>
      <c r="M906" s="20">
        <v>6</v>
      </c>
      <c r="N906" s="20">
        <v>2</v>
      </c>
      <c r="O906" s="20" t="s">
        <v>81</v>
      </c>
      <c r="P906" s="20" t="s">
        <v>81</v>
      </c>
      <c r="Q906" s="20">
        <v>1500000</v>
      </c>
      <c r="R906" s="20" t="s">
        <v>81</v>
      </c>
      <c r="T906" s="20" t="s">
        <v>81</v>
      </c>
      <c r="U906" s="20">
        <v>0</v>
      </c>
      <c r="W906" s="20">
        <v>0</v>
      </c>
      <c r="Y906" s="20">
        <v>9</v>
      </c>
    </row>
    <row r="907" spans="1:25" ht="20.149999999999999" customHeight="1" x14ac:dyDescent="0.35">
      <c r="B907" s="20">
        <v>3120809</v>
      </c>
      <c r="C907" s="20">
        <v>3</v>
      </c>
      <c r="D907" s="20">
        <v>12</v>
      </c>
      <c r="E907" s="20">
        <v>8</v>
      </c>
      <c r="F907" s="20" t="s">
        <v>1966</v>
      </c>
      <c r="G907" s="74" t="s">
        <v>1969</v>
      </c>
      <c r="I907" s="20">
        <v>3</v>
      </c>
      <c r="J907" s="20">
        <v>21</v>
      </c>
      <c r="K907" s="20">
        <v>1</v>
      </c>
      <c r="L907" s="20">
        <v>6</v>
      </c>
      <c r="M907" s="20">
        <v>7</v>
      </c>
      <c r="N907" s="20">
        <v>0</v>
      </c>
      <c r="O907" s="20" t="s">
        <v>81</v>
      </c>
      <c r="P907" s="20" t="s">
        <v>81</v>
      </c>
      <c r="Q907" s="20" t="s">
        <v>81</v>
      </c>
      <c r="R907" s="20" t="s">
        <v>81</v>
      </c>
      <c r="T907" s="20" t="s">
        <v>81</v>
      </c>
      <c r="U907" s="20">
        <v>0</v>
      </c>
      <c r="W907" s="20">
        <v>0</v>
      </c>
      <c r="Y907" s="20">
        <v>5</v>
      </c>
    </row>
    <row r="908" spans="1:25" ht="20.149999999999999" customHeight="1" x14ac:dyDescent="0.35">
      <c r="B908" s="20">
        <v>3120809</v>
      </c>
      <c r="C908" s="20">
        <v>3</v>
      </c>
      <c r="D908" s="20">
        <v>12</v>
      </c>
      <c r="E908" s="20">
        <v>8</v>
      </c>
      <c r="F908" s="20" t="s">
        <v>1966</v>
      </c>
      <c r="G908" s="74" t="s">
        <v>1970</v>
      </c>
      <c r="I908" s="20">
        <v>3</v>
      </c>
      <c r="J908" s="20">
        <v>16</v>
      </c>
      <c r="K908" s="20">
        <v>1</v>
      </c>
      <c r="L908" s="20">
        <v>5</v>
      </c>
      <c r="M908" s="20">
        <v>5</v>
      </c>
      <c r="N908" s="20">
        <v>0</v>
      </c>
      <c r="O908" s="20" t="s">
        <v>81</v>
      </c>
      <c r="P908" s="20" t="s">
        <v>81</v>
      </c>
      <c r="Q908" s="20" t="s">
        <v>81</v>
      </c>
      <c r="R908" s="20" t="s">
        <v>81</v>
      </c>
      <c r="T908" s="20" t="s">
        <v>81</v>
      </c>
      <c r="U908" s="20">
        <v>1</v>
      </c>
      <c r="W908" s="20">
        <v>2</v>
      </c>
      <c r="Y908" s="20">
        <v>0</v>
      </c>
    </row>
    <row r="909" spans="1:25" ht="20.149999999999999" customHeight="1" x14ac:dyDescent="0.35">
      <c r="A909" s="20">
        <v>3</v>
      </c>
      <c r="B909" s="20">
        <v>3120810</v>
      </c>
      <c r="C909" s="20">
        <v>3</v>
      </c>
      <c r="D909" s="20">
        <v>12</v>
      </c>
      <c r="E909" s="20">
        <v>8</v>
      </c>
      <c r="F909" s="20" t="s">
        <v>1971</v>
      </c>
      <c r="G909" s="74" t="s">
        <v>1972</v>
      </c>
      <c r="H909" s="20">
        <v>4</v>
      </c>
      <c r="I909" s="20">
        <v>1</v>
      </c>
      <c r="J909" s="20">
        <v>47</v>
      </c>
      <c r="K909" s="20">
        <v>1</v>
      </c>
      <c r="L909" s="20">
        <v>4</v>
      </c>
      <c r="M909" s="20">
        <v>1</v>
      </c>
      <c r="N909" s="20">
        <v>2</v>
      </c>
      <c r="O909" s="20">
        <v>2000000</v>
      </c>
      <c r="P909" s="20" t="s">
        <v>81</v>
      </c>
      <c r="Q909" s="20">
        <v>3000000</v>
      </c>
      <c r="R909" s="20" t="s">
        <v>81</v>
      </c>
      <c r="T909" s="20" t="s">
        <v>81</v>
      </c>
      <c r="U909" s="20">
        <v>0</v>
      </c>
      <c r="V909" s="20">
        <v>1</v>
      </c>
      <c r="W909" s="20">
        <v>0</v>
      </c>
      <c r="Y909" s="20">
        <v>5</v>
      </c>
    </row>
    <row r="910" spans="1:25" ht="20.149999999999999" customHeight="1" x14ac:dyDescent="0.35">
      <c r="B910" s="20">
        <v>3120810</v>
      </c>
      <c r="C910" s="20">
        <v>3</v>
      </c>
      <c r="D910" s="20">
        <v>12</v>
      </c>
      <c r="E910" s="20">
        <v>8</v>
      </c>
      <c r="F910" s="20" t="s">
        <v>1971</v>
      </c>
      <c r="G910" s="74" t="s">
        <v>1973</v>
      </c>
      <c r="I910" s="20">
        <v>2</v>
      </c>
      <c r="J910" s="20">
        <v>52</v>
      </c>
      <c r="K910" s="20">
        <v>2</v>
      </c>
      <c r="L910" s="20">
        <v>4</v>
      </c>
      <c r="M910" s="20">
        <v>7</v>
      </c>
      <c r="N910" s="20">
        <v>0</v>
      </c>
      <c r="O910" s="20" t="s">
        <v>81</v>
      </c>
      <c r="P910" s="20" t="s">
        <v>81</v>
      </c>
      <c r="Q910" s="20" t="s">
        <v>81</v>
      </c>
      <c r="R910" s="20" t="s">
        <v>81</v>
      </c>
      <c r="T910" s="20" t="s">
        <v>81</v>
      </c>
      <c r="U910" s="20">
        <v>0</v>
      </c>
      <c r="W910" s="20">
        <v>0</v>
      </c>
      <c r="Y910" s="20">
        <v>5</v>
      </c>
    </row>
    <row r="911" spans="1:25" ht="20.149999999999999" customHeight="1" x14ac:dyDescent="0.35">
      <c r="B911" s="20">
        <v>3120810</v>
      </c>
      <c r="C911" s="20">
        <v>3</v>
      </c>
      <c r="D911" s="20">
        <v>12</v>
      </c>
      <c r="E911" s="20">
        <v>8</v>
      </c>
      <c r="F911" s="20" t="s">
        <v>1971</v>
      </c>
      <c r="G911" s="74" t="s">
        <v>1974</v>
      </c>
      <c r="I911" s="20">
        <v>3</v>
      </c>
      <c r="J911" s="20">
        <v>20</v>
      </c>
      <c r="K911" s="20">
        <v>1</v>
      </c>
      <c r="L911" s="20">
        <v>4</v>
      </c>
      <c r="M911" s="20">
        <v>7</v>
      </c>
      <c r="N911" s="20">
        <v>0</v>
      </c>
      <c r="O911" s="20" t="s">
        <v>81</v>
      </c>
      <c r="P911" s="20" t="s">
        <v>81</v>
      </c>
      <c r="Q911" s="20" t="s">
        <v>81</v>
      </c>
      <c r="R911" s="20" t="s">
        <v>81</v>
      </c>
      <c r="T911" s="20" t="s">
        <v>81</v>
      </c>
      <c r="U911" s="20">
        <v>0</v>
      </c>
      <c r="W911" s="20">
        <v>0</v>
      </c>
      <c r="Y911" s="20">
        <v>8</v>
      </c>
    </row>
    <row r="912" spans="1:25" ht="20.149999999999999" customHeight="1" x14ac:dyDescent="0.35">
      <c r="B912" s="20">
        <v>3120810</v>
      </c>
      <c r="C912" s="20">
        <v>3</v>
      </c>
      <c r="D912" s="20">
        <v>12</v>
      </c>
      <c r="E912" s="20">
        <v>8</v>
      </c>
      <c r="F912" s="20" t="s">
        <v>1971</v>
      </c>
      <c r="G912" s="74" t="s">
        <v>1975</v>
      </c>
      <c r="I912" s="20">
        <v>3</v>
      </c>
      <c r="J912" s="20">
        <v>16</v>
      </c>
      <c r="K912" s="20">
        <v>2</v>
      </c>
      <c r="L912" s="20">
        <v>5</v>
      </c>
      <c r="M912" s="20">
        <v>5</v>
      </c>
      <c r="N912" s="20">
        <v>0</v>
      </c>
      <c r="O912" s="20" t="s">
        <v>81</v>
      </c>
      <c r="P912" s="20" t="s">
        <v>81</v>
      </c>
      <c r="Q912" s="20" t="s">
        <v>81</v>
      </c>
      <c r="R912" s="20" t="s">
        <v>81</v>
      </c>
      <c r="T912" s="20" t="s">
        <v>81</v>
      </c>
      <c r="U912" s="20">
        <v>1</v>
      </c>
      <c r="W912" s="20">
        <v>2</v>
      </c>
      <c r="Y912" s="20">
        <v>0</v>
      </c>
    </row>
    <row r="913" spans="1:25" ht="20.149999999999999" customHeight="1" x14ac:dyDescent="0.35">
      <c r="A913" s="20">
        <v>5</v>
      </c>
      <c r="B913" s="20">
        <v>3120811</v>
      </c>
      <c r="C913" s="20">
        <v>3</v>
      </c>
      <c r="D913" s="20">
        <v>12</v>
      </c>
      <c r="E913" s="20">
        <v>8</v>
      </c>
      <c r="F913" s="20" t="s">
        <v>1976</v>
      </c>
      <c r="G913" s="74" t="s">
        <v>1977</v>
      </c>
      <c r="H913" s="20">
        <v>5</v>
      </c>
      <c r="I913" s="20">
        <v>1</v>
      </c>
      <c r="J913" s="20">
        <v>58</v>
      </c>
      <c r="K913" s="20">
        <v>2</v>
      </c>
      <c r="L913" s="20">
        <v>4</v>
      </c>
      <c r="M913" s="20">
        <v>1</v>
      </c>
      <c r="N913" s="20">
        <v>0</v>
      </c>
      <c r="O913" s="20">
        <v>3500000</v>
      </c>
      <c r="P913" s="20" t="s">
        <v>81</v>
      </c>
      <c r="Q913" s="20" t="s">
        <v>81</v>
      </c>
      <c r="R913" s="20" t="s">
        <v>81</v>
      </c>
      <c r="T913" s="20" t="s">
        <v>81</v>
      </c>
      <c r="U913" s="20">
        <v>0</v>
      </c>
      <c r="V913" s="20">
        <v>0</v>
      </c>
      <c r="W913" s="20">
        <v>0</v>
      </c>
      <c r="Y913" s="20">
        <v>5</v>
      </c>
    </row>
    <row r="914" spans="1:25" ht="20.149999999999999" customHeight="1" x14ac:dyDescent="0.35">
      <c r="B914" s="20">
        <v>3120811</v>
      </c>
      <c r="C914" s="20">
        <v>3</v>
      </c>
      <c r="D914" s="20">
        <v>12</v>
      </c>
      <c r="E914" s="20">
        <v>8</v>
      </c>
      <c r="F914" s="20" t="s">
        <v>1976</v>
      </c>
      <c r="G914" s="74" t="s">
        <v>1978</v>
      </c>
      <c r="I914" s="20">
        <v>2</v>
      </c>
      <c r="J914" s="20">
        <v>55</v>
      </c>
      <c r="K914" s="20">
        <v>2</v>
      </c>
      <c r="L914" s="20">
        <v>3</v>
      </c>
      <c r="M914" s="20">
        <v>7</v>
      </c>
      <c r="N914" s="20">
        <v>0</v>
      </c>
      <c r="O914" s="20" t="s">
        <v>81</v>
      </c>
      <c r="P914" s="20" t="s">
        <v>81</v>
      </c>
      <c r="Q914" s="20" t="s">
        <v>81</v>
      </c>
      <c r="R914" s="20" t="s">
        <v>81</v>
      </c>
      <c r="T914" s="20" t="s">
        <v>81</v>
      </c>
      <c r="U914" s="20">
        <v>0</v>
      </c>
      <c r="W914" s="20">
        <v>0</v>
      </c>
      <c r="Y914" s="20">
        <v>5</v>
      </c>
    </row>
    <row r="915" spans="1:25" ht="20.149999999999999" customHeight="1" x14ac:dyDescent="0.35">
      <c r="B915" s="20">
        <v>3120811</v>
      </c>
      <c r="C915" s="20">
        <v>3</v>
      </c>
      <c r="D915" s="20">
        <v>12</v>
      </c>
      <c r="E915" s="20">
        <v>8</v>
      </c>
      <c r="F915" s="20" t="s">
        <v>1976</v>
      </c>
      <c r="G915" s="74" t="s">
        <v>1979</v>
      </c>
      <c r="I915" s="20">
        <v>3</v>
      </c>
      <c r="J915" s="20">
        <v>33</v>
      </c>
      <c r="K915" s="20">
        <v>1</v>
      </c>
      <c r="L915" s="20">
        <v>4</v>
      </c>
      <c r="M915" s="20">
        <v>7</v>
      </c>
      <c r="N915" s="20">
        <v>0</v>
      </c>
      <c r="O915" s="20" t="s">
        <v>81</v>
      </c>
      <c r="P915" s="20" t="s">
        <v>81</v>
      </c>
      <c r="Q915" s="20" t="s">
        <v>81</v>
      </c>
      <c r="R915" s="20" t="s">
        <v>81</v>
      </c>
      <c r="T915" s="20" t="s">
        <v>81</v>
      </c>
      <c r="U915" s="20">
        <v>0</v>
      </c>
      <c r="W915" s="20">
        <v>0</v>
      </c>
      <c r="Y915" s="20">
        <v>5</v>
      </c>
    </row>
    <row r="916" spans="1:25" ht="20.149999999999999" customHeight="1" x14ac:dyDescent="0.35">
      <c r="B916" s="20">
        <v>3120811</v>
      </c>
      <c r="C916" s="20">
        <v>3</v>
      </c>
      <c r="D916" s="20">
        <v>12</v>
      </c>
      <c r="E916" s="20">
        <v>8</v>
      </c>
      <c r="F916" s="20" t="s">
        <v>1976</v>
      </c>
      <c r="G916" s="74" t="s">
        <v>1980</v>
      </c>
      <c r="I916" s="20">
        <v>3</v>
      </c>
      <c r="J916" s="20">
        <v>24</v>
      </c>
      <c r="K916" s="20">
        <v>1</v>
      </c>
      <c r="L916" s="20">
        <v>4</v>
      </c>
      <c r="M916" s="20">
        <v>7</v>
      </c>
      <c r="N916" s="20">
        <v>0</v>
      </c>
      <c r="O916" s="20" t="s">
        <v>81</v>
      </c>
      <c r="P916" s="20" t="s">
        <v>81</v>
      </c>
      <c r="Q916" s="20" t="s">
        <v>81</v>
      </c>
      <c r="R916" s="20" t="s">
        <v>81</v>
      </c>
      <c r="T916" s="20" t="s">
        <v>81</v>
      </c>
      <c r="U916" s="20">
        <v>0</v>
      </c>
      <c r="W916" s="20">
        <v>0</v>
      </c>
      <c r="Y916" s="20">
        <v>5</v>
      </c>
    </row>
    <row r="917" spans="1:25" ht="20.149999999999999" customHeight="1" x14ac:dyDescent="0.35">
      <c r="B917" s="20">
        <v>3120811</v>
      </c>
      <c r="C917" s="20">
        <v>3</v>
      </c>
      <c r="D917" s="20">
        <v>12</v>
      </c>
      <c r="E917" s="20">
        <v>8</v>
      </c>
      <c r="F917" s="20" t="s">
        <v>1976</v>
      </c>
      <c r="G917" s="74" t="s">
        <v>1981</v>
      </c>
      <c r="I917" s="20">
        <v>3</v>
      </c>
      <c r="J917" s="20">
        <v>20</v>
      </c>
      <c r="K917" s="20">
        <v>1</v>
      </c>
      <c r="L917" s="20">
        <v>5</v>
      </c>
      <c r="M917" s="20">
        <v>5</v>
      </c>
      <c r="N917" s="20">
        <v>0</v>
      </c>
      <c r="O917" s="20" t="s">
        <v>81</v>
      </c>
      <c r="P917" s="20" t="s">
        <v>81</v>
      </c>
      <c r="Q917" s="20" t="s">
        <v>81</v>
      </c>
      <c r="R917" s="20" t="s">
        <v>81</v>
      </c>
      <c r="T917" s="20" t="s">
        <v>81</v>
      </c>
      <c r="U917" s="20">
        <v>0</v>
      </c>
      <c r="W917" s="20">
        <v>0</v>
      </c>
      <c r="Y917" s="20">
        <v>6</v>
      </c>
    </row>
    <row r="918" spans="1:25" ht="20.149999999999999" customHeight="1" x14ac:dyDescent="0.35">
      <c r="A918" s="20">
        <v>2</v>
      </c>
      <c r="B918" s="20">
        <v>3120812</v>
      </c>
      <c r="C918" s="20">
        <v>3</v>
      </c>
      <c r="D918" s="20">
        <v>12</v>
      </c>
      <c r="E918" s="20">
        <v>8</v>
      </c>
      <c r="F918" s="20" t="s">
        <v>1982</v>
      </c>
      <c r="G918" s="74" t="s">
        <v>1983</v>
      </c>
      <c r="H918" s="20">
        <v>6</v>
      </c>
      <c r="I918" s="20">
        <v>1</v>
      </c>
      <c r="J918" s="20">
        <v>61</v>
      </c>
      <c r="K918" s="20">
        <v>1</v>
      </c>
      <c r="L918" s="20">
        <v>4</v>
      </c>
      <c r="M918" s="20">
        <v>1</v>
      </c>
      <c r="N918" s="20">
        <v>0</v>
      </c>
      <c r="O918" s="20">
        <v>5000000</v>
      </c>
      <c r="P918" s="20" t="s">
        <v>81</v>
      </c>
      <c r="Q918" s="20" t="s">
        <v>81</v>
      </c>
      <c r="R918" s="20" t="s">
        <v>81</v>
      </c>
      <c r="T918" s="20" t="s">
        <v>81</v>
      </c>
      <c r="U918" s="20">
        <v>0</v>
      </c>
      <c r="V918" s="20">
        <v>0</v>
      </c>
      <c r="W918" s="20">
        <v>0</v>
      </c>
      <c r="Y918" s="20">
        <v>8</v>
      </c>
    </row>
    <row r="919" spans="1:25" ht="20.149999999999999" customHeight="1" x14ac:dyDescent="0.35">
      <c r="B919" s="20">
        <v>3120812</v>
      </c>
      <c r="C919" s="20">
        <v>3</v>
      </c>
      <c r="D919" s="20">
        <v>12</v>
      </c>
      <c r="E919" s="20">
        <v>8</v>
      </c>
      <c r="F919" s="20" t="s">
        <v>1982</v>
      </c>
      <c r="G919" s="74" t="s">
        <v>1984</v>
      </c>
      <c r="I919" s="20">
        <v>2</v>
      </c>
      <c r="J919" s="20">
        <v>61</v>
      </c>
      <c r="K919" s="20">
        <v>2</v>
      </c>
      <c r="L919" s="20">
        <v>4</v>
      </c>
      <c r="M919" s="20">
        <v>7</v>
      </c>
      <c r="N919" s="20">
        <v>0</v>
      </c>
      <c r="O919" s="20" t="s">
        <v>81</v>
      </c>
      <c r="P919" s="20" t="s">
        <v>81</v>
      </c>
      <c r="Q919" s="20" t="s">
        <v>81</v>
      </c>
      <c r="R919" s="20" t="s">
        <v>81</v>
      </c>
      <c r="T919" s="20" t="s">
        <v>81</v>
      </c>
      <c r="U919" s="20">
        <v>0</v>
      </c>
      <c r="W919" s="20">
        <v>0</v>
      </c>
      <c r="Y919" s="20">
        <v>5</v>
      </c>
    </row>
    <row r="920" spans="1:25" ht="20.149999999999999" customHeight="1" x14ac:dyDescent="0.35">
      <c r="B920" s="20">
        <v>3120812</v>
      </c>
      <c r="C920" s="20">
        <v>3</v>
      </c>
      <c r="D920" s="20">
        <v>12</v>
      </c>
      <c r="E920" s="20">
        <v>8</v>
      </c>
      <c r="F920" s="20" t="s">
        <v>1982</v>
      </c>
      <c r="G920" s="74" t="s">
        <v>1985</v>
      </c>
      <c r="I920" s="20">
        <v>6</v>
      </c>
      <c r="J920" s="20">
        <v>85</v>
      </c>
      <c r="K920" s="20">
        <v>2</v>
      </c>
      <c r="L920" s="20">
        <v>2</v>
      </c>
      <c r="M920" s="20">
        <v>6</v>
      </c>
      <c r="N920" s="20">
        <v>0</v>
      </c>
      <c r="O920" s="20" t="s">
        <v>81</v>
      </c>
      <c r="P920" s="20" t="s">
        <v>81</v>
      </c>
      <c r="Q920" s="20" t="s">
        <v>81</v>
      </c>
      <c r="R920" s="20" t="s">
        <v>81</v>
      </c>
      <c r="T920" s="20" t="s">
        <v>81</v>
      </c>
      <c r="U920" s="20">
        <v>0</v>
      </c>
      <c r="W920" s="20">
        <v>0</v>
      </c>
      <c r="Y920" s="20">
        <v>10</v>
      </c>
    </row>
    <row r="921" spans="1:25" ht="20.149999999999999" customHeight="1" x14ac:dyDescent="0.35">
      <c r="B921" s="20">
        <v>3120812</v>
      </c>
      <c r="C921" s="20">
        <v>3</v>
      </c>
      <c r="D921" s="20">
        <v>12</v>
      </c>
      <c r="E921" s="20">
        <v>8</v>
      </c>
      <c r="F921" s="20" t="s">
        <v>1982</v>
      </c>
      <c r="G921" s="74" t="s">
        <v>1986</v>
      </c>
      <c r="I921" s="20">
        <v>7</v>
      </c>
      <c r="J921" s="20">
        <v>34</v>
      </c>
      <c r="K921" s="20">
        <v>1</v>
      </c>
      <c r="L921" s="20">
        <v>7</v>
      </c>
      <c r="M921" s="20">
        <v>7</v>
      </c>
      <c r="N921" s="20">
        <v>0</v>
      </c>
      <c r="O921" s="20" t="s">
        <v>81</v>
      </c>
      <c r="P921" s="20" t="s">
        <v>81</v>
      </c>
      <c r="Q921" s="20" t="s">
        <v>81</v>
      </c>
      <c r="R921" s="20" t="s">
        <v>81</v>
      </c>
      <c r="T921" s="20" t="s">
        <v>81</v>
      </c>
      <c r="U921" s="20">
        <v>0</v>
      </c>
      <c r="W921" s="20">
        <v>0</v>
      </c>
      <c r="Y921" s="20">
        <v>5</v>
      </c>
    </row>
    <row r="922" spans="1:25" ht="20.149999999999999" customHeight="1" x14ac:dyDescent="0.35">
      <c r="B922" s="20">
        <v>3120812</v>
      </c>
      <c r="C922" s="20">
        <v>3</v>
      </c>
      <c r="D922" s="20">
        <v>12</v>
      </c>
      <c r="E922" s="20">
        <v>8</v>
      </c>
      <c r="F922" s="20" t="s">
        <v>1982</v>
      </c>
      <c r="G922" s="74" t="s">
        <v>1987</v>
      </c>
      <c r="I922" s="20">
        <v>3</v>
      </c>
      <c r="J922" s="20">
        <v>45</v>
      </c>
      <c r="K922" s="20">
        <v>2</v>
      </c>
      <c r="L922" s="20">
        <v>4</v>
      </c>
      <c r="M922" s="20">
        <v>7</v>
      </c>
      <c r="N922" s="20">
        <v>0</v>
      </c>
      <c r="O922" s="20" t="s">
        <v>81</v>
      </c>
      <c r="P922" s="20" t="s">
        <v>81</v>
      </c>
      <c r="Q922" s="20" t="s">
        <v>81</v>
      </c>
      <c r="R922" s="20" t="s">
        <v>81</v>
      </c>
      <c r="T922" s="20" t="s">
        <v>81</v>
      </c>
      <c r="U922" s="20">
        <v>0</v>
      </c>
      <c r="W922" s="20">
        <v>0</v>
      </c>
      <c r="Y922" s="20">
        <v>5</v>
      </c>
    </row>
    <row r="923" spans="1:25" ht="20.149999999999999" customHeight="1" x14ac:dyDescent="0.35">
      <c r="B923" s="20">
        <v>3120812</v>
      </c>
      <c r="C923" s="20">
        <v>3</v>
      </c>
      <c r="D923" s="20">
        <v>12</v>
      </c>
      <c r="E923" s="20">
        <v>8</v>
      </c>
      <c r="F923" s="20" t="s">
        <v>1982</v>
      </c>
      <c r="G923" s="74" t="s">
        <v>1988</v>
      </c>
      <c r="I923" s="20">
        <v>3</v>
      </c>
      <c r="J923" s="20">
        <v>19</v>
      </c>
      <c r="K923" s="20">
        <v>2</v>
      </c>
      <c r="L923" s="20">
        <v>7</v>
      </c>
      <c r="M923" s="20">
        <v>5</v>
      </c>
      <c r="N923" s="20">
        <v>0</v>
      </c>
      <c r="O923" s="20" t="s">
        <v>81</v>
      </c>
      <c r="P923" s="20" t="s">
        <v>81</v>
      </c>
      <c r="Q923" s="20" t="s">
        <v>81</v>
      </c>
      <c r="R923" s="20" t="s">
        <v>81</v>
      </c>
      <c r="T923" s="20" t="s">
        <v>81</v>
      </c>
      <c r="U923" s="20">
        <v>0</v>
      </c>
      <c r="W923" s="20">
        <v>0</v>
      </c>
      <c r="Y923" s="20">
        <v>6</v>
      </c>
    </row>
    <row r="924" spans="1:25" ht="20.149999999999999" customHeight="1" x14ac:dyDescent="0.35">
      <c r="A924" s="20">
        <v>2</v>
      </c>
      <c r="B924" s="20">
        <v>3120813</v>
      </c>
      <c r="C924" s="20">
        <v>3</v>
      </c>
      <c r="D924" s="20">
        <v>12</v>
      </c>
      <c r="E924" s="20">
        <v>8</v>
      </c>
      <c r="F924" s="20" t="s">
        <v>1989</v>
      </c>
      <c r="G924" s="74" t="s">
        <v>1990</v>
      </c>
      <c r="H924" s="20">
        <v>4</v>
      </c>
      <c r="I924" s="20">
        <v>1</v>
      </c>
      <c r="J924" s="20">
        <v>53</v>
      </c>
      <c r="K924" s="20">
        <v>1</v>
      </c>
      <c r="L924" s="20">
        <v>4</v>
      </c>
      <c r="M924" s="20">
        <v>1</v>
      </c>
      <c r="N924" s="20">
        <v>0</v>
      </c>
      <c r="O924" s="20">
        <v>800000</v>
      </c>
      <c r="P924" s="20" t="s">
        <v>81</v>
      </c>
      <c r="Q924" s="20" t="s">
        <v>81</v>
      </c>
      <c r="R924" s="20" t="s">
        <v>81</v>
      </c>
      <c r="T924" s="20" t="s">
        <v>81</v>
      </c>
      <c r="U924" s="20">
        <v>0</v>
      </c>
      <c r="V924" s="20">
        <v>0</v>
      </c>
      <c r="W924" s="20">
        <v>0</v>
      </c>
      <c r="Y924" s="20">
        <v>4</v>
      </c>
    </row>
    <row r="925" spans="1:25" ht="20.149999999999999" customHeight="1" x14ac:dyDescent="0.35">
      <c r="B925" s="20">
        <v>3120813</v>
      </c>
      <c r="C925" s="20">
        <v>3</v>
      </c>
      <c r="D925" s="20">
        <v>12</v>
      </c>
      <c r="E925" s="20">
        <v>8</v>
      </c>
      <c r="F925" s="20" t="s">
        <v>1989</v>
      </c>
      <c r="G925" s="74" t="s">
        <v>1991</v>
      </c>
      <c r="I925" s="20">
        <v>2</v>
      </c>
      <c r="J925" s="20">
        <v>53</v>
      </c>
      <c r="K925" s="20">
        <v>2</v>
      </c>
      <c r="L925" s="20">
        <v>4</v>
      </c>
      <c r="M925" s="20">
        <v>7</v>
      </c>
      <c r="N925" s="20">
        <v>0</v>
      </c>
      <c r="O925" s="20" t="s">
        <v>81</v>
      </c>
      <c r="P925" s="20" t="s">
        <v>81</v>
      </c>
      <c r="Q925" s="20" t="s">
        <v>81</v>
      </c>
      <c r="R925" s="20" t="s">
        <v>81</v>
      </c>
      <c r="T925" s="20" t="s">
        <v>81</v>
      </c>
      <c r="U925" s="20">
        <v>0</v>
      </c>
      <c r="W925" s="20">
        <v>0</v>
      </c>
      <c r="Y925" s="20">
        <v>4</v>
      </c>
    </row>
    <row r="926" spans="1:25" ht="20.149999999999999" customHeight="1" x14ac:dyDescent="0.35">
      <c r="B926" s="20">
        <v>3120813</v>
      </c>
      <c r="C926" s="20">
        <v>3</v>
      </c>
      <c r="D926" s="20">
        <v>12</v>
      </c>
      <c r="E926" s="20">
        <v>8</v>
      </c>
      <c r="F926" s="20" t="s">
        <v>1989</v>
      </c>
      <c r="G926" s="74" t="s">
        <v>1992</v>
      </c>
      <c r="I926" s="20">
        <v>3</v>
      </c>
      <c r="J926" s="20">
        <v>20</v>
      </c>
      <c r="K926" s="20">
        <v>1</v>
      </c>
      <c r="L926" s="20">
        <v>4</v>
      </c>
      <c r="M926" s="20">
        <v>7</v>
      </c>
      <c r="N926" s="20">
        <v>0</v>
      </c>
      <c r="O926" s="20" t="s">
        <v>81</v>
      </c>
      <c r="P926" s="20" t="s">
        <v>81</v>
      </c>
      <c r="Q926" s="20" t="s">
        <v>81</v>
      </c>
      <c r="R926" s="20" t="s">
        <v>81</v>
      </c>
      <c r="T926" s="20" t="s">
        <v>81</v>
      </c>
      <c r="U926" s="20">
        <v>0</v>
      </c>
      <c r="W926" s="20">
        <v>0</v>
      </c>
      <c r="Y926" s="20">
        <v>5</v>
      </c>
    </row>
    <row r="927" spans="1:25" ht="20.149999999999999" customHeight="1" x14ac:dyDescent="0.35">
      <c r="B927" s="20">
        <v>3120813</v>
      </c>
      <c r="C927" s="20">
        <v>3</v>
      </c>
      <c r="D927" s="20">
        <v>12</v>
      </c>
      <c r="E927" s="20">
        <v>8</v>
      </c>
      <c r="F927" s="20" t="s">
        <v>1989</v>
      </c>
      <c r="G927" s="74" t="s">
        <v>1993</v>
      </c>
      <c r="I927" s="20">
        <v>3</v>
      </c>
      <c r="J927" s="20">
        <v>13</v>
      </c>
      <c r="K927" s="20">
        <v>2</v>
      </c>
      <c r="L927" s="20">
        <v>4</v>
      </c>
      <c r="M927" s="20">
        <v>5</v>
      </c>
      <c r="N927" s="20">
        <v>0</v>
      </c>
      <c r="O927" s="20" t="s">
        <v>81</v>
      </c>
      <c r="P927" s="20" t="s">
        <v>81</v>
      </c>
      <c r="Q927" s="20" t="s">
        <v>81</v>
      </c>
      <c r="R927" s="20" t="s">
        <v>81</v>
      </c>
      <c r="T927" s="20" t="s">
        <v>81</v>
      </c>
      <c r="U927" s="20">
        <v>0</v>
      </c>
      <c r="W927" s="20">
        <v>0</v>
      </c>
      <c r="Y927" s="20">
        <v>6</v>
      </c>
    </row>
    <row r="928" spans="1:25" ht="20.149999999999999" customHeight="1" x14ac:dyDescent="0.35">
      <c r="B928" s="20">
        <v>3120813</v>
      </c>
      <c r="C928" s="20">
        <v>3</v>
      </c>
      <c r="D928" s="20">
        <v>12</v>
      </c>
      <c r="E928" s="20">
        <v>8</v>
      </c>
      <c r="F928" s="20" t="s">
        <v>1989</v>
      </c>
      <c r="G928" s="74" t="s">
        <v>1994</v>
      </c>
      <c r="I928" s="20">
        <v>3</v>
      </c>
      <c r="J928" s="20">
        <v>27</v>
      </c>
      <c r="K928" s="20">
        <v>1</v>
      </c>
      <c r="L928" s="20">
        <v>4</v>
      </c>
      <c r="M928" s="20">
        <v>7</v>
      </c>
      <c r="N928" s="20">
        <v>0</v>
      </c>
      <c r="O928" s="20" t="s">
        <v>81</v>
      </c>
      <c r="P928" s="20" t="s">
        <v>81</v>
      </c>
      <c r="Q928" s="20" t="s">
        <v>81</v>
      </c>
      <c r="R928" s="20" t="s">
        <v>81</v>
      </c>
      <c r="T928" s="20" t="s">
        <v>81</v>
      </c>
      <c r="U928" s="20">
        <v>0</v>
      </c>
      <c r="W928" s="20">
        <v>0</v>
      </c>
      <c r="Y928" s="20">
        <v>5</v>
      </c>
    </row>
    <row r="929" spans="1:25" ht="20.149999999999999" customHeight="1" x14ac:dyDescent="0.35">
      <c r="A929" s="20">
        <v>2</v>
      </c>
      <c r="B929" s="20">
        <v>3120814</v>
      </c>
      <c r="C929" s="20">
        <v>3</v>
      </c>
      <c r="D929" s="20">
        <v>12</v>
      </c>
      <c r="E929" s="20">
        <v>8</v>
      </c>
      <c r="F929" s="20" t="s">
        <v>1995</v>
      </c>
      <c r="G929" s="74" t="s">
        <v>1996</v>
      </c>
      <c r="H929" s="20">
        <v>5</v>
      </c>
      <c r="I929" s="20">
        <v>1</v>
      </c>
      <c r="J929" s="20">
        <v>56</v>
      </c>
      <c r="K929" s="20">
        <v>1</v>
      </c>
      <c r="L929" s="20">
        <v>4</v>
      </c>
      <c r="M929" s="20">
        <v>1</v>
      </c>
      <c r="N929" s="20">
        <v>0</v>
      </c>
      <c r="O929" s="20">
        <v>800000</v>
      </c>
      <c r="P929" s="20" t="s">
        <v>81</v>
      </c>
      <c r="Q929" s="20" t="s">
        <v>81</v>
      </c>
      <c r="R929" s="20" t="s">
        <v>81</v>
      </c>
      <c r="T929" s="20">
        <v>1200000</v>
      </c>
      <c r="U929" s="20">
        <v>0</v>
      </c>
      <c r="V929" s="20">
        <v>0</v>
      </c>
      <c r="W929" s="20">
        <v>0</v>
      </c>
      <c r="Y929" s="20">
        <v>5</v>
      </c>
    </row>
    <row r="930" spans="1:25" ht="20.149999999999999" customHeight="1" x14ac:dyDescent="0.35">
      <c r="B930" s="20">
        <v>3120814</v>
      </c>
      <c r="C930" s="20">
        <v>3</v>
      </c>
      <c r="D930" s="20">
        <v>12</v>
      </c>
      <c r="E930" s="20">
        <v>8</v>
      </c>
      <c r="F930" s="20" t="s">
        <v>1995</v>
      </c>
      <c r="G930" s="74" t="s">
        <v>1997</v>
      </c>
      <c r="I930" s="20">
        <v>2</v>
      </c>
      <c r="J930" s="20">
        <v>56</v>
      </c>
      <c r="K930" s="20">
        <v>2</v>
      </c>
      <c r="L930" s="20">
        <v>4</v>
      </c>
      <c r="M930" s="20">
        <v>7</v>
      </c>
      <c r="N930" s="20">
        <v>0</v>
      </c>
      <c r="O930" s="20" t="s">
        <v>81</v>
      </c>
      <c r="P930" s="20" t="s">
        <v>81</v>
      </c>
      <c r="Q930" s="20" t="s">
        <v>81</v>
      </c>
      <c r="R930" s="20" t="s">
        <v>81</v>
      </c>
      <c r="T930" s="20" t="s">
        <v>81</v>
      </c>
      <c r="U930" s="20">
        <v>0</v>
      </c>
      <c r="W930" s="20">
        <v>0</v>
      </c>
      <c r="Y930" s="20">
        <v>5</v>
      </c>
    </row>
    <row r="931" spans="1:25" ht="20.149999999999999" customHeight="1" x14ac:dyDescent="0.35">
      <c r="B931" s="20">
        <v>3120814</v>
      </c>
      <c r="C931" s="20">
        <v>3</v>
      </c>
      <c r="D931" s="20">
        <v>12</v>
      </c>
      <c r="E931" s="20">
        <v>8</v>
      </c>
      <c r="F931" s="20" t="s">
        <v>1995</v>
      </c>
      <c r="G931" s="74" t="s">
        <v>1998</v>
      </c>
      <c r="I931" s="20">
        <v>3</v>
      </c>
      <c r="J931" s="20">
        <v>28</v>
      </c>
      <c r="K931" s="20">
        <v>1</v>
      </c>
      <c r="L931" s="20">
        <v>6</v>
      </c>
      <c r="M931" s="20">
        <v>7</v>
      </c>
      <c r="N931" s="20">
        <v>0</v>
      </c>
      <c r="O931" s="20" t="s">
        <v>81</v>
      </c>
      <c r="P931" s="20" t="s">
        <v>81</v>
      </c>
      <c r="Q931" s="20" t="s">
        <v>81</v>
      </c>
      <c r="R931" s="20" t="s">
        <v>81</v>
      </c>
      <c r="T931" s="20" t="s">
        <v>81</v>
      </c>
      <c r="U931" s="20">
        <v>0</v>
      </c>
      <c r="W931" s="20">
        <v>0</v>
      </c>
      <c r="Y931" s="20">
        <v>17</v>
      </c>
    </row>
    <row r="932" spans="1:25" ht="20.149999999999999" customHeight="1" x14ac:dyDescent="0.35">
      <c r="B932" s="20">
        <v>3120814</v>
      </c>
      <c r="C932" s="20">
        <v>3</v>
      </c>
      <c r="D932" s="20">
        <v>12</v>
      </c>
      <c r="E932" s="20">
        <v>8</v>
      </c>
      <c r="F932" s="20" t="s">
        <v>1995</v>
      </c>
      <c r="G932" s="74" t="s">
        <v>1999</v>
      </c>
      <c r="I932" s="20">
        <v>3</v>
      </c>
      <c r="J932" s="20">
        <v>18</v>
      </c>
      <c r="K932" s="20">
        <v>1</v>
      </c>
      <c r="L932" s="20">
        <v>6</v>
      </c>
      <c r="M932" s="20">
        <v>5</v>
      </c>
      <c r="N932" s="20">
        <v>0</v>
      </c>
      <c r="O932" s="20" t="s">
        <v>81</v>
      </c>
      <c r="P932" s="20" t="s">
        <v>81</v>
      </c>
      <c r="Q932" s="20" t="s">
        <v>81</v>
      </c>
      <c r="R932" s="20" t="s">
        <v>81</v>
      </c>
      <c r="T932" s="20" t="s">
        <v>81</v>
      </c>
      <c r="U932" s="20">
        <v>0</v>
      </c>
      <c r="W932" s="20">
        <v>0</v>
      </c>
      <c r="Y932" s="20">
        <v>6</v>
      </c>
    </row>
    <row r="933" spans="1:25" ht="20.149999999999999" customHeight="1" x14ac:dyDescent="0.35">
      <c r="B933" s="20">
        <v>3120814</v>
      </c>
      <c r="C933" s="20">
        <v>3</v>
      </c>
      <c r="D933" s="20">
        <v>12</v>
      </c>
      <c r="E933" s="20">
        <v>8</v>
      </c>
      <c r="F933" s="20" t="s">
        <v>1995</v>
      </c>
      <c r="G933" s="74" t="s">
        <v>2000</v>
      </c>
      <c r="I933" s="20">
        <v>3</v>
      </c>
      <c r="J933" s="20">
        <v>13</v>
      </c>
      <c r="K933" s="20">
        <v>1</v>
      </c>
      <c r="L933" s="20">
        <v>4</v>
      </c>
      <c r="M933" s="20">
        <v>5</v>
      </c>
      <c r="N933" s="20">
        <v>0</v>
      </c>
      <c r="O933" s="20" t="s">
        <v>81</v>
      </c>
      <c r="P933" s="20" t="s">
        <v>81</v>
      </c>
      <c r="Q933" s="20" t="s">
        <v>81</v>
      </c>
      <c r="R933" s="20" t="s">
        <v>81</v>
      </c>
      <c r="T933" s="20" t="s">
        <v>81</v>
      </c>
      <c r="U933" s="20">
        <v>0</v>
      </c>
      <c r="W933" s="20">
        <v>0</v>
      </c>
      <c r="Y933" s="20">
        <v>6</v>
      </c>
    </row>
    <row r="934" spans="1:25" ht="20.149999999999999" customHeight="1" x14ac:dyDescent="0.35">
      <c r="A934" s="20">
        <v>4</v>
      </c>
      <c r="B934" s="20">
        <v>3120815</v>
      </c>
      <c r="C934" s="20">
        <v>3</v>
      </c>
      <c r="D934" s="20">
        <v>12</v>
      </c>
      <c r="E934" s="20">
        <v>8</v>
      </c>
      <c r="F934" s="20" t="s">
        <v>1191</v>
      </c>
      <c r="G934" s="74" t="s">
        <v>2001</v>
      </c>
      <c r="H934" s="20">
        <v>3</v>
      </c>
      <c r="I934" s="20">
        <v>1</v>
      </c>
      <c r="J934" s="20">
        <v>52</v>
      </c>
      <c r="K934" s="20">
        <v>1</v>
      </c>
      <c r="L934" s="20">
        <v>3</v>
      </c>
      <c r="M934" s="20">
        <v>1</v>
      </c>
      <c r="N934" s="20">
        <v>0</v>
      </c>
      <c r="O934" s="20">
        <v>1500000</v>
      </c>
      <c r="P934" s="20" t="s">
        <v>81</v>
      </c>
      <c r="Q934" s="20" t="s">
        <v>81</v>
      </c>
      <c r="R934" s="20" t="s">
        <v>81</v>
      </c>
      <c r="T934" s="20" t="s">
        <v>81</v>
      </c>
      <c r="U934" s="20">
        <v>0</v>
      </c>
      <c r="V934" s="20">
        <v>0</v>
      </c>
      <c r="W934" s="20">
        <v>0</v>
      </c>
      <c r="Y934" s="20">
        <v>8</v>
      </c>
    </row>
    <row r="935" spans="1:25" ht="20.149999999999999" customHeight="1" x14ac:dyDescent="0.35">
      <c r="B935" s="20">
        <v>3120815</v>
      </c>
      <c r="C935" s="20">
        <v>3</v>
      </c>
      <c r="D935" s="20">
        <v>12</v>
      </c>
      <c r="E935" s="20">
        <v>8</v>
      </c>
      <c r="F935" s="20" t="s">
        <v>1191</v>
      </c>
      <c r="G935" s="74" t="s">
        <v>2002</v>
      </c>
      <c r="I935" s="20">
        <v>2</v>
      </c>
      <c r="J935" s="20">
        <v>49</v>
      </c>
      <c r="K935" s="20">
        <v>2</v>
      </c>
      <c r="L935" s="20">
        <v>3</v>
      </c>
      <c r="M935" s="20">
        <v>6</v>
      </c>
      <c r="N935" s="20">
        <v>0</v>
      </c>
      <c r="O935" s="20" t="s">
        <v>81</v>
      </c>
      <c r="P935" s="20" t="s">
        <v>81</v>
      </c>
      <c r="Q935" s="20" t="s">
        <v>81</v>
      </c>
      <c r="R935" s="20" t="s">
        <v>81</v>
      </c>
      <c r="T935" s="20" t="s">
        <v>81</v>
      </c>
      <c r="U935" s="20">
        <v>0</v>
      </c>
      <c r="W935" s="20">
        <v>0</v>
      </c>
      <c r="Y935" s="20">
        <v>2</v>
      </c>
    </row>
    <row r="936" spans="1:25" ht="20.149999999999999" customHeight="1" x14ac:dyDescent="0.35">
      <c r="B936" s="20">
        <v>3120815</v>
      </c>
      <c r="C936" s="20">
        <v>3</v>
      </c>
      <c r="D936" s="20">
        <v>12</v>
      </c>
      <c r="E936" s="20">
        <v>8</v>
      </c>
      <c r="F936" s="20" t="s">
        <v>1191</v>
      </c>
      <c r="G936" s="74" t="s">
        <v>2003</v>
      </c>
      <c r="I936" s="20">
        <v>3</v>
      </c>
      <c r="J936" s="20">
        <v>25</v>
      </c>
      <c r="K936" s="20">
        <v>1</v>
      </c>
      <c r="L936" s="20">
        <v>7</v>
      </c>
      <c r="M936" s="20">
        <v>1</v>
      </c>
      <c r="N936" s="20">
        <v>2</v>
      </c>
      <c r="O936" s="20" t="s">
        <v>81</v>
      </c>
      <c r="P936" s="20">
        <v>200000</v>
      </c>
      <c r="Q936" s="20" t="s">
        <v>81</v>
      </c>
      <c r="R936" s="20">
        <v>40000</v>
      </c>
      <c r="T936" s="20" t="s">
        <v>81</v>
      </c>
      <c r="U936" s="20">
        <v>0</v>
      </c>
      <c r="W936" s="20">
        <v>0</v>
      </c>
      <c r="Y936" s="20">
        <v>8</v>
      </c>
    </row>
    <row r="937" spans="1:25" ht="20.149999999999999" customHeight="1" x14ac:dyDescent="0.35">
      <c r="A937" s="20">
        <v>4</v>
      </c>
      <c r="B937" s="20">
        <v>3120816</v>
      </c>
      <c r="C937" s="20">
        <v>3</v>
      </c>
      <c r="D937" s="20">
        <v>12</v>
      </c>
      <c r="E937" s="20">
        <v>8</v>
      </c>
      <c r="F937" s="20" t="s">
        <v>2004</v>
      </c>
      <c r="G937" s="74" t="s">
        <v>2005</v>
      </c>
      <c r="H937" s="20">
        <v>4</v>
      </c>
      <c r="I937" s="20">
        <v>1</v>
      </c>
      <c r="J937" s="20">
        <v>46</v>
      </c>
      <c r="K937" s="20">
        <v>1</v>
      </c>
      <c r="L937" s="20">
        <v>3</v>
      </c>
      <c r="M937" s="20">
        <v>1</v>
      </c>
      <c r="N937" s="20">
        <v>0</v>
      </c>
      <c r="O937" s="20">
        <v>7550000</v>
      </c>
      <c r="P937" s="20" t="s">
        <v>81</v>
      </c>
      <c r="Q937" s="20" t="s">
        <v>81</v>
      </c>
      <c r="R937" s="20" t="s">
        <v>81</v>
      </c>
      <c r="T937" s="20" t="s">
        <v>81</v>
      </c>
      <c r="U937" s="20">
        <v>0</v>
      </c>
      <c r="V937" s="20">
        <v>0</v>
      </c>
      <c r="W937" s="20">
        <v>0</v>
      </c>
      <c r="Y937" s="20">
        <v>8</v>
      </c>
    </row>
    <row r="938" spans="1:25" ht="20.149999999999999" customHeight="1" x14ac:dyDescent="0.35">
      <c r="B938" s="20">
        <v>3120816</v>
      </c>
      <c r="C938" s="20">
        <v>3</v>
      </c>
      <c r="D938" s="20">
        <v>12</v>
      </c>
      <c r="E938" s="20">
        <v>8</v>
      </c>
      <c r="F938" s="20" t="s">
        <v>2004</v>
      </c>
      <c r="G938" s="74" t="s">
        <v>2006</v>
      </c>
      <c r="I938" s="20">
        <v>2</v>
      </c>
      <c r="J938" s="20">
        <v>47</v>
      </c>
      <c r="K938" s="20">
        <v>2</v>
      </c>
      <c r="L938" s="20">
        <v>7</v>
      </c>
      <c r="M938" s="20">
        <v>4</v>
      </c>
      <c r="N938" s="20">
        <v>0</v>
      </c>
      <c r="O938" s="20" t="s">
        <v>81</v>
      </c>
      <c r="P938" s="20">
        <v>200000</v>
      </c>
      <c r="Q938" s="20" t="s">
        <v>81</v>
      </c>
      <c r="R938" s="20" t="s">
        <v>81</v>
      </c>
      <c r="T938" s="20" t="s">
        <v>81</v>
      </c>
      <c r="U938" s="20">
        <v>0</v>
      </c>
      <c r="W938" s="20">
        <v>0</v>
      </c>
      <c r="Y938" s="20">
        <v>8</v>
      </c>
    </row>
    <row r="939" spans="1:25" ht="20.149999999999999" customHeight="1" x14ac:dyDescent="0.35">
      <c r="B939" s="20">
        <v>3120816</v>
      </c>
      <c r="C939" s="20">
        <v>3</v>
      </c>
      <c r="D939" s="20">
        <v>12</v>
      </c>
      <c r="E939" s="20">
        <v>8</v>
      </c>
      <c r="F939" s="20" t="s">
        <v>2004</v>
      </c>
      <c r="G939" s="74" t="s">
        <v>2007</v>
      </c>
      <c r="I939" s="20">
        <v>3</v>
      </c>
      <c r="J939" s="20">
        <v>18</v>
      </c>
      <c r="K939" s="20">
        <v>2</v>
      </c>
      <c r="L939" s="20">
        <v>6</v>
      </c>
      <c r="M939" s="20">
        <v>5</v>
      </c>
      <c r="N939" s="20">
        <v>0</v>
      </c>
      <c r="O939" s="20" t="s">
        <v>81</v>
      </c>
      <c r="P939" s="20" t="s">
        <v>81</v>
      </c>
      <c r="Q939" s="20" t="s">
        <v>81</v>
      </c>
      <c r="R939" s="20" t="s">
        <v>81</v>
      </c>
      <c r="T939" s="20" t="s">
        <v>81</v>
      </c>
      <c r="U939" s="20">
        <v>0</v>
      </c>
      <c r="W939" s="20">
        <v>0</v>
      </c>
      <c r="Y939" s="20">
        <v>6</v>
      </c>
    </row>
    <row r="940" spans="1:25" ht="20.149999999999999" customHeight="1" x14ac:dyDescent="0.35">
      <c r="B940" s="20">
        <v>3120816</v>
      </c>
      <c r="C940" s="20">
        <v>3</v>
      </c>
      <c r="D940" s="20">
        <v>12</v>
      </c>
      <c r="E940" s="20">
        <v>8</v>
      </c>
      <c r="F940" s="20" t="s">
        <v>2004</v>
      </c>
      <c r="G940" s="74" t="s">
        <v>2008</v>
      </c>
      <c r="I940" s="20">
        <v>3</v>
      </c>
      <c r="J940" s="20">
        <v>10</v>
      </c>
      <c r="K940" s="20">
        <v>2</v>
      </c>
      <c r="L940" s="20">
        <v>4</v>
      </c>
      <c r="M940" s="20">
        <v>5</v>
      </c>
      <c r="N940" s="20">
        <v>0</v>
      </c>
      <c r="O940" s="20" t="s">
        <v>81</v>
      </c>
      <c r="P940" s="20" t="s">
        <v>81</v>
      </c>
      <c r="Q940" s="20" t="s">
        <v>81</v>
      </c>
      <c r="R940" s="20" t="s">
        <v>81</v>
      </c>
      <c r="T940" s="20" t="s">
        <v>81</v>
      </c>
      <c r="U940" s="20">
        <v>0</v>
      </c>
      <c r="W940" s="20">
        <v>0</v>
      </c>
      <c r="Y940" s="20">
        <v>6</v>
      </c>
    </row>
    <row r="941" spans="1:25" ht="20.149999999999999" customHeight="1" x14ac:dyDescent="0.35">
      <c r="A941" s="20">
        <v>3</v>
      </c>
      <c r="B941" s="20">
        <v>3120817</v>
      </c>
      <c r="C941" s="20">
        <v>3</v>
      </c>
      <c r="D941" s="20">
        <v>12</v>
      </c>
      <c r="E941" s="20">
        <v>8</v>
      </c>
      <c r="F941" s="20" t="s">
        <v>2010</v>
      </c>
      <c r="G941" s="74" t="s">
        <v>2011</v>
      </c>
      <c r="H941" s="20">
        <v>5</v>
      </c>
      <c r="I941" s="20">
        <v>1</v>
      </c>
      <c r="J941" s="20">
        <v>74</v>
      </c>
      <c r="K941" s="20">
        <v>1</v>
      </c>
      <c r="L941" s="20">
        <v>4</v>
      </c>
      <c r="M941" s="20">
        <v>1</v>
      </c>
      <c r="N941" s="20">
        <v>0</v>
      </c>
      <c r="O941" s="20">
        <v>3000000</v>
      </c>
      <c r="P941" s="20" t="s">
        <v>81</v>
      </c>
      <c r="Q941" s="20" t="s">
        <v>81</v>
      </c>
      <c r="R941" s="20" t="s">
        <v>81</v>
      </c>
      <c r="T941" s="20">
        <v>2200000</v>
      </c>
      <c r="U941" s="20">
        <v>0</v>
      </c>
      <c r="V941" s="20">
        <v>0</v>
      </c>
      <c r="W941" s="20">
        <v>0</v>
      </c>
      <c r="Y941" s="20">
        <v>5</v>
      </c>
    </row>
    <row r="942" spans="1:25" ht="20.149999999999999" customHeight="1" x14ac:dyDescent="0.35">
      <c r="B942" s="20">
        <v>3120817</v>
      </c>
      <c r="C942" s="20">
        <v>3</v>
      </c>
      <c r="D942" s="20">
        <v>12</v>
      </c>
      <c r="E942" s="20">
        <v>8</v>
      </c>
      <c r="F942" s="20" t="s">
        <v>2010</v>
      </c>
      <c r="G942" s="74" t="s">
        <v>2012</v>
      </c>
      <c r="I942" s="20">
        <v>2</v>
      </c>
      <c r="J942" s="20">
        <v>72</v>
      </c>
      <c r="K942" s="20">
        <v>2</v>
      </c>
      <c r="L942" s="20">
        <v>1</v>
      </c>
      <c r="M942" s="20">
        <v>7</v>
      </c>
      <c r="N942" s="20">
        <v>0</v>
      </c>
      <c r="O942" s="20" t="s">
        <v>81</v>
      </c>
      <c r="P942" s="20" t="s">
        <v>81</v>
      </c>
      <c r="Q942" s="20" t="s">
        <v>81</v>
      </c>
      <c r="R942" s="20" t="s">
        <v>81</v>
      </c>
      <c r="T942" s="20" t="s">
        <v>81</v>
      </c>
      <c r="U942" s="20">
        <v>0</v>
      </c>
      <c r="W942" s="20">
        <v>0</v>
      </c>
      <c r="Y942" s="20">
        <v>3</v>
      </c>
    </row>
    <row r="943" spans="1:25" ht="20.149999999999999" customHeight="1" x14ac:dyDescent="0.35">
      <c r="B943" s="20">
        <v>3120817</v>
      </c>
      <c r="C943" s="20">
        <v>3</v>
      </c>
      <c r="D943" s="20">
        <v>12</v>
      </c>
      <c r="E943" s="20">
        <v>8</v>
      </c>
      <c r="F943" s="20" t="s">
        <v>2010</v>
      </c>
      <c r="G943" s="74" t="s">
        <v>2013</v>
      </c>
      <c r="I943" s="20">
        <v>3</v>
      </c>
      <c r="J943" s="20">
        <v>25</v>
      </c>
      <c r="K943" s="20">
        <v>1</v>
      </c>
      <c r="L943" s="20">
        <v>1</v>
      </c>
      <c r="M943" s="20">
        <v>6</v>
      </c>
      <c r="N943" s="20">
        <v>0</v>
      </c>
      <c r="O943" s="20" t="s">
        <v>81</v>
      </c>
      <c r="P943" s="20" t="s">
        <v>81</v>
      </c>
      <c r="Q943" s="20" t="s">
        <v>81</v>
      </c>
      <c r="R943" s="20" t="s">
        <v>81</v>
      </c>
      <c r="T943" s="20" t="s">
        <v>81</v>
      </c>
      <c r="U943" s="20">
        <v>0</v>
      </c>
      <c r="W943" s="20">
        <v>0</v>
      </c>
      <c r="Y943" s="20">
        <v>10</v>
      </c>
    </row>
    <row r="944" spans="1:25" ht="20.149999999999999" customHeight="1" x14ac:dyDescent="0.35">
      <c r="B944" s="20">
        <v>3120817</v>
      </c>
      <c r="C944" s="20">
        <v>3</v>
      </c>
      <c r="D944" s="20">
        <v>12</v>
      </c>
      <c r="E944" s="20">
        <v>8</v>
      </c>
      <c r="F944" s="20" t="s">
        <v>2010</v>
      </c>
      <c r="G944" s="74" t="s">
        <v>2014</v>
      </c>
      <c r="I944" s="20">
        <v>3</v>
      </c>
      <c r="J944" s="20">
        <v>35</v>
      </c>
      <c r="K944" s="20">
        <v>2</v>
      </c>
      <c r="L944" s="20">
        <v>5</v>
      </c>
      <c r="M944" s="20">
        <v>6</v>
      </c>
      <c r="N944" s="20">
        <v>0</v>
      </c>
      <c r="O944" s="20" t="s">
        <v>81</v>
      </c>
      <c r="P944" s="20" t="s">
        <v>81</v>
      </c>
      <c r="Q944" s="20" t="s">
        <v>81</v>
      </c>
      <c r="R944" s="20" t="s">
        <v>81</v>
      </c>
      <c r="T944" s="20" t="s">
        <v>81</v>
      </c>
      <c r="U944" s="20">
        <v>0</v>
      </c>
      <c r="W944" s="20">
        <v>0</v>
      </c>
      <c r="Y944" s="20">
        <v>3</v>
      </c>
    </row>
    <row r="945" spans="1:25" ht="20.149999999999999" customHeight="1" x14ac:dyDescent="0.35">
      <c r="B945" s="20">
        <v>3120817</v>
      </c>
      <c r="C945" s="20">
        <v>3</v>
      </c>
      <c r="D945" s="20">
        <v>12</v>
      </c>
      <c r="E945" s="20">
        <v>8</v>
      </c>
      <c r="F945" s="20" t="s">
        <v>2010</v>
      </c>
      <c r="G945" s="74" t="s">
        <v>2015</v>
      </c>
      <c r="I945" s="20">
        <v>4</v>
      </c>
      <c r="J945" s="20">
        <v>35</v>
      </c>
      <c r="K945" s="20">
        <v>1</v>
      </c>
      <c r="L945" s="20">
        <v>3</v>
      </c>
      <c r="M945" s="20">
        <v>1</v>
      </c>
      <c r="N945" s="20">
        <v>0</v>
      </c>
      <c r="O945" s="20">
        <v>900000</v>
      </c>
      <c r="P945" s="20" t="s">
        <v>81</v>
      </c>
      <c r="Q945" s="20" t="s">
        <v>81</v>
      </c>
      <c r="R945" s="20" t="s">
        <v>81</v>
      </c>
      <c r="T945" s="20" t="s">
        <v>81</v>
      </c>
      <c r="U945" s="20">
        <v>0</v>
      </c>
      <c r="W945" s="20">
        <v>0</v>
      </c>
      <c r="Y945" s="20">
        <v>5</v>
      </c>
    </row>
    <row r="946" spans="1:25" ht="20.149999999999999" customHeight="1" x14ac:dyDescent="0.35">
      <c r="A946" s="20">
        <v>3</v>
      </c>
      <c r="B946" s="20">
        <v>3120818</v>
      </c>
      <c r="C946" s="20">
        <v>3</v>
      </c>
      <c r="D946" s="20">
        <v>12</v>
      </c>
      <c r="E946" s="20">
        <v>8</v>
      </c>
      <c r="F946" s="20" t="s">
        <v>2016</v>
      </c>
      <c r="G946" s="74" t="s">
        <v>2017</v>
      </c>
      <c r="H946" s="20">
        <v>3</v>
      </c>
      <c r="I946" s="20">
        <v>1</v>
      </c>
      <c r="J946" s="20">
        <v>43</v>
      </c>
      <c r="K946" s="20">
        <v>1</v>
      </c>
      <c r="L946" s="20">
        <v>7</v>
      </c>
      <c r="M946" s="20">
        <v>1</v>
      </c>
      <c r="N946" s="20">
        <v>0</v>
      </c>
      <c r="O946" s="20">
        <v>6000000</v>
      </c>
      <c r="P946" s="20" t="s">
        <v>81</v>
      </c>
      <c r="Q946" s="20" t="s">
        <v>81</v>
      </c>
      <c r="R946" s="20" t="s">
        <v>81</v>
      </c>
      <c r="T946" s="20" t="s">
        <v>81</v>
      </c>
      <c r="U946" s="20">
        <v>0</v>
      </c>
      <c r="W946" s="20">
        <v>0</v>
      </c>
      <c r="Y946" s="20">
        <v>1</v>
      </c>
    </row>
    <row r="947" spans="1:25" ht="20.149999999999999" customHeight="1" x14ac:dyDescent="0.35">
      <c r="B947" s="20">
        <v>3120818</v>
      </c>
      <c r="C947" s="20">
        <v>3</v>
      </c>
      <c r="D947" s="20">
        <v>12</v>
      </c>
      <c r="E947" s="20">
        <v>8</v>
      </c>
      <c r="F947" s="20" t="s">
        <v>2016</v>
      </c>
      <c r="G947" s="74" t="s">
        <v>2018</v>
      </c>
      <c r="I947" s="20">
        <v>2</v>
      </c>
      <c r="J947" s="20">
        <v>40</v>
      </c>
      <c r="K947" s="20">
        <v>2</v>
      </c>
      <c r="L947" s="20">
        <v>4</v>
      </c>
      <c r="M947" s="20">
        <v>7</v>
      </c>
      <c r="N947" s="20">
        <v>0</v>
      </c>
      <c r="O947" s="20" t="s">
        <v>81</v>
      </c>
      <c r="P947" s="20" t="s">
        <v>81</v>
      </c>
      <c r="Q947" s="20" t="s">
        <v>81</v>
      </c>
      <c r="R947" s="20" t="s">
        <v>81</v>
      </c>
      <c r="T947" s="20" t="s">
        <v>81</v>
      </c>
      <c r="U947" s="20">
        <v>0</v>
      </c>
      <c r="W947" s="20">
        <v>0</v>
      </c>
      <c r="Y947" s="20">
        <v>9</v>
      </c>
    </row>
    <row r="948" spans="1:25" ht="20.149999999999999" customHeight="1" x14ac:dyDescent="0.35">
      <c r="B948" s="20">
        <v>3120818</v>
      </c>
      <c r="C948" s="20">
        <v>3</v>
      </c>
      <c r="D948" s="20">
        <v>12</v>
      </c>
      <c r="E948" s="20">
        <v>8</v>
      </c>
      <c r="F948" s="20" t="s">
        <v>2016</v>
      </c>
      <c r="G948" s="74" t="s">
        <v>2019</v>
      </c>
      <c r="I948" s="20">
        <v>3</v>
      </c>
      <c r="J948" s="20">
        <v>10</v>
      </c>
      <c r="K948" s="20">
        <v>2</v>
      </c>
      <c r="L948" s="20">
        <v>3</v>
      </c>
      <c r="M948" s="20">
        <v>5</v>
      </c>
      <c r="N948" s="20">
        <v>0</v>
      </c>
      <c r="O948" s="20" t="s">
        <v>81</v>
      </c>
      <c r="P948" s="20" t="s">
        <v>81</v>
      </c>
      <c r="Q948" s="20" t="s">
        <v>81</v>
      </c>
      <c r="R948" s="20" t="s">
        <v>81</v>
      </c>
      <c r="T948" s="20" t="s">
        <v>81</v>
      </c>
      <c r="U948" s="20">
        <v>0</v>
      </c>
      <c r="W948" s="20">
        <v>0</v>
      </c>
      <c r="Y948" s="20">
        <v>6</v>
      </c>
    </row>
    <row r="949" spans="1:25" ht="20.149999999999999" customHeight="1" x14ac:dyDescent="0.35">
      <c r="A949" s="20">
        <v>4</v>
      </c>
      <c r="B949" s="20">
        <v>3120819</v>
      </c>
      <c r="C949" s="20">
        <v>3</v>
      </c>
      <c r="D949" s="20">
        <v>12</v>
      </c>
      <c r="E949" s="20">
        <v>8</v>
      </c>
      <c r="F949" s="20" t="s">
        <v>2020</v>
      </c>
      <c r="G949" s="74" t="s">
        <v>2021</v>
      </c>
      <c r="H949" s="20">
        <v>5</v>
      </c>
      <c r="I949" s="20">
        <v>1</v>
      </c>
      <c r="J949" s="20">
        <v>58</v>
      </c>
      <c r="K949" s="20">
        <v>1</v>
      </c>
      <c r="L949" s="20">
        <v>3</v>
      </c>
      <c r="M949" s="20">
        <v>1</v>
      </c>
      <c r="N949" s="20">
        <v>0</v>
      </c>
      <c r="O949" s="20">
        <v>500000</v>
      </c>
      <c r="P949" s="20" t="s">
        <v>81</v>
      </c>
      <c r="Q949" s="20" t="s">
        <v>81</v>
      </c>
      <c r="R949" s="20" t="s">
        <v>81</v>
      </c>
      <c r="T949" s="20" t="s">
        <v>81</v>
      </c>
      <c r="U949" s="20">
        <v>0</v>
      </c>
      <c r="W949" s="20">
        <v>0</v>
      </c>
      <c r="Y949" s="20">
        <v>8</v>
      </c>
    </row>
    <row r="950" spans="1:25" ht="20.149999999999999" customHeight="1" x14ac:dyDescent="0.35">
      <c r="B950" s="20">
        <v>3120819</v>
      </c>
      <c r="C950" s="20">
        <v>3</v>
      </c>
      <c r="D950" s="20">
        <v>12</v>
      </c>
      <c r="E950" s="20">
        <v>8</v>
      </c>
      <c r="F950" s="20" t="s">
        <v>2020</v>
      </c>
      <c r="G950" s="74" t="s">
        <v>2022</v>
      </c>
      <c r="I950" s="20">
        <v>2</v>
      </c>
      <c r="J950" s="20">
        <v>56</v>
      </c>
      <c r="K950" s="20">
        <v>2</v>
      </c>
      <c r="L950" s="20">
        <v>3</v>
      </c>
      <c r="M950" s="20">
        <v>6</v>
      </c>
      <c r="N950" s="20">
        <v>0</v>
      </c>
      <c r="O950" s="20" t="s">
        <v>81</v>
      </c>
      <c r="P950" s="20" t="s">
        <v>81</v>
      </c>
      <c r="Q950" s="20" t="s">
        <v>81</v>
      </c>
      <c r="R950" s="20" t="s">
        <v>81</v>
      </c>
      <c r="T950" s="20" t="s">
        <v>81</v>
      </c>
      <c r="U950" s="20">
        <v>0</v>
      </c>
      <c r="W950" s="20">
        <v>0</v>
      </c>
      <c r="Y950" s="20">
        <v>4</v>
      </c>
    </row>
    <row r="951" spans="1:25" ht="20.149999999999999" customHeight="1" x14ac:dyDescent="0.35">
      <c r="B951" s="20">
        <v>3120819</v>
      </c>
      <c r="C951" s="20">
        <v>3</v>
      </c>
      <c r="D951" s="20">
        <v>12</v>
      </c>
      <c r="E951" s="20">
        <v>8</v>
      </c>
      <c r="F951" s="20" t="s">
        <v>2020</v>
      </c>
      <c r="G951" s="74" t="s">
        <v>2023</v>
      </c>
      <c r="I951" s="20">
        <v>3</v>
      </c>
      <c r="J951" s="20">
        <v>32</v>
      </c>
      <c r="K951" s="20">
        <v>1</v>
      </c>
      <c r="L951" s="20">
        <v>4</v>
      </c>
      <c r="M951" s="20">
        <v>6</v>
      </c>
      <c r="N951" s="20">
        <v>0</v>
      </c>
      <c r="O951" s="20" t="s">
        <v>81</v>
      </c>
      <c r="P951" s="20" t="s">
        <v>81</v>
      </c>
      <c r="Q951" s="20" t="s">
        <v>81</v>
      </c>
      <c r="R951" s="20" t="s">
        <v>81</v>
      </c>
      <c r="T951" s="20" t="s">
        <v>81</v>
      </c>
      <c r="U951" s="20">
        <v>0</v>
      </c>
      <c r="W951" s="20">
        <v>0</v>
      </c>
      <c r="Y951" s="20">
        <v>4</v>
      </c>
    </row>
    <row r="952" spans="1:25" ht="20.149999999999999" customHeight="1" x14ac:dyDescent="0.35">
      <c r="B952" s="20">
        <v>3120819</v>
      </c>
      <c r="C952" s="20">
        <v>3</v>
      </c>
      <c r="D952" s="20">
        <v>12</v>
      </c>
      <c r="E952" s="20">
        <v>8</v>
      </c>
      <c r="F952" s="20" t="s">
        <v>2020</v>
      </c>
      <c r="G952" s="74" t="s">
        <v>2024</v>
      </c>
      <c r="I952" s="20">
        <v>3</v>
      </c>
      <c r="J952" s="20">
        <v>30</v>
      </c>
      <c r="K952" s="20">
        <v>2</v>
      </c>
      <c r="L952" s="20">
        <v>5</v>
      </c>
      <c r="M952" s="20">
        <v>2</v>
      </c>
      <c r="N952" s="20">
        <v>5</v>
      </c>
      <c r="O952" s="20" t="s">
        <v>81</v>
      </c>
      <c r="P952" s="20">
        <v>150000</v>
      </c>
      <c r="Q952" s="20" t="s">
        <v>81</v>
      </c>
      <c r="R952" s="20" t="s">
        <v>81</v>
      </c>
      <c r="T952" s="20" t="s">
        <v>81</v>
      </c>
      <c r="U952" s="20">
        <v>0</v>
      </c>
      <c r="W952" s="20">
        <v>0</v>
      </c>
      <c r="Y952" s="20">
        <v>8</v>
      </c>
    </row>
    <row r="953" spans="1:25" ht="20.149999999999999" customHeight="1" x14ac:dyDescent="0.35">
      <c r="B953" s="20">
        <v>3120819</v>
      </c>
      <c r="C953" s="20">
        <v>3</v>
      </c>
      <c r="D953" s="20">
        <v>12</v>
      </c>
      <c r="E953" s="20">
        <v>8</v>
      </c>
      <c r="F953" s="20" t="s">
        <v>2020</v>
      </c>
      <c r="G953" s="74" t="s">
        <v>2025</v>
      </c>
      <c r="I953" s="20">
        <v>10</v>
      </c>
      <c r="J953" s="20">
        <v>31</v>
      </c>
      <c r="K953" s="20">
        <v>1</v>
      </c>
      <c r="L953" s="20">
        <v>5</v>
      </c>
      <c r="M953" s="20">
        <v>3</v>
      </c>
      <c r="N953" s="20">
        <v>0</v>
      </c>
      <c r="O953" s="20" t="s">
        <v>81</v>
      </c>
      <c r="P953" s="20">
        <v>150000</v>
      </c>
      <c r="Q953" s="20" t="s">
        <v>81</v>
      </c>
      <c r="R953" s="20" t="s">
        <v>81</v>
      </c>
      <c r="T953" s="20" t="s">
        <v>81</v>
      </c>
      <c r="U953" s="20">
        <v>0</v>
      </c>
      <c r="W953" s="20">
        <v>0</v>
      </c>
      <c r="Y953" s="20">
        <v>8</v>
      </c>
    </row>
    <row r="954" spans="1:25" ht="20.149999999999999" customHeight="1" x14ac:dyDescent="0.35">
      <c r="A954" s="20">
        <v>5</v>
      </c>
      <c r="B954" s="20">
        <v>3120820</v>
      </c>
      <c r="C954" s="20">
        <v>3</v>
      </c>
      <c r="D954" s="20">
        <v>12</v>
      </c>
      <c r="E954" s="20">
        <v>8</v>
      </c>
      <c r="F954" s="20" t="s">
        <v>2026</v>
      </c>
      <c r="G954" s="74" t="s">
        <v>2027</v>
      </c>
      <c r="H954" s="20">
        <v>5</v>
      </c>
      <c r="I954" s="20">
        <v>1</v>
      </c>
      <c r="J954" s="20">
        <v>51</v>
      </c>
      <c r="K954" s="20">
        <v>1</v>
      </c>
      <c r="L954" s="20">
        <v>4</v>
      </c>
      <c r="M954" s="20">
        <v>1</v>
      </c>
      <c r="N954" s="20">
        <v>3</v>
      </c>
      <c r="O954" s="20">
        <v>3000000</v>
      </c>
      <c r="P954" s="20">
        <v>1800000</v>
      </c>
      <c r="Q954" s="20" t="s">
        <v>81</v>
      </c>
      <c r="R954" s="20">
        <v>1</v>
      </c>
      <c r="T954" s="20" t="s">
        <v>81</v>
      </c>
      <c r="U954" s="20">
        <v>0</v>
      </c>
      <c r="V954" s="20">
        <v>0</v>
      </c>
      <c r="W954" s="20">
        <v>0</v>
      </c>
      <c r="Y954" s="20">
        <v>5</v>
      </c>
    </row>
    <row r="955" spans="1:25" ht="20.149999999999999" customHeight="1" x14ac:dyDescent="0.35">
      <c r="B955" s="20">
        <v>3120820</v>
      </c>
      <c r="C955" s="20">
        <v>3</v>
      </c>
      <c r="D955" s="20">
        <v>12</v>
      </c>
      <c r="E955" s="20">
        <v>8</v>
      </c>
      <c r="F955" s="20" t="s">
        <v>2026</v>
      </c>
      <c r="G955" s="74" t="s">
        <v>2028</v>
      </c>
      <c r="I955" s="20">
        <v>2</v>
      </c>
      <c r="J955" s="20">
        <v>48</v>
      </c>
      <c r="K955" s="20">
        <v>2</v>
      </c>
      <c r="L955" s="20">
        <v>3</v>
      </c>
      <c r="M955" s="20">
        <v>7</v>
      </c>
      <c r="N955" s="20">
        <v>0</v>
      </c>
      <c r="O955" s="20" t="s">
        <v>81</v>
      </c>
      <c r="P955" s="20" t="s">
        <v>81</v>
      </c>
      <c r="Q955" s="20" t="s">
        <v>81</v>
      </c>
      <c r="R955" s="20" t="s">
        <v>81</v>
      </c>
      <c r="T955" s="20">
        <v>800000</v>
      </c>
      <c r="U955" s="20">
        <v>0</v>
      </c>
      <c r="W955" s="20">
        <v>0</v>
      </c>
      <c r="Y955" s="20">
        <v>5</v>
      </c>
    </row>
    <row r="956" spans="1:25" ht="20.149999999999999" customHeight="1" x14ac:dyDescent="0.35">
      <c r="B956" s="20">
        <v>3120820</v>
      </c>
      <c r="C956" s="20">
        <v>3</v>
      </c>
      <c r="D956" s="20">
        <v>12</v>
      </c>
      <c r="E956" s="20">
        <v>8</v>
      </c>
      <c r="F956" s="20" t="s">
        <v>2026</v>
      </c>
      <c r="G956" s="74" t="s">
        <v>2029</v>
      </c>
      <c r="I956" s="20">
        <v>3</v>
      </c>
      <c r="J956" s="20">
        <v>24</v>
      </c>
      <c r="K956" s="20">
        <v>1</v>
      </c>
      <c r="L956" s="20">
        <v>3</v>
      </c>
      <c r="M956" s="20">
        <v>7</v>
      </c>
      <c r="N956" s="20">
        <v>0</v>
      </c>
      <c r="O956" s="20" t="s">
        <v>81</v>
      </c>
      <c r="P956" s="20" t="s">
        <v>81</v>
      </c>
      <c r="Q956" s="20" t="s">
        <v>81</v>
      </c>
      <c r="R956" s="20" t="s">
        <v>81</v>
      </c>
      <c r="T956" s="20" t="s">
        <v>81</v>
      </c>
      <c r="U956" s="20">
        <v>0</v>
      </c>
      <c r="W956" s="20">
        <v>0</v>
      </c>
      <c r="Y956" s="20">
        <v>5</v>
      </c>
    </row>
    <row r="957" spans="1:25" ht="20.149999999999999" customHeight="1" x14ac:dyDescent="0.35">
      <c r="B957" s="20">
        <v>3120820</v>
      </c>
      <c r="C957" s="20">
        <v>3</v>
      </c>
      <c r="D957" s="20">
        <v>12</v>
      </c>
      <c r="E957" s="20">
        <v>8</v>
      </c>
      <c r="F957" s="20" t="s">
        <v>2026</v>
      </c>
      <c r="G957" s="74" t="s">
        <v>2030</v>
      </c>
      <c r="I957" s="20">
        <v>3</v>
      </c>
      <c r="J957" s="20">
        <v>17</v>
      </c>
      <c r="K957" s="20">
        <v>1</v>
      </c>
      <c r="L957" s="20">
        <v>4</v>
      </c>
      <c r="M957" s="20">
        <v>7</v>
      </c>
      <c r="N957" s="20">
        <v>0</v>
      </c>
      <c r="O957" s="20" t="s">
        <v>81</v>
      </c>
      <c r="P957" s="20" t="s">
        <v>81</v>
      </c>
      <c r="Q957" s="20" t="s">
        <v>81</v>
      </c>
      <c r="R957" s="20" t="s">
        <v>81</v>
      </c>
      <c r="T957" s="20" t="s">
        <v>81</v>
      </c>
      <c r="U957" s="20">
        <v>0</v>
      </c>
      <c r="W957" s="20">
        <v>0</v>
      </c>
      <c r="Y957" s="20">
        <v>5</v>
      </c>
    </row>
    <row r="958" spans="1:25" ht="20.149999999999999" customHeight="1" x14ac:dyDescent="0.35">
      <c r="B958" s="20">
        <v>3120820</v>
      </c>
      <c r="C958" s="20">
        <v>3</v>
      </c>
      <c r="D958" s="20">
        <v>12</v>
      </c>
      <c r="E958" s="20">
        <v>8</v>
      </c>
      <c r="F958" s="20" t="s">
        <v>2026</v>
      </c>
      <c r="G958" s="74" t="s">
        <v>2031</v>
      </c>
      <c r="I958" s="20">
        <v>5</v>
      </c>
      <c r="J958" s="20">
        <v>4</v>
      </c>
      <c r="K958" s="20">
        <v>1</v>
      </c>
      <c r="L958" s="20">
        <v>1</v>
      </c>
      <c r="M958" s="20">
        <v>6</v>
      </c>
      <c r="N958" s="20">
        <v>0</v>
      </c>
      <c r="O958" s="20" t="s">
        <v>81</v>
      </c>
      <c r="P958" s="20" t="s">
        <v>81</v>
      </c>
      <c r="Q958" s="20" t="s">
        <v>81</v>
      </c>
      <c r="R958" s="20" t="s">
        <v>81</v>
      </c>
      <c r="T958" s="20" t="s">
        <v>81</v>
      </c>
      <c r="U958" s="20">
        <v>0</v>
      </c>
      <c r="W958" s="20">
        <v>0</v>
      </c>
      <c r="Y958" s="20">
        <v>11</v>
      </c>
    </row>
    <row r="959" spans="1:25" ht="20.149999999999999" customHeight="1" x14ac:dyDescent="0.35">
      <c r="A959" s="20">
        <v>5</v>
      </c>
      <c r="B959" s="20">
        <v>3120821</v>
      </c>
      <c r="C959" s="20">
        <v>3</v>
      </c>
      <c r="D959" s="20">
        <v>12</v>
      </c>
      <c r="E959" s="20">
        <v>8</v>
      </c>
      <c r="F959" s="20" t="s">
        <v>2032</v>
      </c>
      <c r="G959" s="74" t="s">
        <v>2033</v>
      </c>
      <c r="H959" s="20">
        <v>6</v>
      </c>
      <c r="I959" s="20">
        <v>1</v>
      </c>
      <c r="J959" s="20">
        <v>31</v>
      </c>
      <c r="K959" s="20">
        <v>1</v>
      </c>
      <c r="L959" s="20">
        <v>5</v>
      </c>
      <c r="M959" s="20">
        <v>1</v>
      </c>
      <c r="N959" s="20">
        <v>0</v>
      </c>
      <c r="O959" s="20">
        <v>1000000</v>
      </c>
      <c r="P959" s="20" t="s">
        <v>81</v>
      </c>
      <c r="Q959" s="20" t="s">
        <v>81</v>
      </c>
      <c r="R959" s="20" t="s">
        <v>81</v>
      </c>
      <c r="T959" s="20" t="s">
        <v>81</v>
      </c>
      <c r="U959" s="20">
        <v>0</v>
      </c>
      <c r="V959" s="20">
        <v>0</v>
      </c>
      <c r="W959" s="20">
        <v>0</v>
      </c>
      <c r="Y959" s="20">
        <v>5</v>
      </c>
    </row>
    <row r="960" spans="1:25" ht="20.149999999999999" customHeight="1" x14ac:dyDescent="0.35">
      <c r="B960" s="20">
        <v>3120821</v>
      </c>
      <c r="C960" s="20">
        <v>3</v>
      </c>
      <c r="D960" s="20">
        <v>12</v>
      </c>
      <c r="E960" s="20">
        <v>8</v>
      </c>
      <c r="F960" s="20" t="s">
        <v>2032</v>
      </c>
      <c r="G960" s="74" t="s">
        <v>2034</v>
      </c>
      <c r="I960" s="20">
        <v>7</v>
      </c>
      <c r="J960" s="20">
        <v>28</v>
      </c>
      <c r="K960" s="20">
        <v>2</v>
      </c>
      <c r="L960" s="20">
        <v>4</v>
      </c>
      <c r="M960" s="20">
        <v>2</v>
      </c>
      <c r="N960" s="20">
        <v>5</v>
      </c>
      <c r="P960" s="20" t="s">
        <v>81</v>
      </c>
      <c r="Q960" s="20">
        <v>300000</v>
      </c>
      <c r="R960" s="20" t="s">
        <v>81</v>
      </c>
      <c r="T960" s="20" t="s">
        <v>81</v>
      </c>
      <c r="U960" s="20">
        <v>0</v>
      </c>
      <c r="W960" s="20">
        <v>0</v>
      </c>
      <c r="Y960" s="20">
        <v>16</v>
      </c>
    </row>
    <row r="961" spans="1:25" ht="20.149999999999999" customHeight="1" x14ac:dyDescent="0.35">
      <c r="B961" s="20">
        <v>3120821</v>
      </c>
      <c r="C961" s="20">
        <v>3</v>
      </c>
      <c r="D961" s="20">
        <v>12</v>
      </c>
      <c r="E961" s="20">
        <v>8</v>
      </c>
      <c r="F961" s="20" t="s">
        <v>2032</v>
      </c>
      <c r="G961" s="74" t="s">
        <v>2035</v>
      </c>
      <c r="I961" s="20">
        <v>6</v>
      </c>
      <c r="J961" s="20">
        <v>50</v>
      </c>
      <c r="K961" s="20">
        <v>2</v>
      </c>
      <c r="L961" s="20">
        <v>1</v>
      </c>
      <c r="M961" s="20">
        <v>6</v>
      </c>
      <c r="N961" s="20">
        <v>0</v>
      </c>
      <c r="O961" s="20" t="s">
        <v>81</v>
      </c>
      <c r="P961" s="20" t="s">
        <v>81</v>
      </c>
      <c r="Q961" s="20" t="s">
        <v>81</v>
      </c>
      <c r="R961" s="20" t="s">
        <v>81</v>
      </c>
      <c r="T961" s="20" t="s">
        <v>81</v>
      </c>
      <c r="U961" s="20">
        <v>0</v>
      </c>
      <c r="W961" s="20">
        <v>0</v>
      </c>
      <c r="Y961" s="20">
        <v>4</v>
      </c>
    </row>
    <row r="962" spans="1:25" s="71" customFormat="1" ht="20.149999999999999" customHeight="1" x14ac:dyDescent="0.35">
      <c r="B962" s="71">
        <v>3120821</v>
      </c>
      <c r="C962" s="71">
        <v>3</v>
      </c>
      <c r="D962" s="71">
        <v>12</v>
      </c>
      <c r="E962" s="71">
        <v>8</v>
      </c>
      <c r="F962" s="71" t="s">
        <v>2032</v>
      </c>
      <c r="G962" s="82" t="s">
        <v>2036</v>
      </c>
      <c r="I962" s="71">
        <v>2</v>
      </c>
      <c r="J962" s="71">
        <v>29</v>
      </c>
      <c r="K962" s="71">
        <v>2</v>
      </c>
      <c r="L962" s="71">
        <v>4</v>
      </c>
      <c r="M962" s="71">
        <v>6</v>
      </c>
      <c r="N962" s="20">
        <v>0</v>
      </c>
      <c r="O962" s="71" t="s">
        <v>81</v>
      </c>
      <c r="P962" s="71" t="s">
        <v>81</v>
      </c>
      <c r="Q962" s="71" t="s">
        <v>81</v>
      </c>
      <c r="R962" s="71" t="s">
        <v>81</v>
      </c>
      <c r="T962" s="71" t="s">
        <v>81</v>
      </c>
      <c r="U962" s="71">
        <v>0</v>
      </c>
      <c r="W962" s="20">
        <v>0</v>
      </c>
      <c r="X962" s="20"/>
      <c r="Y962" s="71">
        <v>12</v>
      </c>
    </row>
    <row r="963" spans="1:25" ht="20.149999999999999" customHeight="1" x14ac:dyDescent="0.35">
      <c r="B963" s="20">
        <v>3120821</v>
      </c>
      <c r="C963" s="20">
        <v>3</v>
      </c>
      <c r="D963" s="20">
        <v>12</v>
      </c>
      <c r="E963" s="20">
        <v>8</v>
      </c>
      <c r="F963" s="20" t="s">
        <v>2032</v>
      </c>
      <c r="G963" s="74" t="s">
        <v>2037</v>
      </c>
      <c r="I963" s="20">
        <v>3</v>
      </c>
      <c r="J963" s="20">
        <v>4</v>
      </c>
      <c r="K963" s="20">
        <v>1</v>
      </c>
      <c r="L963" s="20">
        <v>1</v>
      </c>
      <c r="M963" s="20">
        <v>6</v>
      </c>
      <c r="N963" s="20">
        <v>0</v>
      </c>
      <c r="O963" s="20" t="s">
        <v>81</v>
      </c>
      <c r="P963" s="20" t="s">
        <v>81</v>
      </c>
      <c r="Q963" s="20" t="s">
        <v>81</v>
      </c>
      <c r="R963" s="20" t="s">
        <v>81</v>
      </c>
      <c r="T963" s="20" t="s">
        <v>81</v>
      </c>
      <c r="U963" s="20">
        <v>0</v>
      </c>
      <c r="W963" s="20">
        <v>0</v>
      </c>
      <c r="Y963" s="20">
        <v>11</v>
      </c>
    </row>
    <row r="964" spans="1:25" ht="20.149999999999999" customHeight="1" x14ac:dyDescent="0.35">
      <c r="B964" s="20">
        <v>3120821</v>
      </c>
      <c r="C964" s="20">
        <v>3</v>
      </c>
      <c r="D964" s="20">
        <v>12</v>
      </c>
      <c r="E964" s="20">
        <v>8</v>
      </c>
      <c r="F964" s="20" t="s">
        <v>2032</v>
      </c>
      <c r="G964" s="74" t="s">
        <v>2038</v>
      </c>
      <c r="I964" s="20">
        <v>3</v>
      </c>
      <c r="J964" s="20">
        <v>6</v>
      </c>
      <c r="K964" s="20">
        <v>2</v>
      </c>
      <c r="L964" s="20">
        <v>1</v>
      </c>
      <c r="M964" s="20">
        <v>6</v>
      </c>
      <c r="N964" s="20">
        <v>0</v>
      </c>
      <c r="O964" s="20" t="s">
        <v>81</v>
      </c>
      <c r="P964" s="20" t="s">
        <v>81</v>
      </c>
      <c r="Q964" s="20" t="s">
        <v>81</v>
      </c>
      <c r="R964" s="20" t="s">
        <v>81</v>
      </c>
      <c r="T964" s="20" t="s">
        <v>81</v>
      </c>
      <c r="U964" s="20">
        <v>0</v>
      </c>
      <c r="W964" s="20">
        <v>0</v>
      </c>
      <c r="Y964" s="20">
        <v>6</v>
      </c>
    </row>
    <row r="965" spans="1:25" ht="20.149999999999999" customHeight="1" x14ac:dyDescent="0.35">
      <c r="A965" s="20">
        <v>5</v>
      </c>
      <c r="B965" s="20">
        <v>3120822</v>
      </c>
      <c r="C965" s="20">
        <v>3</v>
      </c>
      <c r="D965" s="20">
        <v>12</v>
      </c>
      <c r="E965" s="20">
        <v>8</v>
      </c>
      <c r="F965" s="20" t="s">
        <v>2039</v>
      </c>
      <c r="G965" s="74" t="s">
        <v>2040</v>
      </c>
      <c r="H965" s="20">
        <v>5</v>
      </c>
      <c r="I965" s="20">
        <v>1</v>
      </c>
      <c r="J965" s="20">
        <v>40</v>
      </c>
      <c r="K965" s="20">
        <v>1</v>
      </c>
      <c r="L965" s="20">
        <v>4</v>
      </c>
      <c r="M965" s="20">
        <v>1</v>
      </c>
      <c r="N965" s="20">
        <v>0</v>
      </c>
      <c r="O965" s="20">
        <v>7000000</v>
      </c>
      <c r="P965" s="20" t="s">
        <v>81</v>
      </c>
      <c r="Q965" s="20">
        <v>800000</v>
      </c>
      <c r="R965" s="20" t="s">
        <v>81</v>
      </c>
      <c r="T965" s="20" t="s">
        <v>81</v>
      </c>
      <c r="U965" s="20">
        <v>0</v>
      </c>
      <c r="V965" s="20">
        <v>0</v>
      </c>
      <c r="W965" s="20">
        <v>0</v>
      </c>
      <c r="Y965" s="20">
        <v>5</v>
      </c>
    </row>
    <row r="966" spans="1:25" ht="20.149999999999999" customHeight="1" x14ac:dyDescent="0.35">
      <c r="B966" s="20">
        <v>3120822</v>
      </c>
      <c r="C966" s="20">
        <v>3</v>
      </c>
      <c r="D966" s="20">
        <v>12</v>
      </c>
      <c r="E966" s="20">
        <v>8</v>
      </c>
      <c r="F966" s="20" t="s">
        <v>2039</v>
      </c>
      <c r="G966" s="74" t="s">
        <v>2041</v>
      </c>
      <c r="I966" s="20">
        <v>2</v>
      </c>
      <c r="J966" s="20">
        <v>40</v>
      </c>
      <c r="K966" s="20">
        <v>2</v>
      </c>
      <c r="L966" s="20">
        <v>7</v>
      </c>
      <c r="M966" s="20">
        <v>6</v>
      </c>
      <c r="N966" s="20">
        <v>0</v>
      </c>
      <c r="O966" s="20" t="s">
        <v>81</v>
      </c>
      <c r="P966" s="20" t="s">
        <v>81</v>
      </c>
      <c r="Q966" s="20" t="s">
        <v>81</v>
      </c>
      <c r="R966" s="20" t="s">
        <v>81</v>
      </c>
      <c r="T966" s="20" t="s">
        <v>81</v>
      </c>
      <c r="U966" s="20">
        <v>0</v>
      </c>
      <c r="W966" s="20">
        <v>0</v>
      </c>
      <c r="Y966" s="20">
        <v>3</v>
      </c>
    </row>
    <row r="967" spans="1:25" ht="20.149999999999999" customHeight="1" x14ac:dyDescent="0.35">
      <c r="B967" s="20">
        <v>3120822</v>
      </c>
      <c r="C967" s="20">
        <v>3</v>
      </c>
      <c r="D967" s="20">
        <v>12</v>
      </c>
      <c r="E967" s="20">
        <v>8</v>
      </c>
      <c r="F967" s="20" t="s">
        <v>2039</v>
      </c>
      <c r="G967" s="74" t="s">
        <v>2042</v>
      </c>
      <c r="I967" s="20">
        <v>3</v>
      </c>
      <c r="J967" s="20">
        <v>14</v>
      </c>
      <c r="K967" s="20">
        <v>1</v>
      </c>
      <c r="L967" s="20">
        <v>4</v>
      </c>
      <c r="M967" s="20">
        <v>5</v>
      </c>
      <c r="N967" s="20">
        <v>0</v>
      </c>
      <c r="O967" s="20" t="s">
        <v>81</v>
      </c>
      <c r="P967" s="20" t="s">
        <v>81</v>
      </c>
      <c r="Q967" s="20" t="s">
        <v>81</v>
      </c>
      <c r="R967" s="20" t="s">
        <v>81</v>
      </c>
      <c r="T967" s="20" t="s">
        <v>81</v>
      </c>
      <c r="U967" s="20">
        <v>0</v>
      </c>
      <c r="W967" s="20">
        <v>0</v>
      </c>
      <c r="Y967" s="20">
        <v>6</v>
      </c>
    </row>
    <row r="968" spans="1:25" ht="20.149999999999999" customHeight="1" x14ac:dyDescent="0.35">
      <c r="B968" s="20">
        <v>3120822</v>
      </c>
      <c r="C968" s="20">
        <v>3</v>
      </c>
      <c r="D968" s="20">
        <v>12</v>
      </c>
      <c r="E968" s="20">
        <v>8</v>
      </c>
      <c r="F968" s="20" t="s">
        <v>2039</v>
      </c>
      <c r="G968" s="74" t="s">
        <v>2043</v>
      </c>
      <c r="I968" s="20">
        <v>3</v>
      </c>
      <c r="J968" s="20">
        <v>10</v>
      </c>
      <c r="K968" s="20">
        <v>1</v>
      </c>
      <c r="L968" s="20">
        <v>3</v>
      </c>
      <c r="M968" s="20">
        <v>5</v>
      </c>
      <c r="N968" s="20">
        <v>0</v>
      </c>
      <c r="O968" s="20" t="s">
        <v>81</v>
      </c>
      <c r="P968" s="20" t="s">
        <v>81</v>
      </c>
      <c r="Q968" s="20" t="s">
        <v>81</v>
      </c>
      <c r="R968" s="20" t="s">
        <v>81</v>
      </c>
      <c r="T968" s="20" t="s">
        <v>81</v>
      </c>
      <c r="U968" s="20">
        <v>0</v>
      </c>
      <c r="W968" s="20">
        <v>0</v>
      </c>
      <c r="Y968" s="20">
        <v>6</v>
      </c>
    </row>
    <row r="969" spans="1:25" ht="20.149999999999999" customHeight="1" x14ac:dyDescent="0.35">
      <c r="B969" s="20">
        <v>3120822</v>
      </c>
      <c r="C969" s="20">
        <v>3</v>
      </c>
      <c r="D969" s="20">
        <v>12</v>
      </c>
      <c r="E969" s="20">
        <v>8</v>
      </c>
      <c r="F969" s="20" t="s">
        <v>2039</v>
      </c>
      <c r="G969" s="74" t="s">
        <v>2044</v>
      </c>
      <c r="I969" s="20">
        <v>6</v>
      </c>
      <c r="J969" s="20">
        <v>86</v>
      </c>
      <c r="K969" s="20">
        <v>2</v>
      </c>
      <c r="L969" s="20">
        <v>1</v>
      </c>
      <c r="M969" s="20">
        <v>6</v>
      </c>
      <c r="N969" s="20">
        <v>0</v>
      </c>
      <c r="O969" s="20" t="s">
        <v>81</v>
      </c>
      <c r="P969" s="20" t="s">
        <v>81</v>
      </c>
      <c r="Q969" s="20" t="s">
        <v>81</v>
      </c>
      <c r="R969" s="20" t="s">
        <v>81</v>
      </c>
      <c r="T969" s="20" t="s">
        <v>81</v>
      </c>
      <c r="U969" s="20">
        <v>0</v>
      </c>
      <c r="W969" s="20">
        <v>0</v>
      </c>
      <c r="Y969" s="20">
        <v>4</v>
      </c>
    </row>
    <row r="970" spans="1:25" ht="20.149999999999999" customHeight="1" x14ac:dyDescent="0.35">
      <c r="A970" s="20">
        <v>2</v>
      </c>
      <c r="B970" s="20">
        <v>3120823</v>
      </c>
      <c r="C970" s="20">
        <v>3</v>
      </c>
      <c r="D970" s="20">
        <v>12</v>
      </c>
      <c r="E970" s="20">
        <v>8</v>
      </c>
      <c r="F970" s="20" t="s">
        <v>2045</v>
      </c>
      <c r="G970" s="74" t="s">
        <v>2046</v>
      </c>
      <c r="H970" s="20">
        <v>5</v>
      </c>
      <c r="I970" s="20">
        <v>1</v>
      </c>
      <c r="J970" s="20">
        <v>55</v>
      </c>
      <c r="K970" s="20">
        <v>1</v>
      </c>
      <c r="L970" s="20">
        <v>4</v>
      </c>
      <c r="M970" s="20">
        <v>1</v>
      </c>
      <c r="N970" s="20">
        <v>0</v>
      </c>
      <c r="O970" s="20">
        <v>300000</v>
      </c>
      <c r="P970" s="20" t="s">
        <v>81</v>
      </c>
      <c r="Q970" s="20" t="s">
        <v>81</v>
      </c>
      <c r="R970" s="20" t="s">
        <v>81</v>
      </c>
      <c r="T970" s="20" t="s">
        <v>81</v>
      </c>
      <c r="U970" s="20">
        <v>0</v>
      </c>
      <c r="V970" s="20">
        <v>0</v>
      </c>
      <c r="W970" s="20">
        <v>0</v>
      </c>
      <c r="Y970" s="20">
        <v>5</v>
      </c>
    </row>
    <row r="971" spans="1:25" ht="20.149999999999999" customHeight="1" x14ac:dyDescent="0.35">
      <c r="B971" s="20">
        <v>3120823</v>
      </c>
      <c r="C971" s="20">
        <v>3</v>
      </c>
      <c r="D971" s="20">
        <v>12</v>
      </c>
      <c r="E971" s="20">
        <v>8</v>
      </c>
      <c r="F971" s="20" t="s">
        <v>2045</v>
      </c>
      <c r="G971" s="74" t="s">
        <v>2047</v>
      </c>
      <c r="I971" s="20">
        <v>2</v>
      </c>
      <c r="J971" s="20">
        <v>48</v>
      </c>
      <c r="K971" s="20">
        <v>2</v>
      </c>
      <c r="L971" s="20">
        <v>7</v>
      </c>
      <c r="M971" s="20">
        <v>4</v>
      </c>
      <c r="N971" s="20">
        <v>0</v>
      </c>
      <c r="O971" s="20" t="s">
        <v>81</v>
      </c>
      <c r="P971" s="20">
        <v>200000</v>
      </c>
      <c r="Q971" s="20" t="s">
        <v>81</v>
      </c>
      <c r="R971" s="20" t="s">
        <v>81</v>
      </c>
      <c r="T971" s="20" t="s">
        <v>81</v>
      </c>
      <c r="U971" s="20">
        <v>0</v>
      </c>
      <c r="W971" s="20">
        <v>0</v>
      </c>
      <c r="Y971" s="20">
        <v>8</v>
      </c>
    </row>
    <row r="972" spans="1:25" ht="20.149999999999999" customHeight="1" x14ac:dyDescent="0.35">
      <c r="B972" s="20">
        <v>3120823</v>
      </c>
      <c r="C972" s="20">
        <v>3</v>
      </c>
      <c r="D972" s="20">
        <v>12</v>
      </c>
      <c r="E972" s="20">
        <v>8</v>
      </c>
      <c r="F972" s="20" t="s">
        <v>2045</v>
      </c>
      <c r="G972" s="74" t="s">
        <v>2048</v>
      </c>
      <c r="I972" s="20">
        <v>3</v>
      </c>
      <c r="J972" s="20">
        <v>19</v>
      </c>
      <c r="K972" s="20">
        <v>1</v>
      </c>
      <c r="L972" s="20">
        <v>6</v>
      </c>
      <c r="M972" s="20">
        <v>5</v>
      </c>
      <c r="N972" s="20">
        <v>0</v>
      </c>
      <c r="O972" s="20" t="s">
        <v>81</v>
      </c>
      <c r="P972" s="20" t="s">
        <v>81</v>
      </c>
      <c r="Q972" s="20" t="s">
        <v>81</v>
      </c>
      <c r="R972" s="20" t="s">
        <v>81</v>
      </c>
      <c r="T972" s="20" t="s">
        <v>81</v>
      </c>
      <c r="U972" s="20">
        <v>0</v>
      </c>
      <c r="W972" s="20">
        <v>0</v>
      </c>
      <c r="Y972" s="20">
        <v>6</v>
      </c>
    </row>
    <row r="973" spans="1:25" ht="20.149999999999999" customHeight="1" x14ac:dyDescent="0.35">
      <c r="B973" s="20">
        <v>3120823</v>
      </c>
      <c r="C973" s="20">
        <v>3</v>
      </c>
      <c r="D973" s="20">
        <v>12</v>
      </c>
      <c r="E973" s="20">
        <v>8</v>
      </c>
      <c r="F973" s="20" t="s">
        <v>2045</v>
      </c>
      <c r="G973" s="74" t="s">
        <v>2049</v>
      </c>
      <c r="I973" s="20">
        <v>3</v>
      </c>
      <c r="J973" s="20">
        <v>16</v>
      </c>
      <c r="K973" s="20">
        <v>1</v>
      </c>
      <c r="L973" s="20">
        <v>5</v>
      </c>
      <c r="M973" s="20">
        <v>5</v>
      </c>
      <c r="N973" s="20">
        <v>0</v>
      </c>
      <c r="O973" s="20" t="s">
        <v>81</v>
      </c>
      <c r="P973" s="20" t="s">
        <v>81</v>
      </c>
      <c r="Q973" s="20" t="s">
        <v>81</v>
      </c>
      <c r="R973" s="20" t="s">
        <v>81</v>
      </c>
      <c r="T973" s="20" t="s">
        <v>81</v>
      </c>
      <c r="U973" s="20">
        <v>0</v>
      </c>
      <c r="W973" s="20">
        <v>0</v>
      </c>
      <c r="Y973" s="20">
        <v>6</v>
      </c>
    </row>
    <row r="974" spans="1:25" ht="20.149999999999999" customHeight="1" x14ac:dyDescent="0.35">
      <c r="B974" s="20">
        <v>3120823</v>
      </c>
      <c r="C974" s="20">
        <v>3</v>
      </c>
      <c r="D974" s="20">
        <v>12</v>
      </c>
      <c r="E974" s="20">
        <v>8</v>
      </c>
      <c r="F974" s="20" t="s">
        <v>2045</v>
      </c>
      <c r="G974" s="74" t="s">
        <v>2050</v>
      </c>
      <c r="I974" s="20">
        <v>3</v>
      </c>
      <c r="J974" s="20">
        <v>10</v>
      </c>
      <c r="K974" s="20">
        <v>2</v>
      </c>
      <c r="L974" s="20">
        <v>4</v>
      </c>
      <c r="M974" s="20">
        <v>5</v>
      </c>
      <c r="N974" s="20">
        <v>0</v>
      </c>
      <c r="O974" s="20" t="s">
        <v>81</v>
      </c>
      <c r="P974" s="20" t="s">
        <v>81</v>
      </c>
      <c r="Q974" s="20" t="s">
        <v>81</v>
      </c>
      <c r="R974" s="20" t="s">
        <v>81</v>
      </c>
      <c r="T974" s="20" t="s">
        <v>81</v>
      </c>
      <c r="U974" s="20">
        <v>0</v>
      </c>
      <c r="W974" s="20">
        <v>0</v>
      </c>
      <c r="Y974" s="20">
        <v>6</v>
      </c>
    </row>
    <row r="975" spans="1:25" s="71" customFormat="1" ht="20.149999999999999" customHeight="1" x14ac:dyDescent="0.35">
      <c r="A975" s="71">
        <v>1</v>
      </c>
      <c r="B975" s="71">
        <v>3040901</v>
      </c>
      <c r="C975" s="71">
        <v>3</v>
      </c>
      <c r="D975" s="71">
        <v>4</v>
      </c>
      <c r="E975" s="71">
        <v>9</v>
      </c>
      <c r="F975" s="71" t="s">
        <v>2051</v>
      </c>
      <c r="G975" s="82" t="s">
        <v>2052</v>
      </c>
      <c r="H975" s="71">
        <v>5</v>
      </c>
      <c r="I975" s="71">
        <v>1</v>
      </c>
      <c r="J975" s="71">
        <v>70</v>
      </c>
      <c r="K975" s="71">
        <v>1</v>
      </c>
      <c r="L975" s="71">
        <v>2</v>
      </c>
      <c r="M975" s="71">
        <v>1</v>
      </c>
      <c r="N975" s="20">
        <v>0</v>
      </c>
      <c r="O975" s="71">
        <v>500000</v>
      </c>
      <c r="P975" s="71" t="s">
        <v>81</v>
      </c>
      <c r="Q975" s="71" t="s">
        <v>81</v>
      </c>
      <c r="R975" s="71" t="s">
        <v>81</v>
      </c>
      <c r="T975" s="71">
        <v>10000</v>
      </c>
      <c r="U975" s="71">
        <v>0</v>
      </c>
      <c r="V975" s="71">
        <v>0</v>
      </c>
      <c r="W975" s="20">
        <v>0</v>
      </c>
      <c r="X975" s="20"/>
      <c r="Y975" s="71">
        <v>5</v>
      </c>
    </row>
    <row r="976" spans="1:25" ht="20.149999999999999" customHeight="1" x14ac:dyDescent="0.35">
      <c r="B976" s="20">
        <v>3040901</v>
      </c>
      <c r="C976" s="20">
        <v>3</v>
      </c>
      <c r="D976" s="20">
        <v>4</v>
      </c>
      <c r="E976" s="20">
        <v>9</v>
      </c>
      <c r="F976" s="20" t="s">
        <v>2051</v>
      </c>
      <c r="G976" s="74" t="s">
        <v>2053</v>
      </c>
      <c r="I976" s="20">
        <v>2</v>
      </c>
      <c r="J976" s="20">
        <v>67</v>
      </c>
      <c r="K976" s="20">
        <v>2</v>
      </c>
      <c r="L976" s="20">
        <v>2</v>
      </c>
      <c r="M976" s="20">
        <v>7</v>
      </c>
      <c r="N976" s="20">
        <v>0</v>
      </c>
      <c r="O976" s="20" t="s">
        <v>81</v>
      </c>
      <c r="P976" s="20" t="s">
        <v>81</v>
      </c>
      <c r="Q976" s="20" t="s">
        <v>81</v>
      </c>
      <c r="R976" s="20" t="s">
        <v>81</v>
      </c>
      <c r="T976" s="20" t="s">
        <v>81</v>
      </c>
      <c r="U976" s="20">
        <v>0</v>
      </c>
      <c r="W976" s="20">
        <v>0</v>
      </c>
      <c r="Y976" s="20">
        <v>4</v>
      </c>
    </row>
    <row r="977" spans="1:25" ht="20.149999999999999" customHeight="1" x14ac:dyDescent="0.35">
      <c r="B977" s="20">
        <v>3040901</v>
      </c>
      <c r="C977" s="20">
        <v>3</v>
      </c>
      <c r="D977" s="20">
        <v>4</v>
      </c>
      <c r="E977" s="20">
        <v>9</v>
      </c>
      <c r="F977" s="20" t="s">
        <v>2051</v>
      </c>
      <c r="G977" s="74" t="s">
        <v>2054</v>
      </c>
      <c r="I977" s="20">
        <v>3</v>
      </c>
      <c r="J977" s="20">
        <v>20</v>
      </c>
      <c r="K977" s="20">
        <v>2</v>
      </c>
      <c r="L977" s="20">
        <v>2</v>
      </c>
      <c r="M977" s="20">
        <v>7</v>
      </c>
      <c r="N977" s="20">
        <v>0</v>
      </c>
      <c r="O977" s="20" t="s">
        <v>81</v>
      </c>
      <c r="P977" s="20" t="s">
        <v>81</v>
      </c>
      <c r="Q977" s="20" t="s">
        <v>81</v>
      </c>
      <c r="R977" s="20" t="s">
        <v>81</v>
      </c>
      <c r="T977" s="20" t="s">
        <v>81</v>
      </c>
      <c r="U977" s="20">
        <v>0</v>
      </c>
      <c r="W977" s="20">
        <v>0</v>
      </c>
      <c r="Y977" s="20">
        <v>5</v>
      </c>
    </row>
    <row r="978" spans="1:25" ht="20.149999999999999" customHeight="1" x14ac:dyDescent="0.35">
      <c r="B978" s="20">
        <v>3040901</v>
      </c>
      <c r="C978" s="20">
        <v>3</v>
      </c>
      <c r="D978" s="20">
        <v>4</v>
      </c>
      <c r="E978" s="20">
        <v>9</v>
      </c>
      <c r="F978" s="20" t="s">
        <v>2051</v>
      </c>
      <c r="G978" s="74" t="s">
        <v>2055</v>
      </c>
      <c r="I978" s="20">
        <v>4</v>
      </c>
      <c r="J978" s="20">
        <v>25</v>
      </c>
      <c r="K978" s="20">
        <v>1</v>
      </c>
      <c r="L978" s="20">
        <v>3</v>
      </c>
      <c r="M978" s="20">
        <v>7</v>
      </c>
      <c r="N978" s="20">
        <v>0</v>
      </c>
      <c r="O978" s="20" t="s">
        <v>81</v>
      </c>
      <c r="P978" s="20" t="s">
        <v>81</v>
      </c>
      <c r="Q978" s="20" t="s">
        <v>81</v>
      </c>
      <c r="R978" s="20" t="s">
        <v>81</v>
      </c>
      <c r="T978" s="20" t="s">
        <v>81</v>
      </c>
      <c r="U978" s="20">
        <v>0</v>
      </c>
      <c r="W978" s="20">
        <v>0</v>
      </c>
      <c r="Y978" s="20">
        <v>5</v>
      </c>
    </row>
    <row r="979" spans="1:25" ht="20.149999999999999" customHeight="1" x14ac:dyDescent="0.35">
      <c r="B979" s="20">
        <v>3040901</v>
      </c>
      <c r="C979" s="20">
        <v>3</v>
      </c>
      <c r="D979" s="20">
        <v>4</v>
      </c>
      <c r="E979" s="20">
        <v>9</v>
      </c>
      <c r="F979" s="20" t="s">
        <v>2051</v>
      </c>
      <c r="G979" s="74" t="s">
        <v>2056</v>
      </c>
      <c r="I979" s="20">
        <v>5</v>
      </c>
      <c r="J979" s="20">
        <v>3</v>
      </c>
      <c r="K979" s="20">
        <v>1</v>
      </c>
      <c r="L979" s="20">
        <v>1</v>
      </c>
      <c r="M979" s="20">
        <v>6</v>
      </c>
      <c r="N979" s="20">
        <v>0</v>
      </c>
      <c r="O979" s="20" t="s">
        <v>81</v>
      </c>
      <c r="P979" s="20" t="s">
        <v>81</v>
      </c>
      <c r="Q979" s="20" t="s">
        <v>81</v>
      </c>
      <c r="R979" s="20" t="s">
        <v>81</v>
      </c>
      <c r="T979" s="20" t="s">
        <v>81</v>
      </c>
      <c r="U979" s="20">
        <v>0</v>
      </c>
      <c r="W979" s="20">
        <v>0</v>
      </c>
      <c r="Y979" s="20">
        <v>11</v>
      </c>
    </row>
    <row r="980" spans="1:25" ht="20.149999999999999" customHeight="1" x14ac:dyDescent="0.35">
      <c r="A980" s="20">
        <v>1</v>
      </c>
      <c r="B980" s="20">
        <v>3040902</v>
      </c>
      <c r="C980" s="20">
        <v>3</v>
      </c>
      <c r="D980" s="20">
        <v>4</v>
      </c>
      <c r="E980" s="20">
        <v>9</v>
      </c>
      <c r="F980" s="20" t="s">
        <v>2057</v>
      </c>
      <c r="G980" s="74" t="s">
        <v>2058</v>
      </c>
      <c r="H980" s="20">
        <v>2</v>
      </c>
      <c r="I980" s="20">
        <v>1</v>
      </c>
      <c r="J980" s="20">
        <v>62</v>
      </c>
      <c r="K980" s="20">
        <v>1</v>
      </c>
      <c r="L980" s="20">
        <v>3</v>
      </c>
      <c r="M980" s="20">
        <v>1</v>
      </c>
      <c r="N980" s="20">
        <v>0</v>
      </c>
      <c r="O980" s="20">
        <v>1500000</v>
      </c>
      <c r="P980" s="20" t="s">
        <v>81</v>
      </c>
      <c r="Q980" s="20" t="s">
        <v>81</v>
      </c>
      <c r="R980" s="20" t="s">
        <v>81</v>
      </c>
      <c r="T980" s="20" t="s">
        <v>81</v>
      </c>
      <c r="U980" s="20">
        <v>0</v>
      </c>
      <c r="V980" s="20">
        <v>0</v>
      </c>
      <c r="W980" s="20">
        <v>0</v>
      </c>
      <c r="Y980" s="20">
        <v>4</v>
      </c>
    </row>
    <row r="981" spans="1:25" ht="20.149999999999999" customHeight="1" x14ac:dyDescent="0.35">
      <c r="B981" s="20">
        <v>3040902</v>
      </c>
      <c r="C981" s="20">
        <v>3</v>
      </c>
      <c r="D981" s="20">
        <v>4</v>
      </c>
      <c r="E981" s="20">
        <v>9</v>
      </c>
      <c r="F981" s="20" t="s">
        <v>2057</v>
      </c>
      <c r="G981" s="74" t="s">
        <v>2059</v>
      </c>
      <c r="I981" s="20">
        <v>2</v>
      </c>
      <c r="J981" s="20">
        <v>60</v>
      </c>
      <c r="K981" s="20">
        <v>2</v>
      </c>
      <c r="L981" s="20">
        <v>3</v>
      </c>
      <c r="M981" s="20">
        <v>3</v>
      </c>
      <c r="N981" s="20">
        <v>0</v>
      </c>
      <c r="O981" s="20" t="s">
        <v>81</v>
      </c>
      <c r="P981" s="20">
        <v>100000</v>
      </c>
      <c r="Q981" s="20" t="s">
        <v>81</v>
      </c>
      <c r="R981" s="20" t="s">
        <v>81</v>
      </c>
      <c r="T981" s="20" t="s">
        <v>81</v>
      </c>
      <c r="U981" s="20">
        <v>0</v>
      </c>
      <c r="W981" s="20">
        <v>0</v>
      </c>
      <c r="Y981" s="20">
        <v>4</v>
      </c>
    </row>
    <row r="982" spans="1:25" ht="20.149999999999999" customHeight="1" x14ac:dyDescent="0.35">
      <c r="A982" s="20">
        <v>5</v>
      </c>
      <c r="B982" s="20">
        <v>3040903</v>
      </c>
      <c r="C982" s="20">
        <v>3</v>
      </c>
      <c r="D982" s="20">
        <v>4</v>
      </c>
      <c r="E982" s="20">
        <v>9</v>
      </c>
      <c r="F982" s="20" t="s">
        <v>2060</v>
      </c>
      <c r="G982" s="74" t="s">
        <v>2061</v>
      </c>
      <c r="H982" s="20">
        <v>5</v>
      </c>
      <c r="I982" s="20">
        <v>1</v>
      </c>
      <c r="J982" s="20">
        <v>49</v>
      </c>
      <c r="K982" s="20">
        <v>1</v>
      </c>
      <c r="L982" s="20">
        <v>5</v>
      </c>
      <c r="M982" s="20">
        <v>1</v>
      </c>
      <c r="N982" s="20">
        <v>0</v>
      </c>
      <c r="O982" s="20">
        <v>1000000</v>
      </c>
      <c r="P982" s="20" t="s">
        <v>81</v>
      </c>
      <c r="Q982" s="20" t="s">
        <v>81</v>
      </c>
      <c r="R982" s="20" t="s">
        <v>81</v>
      </c>
      <c r="T982" s="20" t="s">
        <v>81</v>
      </c>
      <c r="U982" s="20">
        <v>0</v>
      </c>
      <c r="V982" s="20">
        <v>0</v>
      </c>
      <c r="W982" s="20">
        <v>0</v>
      </c>
      <c r="Y982" s="20">
        <v>9</v>
      </c>
    </row>
    <row r="983" spans="1:25" ht="20.149999999999999" customHeight="1" x14ac:dyDescent="0.35">
      <c r="B983" s="20">
        <v>3040903</v>
      </c>
      <c r="C983" s="20">
        <v>3</v>
      </c>
      <c r="D983" s="20">
        <v>4</v>
      </c>
      <c r="E983" s="20">
        <v>9</v>
      </c>
      <c r="F983" s="20" t="s">
        <v>2060</v>
      </c>
      <c r="G983" s="74" t="s">
        <v>2062</v>
      </c>
      <c r="I983" s="20">
        <v>2</v>
      </c>
      <c r="J983" s="20">
        <v>45</v>
      </c>
      <c r="K983" s="20">
        <v>2</v>
      </c>
      <c r="L983" s="20">
        <v>4</v>
      </c>
      <c r="M983" s="20">
        <v>7</v>
      </c>
      <c r="N983" s="20">
        <v>2</v>
      </c>
      <c r="O983" s="20" t="s">
        <v>81</v>
      </c>
      <c r="P983" s="20" t="s">
        <v>81</v>
      </c>
      <c r="Q983" s="20" t="s">
        <v>81</v>
      </c>
      <c r="R983" s="20">
        <v>50000</v>
      </c>
      <c r="T983" s="20" t="s">
        <v>81</v>
      </c>
      <c r="U983" s="20">
        <v>0</v>
      </c>
      <c r="W983" s="20">
        <v>0</v>
      </c>
      <c r="Y983" s="20">
        <v>9</v>
      </c>
    </row>
    <row r="984" spans="1:25" ht="20.149999999999999" customHeight="1" x14ac:dyDescent="0.35">
      <c r="B984" s="20">
        <v>3040903</v>
      </c>
      <c r="C984" s="20">
        <v>3</v>
      </c>
      <c r="D984" s="20">
        <v>4</v>
      </c>
      <c r="E984" s="20">
        <v>9</v>
      </c>
      <c r="F984" s="20" t="s">
        <v>2060</v>
      </c>
      <c r="G984" s="74" t="s">
        <v>2063</v>
      </c>
      <c r="I984" s="20">
        <v>3</v>
      </c>
      <c r="J984" s="20">
        <v>14</v>
      </c>
      <c r="K984" s="20">
        <v>1</v>
      </c>
      <c r="L984" s="20">
        <v>5</v>
      </c>
      <c r="M984" s="20">
        <v>5</v>
      </c>
      <c r="N984" s="20">
        <v>0</v>
      </c>
      <c r="O984" s="20" t="s">
        <v>81</v>
      </c>
      <c r="P984" s="20" t="s">
        <v>81</v>
      </c>
      <c r="Q984" s="20" t="s">
        <v>81</v>
      </c>
      <c r="R984" s="20" t="s">
        <v>81</v>
      </c>
      <c r="T984" s="20" t="s">
        <v>81</v>
      </c>
      <c r="U984" s="20">
        <v>0</v>
      </c>
      <c r="W984" s="20">
        <v>0</v>
      </c>
      <c r="Y984" s="20">
        <v>6</v>
      </c>
    </row>
    <row r="985" spans="1:25" ht="20.149999999999999" customHeight="1" x14ac:dyDescent="0.35">
      <c r="B985" s="20">
        <v>3040903</v>
      </c>
      <c r="C985" s="20">
        <v>3</v>
      </c>
      <c r="D985" s="20">
        <v>4</v>
      </c>
      <c r="E985" s="20">
        <v>9</v>
      </c>
      <c r="F985" s="20" t="s">
        <v>2060</v>
      </c>
      <c r="G985" s="74" t="s">
        <v>2064</v>
      </c>
      <c r="I985" s="20">
        <v>3</v>
      </c>
      <c r="J985" s="20">
        <v>10</v>
      </c>
      <c r="K985" s="20">
        <v>1</v>
      </c>
      <c r="L985" s="20">
        <v>3</v>
      </c>
      <c r="M985" s="20">
        <v>5</v>
      </c>
      <c r="N985" s="20">
        <v>0</v>
      </c>
      <c r="O985" s="20" t="s">
        <v>81</v>
      </c>
      <c r="P985" s="20" t="s">
        <v>81</v>
      </c>
      <c r="Q985" s="20" t="s">
        <v>81</v>
      </c>
      <c r="R985" s="20" t="s">
        <v>81</v>
      </c>
      <c r="T985" s="20" t="s">
        <v>81</v>
      </c>
      <c r="U985" s="20">
        <v>0</v>
      </c>
      <c r="W985" s="20">
        <v>0</v>
      </c>
      <c r="Y985" s="20">
        <v>6</v>
      </c>
    </row>
    <row r="986" spans="1:25" ht="20.149999999999999" customHeight="1" x14ac:dyDescent="0.35">
      <c r="B986" s="20">
        <v>3040903</v>
      </c>
      <c r="C986" s="20">
        <v>3</v>
      </c>
      <c r="D986" s="20">
        <v>4</v>
      </c>
      <c r="E986" s="20">
        <v>9</v>
      </c>
      <c r="F986" s="20" t="s">
        <v>2060</v>
      </c>
      <c r="G986" s="74" t="s">
        <v>2065</v>
      </c>
      <c r="I986" s="20">
        <v>10</v>
      </c>
      <c r="J986" s="20">
        <v>55</v>
      </c>
      <c r="K986" s="20">
        <v>1</v>
      </c>
      <c r="L986" s="20">
        <v>4</v>
      </c>
      <c r="M986" s="20">
        <v>7</v>
      </c>
      <c r="N986" s="20">
        <v>0</v>
      </c>
      <c r="O986" s="20" t="s">
        <v>81</v>
      </c>
      <c r="P986" s="20" t="s">
        <v>81</v>
      </c>
      <c r="Q986" s="20" t="s">
        <v>81</v>
      </c>
      <c r="R986" s="20" t="s">
        <v>81</v>
      </c>
      <c r="T986" s="20" t="s">
        <v>81</v>
      </c>
      <c r="U986" s="20">
        <v>0</v>
      </c>
      <c r="W986" s="20">
        <v>0</v>
      </c>
      <c r="Y986" s="20">
        <v>4</v>
      </c>
    </row>
    <row r="987" spans="1:25" ht="20.149999999999999" customHeight="1" x14ac:dyDescent="0.35">
      <c r="A987" s="20">
        <v>2</v>
      </c>
      <c r="B987" s="20">
        <v>3040904</v>
      </c>
      <c r="C987" s="20">
        <v>3</v>
      </c>
      <c r="D987" s="20">
        <v>4</v>
      </c>
      <c r="E987" s="20">
        <v>9</v>
      </c>
      <c r="F987" s="20" t="s">
        <v>2066</v>
      </c>
      <c r="G987" s="74" t="s">
        <v>2067</v>
      </c>
      <c r="H987" s="20">
        <v>4</v>
      </c>
      <c r="I987" s="20">
        <v>1</v>
      </c>
      <c r="J987" s="20">
        <v>57</v>
      </c>
      <c r="K987" s="20">
        <v>1</v>
      </c>
      <c r="L987" s="20">
        <v>7</v>
      </c>
      <c r="M987" s="20">
        <v>4</v>
      </c>
      <c r="N987" s="20">
        <v>0</v>
      </c>
      <c r="O987" s="20" t="s">
        <v>81</v>
      </c>
      <c r="P987" s="20">
        <v>208000</v>
      </c>
      <c r="Q987" s="20" t="s">
        <v>81</v>
      </c>
      <c r="R987" s="20" t="s">
        <v>81</v>
      </c>
      <c r="T987" s="20" t="s">
        <v>81</v>
      </c>
      <c r="U987" s="20">
        <v>0</v>
      </c>
      <c r="V987" s="20">
        <v>0</v>
      </c>
      <c r="W987" s="20">
        <v>0</v>
      </c>
      <c r="Y987" s="20">
        <v>8</v>
      </c>
    </row>
    <row r="988" spans="1:25" ht="20.149999999999999" customHeight="1" x14ac:dyDescent="0.35">
      <c r="B988" s="20">
        <v>3040904</v>
      </c>
      <c r="C988" s="20">
        <v>3</v>
      </c>
      <c r="D988" s="20">
        <v>4</v>
      </c>
      <c r="E988" s="20">
        <v>9</v>
      </c>
      <c r="F988" s="20" t="s">
        <v>2066</v>
      </c>
      <c r="G988" s="74" t="s">
        <v>2068</v>
      </c>
      <c r="I988" s="20">
        <v>2</v>
      </c>
      <c r="J988" s="20">
        <v>57</v>
      </c>
      <c r="K988" s="20">
        <v>2</v>
      </c>
      <c r="L988" s="20">
        <v>7</v>
      </c>
      <c r="M988" s="20">
        <v>3</v>
      </c>
      <c r="N988" s="20">
        <v>0</v>
      </c>
      <c r="O988" s="20" t="s">
        <v>81</v>
      </c>
      <c r="P988" s="20">
        <v>208000</v>
      </c>
      <c r="Q988" s="20" t="s">
        <v>81</v>
      </c>
      <c r="R988" s="20" t="s">
        <v>81</v>
      </c>
      <c r="T988" s="20" t="s">
        <v>81</v>
      </c>
      <c r="U988" s="20">
        <v>0</v>
      </c>
      <c r="W988" s="20">
        <v>0</v>
      </c>
      <c r="Y988" s="20">
        <v>8</v>
      </c>
    </row>
    <row r="989" spans="1:25" ht="20.149999999999999" customHeight="1" x14ac:dyDescent="0.35">
      <c r="B989" s="20">
        <v>3040904</v>
      </c>
      <c r="C989" s="20">
        <v>3</v>
      </c>
      <c r="D989" s="20">
        <v>4</v>
      </c>
      <c r="E989" s="20">
        <v>9</v>
      </c>
      <c r="F989" s="20" t="s">
        <v>2066</v>
      </c>
      <c r="G989" s="74" t="s">
        <v>2069</v>
      </c>
      <c r="I989" s="20">
        <v>3</v>
      </c>
      <c r="J989" s="20">
        <v>27</v>
      </c>
      <c r="K989" s="20">
        <v>1</v>
      </c>
      <c r="L989" s="20">
        <v>7</v>
      </c>
      <c r="M989" s="20">
        <v>1</v>
      </c>
      <c r="N989" s="20">
        <v>0</v>
      </c>
      <c r="O989" s="20">
        <v>1728000</v>
      </c>
      <c r="P989" s="20" t="s">
        <v>81</v>
      </c>
      <c r="Q989" s="20" t="s">
        <v>81</v>
      </c>
      <c r="R989" s="20" t="s">
        <v>81</v>
      </c>
      <c r="T989" s="20" t="s">
        <v>81</v>
      </c>
      <c r="U989" s="20">
        <v>0</v>
      </c>
      <c r="W989" s="20">
        <v>0</v>
      </c>
      <c r="Y989" s="20">
        <v>5</v>
      </c>
    </row>
    <row r="990" spans="1:25" ht="20.149999999999999" customHeight="1" x14ac:dyDescent="0.35">
      <c r="B990" s="20">
        <v>3040904</v>
      </c>
      <c r="C990" s="20">
        <v>3</v>
      </c>
      <c r="D990" s="20">
        <v>4</v>
      </c>
      <c r="E990" s="20">
        <v>9</v>
      </c>
      <c r="F990" s="20" t="s">
        <v>2066</v>
      </c>
      <c r="G990" s="74" t="s">
        <v>2070</v>
      </c>
      <c r="I990" s="20">
        <v>3</v>
      </c>
      <c r="J990" s="20">
        <v>23</v>
      </c>
      <c r="K990" s="20">
        <v>2</v>
      </c>
      <c r="L990" s="20">
        <v>6</v>
      </c>
      <c r="M990" s="20">
        <v>4</v>
      </c>
      <c r="N990" s="20">
        <v>0</v>
      </c>
      <c r="O990" s="20" t="s">
        <v>81</v>
      </c>
      <c r="P990" s="20">
        <v>160000</v>
      </c>
      <c r="Q990" s="20" t="s">
        <v>81</v>
      </c>
      <c r="R990" s="20" t="s">
        <v>81</v>
      </c>
      <c r="T990" s="20" t="s">
        <v>81</v>
      </c>
      <c r="U990" s="20">
        <v>0</v>
      </c>
      <c r="W990" s="20">
        <v>0</v>
      </c>
      <c r="Y990" s="20">
        <v>8</v>
      </c>
    </row>
    <row r="991" spans="1:25" ht="20.149999999999999" customHeight="1" x14ac:dyDescent="0.35">
      <c r="A991" s="20">
        <v>4</v>
      </c>
      <c r="B991" s="20">
        <v>3040905</v>
      </c>
      <c r="C991" s="20">
        <v>3</v>
      </c>
      <c r="D991" s="20">
        <v>4</v>
      </c>
      <c r="E991" s="20">
        <v>9</v>
      </c>
      <c r="F991" s="20" t="s">
        <v>2071</v>
      </c>
      <c r="G991" s="74" t="s">
        <v>2072</v>
      </c>
      <c r="H991" s="20">
        <v>5</v>
      </c>
      <c r="I991" s="20">
        <v>1</v>
      </c>
      <c r="J991" s="20">
        <v>52</v>
      </c>
      <c r="K991" s="20">
        <v>1</v>
      </c>
      <c r="L991" s="20">
        <v>5</v>
      </c>
      <c r="M991" s="20">
        <v>1</v>
      </c>
      <c r="N991" s="20">
        <v>2</v>
      </c>
      <c r="O991" s="20">
        <v>1300000</v>
      </c>
      <c r="P991" s="20" t="s">
        <v>81</v>
      </c>
      <c r="Q991" s="20" t="s">
        <v>81</v>
      </c>
      <c r="R991" s="20">
        <v>150000</v>
      </c>
      <c r="T991" s="20" t="s">
        <v>81</v>
      </c>
      <c r="U991" s="20">
        <v>0</v>
      </c>
      <c r="V991" s="20">
        <v>0</v>
      </c>
      <c r="W991" s="20">
        <v>0</v>
      </c>
      <c r="Y991" s="20">
        <v>8</v>
      </c>
    </row>
    <row r="992" spans="1:25" ht="20.149999999999999" customHeight="1" x14ac:dyDescent="0.35">
      <c r="B992" s="20">
        <v>3040905</v>
      </c>
      <c r="C992" s="20">
        <v>3</v>
      </c>
      <c r="D992" s="20">
        <v>4</v>
      </c>
      <c r="E992" s="20">
        <v>9</v>
      </c>
      <c r="F992" s="20" t="s">
        <v>2071</v>
      </c>
      <c r="G992" s="74" t="s">
        <v>2073</v>
      </c>
      <c r="I992" s="20">
        <v>2</v>
      </c>
      <c r="J992" s="20">
        <v>52</v>
      </c>
      <c r="K992" s="20">
        <v>2</v>
      </c>
      <c r="L992" s="20">
        <v>5</v>
      </c>
      <c r="M992" s="20">
        <v>2</v>
      </c>
      <c r="N992" s="20">
        <v>5</v>
      </c>
      <c r="O992" s="20" t="s">
        <v>81</v>
      </c>
      <c r="P992" s="20">
        <v>150000</v>
      </c>
      <c r="Q992" s="20" t="s">
        <v>81</v>
      </c>
      <c r="R992" s="20" t="s">
        <v>81</v>
      </c>
      <c r="T992" s="20" t="s">
        <v>81</v>
      </c>
      <c r="U992" s="20">
        <v>0</v>
      </c>
      <c r="W992" s="20">
        <v>0</v>
      </c>
      <c r="Y992" s="20">
        <v>8</v>
      </c>
    </row>
    <row r="993" spans="1:25" ht="20.149999999999999" customHeight="1" x14ac:dyDescent="0.35">
      <c r="B993" s="20">
        <v>3040905</v>
      </c>
      <c r="C993" s="20">
        <v>3</v>
      </c>
      <c r="D993" s="20">
        <v>4</v>
      </c>
      <c r="E993" s="20">
        <v>9</v>
      </c>
      <c r="F993" s="20" t="s">
        <v>2071</v>
      </c>
      <c r="G993" s="74" t="s">
        <v>2074</v>
      </c>
      <c r="I993" s="20">
        <v>3</v>
      </c>
      <c r="J993" s="20">
        <v>23</v>
      </c>
      <c r="K993" s="20">
        <v>1</v>
      </c>
      <c r="L993" s="20">
        <v>4</v>
      </c>
      <c r="M993" s="20">
        <v>2</v>
      </c>
      <c r="N993" s="20">
        <v>5</v>
      </c>
      <c r="O993" s="20" t="s">
        <v>81</v>
      </c>
      <c r="P993" s="20">
        <v>150000</v>
      </c>
      <c r="Q993" s="20" t="s">
        <v>81</v>
      </c>
      <c r="R993" s="20" t="s">
        <v>81</v>
      </c>
      <c r="T993" s="20" t="s">
        <v>81</v>
      </c>
      <c r="U993" s="20">
        <v>0</v>
      </c>
      <c r="W993" s="20">
        <v>0</v>
      </c>
      <c r="Y993" s="20">
        <v>2</v>
      </c>
    </row>
    <row r="994" spans="1:25" ht="20.149999999999999" customHeight="1" x14ac:dyDescent="0.35">
      <c r="B994" s="20">
        <v>3040905</v>
      </c>
      <c r="C994" s="20">
        <v>3</v>
      </c>
      <c r="D994" s="20">
        <v>4</v>
      </c>
      <c r="E994" s="20">
        <v>9</v>
      </c>
      <c r="F994" s="20" t="s">
        <v>2071</v>
      </c>
      <c r="G994" s="74" t="s">
        <v>2075</v>
      </c>
      <c r="I994" s="20">
        <v>4</v>
      </c>
      <c r="J994" s="20">
        <v>19</v>
      </c>
      <c r="K994" s="20">
        <v>2</v>
      </c>
      <c r="L994" s="20">
        <v>5</v>
      </c>
      <c r="M994" s="20">
        <v>3</v>
      </c>
      <c r="N994" s="20">
        <v>0</v>
      </c>
      <c r="O994" s="20" t="s">
        <v>81</v>
      </c>
      <c r="P994" s="20">
        <v>150000</v>
      </c>
      <c r="Q994" s="20" t="s">
        <v>81</v>
      </c>
      <c r="R994" s="20" t="s">
        <v>81</v>
      </c>
      <c r="T994" s="20" t="s">
        <v>81</v>
      </c>
      <c r="U994" s="20">
        <v>0</v>
      </c>
      <c r="W994" s="20">
        <v>0</v>
      </c>
      <c r="Y994" s="20">
        <v>8</v>
      </c>
    </row>
    <row r="995" spans="1:25" ht="20.149999999999999" customHeight="1" x14ac:dyDescent="0.35">
      <c r="B995" s="20">
        <v>3040905</v>
      </c>
      <c r="C995" s="20">
        <v>3</v>
      </c>
      <c r="D995" s="20">
        <v>4</v>
      </c>
      <c r="E995" s="20">
        <v>9</v>
      </c>
      <c r="F995" s="20" t="s">
        <v>2071</v>
      </c>
      <c r="G995" s="74" t="s">
        <v>2076</v>
      </c>
      <c r="I995" s="20">
        <v>9</v>
      </c>
      <c r="J995" s="20">
        <v>75</v>
      </c>
      <c r="K995" s="20">
        <v>1</v>
      </c>
      <c r="L995" s="20">
        <v>2</v>
      </c>
      <c r="M995" s="20">
        <v>6</v>
      </c>
      <c r="N995" s="20">
        <v>0</v>
      </c>
      <c r="O995" s="20" t="s">
        <v>81</v>
      </c>
      <c r="P995" s="20" t="s">
        <v>81</v>
      </c>
      <c r="Q995" s="20" t="s">
        <v>81</v>
      </c>
      <c r="R995" s="20" t="s">
        <v>81</v>
      </c>
      <c r="T995" s="20" t="s">
        <v>81</v>
      </c>
      <c r="U995" s="20">
        <v>0</v>
      </c>
      <c r="W995" s="20">
        <v>0</v>
      </c>
      <c r="Y995" s="20">
        <v>4</v>
      </c>
    </row>
    <row r="996" spans="1:25" ht="20.149999999999999" customHeight="1" x14ac:dyDescent="0.35">
      <c r="A996" s="20">
        <v>1</v>
      </c>
      <c r="B996" s="20">
        <v>3040906</v>
      </c>
      <c r="C996" s="20">
        <v>3</v>
      </c>
      <c r="D996" s="20">
        <v>4</v>
      </c>
      <c r="E996" s="20">
        <v>9</v>
      </c>
      <c r="F996" s="20" t="s">
        <v>2077</v>
      </c>
      <c r="G996" s="74" t="s">
        <v>2094</v>
      </c>
      <c r="H996" s="20">
        <v>5</v>
      </c>
      <c r="I996" s="20">
        <v>1</v>
      </c>
      <c r="J996" s="20">
        <v>48</v>
      </c>
      <c r="K996" s="20">
        <v>1</v>
      </c>
      <c r="L996" s="20">
        <v>5</v>
      </c>
      <c r="M996" s="20">
        <v>1</v>
      </c>
      <c r="N996" s="20">
        <v>3</v>
      </c>
      <c r="O996" s="20">
        <v>700000</v>
      </c>
      <c r="P996" s="20" t="s">
        <v>81</v>
      </c>
      <c r="Q996" s="20">
        <v>400000</v>
      </c>
      <c r="R996" s="20" t="s">
        <v>81</v>
      </c>
      <c r="T996" s="20">
        <v>1700000</v>
      </c>
      <c r="U996" s="20">
        <v>0</v>
      </c>
      <c r="V996" s="20">
        <v>0</v>
      </c>
      <c r="W996" s="20">
        <v>0</v>
      </c>
      <c r="Y996" s="20">
        <v>5</v>
      </c>
    </row>
    <row r="997" spans="1:25" ht="20.149999999999999" customHeight="1" x14ac:dyDescent="0.35">
      <c r="B997" s="20">
        <v>3040906</v>
      </c>
      <c r="C997" s="20">
        <v>3</v>
      </c>
      <c r="D997" s="20">
        <v>4</v>
      </c>
      <c r="E997" s="20">
        <v>9</v>
      </c>
      <c r="F997" s="20" t="s">
        <v>2077</v>
      </c>
      <c r="G997" s="74" t="s">
        <v>2095</v>
      </c>
      <c r="I997" s="20">
        <v>2</v>
      </c>
      <c r="J997" s="20">
        <v>47</v>
      </c>
      <c r="K997" s="20">
        <v>2</v>
      </c>
      <c r="L997" s="20">
        <v>3</v>
      </c>
      <c r="M997" s="20">
        <v>7</v>
      </c>
      <c r="N997" s="20">
        <v>0</v>
      </c>
      <c r="O997" s="20" t="s">
        <v>81</v>
      </c>
      <c r="P997" s="20" t="s">
        <v>81</v>
      </c>
      <c r="Q997" s="20" t="s">
        <v>81</v>
      </c>
      <c r="R997" s="20" t="s">
        <v>81</v>
      </c>
      <c r="T997" s="20" t="s">
        <v>81</v>
      </c>
      <c r="U997" s="20">
        <v>0</v>
      </c>
      <c r="W997" s="20">
        <v>0</v>
      </c>
      <c r="Y997" s="20">
        <v>5</v>
      </c>
    </row>
    <row r="998" spans="1:25" ht="20.149999999999999" customHeight="1" x14ac:dyDescent="0.35">
      <c r="B998" s="20">
        <v>3040906</v>
      </c>
      <c r="C998" s="20">
        <v>3</v>
      </c>
      <c r="D998" s="20">
        <v>4</v>
      </c>
      <c r="E998" s="20">
        <v>9</v>
      </c>
      <c r="F998" s="20" t="s">
        <v>2077</v>
      </c>
      <c r="G998" s="74" t="s">
        <v>2096</v>
      </c>
      <c r="I998" s="20">
        <v>3</v>
      </c>
      <c r="J998" s="20">
        <v>18</v>
      </c>
      <c r="K998" s="20">
        <v>2</v>
      </c>
      <c r="L998" s="20">
        <v>5</v>
      </c>
      <c r="M998" s="20">
        <v>5</v>
      </c>
      <c r="N998" s="20">
        <v>0</v>
      </c>
      <c r="O998" s="20" t="s">
        <v>81</v>
      </c>
      <c r="P998" s="20" t="s">
        <v>81</v>
      </c>
      <c r="Q998" s="20" t="s">
        <v>81</v>
      </c>
      <c r="R998" s="20" t="s">
        <v>81</v>
      </c>
      <c r="T998" s="20" t="s">
        <v>81</v>
      </c>
      <c r="U998" s="20">
        <v>0</v>
      </c>
      <c r="W998" s="20">
        <v>0</v>
      </c>
      <c r="Y998" s="20">
        <v>6</v>
      </c>
    </row>
    <row r="999" spans="1:25" ht="20.149999999999999" customHeight="1" x14ac:dyDescent="0.35">
      <c r="B999" s="20">
        <v>3040906</v>
      </c>
      <c r="C999" s="20">
        <v>3</v>
      </c>
      <c r="D999" s="20">
        <v>4</v>
      </c>
      <c r="E999" s="20">
        <v>9</v>
      </c>
      <c r="F999" s="20" t="s">
        <v>2077</v>
      </c>
      <c r="G999" s="74" t="s">
        <v>2097</v>
      </c>
      <c r="I999" s="20">
        <v>3</v>
      </c>
      <c r="J999" s="20">
        <v>15</v>
      </c>
      <c r="K999" s="20">
        <v>1</v>
      </c>
      <c r="L999" s="20">
        <v>5</v>
      </c>
      <c r="M999" s="20">
        <v>5</v>
      </c>
      <c r="N999" s="20">
        <v>0</v>
      </c>
      <c r="O999" s="20" t="s">
        <v>81</v>
      </c>
      <c r="P999" s="20" t="s">
        <v>81</v>
      </c>
      <c r="Q999" s="20" t="s">
        <v>81</v>
      </c>
      <c r="R999" s="20" t="s">
        <v>81</v>
      </c>
      <c r="T999" s="20" t="s">
        <v>81</v>
      </c>
      <c r="U999" s="20">
        <v>0</v>
      </c>
      <c r="W999" s="20">
        <v>0</v>
      </c>
      <c r="Y999" s="20">
        <v>6</v>
      </c>
    </row>
    <row r="1000" spans="1:25" ht="20.149999999999999" customHeight="1" x14ac:dyDescent="0.35">
      <c r="B1000" s="20">
        <v>3040906</v>
      </c>
      <c r="C1000" s="20">
        <v>3</v>
      </c>
      <c r="D1000" s="20">
        <v>4</v>
      </c>
      <c r="E1000" s="20">
        <v>9</v>
      </c>
      <c r="F1000" s="20" t="s">
        <v>2077</v>
      </c>
      <c r="G1000" s="74" t="s">
        <v>2098</v>
      </c>
      <c r="I1000" s="20">
        <v>3</v>
      </c>
      <c r="J1000" s="20">
        <v>9</v>
      </c>
      <c r="K1000" s="20">
        <v>2</v>
      </c>
      <c r="L1000" s="20">
        <v>3</v>
      </c>
      <c r="M1000" s="20">
        <v>5</v>
      </c>
      <c r="N1000" s="20">
        <v>0</v>
      </c>
      <c r="O1000" s="20" t="s">
        <v>81</v>
      </c>
      <c r="P1000" s="20" t="s">
        <v>81</v>
      </c>
      <c r="Q1000" s="20" t="s">
        <v>81</v>
      </c>
      <c r="R1000" s="20" t="s">
        <v>81</v>
      </c>
      <c r="T1000" s="20" t="s">
        <v>81</v>
      </c>
      <c r="U1000" s="20">
        <v>0</v>
      </c>
      <c r="W1000" s="20">
        <v>0</v>
      </c>
      <c r="Y1000" s="20">
        <v>6</v>
      </c>
    </row>
    <row r="1001" spans="1:25" ht="20.149999999999999" customHeight="1" x14ac:dyDescent="0.35">
      <c r="A1001" s="20">
        <v>5</v>
      </c>
      <c r="B1001" s="20">
        <v>3040907</v>
      </c>
      <c r="C1001" s="20">
        <v>3</v>
      </c>
      <c r="D1001" s="20">
        <v>4</v>
      </c>
      <c r="E1001" s="20">
        <v>9</v>
      </c>
      <c r="F1001" s="20" t="s">
        <v>2081</v>
      </c>
      <c r="G1001" s="74" t="s">
        <v>2099</v>
      </c>
      <c r="H1001" s="20">
        <v>2</v>
      </c>
      <c r="I1001" s="20">
        <v>1</v>
      </c>
      <c r="J1001" s="20">
        <v>67</v>
      </c>
      <c r="K1001" s="20">
        <v>1</v>
      </c>
      <c r="L1001" s="20">
        <v>3</v>
      </c>
      <c r="M1001" s="20">
        <v>1</v>
      </c>
      <c r="N1001" s="20">
        <v>3</v>
      </c>
      <c r="O1001" s="20">
        <v>700000</v>
      </c>
      <c r="P1001" s="20" t="s">
        <v>1116</v>
      </c>
      <c r="Q1001" s="20" t="s">
        <v>81</v>
      </c>
      <c r="R1001" s="20">
        <v>60000</v>
      </c>
      <c r="T1001" s="20" t="s">
        <v>81</v>
      </c>
      <c r="U1001" s="20">
        <v>0</v>
      </c>
      <c r="V1001" s="20">
        <v>0</v>
      </c>
      <c r="W1001" s="20">
        <v>0</v>
      </c>
      <c r="Y1001" s="20">
        <v>4</v>
      </c>
    </row>
    <row r="1002" spans="1:25" ht="20.149999999999999" customHeight="1" x14ac:dyDescent="0.35">
      <c r="B1002" s="20">
        <v>3040907</v>
      </c>
      <c r="C1002" s="20">
        <v>3</v>
      </c>
      <c r="D1002" s="20">
        <v>4</v>
      </c>
      <c r="E1002" s="20">
        <v>9</v>
      </c>
      <c r="F1002" s="20" t="s">
        <v>2081</v>
      </c>
      <c r="G1002" s="74" t="s">
        <v>2100</v>
      </c>
      <c r="I1002" s="20">
        <v>2</v>
      </c>
      <c r="J1002" s="20">
        <v>63</v>
      </c>
      <c r="K1002" s="20">
        <v>2</v>
      </c>
      <c r="L1002" s="20">
        <v>3</v>
      </c>
      <c r="M1002" s="20">
        <v>6</v>
      </c>
      <c r="N1002" s="20">
        <v>0</v>
      </c>
      <c r="O1002" s="20" t="s">
        <v>81</v>
      </c>
      <c r="P1002" s="20" t="s">
        <v>81</v>
      </c>
      <c r="Q1002" s="20" t="s">
        <v>81</v>
      </c>
      <c r="R1002" s="20" t="s">
        <v>81</v>
      </c>
      <c r="T1002" s="20" t="s">
        <v>81</v>
      </c>
      <c r="U1002" s="20">
        <v>0</v>
      </c>
      <c r="W1002" s="20">
        <v>0</v>
      </c>
      <c r="Y1002" s="20">
        <v>4</v>
      </c>
    </row>
    <row r="1003" spans="1:25" ht="20.149999999999999" customHeight="1" x14ac:dyDescent="0.35">
      <c r="A1003" s="20">
        <v>2</v>
      </c>
      <c r="B1003" s="20">
        <v>3040908</v>
      </c>
      <c r="C1003" s="20">
        <v>3</v>
      </c>
      <c r="D1003" s="20">
        <v>4</v>
      </c>
      <c r="E1003" s="20">
        <v>9</v>
      </c>
      <c r="F1003" s="20" t="s">
        <v>2082</v>
      </c>
      <c r="G1003" s="74" t="s">
        <v>2101</v>
      </c>
      <c r="H1003" s="20">
        <v>3</v>
      </c>
      <c r="I1003" s="20">
        <v>1</v>
      </c>
      <c r="J1003" s="20">
        <v>51</v>
      </c>
      <c r="K1003" s="20">
        <v>1</v>
      </c>
      <c r="L1003" s="20">
        <v>5</v>
      </c>
      <c r="M1003" s="20">
        <v>1</v>
      </c>
      <c r="N1003" s="20">
        <v>0</v>
      </c>
      <c r="O1003" s="20">
        <v>650000</v>
      </c>
      <c r="P1003" s="20" t="s">
        <v>81</v>
      </c>
      <c r="Q1003" s="20" t="s">
        <v>81</v>
      </c>
      <c r="R1003" s="20" t="s">
        <v>81</v>
      </c>
      <c r="T1003" s="20" t="s">
        <v>81</v>
      </c>
      <c r="U1003" s="20">
        <v>0</v>
      </c>
      <c r="V1003" s="20">
        <v>0</v>
      </c>
      <c r="W1003" s="20">
        <v>0</v>
      </c>
      <c r="Y1003" s="20">
        <v>5</v>
      </c>
    </row>
    <row r="1004" spans="1:25" ht="20.149999999999999" customHeight="1" x14ac:dyDescent="0.35">
      <c r="B1004" s="20">
        <v>3040908</v>
      </c>
      <c r="C1004" s="20">
        <v>3</v>
      </c>
      <c r="D1004" s="20">
        <v>4</v>
      </c>
      <c r="E1004" s="20">
        <v>9</v>
      </c>
      <c r="F1004" s="20" t="s">
        <v>2082</v>
      </c>
      <c r="G1004" s="74" t="s">
        <v>2102</v>
      </c>
      <c r="I1004" s="20">
        <v>6</v>
      </c>
      <c r="J1004" s="20">
        <v>80</v>
      </c>
      <c r="K1004" s="20">
        <v>1</v>
      </c>
      <c r="L1004" s="20">
        <v>4</v>
      </c>
      <c r="M1004" s="20">
        <v>6</v>
      </c>
      <c r="N1004" s="20">
        <v>0</v>
      </c>
      <c r="O1004" s="20" t="s">
        <v>81</v>
      </c>
      <c r="P1004" s="20" t="s">
        <v>81</v>
      </c>
      <c r="Q1004" s="20" t="s">
        <v>81</v>
      </c>
      <c r="R1004" s="20" t="s">
        <v>81</v>
      </c>
      <c r="T1004" s="20" t="s">
        <v>81</v>
      </c>
      <c r="U1004" s="20">
        <v>0</v>
      </c>
      <c r="W1004" s="20">
        <v>0</v>
      </c>
      <c r="Y1004" s="20">
        <v>4</v>
      </c>
    </row>
    <row r="1005" spans="1:25" ht="20.149999999999999" customHeight="1" x14ac:dyDescent="0.35">
      <c r="B1005" s="20">
        <v>3040908</v>
      </c>
      <c r="C1005" s="20">
        <v>3</v>
      </c>
      <c r="D1005" s="20">
        <v>4</v>
      </c>
      <c r="E1005" s="20">
        <v>9</v>
      </c>
      <c r="F1005" s="20" t="s">
        <v>2082</v>
      </c>
      <c r="G1005" s="74" t="s">
        <v>2103</v>
      </c>
      <c r="I1005" s="20">
        <v>6</v>
      </c>
      <c r="J1005" s="20">
        <v>81</v>
      </c>
      <c r="K1005" s="20">
        <v>2</v>
      </c>
      <c r="L1005" s="20">
        <v>3</v>
      </c>
      <c r="M1005" s="20">
        <v>6</v>
      </c>
      <c r="N1005" s="20">
        <v>0</v>
      </c>
      <c r="O1005" s="20" t="s">
        <v>81</v>
      </c>
      <c r="P1005" s="20" t="s">
        <v>81</v>
      </c>
      <c r="Q1005" s="20" t="s">
        <v>81</v>
      </c>
      <c r="R1005" s="20" t="s">
        <v>81</v>
      </c>
      <c r="T1005" s="20" t="s">
        <v>81</v>
      </c>
      <c r="U1005" s="20">
        <v>0</v>
      </c>
      <c r="W1005" s="20">
        <v>0</v>
      </c>
      <c r="Y1005" s="20">
        <v>4</v>
      </c>
    </row>
    <row r="1006" spans="1:25" ht="20.149999999999999" customHeight="1" x14ac:dyDescent="0.35">
      <c r="A1006" s="20">
        <v>4</v>
      </c>
      <c r="B1006" s="20">
        <v>3040909</v>
      </c>
      <c r="C1006" s="20">
        <v>3</v>
      </c>
      <c r="D1006" s="20">
        <v>4</v>
      </c>
      <c r="E1006" s="20">
        <v>9</v>
      </c>
      <c r="F1006" s="20" t="s">
        <v>2083</v>
      </c>
      <c r="G1006" s="74" t="s">
        <v>2104</v>
      </c>
      <c r="H1006" s="20">
        <v>4</v>
      </c>
      <c r="I1006" s="20">
        <v>1</v>
      </c>
      <c r="J1006" s="20">
        <v>48</v>
      </c>
      <c r="K1006" s="20">
        <v>1</v>
      </c>
      <c r="L1006" s="20">
        <v>4</v>
      </c>
      <c r="M1006" s="20">
        <v>1</v>
      </c>
      <c r="N1006" s="20">
        <v>2</v>
      </c>
      <c r="O1006" s="20">
        <v>2400000</v>
      </c>
      <c r="P1006" s="20" t="s">
        <v>81</v>
      </c>
      <c r="Q1006" s="20" t="s">
        <v>81</v>
      </c>
      <c r="R1006" s="20" t="s">
        <v>81</v>
      </c>
      <c r="T1006" s="20" t="s">
        <v>81</v>
      </c>
      <c r="U1006" s="20">
        <v>0</v>
      </c>
      <c r="W1006" s="20">
        <v>0</v>
      </c>
      <c r="Y1006" s="20">
        <v>8</v>
      </c>
    </row>
    <row r="1007" spans="1:25" ht="20.149999999999999" customHeight="1" x14ac:dyDescent="0.35">
      <c r="B1007" s="20">
        <v>3040909</v>
      </c>
      <c r="C1007" s="20">
        <v>3</v>
      </c>
      <c r="D1007" s="20">
        <v>4</v>
      </c>
      <c r="E1007" s="20">
        <v>9</v>
      </c>
      <c r="F1007" s="20" t="s">
        <v>2083</v>
      </c>
      <c r="G1007" s="74" t="s">
        <v>2105</v>
      </c>
      <c r="I1007" s="20">
        <v>2</v>
      </c>
      <c r="J1007" s="20">
        <v>56</v>
      </c>
      <c r="K1007" s="20">
        <v>2</v>
      </c>
      <c r="L1007" s="20">
        <v>3</v>
      </c>
      <c r="M1007" s="20">
        <v>1</v>
      </c>
      <c r="N1007" s="20">
        <v>0</v>
      </c>
      <c r="O1007" s="20" t="s">
        <v>81</v>
      </c>
      <c r="P1007" s="20" t="s">
        <v>81</v>
      </c>
      <c r="Q1007" s="20" t="s">
        <v>81</v>
      </c>
      <c r="R1007" s="20" t="s">
        <v>81</v>
      </c>
      <c r="T1007" s="20" t="s">
        <v>81</v>
      </c>
      <c r="U1007" s="20">
        <v>0</v>
      </c>
      <c r="W1007" s="20">
        <v>0</v>
      </c>
      <c r="Y1007" s="20">
        <v>8</v>
      </c>
    </row>
    <row r="1008" spans="1:25" ht="20.149999999999999" customHeight="1" x14ac:dyDescent="0.35">
      <c r="B1008" s="20">
        <v>3040909</v>
      </c>
      <c r="C1008" s="20">
        <v>3</v>
      </c>
      <c r="D1008" s="20">
        <v>4</v>
      </c>
      <c r="E1008" s="20">
        <v>9</v>
      </c>
      <c r="F1008" s="20" t="s">
        <v>2083</v>
      </c>
      <c r="G1008" s="74" t="s">
        <v>2106</v>
      </c>
      <c r="I1008" s="20">
        <v>3</v>
      </c>
      <c r="J1008" s="20">
        <v>25</v>
      </c>
      <c r="K1008" s="20">
        <v>1</v>
      </c>
      <c r="L1008" s="20">
        <v>6</v>
      </c>
      <c r="M1008" s="20">
        <v>5</v>
      </c>
      <c r="N1008" s="20">
        <v>0</v>
      </c>
      <c r="O1008" s="20" t="s">
        <v>81</v>
      </c>
      <c r="P1008" s="20" t="s">
        <v>81</v>
      </c>
      <c r="Q1008" s="20" t="s">
        <v>81</v>
      </c>
      <c r="R1008" s="20" t="s">
        <v>81</v>
      </c>
      <c r="T1008" s="20" t="s">
        <v>81</v>
      </c>
      <c r="U1008" s="20">
        <v>0</v>
      </c>
      <c r="W1008" s="20">
        <v>0</v>
      </c>
      <c r="Y1008" s="20">
        <v>6</v>
      </c>
    </row>
    <row r="1009" spans="1:25" ht="20.149999999999999" customHeight="1" x14ac:dyDescent="0.35">
      <c r="B1009" s="20">
        <v>3040909</v>
      </c>
      <c r="C1009" s="20">
        <v>3</v>
      </c>
      <c r="D1009" s="20">
        <v>4</v>
      </c>
      <c r="E1009" s="20">
        <v>9</v>
      </c>
      <c r="F1009" s="20" t="s">
        <v>2083</v>
      </c>
      <c r="G1009" s="74" t="s">
        <v>2107</v>
      </c>
      <c r="I1009" s="20">
        <v>3</v>
      </c>
      <c r="J1009" s="20">
        <v>21</v>
      </c>
      <c r="K1009" s="20">
        <v>1</v>
      </c>
      <c r="L1009" s="20">
        <v>5</v>
      </c>
      <c r="M1009" s="20">
        <v>5</v>
      </c>
      <c r="N1009" s="20">
        <v>0</v>
      </c>
      <c r="O1009" s="20" t="s">
        <v>81</v>
      </c>
      <c r="P1009" s="20" t="s">
        <v>81</v>
      </c>
      <c r="Q1009" s="20" t="s">
        <v>81</v>
      </c>
      <c r="R1009" s="20" t="s">
        <v>81</v>
      </c>
      <c r="T1009" s="20" t="s">
        <v>81</v>
      </c>
      <c r="U1009" s="20">
        <v>0</v>
      </c>
      <c r="W1009" s="20">
        <v>0</v>
      </c>
      <c r="Y1009" s="20">
        <v>6</v>
      </c>
    </row>
    <row r="1010" spans="1:25" ht="20.149999999999999" customHeight="1" x14ac:dyDescent="0.35">
      <c r="A1010" s="20">
        <v>4</v>
      </c>
      <c r="B1010" s="20">
        <v>3040910</v>
      </c>
      <c r="C1010" s="20">
        <v>3</v>
      </c>
      <c r="D1010" s="20">
        <v>4</v>
      </c>
      <c r="E1010" s="20">
        <v>9</v>
      </c>
      <c r="F1010" s="20" t="s">
        <v>2638</v>
      </c>
      <c r="G1010" s="74" t="s">
        <v>2078</v>
      </c>
      <c r="H1010" s="20">
        <v>4</v>
      </c>
      <c r="I1010" s="20">
        <v>1</v>
      </c>
      <c r="J1010" s="20">
        <v>40</v>
      </c>
      <c r="K1010" s="20">
        <v>1</v>
      </c>
      <c r="L1010" s="20">
        <v>4</v>
      </c>
      <c r="M1010" s="20">
        <v>1</v>
      </c>
      <c r="N1010" s="20">
        <v>2</v>
      </c>
      <c r="O1010" s="20">
        <v>6000000</v>
      </c>
      <c r="P1010" s="20" t="s">
        <v>81</v>
      </c>
      <c r="Q1010" s="20" t="s">
        <v>81</v>
      </c>
      <c r="R1010" s="20">
        <v>750000</v>
      </c>
      <c r="T1010" s="20" t="s">
        <v>81</v>
      </c>
      <c r="U1010" s="20">
        <v>0</v>
      </c>
      <c r="W1010" s="20">
        <v>0</v>
      </c>
      <c r="Y1010" s="20">
        <v>7</v>
      </c>
    </row>
    <row r="1011" spans="1:25" ht="20.149999999999999" customHeight="1" x14ac:dyDescent="0.35">
      <c r="B1011" s="20">
        <v>3040910</v>
      </c>
      <c r="C1011" s="20">
        <v>3</v>
      </c>
      <c r="D1011" s="20">
        <v>4</v>
      </c>
      <c r="E1011" s="20">
        <v>9</v>
      </c>
      <c r="F1011" s="20" t="s">
        <v>2638</v>
      </c>
      <c r="G1011" s="74" t="s">
        <v>2079</v>
      </c>
      <c r="I1011" s="20">
        <v>2</v>
      </c>
      <c r="J1011" s="20">
        <v>42</v>
      </c>
      <c r="K1011" s="20">
        <v>2</v>
      </c>
      <c r="L1011" s="20">
        <v>4</v>
      </c>
      <c r="M1011" s="20">
        <v>7</v>
      </c>
      <c r="N1011" s="20">
        <v>0</v>
      </c>
      <c r="O1011" s="20" t="s">
        <v>81</v>
      </c>
      <c r="P1011" s="20">
        <v>75000</v>
      </c>
      <c r="Q1011" s="20" t="s">
        <v>81</v>
      </c>
      <c r="R1011" s="20" t="s">
        <v>81</v>
      </c>
      <c r="T1011" s="20" t="s">
        <v>81</v>
      </c>
      <c r="U1011" s="20">
        <v>0</v>
      </c>
      <c r="W1011" s="20">
        <v>0</v>
      </c>
      <c r="Y1011" s="20">
        <v>8</v>
      </c>
    </row>
    <row r="1012" spans="1:25" ht="20.149999999999999" customHeight="1" x14ac:dyDescent="0.35">
      <c r="B1012" s="20">
        <v>3040910</v>
      </c>
      <c r="C1012" s="20">
        <v>3</v>
      </c>
      <c r="D1012" s="20">
        <v>4</v>
      </c>
      <c r="E1012" s="20">
        <v>9</v>
      </c>
      <c r="F1012" s="20" t="s">
        <v>2638</v>
      </c>
      <c r="G1012" s="74" t="s">
        <v>2080</v>
      </c>
      <c r="I1012" s="20">
        <v>3</v>
      </c>
      <c r="J1012" s="20">
        <v>18</v>
      </c>
      <c r="K1012" s="20">
        <v>1</v>
      </c>
      <c r="L1012" s="20">
        <v>5</v>
      </c>
      <c r="M1012" s="20">
        <v>5</v>
      </c>
      <c r="N1012" s="20">
        <v>0</v>
      </c>
      <c r="O1012" s="20" t="s">
        <v>81</v>
      </c>
      <c r="P1012" s="20" t="s">
        <v>81</v>
      </c>
      <c r="Q1012" s="20" t="s">
        <v>81</v>
      </c>
      <c r="R1012" s="20" t="s">
        <v>81</v>
      </c>
      <c r="T1012" s="20" t="s">
        <v>81</v>
      </c>
      <c r="U1012" s="20">
        <v>0</v>
      </c>
      <c r="W1012" s="20">
        <v>0</v>
      </c>
      <c r="Y1012" s="20">
        <v>6</v>
      </c>
    </row>
    <row r="1013" spans="1:25" ht="20.149999999999999" customHeight="1" x14ac:dyDescent="0.35">
      <c r="B1013" s="20">
        <v>3040910</v>
      </c>
      <c r="C1013" s="20">
        <v>3</v>
      </c>
      <c r="D1013" s="20">
        <v>4</v>
      </c>
      <c r="E1013" s="20">
        <v>9</v>
      </c>
      <c r="F1013" s="20" t="s">
        <v>2638</v>
      </c>
      <c r="G1013" s="74" t="s">
        <v>2108</v>
      </c>
      <c r="I1013" s="20">
        <v>3</v>
      </c>
      <c r="J1013" s="20">
        <v>4</v>
      </c>
      <c r="K1013" s="20">
        <v>1</v>
      </c>
      <c r="L1013" s="20">
        <v>1</v>
      </c>
      <c r="M1013" s="20">
        <v>6</v>
      </c>
      <c r="N1013" s="20">
        <v>0</v>
      </c>
      <c r="O1013" s="20" t="s">
        <v>81</v>
      </c>
      <c r="P1013" s="20" t="s">
        <v>81</v>
      </c>
      <c r="Q1013" s="20" t="s">
        <v>81</v>
      </c>
      <c r="R1013" s="20" t="s">
        <v>81</v>
      </c>
      <c r="T1013" s="20" t="s">
        <v>81</v>
      </c>
      <c r="U1013" s="20">
        <v>0</v>
      </c>
      <c r="W1013" s="20">
        <v>0</v>
      </c>
      <c r="Y1013" s="20">
        <v>11</v>
      </c>
    </row>
    <row r="1014" spans="1:25" ht="20.149999999999999" customHeight="1" x14ac:dyDescent="0.35">
      <c r="A1014" s="20">
        <v>4</v>
      </c>
      <c r="B1014" s="20">
        <v>3040911</v>
      </c>
      <c r="C1014" s="20">
        <v>3</v>
      </c>
      <c r="D1014" s="20">
        <v>4</v>
      </c>
      <c r="E1014" s="20">
        <v>9</v>
      </c>
      <c r="F1014" s="20" t="s">
        <v>2085</v>
      </c>
      <c r="G1014" s="74" t="s">
        <v>2109</v>
      </c>
      <c r="H1014" s="20">
        <v>4</v>
      </c>
      <c r="I1014" s="20">
        <v>1</v>
      </c>
      <c r="J1014" s="20">
        <v>34</v>
      </c>
      <c r="K1014" s="20">
        <v>1</v>
      </c>
      <c r="L1014" s="20">
        <v>4</v>
      </c>
      <c r="M1014" s="20">
        <v>1</v>
      </c>
      <c r="N1014" s="20">
        <v>2</v>
      </c>
      <c r="O1014" s="20">
        <v>100000</v>
      </c>
      <c r="P1014" s="20" t="s">
        <v>81</v>
      </c>
      <c r="Q1014" s="20" t="s">
        <v>81</v>
      </c>
      <c r="R1014" s="20">
        <v>500000</v>
      </c>
      <c r="T1014" s="20" t="s">
        <v>81</v>
      </c>
      <c r="U1014" s="20">
        <v>0</v>
      </c>
      <c r="V1014" s="20">
        <v>0</v>
      </c>
      <c r="W1014" s="20">
        <v>0</v>
      </c>
      <c r="Y1014" s="20">
        <v>8</v>
      </c>
    </row>
    <row r="1015" spans="1:25" ht="20.149999999999999" customHeight="1" x14ac:dyDescent="0.35">
      <c r="B1015" s="20">
        <v>3040911</v>
      </c>
      <c r="C1015" s="20">
        <v>3</v>
      </c>
      <c r="D1015" s="20">
        <v>4</v>
      </c>
      <c r="E1015" s="20">
        <v>9</v>
      </c>
      <c r="F1015" s="20" t="s">
        <v>2085</v>
      </c>
      <c r="G1015" s="74" t="s">
        <v>2110</v>
      </c>
      <c r="I1015" s="20">
        <v>2</v>
      </c>
      <c r="J1015" s="20">
        <v>37</v>
      </c>
      <c r="K1015" s="20">
        <v>2</v>
      </c>
      <c r="L1015" s="20">
        <v>7</v>
      </c>
      <c r="M1015" s="20">
        <v>7</v>
      </c>
      <c r="N1015" s="20">
        <v>0</v>
      </c>
      <c r="O1015" s="20" t="s">
        <v>81</v>
      </c>
      <c r="P1015" s="20" t="s">
        <v>81</v>
      </c>
      <c r="Q1015" s="20" t="s">
        <v>81</v>
      </c>
      <c r="R1015" s="20" t="s">
        <v>81</v>
      </c>
      <c r="T1015" s="20" t="s">
        <v>81</v>
      </c>
      <c r="U1015" s="20">
        <v>0</v>
      </c>
      <c r="W1015" s="20">
        <v>0</v>
      </c>
      <c r="Y1015" s="20">
        <v>8</v>
      </c>
    </row>
    <row r="1016" spans="1:25" ht="20.149999999999999" customHeight="1" x14ac:dyDescent="0.35">
      <c r="B1016" s="20">
        <v>3040911</v>
      </c>
      <c r="C1016" s="20">
        <v>3</v>
      </c>
      <c r="D1016" s="20">
        <v>4</v>
      </c>
      <c r="E1016" s="20">
        <v>9</v>
      </c>
      <c r="F1016" s="20" t="s">
        <v>2085</v>
      </c>
      <c r="G1016" s="74" t="s">
        <v>2111</v>
      </c>
      <c r="I1016" s="20">
        <v>3</v>
      </c>
      <c r="J1016" s="20">
        <v>12</v>
      </c>
      <c r="K1016" s="20">
        <v>1</v>
      </c>
      <c r="L1016" s="20">
        <v>4</v>
      </c>
      <c r="M1016" s="20">
        <v>5</v>
      </c>
      <c r="N1016" s="20">
        <v>0</v>
      </c>
      <c r="O1016" s="20" t="s">
        <v>81</v>
      </c>
      <c r="P1016" s="20" t="s">
        <v>81</v>
      </c>
      <c r="Q1016" s="20" t="s">
        <v>81</v>
      </c>
      <c r="R1016" s="20" t="s">
        <v>81</v>
      </c>
      <c r="T1016" s="20" t="s">
        <v>81</v>
      </c>
      <c r="U1016" s="20">
        <v>0</v>
      </c>
      <c r="W1016" s="20">
        <v>0</v>
      </c>
      <c r="Y1016" s="20">
        <v>6</v>
      </c>
    </row>
    <row r="1017" spans="1:25" ht="20.149999999999999" customHeight="1" x14ac:dyDescent="0.35">
      <c r="B1017" s="20">
        <v>3040911</v>
      </c>
      <c r="C1017" s="20">
        <v>3</v>
      </c>
      <c r="D1017" s="20">
        <v>4</v>
      </c>
      <c r="E1017" s="20">
        <v>9</v>
      </c>
      <c r="F1017" s="20" t="s">
        <v>2085</v>
      </c>
      <c r="G1017" s="74" t="s">
        <v>2112</v>
      </c>
      <c r="I1017" s="20">
        <v>3</v>
      </c>
      <c r="J1017" s="20">
        <v>3</v>
      </c>
      <c r="K1017" s="20">
        <v>2</v>
      </c>
      <c r="L1017" s="20">
        <v>2</v>
      </c>
      <c r="M1017" s="20">
        <v>6</v>
      </c>
      <c r="N1017" s="20">
        <v>0</v>
      </c>
      <c r="O1017" s="20" t="s">
        <v>81</v>
      </c>
      <c r="P1017" s="20" t="s">
        <v>81</v>
      </c>
      <c r="Q1017" s="20" t="s">
        <v>81</v>
      </c>
      <c r="R1017" s="20" t="s">
        <v>81</v>
      </c>
      <c r="T1017" s="20" t="s">
        <v>81</v>
      </c>
      <c r="U1017" s="20">
        <v>0</v>
      </c>
      <c r="W1017" s="20">
        <v>0</v>
      </c>
      <c r="Y1017" s="20">
        <v>11</v>
      </c>
    </row>
    <row r="1018" spans="1:25" ht="20.149999999999999" customHeight="1" x14ac:dyDescent="0.35">
      <c r="A1018" s="20">
        <v>3</v>
      </c>
      <c r="B1018" s="20">
        <v>3040912</v>
      </c>
      <c r="C1018" s="20">
        <v>3</v>
      </c>
      <c r="D1018" s="20">
        <v>4</v>
      </c>
      <c r="E1018" s="20">
        <v>9</v>
      </c>
      <c r="F1018" s="20" t="s">
        <v>2089</v>
      </c>
      <c r="G1018" s="74" t="s">
        <v>2113</v>
      </c>
      <c r="H1018" s="20">
        <v>4</v>
      </c>
      <c r="I1018" s="20">
        <v>1</v>
      </c>
      <c r="J1018" s="20">
        <v>42</v>
      </c>
      <c r="K1018" s="20">
        <v>1</v>
      </c>
      <c r="L1018" s="20">
        <v>3</v>
      </c>
      <c r="M1018" s="20">
        <v>1</v>
      </c>
      <c r="N1018" s="20">
        <v>2</v>
      </c>
      <c r="O1018" s="20">
        <v>5500000</v>
      </c>
      <c r="P1018" s="20" t="s">
        <v>81</v>
      </c>
      <c r="Q1018" s="20" t="s">
        <v>81</v>
      </c>
      <c r="R1018" s="20">
        <v>300000</v>
      </c>
      <c r="T1018" s="20" t="s">
        <v>81</v>
      </c>
      <c r="U1018" s="20">
        <v>0</v>
      </c>
      <c r="V1018" s="20">
        <v>0</v>
      </c>
      <c r="W1018" s="20">
        <v>0</v>
      </c>
      <c r="Y1018" s="20">
        <v>3</v>
      </c>
    </row>
    <row r="1019" spans="1:25" ht="20.149999999999999" customHeight="1" x14ac:dyDescent="0.35">
      <c r="B1019" s="20">
        <v>3040912</v>
      </c>
      <c r="C1019" s="20">
        <v>3</v>
      </c>
      <c r="D1019" s="20">
        <v>4</v>
      </c>
      <c r="E1019" s="20">
        <v>9</v>
      </c>
      <c r="F1019" s="20" t="s">
        <v>2089</v>
      </c>
      <c r="G1019" s="74" t="s">
        <v>2114</v>
      </c>
      <c r="I1019" s="20">
        <v>2</v>
      </c>
      <c r="J1019" s="20">
        <v>41</v>
      </c>
      <c r="K1019" s="20">
        <v>2</v>
      </c>
      <c r="L1019" s="20">
        <v>4</v>
      </c>
      <c r="M1019" s="20">
        <v>7</v>
      </c>
      <c r="N1019" s="20">
        <v>0</v>
      </c>
      <c r="O1019" s="20" t="s">
        <v>81</v>
      </c>
      <c r="P1019" s="20" t="s">
        <v>81</v>
      </c>
      <c r="Q1019" s="20" t="s">
        <v>81</v>
      </c>
      <c r="R1019" s="20" t="s">
        <v>81</v>
      </c>
      <c r="T1019" s="20" t="s">
        <v>81</v>
      </c>
      <c r="U1019" s="20">
        <v>0</v>
      </c>
      <c r="W1019" s="20">
        <v>0</v>
      </c>
      <c r="Y1019" s="20">
        <v>3</v>
      </c>
    </row>
    <row r="1020" spans="1:25" ht="20.149999999999999" customHeight="1" x14ac:dyDescent="0.35">
      <c r="B1020" s="20">
        <v>3040912</v>
      </c>
      <c r="C1020" s="20">
        <v>3</v>
      </c>
      <c r="D1020" s="20">
        <v>4</v>
      </c>
      <c r="E1020" s="20">
        <v>9</v>
      </c>
      <c r="F1020" s="20" t="s">
        <v>2089</v>
      </c>
      <c r="G1020" s="74" t="s">
        <v>2115</v>
      </c>
      <c r="I1020" s="20">
        <v>3</v>
      </c>
      <c r="J1020" s="20">
        <v>13</v>
      </c>
      <c r="K1020" s="20">
        <v>1</v>
      </c>
      <c r="L1020" s="20">
        <v>4</v>
      </c>
      <c r="M1020" s="20">
        <v>5</v>
      </c>
      <c r="N1020" s="20">
        <v>0</v>
      </c>
      <c r="O1020" s="20" t="s">
        <v>81</v>
      </c>
      <c r="P1020" s="20" t="s">
        <v>81</v>
      </c>
      <c r="Q1020" s="20" t="s">
        <v>81</v>
      </c>
      <c r="R1020" s="20" t="s">
        <v>81</v>
      </c>
      <c r="T1020" s="20" t="s">
        <v>81</v>
      </c>
      <c r="U1020" s="20">
        <v>0</v>
      </c>
      <c r="W1020" s="20">
        <v>0</v>
      </c>
      <c r="Y1020" s="20">
        <v>6</v>
      </c>
    </row>
    <row r="1021" spans="1:25" ht="20.149999999999999" customHeight="1" x14ac:dyDescent="0.35">
      <c r="B1021" s="20">
        <v>3040912</v>
      </c>
      <c r="C1021" s="20">
        <v>3</v>
      </c>
      <c r="D1021" s="20">
        <v>4</v>
      </c>
      <c r="E1021" s="20">
        <v>9</v>
      </c>
      <c r="F1021" s="20" t="s">
        <v>2089</v>
      </c>
      <c r="G1021" s="74" t="s">
        <v>2116</v>
      </c>
      <c r="I1021" s="20">
        <v>3</v>
      </c>
      <c r="J1021" s="20">
        <v>6</v>
      </c>
      <c r="K1021" s="20">
        <v>1</v>
      </c>
      <c r="L1021" s="20">
        <v>3</v>
      </c>
      <c r="M1021" s="20">
        <v>5</v>
      </c>
      <c r="N1021" s="20">
        <v>0</v>
      </c>
      <c r="O1021" s="20" t="s">
        <v>81</v>
      </c>
      <c r="P1021" s="20" t="s">
        <v>81</v>
      </c>
      <c r="Q1021" s="20" t="s">
        <v>81</v>
      </c>
      <c r="R1021" s="20" t="s">
        <v>81</v>
      </c>
      <c r="T1021" s="20" t="s">
        <v>81</v>
      </c>
      <c r="U1021" s="20">
        <v>0</v>
      </c>
      <c r="W1021" s="20">
        <v>0</v>
      </c>
      <c r="Y1021" s="20">
        <v>6</v>
      </c>
    </row>
    <row r="1022" spans="1:25" ht="20.149999999999999" customHeight="1" x14ac:dyDescent="0.35">
      <c r="A1022" s="20">
        <v>5</v>
      </c>
      <c r="B1022" s="20">
        <v>3040913</v>
      </c>
      <c r="C1022" s="20">
        <v>3</v>
      </c>
      <c r="D1022" s="20">
        <v>4</v>
      </c>
      <c r="E1022" s="20">
        <v>9</v>
      </c>
      <c r="F1022" s="20" t="s">
        <v>2090</v>
      </c>
      <c r="G1022" s="74" t="s">
        <v>2117</v>
      </c>
      <c r="H1022" s="20">
        <v>4</v>
      </c>
      <c r="I1022" s="20">
        <v>1</v>
      </c>
      <c r="J1022" s="20">
        <v>22</v>
      </c>
      <c r="K1022" s="20">
        <v>1</v>
      </c>
      <c r="L1022" s="20">
        <v>3</v>
      </c>
      <c r="M1022" s="20">
        <v>1</v>
      </c>
      <c r="N1022" s="20">
        <v>2</v>
      </c>
      <c r="O1022" s="20">
        <v>400000</v>
      </c>
      <c r="P1022" s="20" t="s">
        <v>81</v>
      </c>
      <c r="Q1022" s="20" t="s">
        <v>81</v>
      </c>
      <c r="R1022" s="20">
        <v>150000</v>
      </c>
      <c r="T1022" s="20">
        <v>550000</v>
      </c>
      <c r="U1022" s="20">
        <v>0</v>
      </c>
      <c r="V1022" s="20">
        <v>0</v>
      </c>
      <c r="W1022" s="20">
        <v>0</v>
      </c>
      <c r="Y1022" s="20">
        <v>17</v>
      </c>
    </row>
    <row r="1023" spans="1:25" ht="20.149999999999999" customHeight="1" x14ac:dyDescent="0.35">
      <c r="B1023" s="20">
        <v>3040913</v>
      </c>
      <c r="C1023" s="20">
        <v>3</v>
      </c>
      <c r="D1023" s="20">
        <v>4</v>
      </c>
      <c r="E1023" s="20">
        <v>9</v>
      </c>
      <c r="F1023" s="20" t="s">
        <v>2090</v>
      </c>
      <c r="G1023" s="74" t="s">
        <v>2118</v>
      </c>
      <c r="I1023" s="20">
        <v>2</v>
      </c>
      <c r="J1023" s="20">
        <v>29</v>
      </c>
      <c r="K1023" s="20">
        <v>2</v>
      </c>
      <c r="L1023" s="20">
        <v>4</v>
      </c>
      <c r="M1023" s="20">
        <v>6</v>
      </c>
      <c r="N1023" s="20">
        <v>0</v>
      </c>
      <c r="O1023" s="20" t="s">
        <v>81</v>
      </c>
      <c r="P1023" s="20" t="s">
        <v>81</v>
      </c>
      <c r="Q1023" s="20" t="s">
        <v>81</v>
      </c>
      <c r="R1023" s="20" t="s">
        <v>81</v>
      </c>
      <c r="T1023" s="20" t="s">
        <v>81</v>
      </c>
      <c r="U1023" s="20">
        <v>0</v>
      </c>
      <c r="W1023" s="20">
        <v>0</v>
      </c>
      <c r="Y1023" s="20">
        <v>9</v>
      </c>
    </row>
    <row r="1024" spans="1:25" ht="20.149999999999999" customHeight="1" x14ac:dyDescent="0.35">
      <c r="B1024" s="20">
        <v>3040913</v>
      </c>
      <c r="C1024" s="20">
        <v>3</v>
      </c>
      <c r="D1024" s="20">
        <v>4</v>
      </c>
      <c r="E1024" s="20">
        <v>9</v>
      </c>
      <c r="F1024" s="20" t="s">
        <v>2090</v>
      </c>
      <c r="G1024" s="74" t="s">
        <v>2119</v>
      </c>
      <c r="I1024" s="20">
        <v>6</v>
      </c>
      <c r="J1024" s="20">
        <v>49</v>
      </c>
      <c r="K1024" s="20">
        <v>2</v>
      </c>
      <c r="L1024" s="20">
        <v>4</v>
      </c>
      <c r="M1024" s="20">
        <v>3</v>
      </c>
      <c r="N1024" s="20">
        <v>0</v>
      </c>
      <c r="O1024" s="20" t="s">
        <v>81</v>
      </c>
      <c r="P1024" s="20">
        <v>300000</v>
      </c>
      <c r="Q1024" s="20" t="s">
        <v>81</v>
      </c>
      <c r="R1024" s="20" t="s">
        <v>81</v>
      </c>
      <c r="T1024" s="20" t="s">
        <v>81</v>
      </c>
      <c r="U1024" s="20">
        <v>0</v>
      </c>
      <c r="W1024" s="20">
        <v>0</v>
      </c>
      <c r="Y1024" s="20">
        <v>8</v>
      </c>
    </row>
    <row r="1025" spans="1:25" ht="20.149999999999999" customHeight="1" x14ac:dyDescent="0.35">
      <c r="B1025" s="20">
        <v>3040913</v>
      </c>
      <c r="C1025" s="20">
        <v>3</v>
      </c>
      <c r="D1025" s="20">
        <v>4</v>
      </c>
      <c r="E1025" s="20">
        <v>9</v>
      </c>
      <c r="F1025" s="20" t="s">
        <v>2090</v>
      </c>
      <c r="G1025" s="74" t="s">
        <v>2120</v>
      </c>
      <c r="I1025" s="20">
        <v>7</v>
      </c>
      <c r="J1025" s="20">
        <v>17</v>
      </c>
      <c r="K1025" s="20">
        <v>1</v>
      </c>
      <c r="L1025" s="20">
        <v>5</v>
      </c>
      <c r="M1025" s="20">
        <v>5</v>
      </c>
      <c r="N1025" s="20">
        <v>0</v>
      </c>
      <c r="O1025" s="20" t="s">
        <v>81</v>
      </c>
      <c r="P1025" s="20" t="s">
        <v>81</v>
      </c>
      <c r="Q1025" s="20" t="s">
        <v>81</v>
      </c>
      <c r="R1025" s="20" t="s">
        <v>81</v>
      </c>
      <c r="T1025" s="20" t="s">
        <v>81</v>
      </c>
      <c r="U1025" s="20">
        <v>0</v>
      </c>
      <c r="W1025" s="20">
        <v>0</v>
      </c>
      <c r="Y1025" s="20">
        <v>6</v>
      </c>
    </row>
    <row r="1026" spans="1:25" ht="20.149999999999999" customHeight="1" x14ac:dyDescent="0.35">
      <c r="A1026" s="20">
        <v>2</v>
      </c>
      <c r="B1026" s="20">
        <v>3040914</v>
      </c>
      <c r="C1026" s="20">
        <v>3</v>
      </c>
      <c r="D1026" s="20">
        <v>4</v>
      </c>
      <c r="E1026" s="20">
        <v>9</v>
      </c>
      <c r="F1026" s="20" t="s">
        <v>2091</v>
      </c>
      <c r="G1026" s="74" t="s">
        <v>2121</v>
      </c>
      <c r="H1026" s="20">
        <v>4</v>
      </c>
      <c r="I1026" s="20">
        <v>1</v>
      </c>
      <c r="J1026" s="20">
        <v>35</v>
      </c>
      <c r="K1026" s="20">
        <v>1</v>
      </c>
      <c r="L1026" s="20">
        <v>2</v>
      </c>
      <c r="M1026" s="20">
        <v>1</v>
      </c>
      <c r="N1026" s="20">
        <v>0</v>
      </c>
      <c r="O1026" s="20">
        <v>1500000</v>
      </c>
      <c r="P1026" s="20" t="s">
        <v>81</v>
      </c>
      <c r="Q1026" s="20" t="s">
        <v>81</v>
      </c>
      <c r="R1026" s="20" t="s">
        <v>81</v>
      </c>
      <c r="T1026" s="20">
        <v>2000000</v>
      </c>
      <c r="U1026" s="20">
        <v>0</v>
      </c>
      <c r="V1026" s="20">
        <v>0</v>
      </c>
      <c r="W1026" s="20">
        <v>0</v>
      </c>
      <c r="Y1026" s="20">
        <v>5</v>
      </c>
    </row>
    <row r="1027" spans="1:25" ht="20.149999999999999" customHeight="1" x14ac:dyDescent="0.35">
      <c r="B1027" s="20">
        <v>3040914</v>
      </c>
      <c r="C1027" s="20">
        <v>3</v>
      </c>
      <c r="D1027" s="20">
        <v>4</v>
      </c>
      <c r="E1027" s="20">
        <v>9</v>
      </c>
      <c r="F1027" s="20" t="s">
        <v>2091</v>
      </c>
      <c r="G1027" s="74" t="s">
        <v>2122</v>
      </c>
      <c r="I1027" s="20">
        <v>2</v>
      </c>
      <c r="J1027" s="20">
        <v>33</v>
      </c>
      <c r="K1027" s="20">
        <v>2</v>
      </c>
      <c r="L1027" s="20">
        <v>4</v>
      </c>
      <c r="M1027" s="20">
        <v>7</v>
      </c>
      <c r="N1027" s="20">
        <v>0</v>
      </c>
      <c r="O1027" s="20" t="s">
        <v>81</v>
      </c>
      <c r="P1027" s="20" t="s">
        <v>81</v>
      </c>
      <c r="Q1027" s="20" t="s">
        <v>81</v>
      </c>
      <c r="R1027" s="20" t="s">
        <v>81</v>
      </c>
      <c r="T1027" s="20" t="s">
        <v>81</v>
      </c>
      <c r="U1027" s="20">
        <v>0</v>
      </c>
      <c r="W1027" s="20">
        <v>0</v>
      </c>
      <c r="Y1027" s="20">
        <v>5</v>
      </c>
    </row>
    <row r="1028" spans="1:25" ht="20.149999999999999" customHeight="1" x14ac:dyDescent="0.35">
      <c r="B1028" s="20">
        <v>3040914</v>
      </c>
      <c r="C1028" s="20">
        <v>3</v>
      </c>
      <c r="D1028" s="20">
        <v>4</v>
      </c>
      <c r="E1028" s="20">
        <v>9</v>
      </c>
      <c r="F1028" s="20" t="s">
        <v>2091</v>
      </c>
      <c r="G1028" s="74" t="s">
        <v>2123</v>
      </c>
      <c r="I1028" s="20">
        <v>3</v>
      </c>
      <c r="J1028" s="20">
        <v>9</v>
      </c>
      <c r="K1028" s="20">
        <v>2</v>
      </c>
      <c r="L1028" s="20">
        <v>4</v>
      </c>
      <c r="M1028" s="20">
        <v>5</v>
      </c>
      <c r="N1028" s="20">
        <v>0</v>
      </c>
      <c r="O1028" s="20" t="s">
        <v>81</v>
      </c>
      <c r="P1028" s="20" t="s">
        <v>81</v>
      </c>
      <c r="Q1028" s="20" t="s">
        <v>81</v>
      </c>
      <c r="R1028" s="20" t="s">
        <v>81</v>
      </c>
      <c r="T1028" s="20" t="s">
        <v>81</v>
      </c>
      <c r="U1028" s="20">
        <v>0</v>
      </c>
      <c r="W1028" s="20">
        <v>0</v>
      </c>
      <c r="Y1028" s="20">
        <v>6</v>
      </c>
    </row>
    <row r="1029" spans="1:25" ht="20.149999999999999" customHeight="1" x14ac:dyDescent="0.35">
      <c r="B1029" s="20">
        <v>3040914</v>
      </c>
      <c r="C1029" s="20">
        <v>3</v>
      </c>
      <c r="D1029" s="20">
        <v>4</v>
      </c>
      <c r="E1029" s="20">
        <v>9</v>
      </c>
      <c r="F1029" s="20" t="s">
        <v>2091</v>
      </c>
      <c r="G1029" s="74" t="s">
        <v>2124</v>
      </c>
      <c r="I1029" s="20">
        <v>3</v>
      </c>
      <c r="J1029" s="20">
        <v>2</v>
      </c>
      <c r="K1029" s="20">
        <v>1</v>
      </c>
      <c r="L1029" s="20">
        <v>1</v>
      </c>
      <c r="M1029" s="20">
        <v>6</v>
      </c>
      <c r="N1029" s="20">
        <v>0</v>
      </c>
      <c r="O1029" s="20" t="s">
        <v>81</v>
      </c>
      <c r="P1029" s="20" t="s">
        <v>81</v>
      </c>
      <c r="Q1029" s="20" t="s">
        <v>81</v>
      </c>
      <c r="R1029" s="20" t="s">
        <v>81</v>
      </c>
      <c r="T1029" s="20" t="s">
        <v>81</v>
      </c>
      <c r="U1029" s="20">
        <v>0</v>
      </c>
      <c r="W1029" s="20">
        <v>0</v>
      </c>
      <c r="Y1029" s="20">
        <v>11</v>
      </c>
    </row>
    <row r="1030" spans="1:25" ht="20.149999999999999" customHeight="1" x14ac:dyDescent="0.35">
      <c r="A1030" s="20">
        <v>3</v>
      </c>
      <c r="B1030" s="20">
        <v>3040915</v>
      </c>
      <c r="C1030" s="20">
        <v>3</v>
      </c>
      <c r="D1030" s="20">
        <v>4</v>
      </c>
      <c r="E1030" s="20">
        <v>9</v>
      </c>
      <c r="F1030" s="20" t="s">
        <v>2092</v>
      </c>
      <c r="G1030" s="74" t="s">
        <v>2086</v>
      </c>
      <c r="H1030" s="20">
        <v>3</v>
      </c>
      <c r="I1030" s="20">
        <v>1</v>
      </c>
      <c r="J1030" s="20">
        <v>46</v>
      </c>
      <c r="K1030" s="20">
        <v>1</v>
      </c>
      <c r="L1030" s="20">
        <v>4</v>
      </c>
      <c r="M1030" s="20">
        <v>1</v>
      </c>
      <c r="N1030" s="20">
        <v>0</v>
      </c>
      <c r="O1030" s="20">
        <v>2000000</v>
      </c>
      <c r="P1030" s="20" t="s">
        <v>81</v>
      </c>
      <c r="Q1030" s="20" t="s">
        <v>81</v>
      </c>
      <c r="R1030" s="20" t="s">
        <v>81</v>
      </c>
      <c r="T1030" s="20" t="s">
        <v>81</v>
      </c>
      <c r="U1030" s="20">
        <v>0</v>
      </c>
      <c r="V1030" s="20">
        <v>0</v>
      </c>
      <c r="W1030" s="20">
        <v>0</v>
      </c>
      <c r="Y1030" s="20">
        <v>5</v>
      </c>
    </row>
    <row r="1031" spans="1:25" ht="20.149999999999999" customHeight="1" x14ac:dyDescent="0.35">
      <c r="B1031" s="20">
        <v>3040915</v>
      </c>
      <c r="C1031" s="20">
        <v>3</v>
      </c>
      <c r="D1031" s="20">
        <v>4</v>
      </c>
      <c r="E1031" s="20">
        <v>9</v>
      </c>
      <c r="F1031" s="20" t="s">
        <v>2092</v>
      </c>
      <c r="G1031" s="74" t="s">
        <v>2087</v>
      </c>
      <c r="I1031" s="20">
        <v>2</v>
      </c>
      <c r="J1031" s="20">
        <v>40</v>
      </c>
      <c r="K1031" s="20">
        <v>2</v>
      </c>
      <c r="L1031" s="20">
        <v>4</v>
      </c>
      <c r="M1031" s="20">
        <v>2</v>
      </c>
      <c r="N1031" s="20">
        <v>5</v>
      </c>
      <c r="O1031" s="20">
        <v>200000</v>
      </c>
      <c r="P1031" s="20" t="s">
        <v>81</v>
      </c>
      <c r="Q1031" s="20" t="s">
        <v>81</v>
      </c>
      <c r="R1031" s="20" t="s">
        <v>81</v>
      </c>
      <c r="T1031" s="20" t="s">
        <v>81</v>
      </c>
      <c r="U1031" s="20">
        <v>0</v>
      </c>
      <c r="W1031" s="20">
        <v>0</v>
      </c>
      <c r="Y1031" s="20">
        <v>5</v>
      </c>
    </row>
    <row r="1032" spans="1:25" ht="20.149999999999999" customHeight="1" x14ac:dyDescent="0.35">
      <c r="B1032" s="20">
        <v>3040915</v>
      </c>
      <c r="C1032" s="20">
        <v>3</v>
      </c>
      <c r="D1032" s="20">
        <v>4</v>
      </c>
      <c r="E1032" s="20">
        <v>9</v>
      </c>
      <c r="F1032" s="20" t="s">
        <v>2092</v>
      </c>
      <c r="G1032" s="74" t="s">
        <v>2088</v>
      </c>
      <c r="I1032" s="20">
        <v>3</v>
      </c>
      <c r="J1032" s="20">
        <v>12</v>
      </c>
      <c r="K1032" s="20">
        <v>1</v>
      </c>
      <c r="L1032" s="20">
        <v>4</v>
      </c>
      <c r="M1032" s="20">
        <v>5</v>
      </c>
      <c r="N1032" s="20">
        <v>0</v>
      </c>
      <c r="O1032" s="20" t="s">
        <v>81</v>
      </c>
      <c r="P1032" s="20" t="s">
        <v>81</v>
      </c>
      <c r="Q1032" s="20" t="s">
        <v>81</v>
      </c>
      <c r="R1032" s="20" t="s">
        <v>81</v>
      </c>
      <c r="T1032" s="20" t="s">
        <v>81</v>
      </c>
      <c r="U1032" s="20">
        <v>0</v>
      </c>
      <c r="W1032" s="20">
        <v>0</v>
      </c>
      <c r="Y1032" s="20">
        <v>6</v>
      </c>
    </row>
    <row r="1033" spans="1:25" ht="20.149999999999999" customHeight="1" x14ac:dyDescent="0.35">
      <c r="A1033" s="20">
        <v>1</v>
      </c>
      <c r="B1033" s="20">
        <v>3040916</v>
      </c>
      <c r="C1033" s="20">
        <v>3</v>
      </c>
      <c r="D1033" s="20">
        <v>4</v>
      </c>
      <c r="E1033" s="20">
        <v>9</v>
      </c>
      <c r="F1033" s="20" t="s">
        <v>1660</v>
      </c>
      <c r="G1033" s="74" t="s">
        <v>2125</v>
      </c>
      <c r="H1033" s="20">
        <v>5</v>
      </c>
      <c r="I1033" s="20">
        <v>1</v>
      </c>
      <c r="J1033" s="20">
        <v>61</v>
      </c>
      <c r="K1033" s="20">
        <v>1</v>
      </c>
      <c r="L1033" s="20">
        <v>4</v>
      </c>
      <c r="M1033" s="20">
        <v>1</v>
      </c>
      <c r="N1033" s="20">
        <v>0</v>
      </c>
      <c r="O1033" s="20">
        <v>1500000</v>
      </c>
      <c r="P1033" s="20" t="s">
        <v>81</v>
      </c>
      <c r="Q1033" s="20" t="s">
        <v>81</v>
      </c>
      <c r="R1033" s="20" t="s">
        <v>81</v>
      </c>
      <c r="T1033" s="20" t="s">
        <v>81</v>
      </c>
      <c r="U1033" s="20">
        <v>0</v>
      </c>
      <c r="V1033" s="20">
        <v>0</v>
      </c>
      <c r="W1033" s="20">
        <v>0</v>
      </c>
      <c r="Y1033" s="20">
        <v>5</v>
      </c>
    </row>
    <row r="1034" spans="1:25" ht="20.149999999999999" customHeight="1" x14ac:dyDescent="0.35">
      <c r="B1034" s="20">
        <v>3040916</v>
      </c>
      <c r="C1034" s="20">
        <v>3</v>
      </c>
      <c r="D1034" s="20">
        <v>4</v>
      </c>
      <c r="E1034" s="20">
        <v>9</v>
      </c>
      <c r="F1034" s="20" t="s">
        <v>1660</v>
      </c>
      <c r="G1034" s="74" t="s">
        <v>2126</v>
      </c>
      <c r="I1034" s="20">
        <v>3</v>
      </c>
      <c r="J1034" s="20">
        <v>22</v>
      </c>
      <c r="K1034" s="20">
        <v>1</v>
      </c>
      <c r="L1034" s="20">
        <v>3</v>
      </c>
      <c r="M1034" s="20">
        <v>7</v>
      </c>
      <c r="N1034" s="20">
        <v>2</v>
      </c>
      <c r="O1034" s="20" t="s">
        <v>81</v>
      </c>
      <c r="P1034" s="20" t="s">
        <v>81</v>
      </c>
      <c r="Q1034" s="20" t="s">
        <v>81</v>
      </c>
      <c r="R1034" s="20">
        <v>150000</v>
      </c>
      <c r="T1034" s="20" t="s">
        <v>81</v>
      </c>
      <c r="U1034" s="20">
        <v>0</v>
      </c>
      <c r="W1034" s="20">
        <v>0</v>
      </c>
      <c r="Y1034" s="20">
        <v>5</v>
      </c>
    </row>
    <row r="1035" spans="1:25" ht="20.149999999999999" customHeight="1" x14ac:dyDescent="0.35">
      <c r="B1035" s="20">
        <v>3040916</v>
      </c>
      <c r="C1035" s="20">
        <v>3</v>
      </c>
      <c r="D1035" s="20">
        <v>4</v>
      </c>
      <c r="E1035" s="20">
        <v>9</v>
      </c>
      <c r="F1035" s="20" t="s">
        <v>1660</v>
      </c>
      <c r="G1035" s="74" t="s">
        <v>2127</v>
      </c>
      <c r="I1035" s="20">
        <v>4</v>
      </c>
      <c r="J1035" s="20">
        <v>24</v>
      </c>
      <c r="K1035" s="20">
        <v>2</v>
      </c>
      <c r="L1035" s="20">
        <v>3</v>
      </c>
      <c r="M1035" s="20">
        <v>7</v>
      </c>
      <c r="N1035" s="20">
        <v>0</v>
      </c>
      <c r="O1035" s="20" t="s">
        <v>81</v>
      </c>
      <c r="P1035" s="20" t="s">
        <v>81</v>
      </c>
      <c r="Q1035" s="20" t="s">
        <v>81</v>
      </c>
      <c r="R1035" s="20" t="s">
        <v>81</v>
      </c>
      <c r="T1035" s="20" t="s">
        <v>81</v>
      </c>
      <c r="U1035" s="20">
        <v>0</v>
      </c>
      <c r="W1035" s="20">
        <v>0</v>
      </c>
      <c r="Y1035" s="20">
        <v>5</v>
      </c>
    </row>
    <row r="1036" spans="1:25" ht="20.149999999999999" customHeight="1" x14ac:dyDescent="0.35">
      <c r="B1036" s="20">
        <v>3040916</v>
      </c>
      <c r="C1036" s="20">
        <v>3</v>
      </c>
      <c r="D1036" s="20">
        <v>4</v>
      </c>
      <c r="E1036" s="20">
        <v>9</v>
      </c>
      <c r="F1036" s="20" t="s">
        <v>1660</v>
      </c>
      <c r="G1036" s="74" t="s">
        <v>2128</v>
      </c>
      <c r="I1036" s="20">
        <v>5</v>
      </c>
      <c r="J1036" s="20">
        <v>7</v>
      </c>
      <c r="K1036" s="20">
        <v>1</v>
      </c>
      <c r="L1036" s="20">
        <v>3</v>
      </c>
      <c r="M1036" s="20">
        <v>5</v>
      </c>
      <c r="N1036" s="20">
        <v>0</v>
      </c>
      <c r="O1036" s="20" t="s">
        <v>81</v>
      </c>
      <c r="P1036" s="20" t="s">
        <v>81</v>
      </c>
      <c r="Q1036" s="20" t="s">
        <v>81</v>
      </c>
      <c r="R1036" s="20" t="s">
        <v>81</v>
      </c>
      <c r="T1036" s="20" t="s">
        <v>81</v>
      </c>
      <c r="U1036" s="20">
        <v>0</v>
      </c>
      <c r="W1036" s="20">
        <v>0</v>
      </c>
      <c r="Y1036" s="20">
        <v>6</v>
      </c>
    </row>
    <row r="1037" spans="1:25" ht="20.149999999999999" customHeight="1" x14ac:dyDescent="0.35">
      <c r="B1037" s="20">
        <v>3040916</v>
      </c>
      <c r="C1037" s="20">
        <v>3</v>
      </c>
      <c r="D1037" s="20">
        <v>4</v>
      </c>
      <c r="E1037" s="20">
        <v>9</v>
      </c>
      <c r="F1037" s="20" t="s">
        <v>1660</v>
      </c>
      <c r="G1037" s="74" t="s">
        <v>2129</v>
      </c>
      <c r="I1037" s="20">
        <v>5</v>
      </c>
      <c r="J1037" s="20">
        <v>3</v>
      </c>
      <c r="K1037" s="20">
        <v>2</v>
      </c>
      <c r="L1037" s="20">
        <v>1</v>
      </c>
      <c r="M1037" s="20">
        <v>6</v>
      </c>
      <c r="N1037" s="20">
        <v>0</v>
      </c>
      <c r="O1037" s="20" t="s">
        <v>81</v>
      </c>
      <c r="P1037" s="20" t="s">
        <v>81</v>
      </c>
      <c r="Q1037" s="20" t="s">
        <v>81</v>
      </c>
      <c r="R1037" s="20" t="s">
        <v>81</v>
      </c>
      <c r="T1037" s="20" t="s">
        <v>81</v>
      </c>
      <c r="U1037" s="20">
        <v>0</v>
      </c>
      <c r="W1037" s="20">
        <v>0</v>
      </c>
      <c r="Y1037" s="20">
        <v>11</v>
      </c>
    </row>
    <row r="1038" spans="1:25" ht="20.149999999999999" customHeight="1" x14ac:dyDescent="0.35">
      <c r="A1038" s="20">
        <v>2</v>
      </c>
      <c r="B1038" s="20">
        <v>3040917</v>
      </c>
      <c r="C1038" s="20">
        <v>3</v>
      </c>
      <c r="D1038" s="20">
        <v>4</v>
      </c>
      <c r="E1038" s="20">
        <v>9</v>
      </c>
      <c r="F1038" s="20" t="s">
        <v>2093</v>
      </c>
      <c r="G1038" s="74" t="s">
        <v>2130</v>
      </c>
      <c r="H1038" s="20">
        <v>4</v>
      </c>
      <c r="I1038" s="20">
        <v>1</v>
      </c>
      <c r="J1038" s="20">
        <v>54</v>
      </c>
      <c r="K1038" s="20">
        <v>2</v>
      </c>
      <c r="L1038" s="20">
        <v>3</v>
      </c>
      <c r="M1038" s="20">
        <v>1</v>
      </c>
      <c r="N1038" s="20">
        <v>2</v>
      </c>
      <c r="O1038" s="20">
        <v>700000</v>
      </c>
      <c r="P1038" s="20" t="s">
        <v>81</v>
      </c>
      <c r="Q1038" s="20" t="s">
        <v>81</v>
      </c>
      <c r="R1038" s="20">
        <v>300000</v>
      </c>
      <c r="T1038" s="20">
        <v>800000</v>
      </c>
      <c r="U1038" s="20">
        <v>0</v>
      </c>
      <c r="V1038" s="20">
        <v>0</v>
      </c>
      <c r="W1038" s="20">
        <v>0</v>
      </c>
      <c r="Y1038" s="20">
        <v>5</v>
      </c>
    </row>
    <row r="1039" spans="1:25" ht="20.149999999999999" customHeight="1" x14ac:dyDescent="0.35">
      <c r="B1039" s="20">
        <v>3040917</v>
      </c>
      <c r="C1039" s="20">
        <v>3</v>
      </c>
      <c r="D1039" s="20">
        <v>4</v>
      </c>
      <c r="E1039" s="20">
        <v>9</v>
      </c>
      <c r="F1039" s="20" t="s">
        <v>2093</v>
      </c>
      <c r="G1039" s="74" t="s">
        <v>2131</v>
      </c>
      <c r="I1039" s="20">
        <v>3</v>
      </c>
      <c r="J1039" s="20">
        <v>15</v>
      </c>
      <c r="K1039" s="20">
        <v>1</v>
      </c>
      <c r="L1039" s="20">
        <v>5</v>
      </c>
      <c r="M1039" s="20">
        <v>5</v>
      </c>
      <c r="N1039" s="20">
        <v>0</v>
      </c>
      <c r="O1039" s="20" t="s">
        <v>81</v>
      </c>
      <c r="P1039" s="20" t="s">
        <v>81</v>
      </c>
      <c r="Q1039" s="20" t="s">
        <v>81</v>
      </c>
      <c r="R1039" s="20" t="s">
        <v>81</v>
      </c>
      <c r="T1039" s="20" t="s">
        <v>81</v>
      </c>
      <c r="U1039" s="20">
        <v>0</v>
      </c>
      <c r="W1039" s="20">
        <v>0</v>
      </c>
      <c r="Y1039" s="20">
        <v>6</v>
      </c>
    </row>
    <row r="1040" spans="1:25" ht="20.149999999999999" customHeight="1" x14ac:dyDescent="0.35">
      <c r="B1040" s="20">
        <v>3040917</v>
      </c>
      <c r="C1040" s="20">
        <v>3</v>
      </c>
      <c r="D1040" s="20">
        <v>4</v>
      </c>
      <c r="E1040" s="20">
        <v>9</v>
      </c>
      <c r="F1040" s="20" t="s">
        <v>2093</v>
      </c>
      <c r="G1040" s="74" t="s">
        <v>2132</v>
      </c>
      <c r="I1040" s="20">
        <v>3</v>
      </c>
      <c r="J1040" s="20">
        <v>25</v>
      </c>
      <c r="K1040" s="20">
        <v>2</v>
      </c>
      <c r="L1040" s="20">
        <v>4</v>
      </c>
      <c r="M1040" s="20">
        <v>7</v>
      </c>
      <c r="N1040" s="20">
        <v>0</v>
      </c>
      <c r="O1040" s="20" t="s">
        <v>81</v>
      </c>
      <c r="P1040" s="20" t="s">
        <v>81</v>
      </c>
      <c r="Q1040" s="20" t="s">
        <v>81</v>
      </c>
      <c r="R1040" s="20" t="s">
        <v>81</v>
      </c>
      <c r="T1040" s="20" t="s">
        <v>81</v>
      </c>
      <c r="U1040" s="20">
        <v>0</v>
      </c>
      <c r="W1040" s="20">
        <v>0</v>
      </c>
      <c r="Y1040" s="20">
        <v>5</v>
      </c>
    </row>
    <row r="1041" spans="1:25" ht="20.149999999999999" customHeight="1" x14ac:dyDescent="0.35">
      <c r="B1041" s="20">
        <v>3040917</v>
      </c>
      <c r="C1041" s="20">
        <v>3</v>
      </c>
      <c r="D1041" s="20">
        <v>4</v>
      </c>
      <c r="E1041" s="20">
        <v>9</v>
      </c>
      <c r="F1041" s="20" t="s">
        <v>2093</v>
      </c>
      <c r="G1041" s="74" t="s">
        <v>2133</v>
      </c>
      <c r="I1041" s="20">
        <v>3</v>
      </c>
      <c r="J1041" s="20">
        <v>5</v>
      </c>
      <c r="K1041" s="20">
        <v>2</v>
      </c>
      <c r="L1041" s="20">
        <v>3</v>
      </c>
      <c r="M1041" s="20">
        <v>5</v>
      </c>
      <c r="N1041" s="20">
        <v>0</v>
      </c>
      <c r="O1041" s="20" t="s">
        <v>81</v>
      </c>
      <c r="P1041" s="20" t="s">
        <v>81</v>
      </c>
      <c r="Q1041" s="20" t="s">
        <v>81</v>
      </c>
      <c r="R1041" s="20" t="s">
        <v>81</v>
      </c>
      <c r="T1041" s="20" t="s">
        <v>81</v>
      </c>
      <c r="U1041" s="20">
        <v>0</v>
      </c>
      <c r="W1041" s="20">
        <v>0</v>
      </c>
      <c r="Y1041" s="20">
        <v>6</v>
      </c>
    </row>
    <row r="1042" spans="1:25" ht="20.149999999999999" customHeight="1" x14ac:dyDescent="0.35">
      <c r="A1042" s="20">
        <v>2</v>
      </c>
      <c r="B1042" s="20">
        <v>3040918</v>
      </c>
      <c r="C1042" s="20">
        <v>3</v>
      </c>
      <c r="D1042" s="20">
        <v>4</v>
      </c>
      <c r="E1042" s="20">
        <v>9</v>
      </c>
      <c r="F1042" s="20" t="s">
        <v>2134</v>
      </c>
      <c r="G1042" s="74" t="s">
        <v>2135</v>
      </c>
      <c r="H1042" s="20">
        <v>3</v>
      </c>
      <c r="I1042" s="20">
        <v>1</v>
      </c>
      <c r="J1042" s="20">
        <v>41</v>
      </c>
      <c r="K1042" s="20">
        <v>1</v>
      </c>
      <c r="L1042" s="20">
        <v>5</v>
      </c>
      <c r="M1042" s="20">
        <v>1</v>
      </c>
      <c r="N1042" s="20">
        <v>0</v>
      </c>
      <c r="O1042" s="20">
        <v>500000</v>
      </c>
      <c r="P1042" s="20" t="s">
        <v>81</v>
      </c>
      <c r="Q1042" s="20" t="s">
        <v>81</v>
      </c>
      <c r="R1042" s="20" t="s">
        <v>81</v>
      </c>
      <c r="T1042" s="20" t="s">
        <v>81</v>
      </c>
      <c r="U1042" s="20">
        <v>0</v>
      </c>
      <c r="V1042" s="20">
        <v>0</v>
      </c>
      <c r="W1042" s="20">
        <v>0</v>
      </c>
      <c r="Y1042" s="20">
        <v>5</v>
      </c>
    </row>
    <row r="1043" spans="1:25" ht="20.149999999999999" customHeight="1" x14ac:dyDescent="0.35">
      <c r="B1043" s="20">
        <v>3040918</v>
      </c>
      <c r="C1043" s="20">
        <v>3</v>
      </c>
      <c r="D1043" s="20">
        <v>4</v>
      </c>
      <c r="E1043" s="20">
        <v>9</v>
      </c>
      <c r="F1043" s="20" t="s">
        <v>2134</v>
      </c>
      <c r="G1043" s="74" t="s">
        <v>2136</v>
      </c>
      <c r="I1043" s="20">
        <v>3</v>
      </c>
      <c r="J1043" s="20">
        <v>12</v>
      </c>
      <c r="K1043" s="20">
        <v>2</v>
      </c>
      <c r="L1043" s="20">
        <v>5</v>
      </c>
      <c r="M1043" s="20">
        <v>5</v>
      </c>
      <c r="N1043" s="20">
        <v>0</v>
      </c>
      <c r="O1043" s="20" t="s">
        <v>81</v>
      </c>
      <c r="P1043" s="20" t="s">
        <v>81</v>
      </c>
      <c r="Q1043" s="20" t="s">
        <v>81</v>
      </c>
      <c r="R1043" s="20" t="s">
        <v>81</v>
      </c>
      <c r="T1043" s="20" t="s">
        <v>81</v>
      </c>
      <c r="U1043" s="20">
        <v>0</v>
      </c>
      <c r="W1043" s="20">
        <v>0</v>
      </c>
      <c r="Y1043" s="20">
        <v>6</v>
      </c>
    </row>
    <row r="1044" spans="1:25" ht="20.149999999999999" customHeight="1" x14ac:dyDescent="0.35">
      <c r="B1044" s="20">
        <v>3040918</v>
      </c>
      <c r="C1044" s="20">
        <v>3</v>
      </c>
      <c r="D1044" s="20">
        <v>4</v>
      </c>
      <c r="E1044" s="20">
        <v>9</v>
      </c>
      <c r="F1044" s="20" t="s">
        <v>2134</v>
      </c>
      <c r="G1044" s="74" t="s">
        <v>2137</v>
      </c>
      <c r="I1044" s="20">
        <v>3</v>
      </c>
      <c r="J1044" s="20">
        <v>8</v>
      </c>
      <c r="K1044" s="20">
        <v>1</v>
      </c>
      <c r="L1044" s="20">
        <v>4</v>
      </c>
      <c r="M1044" s="20">
        <v>5</v>
      </c>
      <c r="N1044" s="20">
        <v>0</v>
      </c>
      <c r="O1044" s="20" t="s">
        <v>81</v>
      </c>
      <c r="P1044" s="20" t="s">
        <v>81</v>
      </c>
      <c r="Q1044" s="20" t="s">
        <v>81</v>
      </c>
      <c r="R1044" s="20" t="s">
        <v>81</v>
      </c>
      <c r="T1044" s="20" t="s">
        <v>81</v>
      </c>
      <c r="U1044" s="20">
        <v>0</v>
      </c>
      <c r="W1044" s="20">
        <v>0</v>
      </c>
      <c r="Y1044" s="20">
        <v>6</v>
      </c>
    </row>
    <row r="1045" spans="1:25" ht="20.149999999999999" customHeight="1" x14ac:dyDescent="0.35">
      <c r="A1045" s="20">
        <v>3</v>
      </c>
      <c r="B1045" s="20">
        <v>3040919</v>
      </c>
      <c r="C1045" s="20">
        <v>3</v>
      </c>
      <c r="D1045" s="20">
        <v>4</v>
      </c>
      <c r="E1045" s="20">
        <v>9</v>
      </c>
      <c r="F1045" s="20" t="s">
        <v>2138</v>
      </c>
      <c r="G1045" s="74" t="s">
        <v>2139</v>
      </c>
      <c r="H1045" s="20">
        <v>3</v>
      </c>
      <c r="I1045" s="20">
        <v>1</v>
      </c>
      <c r="J1045" s="20">
        <v>63</v>
      </c>
      <c r="K1045" s="20">
        <v>2</v>
      </c>
      <c r="L1045" s="20">
        <v>4</v>
      </c>
      <c r="M1045" s="20">
        <v>1</v>
      </c>
      <c r="N1045" s="20">
        <v>2</v>
      </c>
      <c r="O1045" s="20">
        <v>300000</v>
      </c>
      <c r="P1045" s="20" t="s">
        <v>81</v>
      </c>
      <c r="Q1045" s="20">
        <v>500000</v>
      </c>
      <c r="R1045" s="20" t="s">
        <v>81</v>
      </c>
      <c r="T1045" s="20" t="s">
        <v>81</v>
      </c>
      <c r="U1045" s="20">
        <v>0</v>
      </c>
      <c r="V1045" s="20">
        <v>0</v>
      </c>
      <c r="W1045" s="20">
        <v>0</v>
      </c>
      <c r="Y1045" s="20">
        <v>4</v>
      </c>
    </row>
    <row r="1046" spans="1:25" ht="20.149999999999999" customHeight="1" x14ac:dyDescent="0.35">
      <c r="B1046" s="20">
        <v>3040919</v>
      </c>
      <c r="C1046" s="20">
        <v>3</v>
      </c>
      <c r="D1046" s="20">
        <v>4</v>
      </c>
      <c r="E1046" s="20">
        <v>9</v>
      </c>
      <c r="F1046" s="20" t="s">
        <v>2138</v>
      </c>
      <c r="G1046" s="74" t="s">
        <v>2140</v>
      </c>
      <c r="I1046" s="20">
        <v>3</v>
      </c>
      <c r="J1046" s="20">
        <v>39</v>
      </c>
      <c r="K1046" s="20">
        <v>2</v>
      </c>
      <c r="L1046" s="20">
        <v>7</v>
      </c>
      <c r="M1046" s="20">
        <v>4</v>
      </c>
      <c r="N1046" s="20">
        <v>0</v>
      </c>
      <c r="O1046" s="20" t="s">
        <v>81</v>
      </c>
      <c r="P1046" s="20">
        <v>180000</v>
      </c>
      <c r="Q1046" s="20" t="s">
        <v>81</v>
      </c>
      <c r="R1046" s="20" t="s">
        <v>81</v>
      </c>
      <c r="T1046" s="20" t="s">
        <v>81</v>
      </c>
      <c r="U1046" s="20">
        <v>0</v>
      </c>
      <c r="W1046" s="20">
        <v>0</v>
      </c>
      <c r="Y1046" s="20">
        <v>8</v>
      </c>
    </row>
    <row r="1047" spans="1:25" ht="20.149999999999999" customHeight="1" x14ac:dyDescent="0.35">
      <c r="B1047" s="20">
        <v>3040919</v>
      </c>
      <c r="C1047" s="20">
        <v>3</v>
      </c>
      <c r="D1047" s="20">
        <v>4</v>
      </c>
      <c r="E1047" s="20">
        <v>9</v>
      </c>
      <c r="F1047" s="20" t="s">
        <v>2138</v>
      </c>
      <c r="G1047" s="74" t="s">
        <v>2141</v>
      </c>
      <c r="I1047" s="20">
        <v>4</v>
      </c>
      <c r="J1047" s="20">
        <v>44</v>
      </c>
      <c r="K1047" s="20">
        <v>1</v>
      </c>
      <c r="L1047" s="20">
        <v>6</v>
      </c>
      <c r="M1047" s="20">
        <v>3</v>
      </c>
      <c r="N1047" s="20">
        <v>0</v>
      </c>
      <c r="O1047" s="20" t="s">
        <v>81</v>
      </c>
      <c r="P1047" s="20">
        <v>200000</v>
      </c>
      <c r="Q1047" s="20" t="s">
        <v>81</v>
      </c>
      <c r="R1047" s="20" t="s">
        <v>81</v>
      </c>
      <c r="T1047" s="20" t="s">
        <v>81</v>
      </c>
      <c r="U1047" s="20">
        <v>0</v>
      </c>
      <c r="W1047" s="20">
        <v>0</v>
      </c>
      <c r="Y1047" s="20">
        <v>2</v>
      </c>
    </row>
    <row r="1048" spans="1:25" ht="20.149999999999999" customHeight="1" x14ac:dyDescent="0.35">
      <c r="A1048" s="20">
        <v>2</v>
      </c>
      <c r="B1048" s="20">
        <v>3040920</v>
      </c>
      <c r="C1048" s="20">
        <v>3</v>
      </c>
      <c r="D1048" s="20">
        <v>4</v>
      </c>
      <c r="E1048" s="20">
        <v>9</v>
      </c>
      <c r="F1048" s="20" t="s">
        <v>2142</v>
      </c>
      <c r="G1048" s="74" t="s">
        <v>2143</v>
      </c>
      <c r="H1048" s="20">
        <v>5</v>
      </c>
      <c r="I1048" s="20">
        <v>1</v>
      </c>
      <c r="J1048" s="20">
        <v>36</v>
      </c>
      <c r="K1048" s="20">
        <v>1</v>
      </c>
      <c r="L1048" s="20">
        <v>3</v>
      </c>
      <c r="M1048" s="20">
        <v>2</v>
      </c>
      <c r="N1048" s="20">
        <v>0</v>
      </c>
      <c r="O1048" s="20">
        <v>1500000</v>
      </c>
      <c r="P1048" s="20" t="s">
        <v>81</v>
      </c>
      <c r="Q1048" s="20" t="s">
        <v>81</v>
      </c>
      <c r="R1048" s="20">
        <v>400000</v>
      </c>
      <c r="T1048" s="20">
        <v>5000000</v>
      </c>
      <c r="U1048" s="20">
        <v>1</v>
      </c>
      <c r="V1048" s="20">
        <v>1</v>
      </c>
      <c r="W1048" s="20">
        <v>4</v>
      </c>
      <c r="Y1048" s="20">
        <v>0</v>
      </c>
    </row>
    <row r="1049" spans="1:25" ht="20.149999999999999" customHeight="1" x14ac:dyDescent="0.35">
      <c r="B1049" s="20">
        <v>3040920</v>
      </c>
      <c r="C1049" s="20">
        <v>3</v>
      </c>
      <c r="D1049" s="20">
        <v>4</v>
      </c>
      <c r="E1049" s="20">
        <v>9</v>
      </c>
      <c r="F1049" s="20" t="s">
        <v>2142</v>
      </c>
      <c r="G1049" s="74" t="s">
        <v>2144</v>
      </c>
      <c r="I1049" s="20">
        <v>2</v>
      </c>
      <c r="J1049" s="20">
        <v>35</v>
      </c>
      <c r="K1049" s="20">
        <v>2</v>
      </c>
      <c r="L1049" s="20">
        <v>3</v>
      </c>
      <c r="M1049" s="20">
        <v>1</v>
      </c>
      <c r="N1049" s="20">
        <v>2</v>
      </c>
      <c r="O1049" s="20" t="s">
        <v>81</v>
      </c>
      <c r="P1049" s="20" t="s">
        <v>81</v>
      </c>
      <c r="Q1049" s="20">
        <v>400000</v>
      </c>
      <c r="R1049" s="20" t="s">
        <v>81</v>
      </c>
      <c r="T1049" s="20" t="s">
        <v>81</v>
      </c>
      <c r="U1049" s="20">
        <v>0</v>
      </c>
      <c r="W1049" s="20">
        <v>0</v>
      </c>
      <c r="Y1049" s="20">
        <v>8</v>
      </c>
    </row>
    <row r="1050" spans="1:25" ht="20.149999999999999" customHeight="1" x14ac:dyDescent="0.35">
      <c r="B1050" s="20">
        <v>3040920</v>
      </c>
      <c r="C1050" s="20">
        <v>3</v>
      </c>
      <c r="D1050" s="20">
        <v>4</v>
      </c>
      <c r="E1050" s="20">
        <v>9</v>
      </c>
      <c r="F1050" s="20" t="s">
        <v>2142</v>
      </c>
      <c r="G1050" s="74" t="s">
        <v>2145</v>
      </c>
      <c r="I1050" s="20">
        <v>3</v>
      </c>
      <c r="J1050" s="20">
        <v>12</v>
      </c>
      <c r="K1050" s="20">
        <v>2</v>
      </c>
      <c r="L1050" s="20">
        <v>4</v>
      </c>
      <c r="M1050" s="20">
        <v>5</v>
      </c>
      <c r="N1050" s="20">
        <v>0</v>
      </c>
      <c r="O1050" s="20" t="s">
        <v>81</v>
      </c>
      <c r="P1050" s="20" t="s">
        <v>81</v>
      </c>
      <c r="Q1050" s="20" t="s">
        <v>81</v>
      </c>
      <c r="R1050" s="20" t="s">
        <v>81</v>
      </c>
      <c r="T1050" s="20" t="s">
        <v>81</v>
      </c>
      <c r="U1050" s="20">
        <v>0</v>
      </c>
      <c r="W1050" s="20">
        <v>0</v>
      </c>
      <c r="Y1050" s="20">
        <v>6</v>
      </c>
    </row>
    <row r="1051" spans="1:25" ht="20.149999999999999" customHeight="1" x14ac:dyDescent="0.35">
      <c r="B1051" s="20">
        <v>3040920</v>
      </c>
      <c r="C1051" s="20">
        <v>3</v>
      </c>
      <c r="D1051" s="20">
        <v>4</v>
      </c>
      <c r="E1051" s="20">
        <v>9</v>
      </c>
      <c r="F1051" s="20" t="s">
        <v>2142</v>
      </c>
      <c r="G1051" s="74" t="s">
        <v>2146</v>
      </c>
      <c r="I1051" s="20">
        <v>3</v>
      </c>
      <c r="J1051" s="20">
        <v>5</v>
      </c>
      <c r="K1051" s="20">
        <v>1</v>
      </c>
      <c r="L1051" s="20">
        <v>3</v>
      </c>
      <c r="M1051" s="20">
        <v>5</v>
      </c>
      <c r="N1051" s="20">
        <v>0</v>
      </c>
      <c r="O1051" s="20" t="s">
        <v>81</v>
      </c>
      <c r="P1051" s="20" t="s">
        <v>81</v>
      </c>
      <c r="Q1051" s="20" t="s">
        <v>81</v>
      </c>
      <c r="R1051" s="20" t="s">
        <v>81</v>
      </c>
      <c r="T1051" s="20" t="s">
        <v>81</v>
      </c>
      <c r="U1051" s="20">
        <v>0</v>
      </c>
      <c r="W1051" s="20">
        <v>0</v>
      </c>
      <c r="Y1051" s="20">
        <v>6</v>
      </c>
    </row>
    <row r="1052" spans="1:25" ht="20.149999999999999" customHeight="1" x14ac:dyDescent="0.35">
      <c r="B1052" s="20">
        <v>3040920</v>
      </c>
      <c r="C1052" s="20">
        <v>3</v>
      </c>
      <c r="D1052" s="20">
        <v>4</v>
      </c>
      <c r="E1052" s="20">
        <v>9</v>
      </c>
      <c r="F1052" s="20" t="s">
        <v>2142</v>
      </c>
      <c r="G1052" s="74" t="s">
        <v>2147</v>
      </c>
      <c r="I1052" s="20">
        <v>3</v>
      </c>
      <c r="J1052" s="20">
        <v>1</v>
      </c>
      <c r="K1052" s="20">
        <v>1</v>
      </c>
      <c r="L1052" s="20">
        <v>1</v>
      </c>
      <c r="M1052" s="20">
        <v>6</v>
      </c>
      <c r="N1052" s="20">
        <v>0</v>
      </c>
      <c r="O1052" s="20" t="s">
        <v>81</v>
      </c>
      <c r="P1052" s="20" t="s">
        <v>81</v>
      </c>
      <c r="Q1052" s="20" t="s">
        <v>81</v>
      </c>
      <c r="R1052" s="20" t="s">
        <v>81</v>
      </c>
      <c r="T1052" s="20" t="s">
        <v>81</v>
      </c>
      <c r="U1052" s="20">
        <v>0</v>
      </c>
      <c r="W1052" s="20">
        <v>0</v>
      </c>
      <c r="Y1052" s="20">
        <v>11</v>
      </c>
    </row>
    <row r="1053" spans="1:25" ht="20.149999999999999" customHeight="1" x14ac:dyDescent="0.35">
      <c r="A1053" s="20">
        <v>2</v>
      </c>
      <c r="B1053" s="20">
        <v>3040921</v>
      </c>
      <c r="C1053" s="20">
        <v>3</v>
      </c>
      <c r="D1053" s="20">
        <v>4</v>
      </c>
      <c r="E1053" s="20">
        <v>9</v>
      </c>
      <c r="F1053" s="20" t="s">
        <v>1982</v>
      </c>
      <c r="G1053" s="74" t="s">
        <v>2148</v>
      </c>
      <c r="H1053" s="20">
        <v>7</v>
      </c>
      <c r="I1053" s="20">
        <v>1</v>
      </c>
      <c r="J1053" s="20">
        <v>59</v>
      </c>
      <c r="K1053" s="20">
        <v>1</v>
      </c>
      <c r="L1053" s="20">
        <v>4</v>
      </c>
      <c r="M1053" s="20">
        <v>1</v>
      </c>
      <c r="N1053" s="20">
        <v>0</v>
      </c>
      <c r="P1053" s="20" t="s">
        <v>81</v>
      </c>
      <c r="Q1053" s="20" t="s">
        <v>81</v>
      </c>
      <c r="R1053" s="20" t="s">
        <v>81</v>
      </c>
      <c r="T1053" s="20" t="s">
        <v>81</v>
      </c>
      <c r="U1053" s="20">
        <v>0</v>
      </c>
      <c r="V1053" s="20">
        <v>1</v>
      </c>
      <c r="W1053" s="20">
        <v>0</v>
      </c>
      <c r="Y1053" s="20">
        <v>4</v>
      </c>
    </row>
    <row r="1054" spans="1:25" ht="20.149999999999999" customHeight="1" x14ac:dyDescent="0.35">
      <c r="B1054" s="20">
        <v>3040921</v>
      </c>
      <c r="C1054" s="20">
        <v>3</v>
      </c>
      <c r="D1054" s="20">
        <v>4</v>
      </c>
      <c r="E1054" s="20">
        <v>9</v>
      </c>
      <c r="F1054" s="20" t="s">
        <v>1982</v>
      </c>
      <c r="G1054" s="74" t="s">
        <v>2149</v>
      </c>
      <c r="I1054" s="20">
        <v>2</v>
      </c>
      <c r="J1054" s="20">
        <v>57</v>
      </c>
      <c r="K1054" s="20">
        <v>2</v>
      </c>
      <c r="L1054" s="20">
        <v>3</v>
      </c>
      <c r="M1054" s="20">
        <v>6</v>
      </c>
      <c r="N1054" s="20">
        <v>0</v>
      </c>
      <c r="O1054" s="20" t="s">
        <v>81</v>
      </c>
      <c r="P1054" s="20" t="s">
        <v>81</v>
      </c>
      <c r="Q1054" s="20" t="s">
        <v>81</v>
      </c>
      <c r="R1054" s="20" t="s">
        <v>81</v>
      </c>
      <c r="T1054" s="20" t="s">
        <v>81</v>
      </c>
      <c r="U1054" s="20">
        <v>0</v>
      </c>
      <c r="W1054" s="20">
        <v>0</v>
      </c>
      <c r="Y1054" s="20">
        <v>4</v>
      </c>
    </row>
    <row r="1055" spans="1:25" ht="20.149999999999999" customHeight="1" x14ac:dyDescent="0.35">
      <c r="B1055" s="20">
        <v>3040921</v>
      </c>
      <c r="C1055" s="20">
        <v>3</v>
      </c>
      <c r="D1055" s="20">
        <v>4</v>
      </c>
      <c r="E1055" s="20">
        <v>9</v>
      </c>
      <c r="F1055" s="20" t="s">
        <v>1982</v>
      </c>
      <c r="G1055" s="74" t="s">
        <v>2150</v>
      </c>
      <c r="I1055" s="20">
        <v>3</v>
      </c>
      <c r="J1055" s="20">
        <v>33</v>
      </c>
      <c r="K1055" s="20">
        <v>2</v>
      </c>
      <c r="L1055" s="20">
        <v>7</v>
      </c>
      <c r="M1055" s="20">
        <v>3</v>
      </c>
      <c r="N1055" s="20">
        <v>0</v>
      </c>
      <c r="O1055" s="20">
        <v>400000</v>
      </c>
      <c r="P1055" s="20" t="s">
        <v>81</v>
      </c>
      <c r="Q1055" s="20" t="s">
        <v>81</v>
      </c>
      <c r="R1055" s="20" t="s">
        <v>81</v>
      </c>
      <c r="T1055" s="20" t="s">
        <v>81</v>
      </c>
      <c r="U1055" s="20">
        <v>1</v>
      </c>
      <c r="W1055" s="20">
        <v>9</v>
      </c>
      <c r="Y1055" s="20">
        <v>0</v>
      </c>
    </row>
    <row r="1056" spans="1:25" ht="20.149999999999999" customHeight="1" x14ac:dyDescent="0.35">
      <c r="B1056" s="20">
        <v>3040921</v>
      </c>
      <c r="C1056" s="20">
        <v>3</v>
      </c>
      <c r="D1056" s="20">
        <v>4</v>
      </c>
      <c r="E1056" s="20">
        <v>9</v>
      </c>
      <c r="F1056" s="20" t="s">
        <v>1982</v>
      </c>
      <c r="G1056" s="74" t="s">
        <v>2151</v>
      </c>
      <c r="I1056" s="20">
        <v>3</v>
      </c>
      <c r="J1056" s="20">
        <v>35</v>
      </c>
      <c r="K1056" s="20">
        <v>1</v>
      </c>
      <c r="L1056" s="20">
        <v>4</v>
      </c>
      <c r="M1056" s="20">
        <v>3</v>
      </c>
      <c r="N1056" s="20">
        <v>0</v>
      </c>
      <c r="O1056" s="20" t="s">
        <v>81</v>
      </c>
      <c r="P1056" s="20" t="s">
        <v>81</v>
      </c>
      <c r="Q1056" s="20" t="s">
        <v>81</v>
      </c>
      <c r="R1056" s="20" t="s">
        <v>81</v>
      </c>
      <c r="T1056" s="20" t="s">
        <v>81</v>
      </c>
      <c r="U1056" s="20">
        <v>0</v>
      </c>
      <c r="W1056" s="20">
        <v>0</v>
      </c>
      <c r="Y1056" s="20">
        <v>8</v>
      </c>
    </row>
    <row r="1057" spans="1:25" ht="20.149999999999999" customHeight="1" x14ac:dyDescent="0.35">
      <c r="B1057" s="20">
        <v>3040921</v>
      </c>
      <c r="C1057" s="20">
        <v>3</v>
      </c>
      <c r="D1057" s="20">
        <v>4</v>
      </c>
      <c r="E1057" s="20">
        <v>9</v>
      </c>
      <c r="F1057" s="20" t="s">
        <v>1982</v>
      </c>
      <c r="G1057" s="74" t="s">
        <v>2152</v>
      </c>
      <c r="I1057" s="20">
        <v>4</v>
      </c>
      <c r="J1057" s="20">
        <v>40</v>
      </c>
      <c r="K1057" s="20">
        <v>2</v>
      </c>
      <c r="L1057" s="20">
        <v>7</v>
      </c>
      <c r="M1057" s="20">
        <v>7</v>
      </c>
      <c r="N1057" s="20">
        <v>0</v>
      </c>
      <c r="O1057" s="20" t="s">
        <v>81</v>
      </c>
      <c r="P1057" s="20" t="s">
        <v>81</v>
      </c>
      <c r="Q1057" s="20" t="s">
        <v>81</v>
      </c>
      <c r="R1057" s="20" t="s">
        <v>81</v>
      </c>
      <c r="T1057" s="20" t="s">
        <v>81</v>
      </c>
      <c r="U1057" s="20">
        <v>0</v>
      </c>
      <c r="W1057" s="20">
        <v>0</v>
      </c>
      <c r="Y1057" s="20">
        <v>5</v>
      </c>
    </row>
    <row r="1058" spans="1:25" ht="20.149999999999999" customHeight="1" x14ac:dyDescent="0.35">
      <c r="B1058" s="20">
        <v>3040921</v>
      </c>
      <c r="C1058" s="20">
        <v>3</v>
      </c>
      <c r="D1058" s="20">
        <v>4</v>
      </c>
      <c r="E1058" s="20">
        <v>9</v>
      </c>
      <c r="F1058" s="20" t="s">
        <v>1982</v>
      </c>
      <c r="G1058" s="74" t="s">
        <v>2153</v>
      </c>
      <c r="I1058" s="20">
        <v>5</v>
      </c>
      <c r="J1058" s="20">
        <v>14</v>
      </c>
      <c r="K1058" s="20">
        <v>1</v>
      </c>
      <c r="L1058" s="20">
        <v>4</v>
      </c>
      <c r="M1058" s="20">
        <v>5</v>
      </c>
      <c r="N1058" s="20">
        <v>0</v>
      </c>
      <c r="O1058" s="20" t="s">
        <v>81</v>
      </c>
      <c r="P1058" s="20" t="s">
        <v>81</v>
      </c>
      <c r="Q1058" s="20" t="s">
        <v>81</v>
      </c>
      <c r="R1058" s="20" t="s">
        <v>81</v>
      </c>
      <c r="T1058" s="20" t="s">
        <v>81</v>
      </c>
      <c r="U1058" s="20">
        <v>0</v>
      </c>
      <c r="W1058" s="20">
        <v>0</v>
      </c>
      <c r="Y1058" s="20">
        <v>6</v>
      </c>
    </row>
    <row r="1059" spans="1:25" ht="20.149999999999999" customHeight="1" x14ac:dyDescent="0.35">
      <c r="B1059" s="20">
        <v>3040921</v>
      </c>
      <c r="C1059" s="20">
        <v>3</v>
      </c>
      <c r="D1059" s="20">
        <v>4</v>
      </c>
      <c r="E1059" s="20">
        <v>9</v>
      </c>
      <c r="F1059" s="20" t="s">
        <v>1982</v>
      </c>
      <c r="G1059" s="74" t="s">
        <v>2154</v>
      </c>
      <c r="I1059" s="20">
        <v>5</v>
      </c>
      <c r="J1059" s="20">
        <v>4</v>
      </c>
      <c r="K1059" s="20">
        <v>2</v>
      </c>
      <c r="L1059" s="20">
        <v>1</v>
      </c>
      <c r="M1059" s="20">
        <v>6</v>
      </c>
      <c r="N1059" s="20">
        <v>0</v>
      </c>
      <c r="O1059" s="20" t="s">
        <v>81</v>
      </c>
      <c r="P1059" s="20" t="s">
        <v>81</v>
      </c>
      <c r="Q1059" s="20" t="s">
        <v>81</v>
      </c>
      <c r="R1059" s="20" t="s">
        <v>81</v>
      </c>
      <c r="T1059" s="20" t="s">
        <v>81</v>
      </c>
      <c r="U1059" s="20">
        <v>0</v>
      </c>
      <c r="W1059" s="20">
        <v>0</v>
      </c>
      <c r="Y1059" s="20">
        <v>11</v>
      </c>
    </row>
    <row r="1060" spans="1:25" ht="20.149999999999999" customHeight="1" x14ac:dyDescent="0.35">
      <c r="A1060" s="20">
        <v>4</v>
      </c>
      <c r="B1060" s="20">
        <v>3040922</v>
      </c>
      <c r="C1060" s="20">
        <v>3</v>
      </c>
      <c r="D1060" s="20">
        <v>4</v>
      </c>
      <c r="E1060" s="20">
        <v>9</v>
      </c>
      <c r="F1060" s="20" t="s">
        <v>2155</v>
      </c>
      <c r="G1060" s="74" t="s">
        <v>2156</v>
      </c>
      <c r="H1060" s="20">
        <v>4</v>
      </c>
      <c r="I1060" s="20">
        <v>1</v>
      </c>
      <c r="J1060" s="20">
        <v>43</v>
      </c>
      <c r="K1060" s="20">
        <v>1</v>
      </c>
      <c r="L1060" s="20">
        <v>4</v>
      </c>
      <c r="M1060" s="20">
        <v>2</v>
      </c>
      <c r="N1060" s="20">
        <v>0</v>
      </c>
      <c r="O1060" s="20">
        <v>630000</v>
      </c>
      <c r="P1060" s="20" t="s">
        <v>81</v>
      </c>
      <c r="Q1060" s="20" t="s">
        <v>81</v>
      </c>
      <c r="R1060" s="20" t="s">
        <v>81</v>
      </c>
      <c r="T1060" s="20" t="s">
        <v>81</v>
      </c>
      <c r="U1060" s="20">
        <v>0</v>
      </c>
      <c r="V1060" s="20">
        <v>1</v>
      </c>
      <c r="W1060" s="20">
        <v>0</v>
      </c>
      <c r="Y1060" s="20">
        <v>5</v>
      </c>
    </row>
    <row r="1061" spans="1:25" ht="20.149999999999999" customHeight="1" x14ac:dyDescent="0.35">
      <c r="B1061" s="20">
        <v>3040922</v>
      </c>
      <c r="C1061" s="20">
        <v>3</v>
      </c>
      <c r="D1061" s="20">
        <v>4</v>
      </c>
      <c r="E1061" s="20">
        <v>9</v>
      </c>
      <c r="F1061" s="20" t="s">
        <v>2155</v>
      </c>
      <c r="G1061" s="74" t="s">
        <v>2157</v>
      </c>
      <c r="I1061" s="20">
        <v>2</v>
      </c>
      <c r="J1061" s="20">
        <v>44</v>
      </c>
      <c r="K1061" s="20">
        <v>2</v>
      </c>
      <c r="L1061" s="20">
        <v>3</v>
      </c>
      <c r="M1061" s="20">
        <v>6</v>
      </c>
      <c r="N1061" s="20">
        <v>1</v>
      </c>
      <c r="O1061" s="20" t="s">
        <v>81</v>
      </c>
      <c r="P1061" s="20" t="s">
        <v>81</v>
      </c>
      <c r="Q1061" s="20" t="s">
        <v>81</v>
      </c>
      <c r="R1061" s="20">
        <v>40000</v>
      </c>
      <c r="T1061" s="20" t="s">
        <v>81</v>
      </c>
      <c r="U1061" s="20">
        <v>0</v>
      </c>
      <c r="W1061" s="20">
        <v>0</v>
      </c>
      <c r="Y1061" s="20">
        <v>2</v>
      </c>
    </row>
    <row r="1062" spans="1:25" ht="20.149999999999999" customHeight="1" x14ac:dyDescent="0.35">
      <c r="B1062" s="20">
        <v>3040922</v>
      </c>
      <c r="C1062" s="20">
        <v>3</v>
      </c>
      <c r="D1062" s="20">
        <v>4</v>
      </c>
      <c r="E1062" s="20">
        <v>9</v>
      </c>
      <c r="F1062" s="20" t="s">
        <v>2155</v>
      </c>
      <c r="G1062" s="74" t="s">
        <v>2158</v>
      </c>
      <c r="I1062" s="20">
        <v>3</v>
      </c>
      <c r="J1062" s="20">
        <v>23</v>
      </c>
      <c r="K1062" s="20">
        <v>1</v>
      </c>
      <c r="L1062" s="20">
        <v>5</v>
      </c>
      <c r="M1062" s="20">
        <v>2</v>
      </c>
      <c r="N1062" s="20">
        <v>0</v>
      </c>
      <c r="O1062" s="20" t="s">
        <v>81</v>
      </c>
      <c r="P1062" s="20">
        <v>350000</v>
      </c>
      <c r="Q1062" s="20" t="s">
        <v>81</v>
      </c>
      <c r="R1062" s="20" t="s">
        <v>81</v>
      </c>
      <c r="T1062" s="20" t="s">
        <v>81</v>
      </c>
      <c r="U1062" s="20">
        <v>1</v>
      </c>
      <c r="W1062" s="20">
        <v>4</v>
      </c>
      <c r="Y1062" s="20">
        <v>0</v>
      </c>
    </row>
    <row r="1063" spans="1:25" ht="20.149999999999999" customHeight="1" x14ac:dyDescent="0.35">
      <c r="B1063" s="20">
        <v>3040922</v>
      </c>
      <c r="C1063" s="20">
        <v>3</v>
      </c>
      <c r="D1063" s="20">
        <v>4</v>
      </c>
      <c r="E1063" s="20">
        <v>9</v>
      </c>
      <c r="F1063" s="20" t="s">
        <v>2155</v>
      </c>
      <c r="G1063" s="74" t="s">
        <v>2159</v>
      </c>
      <c r="I1063" s="20">
        <v>3</v>
      </c>
      <c r="J1063" s="20">
        <v>3</v>
      </c>
      <c r="K1063" s="20">
        <v>1</v>
      </c>
      <c r="L1063" s="20">
        <v>1</v>
      </c>
      <c r="M1063" s="20">
        <v>6</v>
      </c>
      <c r="N1063" s="20">
        <v>0</v>
      </c>
      <c r="O1063" s="20" t="s">
        <v>81</v>
      </c>
      <c r="P1063" s="20" t="s">
        <v>81</v>
      </c>
      <c r="Q1063" s="20" t="s">
        <v>81</v>
      </c>
      <c r="R1063" s="20" t="s">
        <v>81</v>
      </c>
      <c r="T1063" s="20" t="s">
        <v>81</v>
      </c>
      <c r="U1063" s="20">
        <v>0</v>
      </c>
      <c r="W1063" s="20">
        <v>0</v>
      </c>
      <c r="Y1063" s="20">
        <v>11</v>
      </c>
    </row>
    <row r="1064" spans="1:25" ht="20.149999999999999" customHeight="1" x14ac:dyDescent="0.35">
      <c r="A1064" s="20">
        <v>3</v>
      </c>
      <c r="B1064" s="20">
        <v>3040923</v>
      </c>
      <c r="C1064" s="20">
        <v>3</v>
      </c>
      <c r="D1064" s="20">
        <v>4</v>
      </c>
      <c r="E1064" s="20">
        <v>9</v>
      </c>
      <c r="F1064" s="20" t="s">
        <v>2160</v>
      </c>
      <c r="G1064" s="74" t="s">
        <v>2161</v>
      </c>
      <c r="H1064" s="20">
        <v>3</v>
      </c>
      <c r="I1064" s="20">
        <v>1</v>
      </c>
      <c r="J1064" s="20">
        <v>65</v>
      </c>
      <c r="K1064" s="20">
        <v>1</v>
      </c>
      <c r="L1064" s="20">
        <v>4</v>
      </c>
      <c r="M1064" s="20">
        <v>1</v>
      </c>
      <c r="N1064" s="20">
        <v>0</v>
      </c>
      <c r="O1064" s="20">
        <v>8000000</v>
      </c>
      <c r="P1064" s="20" t="s">
        <v>81</v>
      </c>
      <c r="Q1064" s="20" t="s">
        <v>81</v>
      </c>
      <c r="R1064" s="20" t="s">
        <v>81</v>
      </c>
      <c r="T1064" s="20" t="s">
        <v>81</v>
      </c>
      <c r="U1064" s="20">
        <v>0</v>
      </c>
      <c r="V1064" s="20">
        <v>1</v>
      </c>
      <c r="W1064" s="20">
        <v>0</v>
      </c>
      <c r="Y1064" s="20">
        <v>1</v>
      </c>
    </row>
    <row r="1065" spans="1:25" ht="20.149999999999999" customHeight="1" x14ac:dyDescent="0.35">
      <c r="B1065" s="20">
        <v>3040923</v>
      </c>
      <c r="C1065" s="20">
        <v>3</v>
      </c>
      <c r="D1065" s="20">
        <v>4</v>
      </c>
      <c r="E1065" s="20">
        <v>9</v>
      </c>
      <c r="F1065" s="20" t="s">
        <v>2160</v>
      </c>
      <c r="G1065" s="74" t="s">
        <v>2162</v>
      </c>
      <c r="I1065" s="20">
        <v>2</v>
      </c>
      <c r="J1065" s="20">
        <v>53</v>
      </c>
      <c r="K1065" s="20">
        <v>2</v>
      </c>
      <c r="L1065" s="20">
        <v>3</v>
      </c>
      <c r="M1065" s="20">
        <v>6</v>
      </c>
      <c r="N1065" s="20">
        <v>0</v>
      </c>
      <c r="O1065" s="20" t="s">
        <v>81</v>
      </c>
      <c r="P1065" s="20" t="s">
        <v>81</v>
      </c>
      <c r="Q1065" s="20" t="s">
        <v>81</v>
      </c>
      <c r="R1065" s="20" t="s">
        <v>81</v>
      </c>
      <c r="T1065" s="20" t="s">
        <v>81</v>
      </c>
      <c r="U1065" s="20">
        <v>0</v>
      </c>
      <c r="W1065" s="20">
        <v>0</v>
      </c>
      <c r="Y1065" s="20">
        <v>4</v>
      </c>
    </row>
    <row r="1066" spans="1:25" ht="20.149999999999999" customHeight="1" x14ac:dyDescent="0.35">
      <c r="B1066" s="20">
        <v>3040923</v>
      </c>
      <c r="C1066" s="20">
        <v>3</v>
      </c>
      <c r="D1066" s="20">
        <v>4</v>
      </c>
      <c r="E1066" s="20">
        <v>9</v>
      </c>
      <c r="F1066" s="20" t="s">
        <v>2160</v>
      </c>
      <c r="G1066" s="74" t="s">
        <v>2163</v>
      </c>
      <c r="I1066" s="20">
        <v>3</v>
      </c>
      <c r="J1066" s="20">
        <v>22</v>
      </c>
      <c r="K1066" s="20">
        <v>1</v>
      </c>
      <c r="L1066" s="20">
        <v>6</v>
      </c>
      <c r="M1066" s="20">
        <v>5</v>
      </c>
      <c r="N1066" s="20">
        <v>0</v>
      </c>
      <c r="O1066" s="20" t="s">
        <v>81</v>
      </c>
      <c r="P1066" s="20" t="s">
        <v>81</v>
      </c>
      <c r="Q1066" s="20" t="s">
        <v>81</v>
      </c>
      <c r="R1066" s="20" t="s">
        <v>81</v>
      </c>
      <c r="T1066" s="20" t="s">
        <v>81</v>
      </c>
      <c r="U1066" s="20">
        <v>1</v>
      </c>
      <c r="W1066" s="20">
        <v>2</v>
      </c>
      <c r="Y1066" s="20">
        <v>0</v>
      </c>
    </row>
    <row r="1067" spans="1:25" ht="20.149999999999999" customHeight="1" x14ac:dyDescent="0.35">
      <c r="A1067" s="20">
        <v>5</v>
      </c>
      <c r="B1067" s="20">
        <v>3040924</v>
      </c>
      <c r="C1067" s="20">
        <v>3</v>
      </c>
      <c r="D1067" s="20">
        <v>4</v>
      </c>
      <c r="E1067" s="20">
        <v>9</v>
      </c>
      <c r="F1067" s="20" t="s">
        <v>2164</v>
      </c>
      <c r="G1067" s="74" t="s">
        <v>2165</v>
      </c>
      <c r="H1067" s="20">
        <v>6</v>
      </c>
      <c r="I1067" s="20">
        <v>1</v>
      </c>
      <c r="J1067" s="20">
        <v>60</v>
      </c>
      <c r="K1067" s="20">
        <v>1</v>
      </c>
      <c r="L1067" s="20">
        <v>4</v>
      </c>
      <c r="M1067" s="20">
        <v>1</v>
      </c>
      <c r="N1067" s="20">
        <v>0</v>
      </c>
      <c r="O1067" s="20">
        <v>3000000</v>
      </c>
      <c r="P1067" s="20" t="s">
        <v>81</v>
      </c>
      <c r="Q1067" s="20" t="s">
        <v>81</v>
      </c>
      <c r="R1067" s="20" t="s">
        <v>81</v>
      </c>
      <c r="T1067" s="20">
        <v>8000</v>
      </c>
      <c r="U1067" s="20">
        <v>0</v>
      </c>
      <c r="V1067" s="20">
        <v>1</v>
      </c>
      <c r="W1067" s="20">
        <v>0</v>
      </c>
      <c r="Y1067" s="20">
        <v>4</v>
      </c>
    </row>
    <row r="1068" spans="1:25" ht="20.149999999999999" customHeight="1" x14ac:dyDescent="0.35">
      <c r="B1068" s="20">
        <v>3040924</v>
      </c>
      <c r="C1068" s="20">
        <v>3</v>
      </c>
      <c r="D1068" s="20">
        <v>4</v>
      </c>
      <c r="E1068" s="20">
        <v>9</v>
      </c>
      <c r="F1068" s="20" t="s">
        <v>2164</v>
      </c>
      <c r="G1068" s="74" t="s">
        <v>2166</v>
      </c>
      <c r="I1068" s="20">
        <v>2</v>
      </c>
      <c r="J1068" s="20">
        <v>55</v>
      </c>
      <c r="K1068" s="20">
        <v>2</v>
      </c>
      <c r="L1068" s="20">
        <v>3</v>
      </c>
      <c r="M1068" s="20">
        <v>7</v>
      </c>
      <c r="N1068" s="20">
        <v>0</v>
      </c>
      <c r="O1068" s="20" t="s">
        <v>81</v>
      </c>
      <c r="P1068" s="20" t="s">
        <v>81</v>
      </c>
      <c r="Q1068" s="20" t="s">
        <v>81</v>
      </c>
      <c r="R1068" s="20" t="s">
        <v>81</v>
      </c>
      <c r="T1068" s="20" t="s">
        <v>81</v>
      </c>
      <c r="U1068" s="20">
        <v>0</v>
      </c>
      <c r="W1068" s="20">
        <v>0</v>
      </c>
      <c r="Y1068" s="20">
        <v>4</v>
      </c>
    </row>
    <row r="1069" spans="1:25" ht="20.149999999999999" customHeight="1" x14ac:dyDescent="0.35">
      <c r="B1069" s="20">
        <v>3040924</v>
      </c>
      <c r="C1069" s="20">
        <v>3</v>
      </c>
      <c r="D1069" s="20">
        <v>4</v>
      </c>
      <c r="E1069" s="20">
        <v>9</v>
      </c>
      <c r="F1069" s="20" t="s">
        <v>2164</v>
      </c>
      <c r="G1069" s="74" t="s">
        <v>2167</v>
      </c>
      <c r="I1069" s="20">
        <v>3</v>
      </c>
      <c r="J1069" s="20">
        <v>35</v>
      </c>
      <c r="K1069" s="20">
        <v>1</v>
      </c>
      <c r="L1069" s="20">
        <v>4</v>
      </c>
      <c r="M1069" s="20">
        <v>3</v>
      </c>
      <c r="N1069" s="20">
        <v>0</v>
      </c>
      <c r="O1069" s="20" t="s">
        <v>81</v>
      </c>
      <c r="P1069" s="20">
        <v>300000</v>
      </c>
      <c r="Q1069" s="20" t="s">
        <v>81</v>
      </c>
      <c r="R1069" s="20" t="s">
        <v>81</v>
      </c>
      <c r="T1069" s="20" t="s">
        <v>81</v>
      </c>
      <c r="U1069" s="20">
        <v>1</v>
      </c>
      <c r="W1069" s="20">
        <v>10</v>
      </c>
      <c r="Y1069" s="20">
        <v>0</v>
      </c>
    </row>
    <row r="1070" spans="1:25" ht="20.149999999999999" customHeight="1" x14ac:dyDescent="0.35">
      <c r="B1070" s="20">
        <v>3040924</v>
      </c>
      <c r="C1070" s="20">
        <v>3</v>
      </c>
      <c r="D1070" s="20">
        <v>4</v>
      </c>
      <c r="E1070" s="20">
        <v>9</v>
      </c>
      <c r="F1070" s="20" t="s">
        <v>2164</v>
      </c>
      <c r="G1070" s="74" t="s">
        <v>2168</v>
      </c>
      <c r="I1070" s="20">
        <v>3</v>
      </c>
      <c r="J1070" s="20">
        <v>27</v>
      </c>
      <c r="K1070" s="20">
        <v>1</v>
      </c>
      <c r="L1070" s="20">
        <v>7</v>
      </c>
      <c r="M1070" s="20">
        <v>4</v>
      </c>
      <c r="N1070" s="20">
        <v>0</v>
      </c>
      <c r="O1070" s="20" t="s">
        <v>81</v>
      </c>
      <c r="P1070" s="20">
        <v>180000</v>
      </c>
      <c r="Q1070" s="20" t="s">
        <v>81</v>
      </c>
      <c r="R1070" s="20" t="s">
        <v>81</v>
      </c>
      <c r="T1070" s="20" t="s">
        <v>81</v>
      </c>
      <c r="U1070" s="20">
        <v>0</v>
      </c>
      <c r="W1070" s="20">
        <v>0</v>
      </c>
      <c r="Y1070" s="20">
        <v>8</v>
      </c>
    </row>
    <row r="1071" spans="1:25" ht="20.149999999999999" customHeight="1" x14ac:dyDescent="0.35">
      <c r="B1071" s="20">
        <v>3040924</v>
      </c>
      <c r="C1071" s="20">
        <v>3</v>
      </c>
      <c r="D1071" s="20">
        <v>4</v>
      </c>
      <c r="E1071" s="20">
        <v>9</v>
      </c>
      <c r="F1071" s="20" t="s">
        <v>2164</v>
      </c>
      <c r="G1071" s="74" t="s">
        <v>2169</v>
      </c>
      <c r="I1071" s="20">
        <v>3</v>
      </c>
      <c r="J1071" s="20">
        <v>15</v>
      </c>
      <c r="K1071" s="20">
        <v>1</v>
      </c>
      <c r="L1071" s="20">
        <v>5</v>
      </c>
      <c r="M1071" s="20">
        <v>5</v>
      </c>
      <c r="N1071" s="20">
        <v>0</v>
      </c>
      <c r="O1071" s="20" t="s">
        <v>81</v>
      </c>
      <c r="P1071" s="20" t="s">
        <v>81</v>
      </c>
      <c r="Q1071" s="20" t="s">
        <v>81</v>
      </c>
      <c r="R1071" s="20" t="s">
        <v>81</v>
      </c>
      <c r="T1071" s="20" t="s">
        <v>81</v>
      </c>
      <c r="U1071" s="20">
        <v>0</v>
      </c>
      <c r="W1071" s="20">
        <v>0</v>
      </c>
      <c r="Y1071" s="20">
        <v>6</v>
      </c>
    </row>
    <row r="1072" spans="1:25" ht="20.149999999999999" customHeight="1" x14ac:dyDescent="0.35">
      <c r="B1072" s="20">
        <v>3040924</v>
      </c>
      <c r="C1072" s="20">
        <v>3</v>
      </c>
      <c r="D1072" s="20">
        <v>4</v>
      </c>
      <c r="E1072" s="20">
        <v>9</v>
      </c>
      <c r="F1072" s="20" t="s">
        <v>2164</v>
      </c>
      <c r="G1072" s="74" t="s">
        <v>2170</v>
      </c>
      <c r="I1072" s="20">
        <v>3</v>
      </c>
      <c r="J1072" s="20">
        <v>25</v>
      </c>
      <c r="K1072" s="20">
        <v>2</v>
      </c>
      <c r="L1072" s="20">
        <v>3</v>
      </c>
      <c r="M1072" s="20">
        <v>3</v>
      </c>
      <c r="N1072" s="20">
        <v>0</v>
      </c>
      <c r="O1072" s="20" t="s">
        <v>81</v>
      </c>
      <c r="P1072" s="20">
        <v>200000</v>
      </c>
      <c r="Q1072" s="20" t="s">
        <v>81</v>
      </c>
      <c r="R1072" s="20" t="s">
        <v>81</v>
      </c>
      <c r="T1072" s="20" t="s">
        <v>81</v>
      </c>
      <c r="U1072" s="20">
        <v>0</v>
      </c>
      <c r="W1072" s="20">
        <v>0</v>
      </c>
      <c r="Y1072" s="20">
        <v>8</v>
      </c>
    </row>
    <row r="1073" spans="1:25" ht="20.149999999999999" customHeight="1" x14ac:dyDescent="0.35">
      <c r="A1073" s="20">
        <v>3</v>
      </c>
      <c r="B1073" s="20">
        <v>3040925</v>
      </c>
      <c r="C1073" s="20">
        <v>3</v>
      </c>
      <c r="D1073" s="20">
        <v>4</v>
      </c>
      <c r="E1073" s="20">
        <v>9</v>
      </c>
      <c r="F1073" s="20" t="s">
        <v>2171</v>
      </c>
      <c r="G1073" s="74" t="s">
        <v>2172</v>
      </c>
      <c r="H1073" s="20">
        <v>4</v>
      </c>
      <c r="I1073" s="20">
        <v>1</v>
      </c>
      <c r="J1073" s="20">
        <v>63</v>
      </c>
      <c r="K1073" s="20">
        <v>1</v>
      </c>
      <c r="L1073" s="20">
        <v>4</v>
      </c>
      <c r="M1073" s="20">
        <v>1</v>
      </c>
      <c r="N1073" s="20">
        <v>0</v>
      </c>
      <c r="O1073" s="20">
        <v>2000000</v>
      </c>
      <c r="P1073" s="20" t="s">
        <v>81</v>
      </c>
      <c r="Q1073" s="20" t="s">
        <v>81</v>
      </c>
      <c r="R1073" s="20" t="s">
        <v>81</v>
      </c>
      <c r="T1073" s="20" t="s">
        <v>81</v>
      </c>
      <c r="U1073" s="20">
        <v>0</v>
      </c>
      <c r="V1073" s="20">
        <v>1</v>
      </c>
      <c r="W1073" s="20">
        <v>0</v>
      </c>
      <c r="Y1073" s="20">
        <v>5</v>
      </c>
    </row>
    <row r="1074" spans="1:25" ht="20.149999999999999" customHeight="1" x14ac:dyDescent="0.35">
      <c r="B1074" s="20">
        <v>3040925</v>
      </c>
      <c r="C1074" s="20">
        <v>3</v>
      </c>
      <c r="D1074" s="20">
        <v>4</v>
      </c>
      <c r="E1074" s="20">
        <v>9</v>
      </c>
      <c r="F1074" s="20" t="s">
        <v>2171</v>
      </c>
      <c r="G1074" s="74" t="s">
        <v>2173</v>
      </c>
      <c r="I1074" s="20">
        <v>2</v>
      </c>
      <c r="J1074" s="20">
        <v>62</v>
      </c>
      <c r="K1074" s="20">
        <v>2</v>
      </c>
      <c r="L1074" s="20">
        <v>3</v>
      </c>
      <c r="M1074" s="20">
        <v>6</v>
      </c>
      <c r="N1074" s="20">
        <v>0</v>
      </c>
      <c r="O1074" s="20" t="s">
        <v>81</v>
      </c>
      <c r="P1074" s="20" t="s">
        <v>81</v>
      </c>
      <c r="Q1074" s="20" t="s">
        <v>81</v>
      </c>
      <c r="R1074" s="20" t="s">
        <v>81</v>
      </c>
      <c r="T1074" s="20" t="s">
        <v>81</v>
      </c>
      <c r="U1074" s="20">
        <v>0</v>
      </c>
      <c r="W1074" s="20">
        <v>0</v>
      </c>
      <c r="Y1074" s="20">
        <v>4</v>
      </c>
    </row>
    <row r="1075" spans="1:25" ht="20.149999999999999" customHeight="1" x14ac:dyDescent="0.35">
      <c r="B1075" s="20">
        <v>3040925</v>
      </c>
      <c r="C1075" s="20">
        <v>3</v>
      </c>
      <c r="D1075" s="20">
        <v>4</v>
      </c>
      <c r="E1075" s="20">
        <v>9</v>
      </c>
      <c r="F1075" s="20" t="s">
        <v>2171</v>
      </c>
      <c r="G1075" s="74" t="s">
        <v>2174</v>
      </c>
      <c r="I1075" s="20">
        <v>3</v>
      </c>
      <c r="J1075" s="20">
        <v>37</v>
      </c>
      <c r="K1075" s="20">
        <v>1</v>
      </c>
      <c r="L1075" s="20">
        <v>7</v>
      </c>
      <c r="M1075" s="20">
        <v>3</v>
      </c>
      <c r="N1075" s="20">
        <v>0</v>
      </c>
      <c r="O1075" s="20">
        <v>400000</v>
      </c>
      <c r="Q1075" s="20" t="s">
        <v>81</v>
      </c>
      <c r="R1075" s="20" t="s">
        <v>81</v>
      </c>
      <c r="T1075" s="20" t="s">
        <v>81</v>
      </c>
      <c r="U1075" s="20">
        <v>1</v>
      </c>
      <c r="W1075" s="20">
        <v>13</v>
      </c>
      <c r="Y1075" s="20">
        <v>0</v>
      </c>
    </row>
    <row r="1076" spans="1:25" ht="20.149999999999999" customHeight="1" x14ac:dyDescent="0.35">
      <c r="B1076" s="20">
        <v>3040925</v>
      </c>
      <c r="C1076" s="20">
        <v>3</v>
      </c>
      <c r="D1076" s="20">
        <v>4</v>
      </c>
      <c r="E1076" s="20">
        <v>9</v>
      </c>
      <c r="F1076" s="20" t="s">
        <v>2171</v>
      </c>
      <c r="G1076" s="74" t="s">
        <v>2175</v>
      </c>
      <c r="I1076" s="20">
        <v>3</v>
      </c>
      <c r="J1076" s="20">
        <v>28</v>
      </c>
      <c r="K1076" s="20">
        <v>1</v>
      </c>
      <c r="L1076" s="20">
        <v>7</v>
      </c>
      <c r="M1076" s="20">
        <v>7</v>
      </c>
      <c r="N1076" s="20">
        <v>0</v>
      </c>
      <c r="O1076" s="20" t="s">
        <v>81</v>
      </c>
      <c r="P1076" s="20" t="s">
        <v>81</v>
      </c>
      <c r="Q1076" s="20" t="s">
        <v>81</v>
      </c>
      <c r="R1076" s="20" t="s">
        <v>81</v>
      </c>
      <c r="T1076" s="20" t="s">
        <v>81</v>
      </c>
      <c r="U1076" s="20">
        <v>0</v>
      </c>
      <c r="W1076" s="20">
        <v>0</v>
      </c>
      <c r="Y1076" s="20">
        <v>3</v>
      </c>
    </row>
    <row r="1077" spans="1:25" ht="20.149999999999999" customHeight="1" x14ac:dyDescent="0.35">
      <c r="A1077" s="20">
        <v>5</v>
      </c>
      <c r="B1077" s="20">
        <v>3040926</v>
      </c>
      <c r="C1077" s="20">
        <v>3</v>
      </c>
      <c r="D1077" s="20">
        <v>4</v>
      </c>
      <c r="E1077" s="20">
        <v>9</v>
      </c>
      <c r="F1077" s="20" t="s">
        <v>2176</v>
      </c>
      <c r="G1077" s="74" t="s">
        <v>2177</v>
      </c>
      <c r="H1077" s="20">
        <v>5</v>
      </c>
      <c r="I1077" s="20">
        <v>1</v>
      </c>
      <c r="J1077" s="20">
        <v>50</v>
      </c>
      <c r="K1077" s="20">
        <v>1</v>
      </c>
      <c r="L1077" s="20">
        <v>3</v>
      </c>
      <c r="M1077" s="20">
        <v>1</v>
      </c>
      <c r="N1077" s="20">
        <v>3</v>
      </c>
      <c r="O1077" s="20">
        <v>1800000</v>
      </c>
      <c r="P1077" s="20" t="s">
        <v>81</v>
      </c>
      <c r="Q1077" s="20">
        <v>1000000</v>
      </c>
      <c r="R1077" s="20" t="s">
        <v>81</v>
      </c>
      <c r="T1077" s="20">
        <v>2500000</v>
      </c>
      <c r="U1077" s="20">
        <v>0</v>
      </c>
      <c r="V1077" s="20">
        <v>1</v>
      </c>
      <c r="W1077" s="20">
        <v>0</v>
      </c>
      <c r="Y1077" s="20">
        <v>5</v>
      </c>
    </row>
    <row r="1078" spans="1:25" ht="20.149999999999999" customHeight="1" x14ac:dyDescent="0.35">
      <c r="B1078" s="20">
        <v>3040926</v>
      </c>
      <c r="C1078" s="20">
        <v>3</v>
      </c>
      <c r="D1078" s="20">
        <v>4</v>
      </c>
      <c r="E1078" s="20">
        <v>9</v>
      </c>
      <c r="F1078" s="20" t="s">
        <v>2176</v>
      </c>
      <c r="G1078" s="74" t="s">
        <v>2178</v>
      </c>
      <c r="I1078" s="20">
        <v>2</v>
      </c>
      <c r="J1078" s="20">
        <v>49</v>
      </c>
      <c r="K1078" s="20">
        <v>2</v>
      </c>
      <c r="L1078" s="20">
        <v>4</v>
      </c>
      <c r="M1078" s="20">
        <v>3</v>
      </c>
      <c r="N1078" s="20">
        <v>0</v>
      </c>
      <c r="O1078" s="20" t="s">
        <v>81</v>
      </c>
      <c r="P1078" s="20">
        <v>400000</v>
      </c>
      <c r="Q1078" s="20" t="s">
        <v>81</v>
      </c>
      <c r="R1078" s="20" t="s">
        <v>81</v>
      </c>
      <c r="T1078" s="20" t="s">
        <v>81</v>
      </c>
      <c r="U1078" s="20">
        <v>0</v>
      </c>
      <c r="W1078" s="20">
        <v>0</v>
      </c>
      <c r="Y1078" s="20">
        <v>8</v>
      </c>
    </row>
    <row r="1079" spans="1:25" ht="20.149999999999999" customHeight="1" x14ac:dyDescent="0.35">
      <c r="B1079" s="20">
        <v>3040926</v>
      </c>
      <c r="C1079" s="20">
        <v>3</v>
      </c>
      <c r="D1079" s="20">
        <v>4</v>
      </c>
      <c r="E1079" s="20">
        <v>9</v>
      </c>
      <c r="F1079" s="20" t="s">
        <v>2176</v>
      </c>
      <c r="G1079" s="74" t="s">
        <v>2179</v>
      </c>
      <c r="I1079" s="20">
        <v>3</v>
      </c>
      <c r="J1079" s="20">
        <v>20</v>
      </c>
      <c r="K1079" s="20">
        <v>1</v>
      </c>
      <c r="L1079" s="20">
        <v>5</v>
      </c>
      <c r="M1079" s="20">
        <v>3</v>
      </c>
      <c r="N1079" s="20">
        <v>0</v>
      </c>
      <c r="O1079" s="20" t="s">
        <v>81</v>
      </c>
      <c r="P1079" s="20" t="s">
        <v>81</v>
      </c>
      <c r="Q1079" s="20" t="s">
        <v>81</v>
      </c>
      <c r="R1079" s="20" t="s">
        <v>81</v>
      </c>
      <c r="T1079" s="20" t="s">
        <v>81</v>
      </c>
      <c r="U1079" s="20">
        <v>1</v>
      </c>
      <c r="W1079" s="20">
        <v>9</v>
      </c>
      <c r="Y1079" s="20">
        <v>0</v>
      </c>
    </row>
    <row r="1080" spans="1:25" ht="20.149999999999999" customHeight="1" x14ac:dyDescent="0.35">
      <c r="B1080" s="20">
        <v>3040926</v>
      </c>
      <c r="C1080" s="20">
        <v>3</v>
      </c>
      <c r="D1080" s="20">
        <v>4</v>
      </c>
      <c r="E1080" s="20">
        <v>9</v>
      </c>
      <c r="F1080" s="20" t="s">
        <v>2176</v>
      </c>
      <c r="G1080" s="74" t="s">
        <v>2180</v>
      </c>
      <c r="I1080" s="20">
        <v>3</v>
      </c>
      <c r="J1080" s="20">
        <v>13</v>
      </c>
      <c r="K1080" s="20">
        <v>2</v>
      </c>
      <c r="L1080" s="20">
        <v>1</v>
      </c>
      <c r="M1080" s="20">
        <v>6</v>
      </c>
      <c r="N1080" s="20">
        <v>0</v>
      </c>
      <c r="O1080" s="20" t="s">
        <v>81</v>
      </c>
      <c r="P1080" s="20" t="s">
        <v>81</v>
      </c>
      <c r="Q1080" s="20" t="s">
        <v>81</v>
      </c>
      <c r="R1080" s="20" t="s">
        <v>81</v>
      </c>
      <c r="T1080" s="20" t="s">
        <v>81</v>
      </c>
      <c r="U1080" s="20">
        <v>0</v>
      </c>
      <c r="W1080" s="20">
        <v>0</v>
      </c>
      <c r="Y1080" s="20">
        <v>16</v>
      </c>
    </row>
    <row r="1081" spans="1:25" ht="20.149999999999999" customHeight="1" x14ac:dyDescent="0.35">
      <c r="B1081" s="20">
        <v>3040926</v>
      </c>
      <c r="C1081" s="20">
        <v>3</v>
      </c>
      <c r="D1081" s="20">
        <v>4</v>
      </c>
      <c r="E1081" s="20">
        <v>9</v>
      </c>
      <c r="F1081" s="20" t="s">
        <v>2176</v>
      </c>
      <c r="G1081" s="74" t="s">
        <v>2181</v>
      </c>
      <c r="I1081" s="20">
        <v>3</v>
      </c>
      <c r="J1081" s="20">
        <v>6</v>
      </c>
      <c r="K1081" s="20">
        <v>1</v>
      </c>
      <c r="L1081" s="20">
        <v>3</v>
      </c>
      <c r="M1081" s="20">
        <v>5</v>
      </c>
      <c r="N1081" s="20">
        <v>0</v>
      </c>
      <c r="O1081" s="20" t="s">
        <v>81</v>
      </c>
      <c r="P1081" s="20" t="s">
        <v>81</v>
      </c>
      <c r="Q1081" s="20" t="s">
        <v>81</v>
      </c>
      <c r="R1081" s="20" t="s">
        <v>81</v>
      </c>
      <c r="T1081" s="20" t="s">
        <v>81</v>
      </c>
      <c r="U1081" s="20">
        <v>0</v>
      </c>
      <c r="W1081" s="20">
        <v>0</v>
      </c>
      <c r="Y1081" s="20">
        <v>6</v>
      </c>
    </row>
    <row r="1082" spans="1:25" ht="20.149999999999999" customHeight="1" x14ac:dyDescent="0.35">
      <c r="A1082" s="20">
        <v>1</v>
      </c>
      <c r="B1082" s="20">
        <v>3040927</v>
      </c>
      <c r="C1082" s="20">
        <v>3</v>
      </c>
      <c r="D1082" s="20">
        <v>4</v>
      </c>
      <c r="E1082" s="20">
        <v>9</v>
      </c>
      <c r="F1082" s="20" t="s">
        <v>2182</v>
      </c>
      <c r="G1082" s="74" t="s">
        <v>2183</v>
      </c>
      <c r="H1082" s="20">
        <v>3</v>
      </c>
      <c r="I1082" s="20">
        <v>1</v>
      </c>
      <c r="J1082" s="20">
        <v>67</v>
      </c>
      <c r="K1082" s="20">
        <v>1</v>
      </c>
      <c r="L1082" s="20">
        <v>5</v>
      </c>
      <c r="M1082" s="20">
        <v>1</v>
      </c>
      <c r="N1082" s="20">
        <v>0</v>
      </c>
      <c r="O1082" s="20">
        <v>1500000</v>
      </c>
      <c r="P1082" s="20" t="s">
        <v>81</v>
      </c>
      <c r="Q1082" s="20" t="s">
        <v>81</v>
      </c>
      <c r="R1082" s="20" t="s">
        <v>81</v>
      </c>
      <c r="T1082" s="20" t="s">
        <v>81</v>
      </c>
      <c r="U1082" s="20">
        <v>0</v>
      </c>
      <c r="V1082" s="20">
        <v>1</v>
      </c>
      <c r="W1082" s="20">
        <v>0</v>
      </c>
      <c r="Y1082" s="20">
        <v>4</v>
      </c>
    </row>
    <row r="1083" spans="1:25" ht="20.149999999999999" customHeight="1" x14ac:dyDescent="0.35">
      <c r="B1083" s="20">
        <v>3040927</v>
      </c>
      <c r="C1083" s="20">
        <v>3</v>
      </c>
      <c r="D1083" s="20">
        <v>4</v>
      </c>
      <c r="E1083" s="20">
        <v>9</v>
      </c>
      <c r="F1083" s="20" t="s">
        <v>2182</v>
      </c>
      <c r="G1083" s="74" t="s">
        <v>2184</v>
      </c>
      <c r="I1083" s="20">
        <v>3</v>
      </c>
      <c r="J1083" s="20">
        <v>43</v>
      </c>
      <c r="K1083" s="20">
        <v>2</v>
      </c>
      <c r="L1083" s="20">
        <v>7</v>
      </c>
      <c r="M1083" s="20">
        <v>3</v>
      </c>
      <c r="N1083" s="20">
        <v>0</v>
      </c>
      <c r="O1083" s="20" t="s">
        <v>81</v>
      </c>
      <c r="P1083" s="20">
        <v>100000</v>
      </c>
      <c r="Q1083" s="20" t="s">
        <v>81</v>
      </c>
      <c r="R1083" s="20" t="s">
        <v>81</v>
      </c>
      <c r="T1083" s="20" t="s">
        <v>81</v>
      </c>
      <c r="U1083" s="20">
        <v>0</v>
      </c>
      <c r="W1083" s="20">
        <v>0</v>
      </c>
      <c r="Y1083" s="20">
        <v>9</v>
      </c>
    </row>
    <row r="1084" spans="1:25" ht="20.149999999999999" customHeight="1" x14ac:dyDescent="0.35">
      <c r="B1084" s="20">
        <v>3040927</v>
      </c>
      <c r="C1084" s="20">
        <v>3</v>
      </c>
      <c r="D1084" s="20">
        <v>4</v>
      </c>
      <c r="E1084" s="20">
        <v>9</v>
      </c>
      <c r="F1084" s="20" t="s">
        <v>2182</v>
      </c>
      <c r="G1084" s="74" t="s">
        <v>2185</v>
      </c>
      <c r="I1084" s="20">
        <v>3</v>
      </c>
      <c r="J1084" s="20">
        <v>38</v>
      </c>
      <c r="K1084" s="20">
        <v>1</v>
      </c>
      <c r="L1084" s="20">
        <v>7</v>
      </c>
      <c r="M1084" s="20">
        <v>3</v>
      </c>
      <c r="N1084" s="20">
        <v>0</v>
      </c>
      <c r="O1084" s="20" t="s">
        <v>81</v>
      </c>
      <c r="P1084" s="20">
        <v>300000</v>
      </c>
      <c r="Q1084" s="20" t="s">
        <v>81</v>
      </c>
      <c r="R1084" s="20" t="s">
        <v>81</v>
      </c>
      <c r="T1084" s="20" t="s">
        <v>81</v>
      </c>
      <c r="U1084" s="20">
        <v>1</v>
      </c>
      <c r="W1084" s="20">
        <v>13</v>
      </c>
      <c r="Y1084" s="20">
        <v>0</v>
      </c>
    </row>
    <row r="1085" spans="1:25" ht="20.149999999999999" customHeight="1" x14ac:dyDescent="0.35">
      <c r="A1085" s="20">
        <v>1</v>
      </c>
      <c r="B1085" s="20">
        <v>3040928</v>
      </c>
      <c r="C1085" s="20">
        <v>3</v>
      </c>
      <c r="D1085" s="20">
        <v>4</v>
      </c>
      <c r="E1085" s="20">
        <v>9</v>
      </c>
      <c r="F1085" s="20" t="s">
        <v>2186</v>
      </c>
      <c r="G1085" s="74" t="s">
        <v>2187</v>
      </c>
      <c r="H1085" s="20">
        <v>6</v>
      </c>
      <c r="I1085" s="20">
        <v>1</v>
      </c>
      <c r="J1085" s="20">
        <v>45</v>
      </c>
      <c r="K1085" s="20">
        <v>1</v>
      </c>
      <c r="L1085" s="20">
        <v>4</v>
      </c>
      <c r="M1085" s="20">
        <v>1</v>
      </c>
      <c r="N1085" s="20">
        <v>2</v>
      </c>
      <c r="O1085" s="20">
        <v>600000</v>
      </c>
      <c r="P1085" s="20" t="s">
        <v>81</v>
      </c>
      <c r="Q1085" s="20">
        <v>7000000</v>
      </c>
      <c r="R1085" s="20" t="s">
        <v>81</v>
      </c>
      <c r="T1085" s="20" t="s">
        <v>81</v>
      </c>
      <c r="U1085" s="20">
        <v>0</v>
      </c>
      <c r="V1085" s="20">
        <v>1</v>
      </c>
      <c r="W1085" s="20">
        <v>0</v>
      </c>
      <c r="Y1085" s="20">
        <v>8</v>
      </c>
    </row>
    <row r="1086" spans="1:25" ht="20.149999999999999" customHeight="1" x14ac:dyDescent="0.35">
      <c r="B1086" s="20">
        <v>3040928</v>
      </c>
      <c r="C1086" s="20">
        <v>3</v>
      </c>
      <c r="D1086" s="20">
        <v>4</v>
      </c>
      <c r="E1086" s="20">
        <v>9</v>
      </c>
      <c r="F1086" s="20" t="s">
        <v>2186</v>
      </c>
      <c r="G1086" s="74" t="s">
        <v>2188</v>
      </c>
      <c r="I1086" s="20">
        <v>2</v>
      </c>
      <c r="J1086" s="20">
        <v>46</v>
      </c>
      <c r="K1086" s="20">
        <v>2</v>
      </c>
      <c r="L1086" s="20">
        <v>3</v>
      </c>
      <c r="M1086" s="20">
        <v>7</v>
      </c>
      <c r="N1086" s="20">
        <v>0</v>
      </c>
      <c r="O1086" s="20" t="s">
        <v>81</v>
      </c>
      <c r="P1086" s="20" t="s">
        <v>81</v>
      </c>
      <c r="Q1086" s="20" t="s">
        <v>81</v>
      </c>
      <c r="R1086" s="20" t="s">
        <v>81</v>
      </c>
      <c r="T1086" s="20" t="s">
        <v>81</v>
      </c>
      <c r="U1086" s="20">
        <v>0</v>
      </c>
      <c r="W1086" s="20">
        <v>0</v>
      </c>
      <c r="Y1086" s="20">
        <v>8</v>
      </c>
    </row>
    <row r="1087" spans="1:25" ht="20.149999999999999" customHeight="1" x14ac:dyDescent="0.35">
      <c r="B1087" s="20">
        <v>3040928</v>
      </c>
      <c r="C1087" s="20">
        <v>3</v>
      </c>
      <c r="D1087" s="20">
        <v>4</v>
      </c>
      <c r="E1087" s="20">
        <v>9</v>
      </c>
      <c r="F1087" s="20" t="s">
        <v>2186</v>
      </c>
      <c r="G1087" s="74" t="s">
        <v>2189</v>
      </c>
      <c r="I1087" s="20">
        <v>6</v>
      </c>
      <c r="J1087" s="20">
        <v>83</v>
      </c>
      <c r="K1087" s="20">
        <v>2</v>
      </c>
      <c r="L1087" s="20">
        <v>2</v>
      </c>
      <c r="M1087" s="20">
        <v>6</v>
      </c>
      <c r="N1087" s="20">
        <v>0</v>
      </c>
      <c r="O1087" s="20" t="s">
        <v>81</v>
      </c>
      <c r="P1087" s="20" t="s">
        <v>81</v>
      </c>
      <c r="Q1087" s="20" t="s">
        <v>81</v>
      </c>
      <c r="R1087" s="20" t="s">
        <v>81</v>
      </c>
      <c r="T1087" s="20" t="s">
        <v>81</v>
      </c>
      <c r="U1087" s="20">
        <v>0</v>
      </c>
      <c r="W1087" s="20">
        <v>0</v>
      </c>
      <c r="Y1087" s="20">
        <v>4</v>
      </c>
    </row>
    <row r="1088" spans="1:25" ht="20.149999999999999" customHeight="1" x14ac:dyDescent="0.35">
      <c r="B1088" s="20">
        <v>3040928</v>
      </c>
      <c r="C1088" s="20">
        <v>3</v>
      </c>
      <c r="D1088" s="20">
        <v>4</v>
      </c>
      <c r="E1088" s="20">
        <v>9</v>
      </c>
      <c r="F1088" s="20" t="s">
        <v>2186</v>
      </c>
      <c r="G1088" s="74" t="s">
        <v>2190</v>
      </c>
      <c r="I1088" s="20">
        <v>3</v>
      </c>
      <c r="J1088" s="20">
        <v>26</v>
      </c>
      <c r="K1088" s="20">
        <v>2</v>
      </c>
      <c r="L1088" s="20">
        <v>7</v>
      </c>
      <c r="M1088" s="20">
        <v>3</v>
      </c>
      <c r="N1088" s="20">
        <v>0</v>
      </c>
      <c r="O1088" s="20" t="s">
        <v>81</v>
      </c>
      <c r="P1088" s="20">
        <v>250000</v>
      </c>
      <c r="Q1088" s="20" t="s">
        <v>81</v>
      </c>
      <c r="R1088" s="20" t="s">
        <v>81</v>
      </c>
      <c r="T1088" s="20" t="s">
        <v>81</v>
      </c>
      <c r="U1088" s="20">
        <v>1</v>
      </c>
      <c r="W1088" s="20">
        <v>13</v>
      </c>
      <c r="Y1088" s="20">
        <v>0</v>
      </c>
    </row>
    <row r="1089" spans="1:25" ht="20.149999999999999" customHeight="1" x14ac:dyDescent="0.35">
      <c r="B1089" s="20">
        <v>3040928</v>
      </c>
      <c r="C1089" s="20">
        <v>3</v>
      </c>
      <c r="D1089" s="20">
        <v>4</v>
      </c>
      <c r="E1089" s="20">
        <v>9</v>
      </c>
      <c r="F1089" s="20" t="s">
        <v>2186</v>
      </c>
      <c r="G1089" s="74" t="s">
        <v>2191</v>
      </c>
      <c r="I1089" s="20">
        <v>3</v>
      </c>
      <c r="J1089" s="20">
        <v>23</v>
      </c>
      <c r="K1089" s="20">
        <v>2</v>
      </c>
      <c r="L1089" s="20">
        <v>7</v>
      </c>
      <c r="M1089" s="20">
        <v>3</v>
      </c>
      <c r="N1089" s="20">
        <v>0</v>
      </c>
      <c r="O1089" s="20" t="s">
        <v>81</v>
      </c>
      <c r="P1089" s="20">
        <v>150000</v>
      </c>
      <c r="Q1089" s="20" t="s">
        <v>81</v>
      </c>
      <c r="R1089" s="20" t="s">
        <v>81</v>
      </c>
      <c r="T1089" s="20" t="s">
        <v>81</v>
      </c>
      <c r="U1089" s="20">
        <v>1</v>
      </c>
      <c r="W1089" s="20">
        <v>13</v>
      </c>
      <c r="Y1089" s="20">
        <v>0</v>
      </c>
    </row>
    <row r="1090" spans="1:25" ht="20.149999999999999" customHeight="1" x14ac:dyDescent="0.35">
      <c r="B1090" s="20">
        <v>3040928</v>
      </c>
      <c r="C1090" s="20">
        <v>3</v>
      </c>
      <c r="D1090" s="20">
        <v>4</v>
      </c>
      <c r="E1090" s="20">
        <v>9</v>
      </c>
      <c r="F1090" s="20" t="s">
        <v>2186</v>
      </c>
      <c r="G1090" s="74" t="s">
        <v>2192</v>
      </c>
      <c r="I1090" s="20">
        <v>3</v>
      </c>
      <c r="J1090" s="20">
        <v>18</v>
      </c>
      <c r="K1090" s="20">
        <v>2</v>
      </c>
      <c r="L1090" s="20">
        <v>6</v>
      </c>
      <c r="M1090" s="20">
        <v>5</v>
      </c>
      <c r="N1090" s="20">
        <v>0</v>
      </c>
      <c r="O1090" s="20" t="s">
        <v>81</v>
      </c>
      <c r="P1090" s="20" t="s">
        <v>81</v>
      </c>
      <c r="Q1090" s="20" t="s">
        <v>81</v>
      </c>
      <c r="R1090" s="20" t="s">
        <v>81</v>
      </c>
      <c r="T1090" s="20" t="s">
        <v>81</v>
      </c>
      <c r="U1090" s="20">
        <v>0</v>
      </c>
      <c r="W1090" s="20">
        <v>0</v>
      </c>
      <c r="Y1090" s="20">
        <v>6</v>
      </c>
    </row>
    <row r="1091" spans="1:25" ht="20.149999999999999" customHeight="1" x14ac:dyDescent="0.35">
      <c r="A1091" s="20">
        <v>3</v>
      </c>
      <c r="B1091" s="20">
        <v>3040929</v>
      </c>
      <c r="C1091" s="20">
        <v>3</v>
      </c>
      <c r="D1091" s="20">
        <v>4</v>
      </c>
      <c r="E1091" s="20">
        <v>9</v>
      </c>
      <c r="F1091" s="20" t="s">
        <v>2193</v>
      </c>
      <c r="G1091" s="74" t="s">
        <v>2194</v>
      </c>
      <c r="H1091" s="20">
        <v>7</v>
      </c>
      <c r="I1091" s="20">
        <v>1</v>
      </c>
      <c r="J1091" s="20">
        <v>48</v>
      </c>
      <c r="K1091" s="20">
        <v>1</v>
      </c>
      <c r="L1091" s="20">
        <v>3</v>
      </c>
      <c r="M1091" s="20">
        <v>1</v>
      </c>
      <c r="N1091" s="20">
        <v>0</v>
      </c>
      <c r="O1091" s="20">
        <v>350000</v>
      </c>
      <c r="P1091" s="20" t="s">
        <v>81</v>
      </c>
      <c r="Q1091" s="20" t="s">
        <v>81</v>
      </c>
      <c r="R1091" s="20" t="s">
        <v>81</v>
      </c>
      <c r="T1091" s="20">
        <v>700000</v>
      </c>
      <c r="U1091" s="20">
        <v>0</v>
      </c>
      <c r="V1091" s="20">
        <v>1</v>
      </c>
      <c r="W1091" s="20">
        <v>0</v>
      </c>
      <c r="Y1091" s="20">
        <v>5</v>
      </c>
    </row>
    <row r="1092" spans="1:25" ht="20.149999999999999" customHeight="1" x14ac:dyDescent="0.35">
      <c r="B1092" s="20">
        <v>3040929</v>
      </c>
      <c r="C1092" s="20">
        <v>3</v>
      </c>
      <c r="D1092" s="20">
        <v>4</v>
      </c>
      <c r="E1092" s="20">
        <v>9</v>
      </c>
      <c r="F1092" s="20" t="s">
        <v>2193</v>
      </c>
      <c r="G1092" s="74" t="s">
        <v>2195</v>
      </c>
      <c r="I1092" s="20">
        <v>2</v>
      </c>
      <c r="J1092" s="20">
        <v>47</v>
      </c>
      <c r="K1092" s="20">
        <v>2</v>
      </c>
      <c r="L1092" s="20">
        <v>3</v>
      </c>
      <c r="M1092" s="20">
        <v>3</v>
      </c>
      <c r="N1092" s="20">
        <v>0</v>
      </c>
      <c r="O1092" s="20">
        <v>1200000</v>
      </c>
      <c r="P1092" s="20" t="s">
        <v>81</v>
      </c>
      <c r="Q1092" s="20" t="s">
        <v>81</v>
      </c>
      <c r="R1092" s="20" t="s">
        <v>81</v>
      </c>
      <c r="T1092" s="20" t="s">
        <v>81</v>
      </c>
      <c r="U1092" s="20">
        <v>0</v>
      </c>
      <c r="W1092" s="20">
        <v>0</v>
      </c>
      <c r="Y1092" s="20">
        <v>8</v>
      </c>
    </row>
    <row r="1093" spans="1:25" ht="20.149999999999999" customHeight="1" x14ac:dyDescent="0.35">
      <c r="B1093" s="20">
        <v>3040929</v>
      </c>
      <c r="C1093" s="20">
        <v>3</v>
      </c>
      <c r="D1093" s="20">
        <v>4</v>
      </c>
      <c r="E1093" s="20">
        <v>9</v>
      </c>
      <c r="F1093" s="20" t="s">
        <v>2193</v>
      </c>
      <c r="G1093" s="74" t="s">
        <v>2196</v>
      </c>
      <c r="I1093" s="20">
        <v>3</v>
      </c>
      <c r="J1093" s="20">
        <v>18</v>
      </c>
      <c r="K1093" s="20">
        <v>2</v>
      </c>
      <c r="L1093" s="20">
        <v>5</v>
      </c>
      <c r="M1093" s="20">
        <v>3</v>
      </c>
      <c r="N1093" s="20">
        <v>0</v>
      </c>
      <c r="O1093" s="20" t="s">
        <v>81</v>
      </c>
      <c r="P1093" s="20" t="s">
        <v>81</v>
      </c>
      <c r="Q1093" s="20" t="s">
        <v>81</v>
      </c>
      <c r="R1093" s="20" t="s">
        <v>81</v>
      </c>
      <c r="T1093" s="20" t="s">
        <v>81</v>
      </c>
      <c r="U1093" s="20">
        <v>1</v>
      </c>
      <c r="W1093" s="20">
        <v>13</v>
      </c>
      <c r="Y1093" s="20">
        <v>0</v>
      </c>
    </row>
    <row r="1094" spans="1:25" ht="20.149999999999999" customHeight="1" x14ac:dyDescent="0.35">
      <c r="B1094" s="20">
        <v>3040929</v>
      </c>
      <c r="C1094" s="20">
        <v>3</v>
      </c>
      <c r="D1094" s="20">
        <v>4</v>
      </c>
      <c r="E1094" s="20">
        <v>9</v>
      </c>
      <c r="F1094" s="20" t="s">
        <v>2193</v>
      </c>
      <c r="G1094" s="74" t="s">
        <v>2197</v>
      </c>
      <c r="I1094" s="20">
        <v>3</v>
      </c>
      <c r="J1094" s="20">
        <v>25</v>
      </c>
      <c r="K1094" s="20">
        <v>1</v>
      </c>
      <c r="L1094" s="20">
        <v>4</v>
      </c>
      <c r="M1094" s="20">
        <v>3</v>
      </c>
      <c r="N1094" s="20">
        <v>0</v>
      </c>
      <c r="O1094" s="20">
        <v>900000</v>
      </c>
      <c r="P1094" s="20" t="s">
        <v>81</v>
      </c>
      <c r="Q1094" s="20" t="s">
        <v>81</v>
      </c>
      <c r="R1094" s="20" t="s">
        <v>81</v>
      </c>
      <c r="T1094" s="20" t="s">
        <v>81</v>
      </c>
      <c r="U1094" s="20">
        <v>0</v>
      </c>
      <c r="W1094" s="20">
        <v>0</v>
      </c>
      <c r="Y1094" s="20">
        <v>19</v>
      </c>
    </row>
    <row r="1095" spans="1:25" ht="20.149999999999999" customHeight="1" x14ac:dyDescent="0.35">
      <c r="B1095" s="20">
        <v>3040929</v>
      </c>
      <c r="C1095" s="20">
        <v>3</v>
      </c>
      <c r="D1095" s="20">
        <v>4</v>
      </c>
      <c r="E1095" s="20">
        <v>9</v>
      </c>
      <c r="F1095" s="20" t="s">
        <v>2193</v>
      </c>
      <c r="G1095" s="74" t="s">
        <v>2198</v>
      </c>
      <c r="I1095" s="20">
        <v>3</v>
      </c>
      <c r="J1095" s="20">
        <v>22</v>
      </c>
      <c r="K1095" s="20">
        <v>1</v>
      </c>
      <c r="L1095" s="20">
        <v>5</v>
      </c>
      <c r="M1095" s="20">
        <v>2</v>
      </c>
      <c r="N1095" s="20">
        <v>0</v>
      </c>
      <c r="O1095" s="20">
        <v>500000</v>
      </c>
      <c r="P1095" s="20" t="s">
        <v>81</v>
      </c>
      <c r="Q1095" s="20" t="s">
        <v>81</v>
      </c>
      <c r="R1095" s="20" t="s">
        <v>81</v>
      </c>
      <c r="T1095" s="20" t="s">
        <v>81</v>
      </c>
      <c r="U1095" s="20">
        <v>0</v>
      </c>
      <c r="W1095" s="20">
        <v>0</v>
      </c>
      <c r="Y1095" s="20">
        <v>19</v>
      </c>
    </row>
    <row r="1096" spans="1:25" ht="20.149999999999999" customHeight="1" x14ac:dyDescent="0.35">
      <c r="B1096" s="20">
        <v>3040929</v>
      </c>
      <c r="C1096" s="20">
        <v>3</v>
      </c>
      <c r="D1096" s="20">
        <v>4</v>
      </c>
      <c r="E1096" s="20">
        <v>9</v>
      </c>
      <c r="F1096" s="20" t="s">
        <v>2193</v>
      </c>
      <c r="G1096" s="74" t="s">
        <v>2199</v>
      </c>
      <c r="I1096" s="20">
        <v>3</v>
      </c>
      <c r="J1096" s="20">
        <v>15</v>
      </c>
      <c r="K1096" s="20">
        <v>1</v>
      </c>
      <c r="L1096" s="20">
        <v>5</v>
      </c>
      <c r="M1096" s="20">
        <v>5</v>
      </c>
      <c r="N1096" s="20">
        <v>0</v>
      </c>
      <c r="O1096" s="20" t="s">
        <v>81</v>
      </c>
      <c r="P1096" s="20" t="s">
        <v>81</v>
      </c>
      <c r="Q1096" s="20" t="s">
        <v>81</v>
      </c>
      <c r="R1096" s="20" t="s">
        <v>81</v>
      </c>
      <c r="T1096" s="20" t="s">
        <v>81</v>
      </c>
      <c r="U1096" s="20">
        <v>0</v>
      </c>
      <c r="W1096" s="20">
        <v>0</v>
      </c>
      <c r="Y1096" s="20">
        <v>6</v>
      </c>
    </row>
    <row r="1097" spans="1:25" ht="20.149999999999999" customHeight="1" x14ac:dyDescent="0.35">
      <c r="B1097" s="20">
        <v>3040929</v>
      </c>
      <c r="C1097" s="20">
        <v>3</v>
      </c>
      <c r="D1097" s="20">
        <v>4</v>
      </c>
      <c r="E1097" s="20">
        <v>9</v>
      </c>
      <c r="F1097" s="20" t="s">
        <v>2193</v>
      </c>
      <c r="G1097" s="74" t="s">
        <v>2200</v>
      </c>
      <c r="I1097" s="20">
        <v>4</v>
      </c>
      <c r="J1097" s="20">
        <v>25</v>
      </c>
      <c r="K1097" s="20">
        <v>2</v>
      </c>
      <c r="L1097" s="20">
        <v>4</v>
      </c>
      <c r="M1097" s="20">
        <v>6</v>
      </c>
      <c r="N1097" s="20">
        <v>0</v>
      </c>
      <c r="O1097" s="20" t="s">
        <v>81</v>
      </c>
      <c r="P1097" s="20" t="s">
        <v>81</v>
      </c>
      <c r="Q1097" s="20" t="s">
        <v>81</v>
      </c>
      <c r="R1097" s="20" t="s">
        <v>81</v>
      </c>
      <c r="T1097" s="20" t="s">
        <v>81</v>
      </c>
      <c r="U1097" s="20">
        <v>0</v>
      </c>
      <c r="W1097" s="20">
        <v>0</v>
      </c>
      <c r="Y1097" s="20">
        <v>12</v>
      </c>
    </row>
    <row r="1098" spans="1:25" ht="20.149999999999999" customHeight="1" x14ac:dyDescent="0.35">
      <c r="A1098" s="20">
        <v>3</v>
      </c>
      <c r="B1098" s="20">
        <v>3040930</v>
      </c>
      <c r="C1098" s="20">
        <v>3</v>
      </c>
      <c r="D1098" s="20">
        <v>4</v>
      </c>
      <c r="E1098" s="20">
        <v>9</v>
      </c>
      <c r="F1098" s="20" t="s">
        <v>2201</v>
      </c>
      <c r="G1098" s="74" t="s">
        <v>2202</v>
      </c>
      <c r="H1098" s="20">
        <v>5</v>
      </c>
      <c r="I1098" s="20">
        <v>1</v>
      </c>
      <c r="J1098" s="20">
        <v>48</v>
      </c>
      <c r="K1098" s="20">
        <v>1</v>
      </c>
      <c r="L1098" s="20">
        <v>4</v>
      </c>
      <c r="M1098" s="20">
        <v>1</v>
      </c>
      <c r="N1098" s="20">
        <v>0</v>
      </c>
      <c r="O1098" s="20">
        <v>2000000</v>
      </c>
      <c r="P1098" s="20" t="s">
        <v>81</v>
      </c>
      <c r="Q1098" s="20" t="s">
        <v>81</v>
      </c>
      <c r="R1098" s="20" t="s">
        <v>81</v>
      </c>
      <c r="T1098" s="20">
        <v>1400000</v>
      </c>
      <c r="U1098" s="20">
        <v>0</v>
      </c>
      <c r="V1098" s="20">
        <v>1</v>
      </c>
      <c r="W1098" s="20">
        <v>0</v>
      </c>
      <c r="Y1098" s="20">
        <v>5</v>
      </c>
    </row>
    <row r="1099" spans="1:25" ht="20.149999999999999" customHeight="1" x14ac:dyDescent="0.35">
      <c r="B1099" s="20">
        <v>3040930</v>
      </c>
      <c r="C1099" s="20">
        <v>3</v>
      </c>
      <c r="D1099" s="20">
        <v>4</v>
      </c>
      <c r="E1099" s="20">
        <v>9</v>
      </c>
      <c r="F1099" s="20" t="s">
        <v>2201</v>
      </c>
      <c r="G1099" s="74" t="s">
        <v>2203</v>
      </c>
      <c r="I1099" s="20">
        <v>2</v>
      </c>
      <c r="J1099" s="20">
        <v>50</v>
      </c>
      <c r="K1099" s="20">
        <v>2</v>
      </c>
      <c r="L1099" s="20">
        <v>3</v>
      </c>
      <c r="M1099" s="20">
        <v>7</v>
      </c>
      <c r="N1099" s="20">
        <v>0</v>
      </c>
      <c r="O1099" s="20" t="s">
        <v>81</v>
      </c>
      <c r="P1099" s="20" t="s">
        <v>81</v>
      </c>
      <c r="Q1099" s="20" t="s">
        <v>81</v>
      </c>
      <c r="R1099" s="20" t="s">
        <v>81</v>
      </c>
      <c r="T1099" s="20" t="s">
        <v>81</v>
      </c>
      <c r="U1099" s="20">
        <v>0</v>
      </c>
      <c r="W1099" s="20">
        <v>0</v>
      </c>
      <c r="Y1099" s="20">
        <v>5</v>
      </c>
    </row>
    <row r="1100" spans="1:25" ht="20.149999999999999" customHeight="1" x14ac:dyDescent="0.35">
      <c r="B1100" s="20">
        <v>3040930</v>
      </c>
      <c r="C1100" s="20">
        <v>3</v>
      </c>
      <c r="D1100" s="20">
        <v>4</v>
      </c>
      <c r="E1100" s="20">
        <v>9</v>
      </c>
      <c r="F1100" s="20" t="s">
        <v>2201</v>
      </c>
      <c r="G1100" s="74" t="s">
        <v>2204</v>
      </c>
      <c r="I1100" s="20">
        <v>3</v>
      </c>
      <c r="J1100" s="20">
        <v>15</v>
      </c>
      <c r="K1100" s="20">
        <v>2</v>
      </c>
      <c r="L1100" s="20">
        <v>5</v>
      </c>
      <c r="M1100" s="20">
        <v>5</v>
      </c>
      <c r="N1100" s="20">
        <v>0</v>
      </c>
      <c r="O1100" s="20" t="s">
        <v>81</v>
      </c>
      <c r="P1100" s="20" t="s">
        <v>81</v>
      </c>
      <c r="Q1100" s="20" t="s">
        <v>81</v>
      </c>
      <c r="R1100" s="20" t="s">
        <v>81</v>
      </c>
      <c r="T1100" s="20" t="s">
        <v>81</v>
      </c>
      <c r="U1100" s="20">
        <v>1</v>
      </c>
      <c r="W1100" s="20">
        <v>2</v>
      </c>
      <c r="Y1100" s="20">
        <v>0</v>
      </c>
    </row>
    <row r="1101" spans="1:25" ht="20.149999999999999" customHeight="1" x14ac:dyDescent="0.35">
      <c r="B1101" s="20">
        <v>3040930</v>
      </c>
      <c r="C1101" s="20">
        <v>3</v>
      </c>
      <c r="D1101" s="20">
        <v>4</v>
      </c>
      <c r="E1101" s="20">
        <v>9</v>
      </c>
      <c r="F1101" s="20" t="s">
        <v>2201</v>
      </c>
      <c r="G1101" s="74" t="s">
        <v>2205</v>
      </c>
      <c r="I1101" s="20">
        <v>3</v>
      </c>
      <c r="J1101" s="20">
        <v>25</v>
      </c>
      <c r="K1101" s="20">
        <v>1</v>
      </c>
      <c r="L1101" s="20">
        <v>4</v>
      </c>
      <c r="M1101" s="20">
        <v>3</v>
      </c>
      <c r="N1101" s="20">
        <v>0</v>
      </c>
      <c r="O1101" s="20" t="s">
        <v>81</v>
      </c>
      <c r="P1101" s="20">
        <v>400000</v>
      </c>
      <c r="Q1101" s="20" t="s">
        <v>81</v>
      </c>
      <c r="R1101" s="20" t="s">
        <v>81</v>
      </c>
      <c r="T1101" s="20" t="s">
        <v>81</v>
      </c>
      <c r="U1101" s="20">
        <v>1</v>
      </c>
      <c r="W1101" s="20">
        <v>8</v>
      </c>
      <c r="Y1101" s="20">
        <v>0</v>
      </c>
    </row>
    <row r="1102" spans="1:25" ht="20.149999999999999" customHeight="1" x14ac:dyDescent="0.35">
      <c r="B1102" s="20">
        <v>3040930</v>
      </c>
      <c r="C1102" s="20">
        <v>3</v>
      </c>
      <c r="D1102" s="20">
        <v>4</v>
      </c>
      <c r="E1102" s="20">
        <v>9</v>
      </c>
      <c r="F1102" s="20" t="s">
        <v>2201</v>
      </c>
      <c r="G1102" s="74" t="s">
        <v>2206</v>
      </c>
      <c r="I1102" s="20">
        <v>3</v>
      </c>
      <c r="J1102" s="20">
        <v>23</v>
      </c>
      <c r="K1102" s="20">
        <v>1</v>
      </c>
      <c r="L1102" s="20">
        <v>4</v>
      </c>
      <c r="M1102" s="20">
        <v>3</v>
      </c>
      <c r="N1102" s="20">
        <v>0</v>
      </c>
      <c r="O1102" s="20" t="s">
        <v>81</v>
      </c>
      <c r="P1102" s="20">
        <v>250000</v>
      </c>
      <c r="Q1102" s="20" t="s">
        <v>81</v>
      </c>
      <c r="R1102" s="20" t="s">
        <v>81</v>
      </c>
      <c r="T1102" s="20" t="s">
        <v>81</v>
      </c>
      <c r="U1102" s="20">
        <v>0</v>
      </c>
      <c r="W1102" s="20">
        <v>0</v>
      </c>
      <c r="Y1102" s="20">
        <v>17</v>
      </c>
    </row>
    <row r="1103" spans="1:25" ht="20.149999999999999" customHeight="1" x14ac:dyDescent="0.35">
      <c r="A1103" s="20">
        <v>3</v>
      </c>
      <c r="B1103" s="20">
        <v>3040931</v>
      </c>
      <c r="C1103" s="20">
        <v>3</v>
      </c>
      <c r="D1103" s="20">
        <v>4</v>
      </c>
      <c r="E1103" s="20">
        <v>9</v>
      </c>
      <c r="F1103" s="20" t="s">
        <v>2207</v>
      </c>
      <c r="G1103" s="74" t="s">
        <v>2208</v>
      </c>
      <c r="H1103" s="20">
        <v>4</v>
      </c>
      <c r="I1103" s="20">
        <v>1</v>
      </c>
      <c r="J1103" s="20">
        <v>59</v>
      </c>
      <c r="K1103" s="20">
        <v>2</v>
      </c>
      <c r="L1103" s="20">
        <v>3</v>
      </c>
      <c r="M1103" s="20">
        <v>1</v>
      </c>
      <c r="N1103" s="20">
        <v>0</v>
      </c>
      <c r="O1103" s="20">
        <v>2000000</v>
      </c>
      <c r="P1103" s="20" t="s">
        <v>81</v>
      </c>
      <c r="Q1103" s="20" t="s">
        <v>81</v>
      </c>
      <c r="R1103" s="20" t="s">
        <v>81</v>
      </c>
      <c r="T1103" s="20" t="s">
        <v>81</v>
      </c>
      <c r="U1103" s="20">
        <v>0</v>
      </c>
      <c r="V1103" s="20">
        <v>1</v>
      </c>
      <c r="W1103" s="20">
        <v>0</v>
      </c>
      <c r="Y1103" s="20">
        <v>9</v>
      </c>
    </row>
    <row r="1104" spans="1:25" ht="20.149999999999999" customHeight="1" x14ac:dyDescent="0.35">
      <c r="B1104" s="20">
        <v>3040931</v>
      </c>
      <c r="C1104" s="20">
        <v>3</v>
      </c>
      <c r="D1104" s="20">
        <v>4</v>
      </c>
      <c r="E1104" s="20">
        <v>9</v>
      </c>
      <c r="F1104" s="20" t="s">
        <v>2207</v>
      </c>
      <c r="G1104" s="74" t="s">
        <v>2209</v>
      </c>
      <c r="I1104" s="20">
        <v>3</v>
      </c>
      <c r="J1104" s="20">
        <v>29</v>
      </c>
      <c r="K1104" s="20">
        <v>2</v>
      </c>
      <c r="L1104" s="20">
        <v>3</v>
      </c>
      <c r="M1104" s="20">
        <v>3</v>
      </c>
      <c r="N1104" s="20">
        <v>0</v>
      </c>
      <c r="O1104" s="20" t="s">
        <v>81</v>
      </c>
      <c r="P1104" s="20">
        <v>200000</v>
      </c>
      <c r="Q1104" s="20" t="s">
        <v>81</v>
      </c>
      <c r="R1104" s="20" t="s">
        <v>81</v>
      </c>
      <c r="T1104" s="20" t="s">
        <v>81</v>
      </c>
      <c r="U1104" s="20">
        <v>0</v>
      </c>
      <c r="W1104" s="20">
        <v>0</v>
      </c>
      <c r="Y1104" s="20">
        <v>8</v>
      </c>
    </row>
    <row r="1105" spans="1:25" ht="20.149999999999999" customHeight="1" x14ac:dyDescent="0.35">
      <c r="B1105" s="20">
        <v>3040931</v>
      </c>
      <c r="C1105" s="20">
        <v>3</v>
      </c>
      <c r="D1105" s="20">
        <v>4</v>
      </c>
      <c r="E1105" s="20">
        <v>9</v>
      </c>
      <c r="F1105" s="20" t="s">
        <v>2207</v>
      </c>
      <c r="G1105" s="74" t="s">
        <v>2210</v>
      </c>
      <c r="I1105" s="20">
        <v>3</v>
      </c>
      <c r="J1105" s="20">
        <v>32</v>
      </c>
      <c r="K1105" s="20">
        <v>1</v>
      </c>
      <c r="L1105" s="20">
        <v>7</v>
      </c>
      <c r="M1105" s="20">
        <v>3</v>
      </c>
      <c r="N1105" s="20">
        <v>0</v>
      </c>
      <c r="O1105" s="20" t="s">
        <v>81</v>
      </c>
      <c r="P1105" s="20">
        <v>400000</v>
      </c>
      <c r="Q1105" s="20" t="s">
        <v>81</v>
      </c>
      <c r="R1105" s="20" t="s">
        <v>81</v>
      </c>
      <c r="T1105" s="20" t="s">
        <v>81</v>
      </c>
      <c r="U1105" s="20">
        <v>1</v>
      </c>
      <c r="W1105" s="20">
        <v>8</v>
      </c>
      <c r="Y1105" s="20">
        <v>0</v>
      </c>
    </row>
    <row r="1106" spans="1:25" ht="20.149999999999999" customHeight="1" x14ac:dyDescent="0.35">
      <c r="B1106" s="20">
        <v>3040931</v>
      </c>
      <c r="C1106" s="20">
        <v>3</v>
      </c>
      <c r="D1106" s="20">
        <v>4</v>
      </c>
      <c r="E1106" s="20">
        <v>9</v>
      </c>
      <c r="F1106" s="20" t="s">
        <v>2207</v>
      </c>
      <c r="G1106" s="74" t="s">
        <v>2211</v>
      </c>
      <c r="I1106" s="20">
        <v>4</v>
      </c>
      <c r="J1106" s="20">
        <v>32</v>
      </c>
      <c r="K1106" s="20">
        <v>1</v>
      </c>
      <c r="L1106" s="20">
        <v>3</v>
      </c>
      <c r="M1106" s="20">
        <v>3</v>
      </c>
      <c r="N1106" s="20">
        <v>0</v>
      </c>
      <c r="O1106" s="20">
        <v>4000000</v>
      </c>
      <c r="P1106" s="20" t="s">
        <v>81</v>
      </c>
      <c r="Q1106" s="20" t="s">
        <v>81</v>
      </c>
      <c r="R1106" s="20" t="s">
        <v>81</v>
      </c>
      <c r="T1106" s="20" t="s">
        <v>81</v>
      </c>
      <c r="U1106" s="20">
        <v>0</v>
      </c>
      <c r="W1106" s="20">
        <v>0</v>
      </c>
      <c r="Y1106" s="20">
        <v>8</v>
      </c>
    </row>
    <row r="1107" spans="1:25" ht="20.149999999999999" customHeight="1" x14ac:dyDescent="0.35">
      <c r="A1107" s="20">
        <v>5</v>
      </c>
      <c r="B1107" s="20">
        <v>3040932</v>
      </c>
      <c r="C1107" s="20">
        <v>3</v>
      </c>
      <c r="D1107" s="20">
        <v>4</v>
      </c>
      <c r="E1107" s="20">
        <v>9</v>
      </c>
      <c r="F1107" s="20" t="s">
        <v>2218</v>
      </c>
      <c r="G1107" s="74" t="s">
        <v>2212</v>
      </c>
      <c r="H1107" s="20">
        <v>7</v>
      </c>
      <c r="I1107" s="20">
        <v>1</v>
      </c>
      <c r="J1107" s="20">
        <v>52</v>
      </c>
      <c r="K1107" s="20">
        <v>1</v>
      </c>
      <c r="L1107" s="20">
        <v>3</v>
      </c>
      <c r="M1107" s="20">
        <v>1</v>
      </c>
      <c r="N1107" s="20">
        <v>0</v>
      </c>
      <c r="O1107" s="20">
        <v>700000</v>
      </c>
      <c r="P1107" s="20" t="s">
        <v>81</v>
      </c>
      <c r="Q1107" s="20">
        <v>1200000</v>
      </c>
      <c r="R1107" s="20" t="s">
        <v>81</v>
      </c>
      <c r="T1107" s="20" t="s">
        <v>81</v>
      </c>
      <c r="U1107" s="20">
        <v>0</v>
      </c>
      <c r="V1107" s="20">
        <v>1</v>
      </c>
      <c r="W1107" s="20">
        <v>0</v>
      </c>
      <c r="Y1107" s="20">
        <v>5</v>
      </c>
    </row>
    <row r="1108" spans="1:25" ht="20.149999999999999" customHeight="1" x14ac:dyDescent="0.35">
      <c r="B1108" s="20">
        <v>3040932</v>
      </c>
      <c r="C1108" s="20">
        <v>3</v>
      </c>
      <c r="D1108" s="20">
        <v>4</v>
      </c>
      <c r="E1108" s="20">
        <v>9</v>
      </c>
      <c r="F1108" s="20" t="s">
        <v>2218</v>
      </c>
      <c r="G1108" s="74" t="s">
        <v>2213</v>
      </c>
      <c r="I1108" s="20">
        <v>2</v>
      </c>
      <c r="J1108" s="20">
        <v>53</v>
      </c>
      <c r="K1108" s="20">
        <v>2</v>
      </c>
      <c r="L1108" s="20">
        <v>4</v>
      </c>
      <c r="M1108" s="20">
        <v>7</v>
      </c>
      <c r="N1108" s="20">
        <v>0</v>
      </c>
      <c r="O1108" s="20" t="s">
        <v>81</v>
      </c>
      <c r="P1108" s="20" t="s">
        <v>81</v>
      </c>
      <c r="Q1108" s="20" t="s">
        <v>81</v>
      </c>
      <c r="R1108" s="20" t="s">
        <v>81</v>
      </c>
      <c r="T1108" s="20" t="s">
        <v>81</v>
      </c>
      <c r="U1108" s="20">
        <v>0</v>
      </c>
      <c r="W1108" s="20">
        <v>0</v>
      </c>
      <c r="Y1108" s="20">
        <v>5</v>
      </c>
    </row>
    <row r="1109" spans="1:25" ht="20.149999999999999" customHeight="1" x14ac:dyDescent="0.35">
      <c r="B1109" s="20">
        <v>3040932</v>
      </c>
      <c r="C1109" s="20">
        <v>3</v>
      </c>
      <c r="D1109" s="20">
        <v>4</v>
      </c>
      <c r="E1109" s="20">
        <v>9</v>
      </c>
      <c r="F1109" s="20" t="s">
        <v>2218</v>
      </c>
      <c r="G1109" s="74" t="s">
        <v>2214</v>
      </c>
      <c r="I1109" s="20">
        <v>3</v>
      </c>
      <c r="J1109" s="20">
        <v>26</v>
      </c>
      <c r="K1109" s="20">
        <v>2</v>
      </c>
      <c r="L1109" s="20">
        <v>5</v>
      </c>
      <c r="M1109" s="20">
        <v>7</v>
      </c>
      <c r="N1109" s="20">
        <v>0</v>
      </c>
      <c r="O1109" s="20" t="s">
        <v>81</v>
      </c>
      <c r="P1109" s="20" t="s">
        <v>81</v>
      </c>
      <c r="Q1109" s="20" t="s">
        <v>81</v>
      </c>
      <c r="R1109" s="20" t="s">
        <v>81</v>
      </c>
      <c r="T1109" s="20" t="s">
        <v>81</v>
      </c>
      <c r="U1109" s="20">
        <v>0</v>
      </c>
      <c r="W1109" s="20">
        <v>0</v>
      </c>
      <c r="Y1109" s="20">
        <v>5</v>
      </c>
    </row>
    <row r="1110" spans="1:25" ht="20.149999999999999" customHeight="1" x14ac:dyDescent="0.35">
      <c r="B1110" s="20">
        <v>3040932</v>
      </c>
      <c r="C1110" s="20">
        <v>3</v>
      </c>
      <c r="D1110" s="20">
        <v>4</v>
      </c>
      <c r="E1110" s="20">
        <v>9</v>
      </c>
      <c r="F1110" s="20" t="s">
        <v>2218</v>
      </c>
      <c r="G1110" s="74" t="s">
        <v>2215</v>
      </c>
      <c r="I1110" s="20">
        <v>3</v>
      </c>
      <c r="J1110" s="20">
        <v>20</v>
      </c>
      <c r="K1110" s="20">
        <v>1</v>
      </c>
      <c r="L1110" s="20">
        <v>4</v>
      </c>
      <c r="M1110" s="20">
        <v>3</v>
      </c>
      <c r="N1110" s="20">
        <v>0</v>
      </c>
      <c r="O1110" s="20" t="s">
        <v>81</v>
      </c>
      <c r="P1110" s="20">
        <v>300000</v>
      </c>
      <c r="Q1110" s="20" t="s">
        <v>81</v>
      </c>
      <c r="R1110" s="20" t="s">
        <v>81</v>
      </c>
      <c r="T1110" s="20" t="s">
        <v>81</v>
      </c>
      <c r="U1110" s="20">
        <v>1</v>
      </c>
      <c r="W1110" s="20">
        <v>4</v>
      </c>
      <c r="Y1110" s="20">
        <v>0</v>
      </c>
    </row>
    <row r="1111" spans="1:25" ht="20.149999999999999" customHeight="1" x14ac:dyDescent="0.35">
      <c r="B1111" s="20">
        <v>3040932</v>
      </c>
      <c r="C1111" s="20">
        <v>3</v>
      </c>
      <c r="D1111" s="20">
        <v>4</v>
      </c>
      <c r="E1111" s="20">
        <v>9</v>
      </c>
      <c r="F1111" s="20" t="s">
        <v>2218</v>
      </c>
      <c r="G1111" s="74" t="s">
        <v>2216</v>
      </c>
      <c r="I1111" s="20">
        <v>3</v>
      </c>
      <c r="J1111" s="20">
        <v>18</v>
      </c>
      <c r="K1111" s="20">
        <v>1</v>
      </c>
      <c r="L1111" s="20">
        <v>5</v>
      </c>
      <c r="M1111" s="20">
        <v>5</v>
      </c>
      <c r="N1111" s="20">
        <v>0</v>
      </c>
      <c r="O1111" s="20" t="s">
        <v>81</v>
      </c>
      <c r="P1111" s="20" t="s">
        <v>81</v>
      </c>
      <c r="Q1111" s="20" t="s">
        <v>81</v>
      </c>
      <c r="R1111" s="20" t="s">
        <v>81</v>
      </c>
      <c r="T1111" s="20" t="s">
        <v>81</v>
      </c>
      <c r="U1111" s="20">
        <v>0</v>
      </c>
      <c r="W1111" s="20">
        <v>0</v>
      </c>
      <c r="Y1111" s="20">
        <v>6</v>
      </c>
    </row>
    <row r="1112" spans="1:25" ht="20.149999999999999" customHeight="1" x14ac:dyDescent="0.35">
      <c r="B1112" s="20">
        <v>3040932</v>
      </c>
      <c r="C1112" s="20">
        <v>3</v>
      </c>
      <c r="D1112" s="20">
        <v>4</v>
      </c>
      <c r="E1112" s="20">
        <v>9</v>
      </c>
      <c r="F1112" s="20" t="s">
        <v>2218</v>
      </c>
      <c r="G1112" s="74" t="s">
        <v>2217</v>
      </c>
      <c r="I1112" s="20">
        <v>3</v>
      </c>
      <c r="J1112" s="20">
        <v>12</v>
      </c>
      <c r="K1112" s="20">
        <v>1</v>
      </c>
      <c r="L1112" s="20">
        <v>4</v>
      </c>
      <c r="M1112" s="20">
        <v>5</v>
      </c>
      <c r="N1112" s="20">
        <v>0</v>
      </c>
      <c r="O1112" s="20" t="s">
        <v>81</v>
      </c>
      <c r="P1112" s="20" t="s">
        <v>81</v>
      </c>
      <c r="Q1112" s="20" t="s">
        <v>81</v>
      </c>
      <c r="R1112" s="20" t="s">
        <v>81</v>
      </c>
      <c r="T1112" s="20" t="s">
        <v>81</v>
      </c>
      <c r="U1112" s="20">
        <v>0</v>
      </c>
      <c r="W1112" s="20">
        <v>0</v>
      </c>
      <c r="Y1112" s="20">
        <v>6</v>
      </c>
    </row>
    <row r="1113" spans="1:25" ht="20.149999999999999" customHeight="1" x14ac:dyDescent="0.35">
      <c r="B1113" s="20">
        <v>3040932</v>
      </c>
      <c r="C1113" s="20">
        <v>3</v>
      </c>
      <c r="D1113" s="20">
        <v>4</v>
      </c>
      <c r="E1113" s="20">
        <v>9</v>
      </c>
      <c r="F1113" s="20" t="s">
        <v>2218</v>
      </c>
      <c r="G1113" s="74" t="s">
        <v>2219</v>
      </c>
      <c r="I1113" s="20">
        <v>3</v>
      </c>
      <c r="J1113" s="20">
        <v>9</v>
      </c>
      <c r="K1113" s="20">
        <v>1</v>
      </c>
      <c r="L1113" s="20">
        <v>3</v>
      </c>
      <c r="M1113" s="20">
        <v>5</v>
      </c>
      <c r="N1113" s="20">
        <v>0</v>
      </c>
      <c r="O1113" s="20" t="s">
        <v>81</v>
      </c>
      <c r="P1113" s="20" t="s">
        <v>81</v>
      </c>
      <c r="Q1113" s="20" t="s">
        <v>81</v>
      </c>
      <c r="R1113" s="20" t="s">
        <v>81</v>
      </c>
      <c r="T1113" s="20" t="s">
        <v>81</v>
      </c>
      <c r="U1113" s="20">
        <v>0</v>
      </c>
      <c r="W1113" s="20">
        <v>0</v>
      </c>
      <c r="Y1113" s="20">
        <v>6</v>
      </c>
    </row>
    <row r="1114" spans="1:25" ht="20.149999999999999" customHeight="1" x14ac:dyDescent="0.35">
      <c r="A1114" s="20">
        <v>3</v>
      </c>
      <c r="B1114" s="20">
        <v>4031201</v>
      </c>
      <c r="C1114" s="20">
        <v>4</v>
      </c>
      <c r="D1114" s="20">
        <v>3</v>
      </c>
      <c r="E1114" s="20">
        <v>12</v>
      </c>
      <c r="F1114" s="20" t="s">
        <v>2220</v>
      </c>
      <c r="G1114" s="74" t="s">
        <v>2221</v>
      </c>
      <c r="H1114" s="20">
        <v>5</v>
      </c>
      <c r="I1114" s="20">
        <v>1</v>
      </c>
      <c r="J1114" s="20">
        <v>36</v>
      </c>
      <c r="K1114" s="20">
        <v>1</v>
      </c>
      <c r="L1114" s="20">
        <v>1</v>
      </c>
      <c r="M1114" s="20">
        <v>1</v>
      </c>
      <c r="N1114" s="20">
        <v>0</v>
      </c>
      <c r="O1114" s="20">
        <v>512000</v>
      </c>
      <c r="P1114" s="20" t="s">
        <v>81</v>
      </c>
      <c r="Q1114" s="20" t="s">
        <v>81</v>
      </c>
      <c r="R1114" s="20" t="s">
        <v>81</v>
      </c>
      <c r="T1114" s="20">
        <v>1500000</v>
      </c>
      <c r="U1114" s="20">
        <v>0</v>
      </c>
      <c r="V1114" s="20">
        <v>0</v>
      </c>
      <c r="W1114" s="20">
        <v>0</v>
      </c>
      <c r="Y1114" s="20">
        <v>5</v>
      </c>
    </row>
    <row r="1115" spans="1:25" ht="20.149999999999999" customHeight="1" x14ac:dyDescent="0.35">
      <c r="B1115" s="20">
        <v>4031201</v>
      </c>
      <c r="C1115" s="20">
        <v>4</v>
      </c>
      <c r="D1115" s="20">
        <v>3</v>
      </c>
      <c r="E1115" s="20">
        <v>12</v>
      </c>
      <c r="F1115" s="20" t="s">
        <v>2220</v>
      </c>
      <c r="G1115" s="74" t="s">
        <v>2222</v>
      </c>
      <c r="I1115" s="20">
        <v>2</v>
      </c>
      <c r="J1115" s="20">
        <v>40</v>
      </c>
      <c r="K1115" s="20">
        <v>2</v>
      </c>
      <c r="L1115" s="20">
        <v>1</v>
      </c>
      <c r="M1115" s="20">
        <v>6</v>
      </c>
      <c r="N1115" s="20">
        <v>0</v>
      </c>
      <c r="O1115" s="20" t="s">
        <v>81</v>
      </c>
      <c r="P1115" s="20" t="s">
        <v>81</v>
      </c>
      <c r="Q1115" s="20" t="s">
        <v>81</v>
      </c>
      <c r="R1115" s="20" t="s">
        <v>81</v>
      </c>
      <c r="T1115" s="20" t="s">
        <v>81</v>
      </c>
      <c r="U1115" s="20">
        <v>0</v>
      </c>
      <c r="W1115" s="20">
        <v>0</v>
      </c>
      <c r="Y1115" s="20">
        <v>3</v>
      </c>
    </row>
    <row r="1116" spans="1:25" ht="20.149999999999999" customHeight="1" x14ac:dyDescent="0.35">
      <c r="B1116" s="20">
        <v>4031201</v>
      </c>
      <c r="C1116" s="20">
        <v>4</v>
      </c>
      <c r="D1116" s="20">
        <v>3</v>
      </c>
      <c r="E1116" s="20">
        <v>12</v>
      </c>
      <c r="F1116" s="20" t="s">
        <v>2220</v>
      </c>
      <c r="G1116" s="74" t="s">
        <v>2223</v>
      </c>
      <c r="I1116" s="20">
        <v>3</v>
      </c>
      <c r="J1116" s="20">
        <v>14</v>
      </c>
      <c r="K1116" s="20">
        <v>1</v>
      </c>
      <c r="L1116" s="20">
        <v>4</v>
      </c>
      <c r="M1116" s="20">
        <v>5</v>
      </c>
      <c r="N1116" s="20">
        <v>0</v>
      </c>
      <c r="O1116" s="20" t="s">
        <v>81</v>
      </c>
      <c r="P1116" s="20" t="s">
        <v>81</v>
      </c>
      <c r="Q1116" s="20" t="s">
        <v>81</v>
      </c>
      <c r="R1116" s="20" t="s">
        <v>81</v>
      </c>
      <c r="T1116" s="20" t="s">
        <v>81</v>
      </c>
      <c r="U1116" s="20">
        <v>0</v>
      </c>
      <c r="W1116" s="20">
        <v>0</v>
      </c>
      <c r="Y1116" s="20">
        <v>6</v>
      </c>
    </row>
    <row r="1117" spans="1:25" ht="20.149999999999999" customHeight="1" x14ac:dyDescent="0.35">
      <c r="B1117" s="20">
        <v>4031201</v>
      </c>
      <c r="C1117" s="20">
        <v>4</v>
      </c>
      <c r="D1117" s="20">
        <v>3</v>
      </c>
      <c r="E1117" s="20">
        <v>12</v>
      </c>
      <c r="F1117" s="20" t="s">
        <v>2220</v>
      </c>
      <c r="G1117" s="74" t="s">
        <v>2224</v>
      </c>
      <c r="I1117" s="20">
        <v>3</v>
      </c>
      <c r="J1117" s="20">
        <v>11</v>
      </c>
      <c r="K1117" s="20">
        <v>1</v>
      </c>
      <c r="L1117" s="20">
        <v>3</v>
      </c>
      <c r="M1117" s="20">
        <v>5</v>
      </c>
      <c r="N1117" s="20">
        <v>0</v>
      </c>
      <c r="O1117" s="20" t="s">
        <v>81</v>
      </c>
      <c r="P1117" s="20" t="s">
        <v>81</v>
      </c>
      <c r="Q1117" s="20" t="s">
        <v>81</v>
      </c>
      <c r="R1117" s="20" t="s">
        <v>81</v>
      </c>
      <c r="T1117" s="20" t="s">
        <v>81</v>
      </c>
      <c r="U1117" s="20">
        <v>0</v>
      </c>
      <c r="W1117" s="20">
        <v>0</v>
      </c>
      <c r="Y1117" s="20">
        <v>6</v>
      </c>
    </row>
    <row r="1118" spans="1:25" ht="20.149999999999999" customHeight="1" x14ac:dyDescent="0.35">
      <c r="B1118" s="20">
        <v>4031201</v>
      </c>
      <c r="C1118" s="20">
        <v>4</v>
      </c>
      <c r="D1118" s="20">
        <v>3</v>
      </c>
      <c r="E1118" s="20">
        <v>12</v>
      </c>
      <c r="F1118" s="20" t="s">
        <v>2220</v>
      </c>
      <c r="G1118" s="74" t="s">
        <v>2225</v>
      </c>
      <c r="I1118" s="20">
        <v>3</v>
      </c>
      <c r="J1118" s="20">
        <v>3</v>
      </c>
      <c r="K1118" s="20">
        <v>2</v>
      </c>
      <c r="L1118" s="20">
        <v>1</v>
      </c>
      <c r="M1118" s="20">
        <v>5</v>
      </c>
      <c r="N1118" s="20">
        <v>0</v>
      </c>
      <c r="O1118" s="20" t="s">
        <v>81</v>
      </c>
      <c r="P1118" s="20" t="s">
        <v>81</v>
      </c>
      <c r="Q1118" s="20" t="s">
        <v>81</v>
      </c>
      <c r="R1118" s="20" t="s">
        <v>81</v>
      </c>
      <c r="T1118" s="20" t="s">
        <v>81</v>
      </c>
      <c r="U1118" s="20">
        <v>0</v>
      </c>
      <c r="W1118" s="20">
        <v>0</v>
      </c>
      <c r="Y1118" s="20">
        <v>6</v>
      </c>
    </row>
    <row r="1119" spans="1:25" ht="20.149999999999999" customHeight="1" x14ac:dyDescent="0.35">
      <c r="B1119" s="71">
        <v>4031202</v>
      </c>
      <c r="C1119" s="20">
        <v>4</v>
      </c>
      <c r="D1119" s="20">
        <v>3</v>
      </c>
      <c r="E1119" s="20">
        <v>12</v>
      </c>
      <c r="F1119" s="20" t="s">
        <v>2226</v>
      </c>
      <c r="G1119" s="74" t="s">
        <v>2227</v>
      </c>
      <c r="H1119" s="20">
        <v>4</v>
      </c>
      <c r="I1119" s="20">
        <v>1</v>
      </c>
      <c r="J1119" s="20">
        <v>30</v>
      </c>
      <c r="K1119" s="20">
        <v>1</v>
      </c>
      <c r="L1119" s="20">
        <v>3</v>
      </c>
      <c r="M1119" s="20">
        <v>1</v>
      </c>
      <c r="N1119" s="20">
        <v>0</v>
      </c>
      <c r="O1119" s="20">
        <v>800000</v>
      </c>
      <c r="P1119" s="20" t="s">
        <v>81</v>
      </c>
      <c r="Q1119" s="20" t="s">
        <v>81</v>
      </c>
      <c r="R1119" s="20" t="s">
        <v>81</v>
      </c>
      <c r="T1119" s="20">
        <v>1000000</v>
      </c>
      <c r="U1119" s="20">
        <v>0</v>
      </c>
      <c r="V1119" s="20">
        <v>0</v>
      </c>
      <c r="W1119" s="20">
        <v>0</v>
      </c>
      <c r="Y1119" s="20">
        <v>5</v>
      </c>
    </row>
    <row r="1120" spans="1:25" ht="20.149999999999999" customHeight="1" x14ac:dyDescent="0.35">
      <c r="B1120" s="20">
        <v>4031202</v>
      </c>
      <c r="C1120" s="20">
        <v>4</v>
      </c>
      <c r="D1120" s="20">
        <v>3</v>
      </c>
      <c r="E1120" s="20">
        <v>12</v>
      </c>
      <c r="F1120" s="20" t="s">
        <v>2226</v>
      </c>
      <c r="G1120" s="74" t="s">
        <v>2228</v>
      </c>
      <c r="I1120" s="20">
        <v>2</v>
      </c>
      <c r="J1120" s="20">
        <v>33</v>
      </c>
      <c r="K1120" s="20">
        <v>2</v>
      </c>
      <c r="L1120" s="20">
        <v>3</v>
      </c>
      <c r="M1120" s="20">
        <v>7</v>
      </c>
      <c r="N1120" s="20">
        <v>0</v>
      </c>
      <c r="O1120" s="20" t="s">
        <v>81</v>
      </c>
      <c r="P1120" s="20" t="s">
        <v>81</v>
      </c>
      <c r="Q1120" s="20" t="s">
        <v>81</v>
      </c>
      <c r="R1120" s="20" t="s">
        <v>81</v>
      </c>
      <c r="T1120" s="20" t="s">
        <v>81</v>
      </c>
      <c r="U1120" s="20">
        <v>0</v>
      </c>
      <c r="W1120" s="20">
        <v>0</v>
      </c>
      <c r="Y1120" s="20">
        <v>5</v>
      </c>
    </row>
    <row r="1121" spans="1:25" ht="20.149999999999999" customHeight="1" x14ac:dyDescent="0.35">
      <c r="B1121" s="20">
        <v>4031202</v>
      </c>
      <c r="C1121" s="20">
        <v>4</v>
      </c>
      <c r="D1121" s="20">
        <v>3</v>
      </c>
      <c r="E1121" s="20">
        <v>12</v>
      </c>
      <c r="F1121" s="20" t="s">
        <v>2226</v>
      </c>
      <c r="G1121" s="74" t="s">
        <v>2229</v>
      </c>
      <c r="I1121" s="20">
        <v>3</v>
      </c>
      <c r="J1121" s="20">
        <v>3</v>
      </c>
      <c r="K1121" s="20">
        <v>1</v>
      </c>
      <c r="L1121" s="20">
        <v>1</v>
      </c>
      <c r="M1121" s="20">
        <v>6</v>
      </c>
      <c r="N1121" s="20">
        <v>0</v>
      </c>
      <c r="O1121" s="20" t="s">
        <v>81</v>
      </c>
      <c r="P1121" s="20" t="s">
        <v>81</v>
      </c>
      <c r="Q1121" s="20" t="s">
        <v>81</v>
      </c>
      <c r="R1121" s="20" t="s">
        <v>81</v>
      </c>
      <c r="T1121" s="20" t="s">
        <v>81</v>
      </c>
      <c r="U1121" s="20">
        <v>0</v>
      </c>
      <c r="W1121" s="20">
        <v>0</v>
      </c>
      <c r="Y1121" s="20">
        <v>11</v>
      </c>
    </row>
    <row r="1122" spans="1:25" ht="20.149999999999999" customHeight="1" x14ac:dyDescent="0.35">
      <c r="B1122" s="20">
        <v>4031202</v>
      </c>
      <c r="C1122" s="20">
        <v>4</v>
      </c>
      <c r="D1122" s="20">
        <v>3</v>
      </c>
      <c r="E1122" s="20">
        <v>12</v>
      </c>
      <c r="F1122" s="20" t="s">
        <v>2226</v>
      </c>
      <c r="G1122" s="74" t="s">
        <v>2230</v>
      </c>
      <c r="I1122" s="20">
        <v>6</v>
      </c>
      <c r="J1122" s="20">
        <v>70</v>
      </c>
      <c r="K1122" s="20">
        <v>2</v>
      </c>
      <c r="L1122" s="20">
        <v>1</v>
      </c>
      <c r="M1122" s="20">
        <v>6</v>
      </c>
      <c r="N1122" s="20">
        <v>0</v>
      </c>
      <c r="O1122" s="20" t="s">
        <v>81</v>
      </c>
      <c r="P1122" s="20" t="s">
        <v>81</v>
      </c>
      <c r="Q1122" s="20" t="s">
        <v>81</v>
      </c>
      <c r="R1122" s="20" t="s">
        <v>81</v>
      </c>
      <c r="T1122" s="20" t="s">
        <v>81</v>
      </c>
      <c r="U1122" s="20">
        <v>0</v>
      </c>
      <c r="W1122" s="20">
        <v>0</v>
      </c>
      <c r="Y1122" s="20">
        <v>4</v>
      </c>
    </row>
    <row r="1123" spans="1:25" ht="20.149999999999999" customHeight="1" x14ac:dyDescent="0.35">
      <c r="A1123" s="20">
        <v>4</v>
      </c>
      <c r="B1123" s="20">
        <v>4031203</v>
      </c>
      <c r="C1123" s="20">
        <v>4</v>
      </c>
      <c r="D1123" s="20">
        <v>3</v>
      </c>
      <c r="E1123" s="20">
        <v>12</v>
      </c>
      <c r="F1123" s="20" t="s">
        <v>2231</v>
      </c>
      <c r="G1123" s="74" t="s">
        <v>2232</v>
      </c>
      <c r="H1123" s="20">
        <v>3</v>
      </c>
      <c r="I1123" s="20">
        <v>1</v>
      </c>
      <c r="J1123" s="20">
        <v>59</v>
      </c>
      <c r="K1123" s="20">
        <v>1</v>
      </c>
      <c r="L1123" s="20">
        <v>3</v>
      </c>
      <c r="M1123" s="20">
        <v>1</v>
      </c>
      <c r="N1123" s="20">
        <v>0</v>
      </c>
      <c r="O1123" s="20" t="s">
        <v>81</v>
      </c>
      <c r="P1123" s="20">
        <v>200000</v>
      </c>
      <c r="Q1123" s="20" t="s">
        <v>81</v>
      </c>
      <c r="R1123" s="20" t="s">
        <v>81</v>
      </c>
      <c r="T1123" s="20" t="s">
        <v>81</v>
      </c>
      <c r="U1123" s="20">
        <v>0</v>
      </c>
      <c r="V1123" s="20">
        <v>0</v>
      </c>
      <c r="W1123" s="20">
        <v>0</v>
      </c>
      <c r="Y1123" s="20">
        <v>8</v>
      </c>
    </row>
    <row r="1124" spans="1:25" ht="20.149999999999999" customHeight="1" x14ac:dyDescent="0.35">
      <c r="B1124" s="20">
        <v>4031203</v>
      </c>
      <c r="C1124" s="20">
        <v>4</v>
      </c>
      <c r="D1124" s="20">
        <v>3</v>
      </c>
      <c r="E1124" s="20">
        <v>12</v>
      </c>
      <c r="F1124" s="20" t="s">
        <v>2231</v>
      </c>
      <c r="G1124" s="74" t="s">
        <v>2233</v>
      </c>
      <c r="I1124" s="20">
        <v>2</v>
      </c>
      <c r="J1124" s="20">
        <v>44</v>
      </c>
      <c r="K1124" s="20">
        <v>2</v>
      </c>
      <c r="L1124" s="20">
        <v>3</v>
      </c>
      <c r="M1124" s="20">
        <v>7</v>
      </c>
      <c r="N1124" s="20">
        <v>0</v>
      </c>
      <c r="O1124" s="20" t="s">
        <v>81</v>
      </c>
      <c r="P1124" s="20" t="s">
        <v>81</v>
      </c>
      <c r="Q1124" s="20" t="s">
        <v>81</v>
      </c>
      <c r="R1124" s="20" t="s">
        <v>81</v>
      </c>
      <c r="T1124" s="20" t="s">
        <v>81</v>
      </c>
      <c r="U1124" s="20">
        <v>0</v>
      </c>
      <c r="W1124" s="20">
        <v>0</v>
      </c>
      <c r="Y1124" s="20">
        <v>2</v>
      </c>
    </row>
    <row r="1125" spans="1:25" ht="20.149999999999999" customHeight="1" x14ac:dyDescent="0.35">
      <c r="B1125" s="20">
        <v>4031203</v>
      </c>
      <c r="C1125" s="20">
        <v>4</v>
      </c>
      <c r="D1125" s="20">
        <v>3</v>
      </c>
      <c r="E1125" s="20">
        <v>12</v>
      </c>
      <c r="F1125" s="20" t="s">
        <v>2231</v>
      </c>
      <c r="G1125" s="74" t="s">
        <v>2234</v>
      </c>
      <c r="I1125" s="20">
        <v>3</v>
      </c>
      <c r="J1125" s="20">
        <v>22</v>
      </c>
      <c r="K1125" s="20">
        <v>1</v>
      </c>
      <c r="L1125" s="20">
        <v>4</v>
      </c>
      <c r="M1125" s="20">
        <v>7</v>
      </c>
      <c r="N1125" s="20">
        <v>0</v>
      </c>
      <c r="O1125" s="20" t="s">
        <v>81</v>
      </c>
      <c r="P1125" s="20">
        <v>150000</v>
      </c>
      <c r="Q1125" s="20" t="s">
        <v>81</v>
      </c>
      <c r="R1125" s="20" t="s">
        <v>81</v>
      </c>
      <c r="T1125" s="20" t="s">
        <v>81</v>
      </c>
      <c r="U1125" s="20">
        <v>0</v>
      </c>
      <c r="W1125" s="20">
        <v>0</v>
      </c>
      <c r="Y1125" s="20">
        <v>2</v>
      </c>
    </row>
    <row r="1126" spans="1:25" ht="20.149999999999999" customHeight="1" x14ac:dyDescent="0.35">
      <c r="A1126" s="20">
        <v>2</v>
      </c>
      <c r="B1126" s="20">
        <v>4031204</v>
      </c>
      <c r="C1126" s="20">
        <v>4</v>
      </c>
      <c r="D1126" s="20">
        <v>3</v>
      </c>
      <c r="E1126" s="20">
        <v>12</v>
      </c>
      <c r="F1126" s="20" t="s">
        <v>2235</v>
      </c>
      <c r="G1126" s="74" t="s">
        <v>2236</v>
      </c>
      <c r="H1126" s="20">
        <v>4</v>
      </c>
      <c r="I1126" s="20">
        <v>1</v>
      </c>
      <c r="J1126" s="20">
        <v>36</v>
      </c>
      <c r="K1126" s="20">
        <v>1</v>
      </c>
      <c r="L1126" s="20">
        <v>4</v>
      </c>
      <c r="M1126" s="20">
        <v>1</v>
      </c>
      <c r="N1126" s="20">
        <v>0</v>
      </c>
      <c r="O1126" s="20">
        <v>5000000</v>
      </c>
      <c r="P1126" s="20" t="s">
        <v>81</v>
      </c>
      <c r="Q1126" s="20" t="s">
        <v>81</v>
      </c>
      <c r="R1126" s="20" t="s">
        <v>81</v>
      </c>
      <c r="T1126" s="20">
        <v>450000</v>
      </c>
      <c r="U1126" s="20">
        <v>0</v>
      </c>
      <c r="W1126" s="20">
        <v>0</v>
      </c>
      <c r="Y1126" s="20">
        <v>5</v>
      </c>
    </row>
    <row r="1127" spans="1:25" ht="20.149999999999999" customHeight="1" x14ac:dyDescent="0.35">
      <c r="B1127" s="20">
        <v>4031204</v>
      </c>
      <c r="C1127" s="20">
        <v>4</v>
      </c>
      <c r="D1127" s="20">
        <v>3</v>
      </c>
      <c r="E1127" s="20">
        <v>12</v>
      </c>
      <c r="F1127" s="20" t="s">
        <v>2235</v>
      </c>
      <c r="G1127" s="74" t="s">
        <v>2237</v>
      </c>
      <c r="I1127" s="20">
        <v>2</v>
      </c>
      <c r="J1127" s="20">
        <v>42</v>
      </c>
      <c r="K1127" s="20">
        <v>2</v>
      </c>
      <c r="L1127" s="20">
        <v>3</v>
      </c>
      <c r="M1127" s="20">
        <v>7</v>
      </c>
      <c r="N1127" s="20">
        <v>0</v>
      </c>
      <c r="O1127" s="20" t="s">
        <v>81</v>
      </c>
      <c r="P1127" s="20" t="s">
        <v>81</v>
      </c>
      <c r="Q1127" s="20" t="s">
        <v>81</v>
      </c>
      <c r="R1127" s="20" t="s">
        <v>81</v>
      </c>
      <c r="T1127" s="20" t="s">
        <v>81</v>
      </c>
      <c r="U1127" s="20">
        <v>0</v>
      </c>
      <c r="W1127" s="20">
        <v>0</v>
      </c>
      <c r="Y1127" s="20">
        <v>5</v>
      </c>
    </row>
    <row r="1128" spans="1:25" ht="20.149999999999999" customHeight="1" x14ac:dyDescent="0.35">
      <c r="B1128" s="20">
        <v>4031204</v>
      </c>
      <c r="C1128" s="20">
        <v>4</v>
      </c>
      <c r="D1128" s="20">
        <v>3</v>
      </c>
      <c r="E1128" s="20">
        <v>12</v>
      </c>
      <c r="F1128" s="20" t="s">
        <v>2235</v>
      </c>
      <c r="G1128" s="74" t="s">
        <v>2238</v>
      </c>
      <c r="I1128" s="20">
        <v>3</v>
      </c>
      <c r="J1128" s="20">
        <v>13</v>
      </c>
      <c r="K1128" s="20">
        <v>1</v>
      </c>
      <c r="L1128" s="20">
        <v>4</v>
      </c>
      <c r="M1128" s="20">
        <v>5</v>
      </c>
      <c r="N1128" s="20">
        <v>0</v>
      </c>
      <c r="O1128" s="20" t="s">
        <v>81</v>
      </c>
      <c r="P1128" s="20" t="s">
        <v>81</v>
      </c>
      <c r="Q1128" s="20" t="s">
        <v>81</v>
      </c>
      <c r="R1128" s="20" t="s">
        <v>81</v>
      </c>
      <c r="T1128" s="20" t="s">
        <v>81</v>
      </c>
      <c r="U1128" s="20">
        <v>0</v>
      </c>
      <c r="W1128" s="20">
        <v>0</v>
      </c>
      <c r="Y1128" s="20">
        <v>6</v>
      </c>
    </row>
    <row r="1129" spans="1:25" ht="20.149999999999999" customHeight="1" x14ac:dyDescent="0.35">
      <c r="B1129" s="20">
        <v>4031204</v>
      </c>
      <c r="C1129" s="20">
        <v>4</v>
      </c>
      <c r="D1129" s="20">
        <v>3</v>
      </c>
      <c r="E1129" s="20">
        <v>12</v>
      </c>
      <c r="F1129" s="20" t="s">
        <v>2235</v>
      </c>
      <c r="G1129" s="74" t="s">
        <v>2239</v>
      </c>
      <c r="I1129" s="20">
        <v>3</v>
      </c>
      <c r="J1129" s="20">
        <v>7</v>
      </c>
      <c r="K1129" s="20">
        <v>1</v>
      </c>
      <c r="L1129" s="20">
        <v>3</v>
      </c>
      <c r="M1129" s="20">
        <v>5</v>
      </c>
      <c r="N1129" s="20">
        <v>0</v>
      </c>
      <c r="O1129" s="20" t="s">
        <v>81</v>
      </c>
      <c r="P1129" s="20" t="s">
        <v>81</v>
      </c>
      <c r="Q1129" s="20" t="s">
        <v>81</v>
      </c>
      <c r="R1129" s="20" t="s">
        <v>81</v>
      </c>
      <c r="T1129" s="20" t="s">
        <v>81</v>
      </c>
      <c r="U1129" s="20">
        <v>0</v>
      </c>
      <c r="W1129" s="20">
        <v>0</v>
      </c>
      <c r="Y1129" s="20">
        <v>6</v>
      </c>
    </row>
    <row r="1130" spans="1:25" ht="20.149999999999999" customHeight="1" x14ac:dyDescent="0.35">
      <c r="A1130" s="20">
        <v>1</v>
      </c>
      <c r="B1130" s="71">
        <v>4031205</v>
      </c>
      <c r="C1130" s="20">
        <v>4</v>
      </c>
      <c r="D1130" s="20">
        <v>3</v>
      </c>
      <c r="E1130" s="20">
        <v>12</v>
      </c>
      <c r="F1130" s="20" t="s">
        <v>2240</v>
      </c>
      <c r="G1130" s="74" t="s">
        <v>2241</v>
      </c>
      <c r="H1130" s="20">
        <v>4</v>
      </c>
      <c r="I1130" s="20">
        <v>1</v>
      </c>
      <c r="J1130" s="20">
        <v>40</v>
      </c>
      <c r="K1130" s="20">
        <v>1</v>
      </c>
      <c r="L1130" s="20">
        <v>3</v>
      </c>
      <c r="M1130" s="20">
        <v>1</v>
      </c>
      <c r="N1130" s="20">
        <v>3</v>
      </c>
      <c r="O1130" s="20">
        <v>500000</v>
      </c>
      <c r="P1130" s="20" t="s">
        <v>81</v>
      </c>
      <c r="Q1130" s="20" t="s">
        <v>81</v>
      </c>
      <c r="R1130" s="20">
        <v>20000</v>
      </c>
      <c r="T1130" s="20" t="s">
        <v>81</v>
      </c>
      <c r="U1130" s="20">
        <v>0</v>
      </c>
      <c r="V1130" s="20">
        <v>0</v>
      </c>
      <c r="W1130" s="20">
        <v>0</v>
      </c>
      <c r="Y1130" s="20">
        <v>5</v>
      </c>
    </row>
    <row r="1131" spans="1:25" ht="20.149999999999999" customHeight="1" x14ac:dyDescent="0.35">
      <c r="B1131" s="20">
        <v>4031205</v>
      </c>
      <c r="C1131" s="20">
        <v>4</v>
      </c>
      <c r="D1131" s="20">
        <v>3</v>
      </c>
      <c r="E1131" s="20">
        <v>12</v>
      </c>
      <c r="F1131" s="20" t="s">
        <v>2240</v>
      </c>
      <c r="G1131" s="74" t="s">
        <v>2242</v>
      </c>
      <c r="I1131" s="20">
        <v>2</v>
      </c>
      <c r="J1131" s="20">
        <v>34</v>
      </c>
      <c r="K1131" s="20">
        <v>2</v>
      </c>
      <c r="L1131" s="20">
        <v>5</v>
      </c>
      <c r="M1131" s="20">
        <v>1</v>
      </c>
      <c r="N1131" s="20">
        <v>0</v>
      </c>
      <c r="O1131" s="20" t="s">
        <v>81</v>
      </c>
      <c r="P1131" s="20" t="s">
        <v>81</v>
      </c>
      <c r="Q1131" s="20" t="s">
        <v>81</v>
      </c>
      <c r="R1131" s="20" t="s">
        <v>81</v>
      </c>
      <c r="T1131" s="20" t="s">
        <v>81</v>
      </c>
      <c r="U1131" s="20">
        <v>0</v>
      </c>
      <c r="W1131" s="20">
        <v>0</v>
      </c>
      <c r="Y1131" s="20">
        <v>5</v>
      </c>
    </row>
    <row r="1132" spans="1:25" ht="20.149999999999999" customHeight="1" x14ac:dyDescent="0.35">
      <c r="B1132" s="20">
        <v>4031205</v>
      </c>
      <c r="C1132" s="20">
        <v>4</v>
      </c>
      <c r="D1132" s="20">
        <v>3</v>
      </c>
      <c r="E1132" s="20">
        <v>12</v>
      </c>
      <c r="F1132" s="20" t="s">
        <v>2240</v>
      </c>
      <c r="G1132" s="74" t="s">
        <v>2243</v>
      </c>
      <c r="I1132" s="20">
        <v>3</v>
      </c>
      <c r="J1132" s="20">
        <v>9</v>
      </c>
      <c r="K1132" s="20">
        <v>2</v>
      </c>
      <c r="L1132" s="20">
        <v>3</v>
      </c>
      <c r="M1132" s="20">
        <v>5</v>
      </c>
      <c r="N1132" s="20">
        <v>0</v>
      </c>
      <c r="O1132" s="20" t="s">
        <v>81</v>
      </c>
      <c r="P1132" s="20" t="s">
        <v>81</v>
      </c>
      <c r="Q1132" s="20" t="s">
        <v>81</v>
      </c>
      <c r="R1132" s="20" t="s">
        <v>81</v>
      </c>
      <c r="T1132" s="20" t="s">
        <v>81</v>
      </c>
      <c r="U1132" s="20">
        <v>0</v>
      </c>
      <c r="W1132" s="20">
        <v>0</v>
      </c>
      <c r="Y1132" s="20">
        <v>6</v>
      </c>
    </row>
    <row r="1133" spans="1:25" ht="20.149999999999999" customHeight="1" x14ac:dyDescent="0.35">
      <c r="B1133" s="20">
        <v>4031205</v>
      </c>
      <c r="C1133" s="20">
        <v>4</v>
      </c>
      <c r="D1133" s="20">
        <v>3</v>
      </c>
      <c r="E1133" s="20">
        <v>12</v>
      </c>
      <c r="F1133" s="20" t="s">
        <v>2240</v>
      </c>
      <c r="G1133" s="74" t="s">
        <v>2244</v>
      </c>
      <c r="I1133" s="20">
        <v>3</v>
      </c>
      <c r="J1133" s="20">
        <v>6</v>
      </c>
      <c r="K1133" s="20">
        <v>2</v>
      </c>
      <c r="L1133" s="20">
        <v>3</v>
      </c>
      <c r="M1133" s="20">
        <v>5</v>
      </c>
      <c r="N1133" s="20">
        <v>0</v>
      </c>
      <c r="O1133" s="20" t="s">
        <v>81</v>
      </c>
      <c r="P1133" s="20" t="s">
        <v>81</v>
      </c>
      <c r="Q1133" s="20" t="s">
        <v>81</v>
      </c>
      <c r="R1133" s="20" t="s">
        <v>81</v>
      </c>
      <c r="T1133" s="20" t="s">
        <v>81</v>
      </c>
      <c r="U1133" s="20">
        <v>0</v>
      </c>
      <c r="W1133" s="20">
        <v>0</v>
      </c>
      <c r="Y1133" s="20">
        <v>6</v>
      </c>
    </row>
    <row r="1134" spans="1:25" ht="20.149999999999999" customHeight="1" x14ac:dyDescent="0.35">
      <c r="A1134" s="20">
        <v>1</v>
      </c>
      <c r="B1134" s="20">
        <v>4031206</v>
      </c>
      <c r="C1134" s="20">
        <v>4</v>
      </c>
      <c r="D1134" s="20">
        <v>3</v>
      </c>
      <c r="E1134" s="20">
        <v>12</v>
      </c>
      <c r="F1134" s="20" t="s">
        <v>2245</v>
      </c>
      <c r="G1134" s="74" t="s">
        <v>2246</v>
      </c>
      <c r="H1134" s="20">
        <v>5</v>
      </c>
      <c r="I1134" s="20">
        <v>1</v>
      </c>
      <c r="J1134" s="20">
        <v>40</v>
      </c>
      <c r="K1134" s="20">
        <v>1</v>
      </c>
      <c r="L1134" s="20">
        <v>4</v>
      </c>
      <c r="M1134" s="20">
        <v>1</v>
      </c>
      <c r="N1134" s="20">
        <v>0</v>
      </c>
      <c r="O1134" s="20">
        <v>2000000</v>
      </c>
      <c r="P1134" s="20" t="s">
        <v>81</v>
      </c>
      <c r="Q1134" s="20" t="s">
        <v>81</v>
      </c>
      <c r="R1134" s="20" t="s">
        <v>81</v>
      </c>
      <c r="T1134" s="20" t="s">
        <v>81</v>
      </c>
      <c r="U1134" s="20">
        <v>0</v>
      </c>
      <c r="V1134" s="20">
        <v>0</v>
      </c>
      <c r="W1134" s="20">
        <v>0</v>
      </c>
      <c r="Y1134" s="20">
        <v>5</v>
      </c>
    </row>
    <row r="1135" spans="1:25" ht="20.149999999999999" customHeight="1" x14ac:dyDescent="0.35">
      <c r="B1135" s="20">
        <v>4031206</v>
      </c>
      <c r="C1135" s="20">
        <v>4</v>
      </c>
      <c r="D1135" s="20">
        <v>3</v>
      </c>
      <c r="E1135" s="20">
        <v>12</v>
      </c>
      <c r="F1135" s="20" t="s">
        <v>2245</v>
      </c>
      <c r="G1135" s="74" t="s">
        <v>2247</v>
      </c>
      <c r="I1135" s="20">
        <v>6</v>
      </c>
      <c r="J1135" s="20">
        <v>73</v>
      </c>
      <c r="K1135" s="20">
        <v>2</v>
      </c>
      <c r="L1135" s="20">
        <v>2</v>
      </c>
      <c r="M1135" s="20">
        <v>6</v>
      </c>
      <c r="N1135" s="20">
        <v>0</v>
      </c>
      <c r="O1135" s="20" t="s">
        <v>81</v>
      </c>
      <c r="P1135" s="20" t="s">
        <v>81</v>
      </c>
      <c r="Q1135" s="20" t="s">
        <v>81</v>
      </c>
      <c r="R1135" s="20" t="s">
        <v>81</v>
      </c>
      <c r="T1135" s="20" t="s">
        <v>81</v>
      </c>
      <c r="U1135" s="20">
        <v>0</v>
      </c>
      <c r="W1135" s="20">
        <v>0</v>
      </c>
      <c r="Y1135" s="20">
        <v>4</v>
      </c>
    </row>
    <row r="1136" spans="1:25" ht="20.149999999999999" customHeight="1" x14ac:dyDescent="0.35">
      <c r="B1136" s="20">
        <v>4031206</v>
      </c>
      <c r="C1136" s="20">
        <v>4</v>
      </c>
      <c r="D1136" s="20">
        <v>3</v>
      </c>
      <c r="E1136" s="20">
        <v>12</v>
      </c>
      <c r="F1136" s="20" t="s">
        <v>2245</v>
      </c>
      <c r="G1136" s="74" t="s">
        <v>2248</v>
      </c>
      <c r="I1136" s="20">
        <v>7</v>
      </c>
      <c r="J1136" s="20">
        <v>35</v>
      </c>
      <c r="K1136" s="20">
        <v>2</v>
      </c>
      <c r="L1136" s="20">
        <v>7</v>
      </c>
      <c r="M1136" s="20">
        <v>7</v>
      </c>
      <c r="N1136" s="20">
        <v>0</v>
      </c>
      <c r="O1136" s="20" t="s">
        <v>81</v>
      </c>
      <c r="P1136" s="20" t="s">
        <v>81</v>
      </c>
      <c r="Q1136" s="20" t="s">
        <v>81</v>
      </c>
      <c r="R1136" s="20" t="s">
        <v>81</v>
      </c>
      <c r="T1136" s="20" t="s">
        <v>81</v>
      </c>
      <c r="U1136" s="20">
        <v>0</v>
      </c>
      <c r="W1136" s="20">
        <v>0</v>
      </c>
      <c r="Y1136" s="20">
        <v>5</v>
      </c>
    </row>
    <row r="1137" spans="1:25" ht="20.149999999999999" customHeight="1" x14ac:dyDescent="0.35">
      <c r="B1137" s="20">
        <v>4031206</v>
      </c>
      <c r="C1137" s="20">
        <v>4</v>
      </c>
      <c r="D1137" s="20">
        <v>3</v>
      </c>
      <c r="E1137" s="20">
        <v>12</v>
      </c>
      <c r="F1137" s="20" t="s">
        <v>2245</v>
      </c>
      <c r="G1137" s="74" t="s">
        <v>2249</v>
      </c>
      <c r="I1137" s="20">
        <v>10</v>
      </c>
      <c r="J1137" s="20">
        <v>9</v>
      </c>
      <c r="K1137" s="20">
        <v>2</v>
      </c>
      <c r="L1137" s="20">
        <v>3</v>
      </c>
      <c r="M1137" s="20">
        <v>5</v>
      </c>
      <c r="N1137" s="20">
        <v>0</v>
      </c>
      <c r="O1137" s="20" t="s">
        <v>81</v>
      </c>
      <c r="P1137" s="20" t="s">
        <v>81</v>
      </c>
      <c r="Q1137" s="20" t="s">
        <v>81</v>
      </c>
      <c r="R1137" s="20" t="s">
        <v>81</v>
      </c>
      <c r="T1137" s="20" t="s">
        <v>81</v>
      </c>
      <c r="U1137" s="20">
        <v>0</v>
      </c>
      <c r="W1137" s="20">
        <v>0</v>
      </c>
      <c r="Y1137" s="20">
        <v>6</v>
      </c>
    </row>
    <row r="1138" spans="1:25" ht="20.149999999999999" customHeight="1" x14ac:dyDescent="0.35">
      <c r="B1138" s="20">
        <v>4031206</v>
      </c>
      <c r="C1138" s="20">
        <v>4</v>
      </c>
      <c r="D1138" s="20">
        <v>3</v>
      </c>
      <c r="E1138" s="20">
        <v>12</v>
      </c>
      <c r="F1138" s="20" t="s">
        <v>2245</v>
      </c>
      <c r="G1138" s="74" t="s">
        <v>2250</v>
      </c>
      <c r="I1138" s="20">
        <v>10</v>
      </c>
      <c r="J1138" s="20">
        <v>5</v>
      </c>
      <c r="K1138" s="20">
        <v>1</v>
      </c>
      <c r="L1138" s="20">
        <v>3</v>
      </c>
      <c r="M1138" s="20">
        <v>5</v>
      </c>
      <c r="N1138" s="20">
        <v>0</v>
      </c>
      <c r="O1138" s="20" t="s">
        <v>81</v>
      </c>
      <c r="P1138" s="20" t="s">
        <v>81</v>
      </c>
      <c r="Q1138" s="20" t="s">
        <v>81</v>
      </c>
      <c r="R1138" s="20" t="s">
        <v>81</v>
      </c>
      <c r="T1138" s="20" t="s">
        <v>81</v>
      </c>
      <c r="U1138" s="20">
        <v>0</v>
      </c>
      <c r="W1138" s="20">
        <v>0</v>
      </c>
      <c r="Y1138" s="20">
        <v>6</v>
      </c>
    </row>
    <row r="1139" spans="1:25" ht="20.149999999999999" customHeight="1" x14ac:dyDescent="0.35">
      <c r="A1139" s="20">
        <v>4</v>
      </c>
      <c r="B1139" s="20">
        <v>4031207</v>
      </c>
      <c r="C1139" s="20">
        <v>4</v>
      </c>
      <c r="D1139" s="20">
        <v>3</v>
      </c>
      <c r="E1139" s="20">
        <v>12</v>
      </c>
      <c r="F1139" s="20" t="s">
        <v>2251</v>
      </c>
      <c r="G1139" s="74" t="s">
        <v>2254</v>
      </c>
      <c r="H1139" s="20">
        <v>3</v>
      </c>
      <c r="I1139" s="20">
        <v>1</v>
      </c>
      <c r="J1139" s="20">
        <v>40</v>
      </c>
      <c r="K1139" s="20">
        <v>1</v>
      </c>
      <c r="L1139" s="20">
        <v>1</v>
      </c>
      <c r="M1139" s="20">
        <v>1</v>
      </c>
      <c r="N1139" s="20">
        <v>0</v>
      </c>
      <c r="O1139" s="20" t="s">
        <v>81</v>
      </c>
      <c r="P1139" s="20">
        <v>500000</v>
      </c>
      <c r="Q1139" s="20" t="s">
        <v>81</v>
      </c>
      <c r="R1139" s="20" t="s">
        <v>81</v>
      </c>
      <c r="T1139" s="20" t="s">
        <v>81</v>
      </c>
      <c r="U1139" s="20">
        <v>0</v>
      </c>
      <c r="V1139" s="20">
        <v>0</v>
      </c>
      <c r="W1139" s="20">
        <v>0</v>
      </c>
      <c r="Y1139" s="20">
        <v>8</v>
      </c>
    </row>
    <row r="1140" spans="1:25" ht="20.149999999999999" customHeight="1" x14ac:dyDescent="0.35">
      <c r="B1140" s="20">
        <v>4031207</v>
      </c>
      <c r="C1140" s="20">
        <v>4</v>
      </c>
      <c r="D1140" s="20">
        <v>3</v>
      </c>
      <c r="E1140" s="20">
        <v>12</v>
      </c>
      <c r="F1140" s="20" t="s">
        <v>2251</v>
      </c>
      <c r="G1140" s="74" t="s">
        <v>2255</v>
      </c>
      <c r="I1140" s="20">
        <v>2</v>
      </c>
      <c r="J1140" s="20">
        <v>43</v>
      </c>
      <c r="K1140" s="20">
        <v>2</v>
      </c>
      <c r="L1140" s="20">
        <v>1</v>
      </c>
      <c r="M1140" s="20">
        <v>7</v>
      </c>
      <c r="N1140" s="20">
        <v>0</v>
      </c>
      <c r="O1140" s="20" t="s">
        <v>81</v>
      </c>
      <c r="P1140" s="20" t="s">
        <v>81</v>
      </c>
      <c r="Q1140" s="20" t="s">
        <v>81</v>
      </c>
      <c r="R1140" s="20" t="s">
        <v>81</v>
      </c>
      <c r="T1140" s="20" t="s">
        <v>81</v>
      </c>
      <c r="U1140" s="20">
        <v>0</v>
      </c>
      <c r="W1140" s="20">
        <v>0</v>
      </c>
      <c r="Y1140" s="20">
        <v>2</v>
      </c>
    </row>
    <row r="1141" spans="1:25" ht="20.149999999999999" customHeight="1" x14ac:dyDescent="0.35">
      <c r="B1141" s="20">
        <v>4031207</v>
      </c>
      <c r="C1141" s="20">
        <v>4</v>
      </c>
      <c r="D1141" s="20">
        <v>3</v>
      </c>
      <c r="E1141" s="20">
        <v>12</v>
      </c>
      <c r="F1141" s="20" t="s">
        <v>2251</v>
      </c>
      <c r="G1141" s="74" t="s">
        <v>2256</v>
      </c>
      <c r="I1141" s="20">
        <v>6</v>
      </c>
      <c r="J1141" s="20">
        <v>84</v>
      </c>
      <c r="K1141" s="20">
        <v>2</v>
      </c>
      <c r="L1141" s="20">
        <v>1</v>
      </c>
      <c r="M1141" s="20">
        <v>6</v>
      </c>
      <c r="N1141" s="20">
        <v>0</v>
      </c>
      <c r="O1141" s="20" t="s">
        <v>81</v>
      </c>
      <c r="P1141" s="20" t="s">
        <v>81</v>
      </c>
      <c r="Q1141" s="20" t="s">
        <v>81</v>
      </c>
      <c r="R1141" s="20" t="s">
        <v>81</v>
      </c>
      <c r="T1141" s="20" t="s">
        <v>81</v>
      </c>
      <c r="U1141" s="20">
        <v>0</v>
      </c>
      <c r="W1141" s="20">
        <v>0</v>
      </c>
      <c r="Y1141" s="20">
        <v>4</v>
      </c>
    </row>
    <row r="1142" spans="1:25" ht="20.149999999999999" customHeight="1" x14ac:dyDescent="0.35">
      <c r="A1142" s="20">
        <v>2</v>
      </c>
      <c r="B1142" s="20">
        <v>4031208</v>
      </c>
      <c r="C1142" s="20">
        <v>4</v>
      </c>
      <c r="D1142" s="20">
        <v>3</v>
      </c>
      <c r="E1142" s="20">
        <v>12</v>
      </c>
      <c r="F1142" s="20" t="s">
        <v>2253</v>
      </c>
      <c r="G1142" s="74" t="s">
        <v>2257</v>
      </c>
      <c r="H1142" s="20">
        <v>3</v>
      </c>
      <c r="I1142" s="20">
        <v>1</v>
      </c>
      <c r="J1142" s="20">
        <v>59</v>
      </c>
      <c r="K1142" s="20">
        <v>2</v>
      </c>
      <c r="L1142" s="20">
        <v>1</v>
      </c>
      <c r="M1142" s="20">
        <v>1</v>
      </c>
      <c r="N1142" s="20">
        <v>0</v>
      </c>
      <c r="O1142" s="20">
        <v>1000000</v>
      </c>
      <c r="P1142" s="20" t="s">
        <v>81</v>
      </c>
      <c r="Q1142" s="20" t="s">
        <v>81</v>
      </c>
      <c r="R1142" s="20" t="s">
        <v>81</v>
      </c>
      <c r="T1142" s="20">
        <v>500000</v>
      </c>
      <c r="U1142" s="20">
        <v>0</v>
      </c>
      <c r="V1142" s="20">
        <v>0</v>
      </c>
      <c r="W1142" s="20">
        <v>0</v>
      </c>
      <c r="Y1142" s="20">
        <v>5</v>
      </c>
    </row>
    <row r="1143" spans="1:25" ht="20.149999999999999" customHeight="1" x14ac:dyDescent="0.35">
      <c r="B1143" s="20">
        <v>4031208</v>
      </c>
      <c r="C1143" s="20">
        <v>4</v>
      </c>
      <c r="D1143" s="20">
        <v>3</v>
      </c>
      <c r="E1143" s="20">
        <v>12</v>
      </c>
      <c r="F1143" s="20" t="s">
        <v>2253</v>
      </c>
      <c r="G1143" s="74" t="s">
        <v>2258</v>
      </c>
      <c r="I1143" s="20">
        <v>3</v>
      </c>
      <c r="J1143" s="20">
        <v>28</v>
      </c>
      <c r="K1143" s="20">
        <v>1</v>
      </c>
      <c r="L1143" s="20">
        <v>4</v>
      </c>
      <c r="M1143" s="20">
        <v>7</v>
      </c>
      <c r="N1143" s="20">
        <v>0</v>
      </c>
      <c r="O1143" s="20" t="s">
        <v>81</v>
      </c>
      <c r="P1143" s="20" t="s">
        <v>81</v>
      </c>
      <c r="Q1143" s="20" t="s">
        <v>81</v>
      </c>
      <c r="R1143" s="20" t="s">
        <v>81</v>
      </c>
      <c r="T1143" s="20" t="s">
        <v>81</v>
      </c>
      <c r="U1143" s="20">
        <v>0</v>
      </c>
      <c r="W1143" s="20">
        <v>0</v>
      </c>
      <c r="Y1143" s="20">
        <v>5</v>
      </c>
    </row>
    <row r="1144" spans="1:25" ht="20.149999999999999" customHeight="1" x14ac:dyDescent="0.35">
      <c r="B1144" s="20">
        <v>4031208</v>
      </c>
      <c r="C1144" s="20">
        <v>4</v>
      </c>
      <c r="D1144" s="20">
        <v>3</v>
      </c>
      <c r="E1144" s="20">
        <v>12</v>
      </c>
      <c r="F1144" s="20" t="s">
        <v>2253</v>
      </c>
      <c r="G1144" s="74" t="s">
        <v>2259</v>
      </c>
      <c r="I1144" s="20">
        <v>4</v>
      </c>
      <c r="J1144" s="20">
        <v>20</v>
      </c>
      <c r="K1144" s="20">
        <v>2</v>
      </c>
      <c r="L1144" s="20">
        <v>4</v>
      </c>
      <c r="M1144" s="20">
        <v>7</v>
      </c>
      <c r="N1144" s="20">
        <v>0</v>
      </c>
      <c r="O1144" s="20" t="s">
        <v>81</v>
      </c>
      <c r="P1144" s="20" t="s">
        <v>81</v>
      </c>
      <c r="Q1144" s="20" t="s">
        <v>81</v>
      </c>
      <c r="R1144" s="20" t="s">
        <v>81</v>
      </c>
      <c r="T1144" s="20" t="s">
        <v>81</v>
      </c>
      <c r="U1144" s="20">
        <v>0</v>
      </c>
      <c r="W1144" s="20">
        <v>0</v>
      </c>
      <c r="Y1144" s="20">
        <v>5</v>
      </c>
    </row>
    <row r="1145" spans="1:25" ht="20.149999999999999" customHeight="1" x14ac:dyDescent="0.35">
      <c r="A1145" s="20">
        <v>2</v>
      </c>
      <c r="B1145" s="20">
        <v>4031209</v>
      </c>
      <c r="C1145" s="20">
        <v>4</v>
      </c>
      <c r="D1145" s="20">
        <v>3</v>
      </c>
      <c r="E1145" s="20">
        <v>12</v>
      </c>
      <c r="F1145" s="20" t="s">
        <v>2260</v>
      </c>
      <c r="G1145" s="74" t="s">
        <v>2261</v>
      </c>
      <c r="H1145" s="20">
        <v>4</v>
      </c>
      <c r="I1145" s="20">
        <v>1</v>
      </c>
      <c r="J1145" s="20">
        <v>81</v>
      </c>
      <c r="K1145" s="20">
        <v>2</v>
      </c>
      <c r="L1145" s="20">
        <v>2</v>
      </c>
      <c r="M1145" s="20">
        <v>6</v>
      </c>
      <c r="N1145" s="20">
        <v>0</v>
      </c>
      <c r="O1145" s="20" t="s">
        <v>81</v>
      </c>
      <c r="P1145" s="20">
        <v>1500000</v>
      </c>
      <c r="Q1145" s="20" t="s">
        <v>81</v>
      </c>
      <c r="R1145" s="20" t="s">
        <v>81</v>
      </c>
      <c r="T1145" s="20" t="s">
        <v>81</v>
      </c>
      <c r="U1145" s="20">
        <v>0</v>
      </c>
      <c r="V1145" s="20">
        <v>0</v>
      </c>
      <c r="W1145" s="20">
        <v>0</v>
      </c>
      <c r="Y1145" s="20">
        <v>4</v>
      </c>
    </row>
    <row r="1146" spans="1:25" ht="20.149999999999999" customHeight="1" x14ac:dyDescent="0.35">
      <c r="B1146" s="20">
        <v>4031209</v>
      </c>
      <c r="C1146" s="20">
        <v>4</v>
      </c>
      <c r="D1146" s="20">
        <v>3</v>
      </c>
      <c r="E1146" s="20">
        <v>12</v>
      </c>
      <c r="F1146" s="20" t="s">
        <v>2260</v>
      </c>
      <c r="G1146" s="74" t="s">
        <v>2262</v>
      </c>
      <c r="I1146" s="20">
        <v>3</v>
      </c>
      <c r="J1146" s="20">
        <v>45</v>
      </c>
      <c r="K1146" s="20">
        <v>1</v>
      </c>
      <c r="L1146" s="20">
        <v>2</v>
      </c>
      <c r="M1146" s="20">
        <v>6</v>
      </c>
      <c r="N1146" s="20">
        <v>0</v>
      </c>
      <c r="O1146" s="20" t="s">
        <v>81</v>
      </c>
      <c r="P1146" s="20" t="s">
        <v>81</v>
      </c>
      <c r="Q1146" s="20" t="s">
        <v>81</v>
      </c>
      <c r="R1146" s="20" t="s">
        <v>81</v>
      </c>
      <c r="T1146" s="20" t="s">
        <v>81</v>
      </c>
      <c r="U1146" s="20">
        <v>0</v>
      </c>
      <c r="W1146" s="20">
        <v>0</v>
      </c>
      <c r="Y1146" s="20">
        <v>16</v>
      </c>
    </row>
    <row r="1147" spans="1:25" ht="20.149999999999999" customHeight="1" x14ac:dyDescent="0.35">
      <c r="B1147" s="20">
        <v>4031209</v>
      </c>
      <c r="C1147" s="20">
        <v>4</v>
      </c>
      <c r="D1147" s="20">
        <v>3</v>
      </c>
      <c r="E1147" s="20">
        <v>12</v>
      </c>
      <c r="F1147" s="20" t="s">
        <v>2260</v>
      </c>
      <c r="G1147" s="74" t="s">
        <v>2263</v>
      </c>
      <c r="I1147" s="20">
        <v>5</v>
      </c>
      <c r="J1147" s="20">
        <v>20</v>
      </c>
      <c r="K1147" s="20">
        <v>1</v>
      </c>
      <c r="L1147" s="20">
        <v>2</v>
      </c>
      <c r="M1147" s="20">
        <v>1</v>
      </c>
      <c r="N1147" s="20">
        <v>0</v>
      </c>
      <c r="O1147" s="20" t="s">
        <v>81</v>
      </c>
      <c r="P1147" s="20" t="s">
        <v>81</v>
      </c>
      <c r="Q1147" s="20" t="s">
        <v>81</v>
      </c>
      <c r="R1147" s="20" t="s">
        <v>81</v>
      </c>
      <c r="T1147" s="20" t="s">
        <v>81</v>
      </c>
      <c r="U1147" s="20">
        <v>0</v>
      </c>
      <c r="W1147" s="20">
        <v>0</v>
      </c>
      <c r="Y1147" s="20">
        <v>5</v>
      </c>
    </row>
    <row r="1148" spans="1:25" ht="20.149999999999999" customHeight="1" x14ac:dyDescent="0.35">
      <c r="B1148" s="20">
        <v>4031209</v>
      </c>
      <c r="C1148" s="20">
        <v>4</v>
      </c>
      <c r="D1148" s="20">
        <v>3</v>
      </c>
      <c r="E1148" s="20">
        <v>12</v>
      </c>
      <c r="F1148" s="20" t="s">
        <v>2260</v>
      </c>
      <c r="G1148" s="74" t="s">
        <v>2264</v>
      </c>
      <c r="I1148" s="20">
        <v>5</v>
      </c>
      <c r="J1148" s="20">
        <v>20</v>
      </c>
      <c r="K1148" s="20">
        <v>2</v>
      </c>
      <c r="L1148" s="20">
        <v>2</v>
      </c>
      <c r="M1148" s="20">
        <v>7</v>
      </c>
      <c r="N1148" s="20">
        <v>0</v>
      </c>
      <c r="O1148" s="20" t="s">
        <v>81</v>
      </c>
      <c r="P1148" s="20" t="s">
        <v>81</v>
      </c>
      <c r="Q1148" s="20" t="s">
        <v>81</v>
      </c>
      <c r="R1148" s="20" t="s">
        <v>81</v>
      </c>
      <c r="T1148" s="20" t="s">
        <v>81</v>
      </c>
      <c r="U1148" s="20">
        <v>0</v>
      </c>
      <c r="W1148" s="20">
        <v>0</v>
      </c>
      <c r="Y1148" s="20">
        <v>5</v>
      </c>
    </row>
    <row r="1149" spans="1:25" ht="20.149999999999999" customHeight="1" x14ac:dyDescent="0.35">
      <c r="A1149" s="20">
        <v>2</v>
      </c>
      <c r="B1149" s="20">
        <v>4031210</v>
      </c>
      <c r="C1149" s="20">
        <v>4</v>
      </c>
      <c r="D1149" s="20">
        <v>3</v>
      </c>
      <c r="E1149" s="20">
        <v>12</v>
      </c>
      <c r="F1149" s="20" t="s">
        <v>2265</v>
      </c>
      <c r="G1149" s="74" t="s">
        <v>2266</v>
      </c>
      <c r="H1149" s="20">
        <v>3</v>
      </c>
      <c r="I1149" s="20">
        <v>1</v>
      </c>
      <c r="J1149" s="20">
        <v>43</v>
      </c>
      <c r="K1149" s="20">
        <v>1</v>
      </c>
      <c r="L1149" s="20">
        <v>3</v>
      </c>
      <c r="M1149" s="20">
        <v>1</v>
      </c>
      <c r="N1149" s="20">
        <v>0</v>
      </c>
      <c r="O1149" s="20">
        <v>600000</v>
      </c>
      <c r="P1149" s="20" t="s">
        <v>81</v>
      </c>
      <c r="Q1149" s="20" t="s">
        <v>81</v>
      </c>
      <c r="R1149" s="20" t="s">
        <v>81</v>
      </c>
      <c r="T1149" s="20">
        <v>1500000</v>
      </c>
      <c r="U1149" s="20">
        <v>0</v>
      </c>
      <c r="V1149" s="20">
        <v>0</v>
      </c>
      <c r="W1149" s="20">
        <v>0</v>
      </c>
      <c r="Y1149" s="20">
        <v>5</v>
      </c>
    </row>
    <row r="1150" spans="1:25" ht="20.149999999999999" customHeight="1" x14ac:dyDescent="0.35">
      <c r="B1150" s="20">
        <v>4031210</v>
      </c>
      <c r="C1150" s="20">
        <v>4</v>
      </c>
      <c r="D1150" s="20">
        <v>3</v>
      </c>
      <c r="E1150" s="20">
        <v>12</v>
      </c>
      <c r="F1150" s="20" t="s">
        <v>2265</v>
      </c>
      <c r="G1150" s="74" t="s">
        <v>2267</v>
      </c>
      <c r="I1150" s="20">
        <v>2</v>
      </c>
      <c r="J1150" s="20">
        <v>45</v>
      </c>
      <c r="K1150" s="20">
        <v>2</v>
      </c>
      <c r="L1150" s="20">
        <v>3</v>
      </c>
      <c r="M1150" s="20">
        <v>7</v>
      </c>
      <c r="N1150" s="20">
        <v>0</v>
      </c>
      <c r="O1150" s="20" t="s">
        <v>81</v>
      </c>
      <c r="P1150" s="20" t="s">
        <v>81</v>
      </c>
      <c r="Q1150" s="20" t="s">
        <v>81</v>
      </c>
      <c r="R1150" s="20" t="s">
        <v>81</v>
      </c>
      <c r="T1150" s="20" t="s">
        <v>81</v>
      </c>
      <c r="U1150" s="20">
        <v>0</v>
      </c>
      <c r="W1150" s="20">
        <v>0</v>
      </c>
      <c r="Y1150" s="20">
        <v>5</v>
      </c>
    </row>
    <row r="1151" spans="1:25" ht="20.149999999999999" customHeight="1" x14ac:dyDescent="0.35">
      <c r="B1151" s="20">
        <v>4031210</v>
      </c>
      <c r="C1151" s="20">
        <v>4</v>
      </c>
      <c r="D1151" s="20">
        <v>3</v>
      </c>
      <c r="E1151" s="20">
        <v>12</v>
      </c>
      <c r="F1151" s="20" t="s">
        <v>2265</v>
      </c>
      <c r="G1151" s="74" t="s">
        <v>2268</v>
      </c>
      <c r="I1151" s="20">
        <v>3</v>
      </c>
      <c r="J1151" s="20">
        <v>8</v>
      </c>
      <c r="K1151" s="20">
        <v>2</v>
      </c>
      <c r="L1151" s="20">
        <v>3</v>
      </c>
      <c r="M1151" s="20">
        <v>5</v>
      </c>
      <c r="N1151" s="20">
        <v>0</v>
      </c>
      <c r="O1151" s="20" t="s">
        <v>81</v>
      </c>
      <c r="P1151" s="20" t="s">
        <v>81</v>
      </c>
      <c r="Q1151" s="20" t="s">
        <v>81</v>
      </c>
      <c r="R1151" s="20" t="s">
        <v>81</v>
      </c>
      <c r="T1151" s="20" t="s">
        <v>81</v>
      </c>
      <c r="U1151" s="20">
        <v>0</v>
      </c>
      <c r="W1151" s="20">
        <v>0</v>
      </c>
      <c r="Y1151" s="20">
        <v>6</v>
      </c>
    </row>
    <row r="1152" spans="1:25" ht="20.149999999999999" customHeight="1" x14ac:dyDescent="0.35">
      <c r="A1152" s="20">
        <v>2</v>
      </c>
      <c r="B1152" s="20">
        <v>4031211</v>
      </c>
      <c r="C1152" s="20">
        <v>4</v>
      </c>
      <c r="D1152" s="20">
        <v>3</v>
      </c>
      <c r="E1152" s="20">
        <v>12</v>
      </c>
      <c r="F1152" s="20" t="s">
        <v>2269</v>
      </c>
      <c r="G1152" s="74" t="s">
        <v>2270</v>
      </c>
      <c r="H1152" s="20">
        <v>6</v>
      </c>
      <c r="I1152" s="20">
        <v>1</v>
      </c>
      <c r="J1152" s="20">
        <v>54</v>
      </c>
      <c r="K1152" s="20">
        <v>1</v>
      </c>
      <c r="L1152" s="20">
        <v>2</v>
      </c>
      <c r="M1152" s="20">
        <v>1</v>
      </c>
      <c r="N1152" s="20">
        <v>0</v>
      </c>
      <c r="O1152" s="20">
        <v>1500000</v>
      </c>
      <c r="P1152" s="20" t="s">
        <v>81</v>
      </c>
      <c r="Q1152" s="20" t="s">
        <v>81</v>
      </c>
      <c r="R1152" s="20" t="s">
        <v>81</v>
      </c>
      <c r="T1152" s="20">
        <v>600000</v>
      </c>
      <c r="U1152" s="20">
        <v>0</v>
      </c>
      <c r="V1152" s="20">
        <v>0</v>
      </c>
      <c r="W1152" s="20">
        <v>0</v>
      </c>
      <c r="Y1152" s="20">
        <v>5</v>
      </c>
    </row>
    <row r="1153" spans="1:25" ht="20.149999999999999" customHeight="1" x14ac:dyDescent="0.35">
      <c r="B1153" s="20">
        <v>4031211</v>
      </c>
      <c r="C1153" s="20">
        <v>4</v>
      </c>
      <c r="D1153" s="20">
        <v>3</v>
      </c>
      <c r="E1153" s="20">
        <v>12</v>
      </c>
      <c r="F1153" s="20" t="s">
        <v>2269</v>
      </c>
      <c r="G1153" s="74" t="s">
        <v>2271</v>
      </c>
      <c r="I1153" s="20">
        <v>2</v>
      </c>
      <c r="J1153" s="20">
        <v>55</v>
      </c>
      <c r="K1153" s="20">
        <v>2</v>
      </c>
      <c r="L1153" s="20">
        <v>3</v>
      </c>
      <c r="M1153" s="20">
        <v>7</v>
      </c>
      <c r="N1153" s="20">
        <v>0</v>
      </c>
      <c r="O1153" s="20" t="s">
        <v>81</v>
      </c>
      <c r="P1153" s="20" t="s">
        <v>81</v>
      </c>
      <c r="Q1153" s="20" t="s">
        <v>81</v>
      </c>
      <c r="R1153" s="20" t="s">
        <v>81</v>
      </c>
      <c r="T1153" s="20" t="s">
        <v>81</v>
      </c>
      <c r="U1153" s="20">
        <v>0</v>
      </c>
      <c r="W1153" s="20">
        <v>0</v>
      </c>
      <c r="Y1153" s="20">
        <v>5</v>
      </c>
    </row>
    <row r="1154" spans="1:25" ht="20.149999999999999" customHeight="1" x14ac:dyDescent="0.35">
      <c r="B1154" s="20">
        <v>4031211</v>
      </c>
      <c r="C1154" s="20">
        <v>4</v>
      </c>
      <c r="D1154" s="20">
        <v>3</v>
      </c>
      <c r="E1154" s="20">
        <v>12</v>
      </c>
      <c r="F1154" s="20" t="s">
        <v>2269</v>
      </c>
      <c r="G1154" s="74" t="s">
        <v>2272</v>
      </c>
      <c r="I1154" s="20">
        <v>3</v>
      </c>
      <c r="J1154" s="20">
        <v>33</v>
      </c>
      <c r="K1154" s="20">
        <v>2</v>
      </c>
      <c r="L1154" s="20">
        <v>4</v>
      </c>
      <c r="M1154" s="20">
        <v>7</v>
      </c>
      <c r="N1154" s="20">
        <v>0</v>
      </c>
      <c r="O1154" s="20" t="s">
        <v>81</v>
      </c>
      <c r="P1154" s="20" t="s">
        <v>81</v>
      </c>
      <c r="Q1154" s="20" t="s">
        <v>81</v>
      </c>
      <c r="R1154" s="20" t="s">
        <v>81</v>
      </c>
      <c r="T1154" s="20" t="s">
        <v>81</v>
      </c>
      <c r="U1154" s="20">
        <v>0</v>
      </c>
      <c r="W1154" s="20">
        <v>0</v>
      </c>
      <c r="Y1154" s="20">
        <v>5</v>
      </c>
    </row>
    <row r="1155" spans="1:25" ht="20.149999999999999" customHeight="1" x14ac:dyDescent="0.35">
      <c r="B1155" s="20">
        <v>4031211</v>
      </c>
      <c r="C1155" s="20">
        <v>4</v>
      </c>
      <c r="D1155" s="20">
        <v>3</v>
      </c>
      <c r="E1155" s="20">
        <v>12</v>
      </c>
      <c r="F1155" s="20" t="s">
        <v>2269</v>
      </c>
      <c r="G1155" s="74" t="s">
        <v>2273</v>
      </c>
      <c r="I1155" s="20">
        <v>3</v>
      </c>
      <c r="J1155" s="20">
        <v>25</v>
      </c>
      <c r="K1155" s="20">
        <v>1</v>
      </c>
      <c r="L1155" s="20">
        <v>5</v>
      </c>
      <c r="M1155" s="20">
        <v>6</v>
      </c>
      <c r="N1155" s="20">
        <v>0</v>
      </c>
      <c r="O1155" s="20" t="s">
        <v>81</v>
      </c>
      <c r="P1155" s="20" t="s">
        <v>81</v>
      </c>
      <c r="Q1155" s="20" t="s">
        <v>81</v>
      </c>
      <c r="R1155" s="20" t="s">
        <v>81</v>
      </c>
      <c r="T1155" s="20" t="s">
        <v>81</v>
      </c>
      <c r="U1155" s="20">
        <v>0</v>
      </c>
      <c r="W1155" s="20">
        <v>0</v>
      </c>
      <c r="Y1155" s="20">
        <v>10</v>
      </c>
    </row>
    <row r="1156" spans="1:25" ht="20.149999999999999" customHeight="1" x14ac:dyDescent="0.35">
      <c r="B1156" s="20">
        <v>4031211</v>
      </c>
      <c r="C1156" s="20">
        <v>4</v>
      </c>
      <c r="D1156" s="20">
        <v>3</v>
      </c>
      <c r="E1156" s="20">
        <v>12</v>
      </c>
      <c r="F1156" s="20" t="s">
        <v>2269</v>
      </c>
      <c r="G1156" s="74" t="s">
        <v>2274</v>
      </c>
      <c r="I1156" s="20">
        <v>3</v>
      </c>
      <c r="J1156" s="20">
        <v>19</v>
      </c>
      <c r="K1156" s="20">
        <v>2</v>
      </c>
      <c r="L1156" s="20">
        <v>6</v>
      </c>
      <c r="M1156" s="20">
        <v>5</v>
      </c>
      <c r="N1156" s="20">
        <v>0</v>
      </c>
      <c r="O1156" s="20" t="s">
        <v>81</v>
      </c>
      <c r="P1156" s="20" t="s">
        <v>81</v>
      </c>
      <c r="Q1156" s="20" t="s">
        <v>81</v>
      </c>
      <c r="R1156" s="20" t="s">
        <v>81</v>
      </c>
      <c r="T1156" s="20" t="s">
        <v>81</v>
      </c>
      <c r="U1156" s="20">
        <v>0</v>
      </c>
      <c r="W1156" s="20">
        <v>0</v>
      </c>
      <c r="Y1156" s="20">
        <v>6</v>
      </c>
    </row>
    <row r="1157" spans="1:25" ht="20.149999999999999" customHeight="1" x14ac:dyDescent="0.35">
      <c r="B1157" s="20">
        <v>4031211</v>
      </c>
      <c r="C1157" s="20">
        <v>4</v>
      </c>
      <c r="D1157" s="20">
        <v>3</v>
      </c>
      <c r="E1157" s="20">
        <v>12</v>
      </c>
      <c r="F1157" s="20" t="s">
        <v>2269</v>
      </c>
      <c r="G1157" s="74" t="s">
        <v>2275</v>
      </c>
      <c r="I1157" s="20">
        <v>5</v>
      </c>
      <c r="J1157" s="20">
        <v>2</v>
      </c>
      <c r="K1157" s="20">
        <v>1</v>
      </c>
      <c r="L1157" s="20">
        <v>1</v>
      </c>
      <c r="M1157" s="20">
        <v>6</v>
      </c>
      <c r="N1157" s="20">
        <v>0</v>
      </c>
      <c r="O1157" s="20" t="s">
        <v>81</v>
      </c>
      <c r="P1157" s="20" t="s">
        <v>81</v>
      </c>
      <c r="Q1157" s="20" t="s">
        <v>81</v>
      </c>
      <c r="R1157" s="20" t="s">
        <v>81</v>
      </c>
      <c r="T1157" s="20" t="s">
        <v>81</v>
      </c>
      <c r="U1157" s="20">
        <v>0</v>
      </c>
      <c r="W1157" s="20">
        <v>0</v>
      </c>
      <c r="Y1157" s="20">
        <v>11</v>
      </c>
    </row>
    <row r="1158" spans="1:25" ht="20.149999999999999" customHeight="1" x14ac:dyDescent="0.35">
      <c r="A1158" s="20">
        <v>2</v>
      </c>
      <c r="B1158" s="20">
        <v>4031212</v>
      </c>
      <c r="C1158" s="20">
        <v>4</v>
      </c>
      <c r="D1158" s="20">
        <v>3</v>
      </c>
      <c r="E1158" s="20">
        <v>12</v>
      </c>
      <c r="F1158" s="20" t="s">
        <v>2276</v>
      </c>
      <c r="G1158" s="74" t="s">
        <v>2277</v>
      </c>
      <c r="H1158" s="20">
        <v>3</v>
      </c>
      <c r="I1158" s="20">
        <v>1</v>
      </c>
      <c r="J1158" s="20">
        <v>47</v>
      </c>
      <c r="K1158" s="20">
        <v>1</v>
      </c>
      <c r="L1158" s="20">
        <v>3</v>
      </c>
      <c r="M1158" s="20">
        <v>1</v>
      </c>
      <c r="N1158" s="20">
        <v>0</v>
      </c>
      <c r="O1158" s="20">
        <v>700000</v>
      </c>
      <c r="P1158" s="20" t="s">
        <v>81</v>
      </c>
      <c r="Q1158" s="20" t="s">
        <v>81</v>
      </c>
      <c r="R1158" s="20" t="s">
        <v>81</v>
      </c>
      <c r="T1158" s="20">
        <v>1000000</v>
      </c>
      <c r="U1158" s="20">
        <v>0</v>
      </c>
      <c r="V1158" s="20">
        <v>0</v>
      </c>
      <c r="W1158" s="20">
        <v>0</v>
      </c>
      <c r="Y1158" s="20">
        <v>9</v>
      </c>
    </row>
    <row r="1159" spans="1:25" ht="20.149999999999999" customHeight="1" x14ac:dyDescent="0.35">
      <c r="B1159" s="20">
        <v>4031212</v>
      </c>
      <c r="C1159" s="20">
        <v>4</v>
      </c>
      <c r="D1159" s="20">
        <v>3</v>
      </c>
      <c r="E1159" s="20">
        <v>12</v>
      </c>
      <c r="F1159" s="20" t="s">
        <v>2276</v>
      </c>
      <c r="G1159" s="74" t="s">
        <v>2278</v>
      </c>
      <c r="I1159" s="20">
        <v>2</v>
      </c>
      <c r="J1159" s="20">
        <v>45</v>
      </c>
      <c r="K1159" s="20">
        <v>2</v>
      </c>
      <c r="L1159" s="20">
        <v>2</v>
      </c>
      <c r="M1159" s="20">
        <v>7</v>
      </c>
      <c r="N1159" s="20">
        <v>2</v>
      </c>
      <c r="O1159" s="20" t="s">
        <v>81</v>
      </c>
      <c r="P1159" s="20" t="s">
        <v>81</v>
      </c>
      <c r="Q1159" s="20" t="s">
        <v>81</v>
      </c>
      <c r="R1159" s="20">
        <v>200000</v>
      </c>
      <c r="T1159" s="20" t="s">
        <v>81</v>
      </c>
      <c r="U1159" s="20">
        <v>0</v>
      </c>
      <c r="W1159" s="20">
        <v>0</v>
      </c>
      <c r="Y1159" s="20">
        <v>9</v>
      </c>
    </row>
    <row r="1160" spans="1:25" ht="20.149999999999999" customHeight="1" x14ac:dyDescent="0.35">
      <c r="B1160" s="20">
        <v>4031212</v>
      </c>
      <c r="C1160" s="20">
        <v>4</v>
      </c>
      <c r="D1160" s="20">
        <v>3</v>
      </c>
      <c r="E1160" s="20">
        <v>12</v>
      </c>
      <c r="F1160" s="20" t="s">
        <v>2276</v>
      </c>
      <c r="G1160" s="74" t="s">
        <v>2279</v>
      </c>
      <c r="I1160" s="20">
        <v>3</v>
      </c>
      <c r="J1160" s="20">
        <v>18</v>
      </c>
      <c r="K1160" s="20">
        <v>1</v>
      </c>
      <c r="L1160" s="20">
        <v>5</v>
      </c>
      <c r="M1160" s="20">
        <v>7</v>
      </c>
      <c r="N1160" s="20">
        <v>0</v>
      </c>
      <c r="O1160" s="20" t="s">
        <v>81</v>
      </c>
      <c r="P1160" s="20" t="s">
        <v>81</v>
      </c>
      <c r="Q1160" s="20" t="s">
        <v>81</v>
      </c>
      <c r="R1160" s="20" t="s">
        <v>81</v>
      </c>
      <c r="T1160" s="20" t="s">
        <v>81</v>
      </c>
      <c r="U1160" s="20">
        <v>0</v>
      </c>
      <c r="W1160" s="20">
        <v>0</v>
      </c>
      <c r="Y1160" s="20">
        <v>9</v>
      </c>
    </row>
    <row r="1161" spans="1:25" s="71" customFormat="1" ht="20.149999999999999" customHeight="1" x14ac:dyDescent="0.35">
      <c r="A1161" s="71">
        <v>4</v>
      </c>
      <c r="B1161" s="71">
        <v>4031213</v>
      </c>
      <c r="C1161" s="71">
        <v>4</v>
      </c>
      <c r="D1161" s="71">
        <v>3</v>
      </c>
      <c r="E1161" s="71">
        <v>12</v>
      </c>
      <c r="G1161" s="82">
        <v>4031213</v>
      </c>
      <c r="H1161" s="71">
        <v>4</v>
      </c>
      <c r="I1161" s="71">
        <v>1</v>
      </c>
      <c r="J1161" s="71">
        <v>30</v>
      </c>
      <c r="K1161" s="71">
        <v>1</v>
      </c>
      <c r="L1161" s="71">
        <v>3</v>
      </c>
      <c r="M1161" s="71">
        <v>1</v>
      </c>
      <c r="N1161" s="20">
        <v>0</v>
      </c>
      <c r="O1161" s="71">
        <v>700000</v>
      </c>
      <c r="P1161" s="71" t="s">
        <v>81</v>
      </c>
      <c r="Q1161" s="71" t="s">
        <v>81</v>
      </c>
      <c r="R1161" s="71" t="s">
        <v>81</v>
      </c>
      <c r="T1161" s="71" t="s">
        <v>81</v>
      </c>
      <c r="U1161" s="71">
        <v>0</v>
      </c>
      <c r="V1161" s="71">
        <v>0</v>
      </c>
      <c r="W1161" s="20">
        <v>0</v>
      </c>
      <c r="X1161" s="20"/>
      <c r="Y1161" s="71">
        <v>8</v>
      </c>
    </row>
    <row r="1162" spans="1:25" s="71" customFormat="1" ht="20.149999999999999" customHeight="1" x14ac:dyDescent="0.35">
      <c r="B1162" s="71">
        <v>4031213</v>
      </c>
      <c r="C1162" s="71">
        <v>4</v>
      </c>
      <c r="D1162" s="71">
        <v>3</v>
      </c>
      <c r="E1162" s="71">
        <v>12</v>
      </c>
      <c r="G1162" s="82">
        <v>4031213</v>
      </c>
      <c r="I1162" s="71">
        <v>2</v>
      </c>
      <c r="J1162" s="71">
        <v>35</v>
      </c>
      <c r="K1162" s="71">
        <v>2</v>
      </c>
      <c r="L1162" s="71">
        <v>3</v>
      </c>
      <c r="M1162" s="71">
        <v>6</v>
      </c>
      <c r="N1162" s="20">
        <v>0</v>
      </c>
      <c r="O1162" s="71" t="s">
        <v>81</v>
      </c>
      <c r="P1162" s="71" t="s">
        <v>81</v>
      </c>
      <c r="Q1162" s="71" t="s">
        <v>81</v>
      </c>
      <c r="R1162" s="71" t="s">
        <v>81</v>
      </c>
      <c r="T1162" s="71" t="s">
        <v>81</v>
      </c>
      <c r="U1162" s="71">
        <v>0</v>
      </c>
      <c r="W1162" s="20">
        <v>0</v>
      </c>
      <c r="X1162" s="20"/>
      <c r="Y1162" s="71">
        <v>2</v>
      </c>
    </row>
    <row r="1163" spans="1:25" s="71" customFormat="1" ht="20.149999999999999" customHeight="1" x14ac:dyDescent="0.35">
      <c r="B1163" s="71">
        <v>4031213</v>
      </c>
      <c r="C1163" s="71">
        <v>4</v>
      </c>
      <c r="D1163" s="71">
        <v>3</v>
      </c>
      <c r="E1163" s="71">
        <v>12</v>
      </c>
      <c r="G1163" s="82">
        <v>4031213</v>
      </c>
      <c r="I1163" s="71">
        <v>3</v>
      </c>
      <c r="J1163" s="71">
        <v>9</v>
      </c>
      <c r="K1163" s="71">
        <v>1</v>
      </c>
      <c r="L1163" s="71">
        <v>3</v>
      </c>
      <c r="M1163" s="71">
        <v>5</v>
      </c>
      <c r="N1163" s="20">
        <v>0</v>
      </c>
      <c r="O1163" s="71" t="s">
        <v>81</v>
      </c>
      <c r="P1163" s="71" t="s">
        <v>81</v>
      </c>
      <c r="Q1163" s="71" t="s">
        <v>81</v>
      </c>
      <c r="R1163" s="71" t="s">
        <v>81</v>
      </c>
      <c r="T1163" s="71" t="s">
        <v>81</v>
      </c>
      <c r="U1163" s="71">
        <v>0</v>
      </c>
      <c r="W1163" s="20">
        <v>0</v>
      </c>
      <c r="X1163" s="20"/>
      <c r="Y1163" s="71">
        <v>6</v>
      </c>
    </row>
    <row r="1164" spans="1:25" s="71" customFormat="1" ht="20.149999999999999" customHeight="1" x14ac:dyDescent="0.35">
      <c r="B1164" s="71">
        <v>4031213</v>
      </c>
      <c r="C1164" s="71">
        <v>4</v>
      </c>
      <c r="D1164" s="71">
        <v>3</v>
      </c>
      <c r="E1164" s="71">
        <v>12</v>
      </c>
      <c r="G1164" s="82">
        <v>4031213</v>
      </c>
      <c r="I1164" s="71">
        <v>3</v>
      </c>
      <c r="J1164" s="71">
        <v>5</v>
      </c>
      <c r="K1164" s="71">
        <v>1</v>
      </c>
      <c r="L1164" s="71">
        <v>1</v>
      </c>
      <c r="M1164" s="71">
        <v>6</v>
      </c>
      <c r="N1164" s="20">
        <v>0</v>
      </c>
      <c r="O1164" s="71" t="s">
        <v>81</v>
      </c>
      <c r="P1164" s="71" t="s">
        <v>81</v>
      </c>
      <c r="Q1164" s="71" t="s">
        <v>81</v>
      </c>
      <c r="R1164" s="71" t="s">
        <v>81</v>
      </c>
      <c r="T1164" s="71" t="s">
        <v>81</v>
      </c>
      <c r="U1164" s="71">
        <v>0</v>
      </c>
      <c r="W1164" s="20">
        <v>0</v>
      </c>
      <c r="X1164" s="20"/>
      <c r="Y1164" s="71">
        <v>11</v>
      </c>
    </row>
    <row r="1165" spans="1:25" ht="20.149999999999999" customHeight="1" x14ac:dyDescent="0.35">
      <c r="A1165" s="20">
        <v>4</v>
      </c>
      <c r="B1165" s="20">
        <v>4031214</v>
      </c>
      <c r="C1165" s="20">
        <v>4</v>
      </c>
      <c r="D1165" s="20">
        <v>3</v>
      </c>
      <c r="E1165" s="20">
        <v>12</v>
      </c>
      <c r="F1165" s="20" t="s">
        <v>2280</v>
      </c>
      <c r="G1165" s="74" t="s">
        <v>2281</v>
      </c>
      <c r="H1165" s="20">
        <v>3</v>
      </c>
      <c r="I1165" s="20">
        <v>1</v>
      </c>
      <c r="J1165" s="20">
        <v>69</v>
      </c>
      <c r="K1165" s="20">
        <v>1</v>
      </c>
      <c r="L1165" s="20">
        <v>3</v>
      </c>
      <c r="M1165" s="20">
        <v>1</v>
      </c>
      <c r="N1165" s="20">
        <v>0</v>
      </c>
      <c r="O1165" s="20" t="s">
        <v>81</v>
      </c>
      <c r="P1165" s="20">
        <v>100000</v>
      </c>
      <c r="Q1165" s="20" t="s">
        <v>81</v>
      </c>
      <c r="R1165" s="20" t="s">
        <v>81</v>
      </c>
      <c r="T1165" s="20" t="s">
        <v>81</v>
      </c>
      <c r="U1165" s="20">
        <v>0</v>
      </c>
      <c r="V1165" s="20">
        <v>0</v>
      </c>
      <c r="W1165" s="20">
        <v>0</v>
      </c>
      <c r="Y1165" s="20">
        <v>5</v>
      </c>
    </row>
    <row r="1166" spans="1:25" ht="20.149999999999999" customHeight="1" x14ac:dyDescent="0.35">
      <c r="B1166" s="20">
        <v>4031214</v>
      </c>
      <c r="C1166" s="20">
        <v>4</v>
      </c>
      <c r="D1166" s="20">
        <v>3</v>
      </c>
      <c r="E1166" s="20">
        <v>12</v>
      </c>
      <c r="F1166" s="20" t="s">
        <v>2280</v>
      </c>
      <c r="G1166" s="74" t="s">
        <v>2282</v>
      </c>
      <c r="I1166" s="20">
        <v>2</v>
      </c>
      <c r="J1166" s="20">
        <v>68</v>
      </c>
      <c r="K1166" s="20">
        <v>2</v>
      </c>
      <c r="L1166" s="20">
        <v>3</v>
      </c>
      <c r="M1166" s="20">
        <v>6</v>
      </c>
      <c r="N1166" s="20">
        <v>0</v>
      </c>
      <c r="O1166" s="20" t="s">
        <v>81</v>
      </c>
      <c r="P1166" s="20" t="s">
        <v>81</v>
      </c>
      <c r="Q1166" s="20" t="s">
        <v>81</v>
      </c>
      <c r="R1166" s="20" t="s">
        <v>81</v>
      </c>
      <c r="T1166" s="20" t="s">
        <v>81</v>
      </c>
      <c r="U1166" s="20">
        <v>0</v>
      </c>
      <c r="W1166" s="20">
        <v>0</v>
      </c>
      <c r="Y1166" s="20">
        <v>2</v>
      </c>
    </row>
    <row r="1167" spans="1:25" ht="20.149999999999999" customHeight="1" x14ac:dyDescent="0.35">
      <c r="B1167" s="20">
        <v>4031214</v>
      </c>
      <c r="C1167" s="20">
        <v>4</v>
      </c>
      <c r="D1167" s="20">
        <v>3</v>
      </c>
      <c r="E1167" s="20">
        <v>12</v>
      </c>
      <c r="F1167" s="20" t="s">
        <v>2280</v>
      </c>
      <c r="G1167" s="74" t="s">
        <v>2283</v>
      </c>
      <c r="I1167" s="20">
        <v>3</v>
      </c>
      <c r="J1167" s="20">
        <v>28</v>
      </c>
      <c r="K1167" s="20">
        <v>1</v>
      </c>
      <c r="L1167" s="20">
        <v>5</v>
      </c>
      <c r="M1167" s="20">
        <v>2</v>
      </c>
      <c r="N1167" s="20">
        <v>0</v>
      </c>
      <c r="O1167" s="20" t="s">
        <v>81</v>
      </c>
      <c r="P1167" s="20">
        <v>150000</v>
      </c>
      <c r="Q1167" s="20" t="s">
        <v>81</v>
      </c>
      <c r="R1167" s="20" t="s">
        <v>81</v>
      </c>
      <c r="T1167" s="20" t="s">
        <v>81</v>
      </c>
      <c r="U1167" s="20">
        <v>0</v>
      </c>
      <c r="W1167" s="20">
        <v>0</v>
      </c>
      <c r="Y1167" s="20">
        <v>2</v>
      </c>
    </row>
    <row r="1168" spans="1:25" ht="20.149999999999999" customHeight="1" x14ac:dyDescent="0.35">
      <c r="A1168" s="20">
        <v>4</v>
      </c>
      <c r="B1168" s="20">
        <v>4031215</v>
      </c>
      <c r="C1168" s="20">
        <v>4</v>
      </c>
      <c r="D1168" s="20">
        <v>3</v>
      </c>
      <c r="E1168" s="20">
        <v>12</v>
      </c>
      <c r="F1168" s="20" t="s">
        <v>2284</v>
      </c>
      <c r="G1168" s="74" t="s">
        <v>2285</v>
      </c>
      <c r="H1168" s="20">
        <v>4</v>
      </c>
      <c r="I1168" s="20">
        <v>1</v>
      </c>
      <c r="J1168" s="20">
        <v>74</v>
      </c>
      <c r="K1168" s="20">
        <v>2</v>
      </c>
      <c r="L1168" s="20">
        <v>1</v>
      </c>
      <c r="M1168" s="20">
        <v>6</v>
      </c>
      <c r="N1168" s="20">
        <v>0</v>
      </c>
      <c r="O1168" s="20" t="s">
        <v>81</v>
      </c>
      <c r="P1168" s="20" t="s">
        <v>81</v>
      </c>
      <c r="Q1168" s="20" t="s">
        <v>81</v>
      </c>
      <c r="R1168" s="20" t="s">
        <v>81</v>
      </c>
      <c r="T1168" s="20" t="s">
        <v>81</v>
      </c>
      <c r="U1168" s="20">
        <v>0</v>
      </c>
      <c r="V1168" s="20">
        <v>0</v>
      </c>
      <c r="W1168" s="20">
        <v>0</v>
      </c>
      <c r="Y1168" s="20">
        <v>4</v>
      </c>
    </row>
    <row r="1169" spans="1:31" ht="20.149999999999999" customHeight="1" x14ac:dyDescent="0.35">
      <c r="B1169" s="20">
        <v>4031215</v>
      </c>
      <c r="C1169" s="20">
        <v>4</v>
      </c>
      <c r="D1169" s="20">
        <v>3</v>
      </c>
      <c r="E1169" s="20">
        <v>12</v>
      </c>
      <c r="F1169" s="20" t="s">
        <v>2284</v>
      </c>
      <c r="G1169" s="74" t="s">
        <v>2286</v>
      </c>
      <c r="I1169" s="20">
        <v>3</v>
      </c>
      <c r="J1169" s="20">
        <v>40</v>
      </c>
      <c r="K1169" s="20">
        <v>2</v>
      </c>
      <c r="L1169" s="20">
        <v>3</v>
      </c>
      <c r="M1169" s="20">
        <v>1</v>
      </c>
      <c r="N1169" s="20">
        <v>0</v>
      </c>
      <c r="O1169" s="20">
        <v>2500000</v>
      </c>
      <c r="P1169" s="20" t="s">
        <v>81</v>
      </c>
      <c r="Q1169" s="20" t="s">
        <v>81</v>
      </c>
      <c r="R1169" s="20" t="s">
        <v>81</v>
      </c>
      <c r="T1169" s="20" t="s">
        <v>81</v>
      </c>
      <c r="U1169" s="20">
        <v>0</v>
      </c>
      <c r="W1169" s="20">
        <v>0</v>
      </c>
      <c r="Y1169" s="20">
        <v>2</v>
      </c>
    </row>
    <row r="1170" spans="1:31" ht="20.149999999999999" customHeight="1" x14ac:dyDescent="0.35">
      <c r="B1170" s="20">
        <v>4031215</v>
      </c>
      <c r="C1170" s="20">
        <v>4</v>
      </c>
      <c r="D1170" s="20">
        <v>3</v>
      </c>
      <c r="E1170" s="20">
        <v>12</v>
      </c>
      <c r="F1170" s="20" t="s">
        <v>2284</v>
      </c>
      <c r="G1170" s="74" t="s">
        <v>2287</v>
      </c>
      <c r="I1170" s="20">
        <v>3</v>
      </c>
      <c r="J1170" s="20">
        <v>40</v>
      </c>
      <c r="K1170" s="20">
        <v>1</v>
      </c>
      <c r="L1170" s="20">
        <v>3</v>
      </c>
      <c r="M1170" s="20">
        <v>7</v>
      </c>
      <c r="N1170" s="20">
        <v>0</v>
      </c>
      <c r="O1170" s="20" t="s">
        <v>81</v>
      </c>
      <c r="P1170" s="20">
        <v>60000</v>
      </c>
      <c r="Q1170" s="20" t="s">
        <v>81</v>
      </c>
      <c r="R1170" s="20" t="s">
        <v>81</v>
      </c>
      <c r="T1170" s="20" t="s">
        <v>81</v>
      </c>
      <c r="U1170" s="20">
        <v>0</v>
      </c>
      <c r="W1170" s="20">
        <v>0</v>
      </c>
      <c r="Y1170" s="20">
        <v>2</v>
      </c>
    </row>
    <row r="1171" spans="1:31" ht="20.149999999999999" customHeight="1" x14ac:dyDescent="0.35">
      <c r="B1171" s="20">
        <v>4031215</v>
      </c>
      <c r="C1171" s="20">
        <v>4</v>
      </c>
      <c r="D1171" s="20">
        <v>3</v>
      </c>
      <c r="E1171" s="20">
        <v>12</v>
      </c>
      <c r="F1171" s="20" t="s">
        <v>2284</v>
      </c>
      <c r="G1171" s="74" t="s">
        <v>2288</v>
      </c>
      <c r="I1171" s="20">
        <v>5</v>
      </c>
      <c r="J1171" s="20">
        <v>25</v>
      </c>
      <c r="K1171" s="20">
        <v>1</v>
      </c>
      <c r="L1171" s="20">
        <v>4</v>
      </c>
      <c r="M1171" s="20">
        <v>2</v>
      </c>
      <c r="N1171" s="20">
        <v>0</v>
      </c>
      <c r="O1171" s="20" t="s">
        <v>81</v>
      </c>
      <c r="P1171" s="20">
        <v>90000</v>
      </c>
      <c r="Q1171" s="20" t="s">
        <v>81</v>
      </c>
      <c r="R1171" s="20" t="s">
        <v>81</v>
      </c>
      <c r="T1171" s="20" t="s">
        <v>81</v>
      </c>
      <c r="U1171" s="20">
        <v>0</v>
      </c>
      <c r="W1171" s="20">
        <v>0</v>
      </c>
      <c r="Y1171" s="20">
        <v>2</v>
      </c>
    </row>
    <row r="1172" spans="1:31" ht="20.149999999999999" customHeight="1" x14ac:dyDescent="0.35">
      <c r="A1172" s="20">
        <v>4</v>
      </c>
      <c r="B1172" s="20">
        <v>4031216</v>
      </c>
      <c r="C1172" s="20">
        <v>4</v>
      </c>
      <c r="D1172" s="20">
        <v>3</v>
      </c>
      <c r="E1172" s="20">
        <v>12</v>
      </c>
      <c r="F1172" s="20" t="s">
        <v>2289</v>
      </c>
      <c r="G1172" s="74" t="s">
        <v>2290</v>
      </c>
      <c r="H1172" s="20">
        <v>2</v>
      </c>
      <c r="I1172" s="20">
        <v>1</v>
      </c>
      <c r="J1172" s="20">
        <v>41</v>
      </c>
      <c r="K1172" s="20">
        <v>1</v>
      </c>
      <c r="L1172" s="20">
        <v>3</v>
      </c>
      <c r="M1172" s="20">
        <v>1</v>
      </c>
      <c r="N1172" s="20">
        <v>0</v>
      </c>
      <c r="O1172" s="20">
        <v>190000</v>
      </c>
      <c r="P1172" s="20" t="s">
        <v>81</v>
      </c>
      <c r="Q1172" s="20" t="s">
        <v>81</v>
      </c>
      <c r="R1172" s="20" t="s">
        <v>81</v>
      </c>
      <c r="T1172" s="20" t="s">
        <v>81</v>
      </c>
      <c r="U1172" s="20">
        <v>0</v>
      </c>
      <c r="V1172" s="20">
        <v>0</v>
      </c>
      <c r="W1172" s="20">
        <v>0</v>
      </c>
      <c r="Y1172" s="20">
        <v>2</v>
      </c>
    </row>
    <row r="1173" spans="1:31" ht="20.149999999999999" customHeight="1" x14ac:dyDescent="0.35">
      <c r="B1173" s="20">
        <v>4031216</v>
      </c>
      <c r="C1173" s="20">
        <v>4</v>
      </c>
      <c r="D1173" s="20">
        <v>3</v>
      </c>
      <c r="E1173" s="20">
        <v>12</v>
      </c>
      <c r="F1173" s="20" t="s">
        <v>2289</v>
      </c>
      <c r="G1173" s="74" t="s">
        <v>2291</v>
      </c>
      <c r="I1173" s="20">
        <v>2</v>
      </c>
      <c r="J1173" s="20">
        <v>40</v>
      </c>
      <c r="K1173" s="20">
        <v>2</v>
      </c>
      <c r="L1173" s="20">
        <v>4</v>
      </c>
      <c r="M1173" s="20">
        <v>6</v>
      </c>
      <c r="N1173" s="20">
        <v>0</v>
      </c>
      <c r="O1173" s="20" t="s">
        <v>81</v>
      </c>
      <c r="P1173" s="20" t="s">
        <v>81</v>
      </c>
      <c r="Q1173" s="20" t="s">
        <v>81</v>
      </c>
      <c r="R1173" s="20" t="s">
        <v>81</v>
      </c>
      <c r="T1173" s="20" t="s">
        <v>81</v>
      </c>
      <c r="U1173" s="20">
        <v>0</v>
      </c>
      <c r="V1173" s="20" t="s">
        <v>2292</v>
      </c>
      <c r="W1173" s="20">
        <v>0</v>
      </c>
      <c r="Y1173" s="20">
        <v>2</v>
      </c>
    </row>
    <row r="1174" spans="1:31" ht="20.149999999999999" customHeight="1" x14ac:dyDescent="0.35">
      <c r="A1174" s="20">
        <v>1</v>
      </c>
      <c r="B1174" s="20">
        <v>4031217</v>
      </c>
      <c r="C1174" s="20">
        <v>4</v>
      </c>
      <c r="D1174" s="20">
        <v>3</v>
      </c>
      <c r="E1174" s="20">
        <v>12</v>
      </c>
      <c r="F1174" s="20" t="s">
        <v>2296</v>
      </c>
      <c r="G1174" s="74" t="s">
        <v>2297</v>
      </c>
      <c r="H1174" s="20">
        <v>5</v>
      </c>
      <c r="I1174" s="20">
        <v>1</v>
      </c>
      <c r="J1174" s="20">
        <v>49</v>
      </c>
      <c r="K1174" s="20">
        <v>1</v>
      </c>
      <c r="L1174" s="20">
        <v>4</v>
      </c>
      <c r="M1174" s="20">
        <v>1</v>
      </c>
      <c r="N1174" s="20">
        <v>0</v>
      </c>
      <c r="O1174" s="20">
        <v>1500000</v>
      </c>
      <c r="P1174" s="20" t="s">
        <v>81</v>
      </c>
      <c r="Q1174" s="20" t="s">
        <v>81</v>
      </c>
      <c r="R1174" s="20" t="s">
        <v>81</v>
      </c>
      <c r="T1174" s="20">
        <v>800000</v>
      </c>
      <c r="U1174" s="20">
        <v>0</v>
      </c>
      <c r="V1174" s="20">
        <v>0</v>
      </c>
      <c r="W1174" s="20">
        <v>0</v>
      </c>
      <c r="Y1174" s="20">
        <v>5</v>
      </c>
    </row>
    <row r="1175" spans="1:31" ht="20.149999999999999" customHeight="1" x14ac:dyDescent="0.35">
      <c r="B1175" s="20">
        <v>4031217</v>
      </c>
      <c r="C1175" s="20">
        <v>4</v>
      </c>
      <c r="D1175" s="20">
        <v>3</v>
      </c>
      <c r="E1175" s="20">
        <v>12</v>
      </c>
      <c r="F1175" s="20" t="s">
        <v>2296</v>
      </c>
      <c r="G1175" s="74" t="s">
        <v>2298</v>
      </c>
      <c r="I1175" s="20">
        <v>3</v>
      </c>
      <c r="J1175" s="20">
        <v>26</v>
      </c>
      <c r="K1175" s="20">
        <v>1</v>
      </c>
      <c r="L1175" s="20">
        <v>6</v>
      </c>
      <c r="M1175" s="20">
        <v>7</v>
      </c>
      <c r="N1175" s="20">
        <v>0</v>
      </c>
      <c r="O1175" s="20" t="s">
        <v>81</v>
      </c>
      <c r="P1175" s="20" t="s">
        <v>81</v>
      </c>
      <c r="Q1175" s="20" t="s">
        <v>81</v>
      </c>
      <c r="R1175" s="20" t="s">
        <v>81</v>
      </c>
      <c r="T1175" s="20" t="s">
        <v>81</v>
      </c>
      <c r="U1175" s="20">
        <v>0</v>
      </c>
      <c r="W1175" s="20">
        <v>0</v>
      </c>
      <c r="Y1175" s="20">
        <v>5</v>
      </c>
    </row>
    <row r="1176" spans="1:31" ht="20.149999999999999" customHeight="1" x14ac:dyDescent="0.35">
      <c r="B1176" s="20">
        <v>4031217</v>
      </c>
      <c r="C1176" s="20">
        <v>4</v>
      </c>
      <c r="D1176" s="20">
        <v>3</v>
      </c>
      <c r="E1176" s="20">
        <v>12</v>
      </c>
      <c r="F1176" s="20" t="s">
        <v>2296</v>
      </c>
      <c r="G1176" s="74" t="s">
        <v>2299</v>
      </c>
      <c r="I1176" s="20">
        <v>3</v>
      </c>
      <c r="J1176" s="20">
        <v>21</v>
      </c>
      <c r="K1176" s="20">
        <v>1</v>
      </c>
      <c r="L1176" s="20">
        <v>4</v>
      </c>
      <c r="M1176" s="20">
        <v>7</v>
      </c>
      <c r="N1176" s="20">
        <v>0</v>
      </c>
      <c r="O1176" s="20" t="s">
        <v>81</v>
      </c>
      <c r="P1176" s="20" t="s">
        <v>81</v>
      </c>
      <c r="Q1176" s="20" t="s">
        <v>81</v>
      </c>
      <c r="R1176" s="20" t="s">
        <v>81</v>
      </c>
      <c r="T1176" s="20" t="s">
        <v>81</v>
      </c>
      <c r="U1176" s="20">
        <v>0</v>
      </c>
      <c r="V1176" s="20" t="s">
        <v>2294</v>
      </c>
      <c r="W1176" s="20">
        <v>0</v>
      </c>
      <c r="Y1176" s="20">
        <v>5</v>
      </c>
      <c r="AE1176" s="20" t="s">
        <v>2293</v>
      </c>
    </row>
    <row r="1177" spans="1:31" ht="20.149999999999999" customHeight="1" x14ac:dyDescent="0.35">
      <c r="B1177" s="20">
        <v>4031217</v>
      </c>
      <c r="C1177" s="20">
        <v>4</v>
      </c>
      <c r="D1177" s="20">
        <v>3</v>
      </c>
      <c r="E1177" s="20">
        <v>12</v>
      </c>
      <c r="F1177" s="20" t="s">
        <v>2296</v>
      </c>
      <c r="G1177" s="74" t="s">
        <v>2300</v>
      </c>
      <c r="I1177" s="20">
        <v>3</v>
      </c>
      <c r="J1177" s="20">
        <v>18</v>
      </c>
      <c r="K1177" s="20">
        <v>1</v>
      </c>
      <c r="L1177" s="20">
        <v>5</v>
      </c>
      <c r="M1177" s="20">
        <v>5</v>
      </c>
      <c r="N1177" s="20">
        <v>0</v>
      </c>
      <c r="O1177" s="20" t="s">
        <v>81</v>
      </c>
      <c r="P1177" s="20" t="s">
        <v>81</v>
      </c>
      <c r="Q1177" s="20" t="s">
        <v>81</v>
      </c>
      <c r="R1177" s="20" t="s">
        <v>81</v>
      </c>
      <c r="T1177" s="20" t="s">
        <v>81</v>
      </c>
      <c r="U1177" s="20">
        <v>0</v>
      </c>
      <c r="W1177" s="20">
        <v>0</v>
      </c>
      <c r="Y1177" s="20">
        <v>6</v>
      </c>
    </row>
    <row r="1178" spans="1:31" ht="20.149999999999999" customHeight="1" x14ac:dyDescent="0.35">
      <c r="B1178" s="20">
        <v>4031217</v>
      </c>
      <c r="C1178" s="20">
        <v>4</v>
      </c>
      <c r="D1178" s="20">
        <v>3</v>
      </c>
      <c r="E1178" s="20">
        <v>12</v>
      </c>
      <c r="F1178" s="20" t="s">
        <v>2296</v>
      </c>
      <c r="G1178" s="74" t="s">
        <v>2301</v>
      </c>
      <c r="I1178" s="20">
        <v>6</v>
      </c>
      <c r="J1178" s="20">
        <v>73</v>
      </c>
      <c r="K1178" s="20">
        <v>2</v>
      </c>
      <c r="L1178" s="20">
        <v>2</v>
      </c>
      <c r="M1178" s="20">
        <v>6</v>
      </c>
      <c r="N1178" s="20">
        <v>0</v>
      </c>
      <c r="O1178" s="20" t="s">
        <v>81</v>
      </c>
      <c r="P1178" s="20" t="s">
        <v>81</v>
      </c>
      <c r="Q1178" s="20" t="s">
        <v>81</v>
      </c>
      <c r="R1178" s="20" t="s">
        <v>81</v>
      </c>
      <c r="T1178" s="20" t="s">
        <v>81</v>
      </c>
      <c r="U1178" s="20">
        <v>0</v>
      </c>
      <c r="W1178" s="20">
        <v>0</v>
      </c>
      <c r="Y1178" s="20">
        <v>4</v>
      </c>
    </row>
    <row r="1179" spans="1:31" ht="20.149999999999999" customHeight="1" x14ac:dyDescent="0.35">
      <c r="A1179" s="20">
        <v>1</v>
      </c>
      <c r="B1179" s="20">
        <v>4031218</v>
      </c>
      <c r="C1179" s="20">
        <v>4</v>
      </c>
      <c r="D1179" s="20">
        <v>3</v>
      </c>
      <c r="E1179" s="20">
        <v>12</v>
      </c>
      <c r="F1179" s="20" t="s">
        <v>2302</v>
      </c>
      <c r="G1179" s="74" t="s">
        <v>2303</v>
      </c>
      <c r="H1179" s="20">
        <v>2</v>
      </c>
      <c r="I1179" s="20">
        <v>1</v>
      </c>
      <c r="J1179" s="20">
        <v>80</v>
      </c>
      <c r="K1179" s="20">
        <v>1</v>
      </c>
      <c r="L1179" s="20">
        <v>2</v>
      </c>
      <c r="M1179" s="20">
        <v>7</v>
      </c>
      <c r="N1179" s="20">
        <v>0</v>
      </c>
      <c r="O1179" s="20">
        <v>500000</v>
      </c>
      <c r="P1179" s="20" t="s">
        <v>81</v>
      </c>
      <c r="Q1179" s="20" t="s">
        <v>81</v>
      </c>
      <c r="R1179" s="20" t="s">
        <v>81</v>
      </c>
      <c r="T1179" s="20" t="s">
        <v>81</v>
      </c>
      <c r="U1179" s="20">
        <v>0</v>
      </c>
      <c r="V1179" s="20">
        <v>0</v>
      </c>
      <c r="W1179" s="20">
        <v>0</v>
      </c>
      <c r="Y1179" s="20">
        <v>4</v>
      </c>
    </row>
    <row r="1180" spans="1:31" ht="20.149999999999999" customHeight="1" x14ac:dyDescent="0.35">
      <c r="B1180" s="20">
        <v>4031218</v>
      </c>
      <c r="C1180" s="20">
        <v>4</v>
      </c>
      <c r="D1180" s="20">
        <v>3</v>
      </c>
      <c r="E1180" s="20">
        <v>12</v>
      </c>
      <c r="F1180" s="20" t="s">
        <v>2302</v>
      </c>
      <c r="G1180" s="74" t="s">
        <v>2304</v>
      </c>
      <c r="I1180" s="20">
        <v>3</v>
      </c>
      <c r="J1180" s="20">
        <v>50</v>
      </c>
      <c r="K1180" s="20">
        <v>1</v>
      </c>
      <c r="L1180" s="20">
        <v>2</v>
      </c>
      <c r="M1180" s="20">
        <v>1</v>
      </c>
      <c r="N1180" s="20">
        <v>0</v>
      </c>
      <c r="O1180" s="20" t="s">
        <v>81</v>
      </c>
      <c r="P1180" s="20" t="s">
        <v>81</v>
      </c>
      <c r="Q1180" s="20" t="s">
        <v>81</v>
      </c>
      <c r="R1180" s="20" t="s">
        <v>81</v>
      </c>
      <c r="T1180" s="20" t="s">
        <v>81</v>
      </c>
      <c r="U1180" s="20">
        <v>0</v>
      </c>
      <c r="W1180" s="20">
        <v>0</v>
      </c>
      <c r="Y1180" s="20">
        <v>5</v>
      </c>
    </row>
    <row r="1181" spans="1:31" ht="20.149999999999999" customHeight="1" x14ac:dyDescent="0.35">
      <c r="A1181" s="20">
        <v>1</v>
      </c>
      <c r="B1181" s="20">
        <v>4031219</v>
      </c>
      <c r="C1181" s="20">
        <v>4</v>
      </c>
      <c r="D1181" s="20">
        <v>3</v>
      </c>
      <c r="E1181" s="20">
        <v>12</v>
      </c>
      <c r="F1181" s="20" t="s">
        <v>2305</v>
      </c>
      <c r="G1181" s="74" t="s">
        <v>2306</v>
      </c>
      <c r="H1181" s="20">
        <v>2</v>
      </c>
      <c r="I1181" s="20">
        <v>1</v>
      </c>
      <c r="J1181" s="20">
        <v>68</v>
      </c>
      <c r="K1181" s="20">
        <v>2</v>
      </c>
      <c r="L1181" s="20">
        <v>2</v>
      </c>
      <c r="M1181" s="20">
        <v>1</v>
      </c>
      <c r="N1181" s="20">
        <v>0</v>
      </c>
      <c r="O1181" s="20">
        <v>2000000</v>
      </c>
      <c r="P1181" s="20" t="s">
        <v>81</v>
      </c>
      <c r="Q1181" s="20" t="s">
        <v>81</v>
      </c>
      <c r="R1181" s="20" t="s">
        <v>81</v>
      </c>
      <c r="T1181" s="20" t="s">
        <v>81</v>
      </c>
      <c r="U1181" s="20">
        <v>0</v>
      </c>
      <c r="V1181" s="20">
        <v>0</v>
      </c>
      <c r="W1181" s="20">
        <v>0</v>
      </c>
      <c r="Y1181" s="20">
        <v>5</v>
      </c>
    </row>
    <row r="1182" spans="1:31" ht="20.149999999999999" customHeight="1" x14ac:dyDescent="0.35">
      <c r="B1182" s="20">
        <v>4031219</v>
      </c>
      <c r="C1182" s="20">
        <v>4</v>
      </c>
      <c r="D1182" s="20">
        <v>3</v>
      </c>
      <c r="E1182" s="20">
        <v>12</v>
      </c>
      <c r="F1182" s="20" t="s">
        <v>2305</v>
      </c>
      <c r="G1182" s="74" t="s">
        <v>2307</v>
      </c>
      <c r="I1182" s="20">
        <v>7</v>
      </c>
      <c r="J1182" s="20">
        <v>62</v>
      </c>
      <c r="K1182" s="20">
        <v>2</v>
      </c>
      <c r="L1182" s="20">
        <v>4</v>
      </c>
      <c r="M1182" s="20">
        <v>1</v>
      </c>
      <c r="N1182" s="20">
        <v>0</v>
      </c>
      <c r="O1182" s="20" t="s">
        <v>81</v>
      </c>
      <c r="P1182" s="20" t="s">
        <v>81</v>
      </c>
      <c r="Q1182" s="20" t="s">
        <v>81</v>
      </c>
      <c r="R1182" s="20" t="s">
        <v>81</v>
      </c>
      <c r="T1182" s="20" t="s">
        <v>81</v>
      </c>
      <c r="U1182" s="20">
        <v>0</v>
      </c>
      <c r="W1182" s="20">
        <v>0</v>
      </c>
      <c r="Y1182" s="20">
        <v>5</v>
      </c>
    </row>
    <row r="1183" spans="1:31" ht="20.149999999999999" customHeight="1" x14ac:dyDescent="0.35">
      <c r="A1183" s="20">
        <v>2</v>
      </c>
      <c r="B1183" s="20">
        <v>4031220</v>
      </c>
      <c r="C1183" s="20">
        <v>4</v>
      </c>
      <c r="D1183" s="20">
        <v>3</v>
      </c>
      <c r="E1183" s="20">
        <v>12</v>
      </c>
      <c r="F1183" s="20" t="s">
        <v>2308</v>
      </c>
      <c r="G1183" s="74" t="s">
        <v>2309</v>
      </c>
      <c r="H1183" s="20">
        <v>2</v>
      </c>
      <c r="I1183" s="20">
        <v>1</v>
      </c>
      <c r="J1183" s="20">
        <v>51</v>
      </c>
      <c r="K1183" s="20">
        <v>1</v>
      </c>
      <c r="L1183" s="20">
        <v>3</v>
      </c>
      <c r="M1183" s="20">
        <v>1</v>
      </c>
      <c r="N1183" s="20">
        <v>2</v>
      </c>
      <c r="O1183" s="20">
        <v>500000</v>
      </c>
      <c r="P1183" s="20" t="s">
        <v>81</v>
      </c>
      <c r="Q1183" s="20" t="s">
        <v>81</v>
      </c>
      <c r="R1183" s="20">
        <v>60000</v>
      </c>
      <c r="T1183" s="20" t="s">
        <v>81</v>
      </c>
      <c r="U1183" s="20">
        <v>0</v>
      </c>
      <c r="V1183" s="20">
        <v>0</v>
      </c>
      <c r="W1183" s="20">
        <v>0</v>
      </c>
      <c r="Y1183" s="20">
        <v>4</v>
      </c>
    </row>
    <row r="1184" spans="1:31" ht="20.149999999999999" customHeight="1" x14ac:dyDescent="0.35">
      <c r="B1184" s="20">
        <v>4031220</v>
      </c>
      <c r="C1184" s="20">
        <v>4</v>
      </c>
      <c r="D1184" s="20">
        <v>3</v>
      </c>
      <c r="E1184" s="20">
        <v>12</v>
      </c>
      <c r="F1184" s="20" t="s">
        <v>2308</v>
      </c>
      <c r="G1184" s="74" t="s">
        <v>2310</v>
      </c>
      <c r="I1184" s="20">
        <v>6</v>
      </c>
      <c r="J1184" s="20">
        <v>82</v>
      </c>
      <c r="K1184" s="20">
        <v>2</v>
      </c>
      <c r="L1184" s="20">
        <v>2</v>
      </c>
      <c r="M1184" s="20">
        <v>6</v>
      </c>
      <c r="N1184" s="20">
        <v>0</v>
      </c>
      <c r="O1184" s="20" t="s">
        <v>81</v>
      </c>
      <c r="P1184" s="20" t="s">
        <v>81</v>
      </c>
      <c r="Q1184" s="20" t="s">
        <v>81</v>
      </c>
      <c r="R1184" s="20" t="s">
        <v>81</v>
      </c>
      <c r="T1184" s="20" t="s">
        <v>81</v>
      </c>
      <c r="U1184" s="20">
        <v>0</v>
      </c>
      <c r="W1184" s="20">
        <v>0</v>
      </c>
      <c r="Y1184" s="20">
        <v>4</v>
      </c>
    </row>
    <row r="1185" spans="1:25" ht="20.149999999999999" customHeight="1" x14ac:dyDescent="0.35">
      <c r="A1185" s="20">
        <v>4</v>
      </c>
      <c r="B1185" s="20">
        <v>4031221</v>
      </c>
      <c r="C1185" s="20">
        <v>4</v>
      </c>
      <c r="D1185" s="20">
        <v>3</v>
      </c>
      <c r="E1185" s="20">
        <v>12</v>
      </c>
      <c r="F1185" s="20" t="s">
        <v>2311</v>
      </c>
      <c r="G1185" s="74" t="s">
        <v>2312</v>
      </c>
      <c r="H1185" s="20">
        <v>2</v>
      </c>
      <c r="I1185" s="20">
        <v>1</v>
      </c>
      <c r="J1185" s="20">
        <v>87</v>
      </c>
      <c r="K1185" s="20">
        <v>1</v>
      </c>
      <c r="L1185" s="20">
        <v>1</v>
      </c>
      <c r="M1185" s="20">
        <v>6</v>
      </c>
      <c r="N1185" s="20">
        <v>0</v>
      </c>
      <c r="O1185" s="20" t="s">
        <v>81</v>
      </c>
      <c r="P1185" s="20" t="s">
        <v>81</v>
      </c>
      <c r="Q1185" s="20" t="s">
        <v>81</v>
      </c>
      <c r="R1185" s="20" t="s">
        <v>81</v>
      </c>
      <c r="T1185" s="20" t="s">
        <v>81</v>
      </c>
      <c r="U1185" s="20">
        <v>0</v>
      </c>
      <c r="V1185" s="20">
        <v>0</v>
      </c>
      <c r="W1185" s="20">
        <v>0</v>
      </c>
      <c r="Y1185" s="20">
        <v>4</v>
      </c>
    </row>
    <row r="1186" spans="1:25" ht="20.149999999999999" customHeight="1" x14ac:dyDescent="0.35">
      <c r="B1186" s="20">
        <v>4031221</v>
      </c>
      <c r="C1186" s="20">
        <v>4</v>
      </c>
      <c r="D1186" s="20">
        <v>3</v>
      </c>
      <c r="E1186" s="20">
        <v>12</v>
      </c>
      <c r="F1186" s="20" t="s">
        <v>2311</v>
      </c>
      <c r="G1186" s="74" t="s">
        <v>2313</v>
      </c>
      <c r="I1186" s="20">
        <v>3</v>
      </c>
      <c r="J1186" s="20">
        <v>50</v>
      </c>
      <c r="K1186" s="20">
        <v>2</v>
      </c>
      <c r="L1186" s="20">
        <v>4</v>
      </c>
      <c r="M1186" s="20">
        <v>1</v>
      </c>
      <c r="N1186" s="20">
        <v>0</v>
      </c>
      <c r="O1186" s="20" t="s">
        <v>81</v>
      </c>
      <c r="P1186" s="20">
        <v>200000</v>
      </c>
      <c r="Q1186" s="20" t="s">
        <v>81</v>
      </c>
      <c r="R1186" s="20" t="s">
        <v>81</v>
      </c>
      <c r="T1186" s="20" t="s">
        <v>81</v>
      </c>
      <c r="U1186" s="20">
        <v>0</v>
      </c>
      <c r="W1186" s="20">
        <v>0</v>
      </c>
      <c r="Y1186" s="20">
        <v>8</v>
      </c>
    </row>
    <row r="1187" spans="1:25" ht="20.149999999999999" customHeight="1" x14ac:dyDescent="0.35">
      <c r="A1187" s="20">
        <v>3</v>
      </c>
      <c r="B1187" s="20">
        <v>4031222</v>
      </c>
      <c r="C1187" s="20">
        <v>4</v>
      </c>
      <c r="D1187" s="20">
        <v>3</v>
      </c>
      <c r="E1187" s="20">
        <v>12</v>
      </c>
      <c r="F1187" s="20" t="s">
        <v>2314</v>
      </c>
      <c r="G1187" s="74" t="s">
        <v>2315</v>
      </c>
      <c r="H1187" s="20">
        <v>4</v>
      </c>
      <c r="I1187" s="20">
        <v>1</v>
      </c>
      <c r="J1187" s="20">
        <v>39</v>
      </c>
      <c r="K1187" s="20">
        <v>1</v>
      </c>
      <c r="L1187" s="20">
        <v>3</v>
      </c>
      <c r="M1187" s="20">
        <v>1</v>
      </c>
      <c r="N1187" s="20">
        <v>0</v>
      </c>
      <c r="O1187" s="20">
        <v>1500000</v>
      </c>
      <c r="P1187" s="20" t="s">
        <v>81</v>
      </c>
      <c r="Q1187" s="20" t="s">
        <v>81</v>
      </c>
      <c r="R1187" s="20" t="s">
        <v>81</v>
      </c>
      <c r="T1187" s="20">
        <v>700000</v>
      </c>
      <c r="U1187" s="20">
        <v>0</v>
      </c>
      <c r="V1187" s="20">
        <v>0</v>
      </c>
      <c r="W1187" s="20">
        <v>0</v>
      </c>
      <c r="Y1187" s="20">
        <v>5</v>
      </c>
    </row>
    <row r="1188" spans="1:25" ht="20.149999999999999" customHeight="1" x14ac:dyDescent="0.35">
      <c r="B1188" s="20">
        <v>4031222</v>
      </c>
      <c r="C1188" s="20">
        <v>4</v>
      </c>
      <c r="D1188" s="20">
        <v>3</v>
      </c>
      <c r="E1188" s="20">
        <v>12</v>
      </c>
      <c r="F1188" s="20" t="s">
        <v>2314</v>
      </c>
      <c r="G1188" s="74" t="s">
        <v>2316</v>
      </c>
      <c r="I1188" s="20">
        <v>2</v>
      </c>
      <c r="J1188" s="20">
        <v>35</v>
      </c>
      <c r="K1188" s="20">
        <v>2</v>
      </c>
      <c r="L1188" s="20">
        <v>7</v>
      </c>
      <c r="M1188" s="20">
        <v>7</v>
      </c>
      <c r="N1188" s="20">
        <v>0</v>
      </c>
      <c r="O1188" s="20" t="s">
        <v>81</v>
      </c>
      <c r="P1188" s="20" t="s">
        <v>81</v>
      </c>
      <c r="Q1188" s="20" t="s">
        <v>81</v>
      </c>
      <c r="R1188" s="20" t="s">
        <v>81</v>
      </c>
      <c r="T1188" s="20" t="s">
        <v>81</v>
      </c>
      <c r="U1188" s="20">
        <v>0</v>
      </c>
      <c r="W1188" s="20">
        <v>0</v>
      </c>
      <c r="Y1188" s="20">
        <v>5</v>
      </c>
    </row>
    <row r="1189" spans="1:25" ht="20.149999999999999" customHeight="1" x14ac:dyDescent="0.35">
      <c r="B1189" s="20">
        <v>4031222</v>
      </c>
      <c r="C1189" s="20">
        <v>4</v>
      </c>
      <c r="D1189" s="20">
        <v>3</v>
      </c>
      <c r="E1189" s="20">
        <v>12</v>
      </c>
      <c r="F1189" s="20" t="s">
        <v>2314</v>
      </c>
      <c r="G1189" s="74" t="s">
        <v>2317</v>
      </c>
      <c r="I1189" s="20">
        <v>3</v>
      </c>
      <c r="J1189" s="20">
        <v>5</v>
      </c>
      <c r="K1189" s="20">
        <v>1</v>
      </c>
      <c r="L1189" s="20">
        <v>3</v>
      </c>
      <c r="M1189" s="20">
        <v>5</v>
      </c>
      <c r="N1189" s="20">
        <v>0</v>
      </c>
      <c r="O1189" s="20" t="s">
        <v>81</v>
      </c>
      <c r="P1189" s="20" t="s">
        <v>81</v>
      </c>
      <c r="Q1189" s="20" t="s">
        <v>81</v>
      </c>
      <c r="R1189" s="20" t="s">
        <v>81</v>
      </c>
      <c r="T1189" s="20" t="s">
        <v>81</v>
      </c>
      <c r="U1189" s="20">
        <v>0</v>
      </c>
      <c r="W1189" s="20">
        <v>0</v>
      </c>
      <c r="Y1189" s="20">
        <v>6</v>
      </c>
    </row>
    <row r="1190" spans="1:25" ht="20.149999999999999" customHeight="1" x14ac:dyDescent="0.35">
      <c r="B1190" s="20">
        <v>4031222</v>
      </c>
      <c r="C1190" s="20">
        <v>4</v>
      </c>
      <c r="D1190" s="20">
        <v>3</v>
      </c>
      <c r="E1190" s="20">
        <v>12</v>
      </c>
      <c r="F1190" s="20" t="s">
        <v>2314</v>
      </c>
      <c r="G1190" s="74" t="s">
        <v>2318</v>
      </c>
      <c r="I1190" s="20">
        <v>3</v>
      </c>
      <c r="J1190" s="20">
        <v>9</v>
      </c>
      <c r="K1190" s="20">
        <v>2</v>
      </c>
      <c r="L1190" s="20">
        <v>3</v>
      </c>
      <c r="M1190" s="20">
        <v>5</v>
      </c>
      <c r="N1190" s="20">
        <v>0</v>
      </c>
      <c r="O1190" s="20" t="s">
        <v>81</v>
      </c>
      <c r="P1190" s="20" t="s">
        <v>81</v>
      </c>
      <c r="Q1190" s="20" t="s">
        <v>81</v>
      </c>
      <c r="R1190" s="20" t="s">
        <v>81</v>
      </c>
      <c r="T1190" s="20" t="s">
        <v>81</v>
      </c>
      <c r="U1190" s="20">
        <v>0</v>
      </c>
      <c r="W1190" s="20">
        <v>0</v>
      </c>
      <c r="Y1190" s="20">
        <v>6</v>
      </c>
    </row>
    <row r="1191" spans="1:25" ht="20.149999999999999" customHeight="1" x14ac:dyDescent="0.35">
      <c r="A1191" s="20">
        <v>2</v>
      </c>
      <c r="B1191" s="20">
        <v>4031223</v>
      </c>
      <c r="C1191" s="20">
        <v>4</v>
      </c>
      <c r="D1191" s="20">
        <v>3</v>
      </c>
      <c r="E1191" s="20">
        <v>12</v>
      </c>
      <c r="F1191" s="20" t="s">
        <v>2319</v>
      </c>
      <c r="G1191" s="74" t="s">
        <v>2320</v>
      </c>
      <c r="H1191" s="20">
        <v>6</v>
      </c>
      <c r="I1191" s="20">
        <v>1</v>
      </c>
      <c r="J1191" s="20">
        <v>68</v>
      </c>
      <c r="K1191" s="20">
        <v>1</v>
      </c>
      <c r="L1191" s="20">
        <v>3</v>
      </c>
      <c r="M1191" s="20">
        <v>1</v>
      </c>
      <c r="N1191" s="20">
        <v>0</v>
      </c>
      <c r="O1191" s="20">
        <v>1500000</v>
      </c>
      <c r="P1191" s="20" t="s">
        <v>81</v>
      </c>
      <c r="Q1191" s="20" t="s">
        <v>81</v>
      </c>
      <c r="R1191" s="20" t="s">
        <v>81</v>
      </c>
      <c r="T1191" s="20" t="s">
        <v>81</v>
      </c>
      <c r="U1191" s="20">
        <v>0</v>
      </c>
      <c r="V1191" s="20">
        <v>0</v>
      </c>
      <c r="W1191" s="20">
        <v>0</v>
      </c>
      <c r="Y1191" s="20">
        <v>5</v>
      </c>
    </row>
    <row r="1192" spans="1:25" ht="20.149999999999999" customHeight="1" x14ac:dyDescent="0.35">
      <c r="B1192" s="20">
        <v>4031223</v>
      </c>
      <c r="C1192" s="20">
        <v>4</v>
      </c>
      <c r="D1192" s="20">
        <v>3</v>
      </c>
      <c r="E1192" s="20">
        <v>12</v>
      </c>
      <c r="F1192" s="20" t="s">
        <v>2319</v>
      </c>
      <c r="G1192" s="74" t="s">
        <v>2321</v>
      </c>
      <c r="I1192" s="20">
        <v>2</v>
      </c>
      <c r="J1192" s="20">
        <v>54</v>
      </c>
      <c r="K1192" s="20">
        <v>2</v>
      </c>
      <c r="L1192" s="20">
        <v>3</v>
      </c>
      <c r="M1192" s="20">
        <v>7</v>
      </c>
      <c r="N1192" s="20">
        <v>0</v>
      </c>
      <c r="O1192" s="20" t="s">
        <v>81</v>
      </c>
      <c r="P1192" s="20" t="s">
        <v>81</v>
      </c>
      <c r="Q1192" s="20" t="s">
        <v>81</v>
      </c>
      <c r="R1192" s="20" t="s">
        <v>81</v>
      </c>
      <c r="T1192" s="20" t="s">
        <v>81</v>
      </c>
      <c r="U1192" s="20">
        <v>0</v>
      </c>
      <c r="W1192" s="20">
        <v>0</v>
      </c>
      <c r="Y1192" s="20">
        <v>5</v>
      </c>
    </row>
    <row r="1193" spans="1:25" ht="20.149999999999999" customHeight="1" x14ac:dyDescent="0.35">
      <c r="B1193" s="20">
        <v>4031223</v>
      </c>
      <c r="C1193" s="20">
        <v>4</v>
      </c>
      <c r="D1193" s="20">
        <v>3</v>
      </c>
      <c r="E1193" s="20">
        <v>12</v>
      </c>
      <c r="F1193" s="20" t="s">
        <v>2319</v>
      </c>
      <c r="G1193" s="74" t="s">
        <v>2322</v>
      </c>
      <c r="I1193" s="20">
        <v>3</v>
      </c>
      <c r="J1193" s="20">
        <v>26</v>
      </c>
      <c r="K1193" s="20">
        <v>1</v>
      </c>
      <c r="L1193" s="20">
        <v>5</v>
      </c>
      <c r="M1193" s="20">
        <v>3</v>
      </c>
      <c r="N1193" s="20">
        <v>0</v>
      </c>
      <c r="O1193" s="20" t="s">
        <v>81</v>
      </c>
      <c r="P1193" s="20">
        <v>300000</v>
      </c>
      <c r="Q1193" s="20" t="s">
        <v>81</v>
      </c>
      <c r="R1193" s="20" t="s">
        <v>81</v>
      </c>
      <c r="T1193" s="20" t="s">
        <v>81</v>
      </c>
      <c r="U1193" s="20">
        <v>0</v>
      </c>
      <c r="W1193" s="20">
        <v>0</v>
      </c>
      <c r="Y1193" s="20">
        <v>8</v>
      </c>
    </row>
    <row r="1194" spans="1:25" ht="20.149999999999999" customHeight="1" x14ac:dyDescent="0.35">
      <c r="B1194" s="20">
        <v>4031223</v>
      </c>
      <c r="C1194" s="20">
        <v>4</v>
      </c>
      <c r="D1194" s="20">
        <v>3</v>
      </c>
      <c r="E1194" s="20">
        <v>12</v>
      </c>
      <c r="F1194" s="20" t="s">
        <v>2319</v>
      </c>
      <c r="G1194" s="74" t="s">
        <v>2323</v>
      </c>
      <c r="I1194" s="20">
        <v>3</v>
      </c>
      <c r="J1194" s="20">
        <v>24</v>
      </c>
      <c r="K1194" s="20">
        <v>1</v>
      </c>
      <c r="L1194" s="20">
        <v>3</v>
      </c>
      <c r="M1194" s="20">
        <v>7</v>
      </c>
      <c r="N1194" s="20">
        <v>0</v>
      </c>
      <c r="O1194" s="20" t="s">
        <v>81</v>
      </c>
      <c r="P1194" s="20" t="s">
        <v>81</v>
      </c>
      <c r="Q1194" s="20" t="s">
        <v>81</v>
      </c>
      <c r="R1194" s="20" t="s">
        <v>81</v>
      </c>
      <c r="T1194" s="20" t="s">
        <v>81</v>
      </c>
      <c r="U1194" s="20">
        <v>0</v>
      </c>
      <c r="W1194" s="20">
        <v>0</v>
      </c>
      <c r="Y1194" s="20">
        <v>5</v>
      </c>
    </row>
    <row r="1195" spans="1:25" ht="20.149999999999999" customHeight="1" x14ac:dyDescent="0.35">
      <c r="B1195" s="20">
        <v>4031223</v>
      </c>
      <c r="C1195" s="20">
        <v>4</v>
      </c>
      <c r="D1195" s="20">
        <v>3</v>
      </c>
      <c r="E1195" s="20">
        <v>12</v>
      </c>
      <c r="F1195" s="20" t="s">
        <v>2319</v>
      </c>
      <c r="G1195" s="74" t="s">
        <v>2324</v>
      </c>
      <c r="I1195" s="20">
        <v>3</v>
      </c>
      <c r="J1195" s="20">
        <v>22</v>
      </c>
      <c r="K1195" s="20">
        <v>2</v>
      </c>
      <c r="L1195" s="20">
        <v>7</v>
      </c>
      <c r="M1195" s="20">
        <v>5</v>
      </c>
      <c r="N1195" s="20">
        <v>0</v>
      </c>
      <c r="O1195" s="20" t="s">
        <v>81</v>
      </c>
      <c r="P1195" s="20" t="s">
        <v>81</v>
      </c>
      <c r="Q1195" s="20" t="s">
        <v>81</v>
      </c>
      <c r="R1195" s="20" t="s">
        <v>81</v>
      </c>
      <c r="T1195" s="20" t="s">
        <v>81</v>
      </c>
      <c r="U1195" s="20">
        <v>0</v>
      </c>
      <c r="W1195" s="20">
        <v>0</v>
      </c>
      <c r="Y1195" s="20">
        <v>17</v>
      </c>
    </row>
    <row r="1196" spans="1:25" ht="20.149999999999999" customHeight="1" x14ac:dyDescent="0.35">
      <c r="B1196" s="20">
        <v>4031223</v>
      </c>
      <c r="C1196" s="20">
        <v>4</v>
      </c>
      <c r="D1196" s="20">
        <v>3</v>
      </c>
      <c r="E1196" s="20">
        <v>12</v>
      </c>
      <c r="F1196" s="20" t="s">
        <v>2319</v>
      </c>
      <c r="G1196" s="74" t="s">
        <v>2325</v>
      </c>
      <c r="I1196" s="20">
        <v>3</v>
      </c>
      <c r="J1196" s="20">
        <v>20</v>
      </c>
      <c r="K1196" s="20">
        <v>2</v>
      </c>
      <c r="L1196" s="20">
        <v>6</v>
      </c>
      <c r="M1196" s="20">
        <v>5</v>
      </c>
      <c r="N1196" s="20">
        <v>0</v>
      </c>
      <c r="O1196" s="20" t="s">
        <v>81</v>
      </c>
      <c r="P1196" s="20" t="s">
        <v>81</v>
      </c>
      <c r="Q1196" s="20" t="s">
        <v>81</v>
      </c>
      <c r="R1196" s="20" t="s">
        <v>81</v>
      </c>
      <c r="T1196" s="20" t="s">
        <v>81</v>
      </c>
      <c r="U1196" s="20">
        <v>0</v>
      </c>
      <c r="W1196" s="20">
        <v>0</v>
      </c>
      <c r="Y1196" s="20">
        <v>17</v>
      </c>
    </row>
    <row r="1197" spans="1:25" ht="20.149999999999999" customHeight="1" x14ac:dyDescent="0.35">
      <c r="A1197" s="20">
        <v>5</v>
      </c>
      <c r="B1197" s="20">
        <v>4031224</v>
      </c>
      <c r="C1197" s="20">
        <v>4</v>
      </c>
      <c r="D1197" s="20">
        <v>3</v>
      </c>
      <c r="E1197" s="20">
        <v>12</v>
      </c>
      <c r="F1197" s="20" t="s">
        <v>2326</v>
      </c>
      <c r="G1197" s="74" t="s">
        <v>2327</v>
      </c>
      <c r="H1197" s="20">
        <v>4</v>
      </c>
      <c r="I1197" s="20">
        <v>1</v>
      </c>
      <c r="J1197" s="20">
        <v>48</v>
      </c>
      <c r="K1197" s="20">
        <v>1</v>
      </c>
      <c r="L1197" s="20">
        <v>3</v>
      </c>
      <c r="M1197" s="20">
        <v>1</v>
      </c>
      <c r="N1197" s="20">
        <v>0</v>
      </c>
      <c r="O1197" s="20">
        <v>960000</v>
      </c>
      <c r="P1197" s="20" t="s">
        <v>81</v>
      </c>
      <c r="Q1197" s="20" t="s">
        <v>81</v>
      </c>
      <c r="R1197" s="20" t="s">
        <v>81</v>
      </c>
      <c r="T1197" s="20">
        <v>850000</v>
      </c>
      <c r="U1197" s="20">
        <v>0</v>
      </c>
      <c r="V1197" s="20">
        <v>0</v>
      </c>
      <c r="W1197" s="20">
        <v>0</v>
      </c>
      <c r="Y1197" s="20">
        <v>5</v>
      </c>
    </row>
    <row r="1198" spans="1:25" ht="20.149999999999999" customHeight="1" x14ac:dyDescent="0.35">
      <c r="B1198" s="20">
        <v>4031224</v>
      </c>
      <c r="C1198" s="20">
        <v>4</v>
      </c>
      <c r="D1198" s="20">
        <v>3</v>
      </c>
      <c r="E1198" s="20">
        <v>12</v>
      </c>
      <c r="F1198" s="20" t="s">
        <v>2326</v>
      </c>
      <c r="G1198" s="74" t="s">
        <v>2328</v>
      </c>
      <c r="I1198" s="20">
        <v>2</v>
      </c>
      <c r="J1198" s="20">
        <v>56</v>
      </c>
      <c r="K1198" s="20">
        <v>2</v>
      </c>
      <c r="L1198" s="20">
        <v>3</v>
      </c>
      <c r="M1198" s="20">
        <v>7</v>
      </c>
      <c r="N1198" s="20">
        <v>0</v>
      </c>
      <c r="O1198" s="20" t="s">
        <v>81</v>
      </c>
      <c r="P1198" s="20" t="s">
        <v>81</v>
      </c>
      <c r="Q1198" s="20" t="s">
        <v>81</v>
      </c>
      <c r="R1198" s="20" t="s">
        <v>81</v>
      </c>
      <c r="T1198" s="20" t="s">
        <v>81</v>
      </c>
      <c r="U1198" s="20">
        <v>0</v>
      </c>
      <c r="W1198" s="20">
        <v>0</v>
      </c>
      <c r="Y1198" s="20">
        <v>2</v>
      </c>
    </row>
    <row r="1199" spans="1:25" ht="20.149999999999999" customHeight="1" x14ac:dyDescent="0.35">
      <c r="B1199" s="20">
        <v>4031224</v>
      </c>
      <c r="C1199" s="20">
        <v>4</v>
      </c>
      <c r="D1199" s="20">
        <v>3</v>
      </c>
      <c r="E1199" s="20">
        <v>12</v>
      </c>
      <c r="F1199" s="20" t="s">
        <v>2326</v>
      </c>
      <c r="G1199" s="74" t="s">
        <v>2329</v>
      </c>
      <c r="I1199" s="20">
        <v>3</v>
      </c>
      <c r="J1199" s="20">
        <v>24</v>
      </c>
      <c r="K1199" s="20">
        <v>1</v>
      </c>
      <c r="L1199" s="20">
        <v>6</v>
      </c>
      <c r="M1199" s="20">
        <v>5</v>
      </c>
      <c r="N1199" s="20">
        <v>0</v>
      </c>
      <c r="O1199" s="20" t="s">
        <v>81</v>
      </c>
      <c r="P1199" s="20" t="s">
        <v>81</v>
      </c>
      <c r="Q1199" s="20" t="s">
        <v>81</v>
      </c>
      <c r="R1199" s="20" t="s">
        <v>81</v>
      </c>
      <c r="T1199" s="20" t="s">
        <v>81</v>
      </c>
      <c r="U1199" s="20">
        <v>0</v>
      </c>
      <c r="W1199" s="20">
        <v>0</v>
      </c>
      <c r="Y1199" s="20">
        <v>6</v>
      </c>
    </row>
    <row r="1200" spans="1:25" ht="20.149999999999999" customHeight="1" x14ac:dyDescent="0.35">
      <c r="B1200" s="20">
        <v>4031224</v>
      </c>
      <c r="C1200" s="20">
        <v>4</v>
      </c>
      <c r="D1200" s="20">
        <v>3</v>
      </c>
      <c r="E1200" s="20">
        <v>12</v>
      </c>
      <c r="F1200" s="20" t="s">
        <v>2326</v>
      </c>
      <c r="G1200" s="74" t="s">
        <v>2330</v>
      </c>
      <c r="I1200" s="20">
        <v>3</v>
      </c>
      <c r="J1200" s="20">
        <v>20</v>
      </c>
      <c r="K1200" s="20">
        <v>1</v>
      </c>
      <c r="L1200" s="20">
        <v>6</v>
      </c>
      <c r="M1200" s="20">
        <v>5</v>
      </c>
      <c r="N1200" s="20">
        <v>0</v>
      </c>
      <c r="O1200" s="20" t="s">
        <v>81</v>
      </c>
      <c r="P1200" s="20" t="s">
        <v>81</v>
      </c>
      <c r="Q1200" s="20" t="s">
        <v>81</v>
      </c>
      <c r="R1200" s="20" t="s">
        <v>81</v>
      </c>
      <c r="T1200" s="20" t="s">
        <v>81</v>
      </c>
      <c r="U1200" s="20">
        <v>0</v>
      </c>
      <c r="W1200" s="20">
        <v>0</v>
      </c>
      <c r="Y1200" s="20">
        <v>6</v>
      </c>
    </row>
    <row r="1201" spans="1:25" ht="20.149999999999999" customHeight="1" x14ac:dyDescent="0.35">
      <c r="A1201" s="20">
        <v>5</v>
      </c>
      <c r="B1201" s="20">
        <v>4031225</v>
      </c>
      <c r="C1201" s="20">
        <v>4</v>
      </c>
      <c r="D1201" s="20">
        <v>3</v>
      </c>
      <c r="E1201" s="20">
        <v>12</v>
      </c>
      <c r="F1201" s="20" t="s">
        <v>2331</v>
      </c>
      <c r="G1201" s="74" t="s">
        <v>2332</v>
      </c>
      <c r="H1201" s="20">
        <v>9</v>
      </c>
      <c r="I1201" s="20">
        <v>1</v>
      </c>
      <c r="J1201" s="20">
        <v>54</v>
      </c>
      <c r="K1201" s="20">
        <v>1</v>
      </c>
      <c r="L1201" s="20">
        <v>2</v>
      </c>
      <c r="M1201" s="20">
        <v>1</v>
      </c>
      <c r="N1201" s="20">
        <v>0</v>
      </c>
      <c r="O1201" s="20">
        <v>2000000</v>
      </c>
      <c r="P1201" s="20" t="s">
        <v>81</v>
      </c>
      <c r="Q1201" s="20" t="s">
        <v>81</v>
      </c>
      <c r="R1201" s="20" t="s">
        <v>81</v>
      </c>
      <c r="T1201" s="20" t="s">
        <v>81</v>
      </c>
      <c r="U1201" s="20">
        <v>0</v>
      </c>
      <c r="V1201" s="20">
        <v>0</v>
      </c>
      <c r="W1201" s="20">
        <v>0</v>
      </c>
      <c r="Y1201" s="20">
        <v>5</v>
      </c>
    </row>
    <row r="1202" spans="1:25" ht="20.149999999999999" customHeight="1" x14ac:dyDescent="0.35">
      <c r="B1202" s="20">
        <v>4031225</v>
      </c>
      <c r="C1202" s="20">
        <v>4</v>
      </c>
      <c r="D1202" s="20">
        <v>3</v>
      </c>
      <c r="E1202" s="20">
        <v>12</v>
      </c>
      <c r="F1202" s="20" t="s">
        <v>2331</v>
      </c>
      <c r="G1202" s="74" t="s">
        <v>2333</v>
      </c>
      <c r="I1202" s="20">
        <v>9</v>
      </c>
      <c r="J1202" s="20">
        <v>85</v>
      </c>
      <c r="K1202" s="20">
        <v>2</v>
      </c>
      <c r="L1202" s="20">
        <v>2</v>
      </c>
      <c r="M1202" s="20">
        <v>6</v>
      </c>
      <c r="N1202" s="20">
        <v>0</v>
      </c>
      <c r="O1202" s="20" t="s">
        <v>81</v>
      </c>
      <c r="P1202" s="20" t="s">
        <v>81</v>
      </c>
      <c r="Q1202" s="20" t="s">
        <v>81</v>
      </c>
      <c r="R1202" s="20" t="s">
        <v>81</v>
      </c>
      <c r="T1202" s="20" t="s">
        <v>81</v>
      </c>
      <c r="U1202" s="20">
        <v>0</v>
      </c>
      <c r="W1202" s="20">
        <v>0</v>
      </c>
      <c r="Y1202" s="20">
        <v>4</v>
      </c>
    </row>
    <row r="1203" spans="1:25" ht="20.149999999999999" customHeight="1" x14ac:dyDescent="0.35">
      <c r="B1203" s="20">
        <v>4031225</v>
      </c>
      <c r="C1203" s="20">
        <v>4</v>
      </c>
      <c r="D1203" s="20">
        <v>3</v>
      </c>
      <c r="E1203" s="20">
        <v>12</v>
      </c>
      <c r="F1203" s="20" t="s">
        <v>2331</v>
      </c>
      <c r="G1203" s="74" t="s">
        <v>2334</v>
      </c>
      <c r="I1203" s="20">
        <v>10</v>
      </c>
      <c r="J1203" s="20">
        <v>60</v>
      </c>
      <c r="K1203" s="20">
        <v>2</v>
      </c>
      <c r="L1203" s="20">
        <v>2</v>
      </c>
      <c r="M1203" s="20">
        <v>6</v>
      </c>
      <c r="N1203" s="20">
        <v>0</v>
      </c>
      <c r="O1203" s="20" t="s">
        <v>81</v>
      </c>
      <c r="P1203" s="20" t="s">
        <v>81</v>
      </c>
      <c r="Q1203" s="20" t="s">
        <v>81</v>
      </c>
      <c r="R1203" s="20" t="s">
        <v>81</v>
      </c>
      <c r="T1203" s="20" t="s">
        <v>81</v>
      </c>
      <c r="U1203" s="20">
        <v>0</v>
      </c>
      <c r="W1203" s="20">
        <v>0</v>
      </c>
      <c r="Y1203" s="20">
        <v>4</v>
      </c>
    </row>
    <row r="1204" spans="1:25" ht="20.149999999999999" customHeight="1" x14ac:dyDescent="0.35">
      <c r="B1204" s="20">
        <v>4031225</v>
      </c>
      <c r="C1204" s="20">
        <v>4</v>
      </c>
      <c r="D1204" s="20">
        <v>3</v>
      </c>
      <c r="E1204" s="20">
        <v>12</v>
      </c>
      <c r="F1204" s="20" t="s">
        <v>2331</v>
      </c>
      <c r="G1204" s="74" t="s">
        <v>2335</v>
      </c>
      <c r="I1204" s="20">
        <v>3</v>
      </c>
      <c r="J1204" s="20">
        <v>30</v>
      </c>
      <c r="K1204" s="20">
        <v>1</v>
      </c>
      <c r="L1204" s="20">
        <v>3</v>
      </c>
      <c r="M1204" s="20">
        <v>7</v>
      </c>
      <c r="N1204" s="20">
        <v>0</v>
      </c>
      <c r="O1204" s="20" t="s">
        <v>81</v>
      </c>
      <c r="P1204" s="20" t="s">
        <v>81</v>
      </c>
      <c r="Q1204" s="20" t="s">
        <v>81</v>
      </c>
      <c r="R1204" s="20" t="s">
        <v>81</v>
      </c>
      <c r="T1204" s="20" t="s">
        <v>81</v>
      </c>
      <c r="U1204" s="20">
        <v>0</v>
      </c>
      <c r="W1204" s="20">
        <v>0</v>
      </c>
      <c r="Y1204" s="20">
        <v>3</v>
      </c>
    </row>
    <row r="1205" spans="1:25" ht="20.149999999999999" customHeight="1" x14ac:dyDescent="0.35">
      <c r="B1205" s="20">
        <v>4031225</v>
      </c>
      <c r="C1205" s="20">
        <v>4</v>
      </c>
      <c r="D1205" s="20">
        <v>3</v>
      </c>
      <c r="E1205" s="20">
        <v>12</v>
      </c>
      <c r="F1205" s="20" t="s">
        <v>2331</v>
      </c>
      <c r="G1205" s="74" t="s">
        <v>2336</v>
      </c>
      <c r="I1205" s="20">
        <v>3</v>
      </c>
      <c r="J1205" s="20">
        <v>32</v>
      </c>
      <c r="K1205" s="20">
        <v>2</v>
      </c>
      <c r="L1205" s="20">
        <v>3</v>
      </c>
      <c r="M1205" s="20">
        <v>7</v>
      </c>
      <c r="N1205" s="20">
        <v>0</v>
      </c>
      <c r="O1205" s="20" t="s">
        <v>81</v>
      </c>
      <c r="P1205" s="20" t="s">
        <v>81</v>
      </c>
      <c r="Q1205" s="20" t="s">
        <v>81</v>
      </c>
      <c r="R1205" s="20" t="s">
        <v>81</v>
      </c>
      <c r="T1205" s="20" t="s">
        <v>81</v>
      </c>
      <c r="U1205" s="20">
        <v>0</v>
      </c>
      <c r="W1205" s="20">
        <v>0</v>
      </c>
      <c r="Y1205" s="20">
        <v>3</v>
      </c>
    </row>
    <row r="1206" spans="1:25" ht="20.149999999999999" customHeight="1" x14ac:dyDescent="0.35">
      <c r="B1206" s="20">
        <v>4031225</v>
      </c>
      <c r="C1206" s="20">
        <v>4</v>
      </c>
      <c r="D1206" s="20">
        <v>3</v>
      </c>
      <c r="E1206" s="20">
        <v>12</v>
      </c>
      <c r="F1206" s="20" t="s">
        <v>2331</v>
      </c>
      <c r="G1206" s="74" t="s">
        <v>2337</v>
      </c>
      <c r="I1206" s="20">
        <v>3</v>
      </c>
      <c r="J1206" s="20">
        <v>40</v>
      </c>
      <c r="K1206" s="20">
        <v>2</v>
      </c>
      <c r="L1206" s="20">
        <v>2</v>
      </c>
      <c r="M1206" s="20">
        <v>7</v>
      </c>
      <c r="N1206" s="20">
        <v>0</v>
      </c>
      <c r="O1206" s="20" t="s">
        <v>81</v>
      </c>
      <c r="P1206" s="20" t="s">
        <v>81</v>
      </c>
      <c r="Q1206" s="20" t="s">
        <v>81</v>
      </c>
      <c r="R1206" s="20" t="s">
        <v>81</v>
      </c>
      <c r="T1206" s="20" t="s">
        <v>81</v>
      </c>
      <c r="U1206" s="20">
        <v>0</v>
      </c>
      <c r="W1206" s="20">
        <v>0</v>
      </c>
      <c r="Y1206" s="20">
        <v>3</v>
      </c>
    </row>
    <row r="1207" spans="1:25" ht="20.149999999999999" customHeight="1" x14ac:dyDescent="0.35">
      <c r="B1207" s="20">
        <v>4031225</v>
      </c>
      <c r="C1207" s="20">
        <v>4</v>
      </c>
      <c r="D1207" s="20">
        <v>3</v>
      </c>
      <c r="E1207" s="20">
        <v>12</v>
      </c>
      <c r="F1207" s="20" t="s">
        <v>2331</v>
      </c>
      <c r="G1207" s="74" t="s">
        <v>2338</v>
      </c>
      <c r="I1207" s="20">
        <v>3</v>
      </c>
      <c r="J1207" s="20">
        <v>25</v>
      </c>
      <c r="K1207" s="20">
        <v>2</v>
      </c>
      <c r="L1207" s="20">
        <v>5</v>
      </c>
      <c r="M1207" s="20">
        <v>7</v>
      </c>
      <c r="N1207" s="20">
        <v>0</v>
      </c>
      <c r="O1207" s="20" t="s">
        <v>81</v>
      </c>
      <c r="P1207" s="20" t="s">
        <v>81</v>
      </c>
      <c r="Q1207" s="20" t="s">
        <v>81</v>
      </c>
      <c r="R1207" s="20" t="s">
        <v>81</v>
      </c>
      <c r="T1207" s="20" t="s">
        <v>81</v>
      </c>
      <c r="U1207" s="20">
        <v>0</v>
      </c>
      <c r="W1207" s="20">
        <v>0</v>
      </c>
      <c r="Y1207" s="20">
        <v>3</v>
      </c>
    </row>
    <row r="1208" spans="1:25" ht="20.149999999999999" customHeight="1" x14ac:dyDescent="0.35">
      <c r="B1208" s="20">
        <v>4031225</v>
      </c>
      <c r="C1208" s="20">
        <v>4</v>
      </c>
      <c r="D1208" s="20">
        <v>3</v>
      </c>
      <c r="E1208" s="20">
        <v>12</v>
      </c>
      <c r="F1208" s="20" t="s">
        <v>2331</v>
      </c>
      <c r="G1208" s="74" t="s">
        <v>2339</v>
      </c>
      <c r="I1208" s="20">
        <v>3</v>
      </c>
      <c r="J1208" s="20">
        <v>17</v>
      </c>
      <c r="K1208" s="20">
        <v>2</v>
      </c>
      <c r="L1208" s="20">
        <v>5</v>
      </c>
      <c r="M1208" s="20">
        <v>7</v>
      </c>
      <c r="N1208" s="20">
        <v>0</v>
      </c>
      <c r="O1208" s="20" t="s">
        <v>81</v>
      </c>
      <c r="P1208" s="20" t="s">
        <v>81</v>
      </c>
      <c r="Q1208" s="20" t="s">
        <v>81</v>
      </c>
      <c r="R1208" s="20" t="s">
        <v>81</v>
      </c>
      <c r="T1208" s="20" t="s">
        <v>81</v>
      </c>
      <c r="U1208" s="20">
        <v>0</v>
      </c>
      <c r="W1208" s="20">
        <v>0</v>
      </c>
      <c r="Y1208" s="20">
        <v>3</v>
      </c>
    </row>
    <row r="1209" spans="1:25" ht="20.149999999999999" customHeight="1" x14ac:dyDescent="0.35">
      <c r="B1209" s="20">
        <v>4031225</v>
      </c>
      <c r="C1209" s="20">
        <v>4</v>
      </c>
      <c r="D1209" s="20">
        <v>3</v>
      </c>
      <c r="E1209" s="20">
        <v>12</v>
      </c>
      <c r="F1209" s="20" t="s">
        <v>2331</v>
      </c>
      <c r="G1209" s="74" t="s">
        <v>2340</v>
      </c>
      <c r="I1209" s="20">
        <v>3</v>
      </c>
      <c r="J1209" s="20">
        <v>13</v>
      </c>
      <c r="K1209" s="20">
        <v>2</v>
      </c>
      <c r="L1209" s="20">
        <v>4</v>
      </c>
      <c r="M1209" s="20">
        <v>7</v>
      </c>
      <c r="N1209" s="20">
        <v>0</v>
      </c>
      <c r="O1209" s="20" t="s">
        <v>81</v>
      </c>
      <c r="P1209" s="20" t="s">
        <v>81</v>
      </c>
      <c r="Q1209" s="20" t="s">
        <v>81</v>
      </c>
      <c r="R1209" s="20" t="s">
        <v>81</v>
      </c>
      <c r="T1209" s="20" t="s">
        <v>81</v>
      </c>
      <c r="U1209" s="20">
        <v>0</v>
      </c>
      <c r="W1209" s="20">
        <v>0</v>
      </c>
      <c r="Y1209" s="20">
        <v>3</v>
      </c>
    </row>
    <row r="1210" spans="1:25" ht="20.149999999999999" customHeight="1" x14ac:dyDescent="0.35">
      <c r="A1210" s="20">
        <v>5</v>
      </c>
      <c r="B1210" s="20">
        <v>4031226</v>
      </c>
      <c r="C1210" s="20">
        <v>4</v>
      </c>
      <c r="D1210" s="20">
        <v>3</v>
      </c>
      <c r="E1210" s="20">
        <v>12</v>
      </c>
      <c r="F1210" s="20" t="s">
        <v>2341</v>
      </c>
      <c r="G1210" s="74" t="s">
        <v>2342</v>
      </c>
      <c r="H1210" s="20">
        <v>6</v>
      </c>
      <c r="I1210" s="20">
        <v>1</v>
      </c>
      <c r="J1210" s="20">
        <v>65</v>
      </c>
      <c r="K1210" s="20">
        <v>1</v>
      </c>
      <c r="L1210" s="20">
        <v>4</v>
      </c>
      <c r="M1210" s="20">
        <v>1</v>
      </c>
      <c r="N1210" s="20">
        <v>0</v>
      </c>
      <c r="O1210" s="20">
        <v>400000</v>
      </c>
      <c r="P1210" s="20" t="s">
        <v>81</v>
      </c>
      <c r="Q1210" s="20" t="s">
        <v>81</v>
      </c>
      <c r="R1210" s="20" t="s">
        <v>81</v>
      </c>
      <c r="T1210" s="20" t="s">
        <v>81</v>
      </c>
      <c r="U1210" s="20">
        <v>0</v>
      </c>
      <c r="V1210" s="20">
        <v>0</v>
      </c>
      <c r="W1210" s="20">
        <v>0</v>
      </c>
      <c r="Y1210" s="20">
        <v>5</v>
      </c>
    </row>
    <row r="1211" spans="1:25" ht="20.149999999999999" customHeight="1" x14ac:dyDescent="0.35">
      <c r="B1211" s="20">
        <v>4031226</v>
      </c>
      <c r="C1211" s="20">
        <v>4</v>
      </c>
      <c r="D1211" s="20">
        <v>3</v>
      </c>
      <c r="E1211" s="20">
        <v>12</v>
      </c>
      <c r="F1211" s="20" t="s">
        <v>2341</v>
      </c>
      <c r="G1211" s="74" t="s">
        <v>2343</v>
      </c>
      <c r="I1211" s="20">
        <v>2</v>
      </c>
      <c r="J1211" s="20">
        <v>70</v>
      </c>
      <c r="K1211" s="20">
        <v>2</v>
      </c>
      <c r="L1211" s="20">
        <v>2</v>
      </c>
      <c r="M1211" s="20">
        <v>6</v>
      </c>
      <c r="N1211" s="20">
        <v>5</v>
      </c>
      <c r="O1211" s="20" t="s">
        <v>81</v>
      </c>
      <c r="P1211" s="20" t="s">
        <v>81</v>
      </c>
      <c r="Q1211" s="20" t="s">
        <v>81</v>
      </c>
      <c r="R1211" s="20" t="s">
        <v>81</v>
      </c>
      <c r="T1211" s="20" t="s">
        <v>81</v>
      </c>
      <c r="U1211" s="20">
        <v>0</v>
      </c>
      <c r="W1211" s="20">
        <v>0</v>
      </c>
      <c r="Y1211" s="20">
        <v>4</v>
      </c>
    </row>
    <row r="1212" spans="1:25" ht="20.149999999999999" customHeight="1" x14ac:dyDescent="0.35">
      <c r="B1212" s="20">
        <v>4031226</v>
      </c>
      <c r="C1212" s="20">
        <v>4</v>
      </c>
      <c r="D1212" s="20">
        <v>3</v>
      </c>
      <c r="E1212" s="20">
        <v>12</v>
      </c>
      <c r="F1212" s="20" t="s">
        <v>2341</v>
      </c>
      <c r="G1212" s="74" t="s">
        <v>2344</v>
      </c>
      <c r="I1212" s="20">
        <v>3</v>
      </c>
      <c r="J1212" s="20">
        <v>30</v>
      </c>
      <c r="K1212" s="20">
        <v>2</v>
      </c>
      <c r="L1212" s="20">
        <v>3</v>
      </c>
      <c r="M1212" s="20">
        <v>7</v>
      </c>
      <c r="N1212" s="20">
        <v>0</v>
      </c>
      <c r="O1212" s="20" t="s">
        <v>81</v>
      </c>
      <c r="P1212" s="20" t="s">
        <v>81</v>
      </c>
      <c r="Q1212" s="20" t="s">
        <v>81</v>
      </c>
      <c r="R1212" s="20" t="s">
        <v>81</v>
      </c>
      <c r="T1212" s="20" t="s">
        <v>81</v>
      </c>
      <c r="U1212" s="20">
        <v>0</v>
      </c>
      <c r="W1212" s="20">
        <v>0</v>
      </c>
      <c r="Y1212" s="20">
        <v>5</v>
      </c>
    </row>
    <row r="1213" spans="1:25" ht="20.149999999999999" customHeight="1" x14ac:dyDescent="0.35">
      <c r="B1213" s="20">
        <v>4031226</v>
      </c>
      <c r="C1213" s="20">
        <v>4</v>
      </c>
      <c r="D1213" s="20">
        <v>3</v>
      </c>
      <c r="E1213" s="20">
        <v>12</v>
      </c>
      <c r="F1213" s="20" t="s">
        <v>2341</v>
      </c>
      <c r="G1213" s="74" t="s">
        <v>2345</v>
      </c>
      <c r="I1213" s="20">
        <v>3</v>
      </c>
      <c r="J1213" s="20">
        <v>25</v>
      </c>
      <c r="K1213" s="20">
        <v>2</v>
      </c>
      <c r="L1213" s="20">
        <v>3</v>
      </c>
      <c r="M1213" s="20">
        <v>7</v>
      </c>
      <c r="N1213" s="20">
        <v>0</v>
      </c>
      <c r="O1213" s="20" t="s">
        <v>81</v>
      </c>
      <c r="P1213" s="20" t="s">
        <v>81</v>
      </c>
      <c r="Q1213" s="20" t="s">
        <v>81</v>
      </c>
      <c r="R1213" s="20" t="s">
        <v>81</v>
      </c>
      <c r="T1213" s="20" t="s">
        <v>81</v>
      </c>
      <c r="U1213" s="20">
        <v>0</v>
      </c>
      <c r="W1213" s="20">
        <v>0</v>
      </c>
      <c r="Y1213" s="20">
        <v>5</v>
      </c>
    </row>
    <row r="1214" spans="1:25" ht="20.149999999999999" customHeight="1" x14ac:dyDescent="0.35">
      <c r="B1214" s="20">
        <v>4031226</v>
      </c>
      <c r="C1214" s="20">
        <v>4</v>
      </c>
      <c r="D1214" s="20">
        <v>3</v>
      </c>
      <c r="E1214" s="20">
        <v>12</v>
      </c>
      <c r="F1214" s="20" t="s">
        <v>2341</v>
      </c>
      <c r="G1214" s="74" t="s">
        <v>2346</v>
      </c>
      <c r="I1214" s="20">
        <v>5</v>
      </c>
      <c r="J1214" s="20">
        <v>9</v>
      </c>
      <c r="K1214" s="20">
        <v>1</v>
      </c>
      <c r="L1214" s="20">
        <v>4</v>
      </c>
      <c r="M1214" s="20">
        <v>5</v>
      </c>
      <c r="N1214" s="20">
        <v>0</v>
      </c>
      <c r="O1214" s="20" t="s">
        <v>81</v>
      </c>
      <c r="P1214" s="20" t="s">
        <v>81</v>
      </c>
      <c r="Q1214" s="20" t="s">
        <v>81</v>
      </c>
      <c r="R1214" s="20" t="s">
        <v>81</v>
      </c>
      <c r="T1214" s="20" t="s">
        <v>81</v>
      </c>
      <c r="U1214" s="20">
        <v>0</v>
      </c>
      <c r="W1214" s="20">
        <v>0</v>
      </c>
      <c r="Y1214" s="20">
        <v>6</v>
      </c>
    </row>
    <row r="1215" spans="1:25" ht="20.149999999999999" customHeight="1" x14ac:dyDescent="0.35">
      <c r="B1215" s="20">
        <v>4031226</v>
      </c>
      <c r="C1215" s="20">
        <v>4</v>
      </c>
      <c r="D1215" s="20">
        <v>3</v>
      </c>
      <c r="E1215" s="20">
        <v>12</v>
      </c>
      <c r="F1215" s="20" t="s">
        <v>2341</v>
      </c>
      <c r="G1215" s="74" t="s">
        <v>2347</v>
      </c>
      <c r="I1215" s="20">
        <v>4</v>
      </c>
      <c r="J1215" s="20">
        <v>40</v>
      </c>
      <c r="K1215" s="20">
        <v>1</v>
      </c>
      <c r="L1215" s="20">
        <v>5</v>
      </c>
      <c r="M1215" s="20">
        <v>7</v>
      </c>
      <c r="N1215" s="20">
        <v>0</v>
      </c>
      <c r="O1215" s="20" t="s">
        <v>81</v>
      </c>
      <c r="P1215" s="20" t="s">
        <v>81</v>
      </c>
      <c r="Q1215" s="20" t="s">
        <v>81</v>
      </c>
      <c r="R1215" s="20" t="s">
        <v>81</v>
      </c>
      <c r="T1215" s="20" t="s">
        <v>81</v>
      </c>
      <c r="U1215" s="20">
        <v>0</v>
      </c>
      <c r="W1215" s="20">
        <v>0</v>
      </c>
      <c r="Y1215" s="20">
        <v>5</v>
      </c>
    </row>
    <row r="1216" spans="1:25" s="71" customFormat="1" ht="20.149999999999999" customHeight="1" x14ac:dyDescent="0.35">
      <c r="A1216" s="71">
        <v>4</v>
      </c>
      <c r="B1216" s="71">
        <v>4031227</v>
      </c>
      <c r="C1216" s="71">
        <v>4</v>
      </c>
      <c r="D1216" s="71">
        <v>3</v>
      </c>
      <c r="E1216" s="71">
        <v>12</v>
      </c>
      <c r="F1216" s="71" t="s">
        <v>2348</v>
      </c>
      <c r="G1216" s="82" t="s">
        <v>2349</v>
      </c>
      <c r="H1216" s="71">
        <v>3</v>
      </c>
      <c r="I1216" s="71">
        <v>1</v>
      </c>
      <c r="J1216" s="71">
        <v>67</v>
      </c>
      <c r="K1216" s="71">
        <v>1</v>
      </c>
      <c r="L1216" s="71">
        <v>1</v>
      </c>
      <c r="M1216" s="71">
        <v>1</v>
      </c>
      <c r="N1216" s="20">
        <v>0</v>
      </c>
      <c r="O1216" s="71">
        <v>200000</v>
      </c>
      <c r="P1216" s="71" t="s">
        <v>81</v>
      </c>
      <c r="Q1216" s="71" t="s">
        <v>81</v>
      </c>
      <c r="R1216" s="71" t="s">
        <v>81</v>
      </c>
      <c r="T1216" s="71" t="s">
        <v>81</v>
      </c>
      <c r="U1216" s="71">
        <v>0</v>
      </c>
      <c r="V1216" s="71">
        <v>1</v>
      </c>
      <c r="W1216" s="20">
        <v>0</v>
      </c>
      <c r="X1216" s="20"/>
      <c r="Y1216" s="71">
        <v>2</v>
      </c>
    </row>
    <row r="1217" spans="1:25" ht="20.149999999999999" customHeight="1" x14ac:dyDescent="0.35">
      <c r="B1217" s="20">
        <v>4031227</v>
      </c>
      <c r="C1217" s="20">
        <v>4</v>
      </c>
      <c r="D1217" s="20">
        <v>3</v>
      </c>
      <c r="E1217" s="20">
        <v>12</v>
      </c>
      <c r="F1217" s="20" t="s">
        <v>2348</v>
      </c>
      <c r="G1217" s="74" t="s">
        <v>2350</v>
      </c>
      <c r="I1217" s="20">
        <v>3</v>
      </c>
      <c r="J1217" s="20">
        <v>31</v>
      </c>
      <c r="K1217" s="20">
        <v>2</v>
      </c>
      <c r="L1217" s="20">
        <v>3</v>
      </c>
      <c r="M1217" s="20">
        <v>7</v>
      </c>
      <c r="N1217" s="20">
        <v>0</v>
      </c>
      <c r="O1217" s="20" t="s">
        <v>81</v>
      </c>
      <c r="P1217" s="20" t="s">
        <v>81</v>
      </c>
      <c r="Q1217" s="20" t="s">
        <v>81</v>
      </c>
      <c r="R1217" s="20" t="s">
        <v>81</v>
      </c>
      <c r="T1217" s="20" t="s">
        <v>81</v>
      </c>
      <c r="U1217" s="20">
        <v>0</v>
      </c>
      <c r="W1217" s="20">
        <v>0</v>
      </c>
      <c r="Y1217" s="20">
        <v>2</v>
      </c>
    </row>
    <row r="1218" spans="1:25" ht="20.149999999999999" customHeight="1" x14ac:dyDescent="0.35">
      <c r="B1218" s="20">
        <v>4031227</v>
      </c>
      <c r="C1218" s="20">
        <v>4</v>
      </c>
      <c r="D1218" s="20">
        <v>3</v>
      </c>
      <c r="E1218" s="20">
        <v>12</v>
      </c>
      <c r="F1218" s="20" t="s">
        <v>2348</v>
      </c>
      <c r="G1218" s="74" t="s">
        <v>2351</v>
      </c>
      <c r="I1218" s="20">
        <v>3</v>
      </c>
      <c r="J1218" s="20">
        <v>22</v>
      </c>
      <c r="K1218" s="20">
        <v>2</v>
      </c>
      <c r="L1218" s="20">
        <v>7</v>
      </c>
      <c r="M1218" s="20">
        <v>4</v>
      </c>
      <c r="N1218" s="20">
        <v>0</v>
      </c>
      <c r="O1218" s="20" t="s">
        <v>81</v>
      </c>
      <c r="P1218" s="20">
        <v>180000</v>
      </c>
      <c r="Q1218" s="20" t="s">
        <v>81</v>
      </c>
      <c r="R1218" s="20" t="s">
        <v>81</v>
      </c>
      <c r="T1218" s="20" t="s">
        <v>81</v>
      </c>
      <c r="U1218" s="20">
        <v>1</v>
      </c>
      <c r="W1218" s="20">
        <v>1</v>
      </c>
      <c r="Y1218" s="20">
        <v>0</v>
      </c>
    </row>
    <row r="1219" spans="1:25" ht="20.149999999999999" customHeight="1" x14ac:dyDescent="0.35">
      <c r="A1219" s="20">
        <v>5</v>
      </c>
      <c r="B1219" s="20">
        <v>4031228</v>
      </c>
      <c r="C1219" s="20">
        <v>4</v>
      </c>
      <c r="D1219" s="20">
        <v>3</v>
      </c>
      <c r="E1219" s="20">
        <v>12</v>
      </c>
      <c r="F1219" s="20" t="s">
        <v>2352</v>
      </c>
      <c r="G1219" s="74" t="s">
        <v>2353</v>
      </c>
      <c r="H1219" s="20">
        <v>9</v>
      </c>
      <c r="I1219" s="20">
        <v>1</v>
      </c>
      <c r="J1219" s="20">
        <v>69</v>
      </c>
      <c r="K1219" s="20">
        <v>1</v>
      </c>
      <c r="L1219" s="20">
        <v>4</v>
      </c>
      <c r="M1219" s="20">
        <v>1</v>
      </c>
      <c r="N1219" s="20">
        <v>0</v>
      </c>
      <c r="O1219" s="67"/>
      <c r="P1219" s="20" t="s">
        <v>81</v>
      </c>
      <c r="Q1219" s="20" t="s">
        <v>81</v>
      </c>
      <c r="R1219" s="20" t="s">
        <v>81</v>
      </c>
      <c r="T1219" s="20" t="s">
        <v>81</v>
      </c>
      <c r="U1219" s="20">
        <v>0</v>
      </c>
      <c r="V1219" s="20">
        <v>1</v>
      </c>
      <c r="W1219" s="20">
        <v>0</v>
      </c>
      <c r="Y1219" s="20">
        <v>5</v>
      </c>
    </row>
    <row r="1220" spans="1:25" ht="20.149999999999999" customHeight="1" x14ac:dyDescent="0.35">
      <c r="B1220" s="20">
        <v>4031228</v>
      </c>
      <c r="C1220" s="20">
        <v>4</v>
      </c>
      <c r="D1220" s="20">
        <v>3</v>
      </c>
      <c r="E1220" s="20">
        <v>12</v>
      </c>
      <c r="F1220" s="20" t="s">
        <v>2352</v>
      </c>
      <c r="G1220" s="74" t="s">
        <v>2354</v>
      </c>
      <c r="I1220" s="20">
        <v>2</v>
      </c>
      <c r="J1220" s="20">
        <v>60</v>
      </c>
      <c r="K1220" s="20">
        <v>1</v>
      </c>
      <c r="L1220" s="20">
        <v>3</v>
      </c>
      <c r="M1220" s="20">
        <v>7</v>
      </c>
      <c r="N1220" s="20">
        <v>0</v>
      </c>
      <c r="O1220" s="20" t="s">
        <v>81</v>
      </c>
      <c r="P1220" s="20" t="s">
        <v>81</v>
      </c>
      <c r="Q1220" s="20" t="s">
        <v>81</v>
      </c>
      <c r="R1220" s="20" t="s">
        <v>81</v>
      </c>
      <c r="T1220" s="20" t="s">
        <v>81</v>
      </c>
      <c r="U1220" s="20">
        <v>0</v>
      </c>
      <c r="W1220" s="20">
        <v>0</v>
      </c>
      <c r="Y1220" s="20">
        <v>4</v>
      </c>
    </row>
    <row r="1221" spans="1:25" ht="20.149999999999999" customHeight="1" x14ac:dyDescent="0.35">
      <c r="B1221" s="20">
        <v>4031228</v>
      </c>
      <c r="C1221" s="20">
        <v>4</v>
      </c>
      <c r="D1221" s="20">
        <v>3</v>
      </c>
      <c r="E1221" s="20">
        <v>12</v>
      </c>
      <c r="F1221" s="20" t="s">
        <v>2352</v>
      </c>
      <c r="G1221" s="74" t="s">
        <v>2355</v>
      </c>
      <c r="I1221" s="20">
        <v>5</v>
      </c>
      <c r="J1221" s="20">
        <v>6</v>
      </c>
      <c r="K1221" s="20">
        <v>2</v>
      </c>
      <c r="L1221" s="20">
        <v>3</v>
      </c>
      <c r="M1221" s="20">
        <v>5</v>
      </c>
      <c r="N1221" s="20">
        <v>0</v>
      </c>
      <c r="O1221" s="20" t="s">
        <v>81</v>
      </c>
      <c r="P1221" s="20" t="s">
        <v>81</v>
      </c>
      <c r="Q1221" s="20" t="s">
        <v>81</v>
      </c>
      <c r="R1221" s="20" t="s">
        <v>81</v>
      </c>
      <c r="T1221" s="20" t="s">
        <v>81</v>
      </c>
      <c r="U1221" s="20">
        <v>0</v>
      </c>
      <c r="W1221" s="20">
        <v>0</v>
      </c>
      <c r="Y1221" s="20">
        <v>6</v>
      </c>
    </row>
    <row r="1222" spans="1:25" ht="20.149999999999999" customHeight="1" x14ac:dyDescent="0.35">
      <c r="B1222" s="20">
        <v>4031228</v>
      </c>
      <c r="C1222" s="20">
        <v>4</v>
      </c>
      <c r="D1222" s="20">
        <v>3</v>
      </c>
      <c r="E1222" s="20">
        <v>12</v>
      </c>
      <c r="F1222" s="20" t="s">
        <v>2352</v>
      </c>
      <c r="G1222" s="74" t="s">
        <v>2356</v>
      </c>
      <c r="I1222" s="20">
        <v>5</v>
      </c>
      <c r="J1222" s="20">
        <v>4</v>
      </c>
      <c r="K1222" s="20">
        <v>2</v>
      </c>
      <c r="L1222" s="20">
        <v>3</v>
      </c>
      <c r="M1222" s="20">
        <v>5</v>
      </c>
      <c r="N1222" s="20">
        <v>0</v>
      </c>
      <c r="O1222" s="20" t="s">
        <v>81</v>
      </c>
      <c r="P1222" s="20" t="s">
        <v>81</v>
      </c>
      <c r="Q1222" s="20" t="s">
        <v>81</v>
      </c>
      <c r="R1222" s="20" t="s">
        <v>81</v>
      </c>
      <c r="T1222" s="20" t="s">
        <v>81</v>
      </c>
      <c r="U1222" s="20">
        <v>0</v>
      </c>
      <c r="W1222" s="20">
        <v>0</v>
      </c>
      <c r="Y1222" s="20">
        <v>6</v>
      </c>
    </row>
    <row r="1223" spans="1:25" ht="20.149999999999999" customHeight="1" x14ac:dyDescent="0.35">
      <c r="B1223" s="20">
        <v>4031228</v>
      </c>
      <c r="C1223" s="20">
        <v>4</v>
      </c>
      <c r="D1223" s="20">
        <v>3</v>
      </c>
      <c r="E1223" s="20">
        <v>12</v>
      </c>
      <c r="F1223" s="20" t="s">
        <v>2352</v>
      </c>
      <c r="G1223" s="74" t="s">
        <v>2357</v>
      </c>
      <c r="I1223" s="20">
        <v>3</v>
      </c>
      <c r="J1223" s="20">
        <v>21</v>
      </c>
      <c r="K1223" s="20">
        <v>2</v>
      </c>
      <c r="L1223" s="20">
        <v>4</v>
      </c>
      <c r="M1223" s="20">
        <v>3</v>
      </c>
      <c r="N1223" s="20">
        <v>0</v>
      </c>
      <c r="O1223" s="20">
        <v>300000</v>
      </c>
      <c r="P1223" s="20" t="s">
        <v>81</v>
      </c>
      <c r="Q1223" s="20" t="s">
        <v>81</v>
      </c>
      <c r="R1223" s="20" t="s">
        <v>81</v>
      </c>
      <c r="T1223" s="20" t="s">
        <v>81</v>
      </c>
      <c r="U1223" s="20">
        <v>1</v>
      </c>
      <c r="W1223" s="20">
        <v>10</v>
      </c>
      <c r="Y1223" s="20">
        <v>0</v>
      </c>
    </row>
    <row r="1224" spans="1:25" ht="20.149999999999999" customHeight="1" x14ac:dyDescent="0.35">
      <c r="B1224" s="20">
        <v>4031228</v>
      </c>
      <c r="C1224" s="20">
        <v>4</v>
      </c>
      <c r="D1224" s="20">
        <v>3</v>
      </c>
      <c r="E1224" s="20">
        <v>12</v>
      </c>
      <c r="F1224" s="20" t="s">
        <v>2352</v>
      </c>
      <c r="G1224" s="74" t="s">
        <v>2358</v>
      </c>
      <c r="I1224" s="20">
        <v>3</v>
      </c>
      <c r="J1224" s="20">
        <v>30</v>
      </c>
      <c r="K1224" s="20">
        <v>2</v>
      </c>
      <c r="L1224" s="20">
        <v>5</v>
      </c>
      <c r="M1224" s="20">
        <v>3</v>
      </c>
      <c r="N1224" s="20">
        <v>0</v>
      </c>
      <c r="O1224" s="20">
        <v>500000</v>
      </c>
      <c r="P1224" s="20" t="s">
        <v>81</v>
      </c>
      <c r="Q1224" s="20" t="s">
        <v>81</v>
      </c>
      <c r="R1224" s="20" t="s">
        <v>81</v>
      </c>
      <c r="T1224" s="20" t="s">
        <v>81</v>
      </c>
      <c r="U1224" s="20">
        <v>1</v>
      </c>
      <c r="W1224" s="20">
        <v>10</v>
      </c>
      <c r="Y1224" s="20">
        <v>0</v>
      </c>
    </row>
    <row r="1225" spans="1:25" ht="20.149999999999999" customHeight="1" x14ac:dyDescent="0.35">
      <c r="B1225" s="20">
        <v>4031228</v>
      </c>
      <c r="C1225" s="20">
        <v>4</v>
      </c>
      <c r="D1225" s="20">
        <v>3</v>
      </c>
      <c r="E1225" s="20">
        <v>12</v>
      </c>
      <c r="F1225" s="20" t="s">
        <v>2352</v>
      </c>
      <c r="G1225" s="74" t="s">
        <v>2359</v>
      </c>
      <c r="I1225" s="20">
        <v>3</v>
      </c>
      <c r="J1225" s="20">
        <v>23</v>
      </c>
      <c r="K1225" s="20">
        <v>1</v>
      </c>
      <c r="L1225" s="20">
        <v>4</v>
      </c>
      <c r="M1225" s="20">
        <v>2</v>
      </c>
      <c r="N1225" s="20">
        <v>5</v>
      </c>
      <c r="O1225" s="20" t="s">
        <v>81</v>
      </c>
      <c r="P1225" s="20">
        <v>150000</v>
      </c>
      <c r="Q1225" s="20" t="s">
        <v>81</v>
      </c>
      <c r="R1225" s="20" t="s">
        <v>81</v>
      </c>
      <c r="T1225" s="20" t="s">
        <v>81</v>
      </c>
      <c r="U1225" s="20">
        <v>0</v>
      </c>
      <c r="W1225" s="20">
        <v>0</v>
      </c>
      <c r="Y1225" s="20">
        <v>9</v>
      </c>
    </row>
    <row r="1226" spans="1:25" ht="20.149999999999999" customHeight="1" x14ac:dyDescent="0.35">
      <c r="B1226" s="20">
        <v>4031228</v>
      </c>
      <c r="C1226" s="20">
        <v>4</v>
      </c>
      <c r="D1226" s="20">
        <v>3</v>
      </c>
      <c r="E1226" s="20">
        <v>12</v>
      </c>
      <c r="F1226" s="20" t="s">
        <v>2352</v>
      </c>
      <c r="G1226" s="74" t="s">
        <v>2360</v>
      </c>
      <c r="I1226" s="20">
        <v>3</v>
      </c>
      <c r="J1226" s="20">
        <v>35</v>
      </c>
      <c r="K1226" s="20">
        <v>1</v>
      </c>
      <c r="L1226" s="20">
        <v>3</v>
      </c>
      <c r="M1226" s="20">
        <v>2</v>
      </c>
      <c r="N1226" s="20">
        <v>5</v>
      </c>
      <c r="O1226" s="20" t="s">
        <v>81</v>
      </c>
      <c r="P1226" s="20">
        <v>150000</v>
      </c>
      <c r="Q1226" s="20" t="s">
        <v>81</v>
      </c>
      <c r="R1226" s="20" t="s">
        <v>81</v>
      </c>
      <c r="T1226" s="20" t="s">
        <v>81</v>
      </c>
      <c r="U1226" s="20">
        <v>0</v>
      </c>
      <c r="W1226" s="20">
        <v>0</v>
      </c>
      <c r="Y1226" s="20">
        <v>9</v>
      </c>
    </row>
    <row r="1227" spans="1:25" ht="20.149999999999999" customHeight="1" x14ac:dyDescent="0.35">
      <c r="B1227" s="20">
        <v>4031228</v>
      </c>
      <c r="C1227" s="20">
        <v>4</v>
      </c>
      <c r="D1227" s="20">
        <v>3</v>
      </c>
      <c r="E1227" s="20">
        <v>12</v>
      </c>
      <c r="F1227" s="20" t="s">
        <v>2352</v>
      </c>
      <c r="G1227" s="74" t="s">
        <v>2361</v>
      </c>
      <c r="I1227" s="20">
        <v>3</v>
      </c>
      <c r="J1227" s="20">
        <v>42</v>
      </c>
      <c r="K1227" s="20">
        <v>1</v>
      </c>
      <c r="L1227" s="20">
        <v>1</v>
      </c>
      <c r="M1227" s="20">
        <v>2</v>
      </c>
      <c r="N1227" s="20">
        <v>5</v>
      </c>
      <c r="O1227" s="20" t="s">
        <v>81</v>
      </c>
      <c r="P1227" s="20">
        <v>15000</v>
      </c>
      <c r="Q1227" s="20" t="s">
        <v>81</v>
      </c>
      <c r="R1227" s="20" t="s">
        <v>81</v>
      </c>
      <c r="T1227" s="20" t="s">
        <v>81</v>
      </c>
      <c r="U1227" s="20">
        <v>0</v>
      </c>
      <c r="W1227" s="20">
        <v>0</v>
      </c>
      <c r="Y1227" s="20">
        <v>9</v>
      </c>
    </row>
    <row r="1228" spans="1:25" ht="20.149999999999999" customHeight="1" x14ac:dyDescent="0.35">
      <c r="A1228" s="20">
        <v>5</v>
      </c>
      <c r="B1228" s="20">
        <v>4031229</v>
      </c>
      <c r="C1228" s="20">
        <v>4</v>
      </c>
      <c r="D1228" s="20">
        <v>3</v>
      </c>
      <c r="E1228" s="20">
        <v>12</v>
      </c>
      <c r="F1228" s="20" t="s">
        <v>2362</v>
      </c>
      <c r="G1228" s="74" t="s">
        <v>2363</v>
      </c>
      <c r="H1228" s="20">
        <v>7</v>
      </c>
      <c r="I1228" s="20">
        <v>1</v>
      </c>
      <c r="J1228" s="20">
        <v>54</v>
      </c>
      <c r="K1228" s="20">
        <v>1</v>
      </c>
      <c r="L1228" s="20">
        <v>2</v>
      </c>
      <c r="M1228" s="20">
        <v>1</v>
      </c>
      <c r="N1228" s="20">
        <v>0</v>
      </c>
      <c r="O1228" s="20">
        <v>1000000</v>
      </c>
      <c r="P1228" s="20" t="s">
        <v>81</v>
      </c>
      <c r="Q1228" s="20" t="s">
        <v>81</v>
      </c>
      <c r="R1228" s="20" t="s">
        <v>81</v>
      </c>
      <c r="T1228" s="20" t="s">
        <v>81</v>
      </c>
      <c r="U1228" s="20">
        <v>0</v>
      </c>
      <c r="V1228" s="20">
        <v>1</v>
      </c>
      <c r="W1228" s="20">
        <v>0</v>
      </c>
      <c r="Y1228" s="20">
        <v>5</v>
      </c>
    </row>
    <row r="1229" spans="1:25" ht="20.149999999999999" customHeight="1" x14ac:dyDescent="0.35">
      <c r="B1229" s="20">
        <v>4031229</v>
      </c>
      <c r="C1229" s="20">
        <v>4</v>
      </c>
      <c r="D1229" s="20">
        <v>3</v>
      </c>
      <c r="E1229" s="20">
        <v>12</v>
      </c>
      <c r="F1229" s="20" t="s">
        <v>2362</v>
      </c>
      <c r="G1229" s="74" t="s">
        <v>2364</v>
      </c>
      <c r="I1229" s="20">
        <v>2</v>
      </c>
      <c r="J1229" s="20">
        <v>56</v>
      </c>
      <c r="K1229" s="20">
        <v>2</v>
      </c>
      <c r="L1229" s="20">
        <v>2</v>
      </c>
      <c r="M1229" s="20">
        <v>7</v>
      </c>
      <c r="N1229" s="20">
        <v>0</v>
      </c>
      <c r="O1229" s="20" t="s">
        <v>81</v>
      </c>
      <c r="P1229" s="20" t="s">
        <v>81</v>
      </c>
      <c r="Q1229" s="20" t="s">
        <v>81</v>
      </c>
      <c r="R1229" s="20" t="s">
        <v>81</v>
      </c>
      <c r="T1229" s="20" t="s">
        <v>81</v>
      </c>
      <c r="U1229" s="20">
        <v>0</v>
      </c>
      <c r="W1229" s="20">
        <v>0</v>
      </c>
      <c r="Y1229" s="20">
        <v>4</v>
      </c>
    </row>
    <row r="1230" spans="1:25" ht="20.149999999999999" customHeight="1" x14ac:dyDescent="0.35">
      <c r="B1230" s="20">
        <v>4031229</v>
      </c>
      <c r="C1230" s="20">
        <v>4</v>
      </c>
      <c r="D1230" s="20">
        <v>3</v>
      </c>
      <c r="E1230" s="20">
        <v>12</v>
      </c>
      <c r="F1230" s="20" t="s">
        <v>2362</v>
      </c>
      <c r="G1230" s="74" t="s">
        <v>2365</v>
      </c>
      <c r="I1230" s="20">
        <v>3</v>
      </c>
      <c r="J1230" s="20">
        <v>12</v>
      </c>
      <c r="K1230" s="20">
        <v>2</v>
      </c>
      <c r="L1230" s="20">
        <v>4</v>
      </c>
      <c r="M1230" s="20">
        <v>5</v>
      </c>
      <c r="N1230" s="20">
        <v>0</v>
      </c>
      <c r="O1230" s="20" t="s">
        <v>81</v>
      </c>
      <c r="P1230" s="20" t="s">
        <v>81</v>
      </c>
      <c r="Q1230" s="20" t="s">
        <v>81</v>
      </c>
      <c r="R1230" s="20" t="s">
        <v>81</v>
      </c>
      <c r="T1230" s="20" t="s">
        <v>81</v>
      </c>
      <c r="U1230" s="20">
        <v>0</v>
      </c>
      <c r="W1230" s="20">
        <v>0</v>
      </c>
      <c r="Y1230" s="20">
        <v>6</v>
      </c>
    </row>
    <row r="1231" spans="1:25" ht="20.149999999999999" customHeight="1" x14ac:dyDescent="0.35">
      <c r="B1231" s="20">
        <v>4031229</v>
      </c>
      <c r="C1231" s="20">
        <v>4</v>
      </c>
      <c r="D1231" s="20">
        <v>3</v>
      </c>
      <c r="E1231" s="20">
        <v>12</v>
      </c>
      <c r="F1231" s="20" t="s">
        <v>2362</v>
      </c>
      <c r="G1231" s="74" t="s">
        <v>2366</v>
      </c>
      <c r="I1231" s="20">
        <v>3</v>
      </c>
      <c r="J1231" s="20">
        <v>18</v>
      </c>
      <c r="K1231" s="20">
        <v>2</v>
      </c>
      <c r="L1231" s="20">
        <v>5</v>
      </c>
      <c r="M1231" s="20">
        <v>3</v>
      </c>
      <c r="N1231" s="20">
        <v>0</v>
      </c>
      <c r="O1231" s="20" t="s">
        <v>81</v>
      </c>
      <c r="P1231" s="20" t="s">
        <v>81</v>
      </c>
      <c r="Q1231" s="20" t="s">
        <v>81</v>
      </c>
      <c r="R1231" s="20" t="s">
        <v>81</v>
      </c>
      <c r="T1231" s="20" t="s">
        <v>81</v>
      </c>
      <c r="U1231" s="20">
        <v>0</v>
      </c>
      <c r="W1231" s="71">
        <v>0</v>
      </c>
      <c r="X1231" s="71"/>
      <c r="Y1231" s="20">
        <v>6</v>
      </c>
    </row>
    <row r="1232" spans="1:25" ht="20.149999999999999" customHeight="1" x14ac:dyDescent="0.35">
      <c r="B1232" s="20">
        <v>4031229</v>
      </c>
      <c r="C1232" s="20">
        <v>4</v>
      </c>
      <c r="D1232" s="20">
        <v>3</v>
      </c>
      <c r="E1232" s="20">
        <v>12</v>
      </c>
      <c r="F1232" s="20" t="s">
        <v>2362</v>
      </c>
      <c r="G1232" s="74" t="s">
        <v>2367</v>
      </c>
      <c r="I1232" s="20">
        <v>3</v>
      </c>
      <c r="J1232" s="20">
        <v>36</v>
      </c>
      <c r="K1232" s="20">
        <v>2</v>
      </c>
      <c r="L1232" s="20">
        <v>4</v>
      </c>
      <c r="M1232" s="20">
        <v>3</v>
      </c>
      <c r="N1232" s="20">
        <v>0</v>
      </c>
      <c r="O1232" s="20">
        <v>1000000</v>
      </c>
      <c r="P1232" s="20" t="s">
        <v>81</v>
      </c>
      <c r="Q1232" s="20" t="s">
        <v>81</v>
      </c>
      <c r="R1232" s="20" t="s">
        <v>81</v>
      </c>
      <c r="T1232" s="20" t="s">
        <v>81</v>
      </c>
      <c r="U1232" s="20">
        <v>1</v>
      </c>
      <c r="W1232" s="20">
        <v>1</v>
      </c>
      <c r="Y1232" s="20">
        <v>0</v>
      </c>
    </row>
    <row r="1233" spans="1:25" ht="20.149999999999999" customHeight="1" x14ac:dyDescent="0.35">
      <c r="B1233" s="20">
        <v>4031229</v>
      </c>
      <c r="C1233" s="20">
        <v>4</v>
      </c>
      <c r="D1233" s="20">
        <v>3</v>
      </c>
      <c r="E1233" s="20">
        <v>12</v>
      </c>
      <c r="F1233" s="20" t="s">
        <v>2362</v>
      </c>
      <c r="G1233" s="74" t="s">
        <v>2368</v>
      </c>
      <c r="I1233" s="20">
        <v>5</v>
      </c>
      <c r="J1233" s="20">
        <v>9</v>
      </c>
      <c r="K1233" s="20">
        <v>1</v>
      </c>
      <c r="L1233" s="20">
        <v>3</v>
      </c>
      <c r="M1233" s="20">
        <v>5</v>
      </c>
      <c r="N1233" s="20">
        <v>0</v>
      </c>
      <c r="O1233" s="20" t="s">
        <v>81</v>
      </c>
      <c r="P1233" s="20" t="s">
        <v>81</v>
      </c>
      <c r="Q1233" s="20" t="s">
        <v>81</v>
      </c>
      <c r="R1233" s="20" t="s">
        <v>81</v>
      </c>
      <c r="T1233" s="20" t="s">
        <v>81</v>
      </c>
      <c r="U1233" s="20">
        <v>0</v>
      </c>
      <c r="W1233" s="20">
        <v>0</v>
      </c>
      <c r="Y1233" s="20">
        <v>6</v>
      </c>
    </row>
    <row r="1234" spans="1:25" ht="20.149999999999999" customHeight="1" x14ac:dyDescent="0.35">
      <c r="B1234" s="20">
        <v>4031229</v>
      </c>
      <c r="C1234" s="20">
        <v>4</v>
      </c>
      <c r="D1234" s="20">
        <v>3</v>
      </c>
      <c r="E1234" s="20">
        <v>12</v>
      </c>
      <c r="F1234" s="20" t="s">
        <v>2362</v>
      </c>
      <c r="G1234" s="74" t="s">
        <v>2369</v>
      </c>
      <c r="I1234" s="20">
        <v>3</v>
      </c>
      <c r="J1234" s="20">
        <v>27</v>
      </c>
      <c r="K1234" s="20">
        <v>1</v>
      </c>
      <c r="L1234" s="20">
        <v>5</v>
      </c>
      <c r="M1234" s="20">
        <v>3</v>
      </c>
      <c r="N1234" s="20">
        <v>0</v>
      </c>
      <c r="O1234" s="20">
        <v>300000</v>
      </c>
      <c r="P1234" s="20" t="s">
        <v>81</v>
      </c>
      <c r="Q1234" s="20" t="s">
        <v>81</v>
      </c>
      <c r="R1234" s="20" t="s">
        <v>81</v>
      </c>
      <c r="T1234" s="20" t="s">
        <v>81</v>
      </c>
      <c r="U1234" s="20">
        <v>1</v>
      </c>
      <c r="W1234" s="20">
        <v>1</v>
      </c>
      <c r="Y1234" s="20">
        <v>0</v>
      </c>
    </row>
    <row r="1235" spans="1:25" ht="20.149999999999999" customHeight="1" x14ac:dyDescent="0.35">
      <c r="A1235" s="20">
        <v>5</v>
      </c>
      <c r="B1235" s="20">
        <v>4031230</v>
      </c>
      <c r="C1235" s="20">
        <v>4</v>
      </c>
      <c r="D1235" s="20">
        <v>3</v>
      </c>
      <c r="E1235" s="20">
        <v>12</v>
      </c>
      <c r="F1235" s="20" t="s">
        <v>2370</v>
      </c>
      <c r="G1235" s="74" t="s">
        <v>2371</v>
      </c>
      <c r="H1235" s="20">
        <v>10</v>
      </c>
      <c r="I1235" s="20">
        <v>1</v>
      </c>
      <c r="J1235" s="20">
        <v>59</v>
      </c>
      <c r="K1235" s="20">
        <v>2</v>
      </c>
      <c r="L1235" s="20">
        <v>1</v>
      </c>
      <c r="M1235" s="20">
        <v>1</v>
      </c>
      <c r="N1235" s="20">
        <v>0</v>
      </c>
      <c r="O1235" s="20">
        <v>1200000</v>
      </c>
      <c r="P1235" s="20" t="s">
        <v>81</v>
      </c>
      <c r="Q1235" s="20" t="s">
        <v>81</v>
      </c>
      <c r="R1235" s="20" t="s">
        <v>81</v>
      </c>
      <c r="T1235" s="20" t="s">
        <v>81</v>
      </c>
      <c r="U1235" s="20">
        <v>0</v>
      </c>
      <c r="V1235" s="20">
        <v>1</v>
      </c>
      <c r="W1235" s="20">
        <v>0</v>
      </c>
      <c r="Y1235" s="20">
        <v>5</v>
      </c>
    </row>
    <row r="1236" spans="1:25" ht="20.149999999999999" customHeight="1" x14ac:dyDescent="0.35">
      <c r="B1236" s="20">
        <v>4031230</v>
      </c>
      <c r="C1236" s="20">
        <v>4</v>
      </c>
      <c r="D1236" s="20">
        <v>3</v>
      </c>
      <c r="E1236" s="20">
        <v>12</v>
      </c>
      <c r="F1236" s="20" t="s">
        <v>2370</v>
      </c>
      <c r="G1236" s="74" t="s">
        <v>2372</v>
      </c>
      <c r="I1236" s="20">
        <v>6</v>
      </c>
      <c r="J1236" s="20">
        <v>87</v>
      </c>
      <c r="K1236" s="20">
        <v>1</v>
      </c>
      <c r="L1236" s="20">
        <v>4</v>
      </c>
      <c r="M1236" s="20">
        <v>6</v>
      </c>
      <c r="N1236" s="20">
        <v>0</v>
      </c>
      <c r="O1236" s="20" t="s">
        <v>81</v>
      </c>
      <c r="P1236" s="20" t="s">
        <v>81</v>
      </c>
      <c r="Q1236" s="20" t="s">
        <v>81</v>
      </c>
      <c r="R1236" s="20" t="s">
        <v>81</v>
      </c>
      <c r="T1236" s="20" t="s">
        <v>81</v>
      </c>
      <c r="U1236" s="20">
        <v>0</v>
      </c>
      <c r="W1236" s="20">
        <v>0</v>
      </c>
      <c r="Y1236" s="20">
        <v>4</v>
      </c>
    </row>
    <row r="1237" spans="1:25" ht="20.149999999999999" customHeight="1" x14ac:dyDescent="0.35">
      <c r="B1237" s="20">
        <v>4031230</v>
      </c>
      <c r="C1237" s="20">
        <v>4</v>
      </c>
      <c r="D1237" s="20">
        <v>3</v>
      </c>
      <c r="E1237" s="20">
        <v>12</v>
      </c>
      <c r="F1237" s="20" t="s">
        <v>2370</v>
      </c>
      <c r="G1237" s="74" t="s">
        <v>2373</v>
      </c>
      <c r="I1237" s="20">
        <v>3</v>
      </c>
      <c r="J1237" s="20">
        <v>30</v>
      </c>
      <c r="K1237" s="20">
        <v>2</v>
      </c>
      <c r="L1237" s="20">
        <v>3</v>
      </c>
      <c r="M1237" s="20">
        <v>7</v>
      </c>
      <c r="N1237" s="20">
        <v>0</v>
      </c>
      <c r="O1237" s="20" t="s">
        <v>81</v>
      </c>
      <c r="P1237" s="20" t="s">
        <v>81</v>
      </c>
      <c r="Q1237" s="20" t="s">
        <v>81</v>
      </c>
      <c r="R1237" s="20" t="s">
        <v>81</v>
      </c>
      <c r="T1237" s="20" t="s">
        <v>81</v>
      </c>
      <c r="U1237" s="20">
        <v>0</v>
      </c>
      <c r="W1237" s="20">
        <v>0</v>
      </c>
      <c r="Y1237" s="20">
        <v>5</v>
      </c>
    </row>
    <row r="1238" spans="1:25" ht="20.149999999999999" customHeight="1" x14ac:dyDescent="0.35">
      <c r="B1238" s="20">
        <v>4031230</v>
      </c>
      <c r="C1238" s="20">
        <v>4</v>
      </c>
      <c r="D1238" s="20">
        <v>3</v>
      </c>
      <c r="E1238" s="20">
        <v>12</v>
      </c>
      <c r="F1238" s="20" t="s">
        <v>2370</v>
      </c>
      <c r="G1238" s="74" t="s">
        <v>2374</v>
      </c>
      <c r="I1238" s="20">
        <v>3</v>
      </c>
      <c r="J1238" s="20">
        <v>35</v>
      </c>
      <c r="K1238" s="20">
        <v>2</v>
      </c>
      <c r="L1238" s="20">
        <v>3</v>
      </c>
      <c r="M1238" s="20">
        <v>7</v>
      </c>
      <c r="N1238" s="20">
        <v>0</v>
      </c>
      <c r="O1238" s="20" t="s">
        <v>81</v>
      </c>
      <c r="P1238" s="20" t="s">
        <v>81</v>
      </c>
      <c r="Q1238" s="20" t="s">
        <v>81</v>
      </c>
      <c r="R1238" s="20" t="s">
        <v>81</v>
      </c>
      <c r="T1238" s="20" t="s">
        <v>81</v>
      </c>
      <c r="U1238" s="20">
        <v>0</v>
      </c>
      <c r="W1238" s="20">
        <v>0</v>
      </c>
      <c r="Y1238" s="20">
        <v>5</v>
      </c>
    </row>
    <row r="1239" spans="1:25" ht="20.149999999999999" customHeight="1" x14ac:dyDescent="0.35">
      <c r="B1239" s="20">
        <v>4031230</v>
      </c>
      <c r="C1239" s="20">
        <v>4</v>
      </c>
      <c r="D1239" s="20">
        <v>3</v>
      </c>
      <c r="E1239" s="20">
        <v>12</v>
      </c>
      <c r="F1239" s="20" t="s">
        <v>2370</v>
      </c>
      <c r="G1239" s="74" t="s">
        <v>2375</v>
      </c>
      <c r="I1239" s="20">
        <v>3</v>
      </c>
      <c r="J1239" s="20">
        <v>40</v>
      </c>
      <c r="K1239" s="20">
        <v>1</v>
      </c>
      <c r="L1239" s="20">
        <v>4</v>
      </c>
      <c r="M1239" s="20">
        <v>3</v>
      </c>
      <c r="N1239" s="20">
        <v>0</v>
      </c>
      <c r="O1239" s="20">
        <v>1000000</v>
      </c>
      <c r="P1239" s="20" t="s">
        <v>81</v>
      </c>
      <c r="Q1239" s="20" t="s">
        <v>81</v>
      </c>
      <c r="R1239" s="20" t="s">
        <v>81</v>
      </c>
      <c r="T1239" s="20" t="s">
        <v>81</v>
      </c>
      <c r="U1239" s="20">
        <v>1</v>
      </c>
      <c r="W1239" s="20">
        <v>10</v>
      </c>
      <c r="Y1239" s="20">
        <v>0</v>
      </c>
    </row>
    <row r="1240" spans="1:25" ht="20.149999999999999" customHeight="1" x14ac:dyDescent="0.35">
      <c r="B1240" s="20">
        <v>4031230</v>
      </c>
      <c r="C1240" s="20">
        <v>4</v>
      </c>
      <c r="D1240" s="20">
        <v>3</v>
      </c>
      <c r="E1240" s="20">
        <v>12</v>
      </c>
      <c r="F1240" s="20" t="s">
        <v>2370</v>
      </c>
      <c r="G1240" s="74" t="s">
        <v>2376</v>
      </c>
      <c r="I1240" s="20">
        <v>3</v>
      </c>
      <c r="J1240" s="20">
        <v>20</v>
      </c>
      <c r="K1240" s="20">
        <v>2</v>
      </c>
      <c r="L1240" s="20">
        <v>4</v>
      </c>
      <c r="M1240" s="20">
        <v>3</v>
      </c>
      <c r="N1240" s="20">
        <v>0</v>
      </c>
      <c r="O1240" s="20" t="s">
        <v>81</v>
      </c>
      <c r="P1240" s="20" t="s">
        <v>81</v>
      </c>
      <c r="Q1240" s="20" t="s">
        <v>81</v>
      </c>
      <c r="R1240" s="20" t="s">
        <v>81</v>
      </c>
      <c r="T1240" s="20" t="s">
        <v>81</v>
      </c>
      <c r="U1240" s="20">
        <v>1</v>
      </c>
      <c r="W1240" s="20">
        <v>10</v>
      </c>
      <c r="Y1240" s="20">
        <v>0</v>
      </c>
    </row>
    <row r="1241" spans="1:25" ht="20.149999999999999" customHeight="1" x14ac:dyDescent="0.35">
      <c r="B1241" s="20">
        <v>4031230</v>
      </c>
      <c r="C1241" s="20">
        <v>4</v>
      </c>
      <c r="D1241" s="20">
        <v>3</v>
      </c>
      <c r="E1241" s="20">
        <v>12</v>
      </c>
      <c r="F1241" s="20" t="s">
        <v>2370</v>
      </c>
      <c r="G1241" s="74" t="s">
        <v>2377</v>
      </c>
      <c r="I1241" s="20">
        <v>3</v>
      </c>
      <c r="J1241" s="20">
        <v>25</v>
      </c>
      <c r="K1241" s="20">
        <v>2</v>
      </c>
      <c r="L1241" s="20">
        <v>3</v>
      </c>
      <c r="M1241" s="20">
        <v>3</v>
      </c>
      <c r="N1241" s="20">
        <v>0</v>
      </c>
      <c r="O1241" s="20" t="s">
        <v>81</v>
      </c>
      <c r="P1241" s="20" t="s">
        <v>81</v>
      </c>
      <c r="Q1241" s="20" t="s">
        <v>81</v>
      </c>
      <c r="R1241" s="20" t="s">
        <v>81</v>
      </c>
      <c r="T1241" s="20" t="s">
        <v>81</v>
      </c>
      <c r="U1241" s="20">
        <v>1</v>
      </c>
      <c r="W1241" s="20">
        <v>10</v>
      </c>
      <c r="Y1241" s="20">
        <v>0</v>
      </c>
    </row>
    <row r="1242" spans="1:25" ht="20.149999999999999" customHeight="1" x14ac:dyDescent="0.35">
      <c r="B1242" s="20">
        <v>4031230</v>
      </c>
      <c r="C1242" s="20">
        <v>4</v>
      </c>
      <c r="D1242" s="20">
        <v>3</v>
      </c>
      <c r="E1242" s="20">
        <v>12</v>
      </c>
      <c r="F1242" s="20" t="s">
        <v>2370</v>
      </c>
      <c r="G1242" s="74" t="s">
        <v>2378</v>
      </c>
      <c r="I1242" s="20">
        <v>3</v>
      </c>
      <c r="J1242" s="20">
        <v>20</v>
      </c>
      <c r="K1242" s="20">
        <v>2</v>
      </c>
      <c r="L1242" s="20">
        <v>6</v>
      </c>
      <c r="M1242" s="20">
        <v>5</v>
      </c>
      <c r="N1242" s="20">
        <v>3</v>
      </c>
      <c r="O1242" s="20" t="s">
        <v>81</v>
      </c>
      <c r="P1242" s="20" t="s">
        <v>81</v>
      </c>
      <c r="Q1242" s="20" t="s">
        <v>81</v>
      </c>
      <c r="R1242" s="20">
        <v>100000</v>
      </c>
      <c r="T1242" s="20" t="s">
        <v>81</v>
      </c>
      <c r="U1242" s="20">
        <v>1</v>
      </c>
      <c r="W1242" s="20">
        <v>2</v>
      </c>
      <c r="Y1242" s="20">
        <v>0</v>
      </c>
    </row>
    <row r="1243" spans="1:25" ht="20.149999999999999" customHeight="1" x14ac:dyDescent="0.35">
      <c r="B1243" s="20">
        <v>4031230</v>
      </c>
      <c r="C1243" s="20">
        <v>4</v>
      </c>
      <c r="D1243" s="20">
        <v>3</v>
      </c>
      <c r="E1243" s="20">
        <v>12</v>
      </c>
      <c r="F1243" s="20" t="s">
        <v>2370</v>
      </c>
      <c r="G1243" s="74" t="s">
        <v>2379</v>
      </c>
      <c r="I1243" s="20">
        <v>3</v>
      </c>
      <c r="J1243" s="20">
        <v>17</v>
      </c>
      <c r="K1243" s="20">
        <v>2</v>
      </c>
      <c r="L1243" s="20">
        <v>6</v>
      </c>
      <c r="M1243" s="20">
        <v>5</v>
      </c>
      <c r="N1243" s="20">
        <v>3</v>
      </c>
      <c r="O1243" s="20" t="s">
        <v>81</v>
      </c>
      <c r="P1243" s="20" t="s">
        <v>81</v>
      </c>
      <c r="Q1243" s="20" t="s">
        <v>81</v>
      </c>
      <c r="R1243" s="20">
        <v>100000</v>
      </c>
      <c r="T1243" s="20" t="s">
        <v>81</v>
      </c>
      <c r="U1243" s="20">
        <v>1</v>
      </c>
      <c r="W1243" s="20">
        <v>2</v>
      </c>
      <c r="Y1243" s="20">
        <v>0</v>
      </c>
    </row>
    <row r="1244" spans="1:25" ht="20.149999999999999" customHeight="1" x14ac:dyDescent="0.35">
      <c r="B1244" s="20">
        <v>4031230</v>
      </c>
      <c r="C1244" s="20">
        <v>4</v>
      </c>
      <c r="D1244" s="20">
        <v>3</v>
      </c>
      <c r="E1244" s="20">
        <v>12</v>
      </c>
      <c r="F1244" s="20" t="s">
        <v>2370</v>
      </c>
      <c r="G1244" s="74" t="s">
        <v>2380</v>
      </c>
      <c r="I1244" s="20">
        <v>5</v>
      </c>
      <c r="J1244" s="20">
        <v>9</v>
      </c>
      <c r="K1244" s="20">
        <v>2</v>
      </c>
      <c r="L1244" s="20">
        <v>3</v>
      </c>
      <c r="M1244" s="20">
        <v>5</v>
      </c>
      <c r="N1244" s="20">
        <v>0</v>
      </c>
      <c r="O1244" s="20" t="s">
        <v>81</v>
      </c>
      <c r="P1244" s="20" t="s">
        <v>81</v>
      </c>
      <c r="Q1244" s="20" t="s">
        <v>81</v>
      </c>
      <c r="R1244" s="20" t="s">
        <v>81</v>
      </c>
      <c r="T1244" s="20" t="s">
        <v>81</v>
      </c>
      <c r="U1244" s="20">
        <v>0</v>
      </c>
      <c r="W1244" s="20">
        <v>0</v>
      </c>
      <c r="Y1244" s="20">
        <v>6</v>
      </c>
    </row>
    <row r="1245" spans="1:25" ht="20.149999999999999" customHeight="1" x14ac:dyDescent="0.35">
      <c r="A1245" s="20">
        <v>3</v>
      </c>
      <c r="B1245" s="20">
        <v>4031231</v>
      </c>
      <c r="C1245" s="20">
        <v>4</v>
      </c>
      <c r="D1245" s="20">
        <v>3</v>
      </c>
      <c r="E1245" s="20">
        <v>12</v>
      </c>
      <c r="F1245" s="20" t="s">
        <v>1203</v>
      </c>
      <c r="G1245" s="74" t="s">
        <v>2381</v>
      </c>
      <c r="H1245" s="20">
        <v>6</v>
      </c>
      <c r="I1245" s="20">
        <v>1</v>
      </c>
      <c r="J1245" s="20">
        <v>47</v>
      </c>
      <c r="K1245" s="20">
        <v>1</v>
      </c>
      <c r="L1245" s="20">
        <v>4</v>
      </c>
      <c r="M1245" s="20">
        <v>1</v>
      </c>
      <c r="N1245" s="20">
        <v>0</v>
      </c>
      <c r="O1245" s="20">
        <v>500000</v>
      </c>
      <c r="P1245" s="20" t="s">
        <v>81</v>
      </c>
      <c r="Q1245" s="20" t="s">
        <v>81</v>
      </c>
      <c r="R1245" s="20" t="s">
        <v>81</v>
      </c>
      <c r="T1245" s="20">
        <v>1000000</v>
      </c>
      <c r="U1245" s="20">
        <v>0</v>
      </c>
      <c r="V1245" s="20">
        <v>1</v>
      </c>
      <c r="W1245" s="20">
        <v>0</v>
      </c>
      <c r="Y1245" s="20">
        <v>5</v>
      </c>
    </row>
    <row r="1246" spans="1:25" ht="20.149999999999999" customHeight="1" x14ac:dyDescent="0.35">
      <c r="B1246" s="20">
        <v>4031231</v>
      </c>
      <c r="C1246" s="20">
        <v>4</v>
      </c>
      <c r="D1246" s="20">
        <v>3</v>
      </c>
      <c r="E1246" s="20">
        <v>12</v>
      </c>
      <c r="F1246" s="20" t="s">
        <v>1203</v>
      </c>
      <c r="G1246" s="74" t="s">
        <v>2382</v>
      </c>
      <c r="I1246" s="20">
        <v>2</v>
      </c>
      <c r="J1246" s="20">
        <v>47</v>
      </c>
      <c r="K1246" s="20">
        <v>2</v>
      </c>
      <c r="L1246" s="20">
        <v>4</v>
      </c>
      <c r="M1246" s="20">
        <v>7</v>
      </c>
      <c r="N1246" s="20">
        <v>0</v>
      </c>
      <c r="O1246" s="20" t="s">
        <v>81</v>
      </c>
      <c r="P1246" s="20" t="s">
        <v>81</v>
      </c>
      <c r="Q1246" s="20" t="s">
        <v>81</v>
      </c>
      <c r="R1246" s="20" t="s">
        <v>81</v>
      </c>
      <c r="T1246" s="20" t="s">
        <v>81</v>
      </c>
      <c r="U1246" s="20">
        <v>0</v>
      </c>
      <c r="W1246" s="20">
        <v>0</v>
      </c>
      <c r="Y1246" s="20">
        <v>5</v>
      </c>
    </row>
    <row r="1247" spans="1:25" ht="20.149999999999999" customHeight="1" x14ac:dyDescent="0.35">
      <c r="B1247" s="20">
        <v>4031231</v>
      </c>
      <c r="C1247" s="20">
        <v>4</v>
      </c>
      <c r="D1247" s="20">
        <v>3</v>
      </c>
      <c r="E1247" s="20">
        <v>12</v>
      </c>
      <c r="F1247" s="20" t="s">
        <v>1203</v>
      </c>
      <c r="G1247" s="74" t="s">
        <v>2383</v>
      </c>
      <c r="I1247" s="20">
        <v>3</v>
      </c>
      <c r="J1247" s="20">
        <v>24</v>
      </c>
      <c r="K1247" s="20">
        <v>1</v>
      </c>
      <c r="L1247" s="20">
        <v>5</v>
      </c>
      <c r="M1247" s="20">
        <v>6</v>
      </c>
      <c r="N1247" s="20">
        <v>0</v>
      </c>
      <c r="O1247" s="20" t="s">
        <v>81</v>
      </c>
      <c r="P1247" s="20" t="s">
        <v>81</v>
      </c>
      <c r="Q1247" s="20" t="s">
        <v>81</v>
      </c>
      <c r="R1247" s="20" t="s">
        <v>81</v>
      </c>
      <c r="T1247" s="20" t="s">
        <v>81</v>
      </c>
      <c r="U1247" s="20">
        <v>0</v>
      </c>
      <c r="W1247" s="20">
        <v>0</v>
      </c>
      <c r="Y1247" s="20">
        <v>6</v>
      </c>
    </row>
    <row r="1248" spans="1:25" ht="20.149999999999999" customHeight="1" x14ac:dyDescent="0.35">
      <c r="B1248" s="20">
        <v>4031231</v>
      </c>
      <c r="C1248" s="20">
        <v>4</v>
      </c>
      <c r="D1248" s="20">
        <v>3</v>
      </c>
      <c r="E1248" s="20">
        <v>12</v>
      </c>
      <c r="F1248" s="20" t="s">
        <v>1203</v>
      </c>
      <c r="G1248" s="74" t="s">
        <v>2384</v>
      </c>
      <c r="I1248" s="20">
        <v>3</v>
      </c>
      <c r="J1248" s="20">
        <v>20</v>
      </c>
      <c r="K1248" s="20">
        <v>1</v>
      </c>
      <c r="L1248" s="20">
        <v>4</v>
      </c>
      <c r="M1248" s="20">
        <v>3</v>
      </c>
      <c r="N1248" s="20">
        <v>0</v>
      </c>
      <c r="O1248" s="20" t="s">
        <v>81</v>
      </c>
      <c r="P1248" s="20">
        <v>120000</v>
      </c>
      <c r="Q1248" s="20" t="s">
        <v>81</v>
      </c>
      <c r="R1248" s="20" t="s">
        <v>81</v>
      </c>
      <c r="T1248" s="20" t="s">
        <v>81</v>
      </c>
      <c r="U1248" s="20">
        <v>1</v>
      </c>
      <c r="W1248" s="20">
        <v>8</v>
      </c>
      <c r="Y1248" s="20">
        <v>0</v>
      </c>
    </row>
    <row r="1249" spans="1:25" ht="20.149999999999999" customHeight="1" x14ac:dyDescent="0.35">
      <c r="B1249" s="20">
        <v>4031231</v>
      </c>
      <c r="C1249" s="20">
        <v>4</v>
      </c>
      <c r="D1249" s="20">
        <v>3</v>
      </c>
      <c r="E1249" s="20">
        <v>12</v>
      </c>
      <c r="F1249" s="20" t="s">
        <v>1203</v>
      </c>
      <c r="G1249" s="74" t="s">
        <v>2385</v>
      </c>
      <c r="I1249" s="20">
        <v>3</v>
      </c>
      <c r="J1249" s="20">
        <v>15</v>
      </c>
      <c r="K1249" s="20">
        <v>1</v>
      </c>
      <c r="L1249" s="20">
        <v>5</v>
      </c>
      <c r="M1249" s="20">
        <v>5</v>
      </c>
      <c r="N1249" s="20">
        <v>0</v>
      </c>
      <c r="O1249" s="20" t="s">
        <v>81</v>
      </c>
      <c r="P1249" s="20" t="s">
        <v>81</v>
      </c>
      <c r="Q1249" s="20" t="s">
        <v>81</v>
      </c>
      <c r="R1249" s="20" t="s">
        <v>81</v>
      </c>
      <c r="T1249" s="20" t="s">
        <v>81</v>
      </c>
      <c r="U1249" s="20">
        <v>0</v>
      </c>
      <c r="W1249" s="20">
        <v>0</v>
      </c>
      <c r="Y1249" s="20">
        <v>6</v>
      </c>
    </row>
    <row r="1250" spans="1:25" ht="20.149999999999999" customHeight="1" x14ac:dyDescent="0.35">
      <c r="B1250" s="20">
        <v>4031231</v>
      </c>
      <c r="C1250" s="20">
        <v>4</v>
      </c>
      <c r="D1250" s="20">
        <v>3</v>
      </c>
      <c r="E1250" s="20">
        <v>12</v>
      </c>
      <c r="F1250" s="20" t="s">
        <v>1203</v>
      </c>
      <c r="G1250" s="74" t="s">
        <v>2386</v>
      </c>
      <c r="I1250" s="20">
        <v>3</v>
      </c>
      <c r="J1250" s="20">
        <v>11</v>
      </c>
      <c r="K1250" s="20">
        <v>1</v>
      </c>
      <c r="L1250" s="20">
        <v>4</v>
      </c>
      <c r="M1250" s="20">
        <v>5</v>
      </c>
      <c r="N1250" s="20">
        <v>0</v>
      </c>
      <c r="O1250" s="20" t="s">
        <v>81</v>
      </c>
      <c r="P1250" s="20" t="s">
        <v>81</v>
      </c>
      <c r="Q1250" s="20" t="s">
        <v>81</v>
      </c>
      <c r="R1250" s="20" t="s">
        <v>81</v>
      </c>
      <c r="T1250" s="20" t="s">
        <v>81</v>
      </c>
      <c r="U1250" s="20">
        <v>0</v>
      </c>
      <c r="W1250" s="20">
        <v>0</v>
      </c>
      <c r="Y1250" s="20">
        <v>6</v>
      </c>
    </row>
    <row r="1251" spans="1:25" s="71" customFormat="1" ht="20.149999999999999" customHeight="1" x14ac:dyDescent="0.35">
      <c r="A1251" s="71">
        <v>5</v>
      </c>
      <c r="B1251" s="71">
        <v>4031232</v>
      </c>
      <c r="C1251" s="71">
        <v>4</v>
      </c>
      <c r="D1251" s="71">
        <v>3</v>
      </c>
      <c r="E1251" s="71">
        <v>12</v>
      </c>
      <c r="F1251" s="71" t="s">
        <v>2387</v>
      </c>
      <c r="G1251" s="82" t="s">
        <v>2388</v>
      </c>
      <c r="H1251" s="71">
        <v>4</v>
      </c>
      <c r="I1251" s="71">
        <v>1</v>
      </c>
      <c r="J1251" s="71">
        <v>48</v>
      </c>
      <c r="K1251" s="71">
        <v>2</v>
      </c>
      <c r="L1251" s="71">
        <v>3</v>
      </c>
      <c r="M1251" s="71">
        <v>1</v>
      </c>
      <c r="N1251" s="20">
        <v>0</v>
      </c>
      <c r="O1251" s="71">
        <v>300000</v>
      </c>
      <c r="P1251" s="71" t="s">
        <v>81</v>
      </c>
      <c r="Q1251" s="71" t="s">
        <v>81</v>
      </c>
      <c r="R1251" s="71" t="s">
        <v>81</v>
      </c>
      <c r="T1251" s="71" t="s">
        <v>81</v>
      </c>
      <c r="U1251" s="71">
        <v>0</v>
      </c>
      <c r="V1251" s="71">
        <v>1</v>
      </c>
      <c r="W1251" s="20">
        <v>0</v>
      </c>
      <c r="X1251" s="20"/>
      <c r="Y1251" s="71">
        <v>5</v>
      </c>
    </row>
    <row r="1252" spans="1:25" ht="20.149999999999999" customHeight="1" x14ac:dyDescent="0.35">
      <c r="B1252" s="20">
        <v>4031232</v>
      </c>
      <c r="C1252" s="20">
        <v>4</v>
      </c>
      <c r="D1252" s="20">
        <v>3</v>
      </c>
      <c r="E1252" s="20">
        <v>12</v>
      </c>
      <c r="F1252" s="20" t="s">
        <v>2387</v>
      </c>
      <c r="G1252" s="74" t="s">
        <v>2389</v>
      </c>
      <c r="I1252" s="20">
        <v>3</v>
      </c>
      <c r="J1252" s="20">
        <v>14</v>
      </c>
      <c r="K1252" s="20">
        <v>2</v>
      </c>
      <c r="L1252" s="20">
        <v>4</v>
      </c>
      <c r="M1252" s="20">
        <v>5</v>
      </c>
      <c r="N1252" s="20">
        <v>0</v>
      </c>
      <c r="O1252" s="20" t="s">
        <v>81</v>
      </c>
      <c r="P1252" s="20" t="s">
        <v>81</v>
      </c>
      <c r="Q1252" s="20" t="s">
        <v>81</v>
      </c>
      <c r="R1252" s="20" t="s">
        <v>81</v>
      </c>
      <c r="T1252" s="20" t="s">
        <v>81</v>
      </c>
      <c r="U1252" s="20">
        <v>0</v>
      </c>
      <c r="W1252" s="20">
        <v>0</v>
      </c>
      <c r="Y1252" s="20">
        <v>6</v>
      </c>
    </row>
    <row r="1253" spans="1:25" ht="20.149999999999999" customHeight="1" x14ac:dyDescent="0.35">
      <c r="B1253" s="20">
        <v>4031232</v>
      </c>
      <c r="C1253" s="20">
        <v>4</v>
      </c>
      <c r="D1253" s="20">
        <v>3</v>
      </c>
      <c r="E1253" s="20">
        <v>12</v>
      </c>
      <c r="F1253" s="20" t="s">
        <v>2387</v>
      </c>
      <c r="G1253" s="74" t="s">
        <v>2390</v>
      </c>
      <c r="I1253" s="20">
        <v>3</v>
      </c>
      <c r="J1253" s="20">
        <v>24</v>
      </c>
      <c r="K1253" s="20">
        <v>1</v>
      </c>
      <c r="L1253" s="20">
        <v>4</v>
      </c>
      <c r="M1253" s="20">
        <v>3</v>
      </c>
      <c r="N1253" s="20">
        <v>0</v>
      </c>
      <c r="O1253" s="20" t="s">
        <v>81</v>
      </c>
      <c r="P1253" s="20">
        <v>30000</v>
      </c>
      <c r="Q1253" s="20" t="s">
        <v>81</v>
      </c>
      <c r="R1253" s="20" t="s">
        <v>81</v>
      </c>
      <c r="T1253" s="20" t="s">
        <v>81</v>
      </c>
      <c r="U1253" s="20">
        <v>1</v>
      </c>
      <c r="W1253" s="20">
        <v>4</v>
      </c>
      <c r="Y1253" s="20">
        <v>0</v>
      </c>
    </row>
    <row r="1254" spans="1:25" ht="20.149999999999999" customHeight="1" x14ac:dyDescent="0.35">
      <c r="B1254" s="20">
        <v>4031232</v>
      </c>
      <c r="C1254" s="20">
        <v>4</v>
      </c>
      <c r="D1254" s="20">
        <v>3</v>
      </c>
      <c r="E1254" s="20">
        <v>12</v>
      </c>
      <c r="F1254" s="20" t="s">
        <v>2387</v>
      </c>
      <c r="G1254" s="74" t="s">
        <v>2391</v>
      </c>
      <c r="I1254" s="20">
        <v>3</v>
      </c>
      <c r="J1254" s="20">
        <v>20</v>
      </c>
      <c r="K1254" s="20">
        <v>2</v>
      </c>
      <c r="L1254" s="20">
        <v>4</v>
      </c>
      <c r="M1254" s="20">
        <v>3</v>
      </c>
      <c r="N1254" s="20">
        <v>0</v>
      </c>
      <c r="O1254" s="20" t="s">
        <v>81</v>
      </c>
      <c r="P1254" s="20">
        <v>30000</v>
      </c>
      <c r="Q1254" s="20" t="s">
        <v>81</v>
      </c>
      <c r="R1254" s="20" t="s">
        <v>81</v>
      </c>
      <c r="T1254" s="20" t="s">
        <v>81</v>
      </c>
      <c r="U1254" s="20">
        <v>1</v>
      </c>
      <c r="W1254" s="20">
        <v>4</v>
      </c>
      <c r="Y1254" s="20">
        <v>0</v>
      </c>
    </row>
    <row r="1255" spans="1:25" ht="20.149999999999999" customHeight="1" x14ac:dyDescent="0.35">
      <c r="A1255" s="20">
        <v>4</v>
      </c>
      <c r="B1255" s="20">
        <v>4031233</v>
      </c>
      <c r="C1255" s="20">
        <v>4</v>
      </c>
      <c r="D1255" s="20">
        <v>3</v>
      </c>
      <c r="E1255" s="20">
        <v>12</v>
      </c>
      <c r="F1255" s="20" t="s">
        <v>2392</v>
      </c>
      <c r="G1255" s="74" t="s">
        <v>2393</v>
      </c>
      <c r="H1255" s="20">
        <v>4</v>
      </c>
      <c r="I1255" s="20">
        <v>1</v>
      </c>
      <c r="J1255" s="20">
        <v>44</v>
      </c>
      <c r="K1255" s="20">
        <v>1</v>
      </c>
      <c r="L1255" s="20">
        <v>4</v>
      </c>
      <c r="M1255" s="20">
        <v>1</v>
      </c>
      <c r="N1255" s="20">
        <v>0</v>
      </c>
      <c r="O1255" s="20" t="s">
        <v>81</v>
      </c>
      <c r="P1255" s="20">
        <v>52000</v>
      </c>
      <c r="Q1255" s="20" t="s">
        <v>81</v>
      </c>
      <c r="R1255" s="20" t="s">
        <v>81</v>
      </c>
      <c r="T1255" s="20" t="s">
        <v>81</v>
      </c>
      <c r="U1255" s="20">
        <v>0</v>
      </c>
      <c r="V1255" s="20">
        <v>1</v>
      </c>
      <c r="W1255" s="20">
        <v>0</v>
      </c>
      <c r="Y1255" s="20">
        <v>8</v>
      </c>
    </row>
    <row r="1256" spans="1:25" ht="20.149999999999999" customHeight="1" x14ac:dyDescent="0.35">
      <c r="B1256" s="20">
        <v>4031233</v>
      </c>
      <c r="C1256" s="20">
        <v>4</v>
      </c>
      <c r="D1256" s="20">
        <v>3</v>
      </c>
      <c r="E1256" s="20">
        <v>12</v>
      </c>
      <c r="F1256" s="20" t="s">
        <v>2392</v>
      </c>
      <c r="G1256" s="74" t="s">
        <v>2394</v>
      </c>
      <c r="I1256" s="20">
        <v>2</v>
      </c>
      <c r="J1256" s="20">
        <v>45</v>
      </c>
      <c r="K1256" s="20">
        <v>2</v>
      </c>
      <c r="L1256" s="20">
        <v>4</v>
      </c>
      <c r="M1256" s="20">
        <v>1</v>
      </c>
      <c r="N1256" s="20">
        <v>0</v>
      </c>
      <c r="O1256" s="20">
        <v>3000000</v>
      </c>
      <c r="P1256" s="20" t="s">
        <v>81</v>
      </c>
      <c r="Q1256" s="20" t="s">
        <v>81</v>
      </c>
      <c r="R1256" s="20" t="s">
        <v>81</v>
      </c>
      <c r="T1256" s="20" t="s">
        <v>81</v>
      </c>
      <c r="U1256" s="20">
        <v>0</v>
      </c>
      <c r="W1256" s="20">
        <v>0</v>
      </c>
      <c r="Y1256" s="20">
        <v>8</v>
      </c>
    </row>
    <row r="1257" spans="1:25" ht="20.149999999999999" customHeight="1" x14ac:dyDescent="0.35">
      <c r="B1257" s="20">
        <v>4031233</v>
      </c>
      <c r="C1257" s="20">
        <v>4</v>
      </c>
      <c r="D1257" s="20">
        <v>3</v>
      </c>
      <c r="E1257" s="20">
        <v>12</v>
      </c>
      <c r="F1257" s="20" t="s">
        <v>2392</v>
      </c>
      <c r="G1257" s="74" t="s">
        <v>2395</v>
      </c>
      <c r="I1257" s="20">
        <v>3</v>
      </c>
      <c r="J1257" s="20">
        <v>19</v>
      </c>
      <c r="K1257" s="20">
        <v>1</v>
      </c>
      <c r="L1257" s="20">
        <v>6</v>
      </c>
      <c r="M1257" s="20">
        <v>5</v>
      </c>
      <c r="N1257" s="20">
        <v>0</v>
      </c>
      <c r="O1257" s="20" t="s">
        <v>81</v>
      </c>
      <c r="P1257" s="20" t="s">
        <v>81</v>
      </c>
      <c r="Q1257" s="20" t="s">
        <v>81</v>
      </c>
      <c r="R1257" s="20" t="s">
        <v>81</v>
      </c>
      <c r="T1257" s="20" t="s">
        <v>81</v>
      </c>
      <c r="U1257" s="20">
        <v>1</v>
      </c>
      <c r="V1257" s="20" t="s">
        <v>2295</v>
      </c>
      <c r="W1257" s="20">
        <v>2</v>
      </c>
      <c r="Y1257" s="20">
        <v>0</v>
      </c>
    </row>
    <row r="1258" spans="1:25" ht="20.149999999999999" customHeight="1" x14ac:dyDescent="0.35">
      <c r="B1258" s="20">
        <v>4031233</v>
      </c>
      <c r="C1258" s="20">
        <v>4</v>
      </c>
      <c r="D1258" s="20">
        <v>3</v>
      </c>
      <c r="E1258" s="20">
        <v>12</v>
      </c>
      <c r="F1258" s="20" t="s">
        <v>2392</v>
      </c>
      <c r="G1258" s="74" t="s">
        <v>2396</v>
      </c>
      <c r="I1258" s="20">
        <v>3</v>
      </c>
      <c r="J1258" s="20">
        <v>14</v>
      </c>
      <c r="K1258" s="20">
        <v>2</v>
      </c>
      <c r="L1258" s="20">
        <v>5</v>
      </c>
      <c r="M1258" s="20">
        <v>5</v>
      </c>
      <c r="N1258" s="20">
        <v>0</v>
      </c>
      <c r="O1258" s="20" t="s">
        <v>81</v>
      </c>
      <c r="P1258" s="20" t="s">
        <v>81</v>
      </c>
      <c r="Q1258" s="20" t="s">
        <v>81</v>
      </c>
      <c r="R1258" s="20" t="s">
        <v>81</v>
      </c>
      <c r="T1258" s="20" t="s">
        <v>81</v>
      </c>
      <c r="U1258" s="20">
        <v>0</v>
      </c>
      <c r="W1258" s="20">
        <v>0</v>
      </c>
      <c r="Y1258" s="20">
        <v>6</v>
      </c>
    </row>
    <row r="1259" spans="1:25" ht="20.149999999999999" customHeight="1" x14ac:dyDescent="0.35">
      <c r="A1259" s="20">
        <v>3</v>
      </c>
      <c r="B1259" s="20">
        <v>4031234</v>
      </c>
      <c r="C1259" s="20">
        <v>4</v>
      </c>
      <c r="D1259" s="20">
        <v>3</v>
      </c>
      <c r="E1259" s="20">
        <v>12</v>
      </c>
      <c r="F1259" s="20" t="s">
        <v>2397</v>
      </c>
      <c r="G1259" s="74" t="s">
        <v>2398</v>
      </c>
      <c r="H1259" s="20">
        <v>9</v>
      </c>
      <c r="I1259" s="20">
        <v>1</v>
      </c>
      <c r="J1259" s="20">
        <v>57</v>
      </c>
      <c r="K1259" s="20">
        <v>1</v>
      </c>
      <c r="L1259" s="20">
        <v>2</v>
      </c>
      <c r="M1259" s="20">
        <v>1</v>
      </c>
      <c r="N1259" s="20">
        <v>0</v>
      </c>
      <c r="O1259" s="71">
        <v>150000</v>
      </c>
      <c r="P1259" s="20" t="s">
        <v>81</v>
      </c>
      <c r="Q1259" s="20" t="s">
        <v>81</v>
      </c>
      <c r="R1259" s="20" t="s">
        <v>81</v>
      </c>
      <c r="T1259" s="20">
        <v>1300000</v>
      </c>
      <c r="U1259" s="20">
        <v>0</v>
      </c>
      <c r="V1259" s="20">
        <v>0</v>
      </c>
      <c r="W1259" s="20">
        <v>0</v>
      </c>
      <c r="Y1259" s="20">
        <v>4</v>
      </c>
    </row>
    <row r="1260" spans="1:25" ht="20.149999999999999" customHeight="1" x14ac:dyDescent="0.35">
      <c r="B1260" s="20">
        <v>4031234</v>
      </c>
      <c r="C1260" s="20">
        <v>4</v>
      </c>
      <c r="D1260" s="20">
        <v>3</v>
      </c>
      <c r="E1260" s="20">
        <v>12</v>
      </c>
      <c r="F1260" s="20" t="s">
        <v>2397</v>
      </c>
      <c r="G1260" s="74" t="s">
        <v>2399</v>
      </c>
      <c r="I1260" s="20">
        <v>2</v>
      </c>
      <c r="J1260" s="20">
        <v>54</v>
      </c>
      <c r="K1260" s="20">
        <v>2</v>
      </c>
      <c r="L1260" s="20">
        <v>1</v>
      </c>
      <c r="M1260" s="20">
        <v>6</v>
      </c>
      <c r="N1260" s="20">
        <v>0</v>
      </c>
      <c r="O1260" s="20" t="s">
        <v>81</v>
      </c>
      <c r="P1260" s="20" t="s">
        <v>81</v>
      </c>
      <c r="Q1260" s="20" t="s">
        <v>81</v>
      </c>
      <c r="R1260" s="20" t="s">
        <v>81</v>
      </c>
      <c r="T1260" s="20" t="s">
        <v>81</v>
      </c>
      <c r="U1260" s="20">
        <v>0</v>
      </c>
      <c r="W1260" s="20">
        <v>0</v>
      </c>
      <c r="Y1260" s="20">
        <v>8</v>
      </c>
    </row>
    <row r="1261" spans="1:25" ht="20.149999999999999" customHeight="1" x14ac:dyDescent="0.35">
      <c r="B1261" s="20">
        <v>4031234</v>
      </c>
      <c r="C1261" s="20">
        <v>4</v>
      </c>
      <c r="D1261" s="20">
        <v>3</v>
      </c>
      <c r="E1261" s="20">
        <v>12</v>
      </c>
      <c r="F1261" s="20" t="s">
        <v>2397</v>
      </c>
      <c r="G1261" s="74" t="s">
        <v>2400</v>
      </c>
      <c r="I1261" s="20">
        <v>3</v>
      </c>
      <c r="J1261" s="20">
        <v>25</v>
      </c>
      <c r="K1261" s="20">
        <v>1</v>
      </c>
      <c r="L1261" s="20">
        <v>4</v>
      </c>
      <c r="M1261" s="20">
        <v>3</v>
      </c>
      <c r="N1261" s="20">
        <v>0</v>
      </c>
      <c r="O1261" s="20" t="s">
        <v>81</v>
      </c>
      <c r="P1261" s="20" t="s">
        <v>81</v>
      </c>
      <c r="Q1261" s="20" t="s">
        <v>81</v>
      </c>
      <c r="R1261" s="20" t="s">
        <v>81</v>
      </c>
      <c r="T1261" s="20" t="s">
        <v>81</v>
      </c>
      <c r="U1261" s="20">
        <v>1</v>
      </c>
      <c r="W1261" s="20">
        <v>14</v>
      </c>
      <c r="Y1261" s="20">
        <v>0</v>
      </c>
    </row>
    <row r="1262" spans="1:25" ht="20.149999999999999" customHeight="1" x14ac:dyDescent="0.35">
      <c r="B1262" s="20">
        <v>4031234</v>
      </c>
      <c r="C1262" s="20">
        <v>4</v>
      </c>
      <c r="D1262" s="20">
        <v>3</v>
      </c>
      <c r="E1262" s="20">
        <v>12</v>
      </c>
      <c r="F1262" s="20" t="s">
        <v>2397</v>
      </c>
      <c r="G1262" s="74" t="s">
        <v>2401</v>
      </c>
      <c r="I1262" s="20">
        <v>3</v>
      </c>
      <c r="J1262" s="20">
        <v>22</v>
      </c>
      <c r="K1262" s="20">
        <v>1</v>
      </c>
      <c r="L1262" s="20">
        <v>4</v>
      </c>
      <c r="M1262" s="20">
        <v>3</v>
      </c>
      <c r="N1262" s="20">
        <v>0</v>
      </c>
      <c r="O1262" s="20">
        <v>1000000</v>
      </c>
      <c r="P1262" s="20" t="s">
        <v>81</v>
      </c>
      <c r="Q1262" s="20" t="s">
        <v>81</v>
      </c>
      <c r="R1262" s="20" t="s">
        <v>81</v>
      </c>
      <c r="T1262" s="20" t="s">
        <v>81</v>
      </c>
      <c r="U1262" s="20">
        <v>1</v>
      </c>
      <c r="W1262" s="20">
        <v>4</v>
      </c>
      <c r="Y1262" s="20">
        <v>0</v>
      </c>
    </row>
    <row r="1263" spans="1:25" ht="20.149999999999999" customHeight="1" x14ac:dyDescent="0.35">
      <c r="B1263" s="20">
        <v>4031234</v>
      </c>
      <c r="C1263" s="20">
        <v>4</v>
      </c>
      <c r="D1263" s="20">
        <v>3</v>
      </c>
      <c r="E1263" s="20">
        <v>12</v>
      </c>
      <c r="F1263" s="20" t="s">
        <v>2397</v>
      </c>
      <c r="G1263" s="74" t="s">
        <v>2402</v>
      </c>
      <c r="I1263" s="20">
        <v>3</v>
      </c>
      <c r="J1263" s="20">
        <v>18</v>
      </c>
      <c r="K1263" s="20">
        <v>1</v>
      </c>
      <c r="L1263" s="20">
        <v>5</v>
      </c>
      <c r="M1263" s="20">
        <v>3</v>
      </c>
      <c r="N1263" s="20">
        <v>0</v>
      </c>
      <c r="O1263" s="20" t="s">
        <v>81</v>
      </c>
      <c r="P1263" s="20">
        <v>200000</v>
      </c>
      <c r="Q1263" s="20" t="s">
        <v>81</v>
      </c>
      <c r="R1263" s="20" t="s">
        <v>81</v>
      </c>
      <c r="T1263" s="20" t="s">
        <v>81</v>
      </c>
      <c r="U1263" s="20">
        <v>1</v>
      </c>
      <c r="W1263" s="20">
        <v>13</v>
      </c>
      <c r="Y1263" s="20">
        <v>0</v>
      </c>
    </row>
    <row r="1264" spans="1:25" ht="20.149999999999999" customHeight="1" x14ac:dyDescent="0.35">
      <c r="B1264" s="20">
        <v>4031234</v>
      </c>
      <c r="C1264" s="20">
        <v>4</v>
      </c>
      <c r="D1264" s="20">
        <v>3</v>
      </c>
      <c r="E1264" s="20">
        <v>12</v>
      </c>
      <c r="F1264" s="20" t="s">
        <v>2397</v>
      </c>
      <c r="G1264" s="74" t="s">
        <v>2403</v>
      </c>
      <c r="I1264" s="20">
        <v>3</v>
      </c>
      <c r="J1264" s="20">
        <v>13</v>
      </c>
      <c r="K1264" s="20">
        <v>1</v>
      </c>
      <c r="L1264" s="20">
        <v>4</v>
      </c>
      <c r="M1264" s="20">
        <v>5</v>
      </c>
      <c r="N1264" s="20">
        <v>0</v>
      </c>
      <c r="O1264" s="20" t="s">
        <v>81</v>
      </c>
      <c r="P1264" s="20" t="s">
        <v>81</v>
      </c>
      <c r="Q1264" s="20" t="s">
        <v>81</v>
      </c>
      <c r="R1264" s="20" t="s">
        <v>81</v>
      </c>
      <c r="T1264" s="20" t="s">
        <v>81</v>
      </c>
      <c r="U1264" s="20">
        <v>0</v>
      </c>
      <c r="W1264" s="20">
        <v>0</v>
      </c>
      <c r="Y1264" s="20">
        <v>6</v>
      </c>
    </row>
    <row r="1265" spans="1:25" ht="20.149999999999999" customHeight="1" x14ac:dyDescent="0.35">
      <c r="B1265" s="20">
        <v>4031234</v>
      </c>
      <c r="C1265" s="20">
        <v>4</v>
      </c>
      <c r="D1265" s="20">
        <v>3</v>
      </c>
      <c r="E1265" s="20">
        <v>12</v>
      </c>
      <c r="F1265" s="20" t="s">
        <v>2397</v>
      </c>
      <c r="G1265" s="74" t="s">
        <v>2404</v>
      </c>
      <c r="I1265" s="20">
        <v>3</v>
      </c>
      <c r="J1265" s="20">
        <v>19</v>
      </c>
      <c r="K1265" s="20">
        <v>2</v>
      </c>
      <c r="L1265" s="20">
        <v>5</v>
      </c>
      <c r="M1265" s="20">
        <v>3</v>
      </c>
      <c r="N1265" s="20">
        <v>0</v>
      </c>
      <c r="O1265" s="20" t="s">
        <v>81</v>
      </c>
      <c r="P1265" s="20">
        <v>120000</v>
      </c>
      <c r="Q1265" s="20" t="s">
        <v>81</v>
      </c>
      <c r="R1265" s="20" t="s">
        <v>81</v>
      </c>
      <c r="T1265" s="20" t="s">
        <v>81</v>
      </c>
      <c r="U1265" s="20">
        <v>1</v>
      </c>
      <c r="W1265" s="20">
        <v>13</v>
      </c>
      <c r="Y1265" s="20">
        <v>0</v>
      </c>
    </row>
    <row r="1266" spans="1:25" ht="20.149999999999999" customHeight="1" x14ac:dyDescent="0.35">
      <c r="B1266" s="20">
        <v>4031234</v>
      </c>
      <c r="C1266" s="20">
        <v>4</v>
      </c>
      <c r="D1266" s="20">
        <v>3</v>
      </c>
      <c r="E1266" s="20">
        <v>12</v>
      </c>
      <c r="F1266" s="20" t="s">
        <v>2397</v>
      </c>
      <c r="G1266" s="74" t="s">
        <v>2405</v>
      </c>
      <c r="I1266" s="20">
        <v>3</v>
      </c>
      <c r="J1266" s="20">
        <v>12</v>
      </c>
      <c r="K1266" s="20">
        <v>2</v>
      </c>
      <c r="L1266" s="20">
        <v>4</v>
      </c>
      <c r="M1266" s="20">
        <v>5</v>
      </c>
      <c r="N1266" s="20">
        <v>0</v>
      </c>
      <c r="O1266" s="20" t="s">
        <v>81</v>
      </c>
      <c r="P1266" s="20" t="s">
        <v>81</v>
      </c>
      <c r="Q1266" s="20" t="s">
        <v>81</v>
      </c>
      <c r="R1266" s="20" t="s">
        <v>81</v>
      </c>
      <c r="T1266" s="20" t="s">
        <v>81</v>
      </c>
      <c r="U1266" s="20">
        <v>0</v>
      </c>
      <c r="W1266" s="20">
        <v>0</v>
      </c>
      <c r="Y1266" s="20">
        <v>6</v>
      </c>
    </row>
    <row r="1267" spans="1:25" ht="20.149999999999999" customHeight="1" x14ac:dyDescent="0.35">
      <c r="A1267" s="20">
        <v>3</v>
      </c>
      <c r="B1267" s="20">
        <v>4031235</v>
      </c>
      <c r="C1267" s="20">
        <v>4</v>
      </c>
      <c r="D1267" s="20">
        <v>3</v>
      </c>
      <c r="E1267" s="20">
        <v>12</v>
      </c>
      <c r="F1267" s="20" t="s">
        <v>2406</v>
      </c>
      <c r="G1267" s="74" t="s">
        <v>2407</v>
      </c>
      <c r="H1267" s="20">
        <v>4</v>
      </c>
      <c r="I1267" s="20">
        <v>1</v>
      </c>
      <c r="J1267" s="20">
        <v>58</v>
      </c>
      <c r="K1267" s="20">
        <v>1</v>
      </c>
      <c r="L1267" s="20">
        <v>2</v>
      </c>
      <c r="M1267" s="20">
        <v>1</v>
      </c>
      <c r="N1267" s="20">
        <v>0</v>
      </c>
      <c r="P1267" s="20" t="s">
        <v>81</v>
      </c>
      <c r="Q1267" s="20" t="s">
        <v>81</v>
      </c>
      <c r="R1267" s="20" t="s">
        <v>81</v>
      </c>
      <c r="T1267" s="20">
        <v>600000</v>
      </c>
      <c r="U1267" s="20">
        <v>0</v>
      </c>
      <c r="V1267" s="20">
        <v>1</v>
      </c>
      <c r="W1267" s="20">
        <v>0</v>
      </c>
      <c r="Y1267" s="20">
        <v>5</v>
      </c>
    </row>
    <row r="1268" spans="1:25" ht="20.149999999999999" customHeight="1" x14ac:dyDescent="0.35">
      <c r="B1268" s="20">
        <v>4031235</v>
      </c>
      <c r="C1268" s="20">
        <v>4</v>
      </c>
      <c r="D1268" s="20">
        <v>3</v>
      </c>
      <c r="E1268" s="20">
        <v>12</v>
      </c>
      <c r="F1268" s="20" t="s">
        <v>2406</v>
      </c>
      <c r="G1268" s="74" t="s">
        <v>2408</v>
      </c>
      <c r="I1268" s="20">
        <v>2</v>
      </c>
      <c r="J1268" s="20">
        <v>67</v>
      </c>
      <c r="K1268" s="20">
        <v>2</v>
      </c>
      <c r="L1268" s="20">
        <v>2</v>
      </c>
      <c r="M1268" s="20">
        <v>6</v>
      </c>
      <c r="N1268" s="20">
        <v>0</v>
      </c>
      <c r="O1268" s="20" t="s">
        <v>81</v>
      </c>
      <c r="P1268" s="20" t="s">
        <v>81</v>
      </c>
      <c r="Q1268" s="20" t="s">
        <v>81</v>
      </c>
      <c r="R1268" s="20" t="s">
        <v>81</v>
      </c>
      <c r="T1268" s="20" t="s">
        <v>81</v>
      </c>
      <c r="U1268" s="20">
        <v>0</v>
      </c>
      <c r="W1268" s="20">
        <v>0</v>
      </c>
      <c r="Y1268" s="20">
        <v>4</v>
      </c>
    </row>
    <row r="1269" spans="1:25" ht="20.149999999999999" customHeight="1" x14ac:dyDescent="0.35">
      <c r="B1269" s="20">
        <v>4031235</v>
      </c>
      <c r="C1269" s="20">
        <v>4</v>
      </c>
      <c r="D1269" s="20">
        <v>3</v>
      </c>
      <c r="E1269" s="20">
        <v>12</v>
      </c>
      <c r="F1269" s="20" t="s">
        <v>2406</v>
      </c>
      <c r="G1269" s="74" t="s">
        <v>2409</v>
      </c>
      <c r="I1269" s="20">
        <v>3</v>
      </c>
      <c r="J1269" s="20">
        <v>29</v>
      </c>
      <c r="K1269" s="20">
        <v>1</v>
      </c>
      <c r="L1269" s="20">
        <v>5</v>
      </c>
      <c r="M1269" s="20">
        <v>3</v>
      </c>
      <c r="N1269" s="20">
        <v>0</v>
      </c>
      <c r="O1269" s="20" t="s">
        <v>81</v>
      </c>
      <c r="P1269" s="20">
        <v>1000000</v>
      </c>
      <c r="Q1269" s="20" t="s">
        <v>81</v>
      </c>
      <c r="R1269" s="20" t="s">
        <v>81</v>
      </c>
      <c r="T1269" s="20" t="s">
        <v>81</v>
      </c>
      <c r="U1269" s="20">
        <v>1</v>
      </c>
      <c r="W1269" s="20">
        <v>8</v>
      </c>
      <c r="Y1269" s="20">
        <v>0</v>
      </c>
    </row>
    <row r="1270" spans="1:25" ht="20.149999999999999" customHeight="1" x14ac:dyDescent="0.35">
      <c r="B1270" s="20">
        <v>4031235</v>
      </c>
      <c r="C1270" s="20">
        <v>4</v>
      </c>
      <c r="D1270" s="20">
        <v>3</v>
      </c>
      <c r="E1270" s="20">
        <v>12</v>
      </c>
      <c r="F1270" s="20" t="s">
        <v>2406</v>
      </c>
      <c r="G1270" s="74" t="s">
        <v>2410</v>
      </c>
      <c r="I1270" s="20">
        <v>3</v>
      </c>
      <c r="J1270" s="20">
        <v>26</v>
      </c>
      <c r="K1270" s="20">
        <v>2</v>
      </c>
      <c r="L1270" s="20">
        <v>3</v>
      </c>
      <c r="M1270" s="20">
        <v>7</v>
      </c>
      <c r="N1270" s="20">
        <v>0</v>
      </c>
      <c r="O1270" s="20" t="s">
        <v>81</v>
      </c>
      <c r="P1270" s="20" t="s">
        <v>81</v>
      </c>
      <c r="Q1270" s="20" t="s">
        <v>81</v>
      </c>
      <c r="R1270" s="20" t="s">
        <v>81</v>
      </c>
      <c r="T1270" s="20" t="s">
        <v>81</v>
      </c>
      <c r="U1270" s="20">
        <v>0</v>
      </c>
      <c r="W1270" s="20">
        <v>0</v>
      </c>
      <c r="Y1270" s="20">
        <v>9</v>
      </c>
    </row>
    <row r="1271" spans="1:25" ht="20.149999999999999" customHeight="1" x14ac:dyDescent="0.35">
      <c r="A1271" s="20">
        <v>3</v>
      </c>
      <c r="B1271" s="20">
        <v>4031236</v>
      </c>
      <c r="C1271" s="20">
        <v>4</v>
      </c>
      <c r="D1271" s="20">
        <v>3</v>
      </c>
      <c r="E1271" s="20">
        <v>12</v>
      </c>
      <c r="F1271" s="20" t="s">
        <v>2412</v>
      </c>
      <c r="G1271" s="74" t="s">
        <v>2413</v>
      </c>
      <c r="H1271" s="20">
        <v>6</v>
      </c>
      <c r="I1271" s="20">
        <v>1</v>
      </c>
      <c r="J1271" s="20">
        <v>50</v>
      </c>
      <c r="K1271" s="20">
        <v>1</v>
      </c>
      <c r="L1271" s="20">
        <v>2</v>
      </c>
      <c r="M1271" s="20">
        <v>1</v>
      </c>
      <c r="N1271" s="20">
        <v>2</v>
      </c>
      <c r="O1271" s="20">
        <v>300000</v>
      </c>
      <c r="P1271" s="20" t="s">
        <v>81</v>
      </c>
      <c r="Q1271" s="20" t="s">
        <v>81</v>
      </c>
      <c r="R1271" s="20">
        <v>100000</v>
      </c>
      <c r="T1271" s="20">
        <v>300000</v>
      </c>
      <c r="U1271" s="20">
        <v>0</v>
      </c>
      <c r="V1271" s="20">
        <v>1</v>
      </c>
      <c r="W1271" s="20">
        <v>0</v>
      </c>
      <c r="Y1271" s="20">
        <v>5</v>
      </c>
    </row>
    <row r="1272" spans="1:25" ht="20.149999999999999" customHeight="1" x14ac:dyDescent="0.35">
      <c r="B1272" s="20">
        <v>4031236</v>
      </c>
      <c r="C1272" s="20">
        <v>4</v>
      </c>
      <c r="D1272" s="20">
        <v>3</v>
      </c>
      <c r="E1272" s="20">
        <v>12</v>
      </c>
      <c r="F1272" s="20" t="s">
        <v>2412</v>
      </c>
      <c r="G1272" s="74" t="s">
        <v>2414</v>
      </c>
      <c r="I1272" s="20">
        <v>2</v>
      </c>
      <c r="J1272" s="20">
        <v>37</v>
      </c>
      <c r="K1272" s="20">
        <v>2</v>
      </c>
      <c r="L1272" s="20">
        <v>3</v>
      </c>
      <c r="M1272" s="20">
        <v>7</v>
      </c>
      <c r="N1272" s="20">
        <v>0</v>
      </c>
      <c r="O1272" s="20" t="s">
        <v>81</v>
      </c>
      <c r="P1272" s="20" t="s">
        <v>81</v>
      </c>
      <c r="Q1272" s="20" t="s">
        <v>81</v>
      </c>
      <c r="R1272" s="20" t="s">
        <v>81</v>
      </c>
      <c r="T1272" s="20" t="s">
        <v>81</v>
      </c>
      <c r="U1272" s="20">
        <v>0</v>
      </c>
      <c r="W1272" s="20">
        <v>0</v>
      </c>
      <c r="Y1272" s="20">
        <v>5</v>
      </c>
    </row>
    <row r="1273" spans="1:25" ht="20.149999999999999" customHeight="1" x14ac:dyDescent="0.35">
      <c r="B1273" s="20">
        <v>4031236</v>
      </c>
      <c r="C1273" s="20">
        <v>4</v>
      </c>
      <c r="D1273" s="20">
        <v>3</v>
      </c>
      <c r="E1273" s="20">
        <v>12</v>
      </c>
      <c r="F1273" s="20" t="s">
        <v>2412</v>
      </c>
      <c r="G1273" s="74" t="s">
        <v>2415</v>
      </c>
      <c r="I1273" s="20">
        <v>3</v>
      </c>
      <c r="J1273" s="20">
        <v>11</v>
      </c>
      <c r="K1273" s="20">
        <v>1</v>
      </c>
      <c r="L1273" s="20">
        <v>4</v>
      </c>
      <c r="M1273" s="20">
        <v>5</v>
      </c>
      <c r="N1273" s="20">
        <v>0</v>
      </c>
      <c r="O1273" s="20" t="s">
        <v>81</v>
      </c>
      <c r="P1273" s="20" t="s">
        <v>81</v>
      </c>
      <c r="Q1273" s="20" t="s">
        <v>81</v>
      </c>
      <c r="R1273" s="20" t="s">
        <v>81</v>
      </c>
      <c r="T1273" s="20" t="s">
        <v>81</v>
      </c>
      <c r="U1273" s="20">
        <v>0</v>
      </c>
      <c r="W1273" s="20">
        <v>0</v>
      </c>
      <c r="Y1273" s="20">
        <v>6</v>
      </c>
    </row>
    <row r="1274" spans="1:25" ht="20.149999999999999" customHeight="1" x14ac:dyDescent="0.35">
      <c r="B1274" s="20">
        <v>4031236</v>
      </c>
      <c r="C1274" s="20">
        <v>4</v>
      </c>
      <c r="D1274" s="20">
        <v>3</v>
      </c>
      <c r="E1274" s="20">
        <v>12</v>
      </c>
      <c r="F1274" s="20" t="s">
        <v>2412</v>
      </c>
      <c r="G1274" s="74" t="s">
        <v>2416</v>
      </c>
      <c r="I1274" s="20">
        <v>3</v>
      </c>
      <c r="J1274" s="20">
        <v>23</v>
      </c>
      <c r="K1274" s="20">
        <v>2</v>
      </c>
      <c r="L1274" s="20">
        <v>4</v>
      </c>
      <c r="M1274" s="20">
        <v>3</v>
      </c>
      <c r="N1274" s="20">
        <v>0</v>
      </c>
      <c r="O1274" s="20" t="s">
        <v>81</v>
      </c>
      <c r="P1274" s="20">
        <v>10000</v>
      </c>
      <c r="Q1274" s="20" t="s">
        <v>81</v>
      </c>
      <c r="R1274" s="20" t="s">
        <v>81</v>
      </c>
      <c r="T1274" s="20" t="s">
        <v>81</v>
      </c>
      <c r="U1274" s="20">
        <v>1</v>
      </c>
      <c r="W1274" s="20">
        <v>8</v>
      </c>
      <c r="Y1274" s="20">
        <v>0</v>
      </c>
    </row>
    <row r="1275" spans="1:25" ht="20.149999999999999" customHeight="1" x14ac:dyDescent="0.35">
      <c r="B1275" s="20">
        <v>4031236</v>
      </c>
      <c r="C1275" s="20">
        <v>4</v>
      </c>
      <c r="D1275" s="20">
        <v>3</v>
      </c>
      <c r="E1275" s="20">
        <v>12</v>
      </c>
      <c r="F1275" s="20" t="s">
        <v>2412</v>
      </c>
      <c r="G1275" s="74" t="s">
        <v>2417</v>
      </c>
      <c r="I1275" s="20">
        <v>3</v>
      </c>
      <c r="J1275" s="20">
        <v>17</v>
      </c>
      <c r="K1275" s="20">
        <v>2</v>
      </c>
      <c r="L1275" s="20">
        <v>5</v>
      </c>
      <c r="M1275" s="20">
        <v>3</v>
      </c>
      <c r="N1275" s="20">
        <v>0</v>
      </c>
      <c r="O1275" s="20" t="s">
        <v>81</v>
      </c>
      <c r="P1275" s="20">
        <v>80000</v>
      </c>
      <c r="Q1275" s="20" t="s">
        <v>81</v>
      </c>
      <c r="R1275" s="20" t="s">
        <v>81</v>
      </c>
      <c r="T1275" s="20" t="s">
        <v>81</v>
      </c>
      <c r="U1275" s="20">
        <v>1</v>
      </c>
      <c r="W1275" s="20">
        <v>8</v>
      </c>
      <c r="Y1275" s="20">
        <v>0</v>
      </c>
    </row>
    <row r="1276" spans="1:25" ht="20.149999999999999" customHeight="1" x14ac:dyDescent="0.35">
      <c r="B1276" s="20">
        <v>4031236</v>
      </c>
      <c r="C1276" s="20">
        <v>4</v>
      </c>
      <c r="D1276" s="20">
        <v>3</v>
      </c>
      <c r="E1276" s="20">
        <v>12</v>
      </c>
      <c r="F1276" s="20" t="s">
        <v>2412</v>
      </c>
      <c r="G1276" s="74" t="s">
        <v>2418</v>
      </c>
      <c r="I1276" s="20">
        <v>3</v>
      </c>
      <c r="J1276" s="20">
        <v>6</v>
      </c>
      <c r="K1276" s="20">
        <v>2</v>
      </c>
      <c r="L1276" s="20">
        <v>3</v>
      </c>
      <c r="M1276" s="20">
        <v>5</v>
      </c>
      <c r="N1276" s="20">
        <v>0</v>
      </c>
      <c r="O1276" s="20" t="s">
        <v>81</v>
      </c>
      <c r="P1276" s="20" t="s">
        <v>81</v>
      </c>
      <c r="Q1276" s="20" t="s">
        <v>81</v>
      </c>
      <c r="R1276" s="20" t="s">
        <v>81</v>
      </c>
      <c r="T1276" s="20" t="s">
        <v>81</v>
      </c>
      <c r="U1276" s="20">
        <v>0</v>
      </c>
      <c r="W1276" s="20">
        <v>0</v>
      </c>
      <c r="Y1276" s="20">
        <v>6</v>
      </c>
    </row>
    <row r="1277" spans="1:25" ht="20.149999999999999" customHeight="1" x14ac:dyDescent="0.35">
      <c r="A1277" s="20">
        <v>1</v>
      </c>
      <c r="B1277" s="20">
        <v>4031237</v>
      </c>
      <c r="C1277" s="20">
        <v>4</v>
      </c>
      <c r="D1277" s="20">
        <v>3</v>
      </c>
      <c r="E1277" s="20">
        <v>12</v>
      </c>
      <c r="F1277" s="20" t="s">
        <v>2419</v>
      </c>
      <c r="G1277" s="74" t="s">
        <v>2420</v>
      </c>
      <c r="H1277" s="20">
        <v>7</v>
      </c>
      <c r="I1277" s="20">
        <v>1</v>
      </c>
      <c r="J1277" s="20">
        <v>50</v>
      </c>
      <c r="K1277" s="20">
        <v>1</v>
      </c>
      <c r="L1277" s="20">
        <v>3</v>
      </c>
      <c r="M1277" s="20">
        <v>1</v>
      </c>
      <c r="N1277" s="20">
        <v>0</v>
      </c>
      <c r="O1277" s="20">
        <v>1000000</v>
      </c>
      <c r="P1277" s="20" t="s">
        <v>81</v>
      </c>
      <c r="Q1277" s="20" t="s">
        <v>81</v>
      </c>
      <c r="R1277" s="20" t="s">
        <v>81</v>
      </c>
      <c r="T1277" s="20">
        <v>450000</v>
      </c>
      <c r="U1277" s="20">
        <v>0</v>
      </c>
      <c r="V1277" s="20">
        <v>1</v>
      </c>
      <c r="W1277" s="20">
        <v>0</v>
      </c>
      <c r="Y1277" s="20">
        <v>5</v>
      </c>
    </row>
    <row r="1278" spans="1:25" ht="20.149999999999999" customHeight="1" x14ac:dyDescent="0.35">
      <c r="B1278" s="20">
        <v>4031237</v>
      </c>
      <c r="C1278" s="20">
        <v>4</v>
      </c>
      <c r="D1278" s="20">
        <v>3</v>
      </c>
      <c r="E1278" s="20">
        <v>12</v>
      </c>
      <c r="F1278" s="20" t="s">
        <v>2419</v>
      </c>
      <c r="G1278" s="74" t="s">
        <v>2421</v>
      </c>
      <c r="I1278" s="20">
        <v>2</v>
      </c>
      <c r="J1278" s="20">
        <v>47</v>
      </c>
      <c r="K1278" s="20">
        <v>2</v>
      </c>
      <c r="L1278" s="20">
        <v>4</v>
      </c>
      <c r="M1278" s="20">
        <v>1</v>
      </c>
      <c r="N1278" s="20">
        <v>0</v>
      </c>
      <c r="O1278" s="20" t="s">
        <v>81</v>
      </c>
      <c r="P1278" s="20" t="s">
        <v>81</v>
      </c>
      <c r="Q1278" s="20" t="s">
        <v>81</v>
      </c>
      <c r="R1278" s="20" t="s">
        <v>81</v>
      </c>
      <c r="T1278" s="20" t="s">
        <v>81</v>
      </c>
      <c r="U1278" s="20">
        <v>0</v>
      </c>
      <c r="W1278" s="20">
        <v>0</v>
      </c>
      <c r="Y1278" s="20">
        <v>5</v>
      </c>
    </row>
    <row r="1279" spans="1:25" ht="20.149999999999999" customHeight="1" x14ac:dyDescent="0.35">
      <c r="B1279" s="20">
        <v>4031237</v>
      </c>
      <c r="C1279" s="20">
        <v>4</v>
      </c>
      <c r="D1279" s="20">
        <v>3</v>
      </c>
      <c r="E1279" s="20">
        <v>12</v>
      </c>
      <c r="F1279" s="20" t="s">
        <v>2419</v>
      </c>
      <c r="G1279" s="74" t="s">
        <v>2422</v>
      </c>
      <c r="I1279" s="20">
        <v>3</v>
      </c>
      <c r="J1279" s="20">
        <v>23</v>
      </c>
      <c r="K1279" s="20">
        <v>1</v>
      </c>
      <c r="L1279" s="20">
        <v>5</v>
      </c>
      <c r="M1279" s="20">
        <v>3</v>
      </c>
      <c r="N1279" s="20">
        <v>0</v>
      </c>
      <c r="O1279" s="20">
        <v>650000</v>
      </c>
      <c r="P1279" s="20" t="s">
        <v>81</v>
      </c>
      <c r="Q1279" s="20" t="s">
        <v>81</v>
      </c>
      <c r="R1279" s="20" t="s">
        <v>81</v>
      </c>
      <c r="T1279" s="20" t="s">
        <v>81</v>
      </c>
      <c r="U1279" s="20">
        <v>1</v>
      </c>
      <c r="W1279" s="20">
        <v>8</v>
      </c>
      <c r="Y1279" s="20">
        <v>0</v>
      </c>
    </row>
    <row r="1280" spans="1:25" ht="20.149999999999999" customHeight="1" x14ac:dyDescent="0.35">
      <c r="B1280" s="20">
        <v>4031237</v>
      </c>
      <c r="C1280" s="20">
        <v>4</v>
      </c>
      <c r="D1280" s="20">
        <v>3</v>
      </c>
      <c r="E1280" s="20">
        <v>12</v>
      </c>
      <c r="F1280" s="20" t="s">
        <v>2419</v>
      </c>
      <c r="G1280" s="74" t="s">
        <v>2423</v>
      </c>
      <c r="I1280" s="20">
        <v>3</v>
      </c>
      <c r="J1280" s="20">
        <v>21</v>
      </c>
      <c r="K1280" s="20">
        <v>2</v>
      </c>
      <c r="L1280" s="20">
        <v>3</v>
      </c>
      <c r="M1280" s="20">
        <v>3</v>
      </c>
      <c r="N1280" s="20">
        <v>0</v>
      </c>
      <c r="O1280" s="20">
        <v>1200000</v>
      </c>
      <c r="P1280" s="20" t="s">
        <v>81</v>
      </c>
      <c r="Q1280" s="20" t="s">
        <v>81</v>
      </c>
      <c r="R1280" s="20" t="s">
        <v>81</v>
      </c>
      <c r="T1280" s="20" t="s">
        <v>81</v>
      </c>
      <c r="U1280" s="20">
        <v>1</v>
      </c>
      <c r="W1280" s="20">
        <v>8</v>
      </c>
      <c r="Y1280" s="20">
        <v>0</v>
      </c>
    </row>
    <row r="1281" spans="1:25" ht="20.149999999999999" customHeight="1" x14ac:dyDescent="0.35">
      <c r="B1281" s="20">
        <v>4031237</v>
      </c>
      <c r="C1281" s="20">
        <v>4</v>
      </c>
      <c r="D1281" s="20">
        <v>3</v>
      </c>
      <c r="E1281" s="20">
        <v>12</v>
      </c>
      <c r="F1281" s="20" t="s">
        <v>2419</v>
      </c>
      <c r="G1281" s="74" t="s">
        <v>2424</v>
      </c>
      <c r="I1281" s="20">
        <v>3</v>
      </c>
      <c r="J1281" s="20">
        <v>18</v>
      </c>
      <c r="K1281" s="20">
        <v>2</v>
      </c>
      <c r="L1281" s="20">
        <v>6</v>
      </c>
      <c r="M1281" s="20">
        <v>5</v>
      </c>
      <c r="N1281" s="20">
        <v>0</v>
      </c>
      <c r="O1281" s="20" t="s">
        <v>81</v>
      </c>
      <c r="P1281" s="20" t="s">
        <v>81</v>
      </c>
      <c r="Q1281" s="20" t="s">
        <v>81</v>
      </c>
      <c r="R1281" s="20" t="s">
        <v>81</v>
      </c>
      <c r="T1281" s="20" t="s">
        <v>81</v>
      </c>
      <c r="U1281" s="20">
        <v>0</v>
      </c>
      <c r="W1281" s="20">
        <v>0</v>
      </c>
      <c r="Y1281" s="20">
        <v>6</v>
      </c>
    </row>
    <row r="1282" spans="1:25" ht="20.149999999999999" customHeight="1" x14ac:dyDescent="0.35">
      <c r="B1282" s="20">
        <v>4031237</v>
      </c>
      <c r="C1282" s="20">
        <v>4</v>
      </c>
      <c r="D1282" s="20">
        <v>3</v>
      </c>
      <c r="E1282" s="20">
        <v>12</v>
      </c>
      <c r="F1282" s="20" t="s">
        <v>2419</v>
      </c>
      <c r="G1282" s="74" t="s">
        <v>2425</v>
      </c>
      <c r="I1282" s="20">
        <v>3</v>
      </c>
      <c r="J1282" s="20">
        <v>4</v>
      </c>
      <c r="K1282" s="20">
        <v>1</v>
      </c>
      <c r="L1282" s="20">
        <v>1</v>
      </c>
      <c r="M1282" s="20">
        <v>6</v>
      </c>
      <c r="N1282" s="20">
        <v>0</v>
      </c>
      <c r="O1282" s="20" t="s">
        <v>81</v>
      </c>
      <c r="P1282" s="20" t="s">
        <v>81</v>
      </c>
      <c r="Q1282" s="20" t="s">
        <v>81</v>
      </c>
      <c r="R1282" s="20" t="s">
        <v>81</v>
      </c>
      <c r="T1282" s="20" t="s">
        <v>81</v>
      </c>
      <c r="U1282" s="20">
        <v>0</v>
      </c>
      <c r="W1282" s="20">
        <v>0</v>
      </c>
      <c r="Y1282" s="20">
        <v>11</v>
      </c>
    </row>
    <row r="1283" spans="1:25" ht="20.149999999999999" customHeight="1" x14ac:dyDescent="0.35">
      <c r="B1283" s="20">
        <v>4031237</v>
      </c>
      <c r="C1283" s="20">
        <v>4</v>
      </c>
      <c r="D1283" s="20">
        <v>3</v>
      </c>
      <c r="E1283" s="20">
        <v>12</v>
      </c>
      <c r="F1283" s="20" t="s">
        <v>2419</v>
      </c>
      <c r="G1283" s="74" t="s">
        <v>2426</v>
      </c>
      <c r="I1283" s="20">
        <v>3</v>
      </c>
      <c r="J1283" s="20">
        <v>14</v>
      </c>
      <c r="K1283" s="20">
        <v>1</v>
      </c>
      <c r="L1283" s="20">
        <v>3</v>
      </c>
      <c r="M1283" s="20">
        <v>7</v>
      </c>
      <c r="N1283" s="20">
        <v>0</v>
      </c>
      <c r="O1283" s="20" t="s">
        <v>81</v>
      </c>
      <c r="P1283" s="20" t="s">
        <v>81</v>
      </c>
      <c r="Q1283" s="20" t="s">
        <v>81</v>
      </c>
      <c r="R1283" s="20" t="s">
        <v>81</v>
      </c>
      <c r="T1283" s="20" t="s">
        <v>81</v>
      </c>
      <c r="U1283" s="20">
        <v>0</v>
      </c>
      <c r="W1283" s="20">
        <v>0</v>
      </c>
      <c r="Y1283" s="20">
        <v>5</v>
      </c>
    </row>
    <row r="1284" spans="1:25" ht="20.149999999999999" customHeight="1" x14ac:dyDescent="0.35">
      <c r="A1284" s="20">
        <v>4</v>
      </c>
      <c r="B1284" s="20">
        <v>4031238</v>
      </c>
      <c r="C1284" s="20">
        <v>4</v>
      </c>
      <c r="D1284" s="20">
        <v>3</v>
      </c>
      <c r="E1284" s="20">
        <v>12</v>
      </c>
      <c r="F1284" s="20" t="s">
        <v>2427</v>
      </c>
      <c r="G1284" s="74" t="s">
        <v>2428</v>
      </c>
      <c r="H1284" s="20">
        <v>2</v>
      </c>
      <c r="I1284" s="20">
        <v>1</v>
      </c>
      <c r="J1284" s="20">
        <v>70</v>
      </c>
      <c r="K1284" s="20">
        <v>2</v>
      </c>
      <c r="L1284" s="20">
        <v>1</v>
      </c>
      <c r="M1284" s="20">
        <v>1</v>
      </c>
      <c r="N1284" s="20">
        <v>0</v>
      </c>
      <c r="O1284" s="20">
        <v>768000</v>
      </c>
      <c r="P1284" s="20" t="s">
        <v>81</v>
      </c>
      <c r="Q1284" s="20" t="s">
        <v>81</v>
      </c>
      <c r="R1284" s="20" t="s">
        <v>81</v>
      </c>
      <c r="T1284" s="20" t="s">
        <v>81</v>
      </c>
      <c r="U1284" s="20">
        <v>0</v>
      </c>
      <c r="V1284" s="20">
        <v>0</v>
      </c>
      <c r="W1284" s="20">
        <v>0</v>
      </c>
      <c r="Y1284" s="20">
        <v>2</v>
      </c>
    </row>
    <row r="1285" spans="1:25" ht="20.149999999999999" customHeight="1" x14ac:dyDescent="0.35">
      <c r="B1285" s="20">
        <v>4031238</v>
      </c>
      <c r="C1285" s="20">
        <v>4</v>
      </c>
      <c r="D1285" s="20">
        <v>3</v>
      </c>
      <c r="E1285" s="20">
        <v>12</v>
      </c>
      <c r="F1285" s="20" t="s">
        <v>2427</v>
      </c>
      <c r="G1285" s="74" t="s">
        <v>2429</v>
      </c>
      <c r="I1285" s="20">
        <v>3</v>
      </c>
      <c r="J1285" s="20">
        <v>40</v>
      </c>
      <c r="K1285" s="20">
        <v>2</v>
      </c>
      <c r="L1285" s="20">
        <v>3</v>
      </c>
      <c r="M1285" s="20">
        <v>3</v>
      </c>
      <c r="N1285" s="20">
        <v>0</v>
      </c>
      <c r="O1285" s="20" t="s">
        <v>81</v>
      </c>
      <c r="P1285" s="20">
        <v>400000</v>
      </c>
      <c r="Q1285" s="20" t="s">
        <v>81</v>
      </c>
      <c r="R1285" s="20" t="s">
        <v>81</v>
      </c>
      <c r="T1285" s="20" t="s">
        <v>81</v>
      </c>
      <c r="U1285" s="20">
        <v>1</v>
      </c>
      <c r="W1285" s="20">
        <v>3</v>
      </c>
      <c r="Y1285" s="20">
        <v>0</v>
      </c>
    </row>
    <row r="1286" spans="1:25" ht="20.149999999999999" customHeight="1" x14ac:dyDescent="0.35">
      <c r="A1286" s="20">
        <v>1</v>
      </c>
      <c r="B1286" s="20">
        <v>4031239</v>
      </c>
      <c r="C1286" s="20">
        <v>4</v>
      </c>
      <c r="D1286" s="20">
        <v>3</v>
      </c>
      <c r="E1286" s="20">
        <v>12</v>
      </c>
      <c r="F1286" s="20" t="s">
        <v>2430</v>
      </c>
      <c r="G1286" s="74" t="s">
        <v>2431</v>
      </c>
      <c r="H1286" s="20">
        <v>10</v>
      </c>
      <c r="I1286" s="20">
        <v>1</v>
      </c>
      <c r="J1286" s="20">
        <v>55</v>
      </c>
      <c r="K1286" s="20">
        <v>1</v>
      </c>
      <c r="L1286" s="20">
        <v>2</v>
      </c>
      <c r="M1286" s="20">
        <v>1</v>
      </c>
      <c r="N1286" s="20">
        <v>0</v>
      </c>
      <c r="O1286" s="20">
        <v>1000000</v>
      </c>
      <c r="P1286" s="20" t="s">
        <v>81</v>
      </c>
      <c r="Q1286" s="20" t="s">
        <v>81</v>
      </c>
      <c r="R1286" s="20" t="s">
        <v>81</v>
      </c>
      <c r="T1286" s="20">
        <v>1500000</v>
      </c>
      <c r="U1286" s="20">
        <v>0</v>
      </c>
      <c r="V1286" s="20">
        <v>1</v>
      </c>
      <c r="W1286" s="20">
        <v>0</v>
      </c>
      <c r="Y1286" s="20">
        <v>5</v>
      </c>
    </row>
    <row r="1287" spans="1:25" ht="20.149999999999999" customHeight="1" x14ac:dyDescent="0.35">
      <c r="B1287" s="20">
        <v>4031239</v>
      </c>
      <c r="C1287" s="20">
        <v>4</v>
      </c>
      <c r="D1287" s="20">
        <v>3</v>
      </c>
      <c r="E1287" s="20">
        <v>12</v>
      </c>
      <c r="F1287" s="20" t="s">
        <v>2430</v>
      </c>
      <c r="G1287" s="74" t="s">
        <v>2432</v>
      </c>
      <c r="I1287" s="20">
        <v>2</v>
      </c>
      <c r="J1287" s="20">
        <v>50</v>
      </c>
      <c r="K1287" s="20">
        <v>2</v>
      </c>
      <c r="L1287" s="20">
        <v>3</v>
      </c>
      <c r="M1287" s="20">
        <v>3</v>
      </c>
      <c r="N1287" s="20">
        <v>0</v>
      </c>
      <c r="O1287" s="20" t="s">
        <v>81</v>
      </c>
      <c r="P1287" s="20">
        <v>100000</v>
      </c>
      <c r="Q1287" s="20" t="s">
        <v>81</v>
      </c>
      <c r="R1287" s="20" t="s">
        <v>81</v>
      </c>
      <c r="T1287" s="20" t="s">
        <v>81</v>
      </c>
      <c r="U1287" s="20">
        <v>1</v>
      </c>
      <c r="W1287" s="20">
        <v>4</v>
      </c>
      <c r="Y1287" s="20">
        <v>0</v>
      </c>
    </row>
    <row r="1288" spans="1:25" ht="20.149999999999999" customHeight="1" x14ac:dyDescent="0.35">
      <c r="B1288" s="20">
        <v>4031239</v>
      </c>
      <c r="C1288" s="20">
        <v>4</v>
      </c>
      <c r="D1288" s="20">
        <v>3</v>
      </c>
      <c r="E1288" s="20">
        <v>12</v>
      </c>
      <c r="F1288" s="20" t="s">
        <v>2430</v>
      </c>
      <c r="G1288" s="74" t="s">
        <v>2433</v>
      </c>
      <c r="I1288" s="20">
        <v>3</v>
      </c>
      <c r="J1288" s="20">
        <v>26</v>
      </c>
      <c r="K1288" s="20">
        <v>1</v>
      </c>
      <c r="L1288" s="20">
        <v>5</v>
      </c>
      <c r="M1288" s="20">
        <v>3</v>
      </c>
      <c r="N1288" s="20">
        <v>0</v>
      </c>
      <c r="O1288" s="20" t="s">
        <v>81</v>
      </c>
      <c r="P1288" s="20">
        <v>240000</v>
      </c>
      <c r="Q1288" s="20" t="s">
        <v>81</v>
      </c>
      <c r="R1288" s="20" t="s">
        <v>81</v>
      </c>
      <c r="T1288" s="20" t="s">
        <v>81</v>
      </c>
      <c r="U1288" s="20">
        <v>1</v>
      </c>
      <c r="W1288" s="20">
        <v>4</v>
      </c>
      <c r="Y1288" s="20">
        <v>0</v>
      </c>
    </row>
    <row r="1289" spans="1:25" ht="20.149999999999999" customHeight="1" x14ac:dyDescent="0.35">
      <c r="B1289" s="20">
        <v>4031239</v>
      </c>
      <c r="C1289" s="20">
        <v>4</v>
      </c>
      <c r="D1289" s="20">
        <v>3</v>
      </c>
      <c r="E1289" s="20">
        <v>12</v>
      </c>
      <c r="F1289" s="20" t="s">
        <v>2430</v>
      </c>
      <c r="G1289" s="74" t="s">
        <v>2434</v>
      </c>
      <c r="I1289" s="20">
        <v>3</v>
      </c>
      <c r="J1289" s="20">
        <v>16</v>
      </c>
      <c r="K1289" s="20">
        <v>1</v>
      </c>
      <c r="L1289" s="20">
        <v>4</v>
      </c>
      <c r="M1289" s="20">
        <v>5</v>
      </c>
      <c r="N1289" s="20">
        <v>0</v>
      </c>
      <c r="O1289" s="20" t="s">
        <v>81</v>
      </c>
      <c r="P1289" s="20" t="s">
        <v>81</v>
      </c>
      <c r="Q1289" s="20" t="s">
        <v>81</v>
      </c>
      <c r="R1289" s="20" t="s">
        <v>81</v>
      </c>
      <c r="T1289" s="20" t="s">
        <v>81</v>
      </c>
      <c r="U1289" s="20">
        <v>0</v>
      </c>
      <c r="W1289" s="20">
        <v>0</v>
      </c>
      <c r="Y1289" s="20">
        <v>6</v>
      </c>
    </row>
    <row r="1290" spans="1:25" ht="20.149999999999999" customHeight="1" x14ac:dyDescent="0.35">
      <c r="B1290" s="20">
        <v>4031239</v>
      </c>
      <c r="C1290" s="20">
        <v>4</v>
      </c>
      <c r="D1290" s="20">
        <v>3</v>
      </c>
      <c r="E1290" s="20">
        <v>12</v>
      </c>
      <c r="F1290" s="20" t="s">
        <v>2430</v>
      </c>
      <c r="G1290" s="74" t="s">
        <v>2435</v>
      </c>
      <c r="I1290" s="20">
        <v>3</v>
      </c>
      <c r="J1290" s="20">
        <v>29</v>
      </c>
      <c r="K1290" s="20">
        <v>2</v>
      </c>
      <c r="L1290" s="20">
        <v>4</v>
      </c>
      <c r="M1290" s="20">
        <v>7</v>
      </c>
      <c r="N1290" s="20">
        <v>0</v>
      </c>
      <c r="O1290" s="20" t="s">
        <v>81</v>
      </c>
      <c r="P1290" s="20" t="s">
        <v>81</v>
      </c>
      <c r="Q1290" s="20" t="s">
        <v>81</v>
      </c>
      <c r="R1290" s="20" t="s">
        <v>81</v>
      </c>
      <c r="T1290" s="20" t="s">
        <v>81</v>
      </c>
      <c r="U1290" s="20">
        <v>0</v>
      </c>
      <c r="W1290" s="20">
        <v>0</v>
      </c>
      <c r="Y1290" s="20">
        <v>5</v>
      </c>
    </row>
    <row r="1291" spans="1:25" ht="20.149999999999999" customHeight="1" x14ac:dyDescent="0.35">
      <c r="B1291" s="20">
        <v>4031239</v>
      </c>
      <c r="C1291" s="20">
        <v>4</v>
      </c>
      <c r="D1291" s="20">
        <v>3</v>
      </c>
      <c r="E1291" s="20">
        <v>12</v>
      </c>
      <c r="F1291" s="20" t="s">
        <v>2430</v>
      </c>
      <c r="G1291" s="74" t="s">
        <v>2436</v>
      </c>
      <c r="I1291" s="20">
        <v>3</v>
      </c>
      <c r="J1291" s="20">
        <v>23</v>
      </c>
      <c r="K1291" s="20">
        <v>2</v>
      </c>
      <c r="L1291" s="20">
        <v>6</v>
      </c>
      <c r="M1291" s="20">
        <v>5</v>
      </c>
      <c r="N1291" s="20">
        <v>3</v>
      </c>
      <c r="O1291" s="20" t="s">
        <v>81</v>
      </c>
      <c r="P1291" s="20" t="s">
        <v>81</v>
      </c>
      <c r="Q1291" s="20" t="s">
        <v>81</v>
      </c>
      <c r="R1291" s="20">
        <v>180000</v>
      </c>
      <c r="T1291" s="20" t="s">
        <v>81</v>
      </c>
      <c r="U1291" s="20">
        <v>1</v>
      </c>
      <c r="W1291" s="20">
        <v>2</v>
      </c>
      <c r="Y1291" s="20">
        <v>0</v>
      </c>
    </row>
    <row r="1292" spans="1:25" ht="20.149999999999999" customHeight="1" x14ac:dyDescent="0.35">
      <c r="B1292" s="20">
        <v>4031239</v>
      </c>
      <c r="C1292" s="20">
        <v>4</v>
      </c>
      <c r="D1292" s="20">
        <v>3</v>
      </c>
      <c r="E1292" s="20">
        <v>12</v>
      </c>
      <c r="F1292" s="20" t="s">
        <v>2430</v>
      </c>
      <c r="G1292" s="74" t="s">
        <v>2437</v>
      </c>
      <c r="I1292" s="20">
        <v>5</v>
      </c>
      <c r="J1292" s="20">
        <v>5</v>
      </c>
      <c r="K1292" s="20">
        <v>1</v>
      </c>
      <c r="L1292" s="20">
        <v>3</v>
      </c>
      <c r="M1292" s="20">
        <v>5</v>
      </c>
      <c r="N1292" s="20">
        <v>0</v>
      </c>
      <c r="O1292" s="20" t="s">
        <v>81</v>
      </c>
      <c r="P1292" s="20" t="s">
        <v>81</v>
      </c>
      <c r="Q1292" s="20" t="s">
        <v>81</v>
      </c>
      <c r="R1292" s="20" t="s">
        <v>81</v>
      </c>
      <c r="T1292" s="20" t="s">
        <v>81</v>
      </c>
      <c r="U1292" s="20">
        <v>0</v>
      </c>
      <c r="W1292" s="20">
        <v>0</v>
      </c>
      <c r="Y1292" s="20">
        <v>6</v>
      </c>
    </row>
    <row r="1293" spans="1:25" ht="20.149999999999999" customHeight="1" x14ac:dyDescent="0.35">
      <c r="B1293" s="20">
        <v>4031239</v>
      </c>
      <c r="C1293" s="20">
        <v>4</v>
      </c>
      <c r="D1293" s="20">
        <v>3</v>
      </c>
      <c r="E1293" s="20">
        <v>12</v>
      </c>
      <c r="F1293" s="20" t="s">
        <v>2430</v>
      </c>
      <c r="G1293" s="74" t="s">
        <v>2438</v>
      </c>
      <c r="I1293" s="20">
        <v>5</v>
      </c>
      <c r="J1293" s="20">
        <v>0.16</v>
      </c>
      <c r="K1293" s="20">
        <v>2</v>
      </c>
      <c r="L1293" s="20">
        <v>1</v>
      </c>
      <c r="M1293" s="20">
        <v>6</v>
      </c>
      <c r="N1293" s="20">
        <v>0</v>
      </c>
      <c r="O1293" s="20" t="s">
        <v>81</v>
      </c>
      <c r="P1293" s="20" t="s">
        <v>81</v>
      </c>
      <c r="Q1293" s="20" t="s">
        <v>81</v>
      </c>
      <c r="R1293" s="20" t="s">
        <v>81</v>
      </c>
      <c r="T1293" s="20" t="s">
        <v>81</v>
      </c>
      <c r="U1293" s="20">
        <v>0</v>
      </c>
      <c r="W1293" s="20">
        <v>0</v>
      </c>
      <c r="Y1293" s="20">
        <v>11</v>
      </c>
    </row>
    <row r="1294" spans="1:25" ht="20.149999999999999" customHeight="1" x14ac:dyDescent="0.35">
      <c r="B1294" s="20">
        <v>4031239</v>
      </c>
      <c r="C1294" s="20">
        <v>4</v>
      </c>
      <c r="D1294" s="20">
        <v>3</v>
      </c>
      <c r="E1294" s="20">
        <v>12</v>
      </c>
      <c r="F1294" s="20" t="s">
        <v>2430</v>
      </c>
      <c r="G1294" s="74" t="s">
        <v>2439</v>
      </c>
      <c r="I1294" s="20">
        <v>7</v>
      </c>
      <c r="J1294" s="20">
        <v>65</v>
      </c>
      <c r="K1294" s="20">
        <v>1</v>
      </c>
      <c r="L1294" s="20">
        <v>2</v>
      </c>
      <c r="M1294" s="20">
        <v>6</v>
      </c>
      <c r="N1294" s="20">
        <v>0</v>
      </c>
      <c r="O1294" s="20" t="s">
        <v>81</v>
      </c>
      <c r="P1294" s="20" t="s">
        <v>81</v>
      </c>
      <c r="Q1294" s="20" t="s">
        <v>81</v>
      </c>
      <c r="R1294" s="20" t="s">
        <v>81</v>
      </c>
      <c r="T1294" s="20" t="s">
        <v>81</v>
      </c>
      <c r="U1294" s="20">
        <v>0</v>
      </c>
      <c r="W1294" s="20">
        <v>0</v>
      </c>
      <c r="Y1294" s="20">
        <v>4</v>
      </c>
    </row>
    <row r="1295" spans="1:25" ht="20.149999999999999" customHeight="1" x14ac:dyDescent="0.35">
      <c r="B1295" s="20">
        <v>4031239</v>
      </c>
      <c r="C1295" s="20">
        <v>4</v>
      </c>
      <c r="D1295" s="20">
        <v>3</v>
      </c>
      <c r="E1295" s="20">
        <v>12</v>
      </c>
      <c r="F1295" s="20" t="s">
        <v>2430</v>
      </c>
      <c r="G1295" s="74" t="s">
        <v>2440</v>
      </c>
      <c r="I1295" s="20">
        <v>7</v>
      </c>
      <c r="J1295" s="20">
        <v>51</v>
      </c>
      <c r="K1295" s="20">
        <v>2</v>
      </c>
      <c r="L1295" s="20">
        <v>3</v>
      </c>
      <c r="M1295" s="20">
        <v>6</v>
      </c>
      <c r="N1295" s="20">
        <v>0</v>
      </c>
      <c r="O1295" s="20" t="s">
        <v>81</v>
      </c>
      <c r="P1295" s="20" t="s">
        <v>81</v>
      </c>
      <c r="Q1295" s="20" t="s">
        <v>81</v>
      </c>
      <c r="R1295" s="20" t="s">
        <v>81</v>
      </c>
      <c r="T1295" s="20" t="s">
        <v>81</v>
      </c>
      <c r="U1295" s="20">
        <v>0</v>
      </c>
      <c r="W1295" s="20">
        <v>0</v>
      </c>
      <c r="Y1295" s="20">
        <v>4</v>
      </c>
    </row>
    <row r="1296" spans="1:25" ht="20.149999999999999" customHeight="1" x14ac:dyDescent="0.35">
      <c r="A1296" s="20">
        <v>5</v>
      </c>
      <c r="B1296" s="20">
        <v>4031240</v>
      </c>
      <c r="C1296" s="20">
        <v>4</v>
      </c>
      <c r="D1296" s="20">
        <v>3</v>
      </c>
      <c r="E1296" s="20">
        <v>12</v>
      </c>
      <c r="F1296" s="20" t="s">
        <v>2442</v>
      </c>
      <c r="G1296" s="74" t="s">
        <v>2443</v>
      </c>
      <c r="H1296" s="20">
        <v>5</v>
      </c>
      <c r="I1296" s="20">
        <v>1</v>
      </c>
      <c r="J1296" s="20">
        <v>50</v>
      </c>
      <c r="K1296" s="20">
        <v>1</v>
      </c>
      <c r="L1296" s="20">
        <v>5</v>
      </c>
      <c r="M1296" s="20">
        <v>1</v>
      </c>
      <c r="N1296" s="20">
        <v>0</v>
      </c>
      <c r="O1296" s="20">
        <v>1200000</v>
      </c>
      <c r="P1296" s="20" t="s">
        <v>81</v>
      </c>
      <c r="Q1296" s="20" t="s">
        <v>81</v>
      </c>
      <c r="R1296" s="20" t="s">
        <v>81</v>
      </c>
      <c r="T1296" s="20">
        <v>700000</v>
      </c>
      <c r="U1296" s="20">
        <v>0</v>
      </c>
      <c r="V1296" s="20">
        <v>1</v>
      </c>
      <c r="W1296" s="20">
        <v>0</v>
      </c>
      <c r="Y1296" s="20">
        <v>5</v>
      </c>
    </row>
    <row r="1297" spans="1:25" ht="20.149999999999999" customHeight="1" x14ac:dyDescent="0.35">
      <c r="B1297" s="20">
        <v>4031240</v>
      </c>
      <c r="C1297" s="20">
        <v>4</v>
      </c>
      <c r="D1297" s="20">
        <v>3</v>
      </c>
      <c r="E1297" s="20">
        <v>12</v>
      </c>
      <c r="F1297" s="20" t="s">
        <v>2442</v>
      </c>
      <c r="G1297" s="74" t="s">
        <v>2444</v>
      </c>
      <c r="I1297" s="20">
        <v>2</v>
      </c>
      <c r="J1297" s="20">
        <v>49</v>
      </c>
      <c r="K1297" s="20">
        <v>2</v>
      </c>
      <c r="L1297" s="20">
        <v>3</v>
      </c>
      <c r="M1297" s="20">
        <v>7</v>
      </c>
      <c r="N1297" s="20">
        <v>0</v>
      </c>
      <c r="O1297" s="20" t="s">
        <v>81</v>
      </c>
      <c r="P1297" s="20" t="s">
        <v>81</v>
      </c>
      <c r="Q1297" s="20" t="s">
        <v>81</v>
      </c>
      <c r="R1297" s="20" t="s">
        <v>81</v>
      </c>
      <c r="T1297" s="20" t="s">
        <v>81</v>
      </c>
      <c r="U1297" s="20">
        <v>0</v>
      </c>
      <c r="W1297" s="20">
        <v>0</v>
      </c>
      <c r="Y1297" s="20">
        <v>5</v>
      </c>
    </row>
    <row r="1298" spans="1:25" ht="20.149999999999999" customHeight="1" x14ac:dyDescent="0.35">
      <c r="B1298" s="20">
        <v>4031240</v>
      </c>
      <c r="C1298" s="20">
        <v>4</v>
      </c>
      <c r="D1298" s="20">
        <v>3</v>
      </c>
      <c r="E1298" s="20">
        <v>12</v>
      </c>
      <c r="F1298" s="20" t="s">
        <v>2442</v>
      </c>
      <c r="G1298" s="74" t="s">
        <v>2445</v>
      </c>
      <c r="I1298" s="20">
        <v>3</v>
      </c>
      <c r="J1298" s="20">
        <v>24</v>
      </c>
      <c r="K1298" s="20">
        <v>2</v>
      </c>
      <c r="L1298" s="20">
        <v>7</v>
      </c>
      <c r="M1298" s="20">
        <v>4</v>
      </c>
      <c r="N1298" s="20">
        <v>0</v>
      </c>
      <c r="O1298" s="20" t="s">
        <v>81</v>
      </c>
      <c r="P1298" s="20">
        <v>150000</v>
      </c>
      <c r="Q1298" s="20" t="s">
        <v>81</v>
      </c>
      <c r="R1298" s="20" t="s">
        <v>81</v>
      </c>
      <c r="T1298" s="20" t="s">
        <v>81</v>
      </c>
      <c r="U1298" s="20">
        <v>1</v>
      </c>
      <c r="W1298" s="20">
        <v>15</v>
      </c>
      <c r="Y1298" s="20">
        <v>0</v>
      </c>
    </row>
    <row r="1299" spans="1:25" ht="20.149999999999999" customHeight="1" x14ac:dyDescent="0.35">
      <c r="B1299" s="20">
        <v>4031240</v>
      </c>
      <c r="C1299" s="20">
        <v>4</v>
      </c>
      <c r="D1299" s="20">
        <v>3</v>
      </c>
      <c r="E1299" s="20">
        <v>12</v>
      </c>
      <c r="F1299" s="20" t="s">
        <v>2442</v>
      </c>
      <c r="G1299" s="74" t="s">
        <v>2446</v>
      </c>
      <c r="I1299" s="20">
        <v>3</v>
      </c>
      <c r="J1299" s="20">
        <v>20</v>
      </c>
      <c r="K1299" s="20">
        <v>1</v>
      </c>
      <c r="L1299" s="20">
        <v>5</v>
      </c>
      <c r="M1299" s="20">
        <v>3</v>
      </c>
      <c r="N1299" s="20">
        <v>0</v>
      </c>
      <c r="O1299" s="20" t="s">
        <v>81</v>
      </c>
      <c r="P1299" s="20">
        <v>50000</v>
      </c>
      <c r="Q1299" s="20" t="s">
        <v>81</v>
      </c>
      <c r="R1299" s="20" t="s">
        <v>81</v>
      </c>
      <c r="T1299" s="20" t="s">
        <v>81</v>
      </c>
      <c r="U1299" s="20">
        <v>1</v>
      </c>
      <c r="W1299" s="20">
        <v>2</v>
      </c>
      <c r="Y1299" s="20">
        <v>0</v>
      </c>
    </row>
    <row r="1300" spans="1:25" ht="20.149999999999999" customHeight="1" x14ac:dyDescent="0.35">
      <c r="B1300" s="20">
        <v>4031240</v>
      </c>
      <c r="C1300" s="20">
        <v>4</v>
      </c>
      <c r="D1300" s="20">
        <v>3</v>
      </c>
      <c r="E1300" s="20">
        <v>12</v>
      </c>
      <c r="F1300" s="20" t="s">
        <v>2442</v>
      </c>
      <c r="G1300" s="74" t="s">
        <v>2447</v>
      </c>
      <c r="I1300" s="20">
        <v>3</v>
      </c>
      <c r="J1300" s="20">
        <v>14</v>
      </c>
      <c r="K1300" s="20">
        <v>1</v>
      </c>
      <c r="L1300" s="20">
        <v>4</v>
      </c>
      <c r="M1300" s="20">
        <v>5</v>
      </c>
      <c r="N1300" s="20">
        <v>0</v>
      </c>
      <c r="O1300" s="20" t="s">
        <v>81</v>
      </c>
      <c r="P1300" s="20" t="s">
        <v>81</v>
      </c>
      <c r="Q1300" s="20" t="s">
        <v>81</v>
      </c>
      <c r="R1300" s="20" t="s">
        <v>81</v>
      </c>
      <c r="T1300" s="20" t="s">
        <v>81</v>
      </c>
      <c r="U1300" s="20">
        <v>0</v>
      </c>
      <c r="W1300" s="20">
        <v>0</v>
      </c>
      <c r="Y1300" s="20">
        <v>6</v>
      </c>
    </row>
    <row r="1301" spans="1:25" ht="20.149999999999999" customHeight="1" x14ac:dyDescent="0.35">
      <c r="A1301" s="20">
        <v>5</v>
      </c>
      <c r="B1301" s="20">
        <v>4031241</v>
      </c>
      <c r="C1301" s="20">
        <v>4</v>
      </c>
      <c r="D1301" s="20">
        <v>3</v>
      </c>
      <c r="E1301" s="20">
        <v>12</v>
      </c>
      <c r="F1301" s="20" t="s">
        <v>2448</v>
      </c>
      <c r="G1301" s="74" t="s">
        <v>2449</v>
      </c>
      <c r="H1301" s="20">
        <v>5</v>
      </c>
      <c r="I1301" s="20">
        <v>1</v>
      </c>
      <c r="J1301" s="20">
        <v>61</v>
      </c>
      <c r="K1301" s="20">
        <v>1</v>
      </c>
      <c r="L1301" s="20">
        <v>2</v>
      </c>
      <c r="M1301" s="20">
        <v>1</v>
      </c>
      <c r="N1301" s="20">
        <v>0</v>
      </c>
      <c r="O1301" s="20">
        <v>500000</v>
      </c>
      <c r="P1301" s="20" t="s">
        <v>81</v>
      </c>
      <c r="Q1301" s="20" t="s">
        <v>81</v>
      </c>
      <c r="R1301" s="20" t="s">
        <v>81</v>
      </c>
      <c r="T1301" s="20" t="s">
        <v>81</v>
      </c>
      <c r="U1301" s="20">
        <v>0</v>
      </c>
      <c r="V1301" s="20">
        <v>1</v>
      </c>
      <c r="W1301" s="20">
        <v>0</v>
      </c>
      <c r="Y1301" s="20">
        <v>5</v>
      </c>
    </row>
    <row r="1302" spans="1:25" ht="20.149999999999999" customHeight="1" x14ac:dyDescent="0.35">
      <c r="B1302" s="20">
        <v>4031241</v>
      </c>
      <c r="C1302" s="20">
        <v>4</v>
      </c>
      <c r="D1302" s="20">
        <v>3</v>
      </c>
      <c r="E1302" s="20">
        <v>12</v>
      </c>
      <c r="F1302" s="20" t="s">
        <v>2448</v>
      </c>
      <c r="G1302" s="74" t="s">
        <v>2450</v>
      </c>
      <c r="I1302" s="20">
        <v>2</v>
      </c>
      <c r="J1302" s="20">
        <v>60</v>
      </c>
      <c r="K1302" s="20">
        <v>2</v>
      </c>
      <c r="L1302" s="20">
        <v>2</v>
      </c>
      <c r="M1302" s="20">
        <v>7</v>
      </c>
      <c r="N1302" s="20">
        <v>0</v>
      </c>
      <c r="O1302" s="20" t="s">
        <v>81</v>
      </c>
      <c r="P1302" s="20" t="s">
        <v>81</v>
      </c>
      <c r="Q1302" s="20" t="s">
        <v>81</v>
      </c>
      <c r="R1302" s="20" t="s">
        <v>81</v>
      </c>
      <c r="T1302" s="20" t="s">
        <v>81</v>
      </c>
      <c r="U1302" s="20">
        <v>0</v>
      </c>
      <c r="W1302" s="20">
        <v>0</v>
      </c>
      <c r="Y1302" s="20">
        <v>5</v>
      </c>
    </row>
    <row r="1303" spans="1:25" ht="20.149999999999999" customHeight="1" x14ac:dyDescent="0.35">
      <c r="B1303" s="20">
        <v>4031241</v>
      </c>
      <c r="C1303" s="20">
        <v>4</v>
      </c>
      <c r="D1303" s="20">
        <v>3</v>
      </c>
      <c r="E1303" s="20">
        <v>12</v>
      </c>
      <c r="F1303" s="20" t="s">
        <v>2448</v>
      </c>
      <c r="G1303" s="74" t="s">
        <v>2451</v>
      </c>
      <c r="I1303" s="20">
        <v>3</v>
      </c>
      <c r="J1303" s="20">
        <v>36</v>
      </c>
      <c r="K1303" s="20">
        <v>2</v>
      </c>
      <c r="L1303" s="20">
        <v>3</v>
      </c>
      <c r="M1303" s="20">
        <v>7</v>
      </c>
      <c r="N1303" s="20">
        <v>0</v>
      </c>
      <c r="O1303" s="20" t="s">
        <v>81</v>
      </c>
      <c r="P1303" s="20" t="s">
        <v>81</v>
      </c>
      <c r="Q1303" s="20" t="s">
        <v>81</v>
      </c>
      <c r="R1303" s="20" t="s">
        <v>81</v>
      </c>
      <c r="T1303" s="20" t="s">
        <v>81</v>
      </c>
      <c r="U1303" s="20">
        <v>0</v>
      </c>
      <c r="W1303" s="20">
        <v>0</v>
      </c>
      <c r="Y1303" s="20">
        <v>5</v>
      </c>
    </row>
    <row r="1304" spans="1:25" ht="20.149999999999999" customHeight="1" x14ac:dyDescent="0.35">
      <c r="B1304" s="20">
        <v>4031241</v>
      </c>
      <c r="C1304" s="20">
        <v>4</v>
      </c>
      <c r="D1304" s="20">
        <v>3</v>
      </c>
      <c r="E1304" s="20">
        <v>12</v>
      </c>
      <c r="F1304" s="20" t="s">
        <v>2448</v>
      </c>
      <c r="G1304" s="74" t="s">
        <v>2452</v>
      </c>
      <c r="I1304" s="20">
        <v>5</v>
      </c>
      <c r="J1304" s="20">
        <v>17</v>
      </c>
      <c r="K1304" s="20">
        <v>2</v>
      </c>
      <c r="L1304" s="20">
        <v>5</v>
      </c>
      <c r="M1304" s="20">
        <v>3</v>
      </c>
      <c r="N1304" s="20">
        <v>0</v>
      </c>
      <c r="O1304" s="20" t="s">
        <v>81</v>
      </c>
      <c r="P1304" s="20">
        <v>80000</v>
      </c>
      <c r="Q1304" s="20" t="s">
        <v>81</v>
      </c>
      <c r="R1304" s="20" t="s">
        <v>81</v>
      </c>
      <c r="T1304" s="20" t="s">
        <v>81</v>
      </c>
      <c r="U1304" s="20">
        <v>1</v>
      </c>
      <c r="W1304" s="20">
        <v>2</v>
      </c>
      <c r="Y1304" s="20">
        <v>0</v>
      </c>
    </row>
    <row r="1305" spans="1:25" ht="20.149999999999999" customHeight="1" x14ac:dyDescent="0.35">
      <c r="B1305" s="20">
        <v>4031241</v>
      </c>
      <c r="C1305" s="20">
        <v>4</v>
      </c>
      <c r="D1305" s="20">
        <v>3</v>
      </c>
      <c r="E1305" s="20">
        <v>12</v>
      </c>
      <c r="F1305" s="20" t="s">
        <v>2448</v>
      </c>
      <c r="G1305" s="74" t="s">
        <v>2453</v>
      </c>
      <c r="I1305" s="20">
        <v>5</v>
      </c>
      <c r="J1305" s="20">
        <v>3</v>
      </c>
      <c r="K1305" s="20">
        <v>2</v>
      </c>
      <c r="L1305" s="20">
        <v>1</v>
      </c>
      <c r="M1305" s="20">
        <v>6</v>
      </c>
      <c r="N1305" s="20">
        <v>0</v>
      </c>
      <c r="O1305" s="20" t="s">
        <v>81</v>
      </c>
      <c r="P1305" s="20" t="s">
        <v>81</v>
      </c>
      <c r="Q1305" s="20" t="s">
        <v>81</v>
      </c>
      <c r="R1305" s="20" t="s">
        <v>81</v>
      </c>
      <c r="T1305" s="20" t="s">
        <v>81</v>
      </c>
      <c r="U1305" s="20">
        <v>0</v>
      </c>
      <c r="W1305" s="20">
        <v>0</v>
      </c>
      <c r="Y1305" s="20">
        <v>11</v>
      </c>
    </row>
    <row r="1306" spans="1:25" ht="20.149999999999999" customHeight="1" x14ac:dyDescent="0.35">
      <c r="A1306" s="20">
        <v>1</v>
      </c>
      <c r="B1306" s="20">
        <v>4031242</v>
      </c>
      <c r="C1306" s="20">
        <v>4</v>
      </c>
      <c r="D1306" s="20">
        <v>3</v>
      </c>
      <c r="E1306" s="20">
        <v>12</v>
      </c>
      <c r="F1306" s="20" t="s">
        <v>2454</v>
      </c>
      <c r="G1306" s="74" t="s">
        <v>2455</v>
      </c>
      <c r="H1306" s="20">
        <v>5</v>
      </c>
      <c r="I1306" s="20">
        <v>1</v>
      </c>
      <c r="J1306" s="20">
        <v>53</v>
      </c>
      <c r="K1306" s="20">
        <v>2</v>
      </c>
      <c r="L1306" s="20">
        <v>2</v>
      </c>
      <c r="M1306" s="20">
        <v>1</v>
      </c>
      <c r="N1306" s="20">
        <v>0</v>
      </c>
      <c r="O1306" s="20">
        <v>200000</v>
      </c>
      <c r="P1306" s="20" t="s">
        <v>81</v>
      </c>
      <c r="Q1306" s="20" t="s">
        <v>81</v>
      </c>
      <c r="R1306" s="20" t="s">
        <v>81</v>
      </c>
      <c r="T1306" s="20" t="s">
        <v>81</v>
      </c>
      <c r="U1306" s="20">
        <v>0</v>
      </c>
      <c r="V1306" s="20">
        <v>1</v>
      </c>
      <c r="W1306" s="20">
        <v>0</v>
      </c>
      <c r="Y1306" s="20">
        <v>5</v>
      </c>
    </row>
    <row r="1307" spans="1:25" ht="20.149999999999999" customHeight="1" x14ac:dyDescent="0.35">
      <c r="B1307" s="20">
        <v>4031242</v>
      </c>
      <c r="C1307" s="20">
        <v>4</v>
      </c>
      <c r="D1307" s="20">
        <v>3</v>
      </c>
      <c r="E1307" s="20">
        <v>12</v>
      </c>
      <c r="F1307" s="20" t="s">
        <v>2454</v>
      </c>
      <c r="G1307" s="74" t="s">
        <v>2456</v>
      </c>
      <c r="I1307" s="20">
        <v>3</v>
      </c>
      <c r="J1307" s="20">
        <v>33</v>
      </c>
      <c r="K1307" s="20">
        <v>1</v>
      </c>
      <c r="L1307" s="20">
        <v>3</v>
      </c>
      <c r="M1307" s="20">
        <v>3</v>
      </c>
      <c r="N1307" s="20">
        <v>0</v>
      </c>
      <c r="O1307" s="20" t="s">
        <v>81</v>
      </c>
      <c r="P1307" s="20">
        <v>150000</v>
      </c>
      <c r="Q1307" s="20" t="s">
        <v>81</v>
      </c>
      <c r="R1307" s="20" t="s">
        <v>81</v>
      </c>
      <c r="T1307" s="20" t="s">
        <v>81</v>
      </c>
      <c r="U1307" s="20">
        <v>1</v>
      </c>
      <c r="W1307" s="20">
        <v>6</v>
      </c>
      <c r="Y1307" s="20">
        <v>0</v>
      </c>
    </row>
    <row r="1308" spans="1:25" ht="20.149999999999999" customHeight="1" x14ac:dyDescent="0.35">
      <c r="B1308" s="20">
        <v>4031242</v>
      </c>
      <c r="C1308" s="20">
        <v>4</v>
      </c>
      <c r="D1308" s="20">
        <v>3</v>
      </c>
      <c r="E1308" s="20">
        <v>12</v>
      </c>
      <c r="F1308" s="20" t="s">
        <v>2454</v>
      </c>
      <c r="G1308" s="74" t="s">
        <v>2457</v>
      </c>
      <c r="I1308" s="20">
        <v>3</v>
      </c>
      <c r="J1308" s="20">
        <v>30</v>
      </c>
      <c r="K1308" s="20">
        <v>1</v>
      </c>
      <c r="L1308" s="20">
        <v>4</v>
      </c>
      <c r="M1308" s="20">
        <v>3</v>
      </c>
      <c r="N1308" s="20">
        <v>0</v>
      </c>
      <c r="O1308" s="20" t="s">
        <v>81</v>
      </c>
      <c r="P1308" s="20">
        <v>120000</v>
      </c>
      <c r="Q1308" s="20" t="s">
        <v>81</v>
      </c>
      <c r="R1308" s="20" t="s">
        <v>81</v>
      </c>
      <c r="T1308" s="20" t="s">
        <v>81</v>
      </c>
      <c r="U1308" s="20">
        <v>1</v>
      </c>
      <c r="W1308" s="20">
        <v>6</v>
      </c>
      <c r="Y1308" s="20">
        <v>0</v>
      </c>
    </row>
    <row r="1309" spans="1:25" ht="20.149999999999999" customHeight="1" x14ac:dyDescent="0.35">
      <c r="B1309" s="20">
        <v>4031242</v>
      </c>
      <c r="C1309" s="20">
        <v>4</v>
      </c>
      <c r="D1309" s="20">
        <v>3</v>
      </c>
      <c r="E1309" s="20">
        <v>12</v>
      </c>
      <c r="F1309" s="20" t="s">
        <v>2454</v>
      </c>
      <c r="G1309" s="74" t="s">
        <v>2458</v>
      </c>
      <c r="I1309" s="20">
        <v>3</v>
      </c>
      <c r="J1309" s="20">
        <v>18</v>
      </c>
      <c r="K1309" s="20">
        <v>1</v>
      </c>
      <c r="L1309" s="20">
        <v>5</v>
      </c>
      <c r="M1309" s="20">
        <v>7</v>
      </c>
      <c r="N1309" s="20">
        <v>0</v>
      </c>
      <c r="O1309" s="20" t="s">
        <v>81</v>
      </c>
      <c r="P1309" s="20" t="s">
        <v>81</v>
      </c>
      <c r="Q1309" s="20" t="s">
        <v>81</v>
      </c>
      <c r="R1309" s="20" t="s">
        <v>81</v>
      </c>
      <c r="T1309" s="20" t="s">
        <v>81</v>
      </c>
      <c r="U1309" s="20">
        <v>0</v>
      </c>
      <c r="W1309" s="20">
        <v>0</v>
      </c>
      <c r="Y1309" s="20">
        <v>9</v>
      </c>
    </row>
    <row r="1310" spans="1:25" ht="20.149999999999999" customHeight="1" x14ac:dyDescent="0.35">
      <c r="B1310" s="20">
        <v>4031242</v>
      </c>
      <c r="C1310" s="20">
        <v>4</v>
      </c>
      <c r="D1310" s="20">
        <v>3</v>
      </c>
      <c r="E1310" s="20">
        <v>12</v>
      </c>
      <c r="F1310" s="20" t="s">
        <v>2454</v>
      </c>
      <c r="G1310" s="74" t="s">
        <v>2459</v>
      </c>
      <c r="I1310" s="20">
        <v>3</v>
      </c>
      <c r="J1310" s="20">
        <v>16</v>
      </c>
      <c r="K1310" s="20">
        <v>2</v>
      </c>
      <c r="L1310" s="20">
        <v>5</v>
      </c>
      <c r="M1310" s="20">
        <v>3</v>
      </c>
      <c r="N1310" s="20">
        <v>0</v>
      </c>
      <c r="O1310" s="20" t="s">
        <v>81</v>
      </c>
      <c r="P1310" s="20">
        <v>100000</v>
      </c>
      <c r="Q1310" s="20" t="s">
        <v>81</v>
      </c>
      <c r="R1310" s="20" t="s">
        <v>81</v>
      </c>
      <c r="T1310" s="20" t="s">
        <v>81</v>
      </c>
      <c r="U1310" s="20">
        <v>1</v>
      </c>
      <c r="W1310" s="20">
        <v>6</v>
      </c>
      <c r="Y1310" s="20">
        <v>0</v>
      </c>
    </row>
    <row r="1311" spans="1:25" ht="20.149999999999999" customHeight="1" x14ac:dyDescent="0.35">
      <c r="A1311" s="20">
        <v>3</v>
      </c>
      <c r="B1311" s="20">
        <v>4031243</v>
      </c>
      <c r="C1311" s="20">
        <v>4</v>
      </c>
      <c r="D1311" s="20">
        <v>3</v>
      </c>
      <c r="E1311" s="20">
        <v>12</v>
      </c>
      <c r="F1311" s="20" t="s">
        <v>2460</v>
      </c>
      <c r="G1311" s="74" t="s">
        <v>2461</v>
      </c>
      <c r="H1311" s="20">
        <v>6</v>
      </c>
      <c r="I1311" s="20">
        <v>1</v>
      </c>
      <c r="J1311" s="20">
        <v>46</v>
      </c>
      <c r="K1311" s="20">
        <v>2</v>
      </c>
      <c r="L1311" s="20">
        <v>4</v>
      </c>
      <c r="M1311" s="20">
        <v>1</v>
      </c>
      <c r="N1311" s="20">
        <v>0</v>
      </c>
      <c r="O1311" s="20">
        <v>800000</v>
      </c>
      <c r="P1311" s="20" t="s">
        <v>81</v>
      </c>
      <c r="Q1311" s="20" t="s">
        <v>81</v>
      </c>
      <c r="R1311" s="20" t="s">
        <v>81</v>
      </c>
      <c r="T1311" s="20" t="s">
        <v>81</v>
      </c>
      <c r="U1311" s="20">
        <v>0</v>
      </c>
      <c r="V1311" s="20">
        <v>1</v>
      </c>
      <c r="W1311" s="20">
        <v>0</v>
      </c>
      <c r="Y1311" s="20">
        <v>5</v>
      </c>
    </row>
    <row r="1312" spans="1:25" ht="20.149999999999999" customHeight="1" x14ac:dyDescent="0.35">
      <c r="B1312" s="20">
        <v>4031243</v>
      </c>
      <c r="C1312" s="20">
        <v>4</v>
      </c>
      <c r="D1312" s="20">
        <v>3</v>
      </c>
      <c r="E1312" s="20">
        <v>12</v>
      </c>
      <c r="F1312" s="20" t="s">
        <v>2460</v>
      </c>
      <c r="G1312" s="74" t="s">
        <v>2462</v>
      </c>
      <c r="I1312" s="20">
        <v>7</v>
      </c>
      <c r="J1312" s="20">
        <v>42</v>
      </c>
      <c r="K1312" s="20">
        <v>1</v>
      </c>
      <c r="L1312" s="20">
        <v>3</v>
      </c>
      <c r="M1312" s="20">
        <v>3</v>
      </c>
      <c r="N1312" s="20">
        <v>0</v>
      </c>
      <c r="O1312" s="20">
        <v>1000000</v>
      </c>
      <c r="P1312" s="20" t="s">
        <v>81</v>
      </c>
      <c r="Q1312" s="20" t="s">
        <v>81</v>
      </c>
      <c r="R1312" s="20" t="s">
        <v>81</v>
      </c>
      <c r="T1312" s="20" t="s">
        <v>81</v>
      </c>
      <c r="U1312" s="20">
        <v>0</v>
      </c>
      <c r="W1312" s="20">
        <v>0</v>
      </c>
      <c r="Y1312" s="20">
        <v>8</v>
      </c>
    </row>
    <row r="1313" spans="1:25" ht="20.149999999999999" customHeight="1" x14ac:dyDescent="0.35">
      <c r="B1313" s="20">
        <v>4031243</v>
      </c>
      <c r="C1313" s="20">
        <v>4</v>
      </c>
      <c r="D1313" s="20">
        <v>3</v>
      </c>
      <c r="E1313" s="20">
        <v>12</v>
      </c>
      <c r="F1313" s="20" t="s">
        <v>2460</v>
      </c>
      <c r="G1313" s="74" t="s">
        <v>2463</v>
      </c>
      <c r="I1313" s="20">
        <v>3</v>
      </c>
      <c r="J1313" s="20">
        <v>28</v>
      </c>
      <c r="K1313" s="20">
        <v>2</v>
      </c>
      <c r="L1313" s="20">
        <v>4</v>
      </c>
      <c r="M1313" s="20">
        <v>3</v>
      </c>
      <c r="N1313" s="20">
        <v>0</v>
      </c>
      <c r="O1313" s="20">
        <v>400000</v>
      </c>
      <c r="P1313" s="20" t="s">
        <v>81</v>
      </c>
      <c r="Q1313" s="20" t="s">
        <v>81</v>
      </c>
      <c r="R1313" s="20" t="s">
        <v>81</v>
      </c>
      <c r="T1313" s="20" t="s">
        <v>81</v>
      </c>
      <c r="U1313" s="20">
        <v>1</v>
      </c>
      <c r="W1313" s="20">
        <v>4</v>
      </c>
      <c r="Y1313" s="20">
        <v>0</v>
      </c>
    </row>
    <row r="1314" spans="1:25" ht="20.149999999999999" customHeight="1" x14ac:dyDescent="0.35">
      <c r="B1314" s="20">
        <v>4031243</v>
      </c>
      <c r="C1314" s="20">
        <v>4</v>
      </c>
      <c r="D1314" s="20">
        <v>3</v>
      </c>
      <c r="E1314" s="20">
        <v>12</v>
      </c>
      <c r="F1314" s="20" t="s">
        <v>2460</v>
      </c>
      <c r="G1314" s="74" t="s">
        <v>2464</v>
      </c>
      <c r="I1314" s="20">
        <v>3</v>
      </c>
      <c r="J1314" s="20">
        <v>14</v>
      </c>
      <c r="K1314" s="20">
        <v>2</v>
      </c>
      <c r="L1314" s="20">
        <v>4</v>
      </c>
      <c r="M1314" s="20">
        <v>5</v>
      </c>
      <c r="N1314" s="20">
        <v>0</v>
      </c>
      <c r="O1314" s="20" t="s">
        <v>81</v>
      </c>
      <c r="P1314" s="20" t="s">
        <v>81</v>
      </c>
      <c r="Q1314" s="20" t="s">
        <v>81</v>
      </c>
      <c r="R1314" s="20" t="s">
        <v>81</v>
      </c>
      <c r="T1314" s="20" t="s">
        <v>81</v>
      </c>
      <c r="U1314" s="20">
        <v>0</v>
      </c>
      <c r="W1314" s="20">
        <v>0</v>
      </c>
      <c r="Y1314" s="20">
        <v>6</v>
      </c>
    </row>
    <row r="1315" spans="1:25" ht="20.149999999999999" customHeight="1" x14ac:dyDescent="0.35">
      <c r="B1315" s="20">
        <v>4031243</v>
      </c>
      <c r="C1315" s="20">
        <v>4</v>
      </c>
      <c r="D1315" s="20">
        <v>3</v>
      </c>
      <c r="E1315" s="20">
        <v>12</v>
      </c>
      <c r="F1315" s="20" t="s">
        <v>2460</v>
      </c>
      <c r="G1315" s="74" t="s">
        <v>2465</v>
      </c>
      <c r="I1315" s="20">
        <v>3</v>
      </c>
      <c r="J1315" s="20">
        <v>10</v>
      </c>
      <c r="K1315" s="20">
        <v>2</v>
      </c>
      <c r="L1315" s="20">
        <v>3</v>
      </c>
      <c r="M1315" s="20">
        <v>5</v>
      </c>
      <c r="N1315" s="20">
        <v>0</v>
      </c>
      <c r="O1315" s="20" t="s">
        <v>81</v>
      </c>
      <c r="P1315" s="20" t="s">
        <v>81</v>
      </c>
      <c r="Q1315" s="20" t="s">
        <v>81</v>
      </c>
      <c r="R1315" s="20" t="s">
        <v>81</v>
      </c>
      <c r="T1315" s="20" t="s">
        <v>81</v>
      </c>
      <c r="U1315" s="20">
        <v>0</v>
      </c>
      <c r="W1315" s="20">
        <v>0</v>
      </c>
      <c r="Y1315" s="20">
        <v>6</v>
      </c>
    </row>
    <row r="1316" spans="1:25" ht="20.149999999999999" customHeight="1" x14ac:dyDescent="0.35">
      <c r="B1316" s="20">
        <v>4031243</v>
      </c>
      <c r="C1316" s="20">
        <v>4</v>
      </c>
      <c r="D1316" s="20">
        <v>3</v>
      </c>
      <c r="E1316" s="20">
        <v>12</v>
      </c>
      <c r="F1316" s="20" t="s">
        <v>2460</v>
      </c>
      <c r="G1316" s="74" t="s">
        <v>2466</v>
      </c>
      <c r="I1316" s="20">
        <v>3</v>
      </c>
      <c r="J1316" s="20">
        <v>25</v>
      </c>
      <c r="K1316" s="20">
        <v>1</v>
      </c>
      <c r="L1316" s="20">
        <v>5</v>
      </c>
      <c r="M1316" s="20">
        <v>3</v>
      </c>
      <c r="N1316" s="20">
        <v>0</v>
      </c>
      <c r="O1316" s="20" t="s">
        <v>81</v>
      </c>
      <c r="P1316" s="20">
        <v>100000</v>
      </c>
      <c r="Q1316" s="20" t="s">
        <v>81</v>
      </c>
      <c r="R1316" s="20" t="s">
        <v>81</v>
      </c>
      <c r="T1316" s="20" t="s">
        <v>81</v>
      </c>
      <c r="U1316" s="20">
        <v>1</v>
      </c>
      <c r="W1316" s="20">
        <v>4</v>
      </c>
      <c r="Y1316" s="20">
        <v>0</v>
      </c>
    </row>
    <row r="1317" spans="1:25" ht="20.149999999999999" customHeight="1" x14ac:dyDescent="0.35">
      <c r="A1317" s="20">
        <v>1</v>
      </c>
      <c r="B1317" s="20">
        <v>4031244</v>
      </c>
      <c r="C1317" s="20">
        <v>4</v>
      </c>
      <c r="D1317" s="20">
        <v>3</v>
      </c>
      <c r="E1317" s="20">
        <v>12</v>
      </c>
      <c r="F1317" s="20" t="s">
        <v>2467</v>
      </c>
      <c r="G1317" s="74" t="s">
        <v>2468</v>
      </c>
      <c r="H1317" s="20">
        <v>3</v>
      </c>
      <c r="I1317" s="20">
        <v>1</v>
      </c>
      <c r="J1317" s="20">
        <v>61</v>
      </c>
      <c r="K1317" s="20">
        <v>1</v>
      </c>
      <c r="L1317" s="20">
        <v>2</v>
      </c>
      <c r="M1317" s="20">
        <v>1</v>
      </c>
      <c r="N1317" s="20">
        <v>0</v>
      </c>
      <c r="O1317" s="20">
        <v>500000</v>
      </c>
      <c r="P1317" s="20" t="s">
        <v>81</v>
      </c>
      <c r="Q1317" s="20" t="s">
        <v>81</v>
      </c>
      <c r="R1317" s="20" t="s">
        <v>81</v>
      </c>
      <c r="T1317" s="20">
        <v>900000</v>
      </c>
      <c r="U1317" s="20">
        <v>0</v>
      </c>
      <c r="V1317" s="20">
        <v>1</v>
      </c>
      <c r="W1317" s="20">
        <v>0</v>
      </c>
      <c r="Y1317" s="20">
        <v>5</v>
      </c>
    </row>
    <row r="1318" spans="1:25" ht="20.149999999999999" customHeight="1" x14ac:dyDescent="0.35">
      <c r="B1318" s="20">
        <v>4031244</v>
      </c>
      <c r="C1318" s="20">
        <v>4</v>
      </c>
      <c r="D1318" s="20">
        <v>3</v>
      </c>
      <c r="E1318" s="20">
        <v>12</v>
      </c>
      <c r="F1318" s="20" t="s">
        <v>2467</v>
      </c>
      <c r="G1318" s="74" t="s">
        <v>2469</v>
      </c>
      <c r="I1318" s="20">
        <v>2</v>
      </c>
      <c r="J1318" s="20">
        <v>60</v>
      </c>
      <c r="K1318" s="20">
        <v>2</v>
      </c>
      <c r="L1318" s="20">
        <v>2</v>
      </c>
      <c r="M1318" s="20">
        <v>3</v>
      </c>
      <c r="N1318" s="20">
        <v>0</v>
      </c>
      <c r="O1318" s="20" t="s">
        <v>81</v>
      </c>
      <c r="P1318" s="20">
        <v>300000</v>
      </c>
      <c r="Q1318" s="20" t="s">
        <v>81</v>
      </c>
      <c r="R1318" s="20" t="s">
        <v>81</v>
      </c>
      <c r="T1318" s="20" t="s">
        <v>81</v>
      </c>
      <c r="U1318" s="20">
        <v>0</v>
      </c>
      <c r="W1318" s="20">
        <v>0</v>
      </c>
      <c r="Y1318" s="20">
        <v>5</v>
      </c>
    </row>
    <row r="1319" spans="1:25" ht="20.149999999999999" customHeight="1" x14ac:dyDescent="0.35">
      <c r="B1319" s="20">
        <v>4031244</v>
      </c>
      <c r="C1319" s="20">
        <v>4</v>
      </c>
      <c r="D1319" s="20">
        <v>3</v>
      </c>
      <c r="E1319" s="20">
        <v>12</v>
      </c>
      <c r="F1319" s="20" t="s">
        <v>2467</v>
      </c>
      <c r="G1319" s="74" t="s">
        <v>2470</v>
      </c>
      <c r="I1319" s="20">
        <v>3</v>
      </c>
      <c r="J1319" s="20">
        <v>23</v>
      </c>
      <c r="K1319" s="20">
        <v>2</v>
      </c>
      <c r="L1319" s="20">
        <v>6</v>
      </c>
      <c r="M1319" s="20">
        <v>5</v>
      </c>
      <c r="N1319" s="20">
        <v>0</v>
      </c>
      <c r="O1319" s="20" t="s">
        <v>81</v>
      </c>
      <c r="P1319" s="20" t="s">
        <v>81</v>
      </c>
      <c r="Q1319" s="20" t="s">
        <v>81</v>
      </c>
      <c r="R1319" s="20" t="s">
        <v>81</v>
      </c>
      <c r="T1319" s="20" t="s">
        <v>81</v>
      </c>
      <c r="U1319" s="20">
        <v>1</v>
      </c>
      <c r="W1319" s="20">
        <v>2</v>
      </c>
      <c r="Y1319" s="20">
        <v>0</v>
      </c>
    </row>
    <row r="1320" spans="1:25" ht="20.149999999999999" customHeight="1" x14ac:dyDescent="0.35">
      <c r="A1320" s="20">
        <v>5</v>
      </c>
      <c r="B1320" s="20">
        <v>4011001</v>
      </c>
      <c r="C1320" s="20">
        <v>4</v>
      </c>
      <c r="D1320" s="20">
        <v>1</v>
      </c>
      <c r="E1320" s="20">
        <v>10</v>
      </c>
      <c r="F1320" s="20" t="s">
        <v>2471</v>
      </c>
      <c r="G1320" s="74" t="s">
        <v>2472</v>
      </c>
      <c r="H1320" s="20">
        <v>3</v>
      </c>
      <c r="I1320" s="20">
        <v>1</v>
      </c>
      <c r="J1320" s="20">
        <v>63</v>
      </c>
      <c r="K1320" s="20">
        <v>2</v>
      </c>
      <c r="L1320" s="20">
        <v>1</v>
      </c>
      <c r="M1320" s="20">
        <v>1</v>
      </c>
      <c r="N1320" s="20">
        <v>2</v>
      </c>
      <c r="O1320" s="67"/>
      <c r="P1320" s="20" t="s">
        <v>81</v>
      </c>
      <c r="Q1320" s="20" t="s">
        <v>81</v>
      </c>
      <c r="R1320" s="20">
        <v>140000</v>
      </c>
      <c r="T1320" s="20">
        <v>1800000</v>
      </c>
      <c r="U1320" s="20">
        <v>0</v>
      </c>
      <c r="V1320" s="20">
        <v>0</v>
      </c>
      <c r="W1320" s="20">
        <v>0</v>
      </c>
      <c r="Y1320" s="20">
        <v>4</v>
      </c>
    </row>
    <row r="1321" spans="1:25" ht="20.149999999999999" customHeight="1" x14ac:dyDescent="0.35">
      <c r="B1321" s="20">
        <v>4011001</v>
      </c>
      <c r="C1321" s="20">
        <v>4</v>
      </c>
      <c r="D1321" s="20">
        <v>1</v>
      </c>
      <c r="E1321" s="20">
        <v>10</v>
      </c>
      <c r="F1321" s="20" t="s">
        <v>2471</v>
      </c>
      <c r="G1321" s="74" t="s">
        <v>2473</v>
      </c>
      <c r="I1321" s="20">
        <v>5</v>
      </c>
      <c r="J1321" s="20">
        <v>9</v>
      </c>
      <c r="K1321" s="20">
        <v>1</v>
      </c>
      <c r="L1321" s="20">
        <v>3</v>
      </c>
      <c r="M1321" s="20">
        <v>5</v>
      </c>
      <c r="N1321" s="20">
        <v>0</v>
      </c>
      <c r="O1321" s="20" t="s">
        <v>81</v>
      </c>
      <c r="P1321" s="20" t="s">
        <v>81</v>
      </c>
      <c r="Q1321" s="20" t="s">
        <v>81</v>
      </c>
      <c r="R1321" s="20" t="s">
        <v>81</v>
      </c>
      <c r="T1321" s="20" t="s">
        <v>81</v>
      </c>
      <c r="U1321" s="20">
        <v>0</v>
      </c>
      <c r="W1321" s="20">
        <v>0</v>
      </c>
      <c r="Y1321" s="20">
        <v>6</v>
      </c>
    </row>
    <row r="1322" spans="1:25" ht="20.149999999999999" customHeight="1" x14ac:dyDescent="0.35">
      <c r="B1322" s="20">
        <v>4011001</v>
      </c>
      <c r="C1322" s="20">
        <v>4</v>
      </c>
      <c r="D1322" s="20">
        <v>1</v>
      </c>
      <c r="E1322" s="20">
        <v>10</v>
      </c>
      <c r="F1322" s="20" t="s">
        <v>2471</v>
      </c>
      <c r="G1322" s="74" t="s">
        <v>2474</v>
      </c>
      <c r="I1322" s="20">
        <v>5</v>
      </c>
      <c r="J1322" s="20">
        <v>7</v>
      </c>
      <c r="K1322" s="20">
        <v>1</v>
      </c>
      <c r="L1322" s="20">
        <v>3</v>
      </c>
      <c r="M1322" s="20">
        <v>5</v>
      </c>
      <c r="N1322" s="20">
        <v>0</v>
      </c>
      <c r="O1322" s="20" t="s">
        <v>81</v>
      </c>
      <c r="P1322" s="20" t="s">
        <v>81</v>
      </c>
      <c r="Q1322" s="20" t="s">
        <v>81</v>
      </c>
      <c r="R1322" s="20" t="s">
        <v>81</v>
      </c>
      <c r="T1322" s="20" t="s">
        <v>81</v>
      </c>
      <c r="U1322" s="20">
        <v>0</v>
      </c>
      <c r="W1322" s="20">
        <v>0</v>
      </c>
      <c r="Y1322" s="20">
        <v>6</v>
      </c>
    </row>
    <row r="1323" spans="1:25" ht="20.149999999999999" customHeight="1" x14ac:dyDescent="0.35">
      <c r="A1323" s="20">
        <v>1</v>
      </c>
      <c r="B1323" s="20">
        <v>4011002</v>
      </c>
      <c r="C1323" s="20">
        <v>4</v>
      </c>
      <c r="D1323" s="20">
        <v>1</v>
      </c>
      <c r="E1323" s="20">
        <v>10</v>
      </c>
      <c r="F1323" s="20" t="s">
        <v>2475</v>
      </c>
      <c r="G1323" s="74" t="s">
        <v>2476</v>
      </c>
      <c r="H1323" s="20">
        <v>4</v>
      </c>
      <c r="I1323" s="20">
        <v>1</v>
      </c>
      <c r="J1323" s="20">
        <v>41</v>
      </c>
      <c r="K1323" s="20">
        <v>1</v>
      </c>
      <c r="L1323" s="20">
        <v>3</v>
      </c>
      <c r="M1323" s="20">
        <v>1</v>
      </c>
      <c r="N1323" s="20">
        <v>0</v>
      </c>
      <c r="O1323" s="20">
        <v>15000000</v>
      </c>
      <c r="P1323" s="20" t="s">
        <v>81</v>
      </c>
      <c r="Q1323" s="20" t="s">
        <v>81</v>
      </c>
      <c r="R1323" s="20" t="s">
        <v>81</v>
      </c>
      <c r="T1323" s="20" t="s">
        <v>81</v>
      </c>
      <c r="U1323" s="20">
        <v>0</v>
      </c>
      <c r="V1323" s="20">
        <v>0</v>
      </c>
      <c r="W1323" s="20">
        <v>0</v>
      </c>
      <c r="Y1323" s="20">
        <v>5</v>
      </c>
    </row>
    <row r="1324" spans="1:25" ht="20.149999999999999" customHeight="1" x14ac:dyDescent="0.35">
      <c r="B1324" s="20">
        <v>4011002</v>
      </c>
      <c r="C1324" s="20">
        <v>4</v>
      </c>
      <c r="D1324" s="20">
        <v>1</v>
      </c>
      <c r="E1324" s="20">
        <v>10</v>
      </c>
      <c r="F1324" s="20" t="s">
        <v>2475</v>
      </c>
      <c r="G1324" s="74" t="s">
        <v>2477</v>
      </c>
      <c r="I1324" s="20">
        <v>2</v>
      </c>
      <c r="J1324" s="20">
        <v>45</v>
      </c>
      <c r="K1324" s="20">
        <v>2</v>
      </c>
      <c r="L1324" s="20">
        <v>3</v>
      </c>
      <c r="M1324" s="20">
        <v>7</v>
      </c>
      <c r="N1324" s="20">
        <v>3</v>
      </c>
      <c r="O1324" s="20" t="s">
        <v>81</v>
      </c>
      <c r="P1324" s="20" t="s">
        <v>81</v>
      </c>
      <c r="Q1324" s="20" t="s">
        <v>81</v>
      </c>
      <c r="R1324" s="20">
        <v>300000</v>
      </c>
      <c r="T1324" s="20" t="s">
        <v>81</v>
      </c>
      <c r="U1324" s="20">
        <v>0</v>
      </c>
      <c r="W1324" s="20">
        <v>0</v>
      </c>
      <c r="Y1324" s="20">
        <v>5</v>
      </c>
    </row>
    <row r="1325" spans="1:25" ht="20.149999999999999" customHeight="1" x14ac:dyDescent="0.35">
      <c r="B1325" s="20">
        <v>4011002</v>
      </c>
      <c r="C1325" s="20">
        <v>4</v>
      </c>
      <c r="D1325" s="20">
        <v>1</v>
      </c>
      <c r="E1325" s="20">
        <v>10</v>
      </c>
      <c r="F1325" s="20" t="s">
        <v>2475</v>
      </c>
      <c r="G1325" s="74" t="s">
        <v>2478</v>
      </c>
      <c r="I1325" s="20">
        <v>3</v>
      </c>
      <c r="J1325" s="20">
        <v>10</v>
      </c>
      <c r="K1325" s="20">
        <v>2</v>
      </c>
      <c r="L1325" s="20">
        <v>3</v>
      </c>
      <c r="M1325" s="20">
        <v>5</v>
      </c>
      <c r="N1325" s="20">
        <v>0</v>
      </c>
      <c r="O1325" s="20" t="s">
        <v>81</v>
      </c>
      <c r="P1325" s="20" t="s">
        <v>81</v>
      </c>
      <c r="Q1325" s="20" t="s">
        <v>81</v>
      </c>
      <c r="R1325" s="20" t="s">
        <v>81</v>
      </c>
      <c r="T1325" s="20" t="s">
        <v>81</v>
      </c>
      <c r="U1325" s="20">
        <v>0</v>
      </c>
      <c r="W1325" s="20">
        <v>0</v>
      </c>
      <c r="Y1325" s="20">
        <v>6</v>
      </c>
    </row>
    <row r="1326" spans="1:25" ht="20.149999999999999" customHeight="1" x14ac:dyDescent="0.35">
      <c r="B1326" s="20">
        <v>4011002</v>
      </c>
      <c r="C1326" s="20">
        <v>4</v>
      </c>
      <c r="D1326" s="20">
        <v>1</v>
      </c>
      <c r="E1326" s="20">
        <v>10</v>
      </c>
      <c r="F1326" s="20" t="s">
        <v>2475</v>
      </c>
      <c r="G1326" s="74" t="s">
        <v>2479</v>
      </c>
      <c r="I1326" s="20">
        <v>3</v>
      </c>
      <c r="J1326" s="20">
        <v>7</v>
      </c>
      <c r="K1326" s="20">
        <v>2</v>
      </c>
      <c r="L1326" s="20">
        <v>3</v>
      </c>
      <c r="M1326" s="20">
        <v>5</v>
      </c>
      <c r="N1326" s="20">
        <v>0</v>
      </c>
      <c r="O1326" s="20" t="s">
        <v>81</v>
      </c>
      <c r="P1326" s="20" t="s">
        <v>81</v>
      </c>
      <c r="Q1326" s="20" t="s">
        <v>81</v>
      </c>
      <c r="R1326" s="20" t="s">
        <v>81</v>
      </c>
      <c r="T1326" s="20" t="s">
        <v>81</v>
      </c>
      <c r="U1326" s="20">
        <v>0</v>
      </c>
      <c r="W1326" s="20">
        <v>0</v>
      </c>
      <c r="Y1326" s="20">
        <v>6</v>
      </c>
    </row>
    <row r="1327" spans="1:25" ht="20.149999999999999" customHeight="1" x14ac:dyDescent="0.35">
      <c r="A1327" s="20">
        <v>5</v>
      </c>
      <c r="B1327" s="20">
        <v>4011003</v>
      </c>
      <c r="C1327" s="20">
        <v>4</v>
      </c>
      <c r="D1327" s="20">
        <v>1</v>
      </c>
      <c r="E1327" s="20">
        <v>10</v>
      </c>
      <c r="F1327" s="20" t="s">
        <v>2480</v>
      </c>
      <c r="G1327" s="74" t="s">
        <v>2481</v>
      </c>
      <c r="H1327" s="20">
        <v>4</v>
      </c>
      <c r="I1327" s="20">
        <v>1</v>
      </c>
      <c r="J1327" s="20">
        <v>72</v>
      </c>
      <c r="K1327" s="20">
        <v>1</v>
      </c>
      <c r="L1327" s="20">
        <v>2</v>
      </c>
      <c r="M1327" s="20">
        <v>1</v>
      </c>
      <c r="N1327" s="20">
        <v>0</v>
      </c>
      <c r="O1327" s="20">
        <v>600000</v>
      </c>
      <c r="P1327" s="20" t="s">
        <v>81</v>
      </c>
      <c r="Q1327" s="20" t="s">
        <v>81</v>
      </c>
      <c r="R1327" s="20" t="s">
        <v>81</v>
      </c>
      <c r="T1327" s="20" t="s">
        <v>81</v>
      </c>
      <c r="U1327" s="20">
        <v>0</v>
      </c>
      <c r="V1327" s="20">
        <v>0</v>
      </c>
      <c r="W1327" s="20">
        <v>0</v>
      </c>
      <c r="Y1327" s="20">
        <v>4</v>
      </c>
    </row>
    <row r="1328" spans="1:25" ht="20.149999999999999" customHeight="1" x14ac:dyDescent="0.35">
      <c r="B1328" s="20">
        <v>4011003</v>
      </c>
      <c r="C1328" s="20">
        <v>4</v>
      </c>
      <c r="D1328" s="20">
        <v>1</v>
      </c>
      <c r="E1328" s="20">
        <v>10</v>
      </c>
      <c r="F1328" s="20" t="s">
        <v>2480</v>
      </c>
      <c r="G1328" s="74" t="s">
        <v>2482</v>
      </c>
      <c r="I1328" s="20">
        <v>3</v>
      </c>
      <c r="J1328" s="20">
        <v>30</v>
      </c>
      <c r="K1328" s="20">
        <v>2</v>
      </c>
      <c r="L1328" s="20">
        <v>4</v>
      </c>
      <c r="M1328" s="20">
        <v>7</v>
      </c>
      <c r="N1328" s="20">
        <v>0</v>
      </c>
      <c r="O1328" s="20" t="s">
        <v>81</v>
      </c>
      <c r="P1328" s="20" t="s">
        <v>81</v>
      </c>
      <c r="Q1328" s="20" t="s">
        <v>81</v>
      </c>
      <c r="R1328" s="20" t="s">
        <v>81</v>
      </c>
      <c r="T1328" s="20" t="s">
        <v>81</v>
      </c>
      <c r="U1328" s="20">
        <v>0</v>
      </c>
      <c r="W1328" s="20">
        <v>0</v>
      </c>
      <c r="Y1328" s="20">
        <v>5</v>
      </c>
    </row>
    <row r="1329" spans="1:25" ht="20.149999999999999" customHeight="1" x14ac:dyDescent="0.35">
      <c r="B1329" s="20">
        <v>4011003</v>
      </c>
      <c r="C1329" s="20">
        <v>4</v>
      </c>
      <c r="D1329" s="20">
        <v>1</v>
      </c>
      <c r="E1329" s="20">
        <v>10</v>
      </c>
      <c r="F1329" s="20" t="s">
        <v>2480</v>
      </c>
      <c r="G1329" s="74" t="s">
        <v>2483</v>
      </c>
      <c r="I1329" s="20">
        <v>4</v>
      </c>
      <c r="J1329" s="20">
        <v>40</v>
      </c>
      <c r="K1329" s="20">
        <v>1</v>
      </c>
      <c r="L1329" s="20">
        <v>3</v>
      </c>
      <c r="M1329" s="20">
        <v>7</v>
      </c>
      <c r="N1329" s="20">
        <v>0</v>
      </c>
      <c r="O1329" s="20" t="s">
        <v>81</v>
      </c>
      <c r="P1329" s="20" t="s">
        <v>81</v>
      </c>
      <c r="Q1329" s="20" t="s">
        <v>81</v>
      </c>
      <c r="R1329" s="20" t="s">
        <v>81</v>
      </c>
      <c r="T1329" s="20" t="s">
        <v>81</v>
      </c>
      <c r="U1329" s="20">
        <v>0</v>
      </c>
      <c r="W1329" s="20">
        <v>0</v>
      </c>
      <c r="Y1329" s="20">
        <v>5</v>
      </c>
    </row>
    <row r="1330" spans="1:25" ht="20.149999999999999" customHeight="1" x14ac:dyDescent="0.35">
      <c r="B1330" s="20">
        <v>4011003</v>
      </c>
      <c r="C1330" s="20">
        <v>4</v>
      </c>
      <c r="D1330" s="20">
        <v>1</v>
      </c>
      <c r="E1330" s="20">
        <v>10</v>
      </c>
      <c r="F1330" s="20" t="s">
        <v>2480</v>
      </c>
      <c r="G1330" s="74" t="s">
        <v>2484</v>
      </c>
      <c r="I1330" s="20">
        <v>5</v>
      </c>
      <c r="J1330" s="20">
        <v>0.6</v>
      </c>
      <c r="K1330" s="20">
        <v>2</v>
      </c>
      <c r="L1330" s="20">
        <v>1</v>
      </c>
      <c r="M1330" s="20">
        <v>6</v>
      </c>
      <c r="N1330" s="20">
        <v>0</v>
      </c>
      <c r="O1330" s="20" t="s">
        <v>81</v>
      </c>
      <c r="P1330" s="20" t="s">
        <v>81</v>
      </c>
      <c r="Q1330" s="20" t="s">
        <v>81</v>
      </c>
      <c r="R1330" s="20" t="s">
        <v>81</v>
      </c>
      <c r="T1330" s="20" t="s">
        <v>81</v>
      </c>
      <c r="U1330" s="20">
        <v>0</v>
      </c>
      <c r="W1330" s="20">
        <v>0</v>
      </c>
      <c r="Y1330" s="20">
        <v>11</v>
      </c>
    </row>
    <row r="1331" spans="1:25" ht="20.149999999999999" customHeight="1" x14ac:dyDescent="0.35">
      <c r="A1331" s="20">
        <v>5</v>
      </c>
      <c r="B1331" s="20">
        <v>4011004</v>
      </c>
      <c r="C1331" s="20">
        <v>4</v>
      </c>
      <c r="D1331" s="20">
        <v>1</v>
      </c>
      <c r="E1331" s="20">
        <v>10</v>
      </c>
      <c r="F1331" s="20" t="s">
        <v>2485</v>
      </c>
      <c r="G1331" s="74" t="s">
        <v>2486</v>
      </c>
      <c r="H1331" s="20">
        <v>4</v>
      </c>
      <c r="I1331" s="20">
        <v>1</v>
      </c>
      <c r="J1331" s="20">
        <v>45</v>
      </c>
      <c r="K1331" s="20">
        <v>2</v>
      </c>
      <c r="L1331" s="20">
        <v>3</v>
      </c>
      <c r="M1331" s="20">
        <v>1</v>
      </c>
      <c r="N1331" s="20">
        <v>3</v>
      </c>
      <c r="O1331" s="71">
        <v>900000</v>
      </c>
      <c r="P1331" s="20" t="s">
        <v>81</v>
      </c>
      <c r="Q1331" s="20" t="s">
        <v>81</v>
      </c>
      <c r="R1331" s="20">
        <v>150000</v>
      </c>
      <c r="T1331" s="20" t="s">
        <v>81</v>
      </c>
      <c r="U1331" s="20">
        <v>0</v>
      </c>
      <c r="V1331" s="20">
        <v>0</v>
      </c>
      <c r="W1331" s="20">
        <v>0</v>
      </c>
      <c r="Y1331" s="20">
        <v>5</v>
      </c>
    </row>
    <row r="1332" spans="1:25" ht="20.149999999999999" customHeight="1" x14ac:dyDescent="0.35">
      <c r="B1332" s="20">
        <v>4011004</v>
      </c>
      <c r="C1332" s="20">
        <v>4</v>
      </c>
      <c r="D1332" s="20">
        <v>1</v>
      </c>
      <c r="E1332" s="20">
        <v>10</v>
      </c>
      <c r="F1332" s="20" t="s">
        <v>2485</v>
      </c>
      <c r="G1332" s="74" t="s">
        <v>2487</v>
      </c>
      <c r="I1332" s="20">
        <v>3</v>
      </c>
      <c r="J1332" s="20">
        <v>18</v>
      </c>
      <c r="K1332" s="20">
        <v>1</v>
      </c>
      <c r="L1332" s="20">
        <v>5</v>
      </c>
      <c r="M1332" s="20">
        <v>7</v>
      </c>
      <c r="N1332" s="20">
        <v>0</v>
      </c>
      <c r="O1332" s="20" t="s">
        <v>81</v>
      </c>
      <c r="P1332" s="20" t="s">
        <v>81</v>
      </c>
      <c r="Q1332" s="20" t="s">
        <v>81</v>
      </c>
      <c r="R1332" s="20" t="s">
        <v>81</v>
      </c>
      <c r="T1332" s="20" t="s">
        <v>81</v>
      </c>
      <c r="U1332" s="20">
        <v>0</v>
      </c>
      <c r="W1332" s="20">
        <v>0</v>
      </c>
      <c r="Y1332" s="20">
        <v>15</v>
      </c>
    </row>
    <row r="1333" spans="1:25" ht="20.149999999999999" customHeight="1" x14ac:dyDescent="0.35">
      <c r="B1333" s="20">
        <v>4011004</v>
      </c>
      <c r="C1333" s="20">
        <v>4</v>
      </c>
      <c r="D1333" s="20">
        <v>1</v>
      </c>
      <c r="E1333" s="20">
        <v>10</v>
      </c>
      <c r="F1333" s="20" t="s">
        <v>2485</v>
      </c>
      <c r="G1333" s="74" t="s">
        <v>2488</v>
      </c>
      <c r="I1333" s="20">
        <v>3</v>
      </c>
      <c r="J1333" s="20">
        <v>16</v>
      </c>
      <c r="K1333" s="20">
        <v>1</v>
      </c>
      <c r="L1333" s="20">
        <v>5</v>
      </c>
      <c r="M1333" s="20">
        <v>5</v>
      </c>
      <c r="N1333" s="20">
        <v>0</v>
      </c>
      <c r="O1333" s="20" t="s">
        <v>81</v>
      </c>
      <c r="P1333" s="20" t="s">
        <v>81</v>
      </c>
      <c r="Q1333" s="20" t="s">
        <v>81</v>
      </c>
      <c r="R1333" s="20" t="s">
        <v>81</v>
      </c>
      <c r="T1333" s="20" t="s">
        <v>81</v>
      </c>
      <c r="U1333" s="20">
        <v>0</v>
      </c>
      <c r="W1333" s="20">
        <v>0</v>
      </c>
      <c r="Y1333" s="20">
        <v>6</v>
      </c>
    </row>
    <row r="1334" spans="1:25" ht="20.149999999999999" customHeight="1" x14ac:dyDescent="0.35">
      <c r="B1334" s="20">
        <v>4011004</v>
      </c>
      <c r="C1334" s="20">
        <v>4</v>
      </c>
      <c r="D1334" s="20">
        <v>1</v>
      </c>
      <c r="E1334" s="20">
        <v>10</v>
      </c>
      <c r="F1334" s="20" t="s">
        <v>2485</v>
      </c>
      <c r="G1334" s="74" t="s">
        <v>2489</v>
      </c>
      <c r="I1334" s="20">
        <v>3</v>
      </c>
      <c r="J1334" s="20">
        <v>13</v>
      </c>
      <c r="K1334" s="20">
        <v>2</v>
      </c>
      <c r="L1334" s="20">
        <v>4</v>
      </c>
      <c r="M1334" s="20">
        <v>5</v>
      </c>
      <c r="N1334" s="20">
        <v>0</v>
      </c>
      <c r="O1334" s="20" t="s">
        <v>81</v>
      </c>
      <c r="P1334" s="20" t="s">
        <v>81</v>
      </c>
      <c r="Q1334" s="20" t="s">
        <v>81</v>
      </c>
      <c r="R1334" s="20" t="s">
        <v>81</v>
      </c>
      <c r="T1334" s="20" t="s">
        <v>81</v>
      </c>
      <c r="U1334" s="20">
        <v>0</v>
      </c>
      <c r="W1334" s="20">
        <v>0</v>
      </c>
      <c r="Y1334" s="20">
        <v>6</v>
      </c>
    </row>
    <row r="1335" spans="1:25" ht="20.149999999999999" customHeight="1" x14ac:dyDescent="0.35">
      <c r="A1335" s="20">
        <v>4</v>
      </c>
      <c r="B1335" s="20">
        <v>4011005</v>
      </c>
      <c r="C1335" s="20">
        <v>4</v>
      </c>
      <c r="D1335" s="20">
        <v>1</v>
      </c>
      <c r="E1335" s="20">
        <v>10</v>
      </c>
      <c r="F1335" s="20" t="s">
        <v>2490</v>
      </c>
      <c r="G1335" s="74" t="s">
        <v>2491</v>
      </c>
      <c r="H1335" s="20">
        <v>3</v>
      </c>
      <c r="I1335" s="20">
        <v>1</v>
      </c>
      <c r="J1335" s="20">
        <v>52</v>
      </c>
      <c r="K1335" s="20">
        <v>1</v>
      </c>
      <c r="L1335" s="20">
        <v>3</v>
      </c>
      <c r="M1335" s="20">
        <v>1</v>
      </c>
      <c r="N1335" s="20">
        <v>0</v>
      </c>
      <c r="O1335" s="20" t="s">
        <v>81</v>
      </c>
      <c r="P1335" s="20">
        <v>720000</v>
      </c>
      <c r="Q1335" s="20" t="s">
        <v>81</v>
      </c>
      <c r="R1335" s="20" t="s">
        <v>81</v>
      </c>
      <c r="T1335" s="20" t="s">
        <v>81</v>
      </c>
      <c r="U1335" s="20">
        <v>0</v>
      </c>
      <c r="V1335" s="20">
        <v>0</v>
      </c>
      <c r="W1335" s="20">
        <v>0</v>
      </c>
      <c r="Y1335" s="20">
        <v>8</v>
      </c>
    </row>
    <row r="1336" spans="1:25" ht="20.149999999999999" customHeight="1" x14ac:dyDescent="0.35">
      <c r="B1336" s="20">
        <v>4011005</v>
      </c>
      <c r="C1336" s="20">
        <v>4</v>
      </c>
      <c r="D1336" s="20">
        <v>1</v>
      </c>
      <c r="E1336" s="20">
        <v>10</v>
      </c>
      <c r="F1336" s="20" t="s">
        <v>2490</v>
      </c>
      <c r="G1336" s="74" t="s">
        <v>2492</v>
      </c>
      <c r="I1336" s="20">
        <v>2</v>
      </c>
      <c r="J1336" s="20">
        <v>53</v>
      </c>
      <c r="K1336" s="20">
        <v>2</v>
      </c>
      <c r="L1336" s="20">
        <v>3</v>
      </c>
      <c r="M1336" s="20">
        <v>6</v>
      </c>
      <c r="N1336" s="20">
        <v>0</v>
      </c>
      <c r="O1336" s="20" t="s">
        <v>81</v>
      </c>
      <c r="P1336" s="20" t="s">
        <v>81</v>
      </c>
      <c r="Q1336" s="20" t="s">
        <v>81</v>
      </c>
      <c r="R1336" s="20" t="s">
        <v>81</v>
      </c>
      <c r="T1336" s="20" t="s">
        <v>81</v>
      </c>
      <c r="U1336" s="20">
        <v>0</v>
      </c>
      <c r="W1336" s="20">
        <v>0</v>
      </c>
      <c r="Y1336" s="20">
        <v>2</v>
      </c>
    </row>
    <row r="1337" spans="1:25" ht="20.149999999999999" customHeight="1" x14ac:dyDescent="0.35">
      <c r="B1337" s="20">
        <v>4011005</v>
      </c>
      <c r="C1337" s="20">
        <v>4</v>
      </c>
      <c r="D1337" s="20">
        <v>1</v>
      </c>
      <c r="E1337" s="20">
        <v>10</v>
      </c>
      <c r="F1337" s="20" t="s">
        <v>2490</v>
      </c>
      <c r="G1337" s="74" t="s">
        <v>2493</v>
      </c>
      <c r="I1337" s="20">
        <v>3</v>
      </c>
      <c r="J1337" s="20">
        <v>14</v>
      </c>
      <c r="K1337" s="20">
        <v>1</v>
      </c>
      <c r="L1337" s="20">
        <v>4</v>
      </c>
      <c r="M1337" s="20">
        <v>5</v>
      </c>
      <c r="N1337" s="20">
        <v>0</v>
      </c>
      <c r="O1337" s="20" t="s">
        <v>81</v>
      </c>
      <c r="P1337" s="20" t="s">
        <v>81</v>
      </c>
      <c r="Q1337" s="20" t="s">
        <v>81</v>
      </c>
      <c r="R1337" s="20" t="s">
        <v>81</v>
      </c>
      <c r="T1337" s="20" t="s">
        <v>81</v>
      </c>
      <c r="U1337" s="20">
        <v>0</v>
      </c>
      <c r="W1337" s="20">
        <v>0</v>
      </c>
      <c r="Y1337" s="20">
        <v>6</v>
      </c>
    </row>
    <row r="1338" spans="1:25" ht="20.149999999999999" customHeight="1" x14ac:dyDescent="0.35">
      <c r="A1338" s="20">
        <v>3</v>
      </c>
      <c r="B1338" s="20">
        <v>4011006</v>
      </c>
      <c r="C1338" s="20">
        <v>4</v>
      </c>
      <c r="D1338" s="20">
        <v>1</v>
      </c>
      <c r="E1338" s="20">
        <v>10</v>
      </c>
      <c r="F1338" s="20" t="s">
        <v>1123</v>
      </c>
      <c r="G1338" s="74" t="s">
        <v>2494</v>
      </c>
      <c r="H1338" s="20">
        <v>2</v>
      </c>
      <c r="I1338" s="20">
        <v>1</v>
      </c>
      <c r="J1338" s="20">
        <v>66</v>
      </c>
      <c r="K1338" s="20">
        <v>1</v>
      </c>
      <c r="L1338" s="20">
        <v>4</v>
      </c>
      <c r="M1338" s="20">
        <v>1</v>
      </c>
      <c r="N1338" s="20">
        <v>0</v>
      </c>
      <c r="O1338" s="20" t="s">
        <v>81</v>
      </c>
      <c r="P1338" s="20" t="s">
        <v>81</v>
      </c>
      <c r="Q1338" s="20" t="s">
        <v>81</v>
      </c>
      <c r="R1338" s="20" t="s">
        <v>81</v>
      </c>
      <c r="T1338" s="20" t="s">
        <v>81</v>
      </c>
      <c r="U1338" s="20">
        <v>0</v>
      </c>
      <c r="V1338" s="20">
        <v>0</v>
      </c>
      <c r="W1338" s="20">
        <v>0</v>
      </c>
      <c r="Y1338" s="20">
        <v>4</v>
      </c>
    </row>
    <row r="1339" spans="1:25" ht="20.149999999999999" customHeight="1" x14ac:dyDescent="0.35">
      <c r="B1339" s="20">
        <v>4011006</v>
      </c>
      <c r="C1339" s="20">
        <v>4</v>
      </c>
      <c r="D1339" s="20">
        <v>1</v>
      </c>
      <c r="E1339" s="20">
        <v>10</v>
      </c>
      <c r="F1339" s="20" t="s">
        <v>1123</v>
      </c>
      <c r="G1339" s="74" t="s">
        <v>2495</v>
      </c>
      <c r="I1339" s="20">
        <v>2</v>
      </c>
      <c r="J1339" s="20">
        <v>63</v>
      </c>
      <c r="K1339" s="20">
        <v>2</v>
      </c>
      <c r="L1339" s="20">
        <v>4</v>
      </c>
      <c r="M1339" s="20">
        <v>7</v>
      </c>
      <c r="N1339" s="20">
        <v>0</v>
      </c>
      <c r="O1339" s="20" t="s">
        <v>81</v>
      </c>
      <c r="P1339" s="20" t="s">
        <v>81</v>
      </c>
      <c r="Q1339" s="20" t="s">
        <v>81</v>
      </c>
      <c r="R1339" s="20" t="s">
        <v>81</v>
      </c>
      <c r="T1339" s="20" t="s">
        <v>81</v>
      </c>
      <c r="U1339" s="20">
        <v>0</v>
      </c>
      <c r="W1339" s="20">
        <v>0</v>
      </c>
      <c r="Y1339" s="20">
        <v>4</v>
      </c>
    </row>
    <row r="1340" spans="1:25" ht="20.149999999999999" customHeight="1" x14ac:dyDescent="0.35">
      <c r="A1340" s="20">
        <v>3</v>
      </c>
      <c r="B1340" s="20">
        <v>4011007</v>
      </c>
      <c r="C1340" s="20">
        <v>4</v>
      </c>
      <c r="D1340" s="20">
        <v>1</v>
      </c>
      <c r="E1340" s="20">
        <v>10</v>
      </c>
      <c r="F1340" s="20" t="s">
        <v>2496</v>
      </c>
      <c r="G1340" s="74" t="s">
        <v>2497</v>
      </c>
      <c r="H1340" s="20">
        <v>5</v>
      </c>
      <c r="I1340" s="20">
        <v>1</v>
      </c>
      <c r="J1340" s="20">
        <v>65</v>
      </c>
      <c r="K1340" s="20">
        <v>1</v>
      </c>
      <c r="L1340" s="20">
        <v>3</v>
      </c>
      <c r="M1340" s="20">
        <v>1</v>
      </c>
      <c r="N1340" s="20">
        <v>0</v>
      </c>
      <c r="O1340" s="20">
        <v>3500000</v>
      </c>
      <c r="P1340" s="20" t="s">
        <v>81</v>
      </c>
      <c r="Q1340" s="20" t="s">
        <v>81</v>
      </c>
      <c r="R1340" s="20" t="s">
        <v>81</v>
      </c>
      <c r="T1340" s="20" t="s">
        <v>81</v>
      </c>
      <c r="U1340" s="20">
        <v>0</v>
      </c>
      <c r="V1340" s="20">
        <v>0</v>
      </c>
      <c r="W1340" s="20">
        <v>0</v>
      </c>
      <c r="Y1340" s="20">
        <v>4</v>
      </c>
    </row>
    <row r="1341" spans="1:25" ht="20.149999999999999" customHeight="1" x14ac:dyDescent="0.35">
      <c r="B1341" s="20">
        <v>4011007</v>
      </c>
      <c r="C1341" s="20">
        <v>4</v>
      </c>
      <c r="D1341" s="20">
        <v>1</v>
      </c>
      <c r="E1341" s="20">
        <v>10</v>
      </c>
      <c r="F1341" s="20" t="s">
        <v>2496</v>
      </c>
      <c r="G1341" s="74" t="s">
        <v>2498</v>
      </c>
      <c r="I1341" s="20">
        <v>2</v>
      </c>
      <c r="J1341" s="20">
        <v>67</v>
      </c>
      <c r="K1341" s="20">
        <v>2</v>
      </c>
      <c r="L1341" s="20">
        <v>3</v>
      </c>
      <c r="M1341" s="20">
        <v>6</v>
      </c>
      <c r="N1341" s="20">
        <v>0</v>
      </c>
      <c r="O1341" s="20" t="s">
        <v>81</v>
      </c>
      <c r="P1341" s="20" t="s">
        <v>81</v>
      </c>
      <c r="Q1341" s="20" t="s">
        <v>81</v>
      </c>
      <c r="R1341" s="20" t="s">
        <v>81</v>
      </c>
      <c r="T1341" s="20" t="s">
        <v>81</v>
      </c>
      <c r="U1341" s="20">
        <v>0</v>
      </c>
      <c r="W1341" s="20">
        <v>0</v>
      </c>
      <c r="Y1341" s="20">
        <v>4</v>
      </c>
    </row>
    <row r="1342" spans="1:25" ht="20.149999999999999" customHeight="1" x14ac:dyDescent="0.35">
      <c r="B1342" s="20">
        <v>4011007</v>
      </c>
      <c r="C1342" s="20">
        <v>4</v>
      </c>
      <c r="D1342" s="20">
        <v>1</v>
      </c>
      <c r="E1342" s="20">
        <v>10</v>
      </c>
      <c r="F1342" s="20" t="s">
        <v>2496</v>
      </c>
      <c r="G1342" s="74" t="s">
        <v>2499</v>
      </c>
      <c r="I1342" s="20">
        <v>4</v>
      </c>
      <c r="J1342" s="20">
        <v>50</v>
      </c>
      <c r="K1342" s="20">
        <v>1</v>
      </c>
      <c r="L1342" s="20">
        <v>4</v>
      </c>
      <c r="M1342" s="20">
        <v>7</v>
      </c>
      <c r="N1342" s="20">
        <v>0</v>
      </c>
      <c r="O1342" s="20" t="s">
        <v>81</v>
      </c>
      <c r="P1342" s="20" t="s">
        <v>81</v>
      </c>
      <c r="Q1342" s="20" t="s">
        <v>81</v>
      </c>
      <c r="R1342" s="20" t="s">
        <v>81</v>
      </c>
      <c r="T1342" s="20" t="s">
        <v>81</v>
      </c>
      <c r="U1342" s="20">
        <v>0</v>
      </c>
      <c r="W1342" s="20">
        <v>0</v>
      </c>
      <c r="Y1342" s="20">
        <v>5</v>
      </c>
    </row>
    <row r="1343" spans="1:25" ht="20.149999999999999" customHeight="1" x14ac:dyDescent="0.35">
      <c r="B1343" s="20">
        <v>4011007</v>
      </c>
      <c r="C1343" s="20">
        <v>4</v>
      </c>
      <c r="D1343" s="20">
        <v>1</v>
      </c>
      <c r="E1343" s="20">
        <v>10</v>
      </c>
      <c r="F1343" s="20" t="s">
        <v>2496</v>
      </c>
      <c r="G1343" s="74" t="s">
        <v>2500</v>
      </c>
      <c r="I1343" s="20">
        <v>3</v>
      </c>
      <c r="J1343" s="20">
        <v>42</v>
      </c>
      <c r="K1343" s="20">
        <v>2</v>
      </c>
      <c r="L1343" s="20">
        <v>3</v>
      </c>
      <c r="M1343" s="20">
        <v>1</v>
      </c>
      <c r="N1343" s="20">
        <v>0</v>
      </c>
      <c r="O1343" s="20" t="s">
        <v>81</v>
      </c>
      <c r="P1343" s="20" t="s">
        <v>81</v>
      </c>
      <c r="Q1343" s="20" t="s">
        <v>81</v>
      </c>
      <c r="R1343" s="20" t="s">
        <v>81</v>
      </c>
      <c r="T1343" s="20" t="s">
        <v>81</v>
      </c>
      <c r="U1343" s="20">
        <v>0</v>
      </c>
      <c r="W1343" s="20">
        <v>0</v>
      </c>
      <c r="Y1343" s="20">
        <v>5</v>
      </c>
    </row>
    <row r="1344" spans="1:25" ht="20.149999999999999" customHeight="1" x14ac:dyDescent="0.35">
      <c r="B1344" s="20">
        <v>4011007</v>
      </c>
      <c r="C1344" s="20">
        <v>4</v>
      </c>
      <c r="D1344" s="20">
        <v>1</v>
      </c>
      <c r="E1344" s="20">
        <v>10</v>
      </c>
      <c r="F1344" s="20" t="s">
        <v>2496</v>
      </c>
      <c r="G1344" s="74" t="s">
        <v>2501</v>
      </c>
      <c r="I1344" s="20">
        <v>5</v>
      </c>
      <c r="J1344" s="20">
        <v>9</v>
      </c>
      <c r="K1344" s="20">
        <v>2</v>
      </c>
      <c r="L1344" s="20">
        <v>3</v>
      </c>
      <c r="M1344" s="20">
        <v>5</v>
      </c>
      <c r="N1344" s="20">
        <v>0</v>
      </c>
      <c r="O1344" s="20" t="s">
        <v>81</v>
      </c>
      <c r="P1344" s="20" t="s">
        <v>81</v>
      </c>
      <c r="Q1344" s="20" t="s">
        <v>81</v>
      </c>
      <c r="R1344" s="20" t="s">
        <v>81</v>
      </c>
      <c r="T1344" s="20" t="s">
        <v>81</v>
      </c>
      <c r="U1344" s="20">
        <v>0</v>
      </c>
      <c r="W1344" s="20">
        <v>0</v>
      </c>
      <c r="Y1344" s="20">
        <v>6</v>
      </c>
    </row>
    <row r="1345" spans="1:25" ht="20.149999999999999" customHeight="1" x14ac:dyDescent="0.35">
      <c r="A1345" s="20">
        <v>3</v>
      </c>
      <c r="B1345" s="20">
        <v>4011008</v>
      </c>
      <c r="C1345" s="20">
        <v>4</v>
      </c>
      <c r="D1345" s="20">
        <v>1</v>
      </c>
      <c r="E1345" s="20">
        <v>10</v>
      </c>
      <c r="F1345" s="20" t="s">
        <v>2502</v>
      </c>
      <c r="G1345" s="74" t="s">
        <v>2503</v>
      </c>
      <c r="H1345" s="20">
        <v>5</v>
      </c>
      <c r="I1345" s="20">
        <v>1</v>
      </c>
      <c r="J1345" s="20">
        <v>29</v>
      </c>
      <c r="K1345" s="20">
        <v>1</v>
      </c>
      <c r="L1345" s="20">
        <v>1</v>
      </c>
      <c r="M1345" s="20">
        <v>3</v>
      </c>
      <c r="N1345" s="20">
        <v>0</v>
      </c>
      <c r="O1345" s="20" t="s">
        <v>81</v>
      </c>
      <c r="P1345" s="20">
        <v>50000</v>
      </c>
      <c r="Q1345" s="20" t="s">
        <v>81</v>
      </c>
      <c r="R1345" s="20" t="s">
        <v>81</v>
      </c>
      <c r="T1345" s="20" t="s">
        <v>81</v>
      </c>
      <c r="U1345" s="20">
        <v>0</v>
      </c>
      <c r="V1345" s="20">
        <v>0</v>
      </c>
      <c r="W1345" s="20">
        <v>0</v>
      </c>
      <c r="Y1345" s="20">
        <v>17</v>
      </c>
    </row>
    <row r="1346" spans="1:25" ht="20.149999999999999" customHeight="1" x14ac:dyDescent="0.35">
      <c r="B1346" s="20">
        <v>4011008</v>
      </c>
      <c r="C1346" s="20">
        <v>4</v>
      </c>
      <c r="D1346" s="20">
        <v>1</v>
      </c>
      <c r="E1346" s="20">
        <v>10</v>
      </c>
      <c r="F1346" s="20" t="s">
        <v>2502</v>
      </c>
      <c r="G1346" s="74" t="s">
        <v>2504</v>
      </c>
      <c r="I1346" s="20">
        <v>2</v>
      </c>
      <c r="J1346" s="20">
        <v>40</v>
      </c>
      <c r="K1346" s="20">
        <v>2</v>
      </c>
      <c r="L1346" s="20">
        <v>3</v>
      </c>
      <c r="M1346" s="20">
        <v>6</v>
      </c>
      <c r="N1346" s="20">
        <v>0</v>
      </c>
      <c r="O1346" s="20" t="s">
        <v>81</v>
      </c>
      <c r="P1346" s="20" t="s">
        <v>81</v>
      </c>
      <c r="Q1346" s="20" t="s">
        <v>81</v>
      </c>
      <c r="R1346" s="20" t="s">
        <v>81</v>
      </c>
      <c r="T1346" s="20" t="s">
        <v>81</v>
      </c>
      <c r="U1346" s="20">
        <v>0</v>
      </c>
      <c r="W1346" s="20">
        <v>0</v>
      </c>
      <c r="Y1346" s="20">
        <v>2</v>
      </c>
    </row>
    <row r="1347" spans="1:25" ht="20.149999999999999" customHeight="1" x14ac:dyDescent="0.35">
      <c r="B1347" s="20">
        <v>4011008</v>
      </c>
      <c r="C1347" s="20">
        <v>4</v>
      </c>
      <c r="D1347" s="20">
        <v>1</v>
      </c>
      <c r="E1347" s="20">
        <v>10</v>
      </c>
      <c r="F1347" s="20" t="s">
        <v>2502</v>
      </c>
      <c r="G1347" s="74" t="s">
        <v>2505</v>
      </c>
      <c r="I1347" s="20">
        <v>4</v>
      </c>
      <c r="J1347" s="20">
        <v>20</v>
      </c>
      <c r="K1347" s="20">
        <v>1</v>
      </c>
      <c r="L1347" s="20">
        <v>4</v>
      </c>
      <c r="M1347" s="20">
        <v>1</v>
      </c>
      <c r="N1347" s="20">
        <v>0</v>
      </c>
      <c r="O1347" s="20">
        <v>5000000</v>
      </c>
      <c r="P1347" s="20" t="s">
        <v>81</v>
      </c>
      <c r="Q1347" s="20" t="s">
        <v>81</v>
      </c>
      <c r="R1347" s="20" t="s">
        <v>81</v>
      </c>
      <c r="T1347" s="20" t="s">
        <v>81</v>
      </c>
      <c r="U1347" s="20">
        <v>0</v>
      </c>
      <c r="W1347" s="20">
        <v>0</v>
      </c>
      <c r="Y1347" s="20">
        <v>5</v>
      </c>
    </row>
    <row r="1348" spans="1:25" ht="20.149999999999999" customHeight="1" x14ac:dyDescent="0.35">
      <c r="B1348" s="20">
        <v>4011008</v>
      </c>
      <c r="C1348" s="20">
        <v>4</v>
      </c>
      <c r="D1348" s="20">
        <v>1</v>
      </c>
      <c r="E1348" s="20">
        <v>10</v>
      </c>
      <c r="F1348" s="20" t="s">
        <v>2502</v>
      </c>
      <c r="G1348" s="74" t="s">
        <v>2506</v>
      </c>
      <c r="I1348" s="20">
        <v>3</v>
      </c>
      <c r="J1348" s="20">
        <v>18</v>
      </c>
      <c r="K1348" s="20">
        <v>2</v>
      </c>
      <c r="L1348" s="20">
        <v>4</v>
      </c>
      <c r="M1348" s="20">
        <v>7</v>
      </c>
      <c r="N1348" s="20">
        <v>0</v>
      </c>
      <c r="O1348" s="20" t="s">
        <v>81</v>
      </c>
      <c r="P1348" s="20" t="s">
        <v>81</v>
      </c>
      <c r="Q1348" s="20" t="s">
        <v>81</v>
      </c>
      <c r="R1348" s="20" t="s">
        <v>81</v>
      </c>
      <c r="T1348" s="20" t="s">
        <v>81</v>
      </c>
      <c r="U1348" s="20">
        <v>0</v>
      </c>
      <c r="W1348" s="20">
        <v>0</v>
      </c>
      <c r="Y1348" s="20">
        <v>5</v>
      </c>
    </row>
    <row r="1349" spans="1:25" ht="20.149999999999999" customHeight="1" x14ac:dyDescent="0.35">
      <c r="B1349" s="20">
        <v>4011008</v>
      </c>
      <c r="C1349" s="20">
        <v>4</v>
      </c>
      <c r="D1349" s="20">
        <v>1</v>
      </c>
      <c r="E1349" s="20">
        <v>10</v>
      </c>
      <c r="F1349" s="20" t="s">
        <v>2502</v>
      </c>
      <c r="G1349" s="74" t="s">
        <v>2507</v>
      </c>
      <c r="I1349" s="20">
        <v>3</v>
      </c>
      <c r="J1349" s="20">
        <v>8</v>
      </c>
      <c r="K1349" s="20">
        <v>1</v>
      </c>
      <c r="L1349" s="20">
        <v>1</v>
      </c>
      <c r="M1349" s="20">
        <v>5</v>
      </c>
      <c r="N1349" s="20">
        <v>0</v>
      </c>
      <c r="O1349" s="20" t="s">
        <v>81</v>
      </c>
      <c r="P1349" s="20" t="s">
        <v>81</v>
      </c>
      <c r="Q1349" s="20" t="s">
        <v>81</v>
      </c>
      <c r="R1349" s="20" t="s">
        <v>81</v>
      </c>
      <c r="T1349" s="20" t="s">
        <v>81</v>
      </c>
      <c r="U1349" s="20">
        <v>0</v>
      </c>
      <c r="W1349" s="20">
        <v>0</v>
      </c>
      <c r="Y1349" s="20">
        <v>6</v>
      </c>
    </row>
    <row r="1350" spans="1:25" ht="20.149999999999999" customHeight="1" x14ac:dyDescent="0.35">
      <c r="A1350" s="20">
        <v>4</v>
      </c>
      <c r="B1350" s="20">
        <v>4011009</v>
      </c>
      <c r="C1350" s="20">
        <v>4</v>
      </c>
      <c r="D1350" s="20">
        <v>1</v>
      </c>
      <c r="E1350" s="20">
        <v>10</v>
      </c>
      <c r="F1350" s="20" t="s">
        <v>2508</v>
      </c>
      <c r="G1350" s="74" t="s">
        <v>2509</v>
      </c>
      <c r="H1350" s="20">
        <v>4</v>
      </c>
      <c r="I1350" s="20">
        <v>1</v>
      </c>
      <c r="J1350" s="20">
        <v>29</v>
      </c>
      <c r="K1350" s="20">
        <v>1</v>
      </c>
      <c r="L1350" s="20">
        <v>2</v>
      </c>
      <c r="M1350" s="20">
        <v>6</v>
      </c>
      <c r="N1350" s="20">
        <v>0</v>
      </c>
      <c r="O1350" s="71" t="s">
        <v>81</v>
      </c>
      <c r="P1350" s="20" t="s">
        <v>81</v>
      </c>
      <c r="Q1350" s="20" t="s">
        <v>81</v>
      </c>
      <c r="R1350" s="20" t="s">
        <v>81</v>
      </c>
      <c r="T1350" s="20" t="s">
        <v>81</v>
      </c>
      <c r="U1350" s="20">
        <v>0</v>
      </c>
      <c r="V1350" s="20">
        <v>0</v>
      </c>
      <c r="W1350" s="20">
        <v>0</v>
      </c>
      <c r="Y1350" s="20">
        <v>16</v>
      </c>
    </row>
    <row r="1351" spans="1:25" ht="20.149999999999999" customHeight="1" x14ac:dyDescent="0.35">
      <c r="B1351" s="20">
        <v>4011009</v>
      </c>
      <c r="C1351" s="20">
        <v>4</v>
      </c>
      <c r="D1351" s="20">
        <v>1</v>
      </c>
      <c r="E1351" s="20">
        <v>10</v>
      </c>
      <c r="F1351" s="20" t="s">
        <v>2508</v>
      </c>
      <c r="G1351" s="74" t="s">
        <v>2510</v>
      </c>
      <c r="I1351" s="20">
        <v>2</v>
      </c>
      <c r="J1351" s="20">
        <v>28</v>
      </c>
      <c r="K1351" s="20">
        <v>2</v>
      </c>
      <c r="L1351" s="20">
        <v>3</v>
      </c>
      <c r="M1351" s="20">
        <v>2</v>
      </c>
      <c r="N1351" s="20">
        <v>2</v>
      </c>
      <c r="O1351" s="20" t="s">
        <v>81</v>
      </c>
      <c r="P1351" s="20">
        <v>1200000</v>
      </c>
      <c r="Q1351" s="20" t="s">
        <v>81</v>
      </c>
      <c r="R1351" s="20">
        <v>50000</v>
      </c>
      <c r="T1351" s="20" t="s">
        <v>81</v>
      </c>
      <c r="U1351" s="20">
        <v>0</v>
      </c>
      <c r="W1351" s="20">
        <v>0</v>
      </c>
      <c r="Y1351" s="20">
        <v>2</v>
      </c>
    </row>
    <row r="1352" spans="1:25" ht="20.149999999999999" customHeight="1" x14ac:dyDescent="0.35">
      <c r="B1352" s="20">
        <v>4011009</v>
      </c>
      <c r="C1352" s="20">
        <v>4</v>
      </c>
      <c r="D1352" s="20">
        <v>1</v>
      </c>
      <c r="E1352" s="20">
        <v>10</v>
      </c>
      <c r="F1352" s="20" t="s">
        <v>2508</v>
      </c>
      <c r="G1352" s="74" t="s">
        <v>2511</v>
      </c>
      <c r="I1352" s="20">
        <v>3</v>
      </c>
      <c r="J1352" s="20">
        <v>10</v>
      </c>
      <c r="K1352" s="20">
        <v>1</v>
      </c>
      <c r="L1352" s="20">
        <v>3</v>
      </c>
      <c r="M1352" s="20">
        <v>5</v>
      </c>
      <c r="N1352" s="20">
        <v>0</v>
      </c>
      <c r="O1352" s="20" t="s">
        <v>81</v>
      </c>
      <c r="P1352" s="20" t="s">
        <v>81</v>
      </c>
      <c r="Q1352" s="20" t="s">
        <v>81</v>
      </c>
      <c r="R1352" s="20" t="s">
        <v>81</v>
      </c>
      <c r="T1352" s="20" t="s">
        <v>81</v>
      </c>
      <c r="U1352" s="20">
        <v>0</v>
      </c>
      <c r="W1352" s="20">
        <v>0</v>
      </c>
      <c r="Y1352" s="20">
        <v>6</v>
      </c>
    </row>
    <row r="1353" spans="1:25" ht="20.149999999999999" customHeight="1" x14ac:dyDescent="0.35">
      <c r="B1353" s="20">
        <v>4011009</v>
      </c>
      <c r="C1353" s="20">
        <v>4</v>
      </c>
      <c r="D1353" s="20">
        <v>1</v>
      </c>
      <c r="E1353" s="20">
        <v>10</v>
      </c>
      <c r="F1353" s="20" t="s">
        <v>2508</v>
      </c>
      <c r="G1353" s="74" t="s">
        <v>2512</v>
      </c>
      <c r="I1353" s="20">
        <v>3</v>
      </c>
      <c r="J1353" s="20">
        <v>4</v>
      </c>
      <c r="K1353" s="20">
        <v>1</v>
      </c>
      <c r="L1353" s="20">
        <v>1</v>
      </c>
      <c r="M1353" s="20">
        <v>6</v>
      </c>
      <c r="N1353" s="20">
        <v>0</v>
      </c>
      <c r="O1353" s="20" t="s">
        <v>81</v>
      </c>
      <c r="P1353" s="20" t="s">
        <v>81</v>
      </c>
      <c r="Q1353" s="20" t="s">
        <v>81</v>
      </c>
      <c r="R1353" s="20" t="s">
        <v>81</v>
      </c>
      <c r="T1353" s="20" t="s">
        <v>81</v>
      </c>
      <c r="U1353" s="20">
        <v>0</v>
      </c>
      <c r="W1353" s="20">
        <v>0</v>
      </c>
      <c r="Y1353" s="20">
        <v>11</v>
      </c>
    </row>
    <row r="1354" spans="1:25" ht="20.149999999999999" customHeight="1" x14ac:dyDescent="0.35">
      <c r="A1354" s="20">
        <v>4</v>
      </c>
      <c r="B1354" s="20">
        <v>4011010</v>
      </c>
      <c r="C1354" s="20">
        <v>4</v>
      </c>
      <c r="D1354" s="20">
        <v>1</v>
      </c>
      <c r="E1354" s="20">
        <v>10</v>
      </c>
      <c r="F1354" s="20" t="s">
        <v>2513</v>
      </c>
      <c r="G1354" s="74" t="s">
        <v>2514</v>
      </c>
      <c r="H1354" s="20">
        <v>4</v>
      </c>
      <c r="I1354" s="20">
        <v>1</v>
      </c>
      <c r="J1354" s="20">
        <v>33</v>
      </c>
      <c r="K1354" s="20">
        <v>1</v>
      </c>
      <c r="L1354" s="20">
        <v>3</v>
      </c>
      <c r="M1354" s="20">
        <v>1</v>
      </c>
      <c r="N1354" s="20">
        <v>0</v>
      </c>
      <c r="O1354" s="20" t="s">
        <v>81</v>
      </c>
      <c r="P1354" s="20">
        <v>80000</v>
      </c>
      <c r="Q1354" s="20" t="s">
        <v>81</v>
      </c>
      <c r="R1354" s="20" t="s">
        <v>81</v>
      </c>
      <c r="T1354" s="20" t="s">
        <v>81</v>
      </c>
      <c r="U1354" s="20">
        <v>0</v>
      </c>
      <c r="V1354" s="20">
        <v>0</v>
      </c>
      <c r="W1354" s="20">
        <v>0</v>
      </c>
      <c r="Y1354" s="20">
        <v>8</v>
      </c>
    </row>
    <row r="1355" spans="1:25" ht="20.149999999999999" customHeight="1" x14ac:dyDescent="0.35">
      <c r="B1355" s="20">
        <v>4011010</v>
      </c>
      <c r="C1355" s="20">
        <v>4</v>
      </c>
      <c r="D1355" s="20">
        <v>1</v>
      </c>
      <c r="E1355" s="20">
        <v>10</v>
      </c>
      <c r="F1355" s="20" t="s">
        <v>2513</v>
      </c>
      <c r="G1355" s="74" t="s">
        <v>2515</v>
      </c>
      <c r="I1355" s="20">
        <v>2</v>
      </c>
      <c r="J1355" s="20">
        <v>31</v>
      </c>
      <c r="K1355" s="20">
        <v>2</v>
      </c>
      <c r="L1355" s="20">
        <v>3</v>
      </c>
      <c r="M1355" s="20">
        <v>7</v>
      </c>
      <c r="N1355" s="20">
        <v>0</v>
      </c>
      <c r="O1355" s="20" t="s">
        <v>81</v>
      </c>
      <c r="P1355" s="20">
        <v>120000</v>
      </c>
      <c r="Q1355" s="20" t="s">
        <v>81</v>
      </c>
      <c r="R1355" s="20" t="s">
        <v>81</v>
      </c>
      <c r="T1355" s="20" t="s">
        <v>81</v>
      </c>
      <c r="U1355" s="20">
        <v>0</v>
      </c>
      <c r="W1355" s="20">
        <v>0</v>
      </c>
      <c r="Y1355" s="20">
        <v>8</v>
      </c>
    </row>
    <row r="1356" spans="1:25" ht="20.149999999999999" customHeight="1" x14ac:dyDescent="0.35">
      <c r="B1356" s="20">
        <v>4011010</v>
      </c>
      <c r="C1356" s="20">
        <v>4</v>
      </c>
      <c r="D1356" s="20">
        <v>1</v>
      </c>
      <c r="E1356" s="20">
        <v>10</v>
      </c>
      <c r="F1356" s="20" t="s">
        <v>2513</v>
      </c>
      <c r="G1356" s="74" t="s">
        <v>2516</v>
      </c>
      <c r="I1356" s="20">
        <v>3</v>
      </c>
      <c r="J1356" s="20">
        <v>5</v>
      </c>
      <c r="K1356" s="20">
        <v>1</v>
      </c>
      <c r="L1356" s="20">
        <v>3</v>
      </c>
      <c r="M1356" s="20">
        <v>5</v>
      </c>
      <c r="N1356" s="20">
        <v>0</v>
      </c>
      <c r="O1356" s="20" t="s">
        <v>81</v>
      </c>
      <c r="P1356" s="20" t="s">
        <v>81</v>
      </c>
      <c r="Q1356" s="20" t="s">
        <v>81</v>
      </c>
      <c r="R1356" s="20" t="s">
        <v>81</v>
      </c>
      <c r="T1356" s="20" t="s">
        <v>81</v>
      </c>
      <c r="U1356" s="20">
        <v>0</v>
      </c>
      <c r="W1356" s="20">
        <v>0</v>
      </c>
      <c r="Y1356" s="20">
        <v>6</v>
      </c>
    </row>
    <row r="1357" spans="1:25" ht="20.149999999999999" customHeight="1" x14ac:dyDescent="0.35">
      <c r="B1357" s="20">
        <v>4011010</v>
      </c>
      <c r="C1357" s="20">
        <v>4</v>
      </c>
      <c r="D1357" s="20">
        <v>1</v>
      </c>
      <c r="E1357" s="20">
        <v>10</v>
      </c>
      <c r="F1357" s="20" t="s">
        <v>2513</v>
      </c>
      <c r="G1357" s="74" t="s">
        <v>2517</v>
      </c>
      <c r="I1357" s="20">
        <v>3</v>
      </c>
      <c r="J1357" s="20">
        <v>0.43</v>
      </c>
      <c r="K1357" s="20">
        <v>1</v>
      </c>
      <c r="L1357" s="20">
        <v>1</v>
      </c>
      <c r="M1357" s="20">
        <v>6</v>
      </c>
      <c r="N1357" s="20">
        <v>0</v>
      </c>
      <c r="O1357" s="20" t="s">
        <v>81</v>
      </c>
      <c r="P1357" s="20" t="s">
        <v>81</v>
      </c>
      <c r="Q1357" s="20" t="s">
        <v>81</v>
      </c>
      <c r="R1357" s="20" t="s">
        <v>81</v>
      </c>
      <c r="T1357" s="20" t="s">
        <v>81</v>
      </c>
      <c r="U1357" s="20">
        <v>0</v>
      </c>
      <c r="W1357" s="20">
        <v>0</v>
      </c>
      <c r="Y1357" s="20">
        <v>11</v>
      </c>
    </row>
    <row r="1358" spans="1:25" ht="20.149999999999999" customHeight="1" x14ac:dyDescent="0.35">
      <c r="A1358" s="20">
        <v>4</v>
      </c>
      <c r="B1358" s="20">
        <v>4011011</v>
      </c>
      <c r="C1358" s="20">
        <v>4</v>
      </c>
      <c r="D1358" s="20">
        <v>1</v>
      </c>
      <c r="E1358" s="20">
        <v>10</v>
      </c>
      <c r="F1358" s="20" t="s">
        <v>2518</v>
      </c>
      <c r="G1358" s="74" t="s">
        <v>2519</v>
      </c>
      <c r="H1358" s="20">
        <v>5</v>
      </c>
      <c r="I1358" s="20">
        <v>1</v>
      </c>
      <c r="J1358" s="20">
        <v>50</v>
      </c>
      <c r="K1358" s="20">
        <v>2</v>
      </c>
      <c r="L1358" s="20">
        <v>3</v>
      </c>
      <c r="M1358" s="20">
        <v>1</v>
      </c>
      <c r="N1358" s="20">
        <v>1</v>
      </c>
      <c r="O1358" s="20" t="s">
        <v>81</v>
      </c>
      <c r="P1358" s="20">
        <v>208000</v>
      </c>
      <c r="Q1358" s="20" t="s">
        <v>81</v>
      </c>
      <c r="R1358" s="20">
        <v>120000</v>
      </c>
      <c r="T1358" s="20" t="s">
        <v>81</v>
      </c>
      <c r="U1358" s="20">
        <v>0</v>
      </c>
      <c r="V1358" s="20">
        <v>1</v>
      </c>
      <c r="W1358" s="20">
        <v>0</v>
      </c>
      <c r="Y1358" s="20">
        <v>8</v>
      </c>
    </row>
    <row r="1359" spans="1:25" ht="20.149999999999999" customHeight="1" x14ac:dyDescent="0.35">
      <c r="B1359" s="20">
        <v>4011011</v>
      </c>
      <c r="C1359" s="20">
        <v>4</v>
      </c>
      <c r="D1359" s="20">
        <v>1</v>
      </c>
      <c r="E1359" s="20">
        <v>10</v>
      </c>
      <c r="F1359" s="20" t="s">
        <v>2518</v>
      </c>
      <c r="G1359" s="74" t="s">
        <v>2520</v>
      </c>
      <c r="I1359" s="20">
        <v>6</v>
      </c>
      <c r="J1359" s="20">
        <v>90</v>
      </c>
      <c r="K1359" s="20">
        <v>2</v>
      </c>
      <c r="L1359" s="20">
        <v>1</v>
      </c>
      <c r="M1359" s="20">
        <v>6</v>
      </c>
      <c r="N1359" s="20">
        <v>0</v>
      </c>
      <c r="O1359" s="20" t="s">
        <v>81</v>
      </c>
      <c r="P1359" s="20" t="s">
        <v>81</v>
      </c>
      <c r="Q1359" s="20" t="s">
        <v>81</v>
      </c>
      <c r="R1359" s="20" t="s">
        <v>81</v>
      </c>
      <c r="T1359" s="20" t="s">
        <v>81</v>
      </c>
      <c r="U1359" s="20">
        <v>0</v>
      </c>
      <c r="W1359" s="20">
        <v>0</v>
      </c>
      <c r="Y1359" s="20">
        <v>4</v>
      </c>
    </row>
    <row r="1360" spans="1:25" ht="20.149999999999999" customHeight="1" x14ac:dyDescent="0.35">
      <c r="B1360" s="20">
        <v>4011011</v>
      </c>
      <c r="C1360" s="20">
        <v>4</v>
      </c>
      <c r="D1360" s="20">
        <v>1</v>
      </c>
      <c r="E1360" s="20">
        <v>10</v>
      </c>
      <c r="F1360" s="20" t="s">
        <v>2518</v>
      </c>
      <c r="G1360" s="74" t="s">
        <v>2521</v>
      </c>
      <c r="I1360" s="20">
        <v>3</v>
      </c>
      <c r="J1360" s="20">
        <v>50</v>
      </c>
      <c r="K1360" s="20">
        <v>1</v>
      </c>
      <c r="L1360" s="20">
        <v>3</v>
      </c>
      <c r="M1360" s="20">
        <v>2</v>
      </c>
      <c r="N1360" s="20">
        <v>0</v>
      </c>
      <c r="O1360" s="20" t="s">
        <v>81</v>
      </c>
      <c r="P1360" s="20">
        <v>300000</v>
      </c>
      <c r="Q1360" s="20" t="s">
        <v>81</v>
      </c>
      <c r="R1360" s="20" t="s">
        <v>81</v>
      </c>
      <c r="T1360" s="20" t="s">
        <v>81</v>
      </c>
      <c r="U1360" s="20">
        <v>1</v>
      </c>
      <c r="W1360" s="20">
        <v>4</v>
      </c>
      <c r="Y1360" s="20">
        <v>0</v>
      </c>
    </row>
    <row r="1361" spans="1:25" ht="20.149999999999999" customHeight="1" x14ac:dyDescent="0.35">
      <c r="B1361" s="20">
        <v>4011011</v>
      </c>
      <c r="C1361" s="20">
        <v>4</v>
      </c>
      <c r="D1361" s="20">
        <v>1</v>
      </c>
      <c r="E1361" s="20">
        <v>10</v>
      </c>
      <c r="F1361" s="20" t="s">
        <v>2518</v>
      </c>
      <c r="G1361" s="74" t="s">
        <v>2522</v>
      </c>
      <c r="I1361" s="20">
        <v>4</v>
      </c>
      <c r="J1361" s="20">
        <v>40</v>
      </c>
      <c r="K1361" s="20">
        <v>2</v>
      </c>
      <c r="L1361" s="20">
        <v>3</v>
      </c>
      <c r="M1361" s="20">
        <v>2</v>
      </c>
      <c r="N1361" s="20">
        <v>0</v>
      </c>
      <c r="O1361" s="20" t="s">
        <v>81</v>
      </c>
      <c r="P1361" s="20">
        <v>300000</v>
      </c>
      <c r="Q1361" s="20" t="s">
        <v>81</v>
      </c>
      <c r="R1361" s="20" t="s">
        <v>81</v>
      </c>
      <c r="T1361" s="20" t="s">
        <v>81</v>
      </c>
      <c r="U1361" s="20">
        <v>1</v>
      </c>
      <c r="W1361" s="20">
        <v>4</v>
      </c>
      <c r="Y1361" s="20">
        <v>0</v>
      </c>
    </row>
    <row r="1362" spans="1:25" ht="20.149999999999999" customHeight="1" x14ac:dyDescent="0.35">
      <c r="B1362" s="20">
        <v>4011011</v>
      </c>
      <c r="C1362" s="20">
        <v>4</v>
      </c>
      <c r="D1362" s="20">
        <v>1</v>
      </c>
      <c r="E1362" s="20">
        <v>10</v>
      </c>
      <c r="F1362" s="20" t="s">
        <v>2518</v>
      </c>
      <c r="G1362" s="74" t="s">
        <v>2523</v>
      </c>
      <c r="I1362" s="20">
        <v>5</v>
      </c>
      <c r="J1362" s="20">
        <v>13</v>
      </c>
      <c r="K1362" s="20">
        <v>1</v>
      </c>
      <c r="L1362" s="20">
        <v>3</v>
      </c>
      <c r="M1362" s="20">
        <v>5</v>
      </c>
      <c r="N1362" s="20">
        <v>0</v>
      </c>
      <c r="O1362" s="20" t="s">
        <v>81</v>
      </c>
      <c r="P1362" s="20" t="s">
        <v>81</v>
      </c>
      <c r="Q1362" s="20" t="s">
        <v>81</v>
      </c>
      <c r="R1362" s="20" t="s">
        <v>81</v>
      </c>
      <c r="T1362" s="20" t="s">
        <v>81</v>
      </c>
      <c r="U1362" s="20">
        <v>0</v>
      </c>
      <c r="W1362" s="20">
        <v>0</v>
      </c>
      <c r="Y1362" s="20">
        <v>6</v>
      </c>
    </row>
    <row r="1363" spans="1:25" ht="20.149999999999999" customHeight="1" x14ac:dyDescent="0.35">
      <c r="A1363" s="20">
        <v>4</v>
      </c>
      <c r="B1363" s="20">
        <v>4011012</v>
      </c>
      <c r="C1363" s="20">
        <v>4</v>
      </c>
      <c r="D1363" s="20">
        <v>1</v>
      </c>
      <c r="E1363" s="20">
        <v>10</v>
      </c>
      <c r="F1363" s="20" t="s">
        <v>1864</v>
      </c>
      <c r="G1363" s="74" t="s">
        <v>2525</v>
      </c>
      <c r="H1363" s="20">
        <v>5</v>
      </c>
      <c r="I1363" s="20">
        <v>2</v>
      </c>
      <c r="J1363" s="20">
        <v>62</v>
      </c>
      <c r="K1363" s="20">
        <v>2</v>
      </c>
      <c r="L1363" s="20">
        <v>3</v>
      </c>
      <c r="M1363" s="20">
        <v>2</v>
      </c>
      <c r="N1363" s="20">
        <v>0</v>
      </c>
      <c r="O1363" s="20" t="s">
        <v>81</v>
      </c>
      <c r="P1363" s="20">
        <v>60000</v>
      </c>
      <c r="Q1363" s="20" t="s">
        <v>81</v>
      </c>
      <c r="R1363" s="20" t="s">
        <v>81</v>
      </c>
      <c r="T1363" s="20" t="s">
        <v>81</v>
      </c>
      <c r="U1363" s="20">
        <v>0</v>
      </c>
      <c r="V1363" s="20">
        <v>1</v>
      </c>
      <c r="W1363" s="20">
        <v>0</v>
      </c>
      <c r="Y1363" s="20">
        <v>8</v>
      </c>
    </row>
    <row r="1364" spans="1:25" ht="20.149999999999999" customHeight="1" x14ac:dyDescent="0.35">
      <c r="B1364" s="20">
        <v>4011012</v>
      </c>
      <c r="C1364" s="20">
        <v>4</v>
      </c>
      <c r="D1364" s="20">
        <v>1</v>
      </c>
      <c r="E1364" s="20">
        <v>10</v>
      </c>
      <c r="F1364" s="20" t="s">
        <v>1864</v>
      </c>
      <c r="G1364" s="74" t="s">
        <v>2526</v>
      </c>
      <c r="I1364" s="20">
        <v>1</v>
      </c>
      <c r="J1364" s="20">
        <v>60</v>
      </c>
      <c r="K1364" s="20">
        <v>1</v>
      </c>
      <c r="L1364" s="20">
        <v>3</v>
      </c>
      <c r="M1364" s="20">
        <v>1</v>
      </c>
      <c r="N1364" s="20">
        <v>0</v>
      </c>
      <c r="O1364" s="20" t="s">
        <v>81</v>
      </c>
      <c r="P1364" s="20">
        <v>120000</v>
      </c>
      <c r="Q1364" s="20" t="s">
        <v>81</v>
      </c>
      <c r="R1364" s="20" t="s">
        <v>81</v>
      </c>
      <c r="T1364" s="20" t="s">
        <v>81</v>
      </c>
      <c r="U1364" s="20">
        <v>0</v>
      </c>
      <c r="W1364" s="20">
        <v>0</v>
      </c>
      <c r="Y1364" s="20">
        <v>8</v>
      </c>
    </row>
    <row r="1365" spans="1:25" ht="20.149999999999999" customHeight="1" x14ac:dyDescent="0.35">
      <c r="B1365" s="20">
        <v>4011012</v>
      </c>
      <c r="C1365" s="20">
        <v>4</v>
      </c>
      <c r="D1365" s="20">
        <v>1</v>
      </c>
      <c r="E1365" s="20">
        <v>10</v>
      </c>
      <c r="F1365" s="20" t="s">
        <v>1864</v>
      </c>
      <c r="G1365" s="74" t="s">
        <v>2527</v>
      </c>
      <c r="I1365" s="20">
        <v>5</v>
      </c>
      <c r="J1365" s="20">
        <v>15</v>
      </c>
      <c r="K1365" s="20">
        <v>2</v>
      </c>
      <c r="L1365" s="20">
        <v>4</v>
      </c>
      <c r="M1365" s="20">
        <v>5</v>
      </c>
      <c r="N1365" s="20">
        <v>0</v>
      </c>
      <c r="O1365" s="20" t="s">
        <v>81</v>
      </c>
      <c r="P1365" s="20" t="s">
        <v>81</v>
      </c>
      <c r="Q1365" s="20" t="s">
        <v>81</v>
      </c>
      <c r="R1365" s="20" t="s">
        <v>81</v>
      </c>
      <c r="T1365" s="20" t="s">
        <v>81</v>
      </c>
      <c r="U1365" s="20">
        <v>0</v>
      </c>
      <c r="W1365" s="20">
        <v>0</v>
      </c>
      <c r="Y1365" s="20">
        <v>6</v>
      </c>
    </row>
    <row r="1366" spans="1:25" ht="20.149999999999999" customHeight="1" x14ac:dyDescent="0.35">
      <c r="B1366" s="20">
        <v>4011012</v>
      </c>
      <c r="C1366" s="20">
        <v>4</v>
      </c>
      <c r="D1366" s="20">
        <v>1</v>
      </c>
      <c r="E1366" s="20">
        <v>10</v>
      </c>
      <c r="F1366" s="20" t="s">
        <v>1864</v>
      </c>
      <c r="G1366" s="74" t="s">
        <v>2528</v>
      </c>
      <c r="I1366" s="20">
        <v>3</v>
      </c>
      <c r="J1366" s="20">
        <v>35</v>
      </c>
      <c r="K1366" s="20">
        <v>1</v>
      </c>
      <c r="L1366" s="20">
        <v>3</v>
      </c>
      <c r="M1366" s="20">
        <v>3</v>
      </c>
      <c r="N1366" s="20">
        <v>0</v>
      </c>
      <c r="O1366" s="20" t="s">
        <v>81</v>
      </c>
      <c r="P1366" s="20">
        <v>400000</v>
      </c>
      <c r="Q1366" s="20" t="s">
        <v>81</v>
      </c>
      <c r="R1366" s="20" t="s">
        <v>81</v>
      </c>
      <c r="T1366" s="20" t="s">
        <v>81</v>
      </c>
      <c r="U1366" s="20">
        <v>1</v>
      </c>
      <c r="W1366" s="20">
        <v>1</v>
      </c>
      <c r="Y1366" s="20">
        <v>0</v>
      </c>
    </row>
    <row r="1367" spans="1:25" ht="20.149999999999999" customHeight="1" x14ac:dyDescent="0.35">
      <c r="B1367" s="20">
        <v>4011012</v>
      </c>
      <c r="C1367" s="20">
        <v>4</v>
      </c>
      <c r="D1367" s="20">
        <v>1</v>
      </c>
      <c r="E1367" s="20">
        <v>10</v>
      </c>
      <c r="F1367" s="20" t="s">
        <v>1864</v>
      </c>
      <c r="G1367" s="74" t="s">
        <v>2529</v>
      </c>
      <c r="I1367" s="20">
        <v>4</v>
      </c>
      <c r="J1367" s="20">
        <v>33</v>
      </c>
      <c r="K1367" s="20">
        <v>2</v>
      </c>
      <c r="L1367" s="20">
        <v>3</v>
      </c>
      <c r="M1367" s="20">
        <v>3</v>
      </c>
      <c r="N1367" s="20">
        <v>0</v>
      </c>
      <c r="O1367" s="20" t="s">
        <v>81</v>
      </c>
      <c r="P1367" s="20">
        <v>300000</v>
      </c>
      <c r="Q1367" s="20" t="s">
        <v>81</v>
      </c>
      <c r="R1367" s="20" t="s">
        <v>81</v>
      </c>
      <c r="T1367" s="20" t="s">
        <v>81</v>
      </c>
      <c r="U1367" s="20">
        <v>1</v>
      </c>
      <c r="W1367" s="20">
        <v>1</v>
      </c>
      <c r="Y1367" s="20">
        <v>0</v>
      </c>
    </row>
    <row r="1368" spans="1:25" ht="20.149999999999999" customHeight="1" x14ac:dyDescent="0.35">
      <c r="A1368" s="20">
        <v>1</v>
      </c>
      <c r="B1368" s="20">
        <v>4011013</v>
      </c>
      <c r="C1368" s="20">
        <v>4</v>
      </c>
      <c r="D1368" s="20">
        <v>1</v>
      </c>
      <c r="E1368" s="20">
        <v>10</v>
      </c>
      <c r="F1368" s="20" t="s">
        <v>1927</v>
      </c>
      <c r="G1368" s="74" t="s">
        <v>2530</v>
      </c>
      <c r="H1368" s="20">
        <v>6</v>
      </c>
      <c r="I1368" s="20">
        <v>1</v>
      </c>
      <c r="J1368" s="20">
        <v>64</v>
      </c>
      <c r="K1368" s="20">
        <v>2</v>
      </c>
      <c r="L1368" s="20">
        <v>2</v>
      </c>
      <c r="M1368" s="20">
        <v>1</v>
      </c>
      <c r="N1368" s="20">
        <v>0</v>
      </c>
      <c r="O1368" s="20">
        <v>800000</v>
      </c>
      <c r="P1368" s="20" t="s">
        <v>81</v>
      </c>
      <c r="Q1368" s="20" t="s">
        <v>81</v>
      </c>
      <c r="R1368" s="20" t="s">
        <v>81</v>
      </c>
      <c r="T1368" s="20" t="s">
        <v>81</v>
      </c>
      <c r="U1368" s="20">
        <v>0</v>
      </c>
      <c r="V1368" s="20">
        <v>1</v>
      </c>
      <c r="W1368" s="20">
        <v>0</v>
      </c>
      <c r="Y1368" s="20">
        <v>4</v>
      </c>
    </row>
    <row r="1369" spans="1:25" ht="20.149999999999999" customHeight="1" x14ac:dyDescent="0.35">
      <c r="B1369" s="20">
        <v>4011013</v>
      </c>
      <c r="C1369" s="20">
        <v>4</v>
      </c>
      <c r="D1369" s="20">
        <v>1</v>
      </c>
      <c r="E1369" s="20">
        <v>10</v>
      </c>
      <c r="F1369" s="20" t="s">
        <v>1927</v>
      </c>
      <c r="G1369" s="74" t="s">
        <v>2531</v>
      </c>
      <c r="I1369" s="20">
        <v>3</v>
      </c>
      <c r="J1369" s="20">
        <v>36</v>
      </c>
      <c r="K1369" s="20">
        <v>1</v>
      </c>
      <c r="L1369" s="20">
        <v>4</v>
      </c>
      <c r="M1369" s="20">
        <v>7</v>
      </c>
      <c r="N1369" s="20">
        <v>0</v>
      </c>
      <c r="O1369" s="20" t="s">
        <v>81</v>
      </c>
      <c r="P1369" s="20" t="s">
        <v>81</v>
      </c>
      <c r="Q1369" s="20" t="s">
        <v>81</v>
      </c>
      <c r="R1369" s="20" t="s">
        <v>81</v>
      </c>
      <c r="T1369" s="20" t="s">
        <v>81</v>
      </c>
      <c r="U1369" s="20">
        <v>0</v>
      </c>
      <c r="W1369" s="20">
        <v>0</v>
      </c>
      <c r="Y1369" s="20">
        <v>5</v>
      </c>
    </row>
    <row r="1370" spans="1:25" ht="20.149999999999999" customHeight="1" x14ac:dyDescent="0.35">
      <c r="B1370" s="20">
        <v>4011013</v>
      </c>
      <c r="C1370" s="20">
        <v>4</v>
      </c>
      <c r="D1370" s="20">
        <v>1</v>
      </c>
      <c r="E1370" s="20">
        <v>10</v>
      </c>
      <c r="F1370" s="20" t="s">
        <v>1927</v>
      </c>
      <c r="G1370" s="74" t="s">
        <v>2532</v>
      </c>
      <c r="I1370" s="20">
        <v>3</v>
      </c>
      <c r="J1370" s="20">
        <v>24</v>
      </c>
      <c r="K1370" s="20">
        <v>1</v>
      </c>
      <c r="L1370" s="20">
        <v>5</v>
      </c>
      <c r="M1370" s="20">
        <v>7</v>
      </c>
      <c r="N1370" s="20">
        <v>0</v>
      </c>
      <c r="O1370" s="20" t="s">
        <v>81</v>
      </c>
      <c r="P1370" s="20" t="s">
        <v>81</v>
      </c>
      <c r="Q1370" s="20" t="s">
        <v>81</v>
      </c>
      <c r="R1370" s="20" t="s">
        <v>81</v>
      </c>
      <c r="T1370" s="20" t="s">
        <v>81</v>
      </c>
      <c r="U1370" s="20">
        <v>0</v>
      </c>
      <c r="W1370" s="20">
        <v>0</v>
      </c>
      <c r="Y1370" s="20">
        <v>5</v>
      </c>
    </row>
    <row r="1371" spans="1:25" ht="20.149999999999999" customHeight="1" x14ac:dyDescent="0.35">
      <c r="B1371" s="20">
        <v>4011013</v>
      </c>
      <c r="C1371" s="20">
        <v>4</v>
      </c>
      <c r="D1371" s="20">
        <v>1</v>
      </c>
      <c r="E1371" s="20">
        <v>10</v>
      </c>
      <c r="F1371" s="20" t="s">
        <v>1927</v>
      </c>
      <c r="G1371" s="74" t="s">
        <v>2533</v>
      </c>
      <c r="I1371" s="20">
        <v>3</v>
      </c>
      <c r="J1371" s="20">
        <v>37</v>
      </c>
      <c r="K1371" s="20">
        <v>2</v>
      </c>
      <c r="L1371" s="20">
        <v>5</v>
      </c>
      <c r="M1371" s="20">
        <v>3</v>
      </c>
      <c r="N1371" s="20">
        <v>0</v>
      </c>
      <c r="O1371" s="20">
        <v>300000</v>
      </c>
      <c r="P1371" s="20" t="s">
        <v>81</v>
      </c>
      <c r="Q1371" s="20" t="s">
        <v>81</v>
      </c>
      <c r="R1371" s="20" t="s">
        <v>81</v>
      </c>
      <c r="T1371" s="20" t="s">
        <v>81</v>
      </c>
      <c r="U1371" s="20">
        <v>1</v>
      </c>
      <c r="W1371" s="20">
        <v>8</v>
      </c>
      <c r="Y1371" s="20">
        <v>0</v>
      </c>
    </row>
    <row r="1372" spans="1:25" ht="20.149999999999999" customHeight="1" x14ac:dyDescent="0.35">
      <c r="B1372" s="20">
        <v>4011013</v>
      </c>
      <c r="C1372" s="20">
        <v>4</v>
      </c>
      <c r="D1372" s="20">
        <v>1</v>
      </c>
      <c r="E1372" s="20">
        <v>10</v>
      </c>
      <c r="F1372" s="20" t="s">
        <v>1927</v>
      </c>
      <c r="G1372" s="74" t="s">
        <v>2534</v>
      </c>
      <c r="I1372" s="20">
        <v>5</v>
      </c>
      <c r="J1372" s="20">
        <v>17</v>
      </c>
      <c r="K1372" s="20">
        <v>2</v>
      </c>
      <c r="L1372" s="20">
        <v>5</v>
      </c>
      <c r="M1372" s="20">
        <v>5</v>
      </c>
      <c r="N1372" s="20">
        <v>0</v>
      </c>
      <c r="O1372" s="20" t="s">
        <v>81</v>
      </c>
      <c r="P1372" s="20" t="s">
        <v>81</v>
      </c>
      <c r="Q1372" s="20" t="s">
        <v>81</v>
      </c>
      <c r="R1372" s="20" t="s">
        <v>81</v>
      </c>
      <c r="T1372" s="20" t="s">
        <v>81</v>
      </c>
      <c r="U1372" s="20">
        <v>0</v>
      </c>
      <c r="W1372" s="20">
        <v>0</v>
      </c>
      <c r="Y1372" s="20">
        <v>6</v>
      </c>
    </row>
    <row r="1373" spans="1:25" ht="20.149999999999999" customHeight="1" x14ac:dyDescent="0.35">
      <c r="B1373" s="20">
        <v>4011013</v>
      </c>
      <c r="C1373" s="20">
        <v>4</v>
      </c>
      <c r="D1373" s="20">
        <v>1</v>
      </c>
      <c r="E1373" s="20">
        <v>10</v>
      </c>
      <c r="F1373" s="20" t="s">
        <v>1927</v>
      </c>
      <c r="G1373" s="74" t="s">
        <v>2535</v>
      </c>
      <c r="I1373" s="20">
        <v>5</v>
      </c>
      <c r="J1373" s="20">
        <v>15</v>
      </c>
      <c r="K1373" s="20">
        <v>1</v>
      </c>
      <c r="L1373" s="20">
        <v>5</v>
      </c>
      <c r="M1373" s="20">
        <v>5</v>
      </c>
      <c r="N1373" s="20">
        <v>0</v>
      </c>
      <c r="O1373" s="20" t="s">
        <v>81</v>
      </c>
      <c r="P1373" s="20" t="s">
        <v>81</v>
      </c>
      <c r="Q1373" s="20" t="s">
        <v>81</v>
      </c>
      <c r="R1373" s="20" t="s">
        <v>81</v>
      </c>
      <c r="T1373" s="20" t="s">
        <v>81</v>
      </c>
      <c r="U1373" s="20">
        <v>0</v>
      </c>
      <c r="W1373" s="20">
        <v>0</v>
      </c>
      <c r="Y1373" s="20">
        <v>6</v>
      </c>
    </row>
    <row r="1374" spans="1:25" ht="20.149999999999999" customHeight="1" x14ac:dyDescent="0.35">
      <c r="A1374" s="20">
        <v>1</v>
      </c>
      <c r="B1374" s="20">
        <v>4011014</v>
      </c>
      <c r="C1374" s="20">
        <v>4</v>
      </c>
      <c r="D1374" s="20">
        <v>1</v>
      </c>
      <c r="E1374" s="20">
        <v>10</v>
      </c>
      <c r="F1374" s="20" t="s">
        <v>2536</v>
      </c>
      <c r="G1374" s="74" t="s">
        <v>2537</v>
      </c>
      <c r="H1374" s="20">
        <v>5</v>
      </c>
      <c r="I1374" s="20">
        <v>1</v>
      </c>
      <c r="J1374" s="20">
        <v>47</v>
      </c>
      <c r="K1374" s="20">
        <v>1</v>
      </c>
      <c r="L1374" s="20">
        <v>3</v>
      </c>
      <c r="M1374" s="20">
        <v>1</v>
      </c>
      <c r="N1374" s="20">
        <v>0</v>
      </c>
      <c r="O1374" s="20">
        <v>660000</v>
      </c>
      <c r="P1374" s="20" t="s">
        <v>81</v>
      </c>
      <c r="Q1374" s="20" t="s">
        <v>81</v>
      </c>
      <c r="R1374" s="20" t="s">
        <v>81</v>
      </c>
      <c r="T1374" s="20" t="s">
        <v>81</v>
      </c>
      <c r="U1374" s="20">
        <v>0</v>
      </c>
      <c r="V1374" s="20">
        <v>1</v>
      </c>
      <c r="W1374" s="20">
        <v>0</v>
      </c>
      <c r="Y1374" s="20">
        <v>9</v>
      </c>
    </row>
    <row r="1375" spans="1:25" ht="20.149999999999999" customHeight="1" x14ac:dyDescent="0.35">
      <c r="B1375" s="20">
        <v>4011014</v>
      </c>
      <c r="C1375" s="20">
        <v>4</v>
      </c>
      <c r="D1375" s="20">
        <v>1</v>
      </c>
      <c r="E1375" s="20">
        <v>10</v>
      </c>
      <c r="F1375" s="20" t="s">
        <v>2536</v>
      </c>
      <c r="G1375" s="74" t="s">
        <v>2538</v>
      </c>
      <c r="I1375" s="20">
        <v>2</v>
      </c>
      <c r="J1375" s="20">
        <v>45</v>
      </c>
      <c r="K1375" s="20">
        <v>2</v>
      </c>
      <c r="L1375" s="20">
        <v>3</v>
      </c>
      <c r="M1375" s="20">
        <v>7</v>
      </c>
      <c r="N1375" s="20">
        <v>0</v>
      </c>
      <c r="O1375" s="20" t="s">
        <v>81</v>
      </c>
      <c r="P1375" s="20" t="s">
        <v>81</v>
      </c>
      <c r="Q1375" s="20" t="s">
        <v>81</v>
      </c>
      <c r="R1375" s="20" t="s">
        <v>81</v>
      </c>
      <c r="T1375" s="20" t="s">
        <v>81</v>
      </c>
      <c r="U1375" s="20">
        <v>0</v>
      </c>
      <c r="W1375" s="20">
        <v>0</v>
      </c>
      <c r="Y1375" s="20">
        <v>9</v>
      </c>
    </row>
    <row r="1376" spans="1:25" ht="20.149999999999999" customHeight="1" x14ac:dyDescent="0.35">
      <c r="B1376" s="20">
        <v>4011014</v>
      </c>
      <c r="C1376" s="20">
        <v>4</v>
      </c>
      <c r="D1376" s="20">
        <v>1</v>
      </c>
      <c r="E1376" s="20">
        <v>10</v>
      </c>
      <c r="F1376" s="20" t="s">
        <v>2536</v>
      </c>
      <c r="G1376" s="74" t="s">
        <v>2539</v>
      </c>
      <c r="I1376" s="20">
        <v>3</v>
      </c>
      <c r="J1376" s="20">
        <v>20</v>
      </c>
      <c r="K1376" s="20">
        <v>2</v>
      </c>
      <c r="L1376" s="20">
        <v>4</v>
      </c>
      <c r="M1376" s="20">
        <v>6</v>
      </c>
      <c r="N1376" s="20">
        <v>0</v>
      </c>
      <c r="O1376" s="20" t="s">
        <v>81</v>
      </c>
      <c r="P1376" s="20" t="s">
        <v>81</v>
      </c>
      <c r="Q1376" s="20" t="s">
        <v>81</v>
      </c>
      <c r="R1376" s="20" t="s">
        <v>81</v>
      </c>
      <c r="T1376" s="20" t="s">
        <v>81</v>
      </c>
      <c r="U1376" s="20">
        <v>1</v>
      </c>
      <c r="W1376" s="20">
        <v>9</v>
      </c>
      <c r="Y1376" s="20">
        <v>0</v>
      </c>
    </row>
    <row r="1377" spans="1:25" ht="20.149999999999999" customHeight="1" x14ac:dyDescent="0.35">
      <c r="B1377" s="20">
        <v>4011014</v>
      </c>
      <c r="C1377" s="20">
        <v>4</v>
      </c>
      <c r="D1377" s="20">
        <v>1</v>
      </c>
      <c r="E1377" s="20">
        <v>10</v>
      </c>
      <c r="F1377" s="20" t="s">
        <v>2536</v>
      </c>
      <c r="G1377" s="74" t="s">
        <v>2540</v>
      </c>
      <c r="I1377" s="20">
        <v>3</v>
      </c>
      <c r="J1377" s="20">
        <v>10</v>
      </c>
      <c r="K1377" s="20">
        <v>2</v>
      </c>
      <c r="L1377" s="20">
        <v>3</v>
      </c>
      <c r="M1377" s="20">
        <v>5</v>
      </c>
      <c r="N1377" s="20">
        <v>0</v>
      </c>
      <c r="O1377" s="20" t="s">
        <v>81</v>
      </c>
      <c r="P1377" s="20" t="s">
        <v>81</v>
      </c>
      <c r="Q1377" s="20" t="s">
        <v>81</v>
      </c>
      <c r="R1377" s="20" t="s">
        <v>81</v>
      </c>
      <c r="T1377" s="20" t="s">
        <v>81</v>
      </c>
      <c r="U1377" s="20">
        <v>1</v>
      </c>
      <c r="W1377" s="20">
        <v>2</v>
      </c>
      <c r="Y1377" s="20">
        <v>0</v>
      </c>
    </row>
    <row r="1378" spans="1:25" ht="20.149999999999999" customHeight="1" x14ac:dyDescent="0.35">
      <c r="B1378" s="20">
        <v>4011014</v>
      </c>
      <c r="C1378" s="20">
        <v>4</v>
      </c>
      <c r="D1378" s="20">
        <v>1</v>
      </c>
      <c r="E1378" s="20">
        <v>10</v>
      </c>
      <c r="F1378" s="20" t="s">
        <v>2536</v>
      </c>
      <c r="G1378" s="74" t="s">
        <v>2541</v>
      </c>
      <c r="I1378" s="20">
        <v>3</v>
      </c>
      <c r="J1378" s="20">
        <v>5</v>
      </c>
      <c r="K1378" s="20">
        <v>1</v>
      </c>
      <c r="L1378" s="20">
        <v>3</v>
      </c>
      <c r="M1378" s="20">
        <v>5</v>
      </c>
      <c r="N1378" s="20">
        <v>0</v>
      </c>
      <c r="O1378" s="20" t="s">
        <v>81</v>
      </c>
      <c r="P1378" s="20" t="s">
        <v>81</v>
      </c>
      <c r="Q1378" s="20" t="s">
        <v>81</v>
      </c>
      <c r="R1378" s="20" t="s">
        <v>81</v>
      </c>
      <c r="T1378" s="20" t="s">
        <v>81</v>
      </c>
      <c r="U1378" s="20">
        <v>0</v>
      </c>
      <c r="W1378" s="20">
        <v>0</v>
      </c>
      <c r="Y1378" s="20">
        <v>6</v>
      </c>
    </row>
    <row r="1379" spans="1:25" ht="20.149999999999999" customHeight="1" x14ac:dyDescent="0.35">
      <c r="A1379" s="20">
        <v>1</v>
      </c>
      <c r="B1379" s="20">
        <v>4011015</v>
      </c>
      <c r="C1379" s="20">
        <v>4</v>
      </c>
      <c r="D1379" s="20">
        <v>1</v>
      </c>
      <c r="E1379" s="20">
        <v>10</v>
      </c>
      <c r="F1379" s="20" t="s">
        <v>2542</v>
      </c>
      <c r="G1379" s="74" t="s">
        <v>2543</v>
      </c>
      <c r="H1379" s="20">
        <v>7</v>
      </c>
      <c r="I1379" s="20">
        <v>1</v>
      </c>
      <c r="J1379" s="20">
        <v>56</v>
      </c>
      <c r="K1379" s="20">
        <v>1</v>
      </c>
      <c r="L1379" s="20">
        <v>3</v>
      </c>
      <c r="M1379" s="20">
        <v>1</v>
      </c>
      <c r="N1379" s="20">
        <v>0</v>
      </c>
      <c r="O1379" s="20">
        <v>700000</v>
      </c>
      <c r="P1379" s="20" t="s">
        <v>81</v>
      </c>
      <c r="Q1379" s="20" t="s">
        <v>81</v>
      </c>
      <c r="R1379" s="20" t="s">
        <v>81</v>
      </c>
      <c r="T1379" s="20">
        <v>1300000</v>
      </c>
      <c r="U1379" s="20">
        <v>0</v>
      </c>
      <c r="W1379" s="20">
        <v>0</v>
      </c>
      <c r="Y1379" s="20">
        <v>5</v>
      </c>
    </row>
    <row r="1380" spans="1:25" ht="20.149999999999999" customHeight="1" x14ac:dyDescent="0.35">
      <c r="B1380" s="20">
        <v>4011015</v>
      </c>
      <c r="C1380" s="20">
        <v>4</v>
      </c>
      <c r="D1380" s="20">
        <v>1</v>
      </c>
      <c r="E1380" s="20">
        <v>10</v>
      </c>
      <c r="F1380" s="20" t="s">
        <v>2542</v>
      </c>
      <c r="G1380" s="74" t="s">
        <v>2544</v>
      </c>
      <c r="I1380" s="20">
        <v>2</v>
      </c>
      <c r="J1380" s="20">
        <v>56</v>
      </c>
      <c r="K1380" s="20">
        <v>2</v>
      </c>
      <c r="L1380" s="20">
        <v>2</v>
      </c>
      <c r="M1380" s="20">
        <v>7</v>
      </c>
      <c r="N1380" s="20">
        <v>0</v>
      </c>
      <c r="O1380" s="20" t="s">
        <v>81</v>
      </c>
      <c r="P1380" s="20" t="s">
        <v>81</v>
      </c>
      <c r="Q1380" s="20" t="s">
        <v>81</v>
      </c>
      <c r="R1380" s="20" t="s">
        <v>81</v>
      </c>
      <c r="T1380" s="20" t="s">
        <v>81</v>
      </c>
      <c r="U1380" s="20">
        <v>0</v>
      </c>
      <c r="W1380" s="20">
        <v>0</v>
      </c>
      <c r="Y1380" s="20">
        <v>5</v>
      </c>
    </row>
    <row r="1381" spans="1:25" ht="20.149999999999999" customHeight="1" x14ac:dyDescent="0.35">
      <c r="B1381" s="20">
        <v>4011015</v>
      </c>
      <c r="C1381" s="20">
        <v>4</v>
      </c>
      <c r="D1381" s="20">
        <v>1</v>
      </c>
      <c r="E1381" s="20">
        <v>10</v>
      </c>
      <c r="F1381" s="20" t="s">
        <v>2542</v>
      </c>
      <c r="G1381" s="74" t="s">
        <v>2545</v>
      </c>
      <c r="I1381" s="20">
        <v>3</v>
      </c>
      <c r="J1381" s="20">
        <v>16</v>
      </c>
      <c r="K1381" s="20">
        <v>1</v>
      </c>
      <c r="L1381" s="20">
        <v>5</v>
      </c>
      <c r="M1381" s="20">
        <v>5</v>
      </c>
      <c r="N1381" s="20">
        <v>0</v>
      </c>
      <c r="O1381" s="20" t="s">
        <v>81</v>
      </c>
      <c r="P1381" s="20" t="s">
        <v>81</v>
      </c>
      <c r="Q1381" s="20" t="s">
        <v>81</v>
      </c>
      <c r="R1381" s="20" t="s">
        <v>81</v>
      </c>
      <c r="T1381" s="20" t="s">
        <v>81</v>
      </c>
      <c r="U1381" s="20">
        <v>0</v>
      </c>
      <c r="W1381" s="20">
        <v>0</v>
      </c>
      <c r="Y1381" s="20">
        <v>6</v>
      </c>
    </row>
    <row r="1382" spans="1:25" ht="20.149999999999999" customHeight="1" x14ac:dyDescent="0.35">
      <c r="B1382" s="20">
        <v>4011015</v>
      </c>
      <c r="C1382" s="20">
        <v>4</v>
      </c>
      <c r="D1382" s="20">
        <v>1</v>
      </c>
      <c r="E1382" s="20">
        <v>10</v>
      </c>
      <c r="F1382" s="20" t="s">
        <v>2542</v>
      </c>
      <c r="G1382" s="74" t="s">
        <v>2546</v>
      </c>
      <c r="I1382" s="20">
        <v>3</v>
      </c>
      <c r="J1382" s="20">
        <v>16</v>
      </c>
      <c r="K1382" s="20">
        <v>1</v>
      </c>
      <c r="L1382" s="20">
        <v>5</v>
      </c>
      <c r="M1382" s="20">
        <v>5</v>
      </c>
      <c r="N1382" s="20">
        <v>0</v>
      </c>
      <c r="O1382" s="20" t="s">
        <v>81</v>
      </c>
      <c r="P1382" s="20" t="s">
        <v>81</v>
      </c>
      <c r="Q1382" s="20" t="s">
        <v>81</v>
      </c>
      <c r="R1382" s="20" t="s">
        <v>81</v>
      </c>
      <c r="T1382" s="20" t="s">
        <v>81</v>
      </c>
      <c r="U1382" s="20">
        <v>0</v>
      </c>
      <c r="W1382" s="20">
        <v>0</v>
      </c>
      <c r="Y1382" s="20">
        <v>6</v>
      </c>
    </row>
    <row r="1383" spans="1:25" ht="20.149999999999999" customHeight="1" x14ac:dyDescent="0.35">
      <c r="B1383" s="20">
        <v>4011015</v>
      </c>
      <c r="C1383" s="20">
        <v>4</v>
      </c>
      <c r="D1383" s="20">
        <v>1</v>
      </c>
      <c r="E1383" s="20">
        <v>10</v>
      </c>
      <c r="F1383" s="20" t="s">
        <v>2542</v>
      </c>
      <c r="G1383" s="74" t="s">
        <v>2547</v>
      </c>
      <c r="I1383" s="20">
        <v>3</v>
      </c>
      <c r="J1383" s="20">
        <v>27</v>
      </c>
      <c r="K1383" s="20">
        <v>2</v>
      </c>
      <c r="L1383" s="20">
        <v>4</v>
      </c>
      <c r="M1383" s="20">
        <v>7</v>
      </c>
      <c r="N1383" s="20">
        <v>0</v>
      </c>
      <c r="O1383" s="20" t="s">
        <v>81</v>
      </c>
      <c r="P1383" s="20" t="s">
        <v>81</v>
      </c>
      <c r="Q1383" s="20" t="s">
        <v>81</v>
      </c>
      <c r="R1383" s="20" t="s">
        <v>81</v>
      </c>
      <c r="T1383" s="20" t="s">
        <v>81</v>
      </c>
      <c r="U1383" s="20">
        <v>0</v>
      </c>
      <c r="W1383" s="20">
        <v>0</v>
      </c>
      <c r="Y1383" s="20">
        <v>5</v>
      </c>
    </row>
    <row r="1384" spans="1:25" ht="20.149999999999999" customHeight="1" x14ac:dyDescent="0.35">
      <c r="B1384" s="20">
        <v>4011015</v>
      </c>
      <c r="C1384" s="20">
        <v>4</v>
      </c>
      <c r="D1384" s="20">
        <v>1</v>
      </c>
      <c r="E1384" s="20">
        <v>10</v>
      </c>
      <c r="F1384" s="20" t="s">
        <v>2542</v>
      </c>
      <c r="G1384" s="74" t="s">
        <v>2548</v>
      </c>
      <c r="I1384" s="20">
        <v>3</v>
      </c>
      <c r="J1384" s="20">
        <v>26</v>
      </c>
      <c r="K1384" s="20">
        <v>2</v>
      </c>
      <c r="L1384" s="20">
        <v>4</v>
      </c>
      <c r="M1384" s="20">
        <v>3</v>
      </c>
      <c r="N1384" s="20">
        <v>0</v>
      </c>
      <c r="O1384" s="20" t="s">
        <v>81</v>
      </c>
      <c r="P1384" s="20">
        <v>300000</v>
      </c>
      <c r="Q1384" s="20" t="s">
        <v>81</v>
      </c>
      <c r="R1384" s="20" t="s">
        <v>81</v>
      </c>
      <c r="T1384" s="20" t="s">
        <v>81</v>
      </c>
      <c r="U1384" s="20">
        <v>1</v>
      </c>
      <c r="W1384" s="20">
        <v>9</v>
      </c>
      <c r="Y1384" s="20">
        <v>0</v>
      </c>
    </row>
    <row r="1385" spans="1:25" ht="20.149999999999999" customHeight="1" x14ac:dyDescent="0.35">
      <c r="B1385" s="20">
        <v>4011015</v>
      </c>
      <c r="C1385" s="20">
        <v>4</v>
      </c>
      <c r="D1385" s="20">
        <v>1</v>
      </c>
      <c r="E1385" s="20">
        <v>10</v>
      </c>
      <c r="F1385" s="20" t="s">
        <v>2542</v>
      </c>
      <c r="G1385" s="74" t="s">
        <v>2549</v>
      </c>
      <c r="I1385" s="20">
        <v>3</v>
      </c>
      <c r="J1385" s="20">
        <v>20</v>
      </c>
      <c r="K1385" s="20">
        <v>2</v>
      </c>
      <c r="L1385" s="20">
        <v>7</v>
      </c>
      <c r="M1385" s="20">
        <v>3</v>
      </c>
      <c r="N1385" s="20">
        <v>0</v>
      </c>
      <c r="O1385" s="20" t="s">
        <v>81</v>
      </c>
      <c r="P1385" s="20">
        <v>200000</v>
      </c>
      <c r="Q1385" s="20" t="s">
        <v>81</v>
      </c>
      <c r="R1385" s="20" t="s">
        <v>81</v>
      </c>
      <c r="T1385" s="20" t="s">
        <v>81</v>
      </c>
      <c r="U1385" s="20">
        <v>1</v>
      </c>
      <c r="W1385" s="20">
        <v>6</v>
      </c>
      <c r="Y1385" s="20">
        <v>0</v>
      </c>
    </row>
    <row r="1386" spans="1:25" ht="20.149999999999999" customHeight="1" x14ac:dyDescent="0.35">
      <c r="A1386" s="20">
        <v>2</v>
      </c>
      <c r="B1386" s="20">
        <v>4011016</v>
      </c>
      <c r="C1386" s="20">
        <v>4</v>
      </c>
      <c r="D1386" s="20">
        <v>1</v>
      </c>
      <c r="E1386" s="20">
        <v>10</v>
      </c>
      <c r="F1386" s="20" t="s">
        <v>2550</v>
      </c>
      <c r="G1386" s="74" t="s">
        <v>2551</v>
      </c>
      <c r="H1386" s="20">
        <v>6</v>
      </c>
      <c r="I1386" s="20">
        <v>1</v>
      </c>
      <c r="J1386" s="20">
        <v>45</v>
      </c>
      <c r="K1386" s="20">
        <v>2</v>
      </c>
      <c r="L1386" s="20">
        <v>3</v>
      </c>
      <c r="M1386" s="20">
        <v>1</v>
      </c>
      <c r="N1386" s="20">
        <v>2</v>
      </c>
      <c r="O1386" s="20">
        <v>20000000</v>
      </c>
      <c r="P1386" s="20" t="s">
        <v>81</v>
      </c>
      <c r="Q1386" s="20" t="s">
        <v>81</v>
      </c>
      <c r="R1386" s="20">
        <v>200000</v>
      </c>
      <c r="T1386" s="20">
        <v>500000</v>
      </c>
      <c r="U1386" s="20">
        <v>0</v>
      </c>
      <c r="V1386" s="20">
        <v>1</v>
      </c>
      <c r="W1386" s="20">
        <v>0</v>
      </c>
      <c r="Y1386" s="20">
        <v>9</v>
      </c>
    </row>
    <row r="1387" spans="1:25" ht="20.149999999999999" customHeight="1" x14ac:dyDescent="0.35">
      <c r="B1387" s="20">
        <v>4011016</v>
      </c>
      <c r="C1387" s="20">
        <v>4</v>
      </c>
      <c r="D1387" s="20">
        <v>1</v>
      </c>
      <c r="E1387" s="20">
        <v>10</v>
      </c>
      <c r="F1387" s="20" t="s">
        <v>2550</v>
      </c>
      <c r="G1387" s="74" t="s">
        <v>2552</v>
      </c>
      <c r="I1387" s="20">
        <v>3</v>
      </c>
      <c r="J1387" s="20">
        <v>25</v>
      </c>
      <c r="K1387" s="20">
        <v>1</v>
      </c>
      <c r="L1387" s="20">
        <v>3</v>
      </c>
      <c r="M1387" s="20">
        <v>3</v>
      </c>
      <c r="N1387" s="20">
        <v>0</v>
      </c>
      <c r="O1387" s="71" t="s">
        <v>81</v>
      </c>
      <c r="P1387" s="20">
        <v>100000</v>
      </c>
      <c r="Q1387" s="20" t="s">
        <v>81</v>
      </c>
      <c r="R1387" s="20" t="s">
        <v>81</v>
      </c>
      <c r="T1387" s="20" t="s">
        <v>81</v>
      </c>
      <c r="U1387" s="20">
        <v>1</v>
      </c>
      <c r="W1387" s="20">
        <v>8</v>
      </c>
      <c r="Y1387" s="20">
        <v>0</v>
      </c>
    </row>
    <row r="1388" spans="1:25" ht="20.149999999999999" customHeight="1" x14ac:dyDescent="0.35">
      <c r="B1388" s="20">
        <v>4011016</v>
      </c>
      <c r="C1388" s="20">
        <v>4</v>
      </c>
      <c r="D1388" s="20">
        <v>1</v>
      </c>
      <c r="E1388" s="20">
        <v>10</v>
      </c>
      <c r="F1388" s="20" t="s">
        <v>2550</v>
      </c>
      <c r="G1388" s="74" t="s">
        <v>2553</v>
      </c>
      <c r="I1388" s="20">
        <v>3</v>
      </c>
      <c r="J1388" s="20">
        <v>22</v>
      </c>
      <c r="K1388" s="20">
        <v>1</v>
      </c>
      <c r="L1388" s="20">
        <v>2</v>
      </c>
      <c r="M1388" s="20">
        <v>3</v>
      </c>
      <c r="N1388" s="20">
        <v>0</v>
      </c>
      <c r="O1388" s="71" t="s">
        <v>81</v>
      </c>
      <c r="P1388" s="20">
        <v>100000</v>
      </c>
      <c r="Q1388" s="20" t="s">
        <v>81</v>
      </c>
      <c r="R1388" s="20" t="s">
        <v>81</v>
      </c>
      <c r="T1388" s="20" t="s">
        <v>81</v>
      </c>
      <c r="U1388" s="20">
        <v>1</v>
      </c>
      <c r="W1388" s="20">
        <v>8</v>
      </c>
      <c r="Y1388" s="20">
        <v>0</v>
      </c>
    </row>
    <row r="1389" spans="1:25" ht="20.149999999999999" customHeight="1" x14ac:dyDescent="0.35">
      <c r="B1389" s="20">
        <v>4011016</v>
      </c>
      <c r="C1389" s="20">
        <v>4</v>
      </c>
      <c r="D1389" s="20">
        <v>1</v>
      </c>
      <c r="E1389" s="20">
        <v>10</v>
      </c>
      <c r="F1389" s="20" t="s">
        <v>2550</v>
      </c>
      <c r="G1389" s="74" t="s">
        <v>2554</v>
      </c>
      <c r="I1389" s="20">
        <v>3</v>
      </c>
      <c r="J1389" s="20">
        <v>20</v>
      </c>
      <c r="K1389" s="20">
        <v>2</v>
      </c>
      <c r="L1389" s="20">
        <v>3</v>
      </c>
      <c r="M1389" s="20">
        <v>3</v>
      </c>
      <c r="N1389" s="20">
        <v>0</v>
      </c>
      <c r="O1389" s="71" t="s">
        <v>81</v>
      </c>
      <c r="P1389" s="20" t="s">
        <v>81</v>
      </c>
      <c r="Q1389" s="20" t="s">
        <v>81</v>
      </c>
      <c r="R1389" s="20" t="s">
        <v>81</v>
      </c>
      <c r="T1389" s="20" t="s">
        <v>81</v>
      </c>
      <c r="U1389" s="20">
        <v>1</v>
      </c>
      <c r="W1389" s="20">
        <v>8</v>
      </c>
      <c r="Y1389" s="20">
        <v>0</v>
      </c>
    </row>
    <row r="1390" spans="1:25" ht="20.149999999999999" customHeight="1" x14ac:dyDescent="0.35">
      <c r="B1390" s="20">
        <v>4011016</v>
      </c>
      <c r="C1390" s="20">
        <v>4</v>
      </c>
      <c r="D1390" s="20">
        <v>1</v>
      </c>
      <c r="E1390" s="20">
        <v>10</v>
      </c>
      <c r="F1390" s="20" t="s">
        <v>2550</v>
      </c>
      <c r="G1390" s="74" t="s">
        <v>2555</v>
      </c>
      <c r="I1390" s="20">
        <v>3</v>
      </c>
      <c r="J1390" s="20">
        <v>17</v>
      </c>
      <c r="K1390" s="20">
        <v>2</v>
      </c>
      <c r="L1390" s="20">
        <v>4</v>
      </c>
      <c r="M1390" s="20">
        <v>3</v>
      </c>
      <c r="N1390" s="20">
        <v>0</v>
      </c>
      <c r="O1390" s="71" t="s">
        <v>81</v>
      </c>
      <c r="P1390" s="20" t="s">
        <v>81</v>
      </c>
      <c r="Q1390" s="20" t="s">
        <v>81</v>
      </c>
      <c r="R1390" s="20" t="s">
        <v>81</v>
      </c>
      <c r="T1390" s="20" t="s">
        <v>81</v>
      </c>
      <c r="U1390" s="20">
        <v>1</v>
      </c>
      <c r="W1390" s="20">
        <v>8</v>
      </c>
      <c r="Y1390" s="20">
        <v>0</v>
      </c>
    </row>
    <row r="1391" spans="1:25" ht="20.149999999999999" customHeight="1" x14ac:dyDescent="0.35">
      <c r="B1391" s="20">
        <v>4011016</v>
      </c>
      <c r="C1391" s="20">
        <v>4</v>
      </c>
      <c r="D1391" s="20">
        <v>1</v>
      </c>
      <c r="E1391" s="20">
        <v>10</v>
      </c>
      <c r="F1391" s="20" t="s">
        <v>2550</v>
      </c>
      <c r="G1391" s="74" t="s">
        <v>2556</v>
      </c>
      <c r="I1391" s="20">
        <v>3</v>
      </c>
      <c r="J1391" s="20">
        <v>9</v>
      </c>
      <c r="K1391" s="20">
        <v>2</v>
      </c>
      <c r="L1391" s="20">
        <v>3</v>
      </c>
      <c r="M1391" s="20">
        <v>5</v>
      </c>
      <c r="N1391" s="20">
        <v>0</v>
      </c>
      <c r="O1391" s="20" t="s">
        <v>81</v>
      </c>
      <c r="P1391" s="20" t="s">
        <v>81</v>
      </c>
      <c r="Q1391" s="20" t="s">
        <v>81</v>
      </c>
      <c r="R1391" s="20" t="s">
        <v>81</v>
      </c>
      <c r="T1391" s="20" t="s">
        <v>81</v>
      </c>
      <c r="U1391" s="20">
        <v>0</v>
      </c>
      <c r="W1391" s="20">
        <v>0</v>
      </c>
      <c r="Y1391" s="20">
        <v>6</v>
      </c>
    </row>
    <row r="1392" spans="1:25" ht="20.149999999999999" customHeight="1" x14ac:dyDescent="0.35">
      <c r="A1392" s="20">
        <v>2</v>
      </c>
      <c r="B1392" s="20">
        <v>4011017</v>
      </c>
      <c r="C1392" s="20">
        <v>4</v>
      </c>
      <c r="D1392" s="20">
        <v>1</v>
      </c>
      <c r="E1392" s="20">
        <v>10</v>
      </c>
      <c r="F1392" s="20" t="s">
        <v>801</v>
      </c>
      <c r="G1392" s="74" t="s">
        <v>2557</v>
      </c>
      <c r="H1392" s="20">
        <v>5</v>
      </c>
      <c r="I1392" s="20">
        <v>1</v>
      </c>
      <c r="J1392" s="20">
        <v>57</v>
      </c>
      <c r="K1392" s="20">
        <v>1</v>
      </c>
      <c r="L1392" s="20">
        <v>3</v>
      </c>
      <c r="M1392" s="20">
        <v>1</v>
      </c>
      <c r="N1392" s="20">
        <v>2</v>
      </c>
      <c r="O1392" s="20">
        <v>3000000</v>
      </c>
      <c r="P1392" s="20" t="s">
        <v>81</v>
      </c>
      <c r="Q1392" s="20">
        <v>700000</v>
      </c>
      <c r="R1392" s="20" t="s">
        <v>81</v>
      </c>
      <c r="T1392" s="20">
        <v>3200000</v>
      </c>
      <c r="U1392" s="20">
        <v>0</v>
      </c>
      <c r="V1392" s="20">
        <v>1</v>
      </c>
      <c r="W1392" s="20">
        <v>0</v>
      </c>
      <c r="Y1392" s="20">
        <v>5</v>
      </c>
    </row>
    <row r="1393" spans="1:25" ht="20.149999999999999" customHeight="1" x14ac:dyDescent="0.35">
      <c r="B1393" s="20">
        <v>4011017</v>
      </c>
      <c r="C1393" s="20">
        <v>4</v>
      </c>
      <c r="D1393" s="20">
        <v>1</v>
      </c>
      <c r="E1393" s="20">
        <v>10</v>
      </c>
      <c r="F1393" s="20" t="s">
        <v>801</v>
      </c>
      <c r="G1393" s="74" t="s">
        <v>2558</v>
      </c>
      <c r="I1393" s="20">
        <v>2</v>
      </c>
      <c r="J1393" s="20">
        <v>51</v>
      </c>
      <c r="K1393" s="20">
        <v>2</v>
      </c>
      <c r="L1393" s="20">
        <v>3</v>
      </c>
      <c r="M1393" s="20">
        <v>7</v>
      </c>
      <c r="N1393" s="20">
        <v>0</v>
      </c>
      <c r="O1393" s="20" t="s">
        <v>81</v>
      </c>
      <c r="P1393" s="20" t="s">
        <v>81</v>
      </c>
      <c r="Q1393" s="20" t="s">
        <v>81</v>
      </c>
      <c r="R1393" s="20" t="s">
        <v>81</v>
      </c>
      <c r="T1393" s="20" t="s">
        <v>81</v>
      </c>
      <c r="U1393" s="20">
        <v>0</v>
      </c>
      <c r="W1393" s="20">
        <v>0</v>
      </c>
      <c r="Y1393" s="20">
        <v>5</v>
      </c>
    </row>
    <row r="1394" spans="1:25" ht="20.149999999999999" customHeight="1" x14ac:dyDescent="0.35">
      <c r="B1394" s="20">
        <v>4011017</v>
      </c>
      <c r="C1394" s="20">
        <v>4</v>
      </c>
      <c r="D1394" s="20">
        <v>1</v>
      </c>
      <c r="E1394" s="20">
        <v>10</v>
      </c>
      <c r="F1394" s="20" t="s">
        <v>801</v>
      </c>
      <c r="G1394" s="74" t="s">
        <v>2559</v>
      </c>
      <c r="I1394" s="20">
        <v>3</v>
      </c>
      <c r="J1394" s="20">
        <v>25</v>
      </c>
      <c r="K1394" s="20">
        <v>2</v>
      </c>
      <c r="L1394" s="20">
        <v>4</v>
      </c>
      <c r="M1394" s="20">
        <v>2</v>
      </c>
      <c r="N1394" s="20">
        <v>0</v>
      </c>
      <c r="O1394" s="20" t="s">
        <v>81</v>
      </c>
      <c r="P1394" s="20" t="s">
        <v>81</v>
      </c>
      <c r="Q1394" s="20" t="s">
        <v>81</v>
      </c>
      <c r="R1394" s="20" t="s">
        <v>81</v>
      </c>
      <c r="T1394" s="20" t="s">
        <v>81</v>
      </c>
      <c r="U1394" s="20">
        <v>1</v>
      </c>
      <c r="W1394" s="20">
        <v>14</v>
      </c>
      <c r="Y1394" s="20">
        <v>0</v>
      </c>
    </row>
    <row r="1395" spans="1:25" ht="20.149999999999999" customHeight="1" x14ac:dyDescent="0.35">
      <c r="B1395" s="20">
        <v>4011017</v>
      </c>
      <c r="C1395" s="20">
        <v>4</v>
      </c>
      <c r="D1395" s="20">
        <v>1</v>
      </c>
      <c r="E1395" s="20">
        <v>10</v>
      </c>
      <c r="F1395" s="20" t="s">
        <v>801</v>
      </c>
      <c r="G1395" s="74" t="s">
        <v>2560</v>
      </c>
      <c r="I1395" s="20">
        <v>3</v>
      </c>
      <c r="J1395" s="20">
        <v>23</v>
      </c>
      <c r="K1395" s="20">
        <v>1</v>
      </c>
      <c r="L1395" s="20">
        <v>4</v>
      </c>
      <c r="M1395" s="20">
        <v>7</v>
      </c>
      <c r="N1395" s="20">
        <v>0</v>
      </c>
      <c r="O1395" s="20" t="s">
        <v>81</v>
      </c>
      <c r="P1395" s="20" t="s">
        <v>81</v>
      </c>
      <c r="Q1395" s="20" t="s">
        <v>81</v>
      </c>
      <c r="R1395" s="20" t="s">
        <v>81</v>
      </c>
      <c r="T1395" s="20" t="s">
        <v>81</v>
      </c>
      <c r="U1395" s="20">
        <v>0</v>
      </c>
      <c r="W1395" s="20">
        <v>0</v>
      </c>
      <c r="Y1395" s="20">
        <v>5</v>
      </c>
    </row>
    <row r="1396" spans="1:25" ht="20.149999999999999" customHeight="1" x14ac:dyDescent="0.35">
      <c r="B1396" s="20">
        <v>4011017</v>
      </c>
      <c r="C1396" s="20">
        <v>4</v>
      </c>
      <c r="D1396" s="20">
        <v>1</v>
      </c>
      <c r="E1396" s="20">
        <v>10</v>
      </c>
      <c r="F1396" s="20" t="s">
        <v>801</v>
      </c>
      <c r="G1396" s="74" t="s">
        <v>2561</v>
      </c>
      <c r="I1396" s="20">
        <v>3</v>
      </c>
      <c r="J1396" s="20">
        <v>13</v>
      </c>
      <c r="K1396" s="20">
        <v>1</v>
      </c>
      <c r="L1396" s="20">
        <v>4</v>
      </c>
      <c r="M1396" s="20">
        <v>5</v>
      </c>
      <c r="N1396" s="20">
        <v>0</v>
      </c>
      <c r="O1396" s="20" t="s">
        <v>81</v>
      </c>
      <c r="P1396" s="20" t="s">
        <v>81</v>
      </c>
      <c r="Q1396" s="20" t="s">
        <v>81</v>
      </c>
      <c r="R1396" s="20" t="s">
        <v>81</v>
      </c>
      <c r="T1396" s="20" t="s">
        <v>81</v>
      </c>
      <c r="U1396" s="20">
        <v>0</v>
      </c>
      <c r="W1396" s="20">
        <v>0</v>
      </c>
      <c r="Y1396" s="20">
        <v>6</v>
      </c>
    </row>
    <row r="1397" spans="1:25" ht="20.149999999999999" customHeight="1" x14ac:dyDescent="0.35">
      <c r="A1397" s="20">
        <v>2</v>
      </c>
      <c r="B1397" s="20">
        <v>4011018</v>
      </c>
      <c r="C1397" s="20">
        <v>4</v>
      </c>
      <c r="D1397" s="20">
        <v>1</v>
      </c>
      <c r="E1397" s="20">
        <v>10</v>
      </c>
      <c r="F1397" s="20" t="s">
        <v>2562</v>
      </c>
      <c r="G1397" s="74" t="s">
        <v>2563</v>
      </c>
      <c r="H1397" s="20">
        <v>4</v>
      </c>
      <c r="I1397" s="20">
        <v>1</v>
      </c>
      <c r="J1397" s="20">
        <v>72</v>
      </c>
      <c r="K1397" s="20">
        <v>1</v>
      </c>
      <c r="L1397" s="20">
        <v>3</v>
      </c>
      <c r="M1397" s="20">
        <v>1</v>
      </c>
      <c r="N1397" s="20">
        <v>0</v>
      </c>
      <c r="O1397" s="20">
        <v>200000</v>
      </c>
      <c r="P1397" s="20" t="s">
        <v>81</v>
      </c>
      <c r="Q1397" s="20" t="s">
        <v>81</v>
      </c>
      <c r="R1397" s="20" t="s">
        <v>81</v>
      </c>
      <c r="T1397" s="20">
        <v>20000</v>
      </c>
      <c r="U1397" s="20">
        <v>0</v>
      </c>
      <c r="V1397" s="20">
        <v>1</v>
      </c>
      <c r="W1397" s="20">
        <v>0</v>
      </c>
      <c r="Y1397" s="20">
        <v>4</v>
      </c>
    </row>
    <row r="1398" spans="1:25" ht="20.149999999999999" customHeight="1" x14ac:dyDescent="0.35">
      <c r="B1398" s="20">
        <v>4011018</v>
      </c>
      <c r="C1398" s="20">
        <v>4</v>
      </c>
      <c r="D1398" s="20">
        <v>1</v>
      </c>
      <c r="E1398" s="20">
        <v>10</v>
      </c>
      <c r="F1398" s="20" t="s">
        <v>2562</v>
      </c>
      <c r="G1398" s="74" t="s">
        <v>2564</v>
      </c>
      <c r="I1398" s="20">
        <v>2</v>
      </c>
      <c r="J1398" s="20">
        <v>65</v>
      </c>
      <c r="K1398" s="20">
        <v>2</v>
      </c>
      <c r="L1398" s="20">
        <v>3</v>
      </c>
      <c r="M1398" s="20">
        <v>7</v>
      </c>
      <c r="N1398" s="20">
        <v>0</v>
      </c>
      <c r="O1398" s="20" t="s">
        <v>81</v>
      </c>
      <c r="P1398" s="20" t="s">
        <v>81</v>
      </c>
      <c r="Q1398" s="20" t="s">
        <v>81</v>
      </c>
      <c r="R1398" s="20" t="s">
        <v>81</v>
      </c>
      <c r="T1398" s="20" t="s">
        <v>81</v>
      </c>
      <c r="U1398" s="20">
        <v>0</v>
      </c>
      <c r="W1398" s="20">
        <v>0</v>
      </c>
      <c r="Y1398" s="20">
        <v>4</v>
      </c>
    </row>
    <row r="1399" spans="1:25" ht="20.149999999999999" customHeight="1" x14ac:dyDescent="0.35">
      <c r="B1399" s="20">
        <v>4011018</v>
      </c>
      <c r="C1399" s="20">
        <v>4</v>
      </c>
      <c r="D1399" s="20">
        <v>1</v>
      </c>
      <c r="E1399" s="20">
        <v>10</v>
      </c>
      <c r="F1399" s="20" t="s">
        <v>2562</v>
      </c>
      <c r="G1399" s="74" t="s">
        <v>2565</v>
      </c>
      <c r="I1399" s="20">
        <v>3</v>
      </c>
      <c r="J1399" s="20">
        <v>35</v>
      </c>
      <c r="K1399" s="20">
        <v>1</v>
      </c>
      <c r="L1399" s="20">
        <v>3</v>
      </c>
      <c r="M1399" s="20">
        <v>3</v>
      </c>
      <c r="N1399" s="20">
        <v>0</v>
      </c>
      <c r="O1399" s="20" t="s">
        <v>81</v>
      </c>
      <c r="P1399" s="20">
        <v>700000</v>
      </c>
      <c r="Q1399" s="20" t="s">
        <v>81</v>
      </c>
      <c r="R1399" s="20" t="s">
        <v>81</v>
      </c>
      <c r="T1399" s="20" t="s">
        <v>81</v>
      </c>
      <c r="U1399" s="20">
        <v>0</v>
      </c>
      <c r="W1399" s="20">
        <v>0</v>
      </c>
      <c r="Y1399" s="20">
        <v>14</v>
      </c>
    </row>
    <row r="1400" spans="1:25" ht="20.149999999999999" customHeight="1" x14ac:dyDescent="0.35">
      <c r="B1400" s="20">
        <v>4011018</v>
      </c>
      <c r="C1400" s="20">
        <v>4</v>
      </c>
      <c r="D1400" s="20">
        <v>1</v>
      </c>
      <c r="E1400" s="20">
        <v>10</v>
      </c>
      <c r="F1400" s="20" t="s">
        <v>2562</v>
      </c>
      <c r="G1400" s="74" t="s">
        <v>2566</v>
      </c>
      <c r="I1400" s="20">
        <v>3</v>
      </c>
      <c r="J1400" s="20">
        <v>25</v>
      </c>
      <c r="K1400" s="20">
        <v>1</v>
      </c>
      <c r="L1400" s="20">
        <v>3</v>
      </c>
      <c r="M1400" s="20">
        <v>2</v>
      </c>
      <c r="N1400" s="20">
        <v>0</v>
      </c>
      <c r="O1400" s="20" t="s">
        <v>81</v>
      </c>
      <c r="P1400" s="20">
        <v>300000</v>
      </c>
      <c r="Q1400" s="20" t="s">
        <v>81</v>
      </c>
      <c r="R1400" s="20" t="s">
        <v>81</v>
      </c>
      <c r="T1400" s="20" t="s">
        <v>81</v>
      </c>
      <c r="U1400" s="20">
        <v>1</v>
      </c>
      <c r="W1400" s="20">
        <v>4</v>
      </c>
      <c r="Y1400" s="20">
        <v>0</v>
      </c>
    </row>
    <row r="1401" spans="1:25" ht="20.149999999999999" customHeight="1" x14ac:dyDescent="0.35">
      <c r="A1401" s="20">
        <v>2</v>
      </c>
      <c r="B1401" s="20">
        <v>4011019</v>
      </c>
      <c r="C1401" s="20">
        <v>4</v>
      </c>
      <c r="D1401" s="20">
        <v>1</v>
      </c>
      <c r="E1401" s="20">
        <v>10</v>
      </c>
      <c r="F1401" s="20" t="s">
        <v>2567</v>
      </c>
      <c r="G1401" s="74" t="s">
        <v>2568</v>
      </c>
      <c r="H1401" s="20">
        <v>7</v>
      </c>
      <c r="I1401" s="20">
        <v>1</v>
      </c>
      <c r="J1401" s="20">
        <v>49</v>
      </c>
      <c r="K1401" s="20">
        <v>1</v>
      </c>
      <c r="L1401" s="20">
        <v>3</v>
      </c>
      <c r="M1401" s="20">
        <v>1</v>
      </c>
      <c r="N1401" s="20">
        <v>0</v>
      </c>
      <c r="O1401" s="20">
        <v>1600000</v>
      </c>
      <c r="P1401" s="20" t="s">
        <v>81</v>
      </c>
      <c r="Q1401" s="20" t="s">
        <v>81</v>
      </c>
      <c r="R1401" s="20" t="s">
        <v>81</v>
      </c>
      <c r="T1401" s="20" t="s">
        <v>81</v>
      </c>
      <c r="U1401" s="20">
        <v>0</v>
      </c>
      <c r="V1401" s="20">
        <v>1</v>
      </c>
      <c r="W1401" s="20">
        <v>0</v>
      </c>
      <c r="Y1401" s="20">
        <v>4</v>
      </c>
    </row>
    <row r="1402" spans="1:25" ht="20.149999999999999" customHeight="1" x14ac:dyDescent="0.35">
      <c r="B1402" s="20">
        <v>4011019</v>
      </c>
      <c r="C1402" s="20">
        <v>4</v>
      </c>
      <c r="D1402" s="20">
        <v>1</v>
      </c>
      <c r="E1402" s="20">
        <v>10</v>
      </c>
      <c r="F1402" s="20" t="s">
        <v>2567</v>
      </c>
      <c r="G1402" s="74" t="s">
        <v>2569</v>
      </c>
      <c r="I1402" s="20">
        <v>2</v>
      </c>
      <c r="J1402" s="20">
        <v>50</v>
      </c>
      <c r="K1402" s="20">
        <v>2</v>
      </c>
      <c r="L1402" s="20">
        <v>3</v>
      </c>
      <c r="M1402" s="20">
        <v>7</v>
      </c>
      <c r="N1402" s="20">
        <v>0</v>
      </c>
      <c r="O1402" s="20" t="s">
        <v>81</v>
      </c>
      <c r="P1402" s="20" t="s">
        <v>81</v>
      </c>
      <c r="Q1402" s="20" t="s">
        <v>81</v>
      </c>
      <c r="R1402" s="20" t="s">
        <v>81</v>
      </c>
      <c r="T1402" s="20" t="s">
        <v>81</v>
      </c>
      <c r="U1402" s="20">
        <v>0</v>
      </c>
      <c r="W1402" s="20">
        <v>0</v>
      </c>
      <c r="Y1402" s="20">
        <v>4</v>
      </c>
    </row>
    <row r="1403" spans="1:25" ht="20.149999999999999" customHeight="1" x14ac:dyDescent="0.35">
      <c r="B1403" s="20">
        <v>4011019</v>
      </c>
      <c r="C1403" s="20">
        <v>4</v>
      </c>
      <c r="D1403" s="20">
        <v>1</v>
      </c>
      <c r="E1403" s="20">
        <v>10</v>
      </c>
      <c r="F1403" s="20" t="s">
        <v>2567</v>
      </c>
      <c r="G1403" s="74" t="s">
        <v>2570</v>
      </c>
      <c r="I1403" s="20">
        <v>3</v>
      </c>
      <c r="J1403" s="20">
        <v>27</v>
      </c>
      <c r="K1403" s="20">
        <v>2</v>
      </c>
      <c r="L1403" s="20">
        <v>4</v>
      </c>
      <c r="M1403" s="20">
        <v>3</v>
      </c>
      <c r="N1403" s="20">
        <v>0</v>
      </c>
      <c r="O1403" s="20">
        <v>1200000</v>
      </c>
      <c r="P1403" s="20" t="s">
        <v>81</v>
      </c>
      <c r="Q1403" s="20" t="s">
        <v>81</v>
      </c>
      <c r="R1403" s="20" t="s">
        <v>81</v>
      </c>
      <c r="T1403" s="20" t="s">
        <v>81</v>
      </c>
      <c r="U1403" s="20">
        <v>1</v>
      </c>
      <c r="W1403" s="20">
        <v>4</v>
      </c>
      <c r="Y1403" s="20">
        <v>0</v>
      </c>
    </row>
    <row r="1404" spans="1:25" ht="20.149999999999999" customHeight="1" x14ac:dyDescent="0.35">
      <c r="B1404" s="20">
        <v>4011019</v>
      </c>
      <c r="C1404" s="20">
        <v>4</v>
      </c>
      <c r="D1404" s="20">
        <v>1</v>
      </c>
      <c r="E1404" s="20">
        <v>10</v>
      </c>
      <c r="F1404" s="20" t="s">
        <v>2567</v>
      </c>
      <c r="G1404" s="74" t="s">
        <v>2571</v>
      </c>
      <c r="I1404" s="20">
        <v>3</v>
      </c>
      <c r="J1404" s="20">
        <v>24</v>
      </c>
      <c r="K1404" s="20">
        <v>2</v>
      </c>
      <c r="L1404" s="20">
        <v>4</v>
      </c>
      <c r="M1404" s="20">
        <v>3</v>
      </c>
      <c r="N1404" s="20">
        <v>0</v>
      </c>
      <c r="O1404" s="20">
        <v>1200000</v>
      </c>
      <c r="P1404" s="20" t="s">
        <v>81</v>
      </c>
      <c r="Q1404" s="20" t="s">
        <v>81</v>
      </c>
      <c r="R1404" s="20" t="s">
        <v>81</v>
      </c>
      <c r="T1404" s="20" t="s">
        <v>81</v>
      </c>
      <c r="U1404" s="20">
        <v>1</v>
      </c>
      <c r="W1404" s="20">
        <v>4</v>
      </c>
      <c r="Y1404" s="20">
        <v>0</v>
      </c>
    </row>
    <row r="1405" spans="1:25" ht="20.149999999999999" customHeight="1" x14ac:dyDescent="0.35">
      <c r="B1405" s="20">
        <v>4011019</v>
      </c>
      <c r="C1405" s="20">
        <v>4</v>
      </c>
      <c r="D1405" s="20">
        <v>1</v>
      </c>
      <c r="E1405" s="20">
        <v>10</v>
      </c>
      <c r="F1405" s="20" t="s">
        <v>2567</v>
      </c>
      <c r="G1405" s="74" t="s">
        <v>2572</v>
      </c>
      <c r="I1405" s="20">
        <v>3</v>
      </c>
      <c r="J1405" s="20">
        <v>17</v>
      </c>
      <c r="K1405" s="20">
        <v>2</v>
      </c>
      <c r="L1405" s="20">
        <v>5</v>
      </c>
      <c r="M1405" s="20">
        <v>5</v>
      </c>
      <c r="N1405" s="20">
        <v>0</v>
      </c>
      <c r="O1405" s="20" t="s">
        <v>81</v>
      </c>
      <c r="P1405" s="20" t="s">
        <v>81</v>
      </c>
      <c r="Q1405" s="20" t="s">
        <v>81</v>
      </c>
      <c r="R1405" s="20" t="s">
        <v>81</v>
      </c>
      <c r="T1405" s="20" t="s">
        <v>81</v>
      </c>
      <c r="U1405" s="20">
        <v>0</v>
      </c>
      <c r="W1405" s="20">
        <v>0</v>
      </c>
      <c r="Y1405" s="20">
        <v>6</v>
      </c>
    </row>
    <row r="1406" spans="1:25" ht="20.149999999999999" customHeight="1" x14ac:dyDescent="0.35">
      <c r="B1406" s="20">
        <v>4011019</v>
      </c>
      <c r="C1406" s="20">
        <v>4</v>
      </c>
      <c r="D1406" s="20">
        <v>1</v>
      </c>
      <c r="E1406" s="20">
        <v>10</v>
      </c>
      <c r="F1406" s="20" t="s">
        <v>2567</v>
      </c>
      <c r="G1406" s="74" t="s">
        <v>2573</v>
      </c>
      <c r="I1406" s="20">
        <v>3</v>
      </c>
      <c r="J1406" s="20">
        <v>13</v>
      </c>
      <c r="K1406" s="20">
        <v>2</v>
      </c>
      <c r="L1406" s="20">
        <v>7</v>
      </c>
      <c r="M1406" s="20">
        <v>5</v>
      </c>
      <c r="N1406" s="20">
        <v>0</v>
      </c>
      <c r="O1406" s="20" t="s">
        <v>81</v>
      </c>
      <c r="P1406" s="20" t="s">
        <v>81</v>
      </c>
      <c r="Q1406" s="20" t="s">
        <v>81</v>
      </c>
      <c r="R1406" s="20" t="s">
        <v>81</v>
      </c>
      <c r="T1406" s="20" t="s">
        <v>81</v>
      </c>
      <c r="U1406" s="20">
        <v>0</v>
      </c>
      <c r="W1406" s="20">
        <v>0</v>
      </c>
      <c r="Y1406" s="20">
        <v>6</v>
      </c>
    </row>
    <row r="1407" spans="1:25" ht="20.149999999999999" customHeight="1" x14ac:dyDescent="0.35">
      <c r="B1407" s="20">
        <v>4011019</v>
      </c>
      <c r="C1407" s="20">
        <v>4</v>
      </c>
      <c r="D1407" s="20">
        <v>1</v>
      </c>
      <c r="E1407" s="20">
        <v>10</v>
      </c>
      <c r="F1407" s="20" t="s">
        <v>2567</v>
      </c>
      <c r="G1407" s="74" t="s">
        <v>2574</v>
      </c>
      <c r="I1407" s="20">
        <v>3</v>
      </c>
      <c r="J1407" s="20">
        <v>3</v>
      </c>
      <c r="K1407" s="20">
        <v>2</v>
      </c>
      <c r="L1407" s="20">
        <v>1</v>
      </c>
      <c r="M1407" s="20">
        <v>6</v>
      </c>
      <c r="N1407" s="20">
        <v>0</v>
      </c>
      <c r="O1407" s="20" t="s">
        <v>81</v>
      </c>
      <c r="P1407" s="20" t="s">
        <v>81</v>
      </c>
      <c r="Q1407" s="20" t="s">
        <v>81</v>
      </c>
      <c r="R1407" s="20" t="s">
        <v>81</v>
      </c>
      <c r="T1407" s="20" t="s">
        <v>81</v>
      </c>
      <c r="U1407" s="20">
        <v>0</v>
      </c>
      <c r="W1407" s="20">
        <v>0</v>
      </c>
      <c r="Y1407" s="20">
        <v>11</v>
      </c>
    </row>
    <row r="1408" spans="1:25" ht="20.149999999999999" customHeight="1" x14ac:dyDescent="0.35">
      <c r="A1408" s="20">
        <v>3</v>
      </c>
      <c r="B1408" s="20">
        <v>4011020</v>
      </c>
      <c r="C1408" s="20">
        <v>4</v>
      </c>
      <c r="D1408" s="20">
        <v>1</v>
      </c>
      <c r="E1408" s="20">
        <v>10</v>
      </c>
      <c r="F1408" s="20" t="s">
        <v>2575</v>
      </c>
      <c r="G1408" s="74" t="s">
        <v>2576</v>
      </c>
      <c r="H1408" s="20">
        <v>5</v>
      </c>
      <c r="I1408" s="20">
        <v>1</v>
      </c>
      <c r="J1408" s="20">
        <v>45</v>
      </c>
      <c r="K1408" s="20">
        <v>1</v>
      </c>
      <c r="L1408" s="20">
        <v>3</v>
      </c>
      <c r="M1408" s="20">
        <v>1</v>
      </c>
      <c r="N1408" s="20">
        <v>0</v>
      </c>
      <c r="O1408" s="20">
        <v>336000</v>
      </c>
      <c r="P1408" s="20" t="s">
        <v>81</v>
      </c>
      <c r="Q1408" s="20" t="s">
        <v>81</v>
      </c>
      <c r="R1408" s="20" t="s">
        <v>81</v>
      </c>
      <c r="T1408" s="20">
        <v>500000</v>
      </c>
      <c r="U1408" s="20">
        <v>0</v>
      </c>
      <c r="V1408" s="20">
        <v>1</v>
      </c>
      <c r="W1408" s="20">
        <v>0</v>
      </c>
      <c r="Y1408" s="20">
        <v>4</v>
      </c>
    </row>
    <row r="1409" spans="1:25" ht="20.149999999999999" customHeight="1" x14ac:dyDescent="0.35">
      <c r="B1409" s="20">
        <v>4011020</v>
      </c>
      <c r="C1409" s="20">
        <v>4</v>
      </c>
      <c r="D1409" s="20">
        <v>1</v>
      </c>
      <c r="E1409" s="20">
        <v>10</v>
      </c>
      <c r="F1409" s="20" t="s">
        <v>2575</v>
      </c>
      <c r="G1409" s="74" t="s">
        <v>2577</v>
      </c>
      <c r="I1409" s="20">
        <v>2</v>
      </c>
      <c r="J1409" s="20">
        <v>45</v>
      </c>
      <c r="K1409" s="20">
        <v>2</v>
      </c>
      <c r="L1409" s="20">
        <v>3</v>
      </c>
      <c r="M1409" s="20">
        <v>6</v>
      </c>
      <c r="N1409" s="20">
        <v>2</v>
      </c>
      <c r="O1409" s="20" t="s">
        <v>81</v>
      </c>
      <c r="P1409" s="20" t="s">
        <v>81</v>
      </c>
      <c r="Q1409" s="20">
        <v>120000</v>
      </c>
      <c r="R1409" s="20" t="s">
        <v>81</v>
      </c>
      <c r="T1409" s="20" t="s">
        <v>81</v>
      </c>
      <c r="U1409" s="20">
        <v>0</v>
      </c>
      <c r="W1409" s="20">
        <v>0</v>
      </c>
      <c r="Y1409" s="20">
        <v>4</v>
      </c>
    </row>
    <row r="1410" spans="1:25" ht="20.149999999999999" customHeight="1" x14ac:dyDescent="0.35">
      <c r="B1410" s="20">
        <v>4011020</v>
      </c>
      <c r="C1410" s="20">
        <v>4</v>
      </c>
      <c r="D1410" s="20">
        <v>1</v>
      </c>
      <c r="E1410" s="20">
        <v>10</v>
      </c>
      <c r="F1410" s="20" t="s">
        <v>2575</v>
      </c>
      <c r="G1410" s="74" t="s">
        <v>2578</v>
      </c>
      <c r="I1410" s="20">
        <v>3</v>
      </c>
      <c r="J1410" s="20">
        <v>18</v>
      </c>
      <c r="K1410" s="20">
        <v>1</v>
      </c>
      <c r="L1410" s="20">
        <v>5</v>
      </c>
      <c r="M1410" s="20">
        <v>3</v>
      </c>
      <c r="N1410" s="20">
        <v>0</v>
      </c>
      <c r="O1410" s="20" t="s">
        <v>81</v>
      </c>
      <c r="P1410" s="20">
        <v>200000</v>
      </c>
      <c r="Q1410" s="20" t="s">
        <v>81</v>
      </c>
      <c r="R1410" s="20" t="s">
        <v>81</v>
      </c>
      <c r="T1410" s="20" t="s">
        <v>81</v>
      </c>
      <c r="U1410" s="20">
        <v>1</v>
      </c>
      <c r="W1410" s="20">
        <v>8</v>
      </c>
      <c r="Y1410" s="20">
        <v>0</v>
      </c>
    </row>
    <row r="1411" spans="1:25" ht="20.149999999999999" customHeight="1" x14ac:dyDescent="0.35">
      <c r="B1411" s="20">
        <v>4011020</v>
      </c>
      <c r="C1411" s="20">
        <v>4</v>
      </c>
      <c r="D1411" s="20">
        <v>1</v>
      </c>
      <c r="E1411" s="20">
        <v>10</v>
      </c>
      <c r="F1411" s="20" t="s">
        <v>2575</v>
      </c>
      <c r="G1411" s="74" t="s">
        <v>2579</v>
      </c>
      <c r="I1411" s="20">
        <v>3</v>
      </c>
      <c r="J1411" s="20">
        <v>16</v>
      </c>
      <c r="K1411" s="20">
        <v>1</v>
      </c>
      <c r="L1411" s="20">
        <v>4</v>
      </c>
      <c r="M1411" s="20">
        <v>7</v>
      </c>
      <c r="N1411" s="20">
        <v>0</v>
      </c>
      <c r="O1411" s="20" t="s">
        <v>81</v>
      </c>
      <c r="P1411" s="20" t="s">
        <v>81</v>
      </c>
      <c r="Q1411" s="20" t="s">
        <v>81</v>
      </c>
      <c r="R1411" s="20" t="s">
        <v>81</v>
      </c>
      <c r="T1411" s="20" t="s">
        <v>81</v>
      </c>
      <c r="U1411" s="20">
        <v>0</v>
      </c>
      <c r="W1411" s="20">
        <v>0</v>
      </c>
      <c r="Y1411" s="20">
        <v>14</v>
      </c>
    </row>
    <row r="1412" spans="1:25" ht="20.149999999999999" customHeight="1" x14ac:dyDescent="0.35">
      <c r="B1412" s="20">
        <v>4011020</v>
      </c>
      <c r="C1412" s="20">
        <v>4</v>
      </c>
      <c r="D1412" s="20">
        <v>1</v>
      </c>
      <c r="E1412" s="20">
        <v>10</v>
      </c>
      <c r="F1412" s="20" t="s">
        <v>2575</v>
      </c>
      <c r="G1412" s="74" t="s">
        <v>2580</v>
      </c>
      <c r="I1412" s="20">
        <v>3</v>
      </c>
      <c r="J1412" s="20">
        <v>8</v>
      </c>
      <c r="K1412" s="20">
        <v>1</v>
      </c>
      <c r="L1412" s="20">
        <v>3</v>
      </c>
      <c r="M1412" s="20">
        <v>5</v>
      </c>
      <c r="N1412" s="20">
        <v>0</v>
      </c>
      <c r="O1412" s="20" t="s">
        <v>81</v>
      </c>
      <c r="P1412" s="20" t="s">
        <v>81</v>
      </c>
      <c r="Q1412" s="20" t="s">
        <v>81</v>
      </c>
      <c r="R1412" s="20" t="s">
        <v>81</v>
      </c>
      <c r="T1412" s="20" t="s">
        <v>81</v>
      </c>
      <c r="U1412" s="20">
        <v>0</v>
      </c>
      <c r="W1412" s="20">
        <v>0</v>
      </c>
      <c r="Y1412" s="20">
        <v>6</v>
      </c>
    </row>
    <row r="1413" spans="1:25" ht="20.149999999999999" customHeight="1" x14ac:dyDescent="0.35">
      <c r="A1413" s="20">
        <v>5</v>
      </c>
      <c r="B1413" s="20">
        <v>4011021</v>
      </c>
      <c r="C1413" s="20">
        <v>4</v>
      </c>
      <c r="D1413" s="20">
        <v>1</v>
      </c>
      <c r="E1413" s="20">
        <v>10</v>
      </c>
      <c r="F1413" s="20" t="s">
        <v>66</v>
      </c>
      <c r="G1413" s="74" t="s">
        <v>2581</v>
      </c>
      <c r="H1413" s="20">
        <v>7</v>
      </c>
      <c r="I1413" s="20">
        <v>1</v>
      </c>
      <c r="J1413" s="20">
        <v>40</v>
      </c>
      <c r="K1413" s="20">
        <v>1</v>
      </c>
      <c r="L1413" s="20">
        <v>3</v>
      </c>
      <c r="M1413" s="20">
        <v>1</v>
      </c>
      <c r="N1413" s="20">
        <v>0</v>
      </c>
      <c r="O1413" s="71">
        <v>1700000</v>
      </c>
      <c r="P1413" s="20" t="s">
        <v>81</v>
      </c>
      <c r="Q1413" s="20" t="s">
        <v>81</v>
      </c>
      <c r="R1413" s="20" t="s">
        <v>81</v>
      </c>
      <c r="T1413" s="20" t="s">
        <v>81</v>
      </c>
      <c r="U1413" s="20">
        <v>0</v>
      </c>
      <c r="V1413" s="20">
        <v>1</v>
      </c>
      <c r="W1413" s="20">
        <v>0</v>
      </c>
      <c r="Y1413" s="20">
        <v>5</v>
      </c>
    </row>
    <row r="1414" spans="1:25" ht="20.149999999999999" customHeight="1" x14ac:dyDescent="0.35">
      <c r="B1414" s="20">
        <v>4011021</v>
      </c>
      <c r="C1414" s="20">
        <v>4</v>
      </c>
      <c r="D1414" s="20">
        <v>1</v>
      </c>
      <c r="E1414" s="20">
        <v>10</v>
      </c>
      <c r="F1414" s="20" t="s">
        <v>66</v>
      </c>
      <c r="G1414" s="74" t="s">
        <v>2582</v>
      </c>
      <c r="I1414" s="20">
        <v>2</v>
      </c>
      <c r="J1414" s="20">
        <v>40</v>
      </c>
      <c r="K1414" s="20">
        <v>2</v>
      </c>
      <c r="L1414" s="20">
        <v>3</v>
      </c>
      <c r="M1414" s="20">
        <v>7</v>
      </c>
      <c r="N1414" s="20">
        <v>0</v>
      </c>
      <c r="O1414" s="20" t="s">
        <v>81</v>
      </c>
      <c r="P1414" s="20" t="s">
        <v>81</v>
      </c>
      <c r="Q1414" s="20" t="s">
        <v>81</v>
      </c>
      <c r="R1414" s="20" t="s">
        <v>81</v>
      </c>
      <c r="T1414" s="20" t="s">
        <v>81</v>
      </c>
      <c r="U1414" s="20">
        <v>0</v>
      </c>
      <c r="W1414" s="20">
        <v>0</v>
      </c>
      <c r="Y1414" s="20">
        <v>5</v>
      </c>
    </row>
    <row r="1415" spans="1:25" ht="20.149999999999999" customHeight="1" x14ac:dyDescent="0.35">
      <c r="B1415" s="20">
        <v>4011021</v>
      </c>
      <c r="C1415" s="20">
        <v>4</v>
      </c>
      <c r="D1415" s="20">
        <v>1</v>
      </c>
      <c r="E1415" s="20">
        <v>10</v>
      </c>
      <c r="F1415" s="20" t="s">
        <v>66</v>
      </c>
      <c r="G1415" s="74" t="s">
        <v>2583</v>
      </c>
      <c r="I1415" s="20">
        <v>6</v>
      </c>
      <c r="J1415" s="20">
        <v>75</v>
      </c>
      <c r="K1415" s="20">
        <v>1</v>
      </c>
      <c r="L1415" s="20">
        <v>2</v>
      </c>
      <c r="M1415" s="20">
        <v>6</v>
      </c>
      <c r="N1415" s="20">
        <v>0</v>
      </c>
      <c r="O1415" s="20" t="s">
        <v>81</v>
      </c>
      <c r="P1415" s="20" t="s">
        <v>81</v>
      </c>
      <c r="Q1415" s="20" t="s">
        <v>81</v>
      </c>
      <c r="R1415" s="20" t="s">
        <v>81</v>
      </c>
      <c r="T1415" s="20" t="s">
        <v>81</v>
      </c>
      <c r="U1415" s="20">
        <v>0</v>
      </c>
      <c r="W1415" s="20">
        <v>0</v>
      </c>
      <c r="Y1415" s="20">
        <v>4</v>
      </c>
    </row>
    <row r="1416" spans="1:25" ht="20.149999999999999" customHeight="1" x14ac:dyDescent="0.35">
      <c r="B1416" s="20">
        <v>4011021</v>
      </c>
      <c r="C1416" s="20">
        <v>4</v>
      </c>
      <c r="D1416" s="20">
        <v>1</v>
      </c>
      <c r="E1416" s="20">
        <v>10</v>
      </c>
      <c r="F1416" s="20" t="s">
        <v>66</v>
      </c>
      <c r="G1416" s="74" t="s">
        <v>2584</v>
      </c>
      <c r="I1416" s="20">
        <v>3</v>
      </c>
      <c r="J1416" s="20">
        <v>22</v>
      </c>
      <c r="K1416" s="20">
        <v>2</v>
      </c>
      <c r="L1416" s="20">
        <v>6</v>
      </c>
      <c r="M1416" s="20">
        <v>5</v>
      </c>
      <c r="N1416" s="20">
        <v>0</v>
      </c>
      <c r="O1416" s="20" t="s">
        <v>81</v>
      </c>
      <c r="P1416" s="20" t="s">
        <v>81</v>
      </c>
      <c r="Q1416" s="20" t="s">
        <v>81</v>
      </c>
      <c r="R1416" s="20" t="s">
        <v>81</v>
      </c>
      <c r="T1416" s="20" t="s">
        <v>81</v>
      </c>
      <c r="U1416" s="20">
        <v>1</v>
      </c>
      <c r="W1416" s="20">
        <v>2</v>
      </c>
      <c r="Y1416" s="20">
        <v>0</v>
      </c>
    </row>
    <row r="1417" spans="1:25" ht="20.149999999999999" customHeight="1" x14ac:dyDescent="0.35">
      <c r="B1417" s="20">
        <v>4011021</v>
      </c>
      <c r="C1417" s="20">
        <v>4</v>
      </c>
      <c r="D1417" s="20">
        <v>1</v>
      </c>
      <c r="E1417" s="20">
        <v>10</v>
      </c>
      <c r="F1417" s="20" t="s">
        <v>66</v>
      </c>
      <c r="G1417" s="74" t="s">
        <v>2585</v>
      </c>
      <c r="I1417" s="20">
        <v>3</v>
      </c>
      <c r="J1417" s="20">
        <v>19</v>
      </c>
      <c r="K1417" s="20">
        <v>2</v>
      </c>
      <c r="L1417" s="20">
        <v>4</v>
      </c>
      <c r="M1417" s="20">
        <v>3</v>
      </c>
      <c r="N1417" s="20">
        <v>0</v>
      </c>
      <c r="O1417" s="20" t="s">
        <v>81</v>
      </c>
      <c r="P1417" s="20" t="s">
        <v>81</v>
      </c>
      <c r="Q1417" s="20" t="s">
        <v>81</v>
      </c>
      <c r="R1417" s="20">
        <v>200000</v>
      </c>
      <c r="T1417" s="20" t="s">
        <v>81</v>
      </c>
      <c r="U1417" s="20">
        <v>1</v>
      </c>
      <c r="W1417" s="20">
        <v>4</v>
      </c>
      <c r="Y1417" s="20">
        <v>0</v>
      </c>
    </row>
    <row r="1418" spans="1:25" ht="20.149999999999999" customHeight="1" x14ac:dyDescent="0.35">
      <c r="B1418" s="20">
        <v>4011021</v>
      </c>
      <c r="C1418" s="20">
        <v>4</v>
      </c>
      <c r="D1418" s="20">
        <v>1</v>
      </c>
      <c r="E1418" s="20">
        <v>10</v>
      </c>
      <c r="F1418" s="20" t="s">
        <v>66</v>
      </c>
      <c r="G1418" s="74" t="s">
        <v>2586</v>
      </c>
      <c r="I1418" s="20">
        <v>3</v>
      </c>
      <c r="J1418" s="20">
        <v>10</v>
      </c>
      <c r="K1418" s="20">
        <v>1</v>
      </c>
      <c r="L1418" s="20">
        <v>3</v>
      </c>
      <c r="M1418" s="20">
        <v>5</v>
      </c>
      <c r="N1418" s="20">
        <v>0</v>
      </c>
      <c r="O1418" s="20" t="s">
        <v>81</v>
      </c>
      <c r="P1418" s="20" t="s">
        <v>81</v>
      </c>
      <c r="Q1418" s="20" t="s">
        <v>81</v>
      </c>
      <c r="R1418" s="20" t="s">
        <v>81</v>
      </c>
      <c r="T1418" s="20" t="s">
        <v>81</v>
      </c>
      <c r="U1418" s="20">
        <v>0</v>
      </c>
      <c r="W1418" s="20">
        <v>0</v>
      </c>
      <c r="Y1418" s="20">
        <v>6</v>
      </c>
    </row>
    <row r="1419" spans="1:25" ht="20.149999999999999" customHeight="1" x14ac:dyDescent="0.35">
      <c r="B1419" s="20">
        <v>4011021</v>
      </c>
      <c r="C1419" s="20">
        <v>4</v>
      </c>
      <c r="D1419" s="20">
        <v>1</v>
      </c>
      <c r="E1419" s="20">
        <v>10</v>
      </c>
      <c r="F1419" s="20" t="s">
        <v>66</v>
      </c>
      <c r="G1419" s="74" t="s">
        <v>2587</v>
      </c>
      <c r="I1419" s="20">
        <v>3</v>
      </c>
      <c r="J1419" s="20">
        <v>3</v>
      </c>
      <c r="K1419" s="20">
        <v>1</v>
      </c>
      <c r="L1419" s="20">
        <v>1</v>
      </c>
      <c r="M1419" s="20">
        <v>6</v>
      </c>
      <c r="N1419" s="20">
        <v>0</v>
      </c>
      <c r="O1419" s="20" t="s">
        <v>81</v>
      </c>
      <c r="P1419" s="20" t="s">
        <v>81</v>
      </c>
      <c r="Q1419" s="20" t="s">
        <v>81</v>
      </c>
      <c r="R1419" s="20" t="s">
        <v>81</v>
      </c>
      <c r="T1419" s="20" t="s">
        <v>81</v>
      </c>
      <c r="U1419" s="20">
        <v>0</v>
      </c>
      <c r="W1419" s="20">
        <v>0</v>
      </c>
      <c r="Y1419" s="20">
        <v>11</v>
      </c>
    </row>
    <row r="1420" spans="1:25" ht="20.149999999999999" customHeight="1" x14ac:dyDescent="0.35">
      <c r="A1420" s="20">
        <v>3</v>
      </c>
      <c r="B1420" s="20">
        <v>4021101</v>
      </c>
      <c r="C1420" s="20">
        <v>4</v>
      </c>
      <c r="D1420" s="20">
        <v>2</v>
      </c>
      <c r="E1420" s="20">
        <v>11</v>
      </c>
      <c r="F1420" s="20" t="s">
        <v>1660</v>
      </c>
      <c r="G1420" s="74" t="s">
        <v>2589</v>
      </c>
      <c r="H1420" s="20">
        <v>2</v>
      </c>
      <c r="I1420" s="20">
        <v>1</v>
      </c>
      <c r="J1420" s="20">
        <v>68</v>
      </c>
      <c r="K1420" s="20">
        <v>1</v>
      </c>
      <c r="L1420" s="20">
        <v>4</v>
      </c>
      <c r="M1420" s="20">
        <v>1</v>
      </c>
      <c r="N1420" s="20">
        <v>0</v>
      </c>
      <c r="O1420" s="20">
        <v>2400000</v>
      </c>
      <c r="P1420" s="20" t="s">
        <v>81</v>
      </c>
      <c r="Q1420" s="20" t="s">
        <v>81</v>
      </c>
      <c r="R1420" s="20" t="s">
        <v>81</v>
      </c>
      <c r="T1420" s="20" t="s">
        <v>81</v>
      </c>
      <c r="U1420" s="20">
        <v>0</v>
      </c>
      <c r="V1420" s="20">
        <v>0</v>
      </c>
      <c r="W1420" s="20">
        <v>0</v>
      </c>
      <c r="Y1420" s="20">
        <v>5</v>
      </c>
    </row>
    <row r="1421" spans="1:25" ht="20.149999999999999" customHeight="1" x14ac:dyDescent="0.35">
      <c r="B1421" s="20">
        <v>4021101</v>
      </c>
      <c r="C1421" s="20">
        <v>4</v>
      </c>
      <c r="D1421" s="20">
        <v>2</v>
      </c>
      <c r="E1421" s="20">
        <v>11</v>
      </c>
      <c r="F1421" s="20" t="s">
        <v>1660</v>
      </c>
      <c r="G1421" s="74" t="s">
        <v>2590</v>
      </c>
      <c r="I1421" s="20">
        <v>7</v>
      </c>
      <c r="J1421" s="20">
        <v>50</v>
      </c>
      <c r="K1421" s="20">
        <v>2</v>
      </c>
      <c r="L1421" s="20">
        <v>4</v>
      </c>
      <c r="M1421" s="20">
        <v>6</v>
      </c>
      <c r="N1421" s="20">
        <v>0</v>
      </c>
      <c r="O1421" s="20" t="s">
        <v>81</v>
      </c>
      <c r="P1421" s="20" t="s">
        <v>81</v>
      </c>
      <c r="Q1421" s="20" t="s">
        <v>81</v>
      </c>
      <c r="R1421" s="20" t="s">
        <v>81</v>
      </c>
      <c r="T1421" s="20" t="s">
        <v>81</v>
      </c>
      <c r="U1421" s="20">
        <v>0</v>
      </c>
      <c r="W1421" s="20">
        <v>0</v>
      </c>
      <c r="Y1421" s="20">
        <v>4</v>
      </c>
    </row>
    <row r="1422" spans="1:25" ht="20.149999999999999" customHeight="1" x14ac:dyDescent="0.35">
      <c r="A1422" s="20">
        <v>4</v>
      </c>
      <c r="B1422" s="20">
        <v>4021102</v>
      </c>
      <c r="C1422" s="20">
        <v>4</v>
      </c>
      <c r="D1422" s="20">
        <v>2</v>
      </c>
      <c r="E1422" s="20">
        <v>11</v>
      </c>
      <c r="F1422" s="20" t="s">
        <v>2592</v>
      </c>
      <c r="G1422" s="74" t="s">
        <v>2593</v>
      </c>
      <c r="H1422" s="20">
        <v>3</v>
      </c>
      <c r="I1422" s="20">
        <v>1</v>
      </c>
      <c r="J1422" s="20">
        <v>64</v>
      </c>
      <c r="K1422" s="20">
        <v>1</v>
      </c>
      <c r="L1422" s="20">
        <v>4</v>
      </c>
      <c r="M1422" s="20">
        <v>1</v>
      </c>
      <c r="N1422" s="20">
        <v>0</v>
      </c>
      <c r="O1422" s="20">
        <v>1900000</v>
      </c>
      <c r="P1422" s="20" t="s">
        <v>81</v>
      </c>
      <c r="Q1422" s="20" t="s">
        <v>81</v>
      </c>
      <c r="R1422" s="20" t="s">
        <v>81</v>
      </c>
      <c r="T1422" s="20" t="s">
        <v>81</v>
      </c>
      <c r="U1422" s="20">
        <v>0</v>
      </c>
      <c r="V1422" s="20">
        <v>0</v>
      </c>
      <c r="W1422" s="20">
        <v>0</v>
      </c>
      <c r="Y1422" s="20">
        <v>8</v>
      </c>
    </row>
    <row r="1423" spans="1:25" ht="20.149999999999999" customHeight="1" x14ac:dyDescent="0.35">
      <c r="B1423" s="20">
        <v>4021102</v>
      </c>
      <c r="C1423" s="20">
        <v>4</v>
      </c>
      <c r="D1423" s="20">
        <v>2</v>
      </c>
      <c r="E1423" s="20">
        <v>11</v>
      </c>
      <c r="F1423" s="20" t="s">
        <v>2592</v>
      </c>
      <c r="G1423" s="74" t="s">
        <v>2594</v>
      </c>
      <c r="I1423" s="20">
        <v>7</v>
      </c>
      <c r="J1423" s="20">
        <v>70</v>
      </c>
      <c r="K1423" s="20">
        <v>1</v>
      </c>
      <c r="L1423" s="20">
        <v>4</v>
      </c>
      <c r="M1423" s="20">
        <v>7</v>
      </c>
      <c r="N1423" s="20">
        <v>0</v>
      </c>
      <c r="O1423" s="20" t="s">
        <v>81</v>
      </c>
      <c r="P1423" s="20">
        <v>150000</v>
      </c>
      <c r="Q1423" s="20" t="s">
        <v>81</v>
      </c>
      <c r="R1423" s="20" t="s">
        <v>81</v>
      </c>
      <c r="T1423" s="20" t="s">
        <v>81</v>
      </c>
      <c r="U1423" s="20">
        <v>0</v>
      </c>
      <c r="W1423" s="20">
        <v>0</v>
      </c>
      <c r="Y1423" s="20">
        <v>8</v>
      </c>
    </row>
    <row r="1424" spans="1:25" ht="20.149999999999999" customHeight="1" x14ac:dyDescent="0.35">
      <c r="B1424" s="20">
        <v>4021102</v>
      </c>
      <c r="C1424" s="20">
        <v>4</v>
      </c>
      <c r="D1424" s="20">
        <v>2</v>
      </c>
      <c r="E1424" s="20">
        <v>11</v>
      </c>
      <c r="F1424" s="20" t="s">
        <v>2592</v>
      </c>
      <c r="G1424" s="74" t="s">
        <v>2595</v>
      </c>
      <c r="I1424" s="20">
        <v>7</v>
      </c>
      <c r="J1424" s="20">
        <v>55</v>
      </c>
      <c r="K1424" s="20">
        <v>2</v>
      </c>
      <c r="L1424" s="20">
        <v>3</v>
      </c>
      <c r="M1424" s="20">
        <v>7</v>
      </c>
      <c r="N1424" s="20">
        <v>0</v>
      </c>
      <c r="O1424" s="20" t="s">
        <v>81</v>
      </c>
      <c r="P1424" s="20">
        <v>75000</v>
      </c>
      <c r="Q1424" s="20" t="s">
        <v>81</v>
      </c>
      <c r="R1424" s="20" t="s">
        <v>81</v>
      </c>
      <c r="T1424" s="20" t="s">
        <v>81</v>
      </c>
      <c r="U1424" s="20">
        <v>0</v>
      </c>
      <c r="W1424" s="20">
        <v>0</v>
      </c>
      <c r="Y1424" s="20">
        <v>2</v>
      </c>
    </row>
    <row r="1425" spans="1:25" ht="20.149999999999999" customHeight="1" x14ac:dyDescent="0.35">
      <c r="A1425" s="20">
        <v>2</v>
      </c>
      <c r="B1425" s="20">
        <v>4021103</v>
      </c>
      <c r="C1425" s="20">
        <v>4</v>
      </c>
      <c r="D1425" s="20">
        <v>2</v>
      </c>
      <c r="E1425" s="20">
        <v>11</v>
      </c>
      <c r="F1425" s="20" t="s">
        <v>2596</v>
      </c>
      <c r="G1425" s="74" t="s">
        <v>2597</v>
      </c>
      <c r="H1425" s="20">
        <v>5</v>
      </c>
      <c r="I1425" s="20">
        <v>1</v>
      </c>
      <c r="J1425" s="20">
        <v>60</v>
      </c>
      <c r="K1425" s="20">
        <v>1</v>
      </c>
      <c r="L1425" s="20">
        <v>3</v>
      </c>
      <c r="M1425" s="20">
        <v>1</v>
      </c>
      <c r="N1425" s="20">
        <v>0</v>
      </c>
      <c r="O1425" s="20">
        <v>5000000</v>
      </c>
      <c r="P1425" s="20" t="s">
        <v>81</v>
      </c>
      <c r="Q1425" s="20" t="s">
        <v>81</v>
      </c>
      <c r="R1425" s="20" t="s">
        <v>81</v>
      </c>
      <c r="T1425" s="20" t="s">
        <v>81</v>
      </c>
      <c r="U1425" s="20">
        <v>0</v>
      </c>
      <c r="V1425" s="20">
        <v>0</v>
      </c>
      <c r="W1425" s="20">
        <v>0</v>
      </c>
      <c r="Y1425" s="20">
        <v>4</v>
      </c>
    </row>
    <row r="1426" spans="1:25" ht="20.149999999999999" customHeight="1" x14ac:dyDescent="0.35">
      <c r="B1426" s="20">
        <v>4021103</v>
      </c>
      <c r="C1426" s="20">
        <v>4</v>
      </c>
      <c r="D1426" s="20">
        <v>2</v>
      </c>
      <c r="E1426" s="20">
        <v>11</v>
      </c>
      <c r="F1426" s="20" t="s">
        <v>2596</v>
      </c>
      <c r="G1426" s="74" t="s">
        <v>2598</v>
      </c>
      <c r="I1426" s="20">
        <v>2</v>
      </c>
      <c r="J1426" s="20">
        <v>50</v>
      </c>
      <c r="K1426" s="20">
        <v>2</v>
      </c>
      <c r="L1426" s="20">
        <v>3</v>
      </c>
      <c r="M1426" s="20">
        <v>7</v>
      </c>
      <c r="N1426" s="20">
        <v>0</v>
      </c>
      <c r="O1426" s="20" t="s">
        <v>81</v>
      </c>
      <c r="P1426" s="20" t="s">
        <v>81</v>
      </c>
      <c r="Q1426" s="20" t="s">
        <v>81</v>
      </c>
      <c r="R1426" s="20" t="s">
        <v>81</v>
      </c>
      <c r="T1426" s="20" t="s">
        <v>81</v>
      </c>
      <c r="U1426" s="20">
        <v>0</v>
      </c>
      <c r="W1426" s="20">
        <v>0</v>
      </c>
      <c r="Y1426" s="20">
        <v>4</v>
      </c>
    </row>
    <row r="1427" spans="1:25" ht="20.149999999999999" customHeight="1" x14ac:dyDescent="0.35">
      <c r="B1427" s="20">
        <v>4021103</v>
      </c>
      <c r="C1427" s="20">
        <v>4</v>
      </c>
      <c r="D1427" s="20">
        <v>2</v>
      </c>
      <c r="E1427" s="20">
        <v>11</v>
      </c>
      <c r="F1427" s="20" t="s">
        <v>2596</v>
      </c>
      <c r="G1427" s="74" t="s">
        <v>2599</v>
      </c>
      <c r="I1427" s="20">
        <v>3</v>
      </c>
      <c r="J1427" s="20">
        <v>16</v>
      </c>
      <c r="K1427" s="20">
        <v>2</v>
      </c>
      <c r="L1427" s="20">
        <v>5</v>
      </c>
      <c r="M1427" s="20">
        <v>5</v>
      </c>
      <c r="N1427" s="20">
        <v>0</v>
      </c>
      <c r="O1427" s="20" t="s">
        <v>81</v>
      </c>
      <c r="P1427" s="20" t="s">
        <v>81</v>
      </c>
      <c r="Q1427" s="20" t="s">
        <v>81</v>
      </c>
      <c r="R1427" s="20" t="s">
        <v>81</v>
      </c>
      <c r="T1427" s="20" t="s">
        <v>81</v>
      </c>
      <c r="U1427" s="20">
        <v>0</v>
      </c>
      <c r="W1427" s="20">
        <v>0</v>
      </c>
      <c r="Y1427" s="20">
        <v>6</v>
      </c>
    </row>
    <row r="1428" spans="1:25" ht="20.149999999999999" customHeight="1" x14ac:dyDescent="0.35">
      <c r="B1428" s="20">
        <v>4021103</v>
      </c>
      <c r="C1428" s="20">
        <v>4</v>
      </c>
      <c r="D1428" s="20">
        <v>2</v>
      </c>
      <c r="E1428" s="20">
        <v>11</v>
      </c>
      <c r="F1428" s="20" t="s">
        <v>2596</v>
      </c>
      <c r="G1428" s="74" t="s">
        <v>2600</v>
      </c>
      <c r="I1428" s="20">
        <v>3</v>
      </c>
      <c r="J1428" s="20">
        <v>10</v>
      </c>
      <c r="K1428" s="20">
        <v>2</v>
      </c>
      <c r="L1428" s="20">
        <v>4</v>
      </c>
      <c r="M1428" s="20">
        <v>5</v>
      </c>
      <c r="N1428" s="20">
        <v>0</v>
      </c>
      <c r="O1428" s="20" t="s">
        <v>81</v>
      </c>
      <c r="P1428" s="20" t="s">
        <v>81</v>
      </c>
      <c r="Q1428" s="20" t="s">
        <v>81</v>
      </c>
      <c r="R1428" s="20" t="s">
        <v>81</v>
      </c>
      <c r="T1428" s="20" t="s">
        <v>81</v>
      </c>
      <c r="U1428" s="20">
        <v>0</v>
      </c>
      <c r="W1428" s="20">
        <v>0</v>
      </c>
      <c r="Y1428" s="20">
        <v>6</v>
      </c>
    </row>
    <row r="1429" spans="1:25" ht="20.149999999999999" customHeight="1" x14ac:dyDescent="0.35">
      <c r="B1429" s="20">
        <v>4021103</v>
      </c>
      <c r="C1429" s="20">
        <v>4</v>
      </c>
      <c r="D1429" s="20">
        <v>2</v>
      </c>
      <c r="E1429" s="20">
        <v>11</v>
      </c>
      <c r="F1429" s="20" t="s">
        <v>2596</v>
      </c>
      <c r="G1429" s="74" t="s">
        <v>2601</v>
      </c>
      <c r="I1429" s="20">
        <v>6</v>
      </c>
      <c r="J1429" s="20">
        <v>90</v>
      </c>
      <c r="K1429" s="20">
        <v>1</v>
      </c>
      <c r="L1429" s="20">
        <v>1</v>
      </c>
      <c r="M1429" s="20">
        <v>6</v>
      </c>
      <c r="N1429" s="20">
        <v>0</v>
      </c>
      <c r="O1429" s="20" t="s">
        <v>81</v>
      </c>
      <c r="P1429" s="20" t="s">
        <v>81</v>
      </c>
      <c r="Q1429" s="20" t="s">
        <v>81</v>
      </c>
      <c r="R1429" s="20" t="s">
        <v>81</v>
      </c>
      <c r="T1429" s="20" t="s">
        <v>81</v>
      </c>
      <c r="U1429" s="20">
        <v>0</v>
      </c>
      <c r="W1429" s="20">
        <v>0</v>
      </c>
      <c r="Y1429" s="20">
        <v>4</v>
      </c>
    </row>
    <row r="1430" spans="1:25" ht="20.149999999999999" customHeight="1" x14ac:dyDescent="0.35">
      <c r="A1430" s="20">
        <v>1</v>
      </c>
      <c r="B1430" s="20">
        <v>4021104</v>
      </c>
      <c r="C1430" s="20">
        <v>4</v>
      </c>
      <c r="D1430" s="20">
        <v>2</v>
      </c>
      <c r="E1430" s="20">
        <v>11</v>
      </c>
      <c r="F1430" s="20" t="s">
        <v>2591</v>
      </c>
      <c r="G1430" s="74" t="s">
        <v>2602</v>
      </c>
      <c r="H1430" s="20">
        <v>8</v>
      </c>
      <c r="I1430" s="20">
        <v>1</v>
      </c>
      <c r="J1430" s="20">
        <v>62</v>
      </c>
      <c r="K1430" s="20">
        <v>1</v>
      </c>
      <c r="L1430" s="20">
        <v>3</v>
      </c>
      <c r="M1430" s="20">
        <v>1</v>
      </c>
      <c r="N1430" s="20">
        <v>0</v>
      </c>
      <c r="O1430" s="20">
        <v>12000000</v>
      </c>
      <c r="P1430" s="20" t="s">
        <v>81</v>
      </c>
      <c r="Q1430" s="20" t="s">
        <v>81</v>
      </c>
      <c r="R1430" s="20" t="s">
        <v>81</v>
      </c>
      <c r="T1430" s="20">
        <v>2600000</v>
      </c>
      <c r="U1430" s="20">
        <v>0</v>
      </c>
      <c r="V1430" s="20">
        <v>1</v>
      </c>
      <c r="W1430" s="20">
        <v>0</v>
      </c>
      <c r="Y1430" s="20">
        <v>1</v>
      </c>
    </row>
    <row r="1431" spans="1:25" ht="20.149999999999999" customHeight="1" x14ac:dyDescent="0.35">
      <c r="B1431" s="20">
        <v>4021104</v>
      </c>
      <c r="C1431" s="20">
        <v>4</v>
      </c>
      <c r="D1431" s="20">
        <v>2</v>
      </c>
      <c r="E1431" s="20">
        <v>11</v>
      </c>
      <c r="F1431" s="20" t="s">
        <v>2591</v>
      </c>
      <c r="G1431" s="74" t="s">
        <v>2603</v>
      </c>
      <c r="I1431" s="20">
        <v>2</v>
      </c>
      <c r="J1431" s="20">
        <v>64</v>
      </c>
      <c r="K1431" s="20">
        <v>2</v>
      </c>
      <c r="L1431" s="20">
        <v>3</v>
      </c>
      <c r="M1431" s="20">
        <v>7</v>
      </c>
      <c r="N1431" s="20">
        <v>0</v>
      </c>
      <c r="O1431" s="20" t="s">
        <v>81</v>
      </c>
      <c r="P1431" s="20" t="s">
        <v>81</v>
      </c>
      <c r="Q1431" s="20" t="s">
        <v>81</v>
      </c>
      <c r="R1431" s="20" t="s">
        <v>81</v>
      </c>
      <c r="T1431" s="20" t="s">
        <v>81</v>
      </c>
      <c r="U1431" s="20">
        <v>0</v>
      </c>
      <c r="W1431" s="20">
        <v>0</v>
      </c>
      <c r="Y1431" s="20">
        <v>1</v>
      </c>
    </row>
    <row r="1432" spans="1:25" ht="20.149999999999999" customHeight="1" x14ac:dyDescent="0.35">
      <c r="B1432" s="20">
        <v>4021104</v>
      </c>
      <c r="C1432" s="20">
        <v>4</v>
      </c>
      <c r="D1432" s="20">
        <v>2</v>
      </c>
      <c r="E1432" s="20">
        <v>11</v>
      </c>
      <c r="F1432" s="20" t="s">
        <v>2591</v>
      </c>
      <c r="G1432" s="74" t="s">
        <v>2604</v>
      </c>
      <c r="I1432" s="20">
        <v>3</v>
      </c>
      <c r="J1432" s="20">
        <v>40</v>
      </c>
      <c r="K1432" s="20">
        <v>2</v>
      </c>
      <c r="L1432" s="20">
        <v>5</v>
      </c>
      <c r="M1432" s="20">
        <v>3</v>
      </c>
      <c r="N1432" s="20">
        <v>0</v>
      </c>
      <c r="O1432" s="20" t="s">
        <v>81</v>
      </c>
      <c r="P1432" s="20">
        <v>150000</v>
      </c>
      <c r="Q1432" s="20" t="s">
        <v>81</v>
      </c>
      <c r="R1432" s="20" t="s">
        <v>81</v>
      </c>
      <c r="T1432" s="20" t="s">
        <v>81</v>
      </c>
      <c r="U1432" s="20">
        <v>0</v>
      </c>
      <c r="W1432" s="20">
        <v>0</v>
      </c>
      <c r="Y1432" s="20">
        <v>3</v>
      </c>
    </row>
    <row r="1433" spans="1:25" ht="20.149999999999999" customHeight="1" x14ac:dyDescent="0.35">
      <c r="B1433" s="20">
        <v>4021104</v>
      </c>
      <c r="C1433" s="20">
        <v>4</v>
      </c>
      <c r="D1433" s="20">
        <v>2</v>
      </c>
      <c r="E1433" s="20">
        <v>11</v>
      </c>
      <c r="F1433" s="20" t="s">
        <v>2591</v>
      </c>
      <c r="G1433" s="74" t="s">
        <v>2605</v>
      </c>
      <c r="I1433" s="20">
        <v>3</v>
      </c>
      <c r="J1433" s="20">
        <v>35</v>
      </c>
      <c r="K1433" s="20">
        <v>2</v>
      </c>
      <c r="L1433" s="20">
        <v>5</v>
      </c>
      <c r="M1433" s="20">
        <v>7</v>
      </c>
      <c r="N1433" s="20">
        <v>0</v>
      </c>
      <c r="O1433" s="20" t="s">
        <v>81</v>
      </c>
      <c r="P1433" s="20" t="s">
        <v>81</v>
      </c>
      <c r="Q1433" s="20" t="s">
        <v>81</v>
      </c>
      <c r="R1433" s="20" t="s">
        <v>81</v>
      </c>
      <c r="T1433" s="20" t="s">
        <v>81</v>
      </c>
      <c r="U1433" s="20">
        <v>0</v>
      </c>
      <c r="W1433" s="20">
        <v>0</v>
      </c>
      <c r="Y1433" s="20">
        <v>1</v>
      </c>
    </row>
    <row r="1434" spans="1:25" ht="20.149999999999999" customHeight="1" x14ac:dyDescent="0.35">
      <c r="B1434" s="20">
        <v>4021104</v>
      </c>
      <c r="C1434" s="20">
        <v>4</v>
      </c>
      <c r="D1434" s="20">
        <v>2</v>
      </c>
      <c r="E1434" s="20">
        <v>11</v>
      </c>
      <c r="F1434" s="20" t="s">
        <v>2591</v>
      </c>
      <c r="G1434" s="74" t="s">
        <v>2606</v>
      </c>
      <c r="I1434" s="20">
        <v>3</v>
      </c>
      <c r="J1434" s="20">
        <v>30</v>
      </c>
      <c r="K1434" s="20">
        <v>2</v>
      </c>
      <c r="L1434" s="20">
        <v>7</v>
      </c>
      <c r="M1434" s="20">
        <v>4</v>
      </c>
      <c r="N1434" s="20">
        <v>0</v>
      </c>
      <c r="O1434" s="20" t="s">
        <v>81</v>
      </c>
      <c r="P1434" s="20">
        <v>170000</v>
      </c>
      <c r="Q1434" s="20" t="s">
        <v>81</v>
      </c>
      <c r="R1434" s="20" t="s">
        <v>81</v>
      </c>
      <c r="T1434" s="20" t="s">
        <v>81</v>
      </c>
      <c r="U1434" s="20">
        <v>1</v>
      </c>
      <c r="W1434" s="20">
        <v>1</v>
      </c>
      <c r="Y1434" s="20">
        <v>0</v>
      </c>
    </row>
    <row r="1435" spans="1:25" ht="20.149999999999999" customHeight="1" x14ac:dyDescent="0.35">
      <c r="B1435" s="20">
        <v>4021104</v>
      </c>
      <c r="C1435" s="20">
        <v>4</v>
      </c>
      <c r="D1435" s="20">
        <v>2</v>
      </c>
      <c r="E1435" s="20">
        <v>11</v>
      </c>
      <c r="F1435" s="20" t="s">
        <v>2591</v>
      </c>
      <c r="G1435" s="74" t="s">
        <v>2607</v>
      </c>
      <c r="I1435" s="20">
        <v>3</v>
      </c>
      <c r="J1435" s="20">
        <v>27</v>
      </c>
      <c r="K1435" s="20">
        <v>2</v>
      </c>
      <c r="L1435" s="20">
        <v>5</v>
      </c>
      <c r="M1435" s="20">
        <v>7</v>
      </c>
      <c r="N1435" s="20">
        <v>0</v>
      </c>
      <c r="O1435" s="20" t="s">
        <v>81</v>
      </c>
      <c r="P1435" s="20" t="s">
        <v>81</v>
      </c>
      <c r="Q1435" s="20" t="s">
        <v>81</v>
      </c>
      <c r="R1435" s="20" t="s">
        <v>81</v>
      </c>
      <c r="T1435" s="20" t="s">
        <v>81</v>
      </c>
      <c r="U1435" s="20">
        <v>0</v>
      </c>
      <c r="W1435" s="20">
        <v>0</v>
      </c>
      <c r="Y1435" s="20">
        <v>9</v>
      </c>
    </row>
    <row r="1436" spans="1:25" ht="20.149999999999999" customHeight="1" x14ac:dyDescent="0.35">
      <c r="B1436" s="20">
        <v>4021104</v>
      </c>
      <c r="C1436" s="20">
        <v>4</v>
      </c>
      <c r="D1436" s="20">
        <v>2</v>
      </c>
      <c r="E1436" s="20">
        <v>11</v>
      </c>
      <c r="F1436" s="20" t="s">
        <v>2591</v>
      </c>
      <c r="G1436" s="74" t="s">
        <v>2608</v>
      </c>
      <c r="I1436" s="20">
        <v>3</v>
      </c>
      <c r="J1436" s="20">
        <v>25</v>
      </c>
      <c r="K1436" s="20">
        <v>1</v>
      </c>
      <c r="L1436" s="20">
        <v>6</v>
      </c>
      <c r="M1436" s="20">
        <v>7</v>
      </c>
      <c r="N1436" s="20">
        <v>0</v>
      </c>
      <c r="O1436" s="20" t="s">
        <v>81</v>
      </c>
      <c r="P1436" s="20" t="s">
        <v>81</v>
      </c>
      <c r="Q1436" s="20" t="s">
        <v>81</v>
      </c>
      <c r="R1436" s="20" t="s">
        <v>81</v>
      </c>
      <c r="T1436" s="20" t="s">
        <v>81</v>
      </c>
      <c r="U1436" s="20">
        <v>0</v>
      </c>
      <c r="W1436" s="20">
        <v>0</v>
      </c>
      <c r="Y1436" s="20">
        <v>9</v>
      </c>
    </row>
    <row r="1437" spans="1:25" ht="20.149999999999999" customHeight="1" x14ac:dyDescent="0.35">
      <c r="B1437" s="20">
        <v>4021104</v>
      </c>
      <c r="C1437" s="20">
        <v>4</v>
      </c>
      <c r="D1437" s="20">
        <v>2</v>
      </c>
      <c r="E1437" s="20">
        <v>11</v>
      </c>
      <c r="F1437" s="20" t="s">
        <v>2591</v>
      </c>
      <c r="G1437" s="74" t="s">
        <v>2609</v>
      </c>
      <c r="I1437" s="20">
        <v>4</v>
      </c>
      <c r="J1437" s="20">
        <v>25</v>
      </c>
      <c r="K1437" s="20">
        <v>2</v>
      </c>
      <c r="L1437" s="20">
        <v>7</v>
      </c>
      <c r="M1437" s="20">
        <v>7</v>
      </c>
      <c r="N1437" s="20">
        <v>0</v>
      </c>
      <c r="O1437" s="20" t="s">
        <v>81</v>
      </c>
      <c r="P1437" s="20" t="s">
        <v>81</v>
      </c>
      <c r="Q1437" s="20" t="s">
        <v>81</v>
      </c>
      <c r="R1437" s="20" t="s">
        <v>81</v>
      </c>
      <c r="T1437" s="20" t="s">
        <v>81</v>
      </c>
      <c r="U1437" s="20">
        <v>0</v>
      </c>
      <c r="W1437" s="20">
        <v>0</v>
      </c>
      <c r="Y1437" s="20">
        <v>9</v>
      </c>
    </row>
    <row r="1438" spans="1:25" ht="20.149999999999999" customHeight="1" x14ac:dyDescent="0.35">
      <c r="A1438" s="20">
        <v>1</v>
      </c>
      <c r="B1438" s="20">
        <v>4021105</v>
      </c>
      <c r="C1438" s="20">
        <v>4</v>
      </c>
      <c r="D1438" s="20">
        <v>2</v>
      </c>
      <c r="E1438" s="20">
        <v>11</v>
      </c>
      <c r="F1438" s="20" t="s">
        <v>2610</v>
      </c>
      <c r="G1438" s="74" t="s">
        <v>2611</v>
      </c>
      <c r="H1438" s="20">
        <v>6</v>
      </c>
      <c r="I1438" s="20">
        <v>1</v>
      </c>
      <c r="J1438" s="20">
        <v>60</v>
      </c>
      <c r="K1438" s="20">
        <v>1</v>
      </c>
      <c r="L1438" s="20">
        <v>4</v>
      </c>
      <c r="M1438" s="20">
        <v>1</v>
      </c>
      <c r="N1438" s="20">
        <v>0</v>
      </c>
      <c r="O1438" s="20">
        <v>1500000</v>
      </c>
      <c r="P1438" s="20" t="s">
        <v>81</v>
      </c>
      <c r="Q1438" s="20" t="s">
        <v>81</v>
      </c>
      <c r="R1438" s="20" t="s">
        <v>81</v>
      </c>
      <c r="T1438" s="20" t="s">
        <v>81</v>
      </c>
      <c r="U1438" s="20">
        <v>0</v>
      </c>
      <c r="V1438" s="20">
        <v>1</v>
      </c>
      <c r="W1438" s="20">
        <v>0</v>
      </c>
      <c r="Y1438" s="20">
        <v>4</v>
      </c>
    </row>
    <row r="1439" spans="1:25" ht="20.149999999999999" customHeight="1" x14ac:dyDescent="0.35">
      <c r="B1439" s="20">
        <v>4021105</v>
      </c>
      <c r="C1439" s="20">
        <v>4</v>
      </c>
      <c r="D1439" s="20">
        <v>2</v>
      </c>
      <c r="E1439" s="20">
        <v>11</v>
      </c>
      <c r="F1439" s="20" t="s">
        <v>2610</v>
      </c>
      <c r="G1439" s="74" t="s">
        <v>2612</v>
      </c>
      <c r="I1439" s="20">
        <v>2</v>
      </c>
      <c r="J1439" s="20">
        <v>61</v>
      </c>
      <c r="K1439" s="20">
        <v>2</v>
      </c>
      <c r="L1439" s="20">
        <v>3</v>
      </c>
      <c r="M1439" s="20">
        <v>7</v>
      </c>
      <c r="N1439" s="20">
        <v>0</v>
      </c>
      <c r="O1439" s="20" t="s">
        <v>81</v>
      </c>
      <c r="P1439" s="20" t="s">
        <v>81</v>
      </c>
      <c r="Q1439" s="20" t="s">
        <v>81</v>
      </c>
      <c r="R1439" s="20" t="s">
        <v>81</v>
      </c>
      <c r="T1439" s="20" t="s">
        <v>81</v>
      </c>
      <c r="U1439" s="20">
        <v>0</v>
      </c>
      <c r="W1439" s="20">
        <v>0</v>
      </c>
      <c r="Y1439" s="20">
        <v>4</v>
      </c>
    </row>
    <row r="1440" spans="1:25" ht="20.149999999999999" customHeight="1" x14ac:dyDescent="0.35">
      <c r="B1440" s="20">
        <v>4021105</v>
      </c>
      <c r="C1440" s="20">
        <v>4</v>
      </c>
      <c r="D1440" s="20">
        <v>2</v>
      </c>
      <c r="E1440" s="20">
        <v>11</v>
      </c>
      <c r="F1440" s="20" t="s">
        <v>2610</v>
      </c>
      <c r="G1440" s="74" t="s">
        <v>2613</v>
      </c>
      <c r="I1440" s="20">
        <v>3</v>
      </c>
      <c r="J1440" s="20">
        <v>35</v>
      </c>
      <c r="K1440" s="20">
        <v>2</v>
      </c>
      <c r="L1440" s="20">
        <v>5</v>
      </c>
      <c r="M1440" s="20">
        <v>7</v>
      </c>
      <c r="N1440" s="20">
        <v>0</v>
      </c>
      <c r="O1440" s="20" t="s">
        <v>81</v>
      </c>
      <c r="P1440" s="20" t="s">
        <v>81</v>
      </c>
      <c r="Q1440" s="20" t="s">
        <v>81</v>
      </c>
      <c r="R1440" s="20" t="s">
        <v>81</v>
      </c>
      <c r="T1440" s="20" t="s">
        <v>81</v>
      </c>
      <c r="U1440" s="20">
        <v>0</v>
      </c>
      <c r="W1440" s="20">
        <v>0</v>
      </c>
      <c r="Y1440" s="20">
        <v>2</v>
      </c>
    </row>
    <row r="1441" spans="1:25" ht="20.149999999999999" customHeight="1" x14ac:dyDescent="0.35">
      <c r="B1441" s="20">
        <v>4021105</v>
      </c>
      <c r="C1441" s="20">
        <v>4</v>
      </c>
      <c r="D1441" s="20">
        <v>2</v>
      </c>
      <c r="E1441" s="20">
        <v>11</v>
      </c>
      <c r="F1441" s="20" t="s">
        <v>2610</v>
      </c>
      <c r="G1441" s="74" t="s">
        <v>2614</v>
      </c>
      <c r="I1441" s="20">
        <v>3</v>
      </c>
      <c r="J1441" s="20">
        <v>23</v>
      </c>
      <c r="K1441" s="20">
        <v>1</v>
      </c>
      <c r="L1441" s="20">
        <v>5</v>
      </c>
      <c r="M1441" s="20">
        <v>4</v>
      </c>
      <c r="N1441" s="20">
        <v>0</v>
      </c>
      <c r="O1441" s="20" t="s">
        <v>81</v>
      </c>
      <c r="P1441" s="20">
        <v>180000</v>
      </c>
      <c r="Q1441" s="20" t="s">
        <v>81</v>
      </c>
      <c r="R1441" s="20" t="s">
        <v>81</v>
      </c>
      <c r="T1441" s="20" t="s">
        <v>81</v>
      </c>
      <c r="U1441" s="20">
        <v>1</v>
      </c>
      <c r="W1441" s="20">
        <v>1</v>
      </c>
      <c r="Y1441" s="20">
        <v>0</v>
      </c>
    </row>
    <row r="1442" spans="1:25" ht="20.149999999999999" customHeight="1" x14ac:dyDescent="0.35">
      <c r="B1442" s="20">
        <v>4021105</v>
      </c>
      <c r="C1442" s="20">
        <v>4</v>
      </c>
      <c r="D1442" s="20">
        <v>2</v>
      </c>
      <c r="E1442" s="20">
        <v>11</v>
      </c>
      <c r="F1442" s="20" t="s">
        <v>2610</v>
      </c>
      <c r="G1442" s="74" t="s">
        <v>2615</v>
      </c>
      <c r="I1442" s="20">
        <v>5</v>
      </c>
      <c r="J1442" s="20">
        <v>6</v>
      </c>
      <c r="K1442" s="20">
        <v>1</v>
      </c>
      <c r="L1442" s="20">
        <v>3</v>
      </c>
      <c r="M1442" s="20">
        <v>5</v>
      </c>
      <c r="N1442" s="20">
        <v>0</v>
      </c>
      <c r="O1442" s="20" t="s">
        <v>81</v>
      </c>
      <c r="P1442" s="20" t="s">
        <v>81</v>
      </c>
      <c r="Q1442" s="20" t="s">
        <v>81</v>
      </c>
      <c r="R1442" s="20" t="s">
        <v>81</v>
      </c>
      <c r="T1442" s="20" t="s">
        <v>81</v>
      </c>
      <c r="U1442" s="20">
        <v>0</v>
      </c>
      <c r="W1442" s="20">
        <v>0</v>
      </c>
      <c r="Y1442" s="20">
        <v>6</v>
      </c>
    </row>
    <row r="1443" spans="1:25" ht="20.149999999999999" customHeight="1" x14ac:dyDescent="0.35">
      <c r="B1443" s="20">
        <v>4021105</v>
      </c>
      <c r="C1443" s="20">
        <v>4</v>
      </c>
      <c r="D1443" s="20">
        <v>2</v>
      </c>
      <c r="E1443" s="20">
        <v>11</v>
      </c>
      <c r="F1443" s="20" t="s">
        <v>2610</v>
      </c>
      <c r="G1443" s="74" t="s">
        <v>2616</v>
      </c>
      <c r="I1443" s="20">
        <v>5</v>
      </c>
      <c r="J1443" s="20">
        <v>2</v>
      </c>
      <c r="K1443" s="20">
        <v>1</v>
      </c>
      <c r="L1443" s="20">
        <v>1</v>
      </c>
      <c r="M1443" s="20">
        <v>6</v>
      </c>
      <c r="N1443" s="20">
        <v>0</v>
      </c>
      <c r="O1443" s="20" t="s">
        <v>81</v>
      </c>
      <c r="P1443" s="20" t="s">
        <v>81</v>
      </c>
      <c r="Q1443" s="20" t="s">
        <v>81</v>
      </c>
      <c r="R1443" s="20" t="s">
        <v>81</v>
      </c>
      <c r="T1443" s="20" t="s">
        <v>81</v>
      </c>
      <c r="U1443" s="20">
        <v>0</v>
      </c>
      <c r="W1443" s="20">
        <v>0</v>
      </c>
      <c r="Y1443" s="20">
        <v>11</v>
      </c>
    </row>
    <row r="1444" spans="1:25" ht="20.149999999999999" customHeight="1" x14ac:dyDescent="0.35">
      <c r="A1444" s="20">
        <v>3</v>
      </c>
      <c r="B1444" s="20">
        <v>4021106</v>
      </c>
      <c r="C1444" s="20">
        <v>4</v>
      </c>
      <c r="D1444" s="20">
        <v>2</v>
      </c>
      <c r="E1444" s="20">
        <v>11</v>
      </c>
      <c r="F1444" s="20" t="s">
        <v>2617</v>
      </c>
      <c r="G1444" s="74" t="s">
        <v>2618</v>
      </c>
      <c r="H1444" s="20">
        <v>5</v>
      </c>
      <c r="I1444" s="20">
        <v>1</v>
      </c>
      <c r="J1444" s="20">
        <v>60</v>
      </c>
      <c r="K1444" s="20">
        <v>1</v>
      </c>
      <c r="L1444" s="20">
        <v>5</v>
      </c>
      <c r="M1444" s="20">
        <v>1</v>
      </c>
      <c r="N1444" s="20">
        <v>0</v>
      </c>
      <c r="O1444" s="20">
        <v>800000</v>
      </c>
      <c r="P1444" s="20" t="s">
        <v>81</v>
      </c>
      <c r="Q1444" s="20" t="s">
        <v>81</v>
      </c>
      <c r="R1444" s="20" t="s">
        <v>81</v>
      </c>
      <c r="T1444" s="20">
        <v>1500000</v>
      </c>
      <c r="U1444" s="20">
        <v>0</v>
      </c>
      <c r="V1444" s="20">
        <v>1</v>
      </c>
      <c r="W1444" s="20">
        <v>0</v>
      </c>
      <c r="Y1444" s="20">
        <v>4</v>
      </c>
    </row>
    <row r="1445" spans="1:25" ht="20.149999999999999" customHeight="1" x14ac:dyDescent="0.35">
      <c r="B1445" s="20">
        <v>4021106</v>
      </c>
      <c r="C1445" s="20">
        <v>4</v>
      </c>
      <c r="D1445" s="20">
        <v>2</v>
      </c>
      <c r="E1445" s="20">
        <v>11</v>
      </c>
      <c r="F1445" s="20" t="s">
        <v>2617</v>
      </c>
      <c r="G1445" s="74" t="s">
        <v>2619</v>
      </c>
      <c r="I1445" s="20">
        <v>2</v>
      </c>
      <c r="J1445" s="20">
        <v>60</v>
      </c>
      <c r="K1445" s="20">
        <v>2</v>
      </c>
      <c r="L1445" s="20">
        <v>3</v>
      </c>
      <c r="M1445" s="20">
        <v>6</v>
      </c>
      <c r="N1445" s="20">
        <v>0</v>
      </c>
      <c r="O1445" s="20" t="s">
        <v>81</v>
      </c>
      <c r="P1445" s="20" t="s">
        <v>81</v>
      </c>
      <c r="Q1445" s="20" t="s">
        <v>81</v>
      </c>
      <c r="R1445" s="20" t="s">
        <v>81</v>
      </c>
      <c r="T1445" s="20" t="s">
        <v>81</v>
      </c>
      <c r="U1445" s="20">
        <v>0</v>
      </c>
      <c r="W1445" s="20">
        <v>0</v>
      </c>
      <c r="Y1445" s="20">
        <v>4</v>
      </c>
    </row>
    <row r="1446" spans="1:25" ht="20.149999999999999" customHeight="1" x14ac:dyDescent="0.35">
      <c r="B1446" s="20">
        <v>4021106</v>
      </c>
      <c r="C1446" s="20">
        <v>4</v>
      </c>
      <c r="D1446" s="20">
        <v>2</v>
      </c>
      <c r="E1446" s="20">
        <v>11</v>
      </c>
      <c r="F1446" s="20" t="s">
        <v>2617</v>
      </c>
      <c r="G1446" s="74" t="s">
        <v>2620</v>
      </c>
      <c r="I1446" s="20">
        <v>3</v>
      </c>
      <c r="J1446" s="20">
        <v>32</v>
      </c>
      <c r="K1446" s="20">
        <v>2</v>
      </c>
      <c r="L1446" s="20">
        <v>7</v>
      </c>
      <c r="M1446" s="20">
        <v>4</v>
      </c>
      <c r="N1446" s="20">
        <v>0</v>
      </c>
      <c r="O1446" s="20" t="s">
        <v>81</v>
      </c>
      <c r="P1446" s="20">
        <v>210000</v>
      </c>
      <c r="Q1446" s="20" t="s">
        <v>81</v>
      </c>
      <c r="R1446" s="20" t="s">
        <v>81</v>
      </c>
      <c r="T1446" s="20" t="s">
        <v>81</v>
      </c>
      <c r="U1446" s="20">
        <v>1</v>
      </c>
      <c r="W1446" s="20">
        <v>1</v>
      </c>
      <c r="Y1446" s="20">
        <v>0</v>
      </c>
    </row>
    <row r="1447" spans="1:25" ht="20.149999999999999" customHeight="1" x14ac:dyDescent="0.35">
      <c r="B1447" s="20">
        <v>4021106</v>
      </c>
      <c r="C1447" s="20">
        <v>4</v>
      </c>
      <c r="D1447" s="20">
        <v>2</v>
      </c>
      <c r="E1447" s="20">
        <v>11</v>
      </c>
      <c r="F1447" s="20" t="s">
        <v>2617</v>
      </c>
      <c r="G1447" s="74" t="s">
        <v>2621</v>
      </c>
      <c r="I1447" s="20">
        <v>3</v>
      </c>
      <c r="J1447" s="20">
        <v>28</v>
      </c>
      <c r="K1447" s="20">
        <v>2</v>
      </c>
      <c r="L1447" s="20">
        <v>5</v>
      </c>
      <c r="M1447" s="20">
        <v>3</v>
      </c>
      <c r="N1447" s="20">
        <v>0</v>
      </c>
      <c r="O1447" s="20" t="s">
        <v>81</v>
      </c>
      <c r="P1447" s="20">
        <v>80000</v>
      </c>
      <c r="Q1447" s="20" t="s">
        <v>81</v>
      </c>
      <c r="R1447" s="20" t="s">
        <v>81</v>
      </c>
      <c r="T1447" s="20" t="s">
        <v>81</v>
      </c>
      <c r="U1447" s="20">
        <v>0</v>
      </c>
      <c r="W1447" s="20">
        <v>0</v>
      </c>
      <c r="Y1447" s="20">
        <v>8</v>
      </c>
    </row>
    <row r="1448" spans="1:25" ht="20.149999999999999" customHeight="1" x14ac:dyDescent="0.35">
      <c r="B1448" s="20">
        <v>4021106</v>
      </c>
      <c r="C1448" s="20">
        <v>4</v>
      </c>
      <c r="D1448" s="20">
        <v>2</v>
      </c>
      <c r="E1448" s="20">
        <v>11</v>
      </c>
      <c r="F1448" s="20" t="s">
        <v>2617</v>
      </c>
      <c r="G1448" s="74" t="s">
        <v>2622</v>
      </c>
      <c r="I1448" s="20">
        <v>3</v>
      </c>
      <c r="J1448" s="20">
        <v>18</v>
      </c>
      <c r="K1448" s="20">
        <v>2</v>
      </c>
      <c r="L1448" s="20">
        <v>6</v>
      </c>
      <c r="M1448" s="20">
        <v>5</v>
      </c>
      <c r="N1448" s="20">
        <v>0</v>
      </c>
      <c r="O1448" s="20" t="s">
        <v>81</v>
      </c>
      <c r="P1448" s="20" t="s">
        <v>81</v>
      </c>
      <c r="Q1448" s="20" t="s">
        <v>81</v>
      </c>
      <c r="R1448" s="20" t="s">
        <v>81</v>
      </c>
      <c r="T1448" s="20" t="s">
        <v>81</v>
      </c>
      <c r="U1448" s="20">
        <v>1</v>
      </c>
      <c r="W1448" s="20">
        <v>2</v>
      </c>
      <c r="Y1448" s="20">
        <v>0</v>
      </c>
    </row>
    <row r="1449" spans="1:25" ht="20.149999999999999" customHeight="1" x14ac:dyDescent="0.35">
      <c r="A1449" s="20">
        <v>5</v>
      </c>
      <c r="B1449" s="20">
        <v>4021107</v>
      </c>
      <c r="C1449" s="20">
        <v>4</v>
      </c>
      <c r="D1449" s="20">
        <v>2</v>
      </c>
      <c r="E1449" s="20">
        <v>11</v>
      </c>
      <c r="F1449" s="20" t="s">
        <v>2623</v>
      </c>
      <c r="G1449" s="74" t="s">
        <v>2624</v>
      </c>
      <c r="H1449" s="20">
        <v>3</v>
      </c>
      <c r="I1449" s="20">
        <v>1</v>
      </c>
      <c r="J1449" s="20">
        <v>42</v>
      </c>
      <c r="K1449" s="20">
        <v>1</v>
      </c>
      <c r="L1449" s="20">
        <v>4</v>
      </c>
      <c r="M1449" s="20">
        <v>1</v>
      </c>
      <c r="N1449" s="20">
        <v>3</v>
      </c>
      <c r="O1449" s="20">
        <v>1000000</v>
      </c>
      <c r="P1449" s="20" t="s">
        <v>81</v>
      </c>
      <c r="Q1449" s="20" t="s">
        <v>81</v>
      </c>
      <c r="R1449" s="20">
        <v>150000</v>
      </c>
      <c r="T1449" s="20">
        <v>1200000</v>
      </c>
      <c r="U1449" s="20">
        <v>0</v>
      </c>
      <c r="V1449" s="20">
        <v>1</v>
      </c>
      <c r="W1449" s="20">
        <v>0</v>
      </c>
      <c r="Y1449" s="20">
        <v>5</v>
      </c>
    </row>
    <row r="1450" spans="1:25" ht="20.149999999999999" customHeight="1" x14ac:dyDescent="0.35">
      <c r="B1450" s="20">
        <v>4021107</v>
      </c>
      <c r="C1450" s="20">
        <v>4</v>
      </c>
      <c r="D1450" s="20">
        <v>2</v>
      </c>
      <c r="E1450" s="20">
        <v>11</v>
      </c>
      <c r="F1450" s="20" t="s">
        <v>2623</v>
      </c>
      <c r="G1450" s="74" t="s">
        <v>2625</v>
      </c>
      <c r="I1450" s="20">
        <v>2</v>
      </c>
      <c r="J1450" s="20">
        <v>52</v>
      </c>
      <c r="K1450" s="20">
        <v>2</v>
      </c>
      <c r="L1450" s="20">
        <v>4</v>
      </c>
      <c r="M1450" s="20">
        <v>7</v>
      </c>
      <c r="N1450" s="20">
        <v>0</v>
      </c>
      <c r="O1450" s="20" t="s">
        <v>81</v>
      </c>
      <c r="P1450" s="20" t="s">
        <v>81</v>
      </c>
      <c r="Q1450" s="20" t="s">
        <v>81</v>
      </c>
      <c r="R1450" s="20" t="s">
        <v>81</v>
      </c>
      <c r="T1450" s="20" t="s">
        <v>81</v>
      </c>
      <c r="U1450" s="20">
        <v>0</v>
      </c>
      <c r="W1450" s="20">
        <v>0</v>
      </c>
      <c r="Y1450" s="20">
        <v>5</v>
      </c>
    </row>
    <row r="1451" spans="1:25" ht="20.149999999999999" customHeight="1" x14ac:dyDescent="0.35">
      <c r="B1451" s="20">
        <v>4021107</v>
      </c>
      <c r="C1451" s="20">
        <v>4</v>
      </c>
      <c r="D1451" s="20">
        <v>2</v>
      </c>
      <c r="E1451" s="20">
        <v>11</v>
      </c>
      <c r="F1451" s="20" t="s">
        <v>2623</v>
      </c>
      <c r="G1451" s="74" t="s">
        <v>2626</v>
      </c>
      <c r="I1451" s="20">
        <v>3</v>
      </c>
      <c r="J1451" s="20">
        <v>19</v>
      </c>
      <c r="K1451" s="20">
        <v>1</v>
      </c>
      <c r="L1451" s="20">
        <v>6</v>
      </c>
      <c r="M1451" s="20">
        <v>5</v>
      </c>
      <c r="N1451" s="20">
        <v>0</v>
      </c>
      <c r="O1451" s="20" t="s">
        <v>81</v>
      </c>
      <c r="P1451" s="20" t="s">
        <v>81</v>
      </c>
      <c r="Q1451" s="20" t="s">
        <v>81</v>
      </c>
      <c r="R1451" s="20" t="s">
        <v>81</v>
      </c>
      <c r="T1451" s="20" t="s">
        <v>81</v>
      </c>
      <c r="U1451" s="20">
        <v>1</v>
      </c>
      <c r="W1451" s="20">
        <v>2</v>
      </c>
      <c r="Y1451" s="20">
        <v>0</v>
      </c>
    </row>
    <row r="1452" spans="1:25" ht="20.149999999999999" customHeight="1" x14ac:dyDescent="0.35">
      <c r="A1452" s="20">
        <v>2</v>
      </c>
      <c r="B1452" s="20">
        <v>4021108</v>
      </c>
      <c r="C1452" s="20">
        <v>4</v>
      </c>
      <c r="D1452" s="20">
        <v>2</v>
      </c>
      <c r="E1452" s="20">
        <v>11</v>
      </c>
      <c r="F1452" s="20" t="s">
        <v>2627</v>
      </c>
      <c r="G1452" s="74" t="s">
        <v>2628</v>
      </c>
      <c r="H1452" s="20">
        <v>6</v>
      </c>
      <c r="I1452" s="20">
        <v>1</v>
      </c>
      <c r="J1452" s="20">
        <v>63</v>
      </c>
      <c r="K1452" s="20">
        <v>1</v>
      </c>
      <c r="L1452" s="20">
        <v>4</v>
      </c>
      <c r="M1452" s="20">
        <v>1</v>
      </c>
      <c r="N1452" s="20">
        <v>0</v>
      </c>
      <c r="O1452" s="20">
        <v>4500000</v>
      </c>
      <c r="P1452" s="20" t="s">
        <v>81</v>
      </c>
      <c r="Q1452" s="20" t="s">
        <v>81</v>
      </c>
      <c r="R1452" s="20" t="s">
        <v>81</v>
      </c>
      <c r="T1452" s="20" t="s">
        <v>81</v>
      </c>
      <c r="U1452" s="20">
        <v>0</v>
      </c>
      <c r="V1452" s="20">
        <v>1</v>
      </c>
      <c r="W1452" s="20">
        <v>0</v>
      </c>
      <c r="Y1452" s="20">
        <v>4</v>
      </c>
    </row>
    <row r="1453" spans="1:25" ht="20.149999999999999" customHeight="1" x14ac:dyDescent="0.35">
      <c r="B1453" s="20">
        <v>4021108</v>
      </c>
      <c r="C1453" s="20">
        <v>4</v>
      </c>
      <c r="D1453" s="20">
        <v>2</v>
      </c>
      <c r="E1453" s="20">
        <v>11</v>
      </c>
      <c r="F1453" s="20" t="s">
        <v>2627</v>
      </c>
      <c r="G1453" s="74" t="s">
        <v>2629</v>
      </c>
      <c r="I1453" s="20">
        <v>2</v>
      </c>
      <c r="J1453" s="20">
        <v>59</v>
      </c>
      <c r="K1453" s="20">
        <v>2</v>
      </c>
      <c r="L1453" s="20">
        <v>4</v>
      </c>
      <c r="M1453" s="20">
        <v>7</v>
      </c>
      <c r="N1453" s="20">
        <v>0</v>
      </c>
      <c r="O1453" s="20" t="s">
        <v>81</v>
      </c>
      <c r="P1453" s="20" t="s">
        <v>81</v>
      </c>
      <c r="Q1453" s="20" t="s">
        <v>81</v>
      </c>
      <c r="R1453" s="20" t="s">
        <v>81</v>
      </c>
      <c r="T1453" s="20" t="s">
        <v>81</v>
      </c>
      <c r="U1453" s="20">
        <v>0</v>
      </c>
      <c r="W1453" s="20">
        <v>0</v>
      </c>
      <c r="Y1453" s="20">
        <v>4</v>
      </c>
    </row>
    <row r="1454" spans="1:25" ht="20.149999999999999" customHeight="1" x14ac:dyDescent="0.35">
      <c r="B1454" s="20">
        <v>4021108</v>
      </c>
      <c r="C1454" s="20">
        <v>4</v>
      </c>
      <c r="D1454" s="20">
        <v>2</v>
      </c>
      <c r="E1454" s="20">
        <v>11</v>
      </c>
      <c r="F1454" s="20" t="s">
        <v>2627</v>
      </c>
      <c r="G1454" s="74" t="s">
        <v>2630</v>
      </c>
      <c r="I1454" s="20">
        <v>3</v>
      </c>
      <c r="J1454" s="20">
        <v>26</v>
      </c>
      <c r="K1454" s="20">
        <v>2</v>
      </c>
      <c r="L1454" s="20">
        <v>4</v>
      </c>
      <c r="M1454" s="20">
        <v>7</v>
      </c>
      <c r="N1454" s="20">
        <v>0</v>
      </c>
      <c r="O1454" s="20" t="s">
        <v>81</v>
      </c>
      <c r="P1454" s="20" t="s">
        <v>81</v>
      </c>
      <c r="Q1454" s="20" t="s">
        <v>81</v>
      </c>
      <c r="R1454" s="20" t="s">
        <v>81</v>
      </c>
      <c r="T1454" s="20" t="s">
        <v>81</v>
      </c>
      <c r="U1454" s="20">
        <v>0</v>
      </c>
      <c r="W1454" s="20">
        <v>0</v>
      </c>
      <c r="Y1454" s="20">
        <v>5</v>
      </c>
    </row>
    <row r="1455" spans="1:25" ht="20.149999999999999" customHeight="1" x14ac:dyDescent="0.35">
      <c r="B1455" s="20">
        <v>4021108</v>
      </c>
      <c r="C1455" s="20">
        <v>4</v>
      </c>
      <c r="D1455" s="20">
        <v>2</v>
      </c>
      <c r="E1455" s="20">
        <v>11</v>
      </c>
      <c r="F1455" s="20" t="s">
        <v>2627</v>
      </c>
      <c r="G1455" s="74" t="s">
        <v>2631</v>
      </c>
      <c r="I1455" s="20">
        <v>6</v>
      </c>
      <c r="J1455" s="20">
        <v>80</v>
      </c>
      <c r="K1455" s="20">
        <v>2</v>
      </c>
      <c r="L1455" s="20">
        <v>1</v>
      </c>
      <c r="M1455" s="20">
        <v>6</v>
      </c>
      <c r="N1455" s="20">
        <v>0</v>
      </c>
      <c r="O1455" s="20" t="s">
        <v>81</v>
      </c>
      <c r="P1455" s="20" t="s">
        <v>81</v>
      </c>
      <c r="Q1455" s="20" t="s">
        <v>81</v>
      </c>
      <c r="R1455" s="20" t="s">
        <v>81</v>
      </c>
      <c r="T1455" s="20" t="s">
        <v>81</v>
      </c>
      <c r="U1455" s="20">
        <v>0</v>
      </c>
      <c r="W1455" s="20">
        <v>0</v>
      </c>
      <c r="Y1455" s="20">
        <v>4</v>
      </c>
    </row>
    <row r="1456" spans="1:25" ht="20.149999999999999" customHeight="1" x14ac:dyDescent="0.35">
      <c r="B1456" s="20">
        <v>4021108</v>
      </c>
      <c r="C1456" s="20">
        <v>4</v>
      </c>
      <c r="D1456" s="20">
        <v>2</v>
      </c>
      <c r="E1456" s="20">
        <v>11</v>
      </c>
      <c r="F1456" s="20" t="s">
        <v>2627</v>
      </c>
      <c r="G1456" s="74" t="s">
        <v>2632</v>
      </c>
      <c r="I1456" s="20">
        <v>3</v>
      </c>
      <c r="J1456" s="20">
        <v>30</v>
      </c>
      <c r="K1456" s="20">
        <v>1</v>
      </c>
      <c r="L1456" s="20">
        <v>6</v>
      </c>
      <c r="M1456" s="20">
        <v>3</v>
      </c>
      <c r="N1456" s="20">
        <v>0</v>
      </c>
      <c r="O1456" s="20" t="s">
        <v>81</v>
      </c>
      <c r="P1456" s="71">
        <v>80000</v>
      </c>
      <c r="Q1456" s="20" t="s">
        <v>81</v>
      </c>
      <c r="R1456" s="20" t="s">
        <v>81</v>
      </c>
      <c r="T1456" s="20" t="s">
        <v>81</v>
      </c>
      <c r="U1456" s="20">
        <v>1</v>
      </c>
      <c r="W1456" s="20">
        <v>9</v>
      </c>
      <c r="Y1456" s="20">
        <v>0</v>
      </c>
    </row>
    <row r="1457" spans="1:25" ht="20.149999999999999" customHeight="1" x14ac:dyDescent="0.35">
      <c r="B1457" s="20">
        <v>4021108</v>
      </c>
      <c r="C1457" s="20">
        <v>4</v>
      </c>
      <c r="D1457" s="20">
        <v>2</v>
      </c>
      <c r="E1457" s="20">
        <v>11</v>
      </c>
      <c r="F1457" s="20" t="s">
        <v>2627</v>
      </c>
      <c r="G1457" s="74" t="s">
        <v>2633</v>
      </c>
      <c r="I1457" s="20">
        <v>3</v>
      </c>
      <c r="J1457" s="20">
        <v>27</v>
      </c>
      <c r="K1457" s="20">
        <v>1</v>
      </c>
      <c r="L1457" s="20">
        <v>7</v>
      </c>
      <c r="M1457" s="20">
        <v>4</v>
      </c>
      <c r="N1457" s="20">
        <v>0</v>
      </c>
      <c r="O1457" s="20" t="s">
        <v>81</v>
      </c>
      <c r="P1457" s="71">
        <v>100000</v>
      </c>
      <c r="Q1457" s="20" t="s">
        <v>81</v>
      </c>
      <c r="R1457" s="20" t="s">
        <v>81</v>
      </c>
      <c r="T1457" s="20" t="s">
        <v>81</v>
      </c>
      <c r="U1457" s="20">
        <v>1</v>
      </c>
      <c r="W1457" s="20">
        <v>9</v>
      </c>
      <c r="Y1457" s="20">
        <v>0</v>
      </c>
    </row>
    <row r="1458" spans="1:25" ht="20.149999999999999" customHeight="1" x14ac:dyDescent="0.35">
      <c r="A1458" s="20">
        <v>4</v>
      </c>
      <c r="B1458" s="20">
        <v>4021109</v>
      </c>
      <c r="C1458" s="20">
        <v>4</v>
      </c>
      <c r="D1458" s="20">
        <v>2</v>
      </c>
      <c r="E1458" s="20">
        <v>11</v>
      </c>
      <c r="F1458" s="20" t="s">
        <v>1676</v>
      </c>
      <c r="G1458" s="74" t="s">
        <v>2634</v>
      </c>
      <c r="H1458" s="20">
        <v>4</v>
      </c>
      <c r="I1458" s="20">
        <v>1</v>
      </c>
      <c r="J1458" s="20">
        <v>68</v>
      </c>
      <c r="K1458" s="20">
        <v>2</v>
      </c>
      <c r="L1458" s="20">
        <v>3</v>
      </c>
      <c r="M1458" s="20">
        <v>1</v>
      </c>
      <c r="N1458" s="20">
        <v>0</v>
      </c>
      <c r="O1458" s="20">
        <v>16000000</v>
      </c>
      <c r="P1458" s="20" t="s">
        <v>81</v>
      </c>
      <c r="Q1458" s="20" t="s">
        <v>81</v>
      </c>
      <c r="R1458" s="20" t="s">
        <v>81</v>
      </c>
      <c r="T1458" s="20" t="s">
        <v>81</v>
      </c>
      <c r="U1458" s="20">
        <v>0</v>
      </c>
      <c r="V1458" s="20">
        <v>1</v>
      </c>
      <c r="W1458" s="20">
        <v>0</v>
      </c>
      <c r="Y1458" s="20">
        <v>1</v>
      </c>
    </row>
    <row r="1459" spans="1:25" ht="20.149999999999999" customHeight="1" x14ac:dyDescent="0.35">
      <c r="B1459" s="20">
        <v>4021109</v>
      </c>
      <c r="C1459" s="20">
        <v>4</v>
      </c>
      <c r="D1459" s="20">
        <v>2</v>
      </c>
      <c r="E1459" s="20">
        <v>11</v>
      </c>
      <c r="F1459" s="20" t="s">
        <v>1676</v>
      </c>
      <c r="G1459" s="74" t="s">
        <v>2635</v>
      </c>
      <c r="I1459" s="20">
        <v>4</v>
      </c>
      <c r="J1459" s="20">
        <v>36</v>
      </c>
      <c r="K1459" s="20">
        <v>2</v>
      </c>
      <c r="L1459" s="20">
        <v>4</v>
      </c>
      <c r="M1459" s="20">
        <v>3</v>
      </c>
      <c r="N1459" s="20">
        <v>0</v>
      </c>
      <c r="O1459" s="20" t="s">
        <v>81</v>
      </c>
      <c r="P1459" s="20">
        <v>750000</v>
      </c>
      <c r="Q1459" s="20" t="s">
        <v>81</v>
      </c>
      <c r="R1459" s="20" t="s">
        <v>81</v>
      </c>
      <c r="T1459" s="20" t="s">
        <v>81</v>
      </c>
      <c r="U1459" s="20">
        <v>1</v>
      </c>
      <c r="W1459" s="20">
        <v>4</v>
      </c>
      <c r="Y1459" s="20">
        <v>0</v>
      </c>
    </row>
    <row r="1460" spans="1:25" ht="20.149999999999999" customHeight="1" x14ac:dyDescent="0.35">
      <c r="B1460" s="20">
        <v>4021109</v>
      </c>
      <c r="C1460" s="20">
        <v>4</v>
      </c>
      <c r="D1460" s="20">
        <v>2</v>
      </c>
      <c r="E1460" s="20">
        <v>11</v>
      </c>
      <c r="F1460" s="20" t="s">
        <v>1676</v>
      </c>
      <c r="G1460" s="74" t="s">
        <v>2636</v>
      </c>
      <c r="I1460" s="20">
        <v>3</v>
      </c>
      <c r="J1460" s="20">
        <v>31</v>
      </c>
      <c r="K1460" s="20">
        <v>2</v>
      </c>
      <c r="L1460" s="20">
        <v>4</v>
      </c>
      <c r="M1460" s="20">
        <v>3</v>
      </c>
      <c r="N1460" s="20">
        <v>0</v>
      </c>
      <c r="O1460" s="20" t="s">
        <v>81</v>
      </c>
      <c r="P1460" s="20">
        <v>750000</v>
      </c>
      <c r="Q1460" s="20" t="s">
        <v>81</v>
      </c>
      <c r="R1460" s="20" t="s">
        <v>81</v>
      </c>
      <c r="T1460" s="20" t="s">
        <v>81</v>
      </c>
      <c r="U1460" s="20">
        <v>1</v>
      </c>
      <c r="W1460" s="20">
        <v>4</v>
      </c>
      <c r="Y1460" s="20">
        <v>0</v>
      </c>
    </row>
    <row r="1461" spans="1:25" ht="20.149999999999999" customHeight="1" x14ac:dyDescent="0.35">
      <c r="B1461" s="20">
        <v>4021109</v>
      </c>
      <c r="C1461" s="20">
        <v>4</v>
      </c>
      <c r="D1461" s="20">
        <v>2</v>
      </c>
      <c r="E1461" s="20">
        <v>11</v>
      </c>
      <c r="F1461" s="20" t="s">
        <v>1676</v>
      </c>
      <c r="G1461" s="74" t="s">
        <v>2637</v>
      </c>
      <c r="I1461" s="20">
        <v>5</v>
      </c>
      <c r="J1461" s="20">
        <v>13</v>
      </c>
      <c r="K1461" s="20">
        <v>2</v>
      </c>
      <c r="L1461" s="20">
        <v>4</v>
      </c>
      <c r="M1461" s="20">
        <v>5</v>
      </c>
      <c r="N1461" s="20">
        <v>0</v>
      </c>
      <c r="O1461" s="20" t="s">
        <v>81</v>
      </c>
      <c r="P1461" s="20" t="s">
        <v>81</v>
      </c>
      <c r="Q1461" s="20" t="s">
        <v>81</v>
      </c>
      <c r="R1461" s="20" t="s">
        <v>81</v>
      </c>
      <c r="T1461" s="20" t="s">
        <v>81</v>
      </c>
      <c r="U1461" s="20">
        <v>0</v>
      </c>
      <c r="W1461" s="20">
        <v>0</v>
      </c>
      <c r="Y1461" s="20">
        <v>6</v>
      </c>
    </row>
    <row r="1462" spans="1:25" ht="20.149999999999999" customHeight="1" x14ac:dyDescent="0.35">
      <c r="J1462" s="20">
        <f>MAX(J3:J1461)</f>
        <v>90</v>
      </c>
      <c r="K1462" s="20">
        <f>COUNTIF(K3:K1461,1)</f>
        <v>709</v>
      </c>
      <c r="L1462" s="20">
        <f>COUNTIF(L$3:L$1461,1)</f>
        <v>123</v>
      </c>
      <c r="M1462" s="20">
        <f>COUNTIF(M$3:M$1461,1)</f>
        <v>314</v>
      </c>
      <c r="N1462" s="20">
        <f>COUNTIF(N$3:N$1461,1)</f>
        <v>9</v>
      </c>
      <c r="U1462" s="20">
        <f>COUNTIF(U$3:U$1461,1)</f>
        <v>233</v>
      </c>
      <c r="V1462" s="20" t="s">
        <v>2665</v>
      </c>
      <c r="W1462" s="20">
        <f>COUNTIF(W$3:W$1461,1)</f>
        <v>21</v>
      </c>
      <c r="X1462" s="20" t="s">
        <v>2681</v>
      </c>
      <c r="Y1462" s="20">
        <f>COUNTIF(Y$3:Y$1461,1)</f>
        <v>20</v>
      </c>
    </row>
    <row r="1463" spans="1:25" ht="20.149999999999999" customHeight="1" x14ac:dyDescent="0.35">
      <c r="K1463" s="20">
        <f>COUNTIF(K3:K1462,2)</f>
        <v>750</v>
      </c>
      <c r="L1463" s="20">
        <f>COUNTIF(L$3:L$1461,2)</f>
        <v>122</v>
      </c>
      <c r="M1463" s="20">
        <f>COUNTIF(M$3:M$1461,2)</f>
        <v>58</v>
      </c>
      <c r="N1463" s="20">
        <f>COUNTIF(N$3:N$1461,2)</f>
        <v>58</v>
      </c>
      <c r="U1463" s="20">
        <f>COUNTIF(U$3:U$1461,0)</f>
        <v>1226</v>
      </c>
      <c r="V1463" s="20" t="s">
        <v>34</v>
      </c>
      <c r="W1463" s="20">
        <f>COUNTIF(W$3:W$1461,2)</f>
        <v>36</v>
      </c>
      <c r="X1463" s="20" t="s">
        <v>2682</v>
      </c>
      <c r="Y1463" s="20">
        <f>COUNTIF(Y$3:Y$1461,2)</f>
        <v>64</v>
      </c>
    </row>
    <row r="1464" spans="1:25" ht="20.149999999999999" customHeight="1" x14ac:dyDescent="0.35">
      <c r="K1464" s="20">
        <f>100/1459*K1462</f>
        <v>48.59492803289924</v>
      </c>
      <c r="L1464" s="20">
        <f>COUNTIF(L$3:L$1461,3)</f>
        <v>479</v>
      </c>
      <c r="M1464" s="20">
        <f>COUNTIF(M$3:M$1461,3)</f>
        <v>221</v>
      </c>
      <c r="N1464" s="20">
        <f>COUNTIF(N$3:N$1461,3)</f>
        <v>50</v>
      </c>
      <c r="U1464" s="20">
        <f>SUM(U1462:U1463)</f>
        <v>1459</v>
      </c>
      <c r="V1464" s="20" t="s">
        <v>2666</v>
      </c>
      <c r="W1464" s="20">
        <f>COUNTIF(W$3:W$1461,3)</f>
        <v>4</v>
      </c>
      <c r="X1464" s="20" t="s">
        <v>2683</v>
      </c>
      <c r="Y1464" s="20">
        <f>COUNTIF(Y$3:Y$1461,3)</f>
        <v>41</v>
      </c>
    </row>
    <row r="1465" spans="1:25" ht="20.149999999999999" customHeight="1" x14ac:dyDescent="0.35">
      <c r="K1465" s="20">
        <f>100/1459*K1463</f>
        <v>51.405071967100753</v>
      </c>
      <c r="L1465" s="20">
        <f>COUNTIF(L$3:L$1461,4)</f>
        <v>403</v>
      </c>
      <c r="M1465" s="20">
        <f>COUNTIF(M$3:M$1461,4)</f>
        <v>34</v>
      </c>
      <c r="N1465" s="20">
        <f>COUNTIF(N$3:N$1461,4)</f>
        <v>2</v>
      </c>
      <c r="U1465" s="20">
        <f>100/1459*U1462</f>
        <v>15.969842357779299</v>
      </c>
      <c r="V1465" s="20" t="s">
        <v>2667</v>
      </c>
      <c r="W1465" s="20">
        <f>COUNTIF(W$3:W$1461,4)</f>
        <v>64</v>
      </c>
      <c r="X1465" s="20" t="s">
        <v>2684</v>
      </c>
      <c r="Y1465" s="20">
        <f>COUNTIF(Y$3:Y$1461,4)</f>
        <v>152</v>
      </c>
    </row>
    <row r="1466" spans="1:25" ht="20.149999999999999" customHeight="1" x14ac:dyDescent="0.35">
      <c r="L1466" s="20">
        <f>COUNTIF(L$3:L$1461,5)</f>
        <v>188</v>
      </c>
      <c r="M1466" s="20">
        <f>COUNTIF(M$3:M$1461,5)</f>
        <v>267</v>
      </c>
      <c r="N1466" s="20">
        <f>COUNTIF(N$3:N$1461,5)</f>
        <v>20</v>
      </c>
      <c r="U1466" s="20">
        <f>100/1459*U1463</f>
        <v>84.030157642220686</v>
      </c>
      <c r="V1466" s="20" t="s">
        <v>2668</v>
      </c>
      <c r="W1466" s="20">
        <f>COUNTIF(W$3:W$1461,5)</f>
        <v>0</v>
      </c>
      <c r="X1466" s="20" t="s">
        <v>2685</v>
      </c>
      <c r="Y1466" s="20">
        <f>COUNTIF(Y$3:Y$1461,5)</f>
        <v>370</v>
      </c>
    </row>
    <row r="1467" spans="1:25" ht="20.149999999999999" customHeight="1" x14ac:dyDescent="0.35">
      <c r="L1467" s="20">
        <f>COUNTIF(L$3:L$1461,6)</f>
        <v>57</v>
      </c>
      <c r="M1467" s="20">
        <f>COUNTIF(M$3:M$1461,6)</f>
        <v>226</v>
      </c>
      <c r="N1467" s="20">
        <f>COUNTIF(N$3:N$1461,6)</f>
        <v>5</v>
      </c>
      <c r="V1467" s="20" t="s">
        <v>2669</v>
      </c>
      <c r="W1467" s="20">
        <f>COUNTIF(W$3:W$1461,6)</f>
        <v>6</v>
      </c>
      <c r="X1467" s="20" t="s">
        <v>2659</v>
      </c>
      <c r="Y1467" s="20">
        <f>COUNTIF(Y$3:Y$1461,6)</f>
        <v>235</v>
      </c>
    </row>
    <row r="1468" spans="1:25" ht="20.149999999999999" customHeight="1" x14ac:dyDescent="0.35">
      <c r="L1468" s="20">
        <f>COUNTIF(L$3:L$1461,7)</f>
        <v>85</v>
      </c>
      <c r="M1468" s="20">
        <f>COUNTIF(M$3:M$1461,7)</f>
        <v>338</v>
      </c>
      <c r="N1468" s="20">
        <f>COUNTIF(N$3:N$1461,7)</f>
        <v>0</v>
      </c>
      <c r="V1468" s="20" t="s">
        <v>2670</v>
      </c>
      <c r="W1468" s="20">
        <f>COUNTIF(W$3:W$1461,7)</f>
        <v>1</v>
      </c>
      <c r="X1468" s="20" t="s">
        <v>2686</v>
      </c>
      <c r="Y1468" s="20">
        <f>COUNTIF(Y$3:Y$1461,7)</f>
        <v>6</v>
      </c>
    </row>
    <row r="1469" spans="1:25" ht="20.149999999999999" customHeight="1" x14ac:dyDescent="0.35">
      <c r="L1469" s="20">
        <f>COUNTIF(L$3:L$1461,8)</f>
        <v>2</v>
      </c>
      <c r="M1469" s="20">
        <f>COUNTIF(M$3:M$1461,8)</f>
        <v>1</v>
      </c>
      <c r="N1469" s="20">
        <f>COUNTIF(N$3:N$1461,0)</f>
        <v>1315</v>
      </c>
      <c r="V1469" s="20" t="s">
        <v>2671</v>
      </c>
      <c r="W1469" s="20">
        <f>COUNTIF(W$3:W$1461,8)</f>
        <v>36</v>
      </c>
      <c r="X1469" s="20" t="s">
        <v>2687</v>
      </c>
      <c r="Y1469" s="20">
        <f>COUNTIF(Y$3:Y$1461,8)</f>
        <v>134</v>
      </c>
    </row>
    <row r="1470" spans="1:25" ht="20.149999999999999" customHeight="1" x14ac:dyDescent="0.35">
      <c r="L1470" s="20">
        <f>SUM(L1462:L1469)</f>
        <v>1459</v>
      </c>
      <c r="M1470" s="20">
        <f>SUM(M1462:M1469)</f>
        <v>1459</v>
      </c>
      <c r="N1470" s="20">
        <f>SUM(N1462:N1469)</f>
        <v>1459</v>
      </c>
      <c r="V1470" s="20" t="s">
        <v>2672</v>
      </c>
      <c r="W1470" s="20">
        <f>COUNTIF(W$3:W$1461,9)</f>
        <v>16</v>
      </c>
      <c r="X1470" s="20" t="s">
        <v>2688</v>
      </c>
      <c r="Y1470" s="20">
        <f>COUNTIF(Y$3:Y$1461,9)</f>
        <v>63</v>
      </c>
    </row>
    <row r="1471" spans="1:25" ht="20.149999999999999" customHeight="1" x14ac:dyDescent="0.35">
      <c r="L1471" s="20">
        <f>100/1459*L1462</f>
        <v>8.4304318026045237</v>
      </c>
      <c r="M1471" s="20">
        <f>100/1459*M1462</f>
        <v>21.52159013022618</v>
      </c>
      <c r="N1471" s="20">
        <f t="shared" ref="N1471" si="0">100/1459*N1462</f>
        <v>0.61686086360520898</v>
      </c>
      <c r="V1471" s="20" t="s">
        <v>2673</v>
      </c>
      <c r="W1471" s="20">
        <f>COUNTIF(W$3:W$1461,10)</f>
        <v>13</v>
      </c>
      <c r="X1471" s="20" t="s">
        <v>2660</v>
      </c>
      <c r="Y1471" s="20">
        <f>COUNTIF(Y$3:Y$1461,10)</f>
        <v>41</v>
      </c>
    </row>
    <row r="1472" spans="1:25" ht="20.149999999999999" customHeight="1" x14ac:dyDescent="0.35">
      <c r="L1472" s="20">
        <f t="shared" ref="L1472:N1478" si="1">100/1459*L1463</f>
        <v>8.3618917066483895</v>
      </c>
      <c r="M1472" s="20">
        <f t="shared" si="1"/>
        <v>3.9753255654557913</v>
      </c>
      <c r="N1472" s="20">
        <f t="shared" si="1"/>
        <v>3.9753255654557913</v>
      </c>
      <c r="V1472" s="20" t="s">
        <v>2674</v>
      </c>
      <c r="W1472" s="20">
        <f>COUNTIF(W$3:W$1461,11)</f>
        <v>0</v>
      </c>
      <c r="X1472" s="20" t="s">
        <v>2689</v>
      </c>
      <c r="Y1472" s="20">
        <f>COUNTIF(Y$3:Y$1461,11)</f>
        <v>59</v>
      </c>
    </row>
    <row r="1473" spans="9:25" ht="20.149999999999999" customHeight="1" x14ac:dyDescent="0.35">
      <c r="L1473" s="20">
        <f t="shared" si="1"/>
        <v>32.830705962988347</v>
      </c>
      <c r="M1473" s="20">
        <f t="shared" si="1"/>
        <v>15.147361206305687</v>
      </c>
      <c r="N1473" s="20">
        <f t="shared" si="1"/>
        <v>3.4270047978067169</v>
      </c>
      <c r="W1473" s="20">
        <f>COUNTIF(W$3:W$1461,12)</f>
        <v>0</v>
      </c>
      <c r="X1473" s="20" t="s">
        <v>2690</v>
      </c>
      <c r="Y1473" s="20">
        <f>COUNTIF(Y$3:Y$1461,12)</f>
        <v>6</v>
      </c>
    </row>
    <row r="1474" spans="9:25" ht="20.149999999999999" customHeight="1" x14ac:dyDescent="0.35">
      <c r="L1474" s="20">
        <f t="shared" si="1"/>
        <v>27.621658670322137</v>
      </c>
      <c r="M1474" s="20">
        <f t="shared" si="1"/>
        <v>2.3303632625085675</v>
      </c>
      <c r="N1474" s="20">
        <f t="shared" si="1"/>
        <v>0.13708019191226867</v>
      </c>
      <c r="V1474" s="20" t="s">
        <v>2675</v>
      </c>
      <c r="W1474" s="20">
        <f>COUNTIF(W$3:W$1461,13)</f>
        <v>22</v>
      </c>
      <c r="X1474" s="20" t="s">
        <v>2691</v>
      </c>
      <c r="Y1474" s="20">
        <f>COUNTIF(Y$3:Y$1461,13)</f>
        <v>0</v>
      </c>
    </row>
    <row r="1475" spans="9:25" ht="20.149999999999999" customHeight="1" x14ac:dyDescent="0.35">
      <c r="L1475" s="20">
        <f t="shared" si="1"/>
        <v>12.885538039753255</v>
      </c>
      <c r="M1475" s="20">
        <f t="shared" si="1"/>
        <v>18.300205620287866</v>
      </c>
      <c r="N1475" s="20">
        <f t="shared" si="1"/>
        <v>1.3708019191226866</v>
      </c>
      <c r="V1475" s="20" t="s">
        <v>2676</v>
      </c>
      <c r="W1475" s="20">
        <f>COUNTIF(W$3:W$1461,14)</f>
        <v>2</v>
      </c>
      <c r="X1475" s="20" t="s">
        <v>2692</v>
      </c>
      <c r="Y1475" s="20">
        <f>COUNTIF(Y$3:Y$1461,14)</f>
        <v>12</v>
      </c>
    </row>
    <row r="1476" spans="9:25" ht="20.149999999999999" customHeight="1" x14ac:dyDescent="0.35">
      <c r="L1476" s="20">
        <f t="shared" si="1"/>
        <v>3.9067854694996571</v>
      </c>
      <c r="M1476" s="20">
        <f t="shared" si="1"/>
        <v>15.49006168608636</v>
      </c>
      <c r="N1476" s="20">
        <f t="shared" si="1"/>
        <v>0.34270047978067164</v>
      </c>
      <c r="V1476" s="20" t="s">
        <v>2658</v>
      </c>
      <c r="W1476" s="20">
        <f>COUNTIF(W$3:W$1461,15)</f>
        <v>2</v>
      </c>
      <c r="X1476" s="20" t="s">
        <v>2693</v>
      </c>
      <c r="Y1476" s="20">
        <f>COUNTIF(Y$3:Y$1461,15)</f>
        <v>5</v>
      </c>
    </row>
    <row r="1477" spans="9:25" ht="20.149999999999999" customHeight="1" x14ac:dyDescent="0.35">
      <c r="L1477" s="20">
        <f t="shared" si="1"/>
        <v>5.8259081562714181</v>
      </c>
      <c r="M1477" s="20">
        <f t="shared" si="1"/>
        <v>23.166552433173404</v>
      </c>
      <c r="N1477" s="20">
        <f t="shared" si="1"/>
        <v>0</v>
      </c>
      <c r="V1477" s="20" t="s">
        <v>2678</v>
      </c>
      <c r="W1477" s="20">
        <f>COUNTIF(W$3:W$1461,16)</f>
        <v>2</v>
      </c>
      <c r="X1477" s="20" t="s">
        <v>2694</v>
      </c>
      <c r="Y1477" s="20">
        <f>COUNTIF(Y$3:Y$1461,16)</f>
        <v>6</v>
      </c>
    </row>
    <row r="1478" spans="9:25" ht="20.149999999999999" customHeight="1" x14ac:dyDescent="0.35">
      <c r="L1478" s="20">
        <f t="shared" si="1"/>
        <v>0.13708019191226867</v>
      </c>
      <c r="M1478" s="20">
        <f t="shared" si="1"/>
        <v>6.8540095956134334E-2</v>
      </c>
      <c r="N1478" s="20">
        <f t="shared" si="1"/>
        <v>90.130226182316648</v>
      </c>
      <c r="W1478" s="20">
        <f>COUNTIF(W$3:W$1461,17)</f>
        <v>1</v>
      </c>
      <c r="X1478" s="20" t="s">
        <v>2695</v>
      </c>
      <c r="Y1478" s="20">
        <f>COUNTIF(Y$3:Y$1461,17)</f>
        <v>10</v>
      </c>
    </row>
    <row r="1479" spans="9:25" ht="20.149999999999999" customHeight="1" x14ac:dyDescent="0.35">
      <c r="L1479" s="20">
        <f>SUM(L1471:L1478)</f>
        <v>100</v>
      </c>
      <c r="M1479" s="20">
        <f t="shared" ref="M1479:N1479" si="2">SUM(M1471:M1478)</f>
        <v>100</v>
      </c>
      <c r="N1479" s="20">
        <f t="shared" si="2"/>
        <v>99.999999999999986</v>
      </c>
      <c r="V1479" s="20" t="s">
        <v>2677</v>
      </c>
      <c r="W1479" s="20">
        <f>COUNTIF(W$3:W$1461,18)</f>
        <v>2</v>
      </c>
      <c r="Y1479" s="20">
        <f>COUNTIF(Y$3:Y$1461,18)</f>
        <v>0</v>
      </c>
    </row>
    <row r="1480" spans="9:25" ht="20.149999999999999" customHeight="1" x14ac:dyDescent="0.35">
      <c r="W1480" s="20">
        <f>COUNTIF(W$3:W$1461,19)</f>
        <v>0</v>
      </c>
      <c r="X1480" s="20" t="s">
        <v>2696</v>
      </c>
      <c r="Y1480" s="20">
        <f>COUNTIF(Y$3:Y$1461,19)</f>
        <v>2</v>
      </c>
    </row>
    <row r="1481" spans="9:25" ht="20.149999999999999" customHeight="1" x14ac:dyDescent="0.35">
      <c r="V1481" s="20" t="s">
        <v>2679</v>
      </c>
      <c r="W1481" s="20">
        <f>COUNTIF(W$3:W$1461,20)</f>
        <v>1</v>
      </c>
      <c r="Y1481" s="20">
        <f>COUNTIF(Y$3:Y$1461,20)</f>
        <v>0</v>
      </c>
    </row>
    <row r="1482" spans="9:25" ht="20.149999999999999" customHeight="1" x14ac:dyDescent="0.35">
      <c r="V1482" s="20" t="s">
        <v>2680</v>
      </c>
      <c r="W1482" s="20">
        <f>COUNTIF(W$3:W$1461,21)</f>
        <v>4</v>
      </c>
      <c r="Y1482" s="20">
        <f>COUNTIF(Y$3:Y$1461,21)</f>
        <v>0</v>
      </c>
    </row>
    <row r="1483" spans="9:25" ht="21.75" customHeight="1" x14ac:dyDescent="0.35">
      <c r="I1483" s="115"/>
      <c r="L1483" s="20" t="s">
        <v>2655</v>
      </c>
      <c r="M1483" s="20">
        <v>21.52159013022618</v>
      </c>
      <c r="W1483" s="20">
        <f>COUNTIF(W$3:W$1461,0)</f>
        <v>1226</v>
      </c>
      <c r="Y1483" s="20">
        <f>COUNTIF(Y$3:Y$1461,0)</f>
        <v>233</v>
      </c>
    </row>
    <row r="1484" spans="9:25" ht="20.149999999999999" customHeight="1" x14ac:dyDescent="0.35">
      <c r="L1484" s="20" t="s">
        <v>2656</v>
      </c>
      <c r="M1484" s="20">
        <v>3.9753255654557913</v>
      </c>
      <c r="W1484" s="20">
        <f>SUM(W1462:W1483)</f>
        <v>1459</v>
      </c>
      <c r="Y1484" s="20">
        <f>SUM(Y1462:Y1483)</f>
        <v>1459</v>
      </c>
    </row>
    <row r="1485" spans="9:25" ht="20.149999999999999" customHeight="1" x14ac:dyDescent="0.35">
      <c r="L1485" s="20" t="s">
        <v>2657</v>
      </c>
      <c r="M1485" s="20">
        <v>15.147361206305687</v>
      </c>
      <c r="W1485" s="20">
        <f>SUM(W1462:W1482)</f>
        <v>233</v>
      </c>
      <c r="Y1485" s="20">
        <f>SUM(Y1462:Y1482)</f>
        <v>1226</v>
      </c>
    </row>
    <row r="1486" spans="9:25" ht="20.149999999999999" customHeight="1" x14ac:dyDescent="0.35">
      <c r="L1486" s="20" t="s">
        <v>2658</v>
      </c>
      <c r="M1486" s="20">
        <v>2.3303632625085675</v>
      </c>
    </row>
    <row r="1487" spans="9:25" ht="20.149999999999999" customHeight="1" x14ac:dyDescent="0.35">
      <c r="L1487" s="20" t="s">
        <v>2659</v>
      </c>
      <c r="M1487" s="20">
        <v>18.300205620287866</v>
      </c>
    </row>
    <row r="1488" spans="9:25" ht="20.149999999999999" customHeight="1" x14ac:dyDescent="0.35">
      <c r="L1488" s="20" t="s">
        <v>2660</v>
      </c>
      <c r="M1488" s="20">
        <v>15.49006168608636</v>
      </c>
    </row>
    <row r="1489" spans="12:22" ht="20.149999999999999" customHeight="1" x14ac:dyDescent="0.35">
      <c r="L1489" s="20" t="s">
        <v>2661</v>
      </c>
      <c r="M1489" s="20">
        <v>23.166552433173404</v>
      </c>
    </row>
    <row r="1490" spans="12:22" ht="20.149999999999999" customHeight="1" x14ac:dyDescent="0.35">
      <c r="L1490" s="20" t="s">
        <v>2662</v>
      </c>
      <c r="M1490" s="20">
        <v>6.8540095956134334E-2</v>
      </c>
    </row>
    <row r="1503" spans="12:22" ht="20.149999999999999" customHeight="1" x14ac:dyDescent="0.35">
      <c r="N1503" s="20" t="s">
        <v>2656</v>
      </c>
      <c r="O1503" s="20">
        <v>0.62</v>
      </c>
      <c r="Q1503" s="20" t="s">
        <v>2665</v>
      </c>
      <c r="R1503" s="20">
        <v>21</v>
      </c>
      <c r="S1503" s="116">
        <f>100/233*R1503</f>
        <v>9.0128755364806867</v>
      </c>
      <c r="T1503" s="20" t="s">
        <v>2681</v>
      </c>
      <c r="U1503" s="20">
        <v>26</v>
      </c>
      <c r="V1503" s="116">
        <f>100/1226*U1503</f>
        <v>2.1207177814029365</v>
      </c>
    </row>
    <row r="1504" spans="12:22" ht="20.149999999999999" customHeight="1" x14ac:dyDescent="0.35">
      <c r="N1504" s="20" t="s">
        <v>2657</v>
      </c>
      <c r="O1504" s="20">
        <v>3.97</v>
      </c>
      <c r="Q1504" s="20" t="s">
        <v>34</v>
      </c>
      <c r="R1504" s="20">
        <v>36</v>
      </c>
      <c r="S1504" s="116">
        <f t="shared" ref="S1504:S1519" si="3">100/233*R1504</f>
        <v>15.450643776824034</v>
      </c>
      <c r="T1504" s="20" t="s">
        <v>2682</v>
      </c>
      <c r="U1504" s="20">
        <v>64</v>
      </c>
      <c r="V1504" s="116">
        <f t="shared" ref="V1504:V1518" si="4">100/1226*U1504</f>
        <v>5.2202283849918434</v>
      </c>
    </row>
    <row r="1505" spans="14:22" ht="20.149999999999999" customHeight="1" x14ac:dyDescent="0.35">
      <c r="N1505" s="20" t="s">
        <v>2658</v>
      </c>
      <c r="O1505" s="20">
        <v>3.43</v>
      </c>
      <c r="Q1505" s="20" t="s">
        <v>2666</v>
      </c>
      <c r="R1505" s="20">
        <v>4</v>
      </c>
      <c r="S1505" s="116">
        <f t="shared" si="3"/>
        <v>1.7167381974248928</v>
      </c>
      <c r="T1505" s="20" t="s">
        <v>2683</v>
      </c>
      <c r="U1505" s="20">
        <v>41</v>
      </c>
      <c r="V1505" s="116">
        <f t="shared" si="4"/>
        <v>3.3442088091353996</v>
      </c>
    </row>
    <row r="1506" spans="14:22" ht="20.149999999999999" customHeight="1" x14ac:dyDescent="0.35">
      <c r="N1506" s="20" t="s">
        <v>2659</v>
      </c>
      <c r="O1506" s="20">
        <v>0.14000000000000001</v>
      </c>
      <c r="Q1506" s="20" t="s">
        <v>2667</v>
      </c>
      <c r="R1506" s="20">
        <v>64</v>
      </c>
      <c r="S1506" s="116">
        <f t="shared" si="3"/>
        <v>27.467811158798284</v>
      </c>
      <c r="T1506" s="20" t="s">
        <v>2684</v>
      </c>
      <c r="U1506" s="20">
        <v>152</v>
      </c>
      <c r="V1506" s="116">
        <f t="shared" si="4"/>
        <v>12.398042414355627</v>
      </c>
    </row>
    <row r="1507" spans="14:22" ht="20.149999999999999" customHeight="1" x14ac:dyDescent="0.35">
      <c r="N1507" s="20" t="s">
        <v>2663</v>
      </c>
      <c r="O1507" s="20">
        <v>1.37</v>
      </c>
      <c r="Q1507" s="20" t="s">
        <v>2668</v>
      </c>
      <c r="R1507" s="20">
        <v>0</v>
      </c>
      <c r="S1507" s="116">
        <f t="shared" si="3"/>
        <v>0</v>
      </c>
      <c r="T1507" s="20" t="s">
        <v>2685</v>
      </c>
      <c r="U1507" s="20">
        <v>370</v>
      </c>
      <c r="V1507" s="116">
        <f t="shared" si="4"/>
        <v>30.179445350734095</v>
      </c>
    </row>
    <row r="1508" spans="14:22" ht="20.149999999999999" customHeight="1" x14ac:dyDescent="0.35">
      <c r="N1508" s="20" t="s">
        <v>2655</v>
      </c>
      <c r="O1508" s="20">
        <v>0.34</v>
      </c>
      <c r="Q1508" s="20" t="s">
        <v>2669</v>
      </c>
      <c r="R1508" s="20">
        <v>6</v>
      </c>
      <c r="S1508" s="116">
        <f t="shared" si="3"/>
        <v>2.5751072961373391</v>
      </c>
      <c r="T1508" s="20" t="s">
        <v>2659</v>
      </c>
      <c r="U1508" s="20">
        <v>234</v>
      </c>
      <c r="V1508" s="116">
        <f t="shared" si="4"/>
        <v>19.086460032626427</v>
      </c>
    </row>
    <row r="1509" spans="14:22" ht="20.149999999999999" customHeight="1" x14ac:dyDescent="0.35">
      <c r="N1509" s="20" t="s">
        <v>2664</v>
      </c>
      <c r="O1509" s="20">
        <v>90.13</v>
      </c>
      <c r="Q1509" s="20" t="s">
        <v>2670</v>
      </c>
      <c r="R1509" s="20">
        <v>2</v>
      </c>
      <c r="S1509" s="116">
        <f t="shared" si="3"/>
        <v>0.85836909871244638</v>
      </c>
      <c r="T1509" s="20" t="s">
        <v>2687</v>
      </c>
      <c r="U1509" s="20">
        <v>134</v>
      </c>
      <c r="V1509" s="116">
        <f t="shared" si="4"/>
        <v>10.929853181076671</v>
      </c>
    </row>
    <row r="1510" spans="14:22" ht="20.149999999999999" customHeight="1" x14ac:dyDescent="0.35">
      <c r="Q1510" s="20" t="s">
        <v>2671</v>
      </c>
      <c r="R1510" s="20">
        <v>36</v>
      </c>
      <c r="S1510" s="116">
        <f t="shared" si="3"/>
        <v>15.450643776824034</v>
      </c>
      <c r="T1510" s="20" t="s">
        <v>2688</v>
      </c>
      <c r="U1510" s="20">
        <v>63</v>
      </c>
      <c r="V1510" s="116">
        <f t="shared" si="4"/>
        <v>5.1386623164763456</v>
      </c>
    </row>
    <row r="1511" spans="14:22" ht="20.149999999999999" customHeight="1" x14ac:dyDescent="0.35">
      <c r="Q1511" s="20" t="s">
        <v>2672</v>
      </c>
      <c r="R1511" s="20">
        <v>16</v>
      </c>
      <c r="S1511" s="116">
        <f t="shared" si="3"/>
        <v>6.866952789699571</v>
      </c>
      <c r="T1511" s="20" t="s">
        <v>2660</v>
      </c>
      <c r="U1511" s="20">
        <v>41</v>
      </c>
      <c r="V1511" s="116">
        <f t="shared" si="4"/>
        <v>3.3442088091353996</v>
      </c>
    </row>
    <row r="1512" spans="14:22" ht="20.149999999999999" customHeight="1" x14ac:dyDescent="0.35">
      <c r="Q1512" s="20" t="s">
        <v>2673</v>
      </c>
      <c r="R1512" s="20">
        <v>13</v>
      </c>
      <c r="S1512" s="116">
        <f t="shared" si="3"/>
        <v>5.5793991416309012</v>
      </c>
      <c r="T1512" s="20" t="s">
        <v>2689</v>
      </c>
      <c r="U1512" s="20">
        <v>59</v>
      </c>
      <c r="V1512" s="116">
        <f t="shared" si="4"/>
        <v>4.8123980424143555</v>
      </c>
    </row>
    <row r="1513" spans="14:22" ht="20.149999999999999" customHeight="1" x14ac:dyDescent="0.35">
      <c r="Q1513" s="20" t="s">
        <v>2675</v>
      </c>
      <c r="R1513" s="20">
        <v>22</v>
      </c>
      <c r="S1513" s="116">
        <f t="shared" si="3"/>
        <v>9.4420600858369106</v>
      </c>
      <c r="T1513" s="20" t="s">
        <v>2690</v>
      </c>
      <c r="U1513" s="20">
        <v>6</v>
      </c>
      <c r="V1513" s="116">
        <f t="shared" si="4"/>
        <v>0.48939641109298532</v>
      </c>
    </row>
    <row r="1514" spans="14:22" ht="20.149999999999999" customHeight="1" x14ac:dyDescent="0.35">
      <c r="Q1514" s="20" t="s">
        <v>2676</v>
      </c>
      <c r="R1514" s="20">
        <v>2</v>
      </c>
      <c r="S1514" s="116">
        <f t="shared" si="3"/>
        <v>0.85836909871244638</v>
      </c>
      <c r="T1514" s="20" t="s">
        <v>2692</v>
      </c>
      <c r="U1514" s="20">
        <v>12</v>
      </c>
      <c r="V1514" s="116">
        <f t="shared" si="4"/>
        <v>0.97879282218597063</v>
      </c>
    </row>
    <row r="1515" spans="14:22" ht="20.149999999999999" customHeight="1" x14ac:dyDescent="0.35">
      <c r="Q1515" s="20" t="s">
        <v>2658</v>
      </c>
      <c r="R1515" s="20">
        <v>2</v>
      </c>
      <c r="S1515" s="116">
        <f t="shared" si="3"/>
        <v>0.85836909871244638</v>
      </c>
      <c r="T1515" s="20" t="s">
        <v>2693</v>
      </c>
      <c r="U1515" s="20">
        <v>5</v>
      </c>
      <c r="V1515" s="116">
        <f t="shared" si="4"/>
        <v>0.40783034257748774</v>
      </c>
    </row>
    <row r="1516" spans="14:22" ht="20.149999999999999" customHeight="1" x14ac:dyDescent="0.35">
      <c r="Q1516" s="20" t="s">
        <v>2678</v>
      </c>
      <c r="R1516" s="20">
        <v>2</v>
      </c>
      <c r="S1516" s="116">
        <f t="shared" si="3"/>
        <v>0.85836909871244638</v>
      </c>
      <c r="T1516" s="20" t="s">
        <v>2694</v>
      </c>
      <c r="U1516" s="20">
        <v>6</v>
      </c>
      <c r="V1516" s="116">
        <f t="shared" si="4"/>
        <v>0.48939641109298532</v>
      </c>
    </row>
    <row r="1517" spans="14:22" ht="20.149999999999999" customHeight="1" x14ac:dyDescent="0.35">
      <c r="Q1517" s="20" t="s">
        <v>2677</v>
      </c>
      <c r="R1517" s="20">
        <v>2</v>
      </c>
      <c r="S1517" s="116">
        <f t="shared" si="3"/>
        <v>0.85836909871244638</v>
      </c>
      <c r="T1517" s="20" t="s">
        <v>2695</v>
      </c>
      <c r="U1517" s="20">
        <v>10</v>
      </c>
      <c r="V1517" s="116">
        <f t="shared" si="4"/>
        <v>0.81566068515497547</v>
      </c>
    </row>
    <row r="1518" spans="14:22" ht="20.149999999999999" customHeight="1" x14ac:dyDescent="0.35">
      <c r="Q1518" s="20" t="s">
        <v>2679</v>
      </c>
      <c r="R1518" s="20">
        <v>1</v>
      </c>
      <c r="S1518" s="116">
        <f t="shared" si="3"/>
        <v>0.42918454935622319</v>
      </c>
      <c r="T1518" s="20" t="s">
        <v>2696</v>
      </c>
      <c r="U1518" s="20">
        <v>2</v>
      </c>
      <c r="V1518" s="116">
        <f t="shared" si="4"/>
        <v>0.16313213703099511</v>
      </c>
    </row>
    <row r="1519" spans="14:22" ht="20.149999999999999" customHeight="1" x14ac:dyDescent="0.35">
      <c r="Q1519" s="20" t="s">
        <v>2680</v>
      </c>
      <c r="R1519" s="20">
        <v>4</v>
      </c>
      <c r="S1519" s="116">
        <f t="shared" si="3"/>
        <v>1.7167381974248928</v>
      </c>
      <c r="U1519" s="20">
        <f>SUM(U1503:U1518)</f>
        <v>1225</v>
      </c>
      <c r="V1519" s="116">
        <f>SUM(V1503:V1518)</f>
        <v>99.918433931484486</v>
      </c>
    </row>
    <row r="1520" spans="14:22" ht="20.149999999999999" customHeight="1" x14ac:dyDescent="0.35">
      <c r="R1520" s="20">
        <f>SUM(R1503:R1519)</f>
        <v>233</v>
      </c>
      <c r="S1520" s="116">
        <f>SUM(S1503:S1519)</f>
        <v>99.999999999999986</v>
      </c>
    </row>
    <row r="1522" spans="17:22" ht="20.149999999999999" customHeight="1" x14ac:dyDescent="0.35">
      <c r="Q1522" s="20" t="s">
        <v>2665</v>
      </c>
      <c r="S1522" s="116">
        <v>9.0128755364806867</v>
      </c>
      <c r="T1522" s="20" t="s">
        <v>2681</v>
      </c>
      <c r="V1522" s="116">
        <v>2.1207177814029365</v>
      </c>
    </row>
    <row r="1523" spans="17:22" ht="20.149999999999999" customHeight="1" x14ac:dyDescent="0.35">
      <c r="Q1523" s="20" t="s">
        <v>34</v>
      </c>
      <c r="S1523" s="116">
        <v>15.450643776824034</v>
      </c>
      <c r="T1523" s="20" t="s">
        <v>2682</v>
      </c>
      <c r="V1523" s="116">
        <v>5.2202283849918434</v>
      </c>
    </row>
    <row r="1524" spans="17:22" ht="20.149999999999999" customHeight="1" x14ac:dyDescent="0.35">
      <c r="Q1524" s="20" t="s">
        <v>2666</v>
      </c>
      <c r="S1524" s="116">
        <v>1.7167381974248928</v>
      </c>
      <c r="T1524" s="20" t="s">
        <v>2683</v>
      </c>
      <c r="V1524" s="116">
        <v>3.3442088091353996</v>
      </c>
    </row>
    <row r="1525" spans="17:22" ht="20.149999999999999" customHeight="1" x14ac:dyDescent="0.35">
      <c r="Q1525" s="20" t="s">
        <v>2667</v>
      </c>
      <c r="S1525" s="116">
        <v>27.467811158798284</v>
      </c>
      <c r="T1525" s="20" t="s">
        <v>2684</v>
      </c>
      <c r="V1525" s="116">
        <v>12.398042414355627</v>
      </c>
    </row>
    <row r="1526" spans="17:22" ht="20.149999999999999" customHeight="1" x14ac:dyDescent="0.35">
      <c r="Q1526" s="20" t="s">
        <v>2668</v>
      </c>
      <c r="S1526" s="116">
        <v>0</v>
      </c>
      <c r="T1526" s="20" t="s">
        <v>2685</v>
      </c>
      <c r="V1526" s="116">
        <v>30.179445350734095</v>
      </c>
    </row>
    <row r="1527" spans="17:22" ht="20.149999999999999" customHeight="1" x14ac:dyDescent="0.35">
      <c r="Q1527" s="20" t="s">
        <v>2669</v>
      </c>
      <c r="S1527" s="116">
        <v>2.5751072961373391</v>
      </c>
      <c r="T1527" s="20" t="s">
        <v>2659</v>
      </c>
      <c r="V1527" s="116">
        <v>19.086460032626427</v>
      </c>
    </row>
    <row r="1528" spans="17:22" ht="20.149999999999999" customHeight="1" x14ac:dyDescent="0.35">
      <c r="Q1528" s="20" t="s">
        <v>2670</v>
      </c>
      <c r="S1528" s="116">
        <v>0.85836909871244638</v>
      </c>
      <c r="T1528" s="20" t="s">
        <v>2687</v>
      </c>
      <c r="V1528" s="116">
        <v>11.011419249592169</v>
      </c>
    </row>
    <row r="1529" spans="17:22" ht="20.149999999999999" customHeight="1" x14ac:dyDescent="0.35">
      <c r="Q1529" s="20" t="s">
        <v>2671</v>
      </c>
      <c r="S1529" s="116">
        <v>15.450643776824034</v>
      </c>
      <c r="T1529" s="20" t="s">
        <v>2688</v>
      </c>
      <c r="V1529" s="116">
        <v>5.1386623164763456</v>
      </c>
    </row>
    <row r="1530" spans="17:22" ht="20.149999999999999" customHeight="1" x14ac:dyDescent="0.35">
      <c r="Q1530" s="20" t="s">
        <v>2672</v>
      </c>
      <c r="S1530" s="116">
        <v>6.866952789699571</v>
      </c>
      <c r="T1530" s="20" t="s">
        <v>2660</v>
      </c>
      <c r="V1530" s="116">
        <v>3.3442088091353996</v>
      </c>
    </row>
    <row r="1531" spans="17:22" ht="20.149999999999999" customHeight="1" x14ac:dyDescent="0.35">
      <c r="Q1531" s="20" t="s">
        <v>2673</v>
      </c>
      <c r="S1531" s="116">
        <v>5.5793991416309012</v>
      </c>
      <c r="T1531" s="20" t="s">
        <v>2689</v>
      </c>
      <c r="V1531" s="116">
        <v>4.8123980424143555</v>
      </c>
    </row>
    <row r="1532" spans="17:22" ht="20.149999999999999" customHeight="1" x14ac:dyDescent="0.35">
      <c r="Q1532" s="20" t="s">
        <v>2675</v>
      </c>
      <c r="S1532" s="116">
        <v>9.4420600858369106</v>
      </c>
      <c r="T1532" s="20" t="s">
        <v>2690</v>
      </c>
      <c r="V1532" s="116">
        <v>0.48939641109298532</v>
      </c>
    </row>
    <row r="1533" spans="17:22" ht="20.149999999999999" customHeight="1" x14ac:dyDescent="0.35">
      <c r="Q1533" s="20" t="s">
        <v>2676</v>
      </c>
      <c r="S1533" s="116">
        <v>0.85836909871244638</v>
      </c>
      <c r="T1533" s="20" t="s">
        <v>2692</v>
      </c>
      <c r="V1533" s="116">
        <v>0.97879282218597063</v>
      </c>
    </row>
    <row r="1534" spans="17:22" ht="20.149999999999999" customHeight="1" x14ac:dyDescent="0.35">
      <c r="Q1534" s="20" t="s">
        <v>2658</v>
      </c>
      <c r="S1534" s="116">
        <v>0.85836909871244638</v>
      </c>
      <c r="T1534" s="20" t="s">
        <v>2693</v>
      </c>
      <c r="V1534" s="116">
        <v>0.40783034257748774</v>
      </c>
    </row>
    <row r="1535" spans="17:22" ht="20.149999999999999" customHeight="1" x14ac:dyDescent="0.35">
      <c r="Q1535" s="20" t="s">
        <v>2678</v>
      </c>
      <c r="S1535" s="116">
        <v>0.85836909871244638</v>
      </c>
      <c r="T1535" s="20" t="s">
        <v>2694</v>
      </c>
      <c r="V1535" s="116">
        <v>0.48939641109298532</v>
      </c>
    </row>
    <row r="1536" spans="17:22" ht="20.149999999999999" customHeight="1" x14ac:dyDescent="0.35">
      <c r="Q1536" s="20" t="s">
        <v>2677</v>
      </c>
      <c r="S1536" s="116">
        <v>0.85836909871244638</v>
      </c>
      <c r="T1536" s="20" t="s">
        <v>2695</v>
      </c>
      <c r="V1536" s="116">
        <v>0.81566068515497547</v>
      </c>
    </row>
    <row r="1537" spans="17:22" ht="20.149999999999999" customHeight="1" x14ac:dyDescent="0.35">
      <c r="Q1537" s="20" t="s">
        <v>2679</v>
      </c>
      <c r="S1537" s="116">
        <v>0.42918454935622319</v>
      </c>
      <c r="T1537" s="20" t="s">
        <v>2696</v>
      </c>
      <c r="V1537" s="116">
        <v>0.16313213703099511</v>
      </c>
    </row>
    <row r="1538" spans="17:22" ht="20.149999999999999" customHeight="1" x14ac:dyDescent="0.35">
      <c r="Q1538" s="20" t="s">
        <v>2680</v>
      </c>
      <c r="S1538" s="116">
        <v>1.7167381974248928</v>
      </c>
    </row>
  </sheetData>
  <autoFilter ref="K1:K1538"/>
  <mergeCells count="1">
    <mergeCell ref="B1:F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5"/>
  <sheetViews>
    <sheetView workbookViewId="0">
      <selection activeCell="K235" sqref="K2:K235"/>
    </sheetView>
  </sheetViews>
  <sheetFormatPr defaultRowHeight="14.5" x14ac:dyDescent="0.35"/>
  <sheetData>
    <row r="1" spans="1:26" ht="22" customHeight="1" x14ac:dyDescent="0.35"/>
    <row r="2" spans="1:26" ht="61.5" customHeight="1" x14ac:dyDescent="0.35">
      <c r="A2" s="20" t="s">
        <v>920</v>
      </c>
      <c r="B2" s="119" t="s">
        <v>555</v>
      </c>
      <c r="C2" s="22" t="s">
        <v>1</v>
      </c>
      <c r="D2" s="119" t="s">
        <v>58</v>
      </c>
      <c r="E2" s="22" t="s">
        <v>46</v>
      </c>
      <c r="F2" s="119" t="s">
        <v>0</v>
      </c>
      <c r="G2" s="75" t="s">
        <v>80</v>
      </c>
      <c r="H2" s="119" t="s">
        <v>1154</v>
      </c>
      <c r="I2" s="120" t="s">
        <v>3</v>
      </c>
      <c r="J2" s="24" t="s">
        <v>4</v>
      </c>
      <c r="K2" s="37" t="s">
        <v>5</v>
      </c>
      <c r="L2" s="36" t="s">
        <v>6</v>
      </c>
      <c r="M2" s="36" t="s">
        <v>47</v>
      </c>
      <c r="N2" s="36" t="s">
        <v>48</v>
      </c>
      <c r="O2" s="26" t="s">
        <v>59</v>
      </c>
      <c r="P2" s="37" t="s">
        <v>7</v>
      </c>
      <c r="Q2" s="37" t="s">
        <v>70</v>
      </c>
      <c r="R2" s="37" t="s">
        <v>8</v>
      </c>
      <c r="S2" s="37"/>
      <c r="T2" s="37" t="s">
        <v>9</v>
      </c>
      <c r="U2" s="36" t="s">
        <v>1289</v>
      </c>
      <c r="V2" s="36" t="s">
        <v>1289</v>
      </c>
      <c r="W2" s="37" t="s">
        <v>60</v>
      </c>
      <c r="X2" s="37"/>
      <c r="Y2" s="37" t="s">
        <v>946</v>
      </c>
      <c r="Z2" s="20"/>
    </row>
    <row r="3" spans="1:26" x14ac:dyDescent="0.35">
      <c r="A3" s="20"/>
      <c r="B3" s="20">
        <v>1050108</v>
      </c>
      <c r="C3" s="20">
        <v>1</v>
      </c>
      <c r="D3" s="20">
        <v>5</v>
      </c>
      <c r="E3" s="20">
        <v>1</v>
      </c>
      <c r="F3" s="20" t="s">
        <v>704</v>
      </c>
      <c r="G3" s="74" t="s">
        <v>708</v>
      </c>
      <c r="H3" s="20"/>
      <c r="I3" s="20">
        <v>4</v>
      </c>
      <c r="J3" s="20">
        <v>30</v>
      </c>
      <c r="K3" s="20">
        <v>1</v>
      </c>
      <c r="L3" s="20">
        <v>4</v>
      </c>
      <c r="M3" s="20">
        <v>3</v>
      </c>
      <c r="N3" s="20">
        <v>0</v>
      </c>
      <c r="O3" s="20" t="s">
        <v>81</v>
      </c>
      <c r="P3" s="20" t="s">
        <v>81</v>
      </c>
      <c r="Q3" s="20">
        <v>600000</v>
      </c>
      <c r="R3" s="20" t="s">
        <v>81</v>
      </c>
      <c r="S3" s="20"/>
      <c r="T3" s="20" t="s">
        <v>81</v>
      </c>
      <c r="U3" s="20">
        <v>1</v>
      </c>
      <c r="V3" s="20"/>
      <c r="W3" s="20">
        <v>16</v>
      </c>
      <c r="X3" s="20"/>
      <c r="Y3" s="20">
        <v>0</v>
      </c>
      <c r="Z3" s="20"/>
    </row>
    <row r="4" spans="1:26" x14ac:dyDescent="0.35">
      <c r="A4" s="20"/>
      <c r="B4" s="20">
        <v>1050109</v>
      </c>
      <c r="C4" s="20">
        <v>1</v>
      </c>
      <c r="D4" s="20">
        <v>5</v>
      </c>
      <c r="E4" s="20">
        <v>1</v>
      </c>
      <c r="F4" s="20" t="s">
        <v>710</v>
      </c>
      <c r="G4" s="74" t="s">
        <v>713</v>
      </c>
      <c r="H4" s="20"/>
      <c r="I4" s="20">
        <v>3</v>
      </c>
      <c r="J4" s="20">
        <v>17</v>
      </c>
      <c r="K4" s="20">
        <v>1</v>
      </c>
      <c r="L4" s="20">
        <v>5</v>
      </c>
      <c r="M4" s="20">
        <v>3</v>
      </c>
      <c r="N4" s="20">
        <v>0</v>
      </c>
      <c r="O4" s="20">
        <v>2800000</v>
      </c>
      <c r="P4" s="20" t="s">
        <v>81</v>
      </c>
      <c r="Q4" s="20" t="s">
        <v>81</v>
      </c>
      <c r="R4" s="20" t="s">
        <v>81</v>
      </c>
      <c r="S4" s="20"/>
      <c r="T4" s="20" t="s">
        <v>81</v>
      </c>
      <c r="U4" s="20">
        <v>1</v>
      </c>
      <c r="V4" s="20"/>
      <c r="W4" s="20">
        <v>8</v>
      </c>
      <c r="X4" s="20"/>
      <c r="Y4" s="20">
        <v>0</v>
      </c>
      <c r="Z4" s="20">
        <v>2800000</v>
      </c>
    </row>
    <row r="5" spans="1:26" x14ac:dyDescent="0.35">
      <c r="A5" s="20">
        <v>2</v>
      </c>
      <c r="B5" s="20">
        <v>1050110</v>
      </c>
      <c r="C5" s="20">
        <v>1</v>
      </c>
      <c r="D5" s="20">
        <v>5</v>
      </c>
      <c r="E5" s="20">
        <v>1</v>
      </c>
      <c r="F5" s="20" t="s">
        <v>717</v>
      </c>
      <c r="G5" s="74" t="s">
        <v>718</v>
      </c>
      <c r="H5" s="20">
        <v>4</v>
      </c>
      <c r="I5" s="20">
        <v>1</v>
      </c>
      <c r="J5" s="20">
        <v>40</v>
      </c>
      <c r="K5" s="20">
        <v>1</v>
      </c>
      <c r="L5" s="20">
        <v>3</v>
      </c>
      <c r="M5" s="20">
        <v>1</v>
      </c>
      <c r="N5" s="20">
        <v>2</v>
      </c>
      <c r="O5" s="20">
        <v>2500000</v>
      </c>
      <c r="P5" s="20" t="s">
        <v>81</v>
      </c>
      <c r="Q5" s="20">
        <v>1500000</v>
      </c>
      <c r="R5" s="20" t="s">
        <v>81</v>
      </c>
      <c r="S5" s="20"/>
      <c r="T5" s="20" t="s">
        <v>81</v>
      </c>
      <c r="U5" s="20">
        <v>1</v>
      </c>
      <c r="V5" s="20">
        <v>1</v>
      </c>
      <c r="W5" s="20">
        <v>4</v>
      </c>
      <c r="X5" s="20"/>
      <c r="Y5" s="20">
        <v>0</v>
      </c>
      <c r="Z5" s="20">
        <v>2</v>
      </c>
    </row>
    <row r="6" spans="1:26" x14ac:dyDescent="0.35">
      <c r="A6" s="20"/>
      <c r="B6" s="20">
        <v>1050111</v>
      </c>
      <c r="C6" s="20">
        <v>1</v>
      </c>
      <c r="D6" s="20">
        <v>5</v>
      </c>
      <c r="E6" s="20">
        <v>1</v>
      </c>
      <c r="F6" s="20" t="s">
        <v>722</v>
      </c>
      <c r="G6" s="74" t="s">
        <v>725</v>
      </c>
      <c r="H6" s="20"/>
      <c r="I6" s="20">
        <v>3</v>
      </c>
      <c r="J6" s="20">
        <v>35</v>
      </c>
      <c r="K6" s="20">
        <v>1</v>
      </c>
      <c r="L6" s="20">
        <v>3</v>
      </c>
      <c r="M6" s="20">
        <v>2</v>
      </c>
      <c r="N6" s="20">
        <v>0</v>
      </c>
      <c r="O6" s="20" t="s">
        <v>81</v>
      </c>
      <c r="P6" s="20">
        <v>600000</v>
      </c>
      <c r="Q6" s="20" t="s">
        <v>81</v>
      </c>
      <c r="R6" s="20" t="s">
        <v>81</v>
      </c>
      <c r="S6" s="20"/>
      <c r="T6" s="20" t="s">
        <v>81</v>
      </c>
      <c r="U6" s="20">
        <v>1</v>
      </c>
      <c r="V6" s="20"/>
      <c r="W6" s="20">
        <v>8</v>
      </c>
      <c r="X6" s="20"/>
      <c r="Y6" s="20">
        <v>0</v>
      </c>
      <c r="Z6" s="20"/>
    </row>
    <row r="7" spans="1:26" x14ac:dyDescent="0.35">
      <c r="A7" s="71"/>
      <c r="B7" s="71">
        <v>1050112</v>
      </c>
      <c r="C7" s="71">
        <v>1</v>
      </c>
      <c r="D7" s="71">
        <v>5</v>
      </c>
      <c r="E7" s="71">
        <v>1</v>
      </c>
      <c r="F7" s="71" t="s">
        <v>727</v>
      </c>
      <c r="G7" s="82" t="s">
        <v>730</v>
      </c>
      <c r="H7" s="71"/>
      <c r="I7" s="71">
        <v>3</v>
      </c>
      <c r="J7" s="71">
        <v>32</v>
      </c>
      <c r="K7" s="71">
        <v>1</v>
      </c>
      <c r="L7" s="71">
        <v>3</v>
      </c>
      <c r="M7" s="71">
        <v>3</v>
      </c>
      <c r="N7" s="20">
        <v>0</v>
      </c>
      <c r="O7" s="71" t="s">
        <v>81</v>
      </c>
      <c r="P7" s="71" t="s">
        <v>81</v>
      </c>
      <c r="Q7" s="71" t="s">
        <v>81</v>
      </c>
      <c r="R7" s="71">
        <v>900000</v>
      </c>
      <c r="S7" s="71"/>
      <c r="T7" s="71" t="s">
        <v>81</v>
      </c>
      <c r="U7" s="71">
        <v>1</v>
      </c>
      <c r="V7" s="71"/>
      <c r="W7" s="71">
        <v>4</v>
      </c>
      <c r="X7" s="71"/>
      <c r="Y7" s="20">
        <v>0</v>
      </c>
      <c r="Z7" s="71"/>
    </row>
    <row r="8" spans="1:26" x14ac:dyDescent="0.35">
      <c r="A8" s="71"/>
      <c r="B8" s="71">
        <v>1050112</v>
      </c>
      <c r="C8" s="71">
        <v>1</v>
      </c>
      <c r="D8" s="71">
        <v>5</v>
      </c>
      <c r="E8" s="71">
        <v>1</v>
      </c>
      <c r="F8" s="71" t="s">
        <v>727</v>
      </c>
      <c r="G8" s="82" t="s">
        <v>731</v>
      </c>
      <c r="H8" s="71"/>
      <c r="I8" s="71">
        <v>3</v>
      </c>
      <c r="J8" s="71">
        <v>19</v>
      </c>
      <c r="K8" s="71">
        <v>1</v>
      </c>
      <c r="L8" s="71">
        <v>3</v>
      </c>
      <c r="M8" s="71">
        <v>3</v>
      </c>
      <c r="N8" s="20">
        <v>0</v>
      </c>
      <c r="O8" s="71" t="s">
        <v>81</v>
      </c>
      <c r="P8" s="71" t="s">
        <v>81</v>
      </c>
      <c r="Q8" s="71" t="s">
        <v>81</v>
      </c>
      <c r="R8" s="71">
        <v>750000</v>
      </c>
      <c r="S8" s="71"/>
      <c r="T8" s="71" t="s">
        <v>81</v>
      </c>
      <c r="U8" s="71">
        <v>1</v>
      </c>
      <c r="V8" s="71"/>
      <c r="W8" s="71">
        <v>4</v>
      </c>
      <c r="X8" s="71"/>
      <c r="Y8" s="20">
        <v>0</v>
      </c>
      <c r="Z8" s="71"/>
    </row>
    <row r="9" spans="1:26" x14ac:dyDescent="0.35">
      <c r="A9" s="20"/>
      <c r="B9" s="20">
        <v>1050113</v>
      </c>
      <c r="C9" s="20">
        <v>1</v>
      </c>
      <c r="D9" s="20">
        <v>5</v>
      </c>
      <c r="E9" s="20">
        <v>1</v>
      </c>
      <c r="F9" s="20" t="s">
        <v>732</v>
      </c>
      <c r="G9" s="74" t="s">
        <v>736</v>
      </c>
      <c r="H9" s="20"/>
      <c r="I9" s="20">
        <v>3</v>
      </c>
      <c r="J9" s="20">
        <v>46</v>
      </c>
      <c r="K9" s="20">
        <v>1</v>
      </c>
      <c r="L9" s="20">
        <v>3</v>
      </c>
      <c r="M9" s="20">
        <v>3</v>
      </c>
      <c r="N9" s="20">
        <v>0</v>
      </c>
      <c r="O9" s="20" t="s">
        <v>81</v>
      </c>
      <c r="P9" s="20">
        <v>500000</v>
      </c>
      <c r="Q9" s="20" t="s">
        <v>81</v>
      </c>
      <c r="R9" s="20" t="s">
        <v>81</v>
      </c>
      <c r="S9" s="20"/>
      <c r="T9" s="20" t="s">
        <v>81</v>
      </c>
      <c r="U9" s="20">
        <v>1</v>
      </c>
      <c r="V9" s="20"/>
      <c r="W9" s="20">
        <v>4</v>
      </c>
      <c r="X9" s="20"/>
      <c r="Y9" s="20">
        <v>0</v>
      </c>
      <c r="Z9" s="20"/>
    </row>
    <row r="10" spans="1:26" x14ac:dyDescent="0.35">
      <c r="A10" s="20"/>
      <c r="B10" s="20">
        <v>1050113</v>
      </c>
      <c r="C10" s="20">
        <v>1</v>
      </c>
      <c r="D10" s="20">
        <v>5</v>
      </c>
      <c r="E10" s="20">
        <v>1</v>
      </c>
      <c r="F10" s="20" t="s">
        <v>732</v>
      </c>
      <c r="G10" s="74" t="s">
        <v>737</v>
      </c>
      <c r="H10" s="20"/>
      <c r="I10" s="20">
        <v>3</v>
      </c>
      <c r="J10" s="20">
        <v>34</v>
      </c>
      <c r="K10" s="20">
        <v>1</v>
      </c>
      <c r="L10" s="20">
        <v>7</v>
      </c>
      <c r="M10" s="20">
        <v>2</v>
      </c>
      <c r="N10" s="20">
        <v>0</v>
      </c>
      <c r="O10" s="20" t="s">
        <v>81</v>
      </c>
      <c r="P10" s="20">
        <v>2000000</v>
      </c>
      <c r="Q10" s="20" t="s">
        <v>81</v>
      </c>
      <c r="R10" s="20" t="s">
        <v>81</v>
      </c>
      <c r="S10" s="20"/>
      <c r="T10" s="20" t="s">
        <v>81</v>
      </c>
      <c r="U10" s="20">
        <v>1</v>
      </c>
      <c r="V10" s="20"/>
      <c r="W10" s="20">
        <v>4</v>
      </c>
      <c r="X10" s="20"/>
      <c r="Y10" s="20">
        <v>0</v>
      </c>
      <c r="Z10" s="20"/>
    </row>
    <row r="11" spans="1:26" x14ac:dyDescent="0.35">
      <c r="A11" s="20"/>
      <c r="B11" s="20">
        <v>1050114</v>
      </c>
      <c r="C11" s="20">
        <v>1</v>
      </c>
      <c r="D11" s="20">
        <v>5</v>
      </c>
      <c r="E11" s="20">
        <v>1</v>
      </c>
      <c r="F11" s="20" t="s">
        <v>739</v>
      </c>
      <c r="G11" s="74" t="s">
        <v>742</v>
      </c>
      <c r="H11" s="20"/>
      <c r="I11" s="20">
        <v>3</v>
      </c>
      <c r="J11" s="20">
        <v>27</v>
      </c>
      <c r="K11" s="20">
        <v>2</v>
      </c>
      <c r="L11" s="20">
        <v>4</v>
      </c>
      <c r="M11" s="20">
        <v>3</v>
      </c>
      <c r="N11" s="20">
        <v>0</v>
      </c>
      <c r="O11" s="20" t="s">
        <v>81</v>
      </c>
      <c r="P11" s="20" t="s">
        <v>81</v>
      </c>
      <c r="Q11" s="20" t="s">
        <v>81</v>
      </c>
      <c r="R11" s="20" t="s">
        <v>81</v>
      </c>
      <c r="S11" s="20"/>
      <c r="T11" s="20" t="s">
        <v>81</v>
      </c>
      <c r="U11" s="20">
        <v>1</v>
      </c>
      <c r="V11" s="20"/>
      <c r="W11" s="20">
        <v>4</v>
      </c>
      <c r="X11" s="20"/>
      <c r="Y11" s="20">
        <v>0</v>
      </c>
      <c r="Z11" s="20"/>
    </row>
    <row r="12" spans="1:26" x14ac:dyDescent="0.35">
      <c r="A12" s="20"/>
      <c r="B12" s="20">
        <v>1050114</v>
      </c>
      <c r="C12" s="20">
        <v>1</v>
      </c>
      <c r="D12" s="20">
        <v>5</v>
      </c>
      <c r="E12" s="20">
        <v>1</v>
      </c>
      <c r="F12" s="20" t="s">
        <v>739</v>
      </c>
      <c r="G12" s="74" t="s">
        <v>744</v>
      </c>
      <c r="H12" s="20"/>
      <c r="I12" s="20">
        <v>3</v>
      </c>
      <c r="J12" s="20">
        <v>24</v>
      </c>
      <c r="K12" s="20">
        <v>1</v>
      </c>
      <c r="L12" s="20">
        <v>4</v>
      </c>
      <c r="M12" s="20">
        <v>3</v>
      </c>
      <c r="N12" s="20">
        <v>0</v>
      </c>
      <c r="O12" s="20">
        <v>1750000</v>
      </c>
      <c r="P12" s="20" t="s">
        <v>81</v>
      </c>
      <c r="Q12" s="20" t="s">
        <v>81</v>
      </c>
      <c r="R12" s="20" t="s">
        <v>81</v>
      </c>
      <c r="S12" s="20"/>
      <c r="T12" s="20" t="s">
        <v>81</v>
      </c>
      <c r="U12" s="20">
        <v>1</v>
      </c>
      <c r="V12" s="20"/>
      <c r="W12" s="20">
        <v>4</v>
      </c>
      <c r="X12" s="20"/>
      <c r="Y12" s="20">
        <v>0</v>
      </c>
      <c r="Z12" s="20"/>
    </row>
    <row r="13" spans="1:26" x14ac:dyDescent="0.35">
      <c r="A13" s="20"/>
      <c r="B13" s="20">
        <v>1050114</v>
      </c>
      <c r="C13" s="20">
        <v>1</v>
      </c>
      <c r="D13" s="20">
        <v>5</v>
      </c>
      <c r="E13" s="20">
        <v>1</v>
      </c>
      <c r="F13" s="20" t="s">
        <v>739</v>
      </c>
      <c r="G13" s="74" t="s">
        <v>745</v>
      </c>
      <c r="H13" s="20"/>
      <c r="I13" s="20">
        <v>3</v>
      </c>
      <c r="J13" s="20">
        <v>22</v>
      </c>
      <c r="K13" s="20">
        <v>1</v>
      </c>
      <c r="L13" s="20">
        <v>5</v>
      </c>
      <c r="M13" s="20">
        <v>3</v>
      </c>
      <c r="N13" s="20">
        <v>0</v>
      </c>
      <c r="O13" s="20">
        <v>1750000</v>
      </c>
      <c r="P13" s="20" t="s">
        <v>81</v>
      </c>
      <c r="Q13" s="20" t="s">
        <v>81</v>
      </c>
      <c r="R13" s="20" t="s">
        <v>81</v>
      </c>
      <c r="S13" s="20"/>
      <c r="T13" s="20" t="s">
        <v>81</v>
      </c>
      <c r="U13" s="20">
        <v>1</v>
      </c>
      <c r="V13" s="20"/>
      <c r="W13" s="20">
        <v>4</v>
      </c>
      <c r="X13" s="20"/>
      <c r="Y13" s="20">
        <v>0</v>
      </c>
      <c r="Z13" s="20"/>
    </row>
    <row r="14" spans="1:26" x14ac:dyDescent="0.35">
      <c r="A14" s="20"/>
      <c r="B14" s="20">
        <v>1050114</v>
      </c>
      <c r="C14" s="20">
        <v>1</v>
      </c>
      <c r="D14" s="20">
        <v>5</v>
      </c>
      <c r="E14" s="20">
        <v>1</v>
      </c>
      <c r="F14" s="20" t="s">
        <v>739</v>
      </c>
      <c r="G14" s="74" t="s">
        <v>746</v>
      </c>
      <c r="H14" s="20"/>
      <c r="I14" s="20">
        <v>3</v>
      </c>
      <c r="J14" s="20">
        <v>18</v>
      </c>
      <c r="K14" s="20">
        <v>1</v>
      </c>
      <c r="L14" s="20">
        <v>3</v>
      </c>
      <c r="M14" s="20">
        <v>3</v>
      </c>
      <c r="N14" s="20">
        <v>0</v>
      </c>
      <c r="O14" s="20">
        <v>1750000</v>
      </c>
      <c r="P14" s="20" t="s">
        <v>81</v>
      </c>
      <c r="Q14" s="20" t="s">
        <v>81</v>
      </c>
      <c r="R14" s="20" t="s">
        <v>81</v>
      </c>
      <c r="S14" s="20"/>
      <c r="T14" s="20" t="s">
        <v>81</v>
      </c>
      <c r="U14" s="20">
        <v>1</v>
      </c>
      <c r="V14" s="20"/>
      <c r="W14" s="20">
        <v>4</v>
      </c>
      <c r="X14" s="20"/>
      <c r="Y14" s="20">
        <v>0</v>
      </c>
      <c r="Z14" s="20"/>
    </row>
    <row r="15" spans="1:26" x14ac:dyDescent="0.35">
      <c r="A15" s="20"/>
      <c r="B15" s="20">
        <v>1050114</v>
      </c>
      <c r="C15" s="20">
        <v>1</v>
      </c>
      <c r="D15" s="20">
        <v>5</v>
      </c>
      <c r="E15" s="20">
        <v>1</v>
      </c>
      <c r="F15" s="20" t="s">
        <v>739</v>
      </c>
      <c r="G15" s="74" t="s">
        <v>749</v>
      </c>
      <c r="H15" s="20"/>
      <c r="I15" s="20">
        <v>4</v>
      </c>
      <c r="J15" s="20">
        <v>27</v>
      </c>
      <c r="K15" s="20">
        <v>1</v>
      </c>
      <c r="L15" s="20">
        <v>5</v>
      </c>
      <c r="M15" s="20">
        <v>3</v>
      </c>
      <c r="N15" s="20">
        <v>0</v>
      </c>
      <c r="O15" s="20">
        <v>500000</v>
      </c>
      <c r="P15" s="20" t="s">
        <v>81</v>
      </c>
      <c r="Q15" s="20" t="s">
        <v>81</v>
      </c>
      <c r="R15" s="20" t="s">
        <v>81</v>
      </c>
      <c r="S15" s="20"/>
      <c r="T15" s="20" t="s">
        <v>81</v>
      </c>
      <c r="U15" s="20">
        <v>1</v>
      </c>
      <c r="V15" s="20"/>
      <c r="W15" s="20">
        <v>4</v>
      </c>
      <c r="X15" s="20"/>
      <c r="Y15" s="20">
        <v>0</v>
      </c>
      <c r="Z15" s="20"/>
    </row>
    <row r="16" spans="1:26" x14ac:dyDescent="0.35">
      <c r="A16" s="20"/>
      <c r="B16" s="20">
        <v>1050115</v>
      </c>
      <c r="C16" s="20">
        <v>1</v>
      </c>
      <c r="D16" s="20">
        <v>5</v>
      </c>
      <c r="E16" s="20">
        <v>1</v>
      </c>
      <c r="F16" s="20" t="s">
        <v>750</v>
      </c>
      <c r="G16" s="74" t="s">
        <v>755</v>
      </c>
      <c r="H16" s="20"/>
      <c r="I16" s="20">
        <v>10</v>
      </c>
      <c r="J16" s="20">
        <v>18</v>
      </c>
      <c r="K16" s="20">
        <v>1</v>
      </c>
      <c r="L16" s="20">
        <v>4</v>
      </c>
      <c r="M16" s="20">
        <v>3</v>
      </c>
      <c r="N16" s="20">
        <v>0</v>
      </c>
      <c r="O16" s="20" t="s">
        <v>81</v>
      </c>
      <c r="P16" s="20">
        <v>200000</v>
      </c>
      <c r="Q16" s="20" t="s">
        <v>81</v>
      </c>
      <c r="R16" s="20" t="s">
        <v>81</v>
      </c>
      <c r="S16" s="20"/>
      <c r="T16" s="20" t="s">
        <v>81</v>
      </c>
      <c r="U16" s="20">
        <v>1</v>
      </c>
      <c r="V16" s="20"/>
      <c r="W16" s="20">
        <v>4</v>
      </c>
      <c r="X16" s="20"/>
      <c r="Y16" s="20">
        <v>0</v>
      </c>
      <c r="Z16" s="20"/>
    </row>
    <row r="17" spans="1:26" x14ac:dyDescent="0.35">
      <c r="A17" s="20"/>
      <c r="B17" s="20">
        <v>1050116</v>
      </c>
      <c r="C17" s="20">
        <v>1</v>
      </c>
      <c r="D17" s="20">
        <v>5</v>
      </c>
      <c r="E17" s="20">
        <v>1</v>
      </c>
      <c r="F17" s="20" t="s">
        <v>759</v>
      </c>
      <c r="G17" s="74" t="s">
        <v>761</v>
      </c>
      <c r="H17" s="20"/>
      <c r="I17" s="20">
        <v>7</v>
      </c>
      <c r="J17" s="20">
        <v>30</v>
      </c>
      <c r="K17" s="20">
        <v>1</v>
      </c>
      <c r="L17" s="20">
        <v>4</v>
      </c>
      <c r="M17" s="20">
        <v>2</v>
      </c>
      <c r="N17" s="20">
        <v>0</v>
      </c>
      <c r="O17" s="20">
        <v>2440000</v>
      </c>
      <c r="P17" s="20" t="s">
        <v>81</v>
      </c>
      <c r="Q17" s="20" t="s">
        <v>81</v>
      </c>
      <c r="R17" s="20" t="s">
        <v>81</v>
      </c>
      <c r="S17" s="20"/>
      <c r="T17" s="20" t="s">
        <v>81</v>
      </c>
      <c r="U17" s="20">
        <v>1</v>
      </c>
      <c r="V17" s="20"/>
      <c r="W17" s="20">
        <v>8</v>
      </c>
      <c r="X17" s="20"/>
      <c r="Y17" s="20">
        <v>0</v>
      </c>
      <c r="Z17" s="20"/>
    </row>
    <row r="18" spans="1:26" x14ac:dyDescent="0.35">
      <c r="A18" s="20">
        <v>2</v>
      </c>
      <c r="B18" s="20">
        <v>1050117</v>
      </c>
      <c r="C18" s="20">
        <v>1</v>
      </c>
      <c r="D18" s="20">
        <v>5</v>
      </c>
      <c r="E18" s="20">
        <v>1</v>
      </c>
      <c r="F18" s="20" t="s">
        <v>763</v>
      </c>
      <c r="G18" s="74" t="s">
        <v>764</v>
      </c>
      <c r="H18" s="20">
        <v>4</v>
      </c>
      <c r="I18" s="20">
        <v>1</v>
      </c>
      <c r="J18" s="20">
        <v>42</v>
      </c>
      <c r="K18" s="20">
        <v>2</v>
      </c>
      <c r="L18" s="20">
        <v>3</v>
      </c>
      <c r="M18" s="20">
        <v>1</v>
      </c>
      <c r="N18" s="20">
        <v>1</v>
      </c>
      <c r="O18" s="20">
        <v>700000</v>
      </c>
      <c r="P18" s="20" t="s">
        <v>81</v>
      </c>
      <c r="Q18" s="20" t="s">
        <v>81</v>
      </c>
      <c r="R18" s="20">
        <v>45000</v>
      </c>
      <c r="S18" s="20"/>
      <c r="T18" s="20">
        <v>2500000</v>
      </c>
      <c r="U18" s="20">
        <v>1</v>
      </c>
      <c r="V18" s="20">
        <v>1</v>
      </c>
      <c r="W18" s="20">
        <v>8</v>
      </c>
      <c r="X18" s="20"/>
      <c r="Y18" s="20">
        <v>0</v>
      </c>
      <c r="Z18" s="20">
        <v>3</v>
      </c>
    </row>
    <row r="19" spans="1:26" x14ac:dyDescent="0.35">
      <c r="A19" s="20"/>
      <c r="B19" s="20">
        <v>1050117</v>
      </c>
      <c r="C19" s="20">
        <v>1</v>
      </c>
      <c r="D19" s="20">
        <v>5</v>
      </c>
      <c r="E19" s="20">
        <v>1</v>
      </c>
      <c r="F19" s="20" t="s">
        <v>763</v>
      </c>
      <c r="G19" s="74" t="s">
        <v>765</v>
      </c>
      <c r="H19" s="20"/>
      <c r="I19" s="20">
        <v>7</v>
      </c>
      <c r="J19" s="20">
        <v>31</v>
      </c>
      <c r="K19" s="20">
        <v>1</v>
      </c>
      <c r="L19" s="20">
        <v>7</v>
      </c>
      <c r="M19" s="20">
        <v>7</v>
      </c>
      <c r="N19" s="20">
        <v>2</v>
      </c>
      <c r="O19" s="20" t="s">
        <v>81</v>
      </c>
      <c r="P19" s="20" t="s">
        <v>81</v>
      </c>
      <c r="Q19" s="20" t="s">
        <v>81</v>
      </c>
      <c r="R19" s="20" t="s">
        <v>81</v>
      </c>
      <c r="S19" s="20"/>
      <c r="T19" s="20" t="s">
        <v>81</v>
      </c>
      <c r="U19" s="20">
        <v>1</v>
      </c>
      <c r="V19" s="20"/>
      <c r="W19" s="20">
        <v>8</v>
      </c>
      <c r="X19" s="20"/>
      <c r="Y19" s="20">
        <v>0</v>
      </c>
      <c r="Z19" s="20"/>
    </row>
    <row r="20" spans="1:26" x14ac:dyDescent="0.35">
      <c r="A20" s="71"/>
      <c r="B20" s="71">
        <v>1050118</v>
      </c>
      <c r="C20" s="71">
        <v>1</v>
      </c>
      <c r="D20" s="71">
        <v>5</v>
      </c>
      <c r="E20" s="71">
        <v>1</v>
      </c>
      <c r="F20" s="71" t="s">
        <v>768</v>
      </c>
      <c r="G20" s="82" t="s">
        <v>775</v>
      </c>
      <c r="H20" s="71"/>
      <c r="I20" s="71">
        <v>8</v>
      </c>
      <c r="J20" s="71">
        <v>27</v>
      </c>
      <c r="K20" s="71">
        <v>1</v>
      </c>
      <c r="L20" s="71">
        <v>3</v>
      </c>
      <c r="M20" s="71">
        <v>3</v>
      </c>
      <c r="N20" s="20">
        <v>0</v>
      </c>
      <c r="O20" s="71">
        <v>500000</v>
      </c>
      <c r="P20" s="71" t="s">
        <v>81</v>
      </c>
      <c r="Q20" s="71" t="s">
        <v>81</v>
      </c>
      <c r="R20" s="71" t="s">
        <v>81</v>
      </c>
      <c r="S20" s="71"/>
      <c r="T20" s="71" t="s">
        <v>81</v>
      </c>
      <c r="U20" s="71">
        <v>1</v>
      </c>
      <c r="V20" s="71"/>
      <c r="W20" s="71">
        <v>17</v>
      </c>
      <c r="X20" s="71"/>
      <c r="Y20" s="20">
        <v>0</v>
      </c>
      <c r="Z20" s="71"/>
    </row>
    <row r="21" spans="1:26" x14ac:dyDescent="0.35">
      <c r="A21" s="20"/>
      <c r="B21" s="20">
        <v>1050119</v>
      </c>
      <c r="C21" s="20">
        <v>1</v>
      </c>
      <c r="D21" s="20">
        <v>5</v>
      </c>
      <c r="E21" s="20">
        <v>1</v>
      </c>
      <c r="F21" s="20" t="s">
        <v>776</v>
      </c>
      <c r="G21" s="74" t="s">
        <v>779</v>
      </c>
      <c r="H21" s="20"/>
      <c r="I21" s="20">
        <v>3</v>
      </c>
      <c r="J21" s="20">
        <v>22</v>
      </c>
      <c r="K21" s="20">
        <v>1</v>
      </c>
      <c r="L21" s="20">
        <v>4</v>
      </c>
      <c r="M21" s="20">
        <v>7</v>
      </c>
      <c r="N21" s="20">
        <v>2</v>
      </c>
      <c r="O21" s="20" t="s">
        <v>81</v>
      </c>
      <c r="P21" s="20" t="s">
        <v>81</v>
      </c>
      <c r="Q21" s="20">
        <v>1200000</v>
      </c>
      <c r="R21" s="20" t="s">
        <v>81</v>
      </c>
      <c r="S21" s="20"/>
      <c r="T21" s="20" t="s">
        <v>81</v>
      </c>
      <c r="U21" s="20">
        <v>1</v>
      </c>
      <c r="V21" s="20"/>
      <c r="W21" s="20">
        <v>8</v>
      </c>
      <c r="X21" s="20"/>
      <c r="Y21" s="20">
        <v>0</v>
      </c>
      <c r="Z21" s="20"/>
    </row>
    <row r="22" spans="1:26" x14ac:dyDescent="0.35">
      <c r="A22" s="20"/>
      <c r="B22" s="20">
        <v>1050120</v>
      </c>
      <c r="C22" s="20">
        <v>1</v>
      </c>
      <c r="D22" s="20">
        <v>5</v>
      </c>
      <c r="E22" s="20">
        <v>1</v>
      </c>
      <c r="F22" s="20" t="s">
        <v>781</v>
      </c>
      <c r="G22" s="74" t="s">
        <v>786</v>
      </c>
      <c r="H22" s="20"/>
      <c r="I22" s="20">
        <v>4</v>
      </c>
      <c r="J22" s="20">
        <v>36</v>
      </c>
      <c r="K22" s="20">
        <v>1</v>
      </c>
      <c r="L22" s="20">
        <v>3</v>
      </c>
      <c r="M22" s="20">
        <v>7</v>
      </c>
      <c r="N22" s="20">
        <v>2</v>
      </c>
      <c r="O22" s="20" t="s">
        <v>81</v>
      </c>
      <c r="P22" s="20" t="s">
        <v>81</v>
      </c>
      <c r="Q22" s="20">
        <v>1000000</v>
      </c>
      <c r="R22" s="20" t="s">
        <v>81</v>
      </c>
      <c r="S22" s="20"/>
      <c r="T22" s="20" t="s">
        <v>81</v>
      </c>
      <c r="U22" s="20">
        <v>1</v>
      </c>
      <c r="V22" s="20"/>
      <c r="W22" s="20">
        <v>4</v>
      </c>
      <c r="X22" s="20"/>
      <c r="Y22" s="20">
        <v>0</v>
      </c>
      <c r="Z22" s="20"/>
    </row>
    <row r="23" spans="1:26" x14ac:dyDescent="0.35">
      <c r="A23" s="20"/>
      <c r="B23" s="20">
        <v>1050121</v>
      </c>
      <c r="C23" s="20">
        <v>1</v>
      </c>
      <c r="D23" s="20">
        <v>5</v>
      </c>
      <c r="E23" s="20">
        <v>1</v>
      </c>
      <c r="F23" s="20" t="s">
        <v>789</v>
      </c>
      <c r="G23" s="74" t="s">
        <v>791</v>
      </c>
      <c r="H23" s="20"/>
      <c r="I23" s="20">
        <v>3</v>
      </c>
      <c r="J23" s="20">
        <v>25</v>
      </c>
      <c r="K23" s="20">
        <v>1</v>
      </c>
      <c r="L23" s="20">
        <v>5</v>
      </c>
      <c r="M23" s="20">
        <v>3</v>
      </c>
      <c r="N23" s="20">
        <v>0</v>
      </c>
      <c r="O23" s="20" t="s">
        <v>81</v>
      </c>
      <c r="P23" s="20">
        <v>300000</v>
      </c>
      <c r="Q23" s="20" t="s">
        <v>81</v>
      </c>
      <c r="R23" s="20" t="s">
        <v>81</v>
      </c>
      <c r="S23" s="20"/>
      <c r="T23" s="20" t="s">
        <v>81</v>
      </c>
      <c r="U23" s="20">
        <v>1</v>
      </c>
      <c r="V23" s="20"/>
      <c r="W23" s="20">
        <v>8</v>
      </c>
      <c r="X23" s="20"/>
      <c r="Y23" s="20">
        <v>0</v>
      </c>
      <c r="Z23" s="20"/>
    </row>
    <row r="24" spans="1:26" x14ac:dyDescent="0.35">
      <c r="A24" s="20"/>
      <c r="B24" s="20">
        <v>1050121</v>
      </c>
      <c r="C24" s="20">
        <v>1</v>
      </c>
      <c r="D24" s="20">
        <v>5</v>
      </c>
      <c r="E24" s="20">
        <v>1</v>
      </c>
      <c r="F24" s="20" t="s">
        <v>789</v>
      </c>
      <c r="G24" s="74" t="s">
        <v>792</v>
      </c>
      <c r="H24" s="20"/>
      <c r="I24" s="20">
        <v>3</v>
      </c>
      <c r="J24" s="20">
        <v>23</v>
      </c>
      <c r="K24" s="20">
        <v>1</v>
      </c>
      <c r="L24" s="20">
        <v>3</v>
      </c>
      <c r="M24" s="20">
        <v>3</v>
      </c>
      <c r="N24" s="20">
        <v>0</v>
      </c>
      <c r="O24" s="20" t="s">
        <v>81</v>
      </c>
      <c r="P24" s="20">
        <v>400000</v>
      </c>
      <c r="Q24" s="20" t="s">
        <v>81</v>
      </c>
      <c r="R24" s="20" t="s">
        <v>81</v>
      </c>
      <c r="S24" s="20"/>
      <c r="T24" s="20" t="s">
        <v>81</v>
      </c>
      <c r="U24" s="20">
        <v>1</v>
      </c>
      <c r="V24" s="20"/>
      <c r="W24" s="20">
        <v>8</v>
      </c>
      <c r="X24" s="20"/>
      <c r="Y24" s="20">
        <v>0</v>
      </c>
      <c r="Z24" s="20"/>
    </row>
    <row r="25" spans="1:26" x14ac:dyDescent="0.35">
      <c r="A25" s="20"/>
      <c r="B25" s="20">
        <v>1050121</v>
      </c>
      <c r="C25" s="20">
        <v>1</v>
      </c>
      <c r="D25" s="20">
        <v>5</v>
      </c>
      <c r="E25" s="20">
        <v>1</v>
      </c>
      <c r="F25" s="20" t="s">
        <v>789</v>
      </c>
      <c r="G25" s="74" t="s">
        <v>793</v>
      </c>
      <c r="H25" s="20"/>
      <c r="I25" s="20">
        <v>4</v>
      </c>
      <c r="J25" s="20">
        <v>23</v>
      </c>
      <c r="K25" s="20">
        <v>2</v>
      </c>
      <c r="L25" s="20">
        <v>5</v>
      </c>
      <c r="M25" s="20">
        <v>6</v>
      </c>
      <c r="N25" s="20">
        <v>0</v>
      </c>
      <c r="O25" s="20" t="s">
        <v>81</v>
      </c>
      <c r="P25" s="20" t="s">
        <v>81</v>
      </c>
      <c r="Q25" s="20" t="s">
        <v>81</v>
      </c>
      <c r="R25" s="20" t="s">
        <v>81</v>
      </c>
      <c r="S25" s="20"/>
      <c r="T25" s="20" t="s">
        <v>81</v>
      </c>
      <c r="U25" s="20">
        <v>1</v>
      </c>
      <c r="V25" s="20"/>
      <c r="W25" s="20">
        <v>8</v>
      </c>
      <c r="X25" s="20"/>
      <c r="Y25" s="20">
        <v>0</v>
      </c>
      <c r="Z25" s="20"/>
    </row>
    <row r="26" spans="1:26" x14ac:dyDescent="0.35">
      <c r="A26" s="20"/>
      <c r="B26" s="20">
        <v>1050122</v>
      </c>
      <c r="C26" s="20">
        <v>1</v>
      </c>
      <c r="D26" s="20">
        <v>5</v>
      </c>
      <c r="E26" s="20">
        <v>1</v>
      </c>
      <c r="F26" s="20" t="s">
        <v>796</v>
      </c>
      <c r="G26" s="74" t="s">
        <v>799</v>
      </c>
      <c r="H26" s="20"/>
      <c r="I26" s="20">
        <v>3</v>
      </c>
      <c r="J26" s="20">
        <v>22</v>
      </c>
      <c r="K26" s="20">
        <v>1</v>
      </c>
      <c r="L26" s="20">
        <v>5</v>
      </c>
      <c r="M26" s="20">
        <v>3</v>
      </c>
      <c r="N26" s="20">
        <v>0</v>
      </c>
      <c r="O26" s="20" t="s">
        <v>81</v>
      </c>
      <c r="P26" s="20">
        <v>100000</v>
      </c>
      <c r="Q26" s="20" t="s">
        <v>81</v>
      </c>
      <c r="R26" s="20" t="s">
        <v>81</v>
      </c>
      <c r="S26" s="20"/>
      <c r="T26" s="20" t="s">
        <v>81</v>
      </c>
      <c r="U26" s="20">
        <v>1</v>
      </c>
      <c r="V26" s="20"/>
      <c r="W26" s="20">
        <v>9</v>
      </c>
      <c r="X26" s="20"/>
      <c r="Y26" s="20">
        <v>0</v>
      </c>
      <c r="Z26" s="20"/>
    </row>
    <row r="27" spans="1:26" x14ac:dyDescent="0.35">
      <c r="A27" s="20"/>
      <c r="B27" s="20">
        <v>1050123</v>
      </c>
      <c r="C27" s="20">
        <v>1</v>
      </c>
      <c r="D27" s="20">
        <v>5</v>
      </c>
      <c r="E27" s="20">
        <v>1</v>
      </c>
      <c r="F27" s="20" t="s">
        <v>801</v>
      </c>
      <c r="G27" s="74" t="s">
        <v>804</v>
      </c>
      <c r="H27" s="20"/>
      <c r="I27" s="20">
        <v>3</v>
      </c>
      <c r="J27" s="20">
        <v>25</v>
      </c>
      <c r="K27" s="20">
        <v>1</v>
      </c>
      <c r="L27" s="20">
        <v>4</v>
      </c>
      <c r="M27" s="20">
        <v>3</v>
      </c>
      <c r="N27" s="20">
        <v>0</v>
      </c>
      <c r="O27" s="20">
        <v>2000000</v>
      </c>
      <c r="P27" s="20" t="s">
        <v>81</v>
      </c>
      <c r="Q27" s="20" t="s">
        <v>81</v>
      </c>
      <c r="R27" s="20" t="s">
        <v>81</v>
      </c>
      <c r="S27" s="20"/>
      <c r="T27" s="20" t="s">
        <v>81</v>
      </c>
      <c r="U27" s="20">
        <v>1</v>
      </c>
      <c r="V27" s="20"/>
      <c r="W27" s="20">
        <v>4</v>
      </c>
      <c r="X27" s="20"/>
      <c r="Y27" s="20">
        <v>0</v>
      </c>
      <c r="Z27" s="20"/>
    </row>
    <row r="28" spans="1:26" x14ac:dyDescent="0.35">
      <c r="A28" s="20"/>
      <c r="B28" s="20">
        <v>1050124</v>
      </c>
      <c r="C28" s="20">
        <v>1</v>
      </c>
      <c r="D28" s="20">
        <v>5</v>
      </c>
      <c r="E28" s="20">
        <v>1</v>
      </c>
      <c r="F28" s="20" t="s">
        <v>878</v>
      </c>
      <c r="G28" s="74" t="s">
        <v>884</v>
      </c>
      <c r="H28" s="20"/>
      <c r="I28" s="20">
        <v>4</v>
      </c>
      <c r="J28" s="20">
        <v>21</v>
      </c>
      <c r="K28" s="20">
        <v>1</v>
      </c>
      <c r="L28" s="20">
        <v>4</v>
      </c>
      <c r="M28" s="20">
        <v>3</v>
      </c>
      <c r="N28" s="20">
        <v>0</v>
      </c>
      <c r="O28" s="20">
        <v>400000</v>
      </c>
      <c r="P28" s="20" t="s">
        <v>81</v>
      </c>
      <c r="Q28" s="20" t="s">
        <v>81</v>
      </c>
      <c r="R28" s="20" t="s">
        <v>81</v>
      </c>
      <c r="S28" s="20"/>
      <c r="T28" s="20" t="s">
        <v>81</v>
      </c>
      <c r="U28" s="20">
        <v>1</v>
      </c>
      <c r="V28" s="20"/>
      <c r="W28" s="20">
        <v>4</v>
      </c>
      <c r="X28" s="20"/>
      <c r="Y28" s="20">
        <v>0</v>
      </c>
      <c r="Z28" s="20"/>
    </row>
    <row r="29" spans="1:26" x14ac:dyDescent="0.35">
      <c r="A29" s="71"/>
      <c r="B29" s="71">
        <v>1050125</v>
      </c>
      <c r="C29" s="71">
        <v>1</v>
      </c>
      <c r="D29" s="71">
        <v>5</v>
      </c>
      <c r="E29" s="71">
        <v>1</v>
      </c>
      <c r="F29" s="71" t="s">
        <v>885</v>
      </c>
      <c r="G29" s="82" t="s">
        <v>890</v>
      </c>
      <c r="H29" s="71"/>
      <c r="I29" s="71">
        <v>7</v>
      </c>
      <c r="J29" s="71">
        <v>30</v>
      </c>
      <c r="K29" s="71">
        <v>1</v>
      </c>
      <c r="L29" s="71">
        <v>3</v>
      </c>
      <c r="M29" s="71">
        <v>3</v>
      </c>
      <c r="N29" s="20">
        <v>0</v>
      </c>
      <c r="O29" s="71" t="s">
        <v>81</v>
      </c>
      <c r="P29" s="71">
        <v>450000</v>
      </c>
      <c r="Q29" s="71" t="s">
        <v>81</v>
      </c>
      <c r="R29" s="71" t="s">
        <v>81</v>
      </c>
      <c r="S29" s="71"/>
      <c r="T29" s="71" t="s">
        <v>81</v>
      </c>
      <c r="U29" s="71">
        <v>1</v>
      </c>
      <c r="V29" s="71"/>
      <c r="W29" s="71">
        <v>4</v>
      </c>
      <c r="X29" s="71"/>
      <c r="Y29" s="20">
        <v>0</v>
      </c>
      <c r="Z29" s="71"/>
    </row>
    <row r="30" spans="1:26" x14ac:dyDescent="0.35">
      <c r="A30" s="71"/>
      <c r="B30" s="71">
        <v>1050125</v>
      </c>
      <c r="C30" s="71">
        <v>1</v>
      </c>
      <c r="D30" s="71">
        <v>5</v>
      </c>
      <c r="E30" s="71">
        <v>1</v>
      </c>
      <c r="F30" s="71" t="s">
        <v>885</v>
      </c>
      <c r="G30" s="82" t="s">
        <v>891</v>
      </c>
      <c r="H30" s="71"/>
      <c r="I30" s="71">
        <v>7</v>
      </c>
      <c r="J30" s="71">
        <v>27</v>
      </c>
      <c r="K30" s="71">
        <v>1</v>
      </c>
      <c r="L30" s="71">
        <v>4</v>
      </c>
      <c r="M30" s="71">
        <v>3</v>
      </c>
      <c r="N30" s="20">
        <v>0</v>
      </c>
      <c r="O30" s="71" t="s">
        <v>81</v>
      </c>
      <c r="P30" s="71">
        <v>450000</v>
      </c>
      <c r="Q30" s="71" t="s">
        <v>81</v>
      </c>
      <c r="R30" s="71" t="s">
        <v>81</v>
      </c>
      <c r="S30" s="71"/>
      <c r="T30" s="71" t="s">
        <v>81</v>
      </c>
      <c r="U30" s="71">
        <v>1</v>
      </c>
      <c r="V30" s="71"/>
      <c r="W30" s="71">
        <v>4</v>
      </c>
      <c r="X30" s="71"/>
      <c r="Y30" s="20">
        <v>0</v>
      </c>
      <c r="Z30" s="71"/>
    </row>
    <row r="31" spans="1:26" x14ac:dyDescent="0.35">
      <c r="A31" s="71"/>
      <c r="B31" s="71">
        <v>1050125</v>
      </c>
      <c r="C31" s="71">
        <v>1</v>
      </c>
      <c r="D31" s="71">
        <v>5</v>
      </c>
      <c r="E31" s="71">
        <v>1</v>
      </c>
      <c r="F31" s="71" t="s">
        <v>885</v>
      </c>
      <c r="G31" s="82" t="s">
        <v>892</v>
      </c>
      <c r="H31" s="71"/>
      <c r="I31" s="71">
        <v>7</v>
      </c>
      <c r="J31" s="71">
        <v>22</v>
      </c>
      <c r="K31" s="71">
        <v>1</v>
      </c>
      <c r="L31" s="71">
        <v>3</v>
      </c>
      <c r="M31" s="71">
        <v>3</v>
      </c>
      <c r="N31" s="20">
        <v>0</v>
      </c>
      <c r="O31" s="71" t="s">
        <v>81</v>
      </c>
      <c r="P31" s="71">
        <v>300000</v>
      </c>
      <c r="Q31" s="71" t="s">
        <v>81</v>
      </c>
      <c r="R31" s="71" t="s">
        <v>81</v>
      </c>
      <c r="S31" s="71"/>
      <c r="T31" s="71" t="s">
        <v>81</v>
      </c>
      <c r="U31" s="71">
        <v>1</v>
      </c>
      <c r="V31" s="71"/>
      <c r="W31" s="71">
        <v>4</v>
      </c>
      <c r="X31" s="71"/>
      <c r="Y31" s="20">
        <v>0</v>
      </c>
      <c r="Z31" s="71"/>
    </row>
    <row r="32" spans="1:26" x14ac:dyDescent="0.35">
      <c r="A32" s="20"/>
      <c r="B32" s="20">
        <v>1050126</v>
      </c>
      <c r="C32" s="20">
        <v>1</v>
      </c>
      <c r="D32" s="20">
        <v>5</v>
      </c>
      <c r="E32" s="20">
        <v>1</v>
      </c>
      <c r="F32" s="20" t="s">
        <v>896</v>
      </c>
      <c r="G32" s="74" t="s">
        <v>899</v>
      </c>
      <c r="H32" s="20"/>
      <c r="I32" s="20">
        <v>4</v>
      </c>
      <c r="J32" s="20">
        <v>33</v>
      </c>
      <c r="K32" s="20">
        <v>1</v>
      </c>
      <c r="L32" s="20">
        <v>3</v>
      </c>
      <c r="M32" s="20">
        <v>3</v>
      </c>
      <c r="N32" s="20">
        <v>0</v>
      </c>
      <c r="O32" s="20" t="s">
        <v>81</v>
      </c>
      <c r="P32" s="20">
        <v>250000</v>
      </c>
      <c r="Q32" s="20" t="s">
        <v>81</v>
      </c>
      <c r="R32" s="20" t="s">
        <v>81</v>
      </c>
      <c r="S32" s="20"/>
      <c r="T32" s="20" t="s">
        <v>81</v>
      </c>
      <c r="U32" s="20">
        <v>1</v>
      </c>
      <c r="V32" s="20"/>
      <c r="W32" s="20">
        <v>4</v>
      </c>
      <c r="X32" s="20"/>
      <c r="Y32" s="20">
        <v>0</v>
      </c>
      <c r="Z32" s="20"/>
    </row>
    <row r="33" spans="1:26" x14ac:dyDescent="0.35">
      <c r="A33" s="20"/>
      <c r="B33" s="20">
        <v>1050126</v>
      </c>
      <c r="C33" s="20">
        <v>1</v>
      </c>
      <c r="D33" s="20">
        <v>5</v>
      </c>
      <c r="E33" s="20">
        <v>1</v>
      </c>
      <c r="F33" s="20" t="s">
        <v>896</v>
      </c>
      <c r="G33" s="74" t="s">
        <v>900</v>
      </c>
      <c r="H33" s="20"/>
      <c r="I33" s="20">
        <v>3</v>
      </c>
      <c r="J33" s="20">
        <v>18</v>
      </c>
      <c r="K33" s="20">
        <v>1</v>
      </c>
      <c r="L33" s="20">
        <v>5</v>
      </c>
      <c r="M33" s="20">
        <v>3</v>
      </c>
      <c r="N33" s="20">
        <v>0</v>
      </c>
      <c r="O33" s="20" t="s">
        <v>81</v>
      </c>
      <c r="P33" s="20">
        <v>250000</v>
      </c>
      <c r="Q33" s="20" t="s">
        <v>81</v>
      </c>
      <c r="R33" s="20" t="s">
        <v>81</v>
      </c>
      <c r="S33" s="20"/>
      <c r="T33" s="20" t="s">
        <v>81</v>
      </c>
      <c r="U33" s="20">
        <v>1</v>
      </c>
      <c r="V33" s="20"/>
      <c r="W33" s="20">
        <v>4</v>
      </c>
      <c r="X33" s="20"/>
      <c r="Y33" s="20">
        <v>0</v>
      </c>
      <c r="Z33" s="20"/>
    </row>
    <row r="34" spans="1:26" x14ac:dyDescent="0.35">
      <c r="A34" s="20"/>
      <c r="B34" s="20">
        <v>1050127</v>
      </c>
      <c r="C34" s="20">
        <v>1</v>
      </c>
      <c r="D34" s="20">
        <v>5</v>
      </c>
      <c r="E34" s="20">
        <v>1</v>
      </c>
      <c r="F34" s="20" t="s">
        <v>913</v>
      </c>
      <c r="G34" s="74" t="s">
        <v>917</v>
      </c>
      <c r="H34" s="20"/>
      <c r="I34" s="20">
        <v>3</v>
      </c>
      <c r="J34" s="20">
        <v>36</v>
      </c>
      <c r="K34" s="20">
        <v>1</v>
      </c>
      <c r="L34" s="20">
        <v>4</v>
      </c>
      <c r="M34" s="20">
        <v>3</v>
      </c>
      <c r="N34" s="20">
        <v>0</v>
      </c>
      <c r="O34" s="20" t="s">
        <v>81</v>
      </c>
      <c r="P34" s="20">
        <v>300000</v>
      </c>
      <c r="Q34" s="20" t="s">
        <v>81</v>
      </c>
      <c r="R34" s="20" t="s">
        <v>81</v>
      </c>
      <c r="S34" s="20"/>
      <c r="T34" s="20" t="s">
        <v>81</v>
      </c>
      <c r="U34" s="20">
        <v>1</v>
      </c>
      <c r="V34" s="20"/>
      <c r="W34" s="20">
        <v>9</v>
      </c>
      <c r="X34" s="20"/>
      <c r="Y34" s="20">
        <v>0</v>
      </c>
      <c r="Z34" s="20"/>
    </row>
    <row r="35" spans="1:26" x14ac:dyDescent="0.35">
      <c r="A35" s="77"/>
      <c r="B35" s="77">
        <v>1060213</v>
      </c>
      <c r="C35" s="77">
        <v>1</v>
      </c>
      <c r="D35" s="77">
        <v>6</v>
      </c>
      <c r="E35" s="77">
        <v>2</v>
      </c>
      <c r="F35" s="77" t="s">
        <v>992</v>
      </c>
      <c r="G35" s="78" t="s">
        <v>995</v>
      </c>
      <c r="H35" s="77"/>
      <c r="I35" s="77">
        <v>3</v>
      </c>
      <c r="J35" s="77">
        <v>16</v>
      </c>
      <c r="K35" s="77">
        <v>1</v>
      </c>
      <c r="L35" s="77">
        <v>5</v>
      </c>
      <c r="M35" s="77">
        <v>5</v>
      </c>
      <c r="N35" s="20">
        <v>0</v>
      </c>
      <c r="O35" s="20" t="s">
        <v>81</v>
      </c>
      <c r="P35" s="20" t="s">
        <v>81</v>
      </c>
      <c r="Q35" s="20" t="s">
        <v>81</v>
      </c>
      <c r="R35" s="20" t="s">
        <v>81</v>
      </c>
      <c r="S35" s="20"/>
      <c r="T35" s="20" t="s">
        <v>81</v>
      </c>
      <c r="U35" s="77">
        <v>1</v>
      </c>
      <c r="V35" s="77"/>
      <c r="W35" s="77">
        <v>2</v>
      </c>
      <c r="X35" s="77"/>
      <c r="Y35" s="20">
        <v>0</v>
      </c>
      <c r="Z35" s="77"/>
    </row>
    <row r="36" spans="1:26" x14ac:dyDescent="0.35">
      <c r="A36" s="77"/>
      <c r="B36" s="77">
        <v>1060213</v>
      </c>
      <c r="C36" s="77">
        <v>1</v>
      </c>
      <c r="D36" s="77">
        <v>6</v>
      </c>
      <c r="E36" s="77">
        <v>2</v>
      </c>
      <c r="F36" s="77" t="s">
        <v>992</v>
      </c>
      <c r="G36" s="78" t="s">
        <v>996</v>
      </c>
      <c r="H36" s="77"/>
      <c r="I36" s="77">
        <v>3</v>
      </c>
      <c r="J36" s="77">
        <v>25</v>
      </c>
      <c r="K36" s="77">
        <v>2</v>
      </c>
      <c r="L36" s="77">
        <v>8</v>
      </c>
      <c r="M36" s="77">
        <v>5</v>
      </c>
      <c r="N36" s="20">
        <v>0</v>
      </c>
      <c r="O36" s="20" t="s">
        <v>81</v>
      </c>
      <c r="P36" s="20" t="s">
        <v>81</v>
      </c>
      <c r="Q36" s="20" t="s">
        <v>81</v>
      </c>
      <c r="R36" s="20" t="s">
        <v>81</v>
      </c>
      <c r="S36" s="20"/>
      <c r="T36" s="20" t="s">
        <v>81</v>
      </c>
      <c r="U36" s="77">
        <v>1</v>
      </c>
      <c r="V36" s="77"/>
      <c r="W36" s="77">
        <v>2</v>
      </c>
      <c r="X36" s="77"/>
      <c r="Y36" s="20">
        <v>0</v>
      </c>
      <c r="Z36" s="77"/>
    </row>
    <row r="37" spans="1:26" x14ac:dyDescent="0.35">
      <c r="A37" s="65"/>
      <c r="B37" s="65">
        <v>1060214</v>
      </c>
      <c r="C37" s="65">
        <v>1</v>
      </c>
      <c r="D37" s="65">
        <v>6</v>
      </c>
      <c r="E37" s="65">
        <v>2</v>
      </c>
      <c r="F37" s="65" t="s">
        <v>997</v>
      </c>
      <c r="G37" s="74" t="s">
        <v>1001</v>
      </c>
      <c r="H37" s="65"/>
      <c r="I37" s="65">
        <v>3</v>
      </c>
      <c r="J37" s="65">
        <v>17</v>
      </c>
      <c r="K37" s="65">
        <v>2</v>
      </c>
      <c r="L37" s="65">
        <v>6</v>
      </c>
      <c r="M37" s="65">
        <v>5</v>
      </c>
      <c r="N37" s="20">
        <v>0</v>
      </c>
      <c r="O37" s="65" t="s">
        <v>81</v>
      </c>
      <c r="P37" s="65" t="s">
        <v>81</v>
      </c>
      <c r="Q37" s="65" t="s">
        <v>81</v>
      </c>
      <c r="R37" s="65" t="s">
        <v>81</v>
      </c>
      <c r="S37" s="65"/>
      <c r="T37" s="65" t="s">
        <v>81</v>
      </c>
      <c r="U37" s="65">
        <v>1</v>
      </c>
      <c r="V37" s="65"/>
      <c r="W37" s="65">
        <v>2</v>
      </c>
      <c r="X37" s="65"/>
      <c r="Y37" s="20">
        <v>0</v>
      </c>
      <c r="Z37" s="65"/>
    </row>
    <row r="38" spans="1:26" x14ac:dyDescent="0.35">
      <c r="A38" s="20">
        <v>4</v>
      </c>
      <c r="B38" s="20">
        <v>1060215</v>
      </c>
      <c r="C38" s="20">
        <v>1</v>
      </c>
      <c r="D38" s="20">
        <v>6</v>
      </c>
      <c r="E38" s="20">
        <v>2</v>
      </c>
      <c r="F38" s="20" t="s">
        <v>1002</v>
      </c>
      <c r="G38" s="74" t="s">
        <v>1003</v>
      </c>
      <c r="H38" s="20">
        <v>5</v>
      </c>
      <c r="I38" s="20">
        <v>1</v>
      </c>
      <c r="J38" s="20">
        <v>37</v>
      </c>
      <c r="K38" s="20">
        <v>1</v>
      </c>
      <c r="L38" s="20">
        <v>3</v>
      </c>
      <c r="M38" s="20">
        <v>1</v>
      </c>
      <c r="N38" s="20">
        <v>2</v>
      </c>
      <c r="O38" s="20">
        <v>2300000</v>
      </c>
      <c r="P38" s="20" t="s">
        <v>81</v>
      </c>
      <c r="Q38" s="20">
        <v>3000000</v>
      </c>
      <c r="R38" s="20" t="s">
        <v>81</v>
      </c>
      <c r="S38" s="20"/>
      <c r="T38" s="20" t="s">
        <v>81</v>
      </c>
      <c r="U38" s="20">
        <v>1</v>
      </c>
      <c r="V38" s="20">
        <v>1</v>
      </c>
      <c r="W38" s="20">
        <v>3</v>
      </c>
      <c r="X38" s="20"/>
      <c r="Y38" s="20">
        <v>0</v>
      </c>
      <c r="Z38" s="20">
        <v>1</v>
      </c>
    </row>
    <row r="39" spans="1:26" x14ac:dyDescent="0.35">
      <c r="A39" s="20">
        <v>4</v>
      </c>
      <c r="B39" s="20">
        <v>1060216</v>
      </c>
      <c r="C39" s="20">
        <v>1</v>
      </c>
      <c r="D39" s="20">
        <v>6</v>
      </c>
      <c r="E39" s="20">
        <v>2</v>
      </c>
      <c r="F39" s="20" t="s">
        <v>1014</v>
      </c>
      <c r="G39" s="74" t="s">
        <v>1015</v>
      </c>
      <c r="H39" s="20">
        <v>3</v>
      </c>
      <c r="I39" s="20">
        <v>3</v>
      </c>
      <c r="J39" s="20">
        <v>24</v>
      </c>
      <c r="K39" s="20">
        <v>1</v>
      </c>
      <c r="L39" s="20">
        <v>4</v>
      </c>
      <c r="M39" s="20">
        <v>7</v>
      </c>
      <c r="N39" s="20">
        <v>2</v>
      </c>
      <c r="O39" s="20" t="s">
        <v>81</v>
      </c>
      <c r="P39" s="20" t="s">
        <v>81</v>
      </c>
      <c r="Q39" s="20" t="s">
        <v>81</v>
      </c>
      <c r="R39" s="20">
        <v>320000</v>
      </c>
      <c r="S39" s="20"/>
      <c r="T39" s="20" t="s">
        <v>81</v>
      </c>
      <c r="U39" s="20">
        <v>1</v>
      </c>
      <c r="V39" s="20">
        <v>1</v>
      </c>
      <c r="W39" s="20">
        <v>4</v>
      </c>
      <c r="X39" s="20"/>
      <c r="Y39" s="20">
        <v>0</v>
      </c>
      <c r="Z39" s="20">
        <v>3</v>
      </c>
    </row>
    <row r="40" spans="1:26" x14ac:dyDescent="0.35">
      <c r="A40" s="20">
        <v>2</v>
      </c>
      <c r="B40" s="20">
        <v>1060217</v>
      </c>
      <c r="C40" s="20">
        <v>1</v>
      </c>
      <c r="D40" s="20">
        <v>6</v>
      </c>
      <c r="E40" s="20">
        <v>2</v>
      </c>
      <c r="F40" s="20" t="s">
        <v>1018</v>
      </c>
      <c r="G40" s="74" t="s">
        <v>1019</v>
      </c>
      <c r="H40" s="20">
        <v>4</v>
      </c>
      <c r="I40" s="20">
        <v>1</v>
      </c>
      <c r="J40" s="20">
        <v>45</v>
      </c>
      <c r="K40" s="20">
        <v>1</v>
      </c>
      <c r="L40" s="20">
        <v>2</v>
      </c>
      <c r="M40" s="20">
        <v>3</v>
      </c>
      <c r="N40" s="20">
        <v>0</v>
      </c>
      <c r="O40" s="20" t="s">
        <v>81</v>
      </c>
      <c r="P40" s="20">
        <v>300000</v>
      </c>
      <c r="Q40" s="20" t="s">
        <v>81</v>
      </c>
      <c r="R40" s="20" t="s">
        <v>81</v>
      </c>
      <c r="S40" s="20"/>
      <c r="T40" s="20" t="s">
        <v>81</v>
      </c>
      <c r="U40" s="20">
        <v>1</v>
      </c>
      <c r="V40" s="20">
        <v>1</v>
      </c>
      <c r="W40" s="20">
        <v>7</v>
      </c>
      <c r="X40" s="20"/>
      <c r="Y40" s="20">
        <v>0</v>
      </c>
      <c r="Z40" s="20"/>
    </row>
    <row r="41" spans="1:26" x14ac:dyDescent="0.35">
      <c r="A41" s="20"/>
      <c r="B41" s="20">
        <v>1060218</v>
      </c>
      <c r="C41" s="20">
        <v>1</v>
      </c>
      <c r="D41" s="20">
        <v>6</v>
      </c>
      <c r="E41" s="20">
        <v>2</v>
      </c>
      <c r="F41" s="20" t="s">
        <v>1023</v>
      </c>
      <c r="G41" s="74" t="s">
        <v>1026</v>
      </c>
      <c r="H41" s="20"/>
      <c r="I41" s="20">
        <v>3</v>
      </c>
      <c r="J41" s="20">
        <v>25</v>
      </c>
      <c r="K41" s="20">
        <v>1</v>
      </c>
      <c r="L41" s="20">
        <v>6</v>
      </c>
      <c r="M41" s="20">
        <v>3</v>
      </c>
      <c r="N41" s="20">
        <v>0</v>
      </c>
      <c r="O41" s="20" t="s">
        <v>81</v>
      </c>
      <c r="P41" s="20">
        <v>2500000</v>
      </c>
      <c r="Q41" s="20" t="s">
        <v>81</v>
      </c>
      <c r="R41" s="20" t="s">
        <v>81</v>
      </c>
      <c r="S41" s="20"/>
      <c r="T41" s="20" t="s">
        <v>81</v>
      </c>
      <c r="U41" s="20">
        <v>1</v>
      </c>
      <c r="V41" s="20"/>
      <c r="W41" s="20">
        <v>20</v>
      </c>
      <c r="X41" s="20"/>
      <c r="Y41" s="20">
        <v>0</v>
      </c>
      <c r="Z41" s="20"/>
    </row>
    <row r="42" spans="1:26" x14ac:dyDescent="0.35">
      <c r="A42" s="20"/>
      <c r="B42" s="20">
        <v>1060219</v>
      </c>
      <c r="C42" s="20">
        <v>1</v>
      </c>
      <c r="D42" s="20">
        <v>6</v>
      </c>
      <c r="E42" s="20">
        <v>2</v>
      </c>
      <c r="F42" s="20" t="s">
        <v>1027</v>
      </c>
      <c r="G42" s="74" t="s">
        <v>1029</v>
      </c>
      <c r="H42" s="20"/>
      <c r="I42" s="20">
        <v>3</v>
      </c>
      <c r="J42" s="20">
        <v>21</v>
      </c>
      <c r="K42" s="20">
        <v>1</v>
      </c>
      <c r="L42" s="20">
        <v>6</v>
      </c>
      <c r="M42" s="20">
        <v>5</v>
      </c>
      <c r="N42" s="20">
        <v>0</v>
      </c>
      <c r="O42" s="20" t="s">
        <v>81</v>
      </c>
      <c r="P42" s="20" t="s">
        <v>81</v>
      </c>
      <c r="Q42" s="20" t="s">
        <v>81</v>
      </c>
      <c r="R42" s="20" t="s">
        <v>81</v>
      </c>
      <c r="S42" s="20"/>
      <c r="T42" s="20" t="s">
        <v>81</v>
      </c>
      <c r="U42" s="20">
        <v>1</v>
      </c>
      <c r="V42" s="20"/>
      <c r="W42" s="20">
        <v>2</v>
      </c>
      <c r="X42" s="20"/>
      <c r="Y42" s="20">
        <v>0</v>
      </c>
      <c r="Z42" s="20"/>
    </row>
    <row r="43" spans="1:26" x14ac:dyDescent="0.35">
      <c r="A43" s="20"/>
      <c r="B43" s="20">
        <v>1060220</v>
      </c>
      <c r="C43" s="20">
        <v>1</v>
      </c>
      <c r="D43" s="20">
        <v>6</v>
      </c>
      <c r="E43" s="20">
        <v>2</v>
      </c>
      <c r="F43" s="20" t="s">
        <v>1031</v>
      </c>
      <c r="G43" s="74" t="s">
        <v>1034</v>
      </c>
      <c r="H43" s="20"/>
      <c r="I43" s="20">
        <v>3</v>
      </c>
      <c r="J43" s="20">
        <v>17</v>
      </c>
      <c r="K43" s="20">
        <v>1</v>
      </c>
      <c r="L43" s="20">
        <v>5</v>
      </c>
      <c r="M43" s="20">
        <v>2</v>
      </c>
      <c r="N43" s="20">
        <v>0</v>
      </c>
      <c r="O43" s="20" t="s">
        <v>81</v>
      </c>
      <c r="P43" s="20">
        <v>90000</v>
      </c>
      <c r="Q43" s="20" t="s">
        <v>81</v>
      </c>
      <c r="R43" s="20" t="s">
        <v>81</v>
      </c>
      <c r="S43" s="20"/>
      <c r="T43" s="20" t="s">
        <v>81</v>
      </c>
      <c r="U43" s="20">
        <v>1</v>
      </c>
      <c r="V43" s="20"/>
      <c r="W43" s="20">
        <v>4</v>
      </c>
      <c r="X43" s="20"/>
      <c r="Y43" s="20">
        <v>0</v>
      </c>
      <c r="Z43" s="20"/>
    </row>
    <row r="44" spans="1:26" x14ac:dyDescent="0.35">
      <c r="A44" s="20"/>
      <c r="B44" s="20">
        <v>1060221</v>
      </c>
      <c r="C44" s="20">
        <v>1</v>
      </c>
      <c r="D44" s="20">
        <v>6</v>
      </c>
      <c r="E44" s="20">
        <v>2</v>
      </c>
      <c r="F44" s="20" t="s">
        <v>1107</v>
      </c>
      <c r="G44" s="74" t="s">
        <v>1110</v>
      </c>
      <c r="H44" s="20"/>
      <c r="I44" s="20">
        <v>3</v>
      </c>
      <c r="J44" s="20">
        <v>22</v>
      </c>
      <c r="K44" s="20">
        <v>2</v>
      </c>
      <c r="L44" s="20">
        <v>7</v>
      </c>
      <c r="M44" s="20">
        <v>3</v>
      </c>
      <c r="N44" s="20">
        <v>0</v>
      </c>
      <c r="O44" s="20" t="s">
        <v>81</v>
      </c>
      <c r="P44" s="20">
        <v>170000</v>
      </c>
      <c r="Q44" s="20" t="s">
        <v>81</v>
      </c>
      <c r="R44" s="20" t="s">
        <v>81</v>
      </c>
      <c r="S44" s="20"/>
      <c r="T44" s="20" t="s">
        <v>81</v>
      </c>
      <c r="U44" s="20">
        <v>1</v>
      </c>
      <c r="V44" s="20"/>
      <c r="W44" s="20">
        <v>9</v>
      </c>
      <c r="X44" s="20"/>
      <c r="Y44" s="20">
        <v>0</v>
      </c>
      <c r="Z44" s="20"/>
    </row>
    <row r="45" spans="1:26" x14ac:dyDescent="0.35">
      <c r="A45" s="20"/>
      <c r="B45" s="20">
        <v>1070317</v>
      </c>
      <c r="C45" s="20">
        <v>1</v>
      </c>
      <c r="D45" s="20">
        <v>7</v>
      </c>
      <c r="E45" s="20">
        <v>3</v>
      </c>
      <c r="F45" s="20" t="s">
        <v>1207</v>
      </c>
      <c r="G45" s="74" t="s">
        <v>1210</v>
      </c>
      <c r="H45" s="20"/>
      <c r="I45" s="20">
        <v>3</v>
      </c>
      <c r="J45" s="20">
        <v>26</v>
      </c>
      <c r="K45" s="20">
        <v>1</v>
      </c>
      <c r="L45" s="20">
        <v>6</v>
      </c>
      <c r="M45" s="20">
        <v>5</v>
      </c>
      <c r="N45" s="20">
        <v>0</v>
      </c>
      <c r="O45" s="20" t="s">
        <v>81</v>
      </c>
      <c r="P45" s="20" t="s">
        <v>81</v>
      </c>
      <c r="Q45" s="20" t="s">
        <v>81</v>
      </c>
      <c r="R45" s="20" t="s">
        <v>81</v>
      </c>
      <c r="S45" s="20"/>
      <c r="T45" s="20" t="s">
        <v>81</v>
      </c>
      <c r="U45" s="20">
        <v>1</v>
      </c>
      <c r="V45" s="20"/>
      <c r="W45" s="20">
        <v>2</v>
      </c>
      <c r="X45" s="20"/>
      <c r="Y45" s="20">
        <v>0</v>
      </c>
      <c r="Z45" s="20"/>
    </row>
    <row r="46" spans="1:26" x14ac:dyDescent="0.35">
      <c r="A46" s="20"/>
      <c r="B46" s="20">
        <v>1070318</v>
      </c>
      <c r="C46" s="20">
        <v>1</v>
      </c>
      <c r="D46" s="20">
        <v>7</v>
      </c>
      <c r="E46" s="20">
        <v>3</v>
      </c>
      <c r="F46" s="20" t="s">
        <v>1214</v>
      </c>
      <c r="G46" s="74" t="s">
        <v>1217</v>
      </c>
      <c r="H46" s="20"/>
      <c r="I46" s="20">
        <v>3</v>
      </c>
      <c r="J46" s="20">
        <v>27</v>
      </c>
      <c r="K46" s="20">
        <v>2</v>
      </c>
      <c r="L46" s="20">
        <v>3</v>
      </c>
      <c r="M46" s="20">
        <v>3</v>
      </c>
      <c r="N46" s="20">
        <v>0</v>
      </c>
      <c r="O46" s="20">
        <v>1200000</v>
      </c>
      <c r="P46" s="20" t="s">
        <v>81</v>
      </c>
      <c r="Q46" s="20" t="s">
        <v>81</v>
      </c>
      <c r="R46" s="20" t="s">
        <v>81</v>
      </c>
      <c r="S46" s="20"/>
      <c r="T46" s="20" t="s">
        <v>81</v>
      </c>
      <c r="U46" s="20">
        <v>1</v>
      </c>
      <c r="V46" s="20"/>
      <c r="W46" s="20">
        <v>8</v>
      </c>
      <c r="X46" s="20"/>
      <c r="Y46" s="20">
        <v>0</v>
      </c>
      <c r="Z46" s="20"/>
    </row>
    <row r="47" spans="1:26" x14ac:dyDescent="0.35">
      <c r="A47" s="20"/>
      <c r="B47" s="20">
        <v>1070318</v>
      </c>
      <c r="C47" s="20">
        <v>1</v>
      </c>
      <c r="D47" s="20">
        <v>7</v>
      </c>
      <c r="E47" s="20">
        <v>3</v>
      </c>
      <c r="F47" s="20" t="s">
        <v>1214</v>
      </c>
      <c r="G47" s="74" t="s">
        <v>1218</v>
      </c>
      <c r="H47" s="20"/>
      <c r="I47" s="20">
        <v>3</v>
      </c>
      <c r="J47" s="20">
        <v>24</v>
      </c>
      <c r="K47" s="20">
        <v>2</v>
      </c>
      <c r="L47" s="20">
        <v>3</v>
      </c>
      <c r="M47" s="20">
        <v>3</v>
      </c>
      <c r="N47" s="20">
        <v>0</v>
      </c>
      <c r="O47" s="20">
        <v>1200000</v>
      </c>
      <c r="P47" s="20" t="s">
        <v>81</v>
      </c>
      <c r="Q47" s="20" t="s">
        <v>81</v>
      </c>
      <c r="R47" s="20" t="s">
        <v>81</v>
      </c>
      <c r="S47" s="20"/>
      <c r="T47" s="20" t="s">
        <v>81</v>
      </c>
      <c r="U47" s="20">
        <v>1</v>
      </c>
      <c r="V47" s="20"/>
      <c r="W47" s="20">
        <v>8</v>
      </c>
      <c r="X47" s="20"/>
      <c r="Y47" s="20">
        <v>0</v>
      </c>
      <c r="Z47" s="20"/>
    </row>
    <row r="48" spans="1:26" x14ac:dyDescent="0.35">
      <c r="A48" s="20"/>
      <c r="B48" s="20">
        <v>1070319</v>
      </c>
      <c r="C48" s="20">
        <v>1</v>
      </c>
      <c r="D48" s="20">
        <v>7</v>
      </c>
      <c r="E48" s="20">
        <v>3</v>
      </c>
      <c r="F48" s="20" t="s">
        <v>1222</v>
      </c>
      <c r="G48" s="74" t="s">
        <v>1225</v>
      </c>
      <c r="H48" s="20"/>
      <c r="I48" s="20">
        <v>3</v>
      </c>
      <c r="J48" s="20">
        <v>22</v>
      </c>
      <c r="K48" s="20">
        <v>2</v>
      </c>
      <c r="L48" s="20">
        <v>6</v>
      </c>
      <c r="M48" s="20">
        <v>5</v>
      </c>
      <c r="N48" s="20">
        <v>0</v>
      </c>
      <c r="O48" s="20" t="s">
        <v>81</v>
      </c>
      <c r="P48" s="20" t="s">
        <v>81</v>
      </c>
      <c r="Q48" s="20" t="s">
        <v>81</v>
      </c>
      <c r="R48" s="20" t="s">
        <v>81</v>
      </c>
      <c r="S48" s="20"/>
      <c r="T48" s="20" t="s">
        <v>81</v>
      </c>
      <c r="U48" s="20">
        <v>1</v>
      </c>
      <c r="V48" s="20"/>
      <c r="W48" s="20">
        <v>2</v>
      </c>
      <c r="X48" s="20"/>
      <c r="Y48" s="20">
        <v>0</v>
      </c>
      <c r="Z48" s="20"/>
    </row>
    <row r="49" spans="1:26" x14ac:dyDescent="0.35">
      <c r="A49" s="20"/>
      <c r="B49" s="20">
        <v>1070320</v>
      </c>
      <c r="C49" s="20">
        <v>1</v>
      </c>
      <c r="D49" s="20">
        <v>7</v>
      </c>
      <c r="E49" s="20">
        <v>3</v>
      </c>
      <c r="F49" s="20" t="s">
        <v>1227</v>
      </c>
      <c r="G49" s="74" t="s">
        <v>1231</v>
      </c>
      <c r="H49" s="20"/>
      <c r="I49" s="20">
        <v>3</v>
      </c>
      <c r="J49" s="20">
        <v>23</v>
      </c>
      <c r="K49" s="20">
        <v>1</v>
      </c>
      <c r="L49" s="20">
        <v>3</v>
      </c>
      <c r="M49" s="20">
        <v>3</v>
      </c>
      <c r="N49" s="20">
        <v>0</v>
      </c>
      <c r="O49" s="20" t="s">
        <v>81</v>
      </c>
      <c r="P49" s="20">
        <v>250000</v>
      </c>
      <c r="Q49" s="20" t="s">
        <v>81</v>
      </c>
      <c r="R49" s="20" t="s">
        <v>81</v>
      </c>
      <c r="S49" s="20"/>
      <c r="T49" s="20" t="s">
        <v>81</v>
      </c>
      <c r="U49" s="20">
        <v>1</v>
      </c>
      <c r="V49" s="20"/>
      <c r="W49" s="20">
        <v>9</v>
      </c>
      <c r="X49" s="20"/>
      <c r="Y49" s="20">
        <v>0</v>
      </c>
      <c r="Z49" s="20"/>
    </row>
    <row r="50" spans="1:26" x14ac:dyDescent="0.35">
      <c r="A50" s="20"/>
      <c r="B50" s="20">
        <v>1070320</v>
      </c>
      <c r="C50" s="20">
        <v>1</v>
      </c>
      <c r="D50" s="20">
        <v>7</v>
      </c>
      <c r="E50" s="20">
        <v>3</v>
      </c>
      <c r="F50" s="20" t="s">
        <v>1227</v>
      </c>
      <c r="G50" s="74" t="s">
        <v>1232</v>
      </c>
      <c r="H50" s="20"/>
      <c r="I50" s="20">
        <v>4</v>
      </c>
      <c r="J50" s="20">
        <v>25</v>
      </c>
      <c r="K50" s="20">
        <v>2</v>
      </c>
      <c r="L50" s="20">
        <v>7</v>
      </c>
      <c r="M50" s="20">
        <v>3</v>
      </c>
      <c r="N50" s="20">
        <v>0</v>
      </c>
      <c r="O50" s="20" t="s">
        <v>81</v>
      </c>
      <c r="P50" s="20">
        <v>220000</v>
      </c>
      <c r="Q50" s="20" t="s">
        <v>81</v>
      </c>
      <c r="R50" s="20" t="s">
        <v>81</v>
      </c>
      <c r="S50" s="20"/>
      <c r="T50" s="20" t="s">
        <v>81</v>
      </c>
      <c r="U50" s="20">
        <v>1</v>
      </c>
      <c r="V50" s="20"/>
      <c r="W50" s="20">
        <v>4</v>
      </c>
      <c r="X50" s="20"/>
      <c r="Y50" s="20">
        <v>0</v>
      </c>
      <c r="Z50" s="20"/>
    </row>
    <row r="51" spans="1:26" x14ac:dyDescent="0.35">
      <c r="A51" s="20"/>
      <c r="B51" s="20">
        <v>1070321</v>
      </c>
      <c r="C51" s="20">
        <v>1</v>
      </c>
      <c r="D51" s="20">
        <v>7</v>
      </c>
      <c r="E51" s="20">
        <v>3</v>
      </c>
      <c r="F51" s="20" t="s">
        <v>1234</v>
      </c>
      <c r="G51" s="74" t="s">
        <v>1237</v>
      </c>
      <c r="H51" s="20"/>
      <c r="I51" s="20">
        <v>3</v>
      </c>
      <c r="J51" s="20">
        <v>25</v>
      </c>
      <c r="K51" s="20">
        <v>1</v>
      </c>
      <c r="L51" s="20">
        <v>7</v>
      </c>
      <c r="M51" s="20">
        <v>3</v>
      </c>
      <c r="N51" s="20">
        <v>0</v>
      </c>
      <c r="O51" s="20" t="s">
        <v>81</v>
      </c>
      <c r="P51" s="20">
        <v>150000</v>
      </c>
      <c r="Q51" s="20" t="s">
        <v>81</v>
      </c>
      <c r="R51" s="20" t="s">
        <v>81</v>
      </c>
      <c r="S51" s="20"/>
      <c r="T51" s="20" t="s">
        <v>81</v>
      </c>
      <c r="U51" s="20">
        <v>1</v>
      </c>
      <c r="V51" s="20"/>
      <c r="W51" s="20">
        <v>13</v>
      </c>
      <c r="X51" s="20"/>
      <c r="Y51" s="20">
        <v>0</v>
      </c>
      <c r="Z51" s="20"/>
    </row>
    <row r="52" spans="1:26" x14ac:dyDescent="0.35">
      <c r="A52" s="20"/>
      <c r="B52" s="20">
        <v>1070322</v>
      </c>
      <c r="C52" s="20">
        <v>1</v>
      </c>
      <c r="D52" s="20">
        <v>7</v>
      </c>
      <c r="E52" s="20">
        <v>3</v>
      </c>
      <c r="F52" s="20" t="s">
        <v>1239</v>
      </c>
      <c r="G52" s="74" t="s">
        <v>1242</v>
      </c>
      <c r="H52" s="20"/>
      <c r="I52" s="20">
        <v>3</v>
      </c>
      <c r="J52" s="20">
        <v>26</v>
      </c>
      <c r="K52" s="20">
        <v>2</v>
      </c>
      <c r="L52" s="20">
        <v>3</v>
      </c>
      <c r="M52" s="20">
        <v>4</v>
      </c>
      <c r="N52" s="20">
        <v>0</v>
      </c>
      <c r="O52" s="20" t="s">
        <v>81</v>
      </c>
      <c r="P52" s="20">
        <v>50000</v>
      </c>
      <c r="Q52" s="20" t="s">
        <v>81</v>
      </c>
      <c r="R52" s="20" t="s">
        <v>81</v>
      </c>
      <c r="S52" s="20"/>
      <c r="T52" s="20" t="s">
        <v>81</v>
      </c>
      <c r="U52" s="20">
        <v>1</v>
      </c>
      <c r="V52" s="20"/>
      <c r="W52" s="20">
        <v>2</v>
      </c>
      <c r="X52" s="20"/>
      <c r="Y52" s="20">
        <v>0</v>
      </c>
      <c r="Z52" s="20"/>
    </row>
    <row r="53" spans="1:26" x14ac:dyDescent="0.35">
      <c r="A53" s="20"/>
      <c r="B53" s="20">
        <v>1070323</v>
      </c>
      <c r="C53" s="20">
        <v>1</v>
      </c>
      <c r="D53" s="20">
        <v>7</v>
      </c>
      <c r="E53" s="20">
        <v>3</v>
      </c>
      <c r="F53" s="20" t="s">
        <v>1245</v>
      </c>
      <c r="G53" s="74" t="s">
        <v>1248</v>
      </c>
      <c r="H53" s="20"/>
      <c r="I53" s="20">
        <v>3</v>
      </c>
      <c r="J53" s="20">
        <v>30</v>
      </c>
      <c r="K53" s="20">
        <v>2</v>
      </c>
      <c r="L53" s="20">
        <v>4</v>
      </c>
      <c r="M53" s="20">
        <v>3</v>
      </c>
      <c r="N53" s="20">
        <v>0</v>
      </c>
      <c r="O53" s="20">
        <v>100000</v>
      </c>
      <c r="P53" s="20" t="s">
        <v>81</v>
      </c>
      <c r="Q53" s="20" t="s">
        <v>81</v>
      </c>
      <c r="R53" s="20" t="s">
        <v>81</v>
      </c>
      <c r="S53" s="20"/>
      <c r="T53" s="20" t="s">
        <v>81</v>
      </c>
      <c r="U53" s="20">
        <v>1</v>
      </c>
      <c r="V53" s="20"/>
      <c r="W53" s="20">
        <v>9</v>
      </c>
      <c r="X53" s="20"/>
      <c r="Y53" s="20">
        <v>0</v>
      </c>
      <c r="Z53" s="20"/>
    </row>
    <row r="54" spans="1:26" x14ac:dyDescent="0.35">
      <c r="A54" s="20"/>
      <c r="B54" s="20">
        <v>1070323</v>
      </c>
      <c r="C54" s="20">
        <v>1</v>
      </c>
      <c r="D54" s="20">
        <v>7</v>
      </c>
      <c r="E54" s="20">
        <v>3</v>
      </c>
      <c r="F54" s="20" t="s">
        <v>1245</v>
      </c>
      <c r="G54" s="74" t="s">
        <v>1249</v>
      </c>
      <c r="H54" s="20"/>
      <c r="I54" s="20">
        <v>3</v>
      </c>
      <c r="J54" s="20">
        <v>25</v>
      </c>
      <c r="K54" s="20">
        <v>2</v>
      </c>
      <c r="L54" s="20">
        <v>4</v>
      </c>
      <c r="M54" s="20">
        <v>3</v>
      </c>
      <c r="N54" s="20">
        <v>0</v>
      </c>
      <c r="O54" s="20">
        <v>100000</v>
      </c>
      <c r="P54" s="20" t="s">
        <v>81</v>
      </c>
      <c r="Q54" s="20" t="s">
        <v>81</v>
      </c>
      <c r="R54" s="20" t="s">
        <v>81</v>
      </c>
      <c r="S54" s="20"/>
      <c r="T54" s="20" t="s">
        <v>81</v>
      </c>
      <c r="U54" s="20">
        <v>1</v>
      </c>
      <c r="V54" s="20"/>
      <c r="W54" s="20">
        <v>9</v>
      </c>
      <c r="X54" s="20"/>
      <c r="Y54" s="20">
        <v>0</v>
      </c>
      <c r="Z54" s="20"/>
    </row>
    <row r="55" spans="1:26" x14ac:dyDescent="0.35">
      <c r="A55" s="20"/>
      <c r="B55" s="20">
        <v>1070324</v>
      </c>
      <c r="C55" s="20">
        <v>1</v>
      </c>
      <c r="D55" s="20">
        <v>7</v>
      </c>
      <c r="E55" s="20">
        <v>3</v>
      </c>
      <c r="F55" s="20" t="s">
        <v>1250</v>
      </c>
      <c r="G55" s="74" t="s">
        <v>1254</v>
      </c>
      <c r="H55" s="20"/>
      <c r="I55" s="20">
        <v>3</v>
      </c>
      <c r="J55" s="20">
        <v>26</v>
      </c>
      <c r="K55" s="20">
        <v>2</v>
      </c>
      <c r="L55" s="20">
        <v>4</v>
      </c>
      <c r="M55" s="20">
        <v>3</v>
      </c>
      <c r="N55" s="20">
        <v>0</v>
      </c>
      <c r="O55" s="20" t="s">
        <v>81</v>
      </c>
      <c r="P55" s="20">
        <v>300000</v>
      </c>
      <c r="Q55" s="20" t="s">
        <v>81</v>
      </c>
      <c r="R55" s="20" t="s">
        <v>81</v>
      </c>
      <c r="S55" s="20"/>
      <c r="T55" s="20" t="s">
        <v>81</v>
      </c>
      <c r="U55" s="20">
        <v>1</v>
      </c>
      <c r="V55" s="20"/>
      <c r="W55" s="20">
        <v>3</v>
      </c>
      <c r="X55" s="20"/>
      <c r="Y55" s="20">
        <v>0</v>
      </c>
      <c r="Z55" s="20"/>
    </row>
    <row r="56" spans="1:26" x14ac:dyDescent="0.35">
      <c r="A56" s="20"/>
      <c r="B56" s="20">
        <v>1070325</v>
      </c>
      <c r="C56" s="20">
        <v>1</v>
      </c>
      <c r="D56" s="20">
        <v>7</v>
      </c>
      <c r="E56" s="20">
        <v>3</v>
      </c>
      <c r="F56" s="20" t="s">
        <v>1255</v>
      </c>
      <c r="G56" s="74" t="s">
        <v>1258</v>
      </c>
      <c r="H56" s="20"/>
      <c r="I56" s="20">
        <v>3</v>
      </c>
      <c r="J56" s="20">
        <v>21</v>
      </c>
      <c r="K56" s="20">
        <v>2</v>
      </c>
      <c r="L56" s="20">
        <v>6</v>
      </c>
      <c r="M56" s="20">
        <v>5</v>
      </c>
      <c r="N56" s="20">
        <v>0</v>
      </c>
      <c r="O56" s="20" t="s">
        <v>81</v>
      </c>
      <c r="P56" s="20" t="s">
        <v>81</v>
      </c>
      <c r="Q56" s="20" t="s">
        <v>81</v>
      </c>
      <c r="R56" s="20" t="s">
        <v>81</v>
      </c>
      <c r="S56" s="20"/>
      <c r="T56" s="20" t="s">
        <v>81</v>
      </c>
      <c r="U56" s="20">
        <v>1</v>
      </c>
      <c r="V56" s="20"/>
      <c r="W56" s="20">
        <v>2</v>
      </c>
      <c r="X56" s="20"/>
      <c r="Y56" s="20">
        <v>0</v>
      </c>
      <c r="Z56" s="20"/>
    </row>
    <row r="57" spans="1:26" x14ac:dyDescent="0.35">
      <c r="A57" s="20"/>
      <c r="B57" s="20">
        <v>1070326</v>
      </c>
      <c r="C57" s="20">
        <v>1</v>
      </c>
      <c r="D57" s="20">
        <v>7</v>
      </c>
      <c r="E57" s="20">
        <v>3</v>
      </c>
      <c r="F57" s="20" t="s">
        <v>1260</v>
      </c>
      <c r="G57" s="74" t="s">
        <v>1266</v>
      </c>
      <c r="H57" s="20"/>
      <c r="I57" s="20">
        <v>3</v>
      </c>
      <c r="J57" s="20">
        <v>38</v>
      </c>
      <c r="K57" s="20">
        <v>1</v>
      </c>
      <c r="L57" s="20">
        <v>7</v>
      </c>
      <c r="M57" s="20">
        <v>8</v>
      </c>
      <c r="N57" s="20">
        <v>0</v>
      </c>
      <c r="O57" s="20" t="s">
        <v>81</v>
      </c>
      <c r="P57" s="20" t="s">
        <v>81</v>
      </c>
      <c r="Q57" s="20" t="s">
        <v>81</v>
      </c>
      <c r="R57" s="20" t="s">
        <v>81</v>
      </c>
      <c r="S57" s="20"/>
      <c r="T57" s="20" t="s">
        <v>81</v>
      </c>
      <c r="U57" s="20">
        <v>1</v>
      </c>
      <c r="V57" s="20"/>
      <c r="W57" s="20">
        <v>4</v>
      </c>
      <c r="X57" s="20"/>
      <c r="Y57" s="20">
        <v>0</v>
      </c>
      <c r="Z57" s="20"/>
    </row>
    <row r="58" spans="1:26" x14ac:dyDescent="0.35">
      <c r="A58" s="20"/>
      <c r="B58" s="20">
        <v>1070327</v>
      </c>
      <c r="C58" s="20">
        <v>1</v>
      </c>
      <c r="D58" s="20">
        <v>7</v>
      </c>
      <c r="E58" s="20">
        <v>3</v>
      </c>
      <c r="F58" s="20" t="s">
        <v>1128</v>
      </c>
      <c r="G58" s="74" t="s">
        <v>1270</v>
      </c>
      <c r="H58" s="20"/>
      <c r="I58" s="20">
        <v>3</v>
      </c>
      <c r="J58" s="20">
        <v>18</v>
      </c>
      <c r="K58" s="20">
        <v>2</v>
      </c>
      <c r="L58" s="20">
        <v>6</v>
      </c>
      <c r="M58" s="20">
        <v>5</v>
      </c>
      <c r="N58" s="20">
        <v>0</v>
      </c>
      <c r="O58" s="20" t="s">
        <v>81</v>
      </c>
      <c r="P58" s="20" t="s">
        <v>81</v>
      </c>
      <c r="Q58" s="20" t="s">
        <v>81</v>
      </c>
      <c r="R58" s="20" t="s">
        <v>81</v>
      </c>
      <c r="S58" s="20"/>
      <c r="T58" s="20" t="s">
        <v>81</v>
      </c>
      <c r="U58" s="20">
        <v>1</v>
      </c>
      <c r="V58" s="20"/>
      <c r="W58" s="20">
        <v>2</v>
      </c>
      <c r="X58" s="20"/>
      <c r="Y58" s="20">
        <v>0</v>
      </c>
      <c r="Z58" s="20"/>
    </row>
    <row r="59" spans="1:26" x14ac:dyDescent="0.35">
      <c r="A59" s="20"/>
      <c r="B59" s="20">
        <v>1070327</v>
      </c>
      <c r="C59" s="20">
        <v>1</v>
      </c>
      <c r="D59" s="20">
        <v>7</v>
      </c>
      <c r="E59" s="20">
        <v>3</v>
      </c>
      <c r="F59" s="20" t="s">
        <v>1128</v>
      </c>
      <c r="G59" s="74" t="s">
        <v>1271</v>
      </c>
      <c r="H59" s="20"/>
      <c r="I59" s="20">
        <v>3</v>
      </c>
      <c r="J59" s="20">
        <v>16</v>
      </c>
      <c r="K59" s="20">
        <v>2</v>
      </c>
      <c r="L59" s="20">
        <v>5</v>
      </c>
      <c r="M59" s="20">
        <v>5</v>
      </c>
      <c r="N59" s="20">
        <v>0</v>
      </c>
      <c r="O59" s="20" t="s">
        <v>81</v>
      </c>
      <c r="P59" s="20" t="s">
        <v>81</v>
      </c>
      <c r="Q59" s="20" t="s">
        <v>81</v>
      </c>
      <c r="R59" s="20" t="s">
        <v>81</v>
      </c>
      <c r="S59" s="20"/>
      <c r="T59" s="20" t="s">
        <v>81</v>
      </c>
      <c r="U59" s="20">
        <v>1</v>
      </c>
      <c r="V59" s="20"/>
      <c r="W59" s="20">
        <v>2</v>
      </c>
      <c r="X59" s="20"/>
      <c r="Y59" s="20">
        <v>0</v>
      </c>
      <c r="Z59" s="20"/>
    </row>
    <row r="60" spans="1:26" x14ac:dyDescent="0.35">
      <c r="A60" s="71"/>
      <c r="B60" s="71">
        <v>1070328</v>
      </c>
      <c r="C60" s="71">
        <v>1</v>
      </c>
      <c r="D60" s="71">
        <v>7</v>
      </c>
      <c r="E60" s="71">
        <v>3</v>
      </c>
      <c r="F60" s="71" t="s">
        <v>1272</v>
      </c>
      <c r="G60" s="82" t="s">
        <v>1275</v>
      </c>
      <c r="H60" s="71"/>
      <c r="I60" s="71">
        <v>3</v>
      </c>
      <c r="J60" s="71">
        <v>30</v>
      </c>
      <c r="K60" s="71">
        <v>2</v>
      </c>
      <c r="L60" s="71">
        <v>5</v>
      </c>
      <c r="M60" s="71">
        <v>3</v>
      </c>
      <c r="N60" s="20">
        <v>0</v>
      </c>
      <c r="O60" s="71">
        <v>1000000</v>
      </c>
      <c r="P60" s="71" t="s">
        <v>81</v>
      </c>
      <c r="Q60" s="71" t="s">
        <v>81</v>
      </c>
      <c r="R60" s="71" t="s">
        <v>81</v>
      </c>
      <c r="S60" s="71"/>
      <c r="T60" s="71" t="s">
        <v>81</v>
      </c>
      <c r="U60" s="71">
        <v>1</v>
      </c>
      <c r="V60" s="71"/>
      <c r="W60" s="71">
        <v>13</v>
      </c>
      <c r="X60" s="71"/>
      <c r="Y60" s="20">
        <v>0</v>
      </c>
      <c r="Z60" s="71"/>
    </row>
    <row r="61" spans="1:26" x14ac:dyDescent="0.35">
      <c r="A61" s="20"/>
      <c r="B61" s="20">
        <v>2080415</v>
      </c>
      <c r="C61" s="20">
        <v>2</v>
      </c>
      <c r="D61" s="20">
        <v>8</v>
      </c>
      <c r="E61" s="20">
        <v>4</v>
      </c>
      <c r="F61" s="20" t="s">
        <v>1362</v>
      </c>
      <c r="G61" s="74" t="s">
        <v>1365</v>
      </c>
      <c r="H61" s="20"/>
      <c r="I61" s="20">
        <v>3</v>
      </c>
      <c r="J61" s="20">
        <v>27</v>
      </c>
      <c r="K61" s="20">
        <v>2</v>
      </c>
      <c r="L61" s="20">
        <v>7</v>
      </c>
      <c r="M61" s="20">
        <v>3</v>
      </c>
      <c r="N61" s="20">
        <v>0</v>
      </c>
      <c r="O61" s="20">
        <v>1000000</v>
      </c>
      <c r="P61" s="20" t="s">
        <v>81</v>
      </c>
      <c r="Q61" s="20" t="s">
        <v>81</v>
      </c>
      <c r="R61" s="20" t="s">
        <v>81</v>
      </c>
      <c r="S61" s="20"/>
      <c r="T61" s="20" t="s">
        <v>81</v>
      </c>
      <c r="U61" s="20">
        <v>1</v>
      </c>
      <c r="V61" s="20"/>
      <c r="W61" s="20">
        <v>1</v>
      </c>
      <c r="X61" s="20"/>
      <c r="Y61" s="20">
        <v>0</v>
      </c>
      <c r="Z61" s="20"/>
    </row>
    <row r="62" spans="1:26" x14ac:dyDescent="0.35">
      <c r="A62" s="20"/>
      <c r="B62" s="20">
        <v>2080415</v>
      </c>
      <c r="C62" s="20">
        <v>2</v>
      </c>
      <c r="D62" s="20">
        <v>8</v>
      </c>
      <c r="E62" s="20">
        <v>4</v>
      </c>
      <c r="F62" s="20" t="s">
        <v>1362</v>
      </c>
      <c r="G62" s="74" t="s">
        <v>1366</v>
      </c>
      <c r="H62" s="20"/>
      <c r="I62" s="20">
        <v>3</v>
      </c>
      <c r="J62" s="20">
        <v>20</v>
      </c>
      <c r="K62" s="20">
        <v>1</v>
      </c>
      <c r="L62" s="20">
        <v>7</v>
      </c>
      <c r="M62" s="20">
        <v>5</v>
      </c>
      <c r="N62" s="20">
        <v>0</v>
      </c>
      <c r="O62" s="20" t="s">
        <v>81</v>
      </c>
      <c r="P62" s="20" t="s">
        <v>81</v>
      </c>
      <c r="Q62" s="20" t="s">
        <v>81</v>
      </c>
      <c r="R62" s="20" t="s">
        <v>81</v>
      </c>
      <c r="S62" s="20"/>
      <c r="T62" s="20" t="s">
        <v>81</v>
      </c>
      <c r="U62" s="20">
        <v>1</v>
      </c>
      <c r="V62" s="20"/>
      <c r="W62" s="20">
        <v>2</v>
      </c>
      <c r="X62" s="20"/>
      <c r="Y62" s="20">
        <v>0</v>
      </c>
      <c r="Z62" s="20"/>
    </row>
    <row r="63" spans="1:26" x14ac:dyDescent="0.35">
      <c r="A63" s="20"/>
      <c r="B63" s="20">
        <v>2080416</v>
      </c>
      <c r="C63" s="20">
        <v>2</v>
      </c>
      <c r="D63" s="20">
        <v>8</v>
      </c>
      <c r="E63" s="20">
        <v>4</v>
      </c>
      <c r="F63" s="20" t="s">
        <v>1367</v>
      </c>
      <c r="G63" s="74" t="s">
        <v>1370</v>
      </c>
      <c r="H63" s="20"/>
      <c r="I63" s="20">
        <v>3</v>
      </c>
      <c r="J63" s="20">
        <v>30</v>
      </c>
      <c r="K63" s="20">
        <v>2</v>
      </c>
      <c r="L63" s="20">
        <v>4</v>
      </c>
      <c r="M63" s="20">
        <v>5</v>
      </c>
      <c r="N63" s="20">
        <v>0</v>
      </c>
      <c r="O63" s="20" t="s">
        <v>81</v>
      </c>
      <c r="P63" s="20">
        <v>400000</v>
      </c>
      <c r="Q63" s="20" t="s">
        <v>81</v>
      </c>
      <c r="R63" s="20" t="s">
        <v>81</v>
      </c>
      <c r="S63" s="20"/>
      <c r="T63" s="20" t="s">
        <v>81</v>
      </c>
      <c r="U63" s="20">
        <v>1</v>
      </c>
      <c r="V63" s="20"/>
      <c r="W63" s="20">
        <v>10</v>
      </c>
      <c r="X63" s="20"/>
      <c r="Y63" s="20">
        <v>0</v>
      </c>
      <c r="Z63" s="20"/>
    </row>
    <row r="64" spans="1:26" x14ac:dyDescent="0.35">
      <c r="A64" s="20"/>
      <c r="B64" s="20">
        <v>2080416</v>
      </c>
      <c r="C64" s="20">
        <v>2</v>
      </c>
      <c r="D64" s="20">
        <v>8</v>
      </c>
      <c r="E64" s="20">
        <v>4</v>
      </c>
      <c r="F64" s="20" t="s">
        <v>1367</v>
      </c>
      <c r="G64" s="74" t="s">
        <v>1371</v>
      </c>
      <c r="H64" s="20"/>
      <c r="I64" s="20">
        <v>3</v>
      </c>
      <c r="J64" s="20">
        <v>26</v>
      </c>
      <c r="K64" s="20">
        <v>1</v>
      </c>
      <c r="L64" s="20">
        <v>5</v>
      </c>
      <c r="M64" s="20">
        <v>3</v>
      </c>
      <c r="N64" s="20">
        <v>0</v>
      </c>
      <c r="O64" s="20" t="s">
        <v>81</v>
      </c>
      <c r="P64" s="20">
        <v>300000</v>
      </c>
      <c r="Q64" s="20" t="s">
        <v>81</v>
      </c>
      <c r="R64" s="20" t="s">
        <v>81</v>
      </c>
      <c r="S64" s="20"/>
      <c r="T64" s="20" t="s">
        <v>81</v>
      </c>
      <c r="U64" s="20">
        <v>1</v>
      </c>
      <c r="V64" s="20"/>
      <c r="W64" s="20">
        <v>10</v>
      </c>
      <c r="X64" s="20"/>
      <c r="Y64" s="20">
        <v>0</v>
      </c>
      <c r="Z64" s="20"/>
    </row>
    <row r="65" spans="1:26" x14ac:dyDescent="0.35">
      <c r="A65" s="20"/>
      <c r="B65" s="20">
        <v>2080416</v>
      </c>
      <c r="C65" s="20">
        <v>2</v>
      </c>
      <c r="D65" s="20">
        <v>8</v>
      </c>
      <c r="E65" s="20">
        <v>4</v>
      </c>
      <c r="F65" s="20" t="s">
        <v>1367</v>
      </c>
      <c r="G65" s="74" t="s">
        <v>1372</v>
      </c>
      <c r="H65" s="20"/>
      <c r="I65" s="20">
        <v>3</v>
      </c>
      <c r="J65" s="20">
        <v>24</v>
      </c>
      <c r="K65" s="20">
        <v>1</v>
      </c>
      <c r="L65" s="20">
        <v>4</v>
      </c>
      <c r="M65" s="20">
        <v>3</v>
      </c>
      <c r="N65" s="20">
        <v>0</v>
      </c>
      <c r="O65" s="20" t="s">
        <v>81</v>
      </c>
      <c r="P65" s="20">
        <v>300000</v>
      </c>
      <c r="Q65" s="20" t="s">
        <v>81</v>
      </c>
      <c r="R65" s="20" t="s">
        <v>81</v>
      </c>
      <c r="S65" s="20"/>
      <c r="T65" s="20" t="s">
        <v>81</v>
      </c>
      <c r="U65" s="20">
        <v>1</v>
      </c>
      <c r="V65" s="20"/>
      <c r="W65" s="20">
        <v>10</v>
      </c>
      <c r="X65" s="20"/>
      <c r="Y65" s="20">
        <v>0</v>
      </c>
      <c r="Z65" s="20"/>
    </row>
    <row r="66" spans="1:26" x14ac:dyDescent="0.35">
      <c r="A66" s="20"/>
      <c r="B66" s="20">
        <v>2080417</v>
      </c>
      <c r="C66" s="20">
        <v>2</v>
      </c>
      <c r="D66" s="20">
        <v>8</v>
      </c>
      <c r="E66" s="20">
        <v>4</v>
      </c>
      <c r="F66" s="20" t="s">
        <v>1375</v>
      </c>
      <c r="G66" s="74" t="s">
        <v>1378</v>
      </c>
      <c r="H66" s="20"/>
      <c r="I66" s="20">
        <v>3</v>
      </c>
      <c r="J66" s="20">
        <v>27</v>
      </c>
      <c r="K66" s="20">
        <v>1</v>
      </c>
      <c r="L66" s="20">
        <v>7</v>
      </c>
      <c r="M66" s="20">
        <v>4</v>
      </c>
      <c r="N66" s="20">
        <v>0</v>
      </c>
      <c r="O66" s="20">
        <v>500000</v>
      </c>
      <c r="P66" s="20" t="s">
        <v>81</v>
      </c>
      <c r="Q66" s="20" t="s">
        <v>81</v>
      </c>
      <c r="R66" s="20" t="s">
        <v>81</v>
      </c>
      <c r="S66" s="20"/>
      <c r="T66" s="20" t="s">
        <v>81</v>
      </c>
      <c r="U66" s="20">
        <v>1</v>
      </c>
      <c r="V66" s="20"/>
      <c r="W66" s="20">
        <v>15</v>
      </c>
      <c r="X66" s="20"/>
      <c r="Y66" s="20">
        <v>0</v>
      </c>
      <c r="Z66" s="20"/>
    </row>
    <row r="67" spans="1:26" x14ac:dyDescent="0.35">
      <c r="A67" s="20"/>
      <c r="B67" s="20">
        <v>2080418</v>
      </c>
      <c r="C67" s="20">
        <v>2</v>
      </c>
      <c r="D67" s="20">
        <v>8</v>
      </c>
      <c r="E67" s="20">
        <v>4</v>
      </c>
      <c r="F67" s="20" t="s">
        <v>1380</v>
      </c>
      <c r="G67" s="74" t="s">
        <v>1383</v>
      </c>
      <c r="H67" s="20"/>
      <c r="I67" s="20">
        <v>3</v>
      </c>
      <c r="J67" s="20">
        <v>32</v>
      </c>
      <c r="K67" s="20">
        <v>2</v>
      </c>
      <c r="L67" s="20">
        <v>3</v>
      </c>
      <c r="M67" s="20">
        <v>3</v>
      </c>
      <c r="N67" s="20">
        <v>0</v>
      </c>
      <c r="O67" s="20" t="s">
        <v>81</v>
      </c>
      <c r="P67" s="20">
        <v>200000</v>
      </c>
      <c r="Q67" s="20" t="s">
        <v>81</v>
      </c>
      <c r="R67" s="20" t="s">
        <v>81</v>
      </c>
      <c r="S67" s="20"/>
      <c r="T67" s="20" t="s">
        <v>81</v>
      </c>
      <c r="U67" s="20">
        <v>1</v>
      </c>
      <c r="V67" s="20"/>
      <c r="W67" s="20">
        <v>13</v>
      </c>
      <c r="X67" s="20"/>
      <c r="Y67" s="20">
        <v>0</v>
      </c>
      <c r="Z67" s="20"/>
    </row>
    <row r="68" spans="1:26" x14ac:dyDescent="0.35">
      <c r="A68" s="20"/>
      <c r="B68" s="20">
        <v>2080418</v>
      </c>
      <c r="C68" s="20">
        <v>2</v>
      </c>
      <c r="D68" s="20">
        <v>8</v>
      </c>
      <c r="E68" s="20">
        <v>4</v>
      </c>
      <c r="F68" s="20" t="s">
        <v>1380</v>
      </c>
      <c r="G68" s="74" t="s">
        <v>1384</v>
      </c>
      <c r="H68" s="20"/>
      <c r="I68" s="20">
        <v>3</v>
      </c>
      <c r="J68" s="20">
        <v>28</v>
      </c>
      <c r="K68" s="20">
        <v>2</v>
      </c>
      <c r="L68" s="20">
        <v>7</v>
      </c>
      <c r="M68" s="20">
        <v>5</v>
      </c>
      <c r="N68" s="20">
        <v>0</v>
      </c>
      <c r="O68" s="20" t="s">
        <v>81</v>
      </c>
      <c r="P68" s="20" t="s">
        <v>81</v>
      </c>
      <c r="Q68" s="20" t="s">
        <v>81</v>
      </c>
      <c r="R68" s="20" t="s">
        <v>81</v>
      </c>
      <c r="S68" s="20"/>
      <c r="T68" s="20" t="s">
        <v>81</v>
      </c>
      <c r="U68" s="20">
        <v>1</v>
      </c>
      <c r="V68" s="20"/>
      <c r="W68" s="20">
        <v>2</v>
      </c>
      <c r="X68" s="20"/>
      <c r="Y68" s="20">
        <v>0</v>
      </c>
      <c r="Z68" s="20"/>
    </row>
    <row r="69" spans="1:26" x14ac:dyDescent="0.35">
      <c r="A69" s="20"/>
      <c r="B69" s="20">
        <v>2080419</v>
      </c>
      <c r="C69" s="20">
        <v>2</v>
      </c>
      <c r="D69" s="20">
        <v>8</v>
      </c>
      <c r="E69" s="20">
        <v>4</v>
      </c>
      <c r="F69" s="20" t="s">
        <v>1385</v>
      </c>
      <c r="G69" s="74" t="s">
        <v>1388</v>
      </c>
      <c r="H69" s="20"/>
      <c r="I69" s="20">
        <v>3</v>
      </c>
      <c r="J69" s="20">
        <v>20</v>
      </c>
      <c r="K69" s="20">
        <v>1</v>
      </c>
      <c r="L69" s="20">
        <v>5</v>
      </c>
      <c r="M69" s="20">
        <v>3</v>
      </c>
      <c r="N69" s="20">
        <v>0</v>
      </c>
      <c r="O69" s="20" t="s">
        <v>81</v>
      </c>
      <c r="P69" s="20">
        <v>400000</v>
      </c>
      <c r="Q69" s="20" t="s">
        <v>81</v>
      </c>
      <c r="R69" s="20" t="s">
        <v>81</v>
      </c>
      <c r="S69" s="20"/>
      <c r="T69" s="20" t="s">
        <v>81</v>
      </c>
      <c r="U69" s="20">
        <v>1</v>
      </c>
      <c r="V69" s="20"/>
      <c r="W69" s="20">
        <v>13</v>
      </c>
      <c r="X69" s="20"/>
      <c r="Y69" s="20">
        <v>0</v>
      </c>
      <c r="Z69" s="89">
        <v>1</v>
      </c>
    </row>
    <row r="70" spans="1:26" x14ac:dyDescent="0.35">
      <c r="A70" s="20"/>
      <c r="B70" s="20">
        <v>2080419</v>
      </c>
      <c r="C70" s="20">
        <v>2</v>
      </c>
      <c r="D70" s="20">
        <v>8</v>
      </c>
      <c r="E70" s="20">
        <v>4</v>
      </c>
      <c r="F70" s="20" t="s">
        <v>1385</v>
      </c>
      <c r="G70" s="74" t="s">
        <v>1390</v>
      </c>
      <c r="H70" s="20"/>
      <c r="I70" s="20">
        <v>3</v>
      </c>
      <c r="J70" s="20">
        <v>24</v>
      </c>
      <c r="K70" s="20">
        <v>2</v>
      </c>
      <c r="L70" s="20">
        <v>4</v>
      </c>
      <c r="M70" s="20">
        <v>3</v>
      </c>
      <c r="N70" s="20">
        <v>0</v>
      </c>
      <c r="O70" s="20" t="s">
        <v>81</v>
      </c>
      <c r="P70" s="20">
        <v>500000</v>
      </c>
      <c r="Q70" s="20" t="s">
        <v>81</v>
      </c>
      <c r="R70" s="20" t="s">
        <v>81</v>
      </c>
      <c r="S70" s="20"/>
      <c r="T70" s="20" t="s">
        <v>81</v>
      </c>
      <c r="U70" s="20">
        <v>1</v>
      </c>
      <c r="V70" s="20"/>
      <c r="W70" s="20">
        <v>1</v>
      </c>
      <c r="X70" s="20"/>
      <c r="Y70" s="20">
        <v>0</v>
      </c>
      <c r="Z70" s="89">
        <v>1</v>
      </c>
    </row>
    <row r="71" spans="1:26" x14ac:dyDescent="0.35">
      <c r="A71" s="20"/>
      <c r="B71" s="20">
        <v>2080420</v>
      </c>
      <c r="C71" s="20">
        <v>2</v>
      </c>
      <c r="D71" s="20">
        <v>8</v>
      </c>
      <c r="E71" s="20">
        <v>4</v>
      </c>
      <c r="F71" s="20" t="s">
        <v>1392</v>
      </c>
      <c r="G71" s="74" t="s">
        <v>1396</v>
      </c>
      <c r="H71" s="20"/>
      <c r="I71" s="20">
        <v>6</v>
      </c>
      <c r="J71" s="20">
        <v>54</v>
      </c>
      <c r="K71" s="20">
        <v>2</v>
      </c>
      <c r="L71" s="20">
        <v>3</v>
      </c>
      <c r="M71" s="20">
        <v>2</v>
      </c>
      <c r="N71" s="20">
        <v>0</v>
      </c>
      <c r="O71" s="20" t="s">
        <v>81</v>
      </c>
      <c r="P71" s="20">
        <v>100000</v>
      </c>
      <c r="Q71" s="20" t="s">
        <v>81</v>
      </c>
      <c r="R71" s="20" t="s">
        <v>81</v>
      </c>
      <c r="S71" s="20"/>
      <c r="T71" s="20" t="s">
        <v>81</v>
      </c>
      <c r="U71" s="20">
        <v>1</v>
      </c>
      <c r="V71" s="20"/>
      <c r="W71" s="20">
        <v>13</v>
      </c>
      <c r="X71" s="20"/>
      <c r="Y71" s="20">
        <v>0</v>
      </c>
      <c r="Z71" s="89">
        <v>1</v>
      </c>
    </row>
    <row r="72" spans="1:26" x14ac:dyDescent="0.35">
      <c r="A72" s="20"/>
      <c r="B72" s="20">
        <v>2080421</v>
      </c>
      <c r="C72" s="20">
        <v>2</v>
      </c>
      <c r="D72" s="20">
        <v>8</v>
      </c>
      <c r="E72" s="20">
        <v>4</v>
      </c>
      <c r="F72" s="20" t="s">
        <v>1402</v>
      </c>
      <c r="G72" s="74" t="s">
        <v>1400</v>
      </c>
      <c r="H72" s="20"/>
      <c r="I72" s="20">
        <v>3</v>
      </c>
      <c r="J72" s="20">
        <v>22</v>
      </c>
      <c r="K72" s="20">
        <v>2</v>
      </c>
      <c r="L72" s="20">
        <v>4</v>
      </c>
      <c r="M72" s="20">
        <v>3</v>
      </c>
      <c r="N72" s="20">
        <v>0</v>
      </c>
      <c r="O72" s="20" t="s">
        <v>81</v>
      </c>
      <c r="P72" s="20">
        <v>500000</v>
      </c>
      <c r="Q72" s="20" t="s">
        <v>81</v>
      </c>
      <c r="R72" s="20" t="s">
        <v>81</v>
      </c>
      <c r="S72" s="20"/>
      <c r="T72" s="20" t="s">
        <v>81</v>
      </c>
      <c r="U72" s="20">
        <v>1</v>
      </c>
      <c r="V72" s="20"/>
      <c r="W72" s="20">
        <v>4</v>
      </c>
      <c r="X72" s="20"/>
      <c r="Y72" s="20">
        <v>0</v>
      </c>
      <c r="Z72" s="89">
        <v>1</v>
      </c>
    </row>
    <row r="73" spans="1:26" x14ac:dyDescent="0.35">
      <c r="A73" s="20"/>
      <c r="B73" s="20">
        <v>2080421</v>
      </c>
      <c r="C73" s="20">
        <v>2</v>
      </c>
      <c r="D73" s="20">
        <v>8</v>
      </c>
      <c r="E73" s="20">
        <v>4</v>
      </c>
      <c r="F73" s="20" t="s">
        <v>1402</v>
      </c>
      <c r="G73" s="74" t="s">
        <v>1401</v>
      </c>
      <c r="H73" s="20"/>
      <c r="I73" s="20">
        <v>3</v>
      </c>
      <c r="J73" s="20">
        <v>18</v>
      </c>
      <c r="K73" s="20">
        <v>2</v>
      </c>
      <c r="L73" s="20">
        <v>6</v>
      </c>
      <c r="M73" s="20">
        <v>5</v>
      </c>
      <c r="N73" s="20">
        <v>0</v>
      </c>
      <c r="O73" s="20" t="s">
        <v>81</v>
      </c>
      <c r="P73" s="20" t="s">
        <v>81</v>
      </c>
      <c r="Q73" s="20" t="s">
        <v>81</v>
      </c>
      <c r="R73" s="20" t="s">
        <v>81</v>
      </c>
      <c r="S73" s="20"/>
      <c r="T73" s="20" t="s">
        <v>81</v>
      </c>
      <c r="U73" s="20">
        <v>1</v>
      </c>
      <c r="V73" s="20"/>
      <c r="W73" s="20">
        <v>2</v>
      </c>
      <c r="X73" s="20"/>
      <c r="Y73" s="20">
        <v>0</v>
      </c>
      <c r="Z73" s="89">
        <v>1</v>
      </c>
    </row>
    <row r="74" spans="1:26" x14ac:dyDescent="0.35">
      <c r="A74" s="20"/>
      <c r="B74" s="20">
        <v>2080422</v>
      </c>
      <c r="C74" s="20">
        <v>2</v>
      </c>
      <c r="D74" s="20">
        <v>8</v>
      </c>
      <c r="E74" s="20">
        <v>4</v>
      </c>
      <c r="F74" s="20" t="s">
        <v>1406</v>
      </c>
      <c r="G74" s="74" t="s">
        <v>1408</v>
      </c>
      <c r="H74" s="20"/>
      <c r="I74" s="20">
        <v>3</v>
      </c>
      <c r="J74" s="20">
        <v>45</v>
      </c>
      <c r="K74" s="20">
        <v>2</v>
      </c>
      <c r="L74" s="20">
        <v>4</v>
      </c>
      <c r="M74" s="20">
        <v>3</v>
      </c>
      <c r="N74" s="20">
        <v>0</v>
      </c>
      <c r="O74" s="20" t="s">
        <v>81</v>
      </c>
      <c r="P74" s="20">
        <v>210000</v>
      </c>
      <c r="Q74" s="20" t="s">
        <v>81</v>
      </c>
      <c r="R74" s="20" t="s">
        <v>81</v>
      </c>
      <c r="S74" s="20"/>
      <c r="T74" s="20" t="s">
        <v>81</v>
      </c>
      <c r="U74" s="20">
        <v>1</v>
      </c>
      <c r="V74" s="20"/>
      <c r="W74" s="20">
        <v>9</v>
      </c>
      <c r="X74" s="20"/>
      <c r="Y74" s="20">
        <v>0</v>
      </c>
      <c r="Z74" s="89">
        <v>1</v>
      </c>
    </row>
    <row r="75" spans="1:26" x14ac:dyDescent="0.35">
      <c r="A75" s="71"/>
      <c r="B75" s="71">
        <v>2080423</v>
      </c>
      <c r="C75" s="71">
        <v>2</v>
      </c>
      <c r="D75" s="71">
        <v>8</v>
      </c>
      <c r="E75" s="71">
        <v>4</v>
      </c>
      <c r="F75" s="71" t="s">
        <v>1410</v>
      </c>
      <c r="G75" s="82" t="s">
        <v>1413</v>
      </c>
      <c r="H75" s="71"/>
      <c r="I75" s="71">
        <v>3</v>
      </c>
      <c r="J75" s="71">
        <v>27</v>
      </c>
      <c r="K75" s="71">
        <v>2</v>
      </c>
      <c r="L75" s="71">
        <v>7</v>
      </c>
      <c r="M75" s="71">
        <v>4</v>
      </c>
      <c r="N75" s="20">
        <v>0</v>
      </c>
      <c r="O75" s="71" t="s">
        <v>81</v>
      </c>
      <c r="P75" s="71">
        <v>320000</v>
      </c>
      <c r="Q75" s="71" t="s">
        <v>81</v>
      </c>
      <c r="R75" s="71" t="s">
        <v>81</v>
      </c>
      <c r="S75" s="71"/>
      <c r="T75" s="71" t="s">
        <v>81</v>
      </c>
      <c r="U75" s="71">
        <v>1</v>
      </c>
      <c r="V75" s="71"/>
      <c r="W75" s="71">
        <v>1</v>
      </c>
      <c r="X75" s="71"/>
      <c r="Y75" s="20">
        <v>0</v>
      </c>
      <c r="Z75" s="89">
        <v>1</v>
      </c>
    </row>
    <row r="76" spans="1:26" x14ac:dyDescent="0.35">
      <c r="A76" s="20"/>
      <c r="B76" s="20">
        <v>2080423</v>
      </c>
      <c r="C76" s="20">
        <v>2</v>
      </c>
      <c r="D76" s="20">
        <v>8</v>
      </c>
      <c r="E76" s="20">
        <v>4</v>
      </c>
      <c r="F76" s="20" t="s">
        <v>1410</v>
      </c>
      <c r="G76" s="74" t="s">
        <v>1414</v>
      </c>
      <c r="H76" s="20"/>
      <c r="I76" s="20">
        <v>3</v>
      </c>
      <c r="J76" s="20">
        <v>20</v>
      </c>
      <c r="K76" s="20">
        <v>1</v>
      </c>
      <c r="L76" s="20">
        <v>6</v>
      </c>
      <c r="M76" s="20">
        <v>5</v>
      </c>
      <c r="N76" s="20">
        <v>0</v>
      </c>
      <c r="O76" s="20" t="s">
        <v>81</v>
      </c>
      <c r="P76" s="20" t="s">
        <v>81</v>
      </c>
      <c r="Q76" s="20" t="s">
        <v>81</v>
      </c>
      <c r="R76" s="20" t="s">
        <v>81</v>
      </c>
      <c r="S76" s="20"/>
      <c r="T76" s="20" t="s">
        <v>81</v>
      </c>
      <c r="U76" s="20">
        <v>1</v>
      </c>
      <c r="V76" s="20"/>
      <c r="W76" s="20">
        <v>2</v>
      </c>
      <c r="X76" s="20"/>
      <c r="Y76" s="20">
        <v>0</v>
      </c>
      <c r="Z76" s="89">
        <v>1</v>
      </c>
    </row>
    <row r="77" spans="1:26" x14ac:dyDescent="0.35">
      <c r="A77" s="20"/>
      <c r="B77" s="20">
        <v>2080424</v>
      </c>
      <c r="C77" s="20">
        <v>2</v>
      </c>
      <c r="D77" s="20">
        <v>8</v>
      </c>
      <c r="E77" s="20">
        <v>4</v>
      </c>
      <c r="F77" s="20" t="s">
        <v>1415</v>
      </c>
      <c r="G77" s="74" t="s">
        <v>1418</v>
      </c>
      <c r="H77" s="20"/>
      <c r="I77" s="20">
        <v>3</v>
      </c>
      <c r="J77" s="20">
        <v>23</v>
      </c>
      <c r="K77" s="20">
        <v>1</v>
      </c>
      <c r="L77" s="20">
        <v>5</v>
      </c>
      <c r="M77" s="20">
        <v>3</v>
      </c>
      <c r="N77" s="20">
        <v>0</v>
      </c>
      <c r="O77" s="20">
        <v>1000000</v>
      </c>
      <c r="P77" s="20" t="s">
        <v>81</v>
      </c>
      <c r="Q77" s="20" t="s">
        <v>81</v>
      </c>
      <c r="R77" s="20" t="s">
        <v>81</v>
      </c>
      <c r="S77" s="20"/>
      <c r="T77" s="20" t="s">
        <v>81</v>
      </c>
      <c r="U77" s="20">
        <v>1</v>
      </c>
      <c r="V77" s="20"/>
      <c r="W77" s="20">
        <v>18</v>
      </c>
      <c r="X77" s="20"/>
      <c r="Y77" s="20">
        <v>0</v>
      </c>
      <c r="Z77" s="89">
        <v>1</v>
      </c>
    </row>
    <row r="78" spans="1:26" x14ac:dyDescent="0.35">
      <c r="A78" s="20"/>
      <c r="B78" s="20">
        <v>2080424</v>
      </c>
      <c r="C78" s="20">
        <v>2</v>
      </c>
      <c r="D78" s="20">
        <v>8</v>
      </c>
      <c r="E78" s="20">
        <v>4</v>
      </c>
      <c r="F78" s="20" t="s">
        <v>1415</v>
      </c>
      <c r="G78" s="74" t="s">
        <v>1419</v>
      </c>
      <c r="H78" s="20"/>
      <c r="I78" s="20">
        <v>3</v>
      </c>
      <c r="J78" s="20">
        <v>20</v>
      </c>
      <c r="K78" s="20">
        <v>1</v>
      </c>
      <c r="L78" s="20">
        <v>5</v>
      </c>
      <c r="M78" s="20">
        <v>3</v>
      </c>
      <c r="N78" s="20">
        <v>0</v>
      </c>
      <c r="O78" s="20">
        <v>400000</v>
      </c>
      <c r="P78" s="20" t="s">
        <v>81</v>
      </c>
      <c r="Q78" s="20" t="s">
        <v>81</v>
      </c>
      <c r="R78" s="20" t="s">
        <v>81</v>
      </c>
      <c r="S78" s="20"/>
      <c r="T78" s="20" t="s">
        <v>81</v>
      </c>
      <c r="U78" s="20">
        <v>1</v>
      </c>
      <c r="V78" s="20"/>
      <c r="W78" s="20">
        <v>18</v>
      </c>
      <c r="X78" s="20"/>
      <c r="Y78" s="20">
        <v>0</v>
      </c>
      <c r="Z78" s="89">
        <v>1</v>
      </c>
    </row>
    <row r="79" spans="1:26" x14ac:dyDescent="0.35">
      <c r="A79" s="20"/>
      <c r="B79" s="20">
        <v>2080425</v>
      </c>
      <c r="C79" s="20">
        <v>2</v>
      </c>
      <c r="D79" s="20">
        <v>8</v>
      </c>
      <c r="E79" s="20">
        <v>4</v>
      </c>
      <c r="F79" s="20" t="s">
        <v>1422</v>
      </c>
      <c r="G79" s="74" t="s">
        <v>1426</v>
      </c>
      <c r="H79" s="20"/>
      <c r="I79" s="20">
        <v>3</v>
      </c>
      <c r="J79" s="20">
        <v>22</v>
      </c>
      <c r="K79" s="20">
        <v>2</v>
      </c>
      <c r="L79" s="20">
        <v>6</v>
      </c>
      <c r="M79" s="20">
        <v>4</v>
      </c>
      <c r="N79" s="20">
        <v>5</v>
      </c>
      <c r="O79" s="20" t="s">
        <v>81</v>
      </c>
      <c r="P79" s="20">
        <v>200000</v>
      </c>
      <c r="Q79" s="20" t="s">
        <v>81</v>
      </c>
      <c r="R79" s="20" t="s">
        <v>81</v>
      </c>
      <c r="S79" s="20"/>
      <c r="T79" s="20" t="s">
        <v>81</v>
      </c>
      <c r="U79" s="20">
        <v>1</v>
      </c>
      <c r="V79" s="20"/>
      <c r="W79" s="20">
        <v>1</v>
      </c>
      <c r="X79" s="20"/>
      <c r="Y79" s="20">
        <v>0</v>
      </c>
      <c r="Z79" s="117">
        <v>0</v>
      </c>
    </row>
    <row r="80" spans="1:26" x14ac:dyDescent="0.35">
      <c r="A80" s="20"/>
      <c r="B80" s="20">
        <v>2080426</v>
      </c>
      <c r="C80" s="20">
        <v>2</v>
      </c>
      <c r="D80" s="20">
        <v>8</v>
      </c>
      <c r="E80" s="20">
        <v>4</v>
      </c>
      <c r="F80" s="20" t="s">
        <v>1428</v>
      </c>
      <c r="G80" s="74" t="s">
        <v>1431</v>
      </c>
      <c r="H80" s="20"/>
      <c r="I80" s="20">
        <v>3</v>
      </c>
      <c r="J80" s="20">
        <v>17</v>
      </c>
      <c r="K80" s="20">
        <v>1</v>
      </c>
      <c r="L80" s="20">
        <v>6</v>
      </c>
      <c r="M80" s="20">
        <v>5</v>
      </c>
      <c r="N80" s="20">
        <v>0</v>
      </c>
      <c r="O80" s="20" t="s">
        <v>81</v>
      </c>
      <c r="P80" s="20" t="s">
        <v>81</v>
      </c>
      <c r="Q80" s="20" t="s">
        <v>81</v>
      </c>
      <c r="R80" s="20" t="s">
        <v>81</v>
      </c>
      <c r="S80" s="20"/>
      <c r="T80" s="20" t="s">
        <v>81</v>
      </c>
      <c r="U80" s="20">
        <v>1</v>
      </c>
      <c r="V80" s="20"/>
      <c r="W80" s="20">
        <v>2</v>
      </c>
      <c r="X80" s="20"/>
      <c r="Y80" s="20">
        <v>0</v>
      </c>
      <c r="Z80" s="89">
        <v>1</v>
      </c>
    </row>
    <row r="81" spans="1:26" x14ac:dyDescent="0.35">
      <c r="A81" s="20"/>
      <c r="B81" s="20">
        <v>2080427</v>
      </c>
      <c r="C81" s="20">
        <v>2</v>
      </c>
      <c r="D81" s="20">
        <v>8</v>
      </c>
      <c r="E81" s="20">
        <v>4</v>
      </c>
      <c r="F81" s="20" t="s">
        <v>1432</v>
      </c>
      <c r="G81" s="74" t="s">
        <v>1435</v>
      </c>
      <c r="H81" s="20"/>
      <c r="I81" s="20">
        <v>3</v>
      </c>
      <c r="J81" s="20">
        <v>31</v>
      </c>
      <c r="K81" s="20">
        <v>2</v>
      </c>
      <c r="L81" s="20">
        <v>7</v>
      </c>
      <c r="M81" s="20">
        <v>3</v>
      </c>
      <c r="N81" s="20">
        <v>0</v>
      </c>
      <c r="O81" s="20" t="s">
        <v>81</v>
      </c>
      <c r="P81" s="20">
        <v>500000</v>
      </c>
      <c r="Q81" s="20" t="s">
        <v>81</v>
      </c>
      <c r="R81" s="20" t="s">
        <v>81</v>
      </c>
      <c r="S81" s="20"/>
      <c r="T81" s="20" t="s">
        <v>81</v>
      </c>
      <c r="U81" s="20">
        <v>1</v>
      </c>
      <c r="V81" s="20"/>
      <c r="W81" s="20">
        <v>4</v>
      </c>
      <c r="X81" s="20"/>
      <c r="Y81" s="20">
        <v>0</v>
      </c>
      <c r="Z81" s="106">
        <v>0</v>
      </c>
    </row>
    <row r="82" spans="1:26" x14ac:dyDescent="0.35">
      <c r="A82" s="20"/>
      <c r="B82" s="20">
        <v>2080427</v>
      </c>
      <c r="C82" s="20">
        <v>2</v>
      </c>
      <c r="D82" s="20">
        <v>8</v>
      </c>
      <c r="E82" s="20">
        <v>4</v>
      </c>
      <c r="F82" s="20" t="s">
        <v>1432</v>
      </c>
      <c r="G82" s="74" t="s">
        <v>1436</v>
      </c>
      <c r="H82" s="20"/>
      <c r="I82" s="20">
        <v>3</v>
      </c>
      <c r="J82" s="20">
        <v>30</v>
      </c>
      <c r="K82" s="20">
        <v>2</v>
      </c>
      <c r="L82" s="20">
        <v>7</v>
      </c>
      <c r="M82" s="20">
        <v>5</v>
      </c>
      <c r="N82" s="20">
        <v>0</v>
      </c>
      <c r="O82" s="20" t="s">
        <v>81</v>
      </c>
      <c r="P82" s="20">
        <v>5000000</v>
      </c>
      <c r="Q82" s="20" t="s">
        <v>81</v>
      </c>
      <c r="R82" s="20" t="s">
        <v>81</v>
      </c>
      <c r="S82" s="20"/>
      <c r="T82" s="20" t="s">
        <v>81</v>
      </c>
      <c r="U82" s="20">
        <v>1</v>
      </c>
      <c r="V82" s="20"/>
      <c r="W82" s="20">
        <v>2</v>
      </c>
      <c r="X82" s="20"/>
      <c r="Y82" s="20">
        <v>0</v>
      </c>
      <c r="Z82" s="106">
        <v>0</v>
      </c>
    </row>
    <row r="83" spans="1:26" x14ac:dyDescent="0.35">
      <c r="A83" s="20"/>
      <c r="B83" s="20">
        <v>2080427</v>
      </c>
      <c r="C83" s="20">
        <v>2</v>
      </c>
      <c r="D83" s="20">
        <v>8</v>
      </c>
      <c r="E83" s="20">
        <v>4</v>
      </c>
      <c r="F83" s="20" t="s">
        <v>1432</v>
      </c>
      <c r="G83" s="74" t="s">
        <v>1437</v>
      </c>
      <c r="H83" s="20"/>
      <c r="I83" s="20">
        <v>3</v>
      </c>
      <c r="J83" s="20">
        <v>22</v>
      </c>
      <c r="K83" s="20">
        <v>2</v>
      </c>
      <c r="L83" s="20">
        <v>7</v>
      </c>
      <c r="M83" s="20">
        <v>3</v>
      </c>
      <c r="N83" s="20">
        <v>0</v>
      </c>
      <c r="O83" s="20" t="s">
        <v>81</v>
      </c>
      <c r="P83" s="20">
        <v>400000</v>
      </c>
      <c r="Q83" s="20" t="s">
        <v>81</v>
      </c>
      <c r="R83" s="20" t="s">
        <v>81</v>
      </c>
      <c r="S83" s="20"/>
      <c r="T83" s="20" t="s">
        <v>81</v>
      </c>
      <c r="U83" s="20">
        <v>1</v>
      </c>
      <c r="V83" s="20"/>
      <c r="W83" s="20">
        <v>4</v>
      </c>
      <c r="X83" s="20"/>
      <c r="Y83" s="20">
        <v>0</v>
      </c>
      <c r="Z83" s="83">
        <v>1</v>
      </c>
    </row>
    <row r="84" spans="1:26" x14ac:dyDescent="0.35">
      <c r="A84" s="20"/>
      <c r="B84" s="20">
        <v>2080428</v>
      </c>
      <c r="C84" s="20">
        <v>2</v>
      </c>
      <c r="D84" s="20">
        <v>8</v>
      </c>
      <c r="E84" s="20">
        <v>4</v>
      </c>
      <c r="F84" s="20" t="s">
        <v>1438</v>
      </c>
      <c r="G84" s="74" t="s">
        <v>1441</v>
      </c>
      <c r="H84" s="20"/>
      <c r="I84" s="20">
        <v>3</v>
      </c>
      <c r="J84" s="20">
        <v>33</v>
      </c>
      <c r="K84" s="20">
        <v>1</v>
      </c>
      <c r="L84" s="20">
        <v>2</v>
      </c>
      <c r="M84" s="20">
        <v>3</v>
      </c>
      <c r="N84" s="20">
        <v>0</v>
      </c>
      <c r="O84" s="20">
        <v>1500000</v>
      </c>
      <c r="P84" s="20">
        <v>500000</v>
      </c>
      <c r="Q84" s="20" t="s">
        <v>81</v>
      </c>
      <c r="R84" s="20" t="s">
        <v>81</v>
      </c>
      <c r="S84" s="20"/>
      <c r="T84" s="20" t="s">
        <v>81</v>
      </c>
      <c r="U84" s="20">
        <v>1</v>
      </c>
      <c r="V84" s="20"/>
      <c r="W84" s="20">
        <v>6</v>
      </c>
      <c r="X84" s="20"/>
      <c r="Y84" s="20">
        <v>0</v>
      </c>
      <c r="Z84" s="83">
        <v>1</v>
      </c>
    </row>
    <row r="85" spans="1:26" x14ac:dyDescent="0.35">
      <c r="A85" s="20"/>
      <c r="B85" s="20">
        <v>2080428</v>
      </c>
      <c r="C85" s="20">
        <v>2</v>
      </c>
      <c r="D85" s="20">
        <v>8</v>
      </c>
      <c r="E85" s="20">
        <v>4</v>
      </c>
      <c r="F85" s="20" t="s">
        <v>1438</v>
      </c>
      <c r="G85" s="74" t="s">
        <v>1442</v>
      </c>
      <c r="H85" s="20"/>
      <c r="I85" s="20">
        <v>3</v>
      </c>
      <c r="J85" s="20">
        <v>30</v>
      </c>
      <c r="K85" s="20">
        <v>1</v>
      </c>
      <c r="L85" s="20">
        <v>4</v>
      </c>
      <c r="M85" s="20">
        <v>3</v>
      </c>
      <c r="N85" s="20">
        <v>0</v>
      </c>
      <c r="O85" s="20">
        <v>600000</v>
      </c>
      <c r="P85" s="20" t="s">
        <v>81</v>
      </c>
      <c r="Q85" s="20" t="s">
        <v>81</v>
      </c>
      <c r="R85" s="20" t="s">
        <v>81</v>
      </c>
      <c r="S85" s="20"/>
      <c r="T85" s="20" t="s">
        <v>81</v>
      </c>
      <c r="U85" s="20">
        <v>1</v>
      </c>
      <c r="V85" s="20"/>
      <c r="W85" s="20">
        <v>6</v>
      </c>
      <c r="X85" s="20"/>
      <c r="Y85" s="20">
        <v>0</v>
      </c>
      <c r="Z85" s="83">
        <v>1</v>
      </c>
    </row>
    <row r="86" spans="1:26" x14ac:dyDescent="0.35">
      <c r="A86" s="20"/>
      <c r="B86" s="20">
        <v>2080428</v>
      </c>
      <c r="C86" s="20">
        <v>2</v>
      </c>
      <c r="D86" s="20">
        <v>8</v>
      </c>
      <c r="E86" s="20">
        <v>4</v>
      </c>
      <c r="F86" s="20" t="s">
        <v>1438</v>
      </c>
      <c r="G86" s="74" t="s">
        <v>1444</v>
      </c>
      <c r="H86" s="20"/>
      <c r="I86" s="20">
        <v>3</v>
      </c>
      <c r="J86" s="20">
        <v>22</v>
      </c>
      <c r="K86" s="20">
        <v>2</v>
      </c>
      <c r="L86" s="20">
        <v>4</v>
      </c>
      <c r="M86" s="20">
        <v>3</v>
      </c>
      <c r="N86" s="20">
        <v>0</v>
      </c>
      <c r="O86" s="20" t="s">
        <v>81</v>
      </c>
      <c r="P86" s="20" t="s">
        <v>81</v>
      </c>
      <c r="Q86" s="20" t="s">
        <v>81</v>
      </c>
      <c r="R86" s="20" t="s">
        <v>81</v>
      </c>
      <c r="S86" s="20"/>
      <c r="T86" s="20" t="s">
        <v>81</v>
      </c>
      <c r="U86" s="20">
        <v>1</v>
      </c>
      <c r="V86" s="20"/>
      <c r="W86" s="20">
        <v>10</v>
      </c>
      <c r="X86" s="20"/>
      <c r="Y86" s="20">
        <v>0</v>
      </c>
      <c r="Z86" s="106">
        <v>0</v>
      </c>
    </row>
    <row r="87" spans="1:26" x14ac:dyDescent="0.35">
      <c r="A87" s="20"/>
      <c r="B87" s="20">
        <v>2080429</v>
      </c>
      <c r="C87" s="20">
        <v>2</v>
      </c>
      <c r="D87" s="20">
        <v>8</v>
      </c>
      <c r="E87" s="20">
        <v>4</v>
      </c>
      <c r="F87" s="20" t="s">
        <v>1446</v>
      </c>
      <c r="G87" s="74" t="s">
        <v>1449</v>
      </c>
      <c r="H87" s="20"/>
      <c r="I87" s="20">
        <v>3</v>
      </c>
      <c r="J87" s="20">
        <v>40</v>
      </c>
      <c r="K87" s="20">
        <v>1</v>
      </c>
      <c r="L87" s="20">
        <v>4</v>
      </c>
      <c r="M87" s="20">
        <v>3</v>
      </c>
      <c r="N87" s="20">
        <v>0</v>
      </c>
      <c r="O87" s="20" t="s">
        <v>81</v>
      </c>
      <c r="P87" s="20">
        <v>600000</v>
      </c>
      <c r="Q87" s="20" t="s">
        <v>81</v>
      </c>
      <c r="R87" s="20" t="s">
        <v>81</v>
      </c>
      <c r="S87" s="20"/>
      <c r="T87" s="20" t="s">
        <v>81</v>
      </c>
      <c r="U87" s="20">
        <v>1</v>
      </c>
      <c r="V87" s="20"/>
      <c r="W87" s="20">
        <v>8</v>
      </c>
      <c r="X87" s="20"/>
      <c r="Y87" s="20">
        <v>0</v>
      </c>
      <c r="Z87" s="106">
        <v>0</v>
      </c>
    </row>
    <row r="88" spans="1:26" x14ac:dyDescent="0.35">
      <c r="A88" s="20"/>
      <c r="B88" s="20">
        <v>2080429</v>
      </c>
      <c r="C88" s="20">
        <v>2</v>
      </c>
      <c r="D88" s="20">
        <v>8</v>
      </c>
      <c r="E88" s="20">
        <v>4</v>
      </c>
      <c r="F88" s="20" t="s">
        <v>1446</v>
      </c>
      <c r="G88" s="74" t="s">
        <v>1450</v>
      </c>
      <c r="H88" s="20"/>
      <c r="I88" s="20">
        <v>3</v>
      </c>
      <c r="J88" s="20">
        <v>40</v>
      </c>
      <c r="K88" s="20">
        <v>1</v>
      </c>
      <c r="L88" s="20">
        <v>4</v>
      </c>
      <c r="M88" s="20">
        <v>3</v>
      </c>
      <c r="N88" s="20">
        <v>0</v>
      </c>
      <c r="O88" s="20" t="s">
        <v>81</v>
      </c>
      <c r="P88" s="20">
        <v>600000</v>
      </c>
      <c r="Q88" s="20" t="s">
        <v>81</v>
      </c>
      <c r="R88" s="20" t="s">
        <v>81</v>
      </c>
      <c r="S88" s="20"/>
      <c r="T88" s="20" t="s">
        <v>81</v>
      </c>
      <c r="U88" s="20">
        <v>1</v>
      </c>
      <c r="V88" s="20"/>
      <c r="W88" s="20">
        <v>8</v>
      </c>
      <c r="X88" s="20"/>
      <c r="Y88" s="20">
        <v>0</v>
      </c>
      <c r="Z88" s="90">
        <v>0</v>
      </c>
    </row>
    <row r="89" spans="1:26" x14ac:dyDescent="0.35">
      <c r="A89" s="20"/>
      <c r="B89" s="20">
        <v>2080429</v>
      </c>
      <c r="C89" s="20">
        <v>2</v>
      </c>
      <c r="D89" s="20">
        <v>8</v>
      </c>
      <c r="E89" s="20">
        <v>4</v>
      </c>
      <c r="F89" s="20" t="s">
        <v>1446</v>
      </c>
      <c r="G89" s="74" t="s">
        <v>1451</v>
      </c>
      <c r="H89" s="20"/>
      <c r="I89" s="20">
        <v>3</v>
      </c>
      <c r="J89" s="20">
        <v>27</v>
      </c>
      <c r="K89" s="20">
        <v>1</v>
      </c>
      <c r="L89" s="20">
        <v>7</v>
      </c>
      <c r="M89" s="20">
        <v>3</v>
      </c>
      <c r="N89" s="20">
        <v>0</v>
      </c>
      <c r="O89" s="20" t="s">
        <v>81</v>
      </c>
      <c r="P89" s="20">
        <v>350000</v>
      </c>
      <c r="Q89" s="20" t="s">
        <v>81</v>
      </c>
      <c r="R89" s="20" t="s">
        <v>81</v>
      </c>
      <c r="S89" s="20"/>
      <c r="T89" s="20" t="s">
        <v>81</v>
      </c>
      <c r="U89" s="20">
        <v>1</v>
      </c>
      <c r="V89" s="20"/>
      <c r="W89" s="20">
        <v>13</v>
      </c>
      <c r="X89" s="20"/>
      <c r="Y89" s="20">
        <v>0</v>
      </c>
      <c r="Z89" s="90">
        <v>0</v>
      </c>
    </row>
    <row r="90" spans="1:26" x14ac:dyDescent="0.35">
      <c r="A90" s="20">
        <v>1</v>
      </c>
      <c r="B90" s="20">
        <v>2080430</v>
      </c>
      <c r="C90" s="20">
        <v>2</v>
      </c>
      <c r="D90" s="20">
        <v>8</v>
      </c>
      <c r="E90" s="20">
        <v>4</v>
      </c>
      <c r="F90" s="20" t="s">
        <v>1457</v>
      </c>
      <c r="G90" s="74" t="s">
        <v>1458</v>
      </c>
      <c r="H90" s="20">
        <v>3</v>
      </c>
      <c r="I90" s="20">
        <v>1</v>
      </c>
      <c r="J90" s="20">
        <v>51</v>
      </c>
      <c r="K90" s="20">
        <v>1</v>
      </c>
      <c r="L90" s="20">
        <v>3</v>
      </c>
      <c r="M90" s="20">
        <v>3</v>
      </c>
      <c r="N90" s="20">
        <v>0</v>
      </c>
      <c r="O90" s="20" t="s">
        <v>1461</v>
      </c>
      <c r="P90" s="20">
        <v>500000</v>
      </c>
      <c r="Q90" s="20" t="s">
        <v>81</v>
      </c>
      <c r="R90" s="20" t="s">
        <v>81</v>
      </c>
      <c r="S90" s="20"/>
      <c r="T90" s="20" t="s">
        <v>81</v>
      </c>
      <c r="U90" s="20">
        <v>1</v>
      </c>
      <c r="V90" s="20">
        <v>1</v>
      </c>
      <c r="W90" s="20">
        <v>8</v>
      </c>
      <c r="X90" s="20"/>
      <c r="Y90" s="20">
        <v>0</v>
      </c>
      <c r="Z90" s="20">
        <v>1</v>
      </c>
    </row>
    <row r="91" spans="1:26" x14ac:dyDescent="0.35">
      <c r="A91" s="20"/>
      <c r="B91" s="20">
        <v>2080430</v>
      </c>
      <c r="C91" s="20">
        <v>2</v>
      </c>
      <c r="D91" s="20">
        <v>8</v>
      </c>
      <c r="E91" s="20">
        <v>4</v>
      </c>
      <c r="F91" s="20" t="s">
        <v>1457</v>
      </c>
      <c r="G91" s="74" t="s">
        <v>1460</v>
      </c>
      <c r="H91" s="20"/>
      <c r="I91" s="20">
        <v>3</v>
      </c>
      <c r="J91" s="20">
        <v>28</v>
      </c>
      <c r="K91" s="20">
        <v>1</v>
      </c>
      <c r="L91" s="20">
        <v>5</v>
      </c>
      <c r="M91" s="20">
        <v>3</v>
      </c>
      <c r="N91" s="20">
        <v>0</v>
      </c>
      <c r="O91" s="20" t="s">
        <v>81</v>
      </c>
      <c r="P91" s="20">
        <v>500000</v>
      </c>
      <c r="Q91" s="20" t="s">
        <v>81</v>
      </c>
      <c r="R91" s="20" t="s">
        <v>81</v>
      </c>
      <c r="S91" s="20"/>
      <c r="T91" s="20" t="s">
        <v>81</v>
      </c>
      <c r="U91" s="20">
        <v>1</v>
      </c>
      <c r="V91" s="20"/>
      <c r="W91" s="20">
        <v>8</v>
      </c>
      <c r="X91" s="20"/>
      <c r="Y91" s="20">
        <v>0</v>
      </c>
      <c r="Z91" s="20">
        <v>1</v>
      </c>
    </row>
    <row r="92" spans="1:26" x14ac:dyDescent="0.35">
      <c r="A92" s="20"/>
      <c r="B92" s="20">
        <v>2080431</v>
      </c>
      <c r="C92" s="20">
        <v>2</v>
      </c>
      <c r="D92" s="20">
        <v>8</v>
      </c>
      <c r="E92" s="20">
        <v>4</v>
      </c>
      <c r="F92" s="20" t="s">
        <v>1332</v>
      </c>
      <c r="G92" s="74" t="s">
        <v>1465</v>
      </c>
      <c r="H92" s="20"/>
      <c r="I92" s="20">
        <v>3</v>
      </c>
      <c r="J92" s="20">
        <v>35</v>
      </c>
      <c r="K92" s="20">
        <v>2</v>
      </c>
      <c r="L92" s="20">
        <v>7</v>
      </c>
      <c r="M92" s="20">
        <v>2</v>
      </c>
      <c r="N92" s="20">
        <v>0</v>
      </c>
      <c r="O92" s="20" t="s">
        <v>81</v>
      </c>
      <c r="P92" s="20">
        <v>1000000</v>
      </c>
      <c r="Q92" s="20" t="s">
        <v>81</v>
      </c>
      <c r="R92" s="20" t="s">
        <v>81</v>
      </c>
      <c r="S92" s="20"/>
      <c r="T92" s="20" t="s">
        <v>81</v>
      </c>
      <c r="U92" s="20">
        <v>1</v>
      </c>
      <c r="V92" s="20"/>
      <c r="W92" s="20">
        <v>4</v>
      </c>
      <c r="X92" s="20"/>
      <c r="Y92" s="20">
        <v>0</v>
      </c>
      <c r="Z92" s="20">
        <v>1</v>
      </c>
    </row>
    <row r="93" spans="1:26" x14ac:dyDescent="0.35">
      <c r="A93" s="20"/>
      <c r="B93" s="20">
        <v>2080431</v>
      </c>
      <c r="C93" s="20">
        <v>2</v>
      </c>
      <c r="D93" s="20">
        <v>8</v>
      </c>
      <c r="E93" s="20">
        <v>4</v>
      </c>
      <c r="F93" s="20" t="s">
        <v>1332</v>
      </c>
      <c r="G93" s="74" t="s">
        <v>1466</v>
      </c>
      <c r="H93" s="20"/>
      <c r="I93" s="20">
        <v>3</v>
      </c>
      <c r="J93" s="20">
        <v>21</v>
      </c>
      <c r="K93" s="20">
        <v>1</v>
      </c>
      <c r="L93" s="20">
        <v>4</v>
      </c>
      <c r="M93" s="20">
        <v>2</v>
      </c>
      <c r="N93" s="20">
        <v>0</v>
      </c>
      <c r="O93" s="20" t="s">
        <v>81</v>
      </c>
      <c r="P93" s="20">
        <v>700000</v>
      </c>
      <c r="Q93" s="20" t="s">
        <v>81</v>
      </c>
      <c r="R93" s="20" t="s">
        <v>81</v>
      </c>
      <c r="S93" s="20"/>
      <c r="T93" s="20" t="s">
        <v>81</v>
      </c>
      <c r="U93" s="20">
        <v>1</v>
      </c>
      <c r="V93" s="20"/>
      <c r="W93" s="20">
        <v>4</v>
      </c>
      <c r="X93" s="20"/>
      <c r="Y93" s="20">
        <v>0</v>
      </c>
      <c r="Z93" s="20">
        <v>1</v>
      </c>
    </row>
    <row r="94" spans="1:26" x14ac:dyDescent="0.35">
      <c r="A94" s="20"/>
      <c r="B94" s="20">
        <v>2080432</v>
      </c>
      <c r="C94" s="20">
        <v>2</v>
      </c>
      <c r="D94" s="20">
        <v>8</v>
      </c>
      <c r="E94" s="20">
        <v>4</v>
      </c>
      <c r="F94" s="20" t="s">
        <v>1468</v>
      </c>
      <c r="G94" s="74" t="s">
        <v>1470</v>
      </c>
      <c r="H94" s="20"/>
      <c r="I94" s="20">
        <v>3</v>
      </c>
      <c r="J94" s="20">
        <v>29</v>
      </c>
      <c r="K94" s="20">
        <v>1</v>
      </c>
      <c r="L94" s="20">
        <v>7</v>
      </c>
      <c r="M94" s="20">
        <v>4</v>
      </c>
      <c r="N94" s="20">
        <v>0</v>
      </c>
      <c r="O94" s="20" t="s">
        <v>81</v>
      </c>
      <c r="P94" s="20">
        <v>180000</v>
      </c>
      <c r="Q94" s="20" t="s">
        <v>81</v>
      </c>
      <c r="R94" s="20" t="s">
        <v>81</v>
      </c>
      <c r="S94" s="20"/>
      <c r="T94" s="20" t="s">
        <v>81</v>
      </c>
      <c r="U94" s="20">
        <v>1</v>
      </c>
      <c r="V94" s="20"/>
      <c r="W94" s="20">
        <v>1</v>
      </c>
      <c r="X94" s="20"/>
      <c r="Y94" s="20">
        <v>0</v>
      </c>
      <c r="Z94" s="20">
        <v>0</v>
      </c>
    </row>
    <row r="95" spans="1:26" x14ac:dyDescent="0.35">
      <c r="A95" s="20"/>
      <c r="B95" s="20">
        <v>2080432</v>
      </c>
      <c r="C95" s="20">
        <v>2</v>
      </c>
      <c r="D95" s="20">
        <v>8</v>
      </c>
      <c r="E95" s="20">
        <v>4</v>
      </c>
      <c r="F95" s="20" t="s">
        <v>1468</v>
      </c>
      <c r="G95" s="74" t="s">
        <v>1471</v>
      </c>
      <c r="H95" s="20"/>
      <c r="I95" s="20">
        <v>3</v>
      </c>
      <c r="J95" s="20">
        <v>26</v>
      </c>
      <c r="K95" s="20">
        <v>1</v>
      </c>
      <c r="L95" s="20">
        <v>5</v>
      </c>
      <c r="M95" s="20">
        <v>2</v>
      </c>
      <c r="N95" s="20">
        <v>0</v>
      </c>
      <c r="O95" s="20" t="s">
        <v>81</v>
      </c>
      <c r="P95" s="20" t="s">
        <v>81</v>
      </c>
      <c r="Q95" s="20" t="s">
        <v>81</v>
      </c>
      <c r="R95" s="20" t="s">
        <v>81</v>
      </c>
      <c r="S95" s="20"/>
      <c r="T95" s="20" t="s">
        <v>81</v>
      </c>
      <c r="U95" s="20">
        <v>1</v>
      </c>
      <c r="V95" s="20"/>
      <c r="W95" s="20">
        <v>8</v>
      </c>
      <c r="X95" s="20"/>
      <c r="Y95" s="20">
        <v>0</v>
      </c>
      <c r="Z95" s="71">
        <v>1</v>
      </c>
    </row>
    <row r="96" spans="1:26" x14ac:dyDescent="0.35">
      <c r="A96" s="20"/>
      <c r="B96" s="20">
        <v>2080433</v>
      </c>
      <c r="C96" s="20">
        <v>2</v>
      </c>
      <c r="D96" s="20">
        <v>8</v>
      </c>
      <c r="E96" s="20">
        <v>4</v>
      </c>
      <c r="F96" s="20" t="s">
        <v>1472</v>
      </c>
      <c r="G96" s="74" t="s">
        <v>1475</v>
      </c>
      <c r="H96" s="20"/>
      <c r="I96" s="20">
        <v>3</v>
      </c>
      <c r="J96" s="20">
        <v>21</v>
      </c>
      <c r="K96" s="20">
        <v>1</v>
      </c>
      <c r="L96" s="20">
        <v>3</v>
      </c>
      <c r="M96" s="20">
        <v>2</v>
      </c>
      <c r="N96" s="20">
        <v>0</v>
      </c>
      <c r="O96" s="71" t="s">
        <v>81</v>
      </c>
      <c r="P96" s="71">
        <v>150000</v>
      </c>
      <c r="Q96" s="71" t="s">
        <v>81</v>
      </c>
      <c r="R96" s="71" t="s">
        <v>81</v>
      </c>
      <c r="S96" s="71"/>
      <c r="T96" s="71" t="s">
        <v>81</v>
      </c>
      <c r="U96" s="20">
        <v>1</v>
      </c>
      <c r="V96" s="20"/>
      <c r="W96" s="20">
        <v>9</v>
      </c>
      <c r="X96" s="20"/>
      <c r="Y96" s="20">
        <v>0</v>
      </c>
      <c r="Z96" s="20">
        <v>1</v>
      </c>
    </row>
    <row r="97" spans="1:26" x14ac:dyDescent="0.35">
      <c r="A97" s="20"/>
      <c r="B97" s="20">
        <v>2080433</v>
      </c>
      <c r="C97" s="20">
        <v>2</v>
      </c>
      <c r="D97" s="20">
        <v>8</v>
      </c>
      <c r="E97" s="20">
        <v>4</v>
      </c>
      <c r="F97" s="20" t="s">
        <v>1472</v>
      </c>
      <c r="G97" s="74" t="s">
        <v>1476</v>
      </c>
      <c r="H97" s="20"/>
      <c r="I97" s="20">
        <v>3</v>
      </c>
      <c r="J97" s="20">
        <v>19</v>
      </c>
      <c r="K97" s="20">
        <v>2</v>
      </c>
      <c r="L97" s="20">
        <v>4</v>
      </c>
      <c r="M97" s="20">
        <v>3</v>
      </c>
      <c r="N97" s="20">
        <v>0</v>
      </c>
      <c r="O97" s="71" t="s">
        <v>81</v>
      </c>
      <c r="P97" s="71" t="s">
        <v>81</v>
      </c>
      <c r="Q97" s="71" t="s">
        <v>81</v>
      </c>
      <c r="R97" s="71" t="s">
        <v>81</v>
      </c>
      <c r="S97" s="71"/>
      <c r="T97" s="71" t="s">
        <v>81</v>
      </c>
      <c r="U97" s="20">
        <v>1</v>
      </c>
      <c r="V97" s="20"/>
      <c r="W97" s="20">
        <v>9</v>
      </c>
      <c r="X97" s="20"/>
      <c r="Y97" s="20">
        <v>0</v>
      </c>
      <c r="Z97" s="20">
        <v>1</v>
      </c>
    </row>
    <row r="98" spans="1:26" x14ac:dyDescent="0.35">
      <c r="A98" s="20"/>
      <c r="B98" s="20">
        <v>2090501</v>
      </c>
      <c r="C98" s="20">
        <v>2</v>
      </c>
      <c r="D98" s="20">
        <v>9</v>
      </c>
      <c r="E98" s="20">
        <v>5</v>
      </c>
      <c r="F98" s="20" t="s">
        <v>1484</v>
      </c>
      <c r="G98" s="74" t="s">
        <v>1487</v>
      </c>
      <c r="H98" s="20"/>
      <c r="I98" s="20">
        <v>3</v>
      </c>
      <c r="J98" s="20">
        <v>19</v>
      </c>
      <c r="K98" s="20">
        <v>1</v>
      </c>
      <c r="L98" s="20">
        <v>6</v>
      </c>
      <c r="M98" s="20">
        <v>5</v>
      </c>
      <c r="N98" s="20">
        <v>0</v>
      </c>
      <c r="O98" s="20" t="s">
        <v>81</v>
      </c>
      <c r="P98" s="20" t="s">
        <v>81</v>
      </c>
      <c r="Q98" s="20" t="s">
        <v>81</v>
      </c>
      <c r="R98" s="20" t="s">
        <v>81</v>
      </c>
      <c r="S98" s="20"/>
      <c r="T98" s="20" t="s">
        <v>81</v>
      </c>
      <c r="U98" s="20">
        <v>1</v>
      </c>
      <c r="V98" s="20"/>
      <c r="W98" s="20">
        <v>2</v>
      </c>
      <c r="X98" s="20"/>
      <c r="Y98" s="20">
        <v>0</v>
      </c>
      <c r="Z98" s="20">
        <v>1</v>
      </c>
    </row>
    <row r="99" spans="1:26" x14ac:dyDescent="0.35">
      <c r="A99" s="20"/>
      <c r="B99" s="20">
        <v>2090502</v>
      </c>
      <c r="C99" s="20">
        <v>2</v>
      </c>
      <c r="D99" s="20">
        <v>9</v>
      </c>
      <c r="E99" s="20">
        <v>5</v>
      </c>
      <c r="F99" s="20" t="s">
        <v>1492</v>
      </c>
      <c r="G99" s="74" t="s">
        <v>1494</v>
      </c>
      <c r="H99" s="20"/>
      <c r="I99" s="20">
        <v>3</v>
      </c>
      <c r="J99" s="20">
        <v>20</v>
      </c>
      <c r="K99" s="20">
        <v>1</v>
      </c>
      <c r="L99" s="20">
        <v>4</v>
      </c>
      <c r="M99" s="20">
        <v>3</v>
      </c>
      <c r="N99" s="20">
        <v>0</v>
      </c>
      <c r="O99" s="20" t="s">
        <v>81</v>
      </c>
      <c r="P99" s="20">
        <v>30000</v>
      </c>
      <c r="Q99" s="20" t="s">
        <v>81</v>
      </c>
      <c r="R99" s="20" t="s">
        <v>81</v>
      </c>
      <c r="S99" s="20"/>
      <c r="T99" s="20" t="s">
        <v>81</v>
      </c>
      <c r="U99" s="20">
        <v>1</v>
      </c>
      <c r="V99" s="20"/>
      <c r="W99" s="20">
        <v>4</v>
      </c>
      <c r="X99" s="20"/>
      <c r="Y99" s="20">
        <v>0</v>
      </c>
      <c r="Z99" s="71">
        <v>1</v>
      </c>
    </row>
    <row r="100" spans="1:26" x14ac:dyDescent="0.35">
      <c r="A100" s="20"/>
      <c r="B100" s="20">
        <v>2090503</v>
      </c>
      <c r="C100" s="20">
        <v>2</v>
      </c>
      <c r="D100" s="20">
        <v>9</v>
      </c>
      <c r="E100" s="20">
        <v>5</v>
      </c>
      <c r="F100" s="20" t="s">
        <v>1498</v>
      </c>
      <c r="G100" s="74" t="s">
        <v>1503</v>
      </c>
      <c r="H100" s="20"/>
      <c r="I100" s="20">
        <v>3</v>
      </c>
      <c r="J100" s="20">
        <v>29</v>
      </c>
      <c r="K100" s="20">
        <v>1</v>
      </c>
      <c r="L100" s="20">
        <v>5</v>
      </c>
      <c r="M100" s="20">
        <v>2</v>
      </c>
      <c r="N100" s="20">
        <v>0</v>
      </c>
      <c r="O100" s="20" t="s">
        <v>81</v>
      </c>
      <c r="P100" s="20" t="s">
        <v>81</v>
      </c>
      <c r="Q100" s="20" t="s">
        <v>81</v>
      </c>
      <c r="R100" s="20">
        <v>200000</v>
      </c>
      <c r="S100" s="20"/>
      <c r="T100" s="20" t="s">
        <v>81</v>
      </c>
      <c r="U100" s="20">
        <v>1</v>
      </c>
      <c r="V100" s="20"/>
      <c r="W100" s="20">
        <v>10</v>
      </c>
      <c r="X100" s="20"/>
      <c r="Y100" s="20">
        <v>0</v>
      </c>
      <c r="Z100" s="20">
        <v>1</v>
      </c>
    </row>
    <row r="101" spans="1:26" x14ac:dyDescent="0.35">
      <c r="A101" s="20"/>
      <c r="B101" s="20">
        <v>2090504</v>
      </c>
      <c r="C101" s="20">
        <v>2</v>
      </c>
      <c r="D101" s="20">
        <v>9</v>
      </c>
      <c r="E101" s="20">
        <v>5</v>
      </c>
      <c r="F101" s="20" t="s">
        <v>1508</v>
      </c>
      <c r="G101" s="74" t="s">
        <v>1510</v>
      </c>
      <c r="H101" s="20"/>
      <c r="I101" s="20">
        <v>3</v>
      </c>
      <c r="J101" s="20">
        <v>23</v>
      </c>
      <c r="K101" s="20">
        <v>1</v>
      </c>
      <c r="L101" s="20">
        <v>4</v>
      </c>
      <c r="M101" s="20">
        <v>3</v>
      </c>
      <c r="N101" s="20">
        <v>0</v>
      </c>
      <c r="O101" s="20" t="s">
        <v>81</v>
      </c>
      <c r="P101" s="20">
        <v>300000</v>
      </c>
      <c r="Q101" s="20" t="s">
        <v>81</v>
      </c>
      <c r="R101" s="20" t="s">
        <v>1116</v>
      </c>
      <c r="S101" s="20"/>
      <c r="T101" s="20" t="s">
        <v>81</v>
      </c>
      <c r="U101" s="20">
        <v>1</v>
      </c>
      <c r="V101" s="20"/>
      <c r="W101" s="20">
        <v>8</v>
      </c>
      <c r="X101" s="20"/>
      <c r="Y101" s="20">
        <v>0</v>
      </c>
      <c r="Z101" s="20">
        <v>1</v>
      </c>
    </row>
    <row r="102" spans="1:26" x14ac:dyDescent="0.35">
      <c r="A102" s="20"/>
      <c r="B102" s="20">
        <v>2090505</v>
      </c>
      <c r="C102" s="20">
        <v>2</v>
      </c>
      <c r="D102" s="20">
        <v>9</v>
      </c>
      <c r="E102" s="20">
        <v>5</v>
      </c>
      <c r="F102" s="20" t="s">
        <v>1517</v>
      </c>
      <c r="G102" s="74" t="s">
        <v>1519</v>
      </c>
      <c r="H102" s="20"/>
      <c r="I102" s="20">
        <v>3</v>
      </c>
      <c r="J102" s="20">
        <v>35</v>
      </c>
      <c r="K102" s="20">
        <v>1</v>
      </c>
      <c r="L102" s="20">
        <v>3</v>
      </c>
      <c r="M102" s="20">
        <v>1</v>
      </c>
      <c r="N102" s="20">
        <v>3</v>
      </c>
      <c r="O102" s="20">
        <v>1500000</v>
      </c>
      <c r="P102" s="20" t="s">
        <v>1116</v>
      </c>
      <c r="Q102" s="20">
        <v>800000</v>
      </c>
      <c r="R102" s="20" t="s">
        <v>81</v>
      </c>
      <c r="S102" s="20"/>
      <c r="T102" s="20" t="s">
        <v>81</v>
      </c>
      <c r="U102" s="20">
        <v>1</v>
      </c>
      <c r="V102" s="20"/>
      <c r="W102" s="20">
        <v>8</v>
      </c>
      <c r="X102" s="20"/>
      <c r="Y102" s="20">
        <v>0</v>
      </c>
      <c r="Z102" s="106">
        <v>0</v>
      </c>
    </row>
    <row r="103" spans="1:26" x14ac:dyDescent="0.35">
      <c r="A103" s="20"/>
      <c r="B103" s="20">
        <v>2090506</v>
      </c>
      <c r="C103" s="20">
        <v>2</v>
      </c>
      <c r="D103" s="20">
        <v>9</v>
      </c>
      <c r="E103" s="20">
        <v>5</v>
      </c>
      <c r="F103" s="20" t="s">
        <v>1523</v>
      </c>
      <c r="G103" s="74" t="s">
        <v>1526</v>
      </c>
      <c r="H103" s="20"/>
      <c r="I103" s="20">
        <v>3</v>
      </c>
      <c r="J103" s="20">
        <v>23</v>
      </c>
      <c r="K103" s="20">
        <v>1</v>
      </c>
      <c r="L103" s="20">
        <v>4</v>
      </c>
      <c r="M103" s="20">
        <v>3</v>
      </c>
      <c r="N103" s="20">
        <v>0</v>
      </c>
      <c r="O103" s="20" t="s">
        <v>81</v>
      </c>
      <c r="P103" s="20">
        <v>500000</v>
      </c>
      <c r="Q103" s="20" t="s">
        <v>81</v>
      </c>
      <c r="R103" s="20" t="s">
        <v>81</v>
      </c>
      <c r="S103" s="20"/>
      <c r="T103" s="20" t="s">
        <v>81</v>
      </c>
      <c r="U103" s="20">
        <v>1</v>
      </c>
      <c r="V103" s="20"/>
      <c r="W103" s="20">
        <v>4</v>
      </c>
      <c r="X103" s="20"/>
      <c r="Y103" s="20">
        <v>0</v>
      </c>
      <c r="Z103" s="20">
        <v>1</v>
      </c>
    </row>
    <row r="104" spans="1:26" x14ac:dyDescent="0.35">
      <c r="A104" s="20"/>
      <c r="B104" s="20">
        <v>2090507</v>
      </c>
      <c r="C104" s="20">
        <v>2</v>
      </c>
      <c r="D104" s="20">
        <v>9</v>
      </c>
      <c r="E104" s="20">
        <v>5</v>
      </c>
      <c r="F104" s="20" t="s">
        <v>1534</v>
      </c>
      <c r="G104" s="74" t="s">
        <v>1538</v>
      </c>
      <c r="H104" s="20"/>
      <c r="I104" s="20">
        <v>3</v>
      </c>
      <c r="J104" s="20">
        <v>23</v>
      </c>
      <c r="K104" s="20">
        <v>1</v>
      </c>
      <c r="L104" s="20">
        <v>3</v>
      </c>
      <c r="M104" s="20">
        <v>3</v>
      </c>
      <c r="N104" s="20">
        <v>0</v>
      </c>
      <c r="O104" s="20" t="s">
        <v>81</v>
      </c>
      <c r="P104" s="20">
        <v>50000</v>
      </c>
      <c r="Q104" s="20" t="s">
        <v>81</v>
      </c>
      <c r="R104" s="20" t="s">
        <v>81</v>
      </c>
      <c r="S104" s="20"/>
      <c r="T104" s="20" t="s">
        <v>81</v>
      </c>
      <c r="U104" s="20">
        <v>1</v>
      </c>
      <c r="V104" s="20"/>
      <c r="W104" s="20">
        <v>4</v>
      </c>
      <c r="X104" s="20"/>
      <c r="Y104" s="20">
        <v>0</v>
      </c>
      <c r="Z104" s="71">
        <v>1</v>
      </c>
    </row>
    <row r="105" spans="1:26" x14ac:dyDescent="0.35">
      <c r="A105" s="20"/>
      <c r="B105" s="20">
        <v>2090507</v>
      </c>
      <c r="C105" s="20">
        <v>2</v>
      </c>
      <c r="D105" s="20">
        <v>9</v>
      </c>
      <c r="E105" s="20">
        <v>5</v>
      </c>
      <c r="F105" s="20" t="s">
        <v>1534</v>
      </c>
      <c r="G105" s="74" t="s">
        <v>1539</v>
      </c>
      <c r="H105" s="20"/>
      <c r="I105" s="20">
        <v>3</v>
      </c>
      <c r="J105" s="20">
        <v>18</v>
      </c>
      <c r="K105" s="20">
        <v>2</v>
      </c>
      <c r="L105" s="20">
        <v>4</v>
      </c>
      <c r="M105" s="20">
        <v>2</v>
      </c>
      <c r="N105" s="20">
        <v>0</v>
      </c>
      <c r="O105" s="20">
        <v>400000</v>
      </c>
      <c r="P105" s="20" t="s">
        <v>81</v>
      </c>
      <c r="Q105" s="20" t="s">
        <v>81</v>
      </c>
      <c r="R105" s="20" t="s">
        <v>81</v>
      </c>
      <c r="S105" s="20"/>
      <c r="T105" s="20" t="s">
        <v>81</v>
      </c>
      <c r="U105" s="20">
        <v>1</v>
      </c>
      <c r="V105" s="20"/>
      <c r="W105" s="20">
        <v>4</v>
      </c>
      <c r="X105" s="20"/>
      <c r="Y105" s="20">
        <v>0</v>
      </c>
      <c r="Z105" s="71">
        <v>1</v>
      </c>
    </row>
    <row r="106" spans="1:26" x14ac:dyDescent="0.35">
      <c r="A106" s="20"/>
      <c r="B106" s="20">
        <v>2090508</v>
      </c>
      <c r="C106" s="20">
        <v>2</v>
      </c>
      <c r="D106" s="20">
        <v>9</v>
      </c>
      <c r="E106" s="20">
        <v>5</v>
      </c>
      <c r="F106" s="20" t="s">
        <v>1542</v>
      </c>
      <c r="G106" s="74" t="s">
        <v>1545</v>
      </c>
      <c r="H106" s="20"/>
      <c r="I106" s="20">
        <v>3</v>
      </c>
      <c r="J106" s="20">
        <v>23</v>
      </c>
      <c r="K106" s="20">
        <v>2</v>
      </c>
      <c r="L106" s="20">
        <v>4</v>
      </c>
      <c r="M106" s="20">
        <v>3</v>
      </c>
      <c r="N106" s="20">
        <v>0</v>
      </c>
      <c r="O106" s="20" t="s">
        <v>81</v>
      </c>
      <c r="P106" s="20">
        <v>150000</v>
      </c>
      <c r="Q106" s="20" t="s">
        <v>81</v>
      </c>
      <c r="R106" s="20" t="s">
        <v>81</v>
      </c>
      <c r="S106" s="20"/>
      <c r="T106" s="20" t="s">
        <v>81</v>
      </c>
      <c r="U106" s="20">
        <v>1</v>
      </c>
      <c r="V106" s="20"/>
      <c r="W106" s="20">
        <v>13</v>
      </c>
      <c r="X106" s="20"/>
      <c r="Y106" s="20">
        <v>0</v>
      </c>
      <c r="Z106" s="71">
        <v>1</v>
      </c>
    </row>
    <row r="107" spans="1:26" x14ac:dyDescent="0.35">
      <c r="A107" s="20"/>
      <c r="B107" s="20">
        <v>2090508</v>
      </c>
      <c r="C107" s="20">
        <v>2</v>
      </c>
      <c r="D107" s="20">
        <v>9</v>
      </c>
      <c r="E107" s="20">
        <v>5</v>
      </c>
      <c r="F107" s="20" t="s">
        <v>1542</v>
      </c>
      <c r="G107" s="74" t="s">
        <v>1546</v>
      </c>
      <c r="H107" s="20"/>
      <c r="I107" s="20">
        <v>3</v>
      </c>
      <c r="J107" s="20">
        <v>19</v>
      </c>
      <c r="K107" s="20">
        <v>2</v>
      </c>
      <c r="L107" s="20">
        <v>4</v>
      </c>
      <c r="M107" s="20">
        <v>3</v>
      </c>
      <c r="N107" s="20">
        <v>0</v>
      </c>
      <c r="O107" s="20" t="s">
        <v>81</v>
      </c>
      <c r="P107" s="20" t="s">
        <v>81</v>
      </c>
      <c r="Q107" s="20" t="s">
        <v>81</v>
      </c>
      <c r="R107" s="20" t="s">
        <v>81</v>
      </c>
      <c r="S107" s="20"/>
      <c r="T107" s="20" t="s">
        <v>81</v>
      </c>
      <c r="U107" s="20">
        <v>1</v>
      </c>
      <c r="V107" s="20"/>
      <c r="W107" s="20">
        <v>13</v>
      </c>
      <c r="X107" s="20"/>
      <c r="Y107" s="20">
        <v>0</v>
      </c>
      <c r="Z107" s="71">
        <v>1</v>
      </c>
    </row>
    <row r="108" spans="1:26" x14ac:dyDescent="0.35">
      <c r="A108" s="20"/>
      <c r="B108" s="20">
        <v>2090509</v>
      </c>
      <c r="C108" s="20">
        <v>2</v>
      </c>
      <c r="D108" s="20">
        <v>9</v>
      </c>
      <c r="E108" s="20">
        <v>5</v>
      </c>
      <c r="F108" s="20" t="s">
        <v>1548</v>
      </c>
      <c r="G108" s="74" t="s">
        <v>1551</v>
      </c>
      <c r="H108" s="20"/>
      <c r="I108" s="20">
        <v>3</v>
      </c>
      <c r="J108" s="20">
        <v>18</v>
      </c>
      <c r="K108" s="20">
        <v>2</v>
      </c>
      <c r="L108" s="20">
        <v>6</v>
      </c>
      <c r="M108" s="20">
        <v>5</v>
      </c>
      <c r="N108" s="20">
        <v>0</v>
      </c>
      <c r="O108" s="20" t="s">
        <v>81</v>
      </c>
      <c r="P108" s="20" t="s">
        <v>81</v>
      </c>
      <c r="Q108" s="20" t="s">
        <v>81</v>
      </c>
      <c r="R108" s="20" t="s">
        <v>81</v>
      </c>
      <c r="S108" s="20"/>
      <c r="T108" s="20" t="s">
        <v>81</v>
      </c>
      <c r="U108" s="20">
        <v>1</v>
      </c>
      <c r="V108" s="20"/>
      <c r="W108" s="20">
        <v>2</v>
      </c>
      <c r="X108" s="20"/>
      <c r="Y108" s="20">
        <v>0</v>
      </c>
      <c r="Z108" s="71">
        <v>1</v>
      </c>
    </row>
    <row r="109" spans="1:26" x14ac:dyDescent="0.35">
      <c r="A109" s="20"/>
      <c r="B109" s="20">
        <v>2090510</v>
      </c>
      <c r="C109" s="20">
        <v>2</v>
      </c>
      <c r="D109" s="20">
        <v>9</v>
      </c>
      <c r="E109" s="20">
        <v>5</v>
      </c>
      <c r="F109" s="20" t="s">
        <v>1561</v>
      </c>
      <c r="G109" s="74" t="s">
        <v>1557</v>
      </c>
      <c r="H109" s="20"/>
      <c r="I109" s="20">
        <v>3</v>
      </c>
      <c r="J109" s="20">
        <v>30</v>
      </c>
      <c r="K109" s="20">
        <v>1</v>
      </c>
      <c r="L109" s="20">
        <v>7</v>
      </c>
      <c r="M109" s="20">
        <v>2</v>
      </c>
      <c r="N109" s="20">
        <v>0</v>
      </c>
      <c r="O109" s="20" t="s">
        <v>81</v>
      </c>
      <c r="P109" s="20">
        <v>1000000</v>
      </c>
      <c r="Q109" s="20" t="s">
        <v>81</v>
      </c>
      <c r="R109" s="20" t="s">
        <v>81</v>
      </c>
      <c r="S109" s="20"/>
      <c r="T109" s="20" t="s">
        <v>81</v>
      </c>
      <c r="U109" s="20">
        <v>1</v>
      </c>
      <c r="V109" s="20"/>
      <c r="W109" s="20">
        <v>4</v>
      </c>
      <c r="X109" s="20"/>
      <c r="Y109" s="20">
        <v>0</v>
      </c>
      <c r="Z109" s="71">
        <v>1</v>
      </c>
    </row>
    <row r="110" spans="1:26" x14ac:dyDescent="0.35">
      <c r="A110" s="20"/>
      <c r="B110" s="20">
        <v>2090511</v>
      </c>
      <c r="C110" s="20">
        <v>2</v>
      </c>
      <c r="D110" s="20">
        <v>9</v>
      </c>
      <c r="E110" s="20">
        <v>5</v>
      </c>
      <c r="F110" s="20" t="s">
        <v>1562</v>
      </c>
      <c r="G110" s="74" t="s">
        <v>1565</v>
      </c>
      <c r="H110" s="20"/>
      <c r="I110" s="20">
        <v>3</v>
      </c>
      <c r="J110" s="20">
        <v>25</v>
      </c>
      <c r="K110" s="20">
        <v>1</v>
      </c>
      <c r="L110" s="20">
        <v>3</v>
      </c>
      <c r="M110" s="20">
        <v>2</v>
      </c>
      <c r="N110" s="20">
        <v>0</v>
      </c>
      <c r="O110" s="20" t="s">
        <v>81</v>
      </c>
      <c r="P110" s="20">
        <v>500000</v>
      </c>
      <c r="Q110" s="20" t="s">
        <v>81</v>
      </c>
      <c r="R110" s="20" t="s">
        <v>81</v>
      </c>
      <c r="S110" s="20"/>
      <c r="T110" s="20" t="s">
        <v>81</v>
      </c>
      <c r="U110" s="20">
        <v>1</v>
      </c>
      <c r="V110" s="20"/>
      <c r="W110" s="20">
        <v>4</v>
      </c>
      <c r="X110" s="20"/>
      <c r="Y110" s="20">
        <v>0</v>
      </c>
      <c r="Z110" s="71">
        <v>1</v>
      </c>
    </row>
    <row r="111" spans="1:26" x14ac:dyDescent="0.35">
      <c r="A111" s="20"/>
      <c r="B111" s="20">
        <v>2090512</v>
      </c>
      <c r="C111" s="20">
        <v>2</v>
      </c>
      <c r="D111" s="20">
        <v>9</v>
      </c>
      <c r="E111" s="20">
        <v>5</v>
      </c>
      <c r="F111" s="20" t="s">
        <v>1566</v>
      </c>
      <c r="G111" s="74" t="s">
        <v>1570</v>
      </c>
      <c r="H111" s="20"/>
      <c r="I111" s="20">
        <v>3</v>
      </c>
      <c r="J111" s="20">
        <v>40</v>
      </c>
      <c r="K111" s="20">
        <v>1</v>
      </c>
      <c r="L111" s="20">
        <v>4</v>
      </c>
      <c r="M111" s="20">
        <v>2</v>
      </c>
      <c r="N111" s="20">
        <v>0</v>
      </c>
      <c r="O111" s="20" t="s">
        <v>81</v>
      </c>
      <c r="P111" s="20" t="s">
        <v>81</v>
      </c>
      <c r="Q111" s="20" t="s">
        <v>81</v>
      </c>
      <c r="R111" s="20" t="s">
        <v>81</v>
      </c>
      <c r="S111" s="20"/>
      <c r="T111" s="20" t="s">
        <v>81</v>
      </c>
      <c r="U111" s="20">
        <v>1</v>
      </c>
      <c r="V111" s="20"/>
      <c r="W111" s="20">
        <v>1</v>
      </c>
      <c r="X111" s="20"/>
      <c r="Y111" s="20">
        <v>0</v>
      </c>
      <c r="Z111" s="67">
        <v>0</v>
      </c>
    </row>
    <row r="112" spans="1:26" x14ac:dyDescent="0.35">
      <c r="A112" s="20"/>
      <c r="B112" s="20">
        <v>2090512</v>
      </c>
      <c r="C112" s="20">
        <v>2</v>
      </c>
      <c r="D112" s="20">
        <v>9</v>
      </c>
      <c r="E112" s="20">
        <v>5</v>
      </c>
      <c r="F112" s="20" t="s">
        <v>1566</v>
      </c>
      <c r="G112" s="74" t="s">
        <v>1571</v>
      </c>
      <c r="H112" s="20"/>
      <c r="I112" s="20">
        <v>3</v>
      </c>
      <c r="J112" s="20">
        <v>28</v>
      </c>
      <c r="K112" s="20">
        <v>1</v>
      </c>
      <c r="L112" s="20">
        <v>4</v>
      </c>
      <c r="M112" s="20">
        <v>3</v>
      </c>
      <c r="N112" s="20">
        <v>0</v>
      </c>
      <c r="O112" s="20" t="s">
        <v>81</v>
      </c>
      <c r="P112" s="20" t="s">
        <v>81</v>
      </c>
      <c r="Q112" s="20" t="s">
        <v>81</v>
      </c>
      <c r="R112" s="20" t="s">
        <v>81</v>
      </c>
      <c r="S112" s="20"/>
      <c r="T112" s="20" t="s">
        <v>81</v>
      </c>
      <c r="U112" s="20">
        <v>1</v>
      </c>
      <c r="V112" s="20"/>
      <c r="W112" s="20">
        <v>4</v>
      </c>
      <c r="X112" s="20"/>
      <c r="Y112" s="20">
        <v>0</v>
      </c>
      <c r="Z112" s="71">
        <v>1</v>
      </c>
    </row>
    <row r="113" spans="1:26" x14ac:dyDescent="0.35">
      <c r="A113" s="20"/>
      <c r="B113" s="20">
        <v>2090513</v>
      </c>
      <c r="C113" s="20">
        <v>2</v>
      </c>
      <c r="D113" s="20">
        <v>9</v>
      </c>
      <c r="E113" s="20">
        <v>5</v>
      </c>
      <c r="F113" s="20" t="s">
        <v>1572</v>
      </c>
      <c r="G113" s="74" t="s">
        <v>1578</v>
      </c>
      <c r="H113" s="20"/>
      <c r="I113" s="20">
        <v>3</v>
      </c>
      <c r="J113" s="20">
        <v>20</v>
      </c>
      <c r="K113" s="20">
        <v>1</v>
      </c>
      <c r="L113" s="20">
        <v>4</v>
      </c>
      <c r="M113" s="20">
        <v>3</v>
      </c>
      <c r="N113" s="20">
        <v>0</v>
      </c>
      <c r="O113" s="20" t="s">
        <v>81</v>
      </c>
      <c r="P113" s="20" t="s">
        <v>81</v>
      </c>
      <c r="Q113" s="20" t="s">
        <v>81</v>
      </c>
      <c r="R113" s="20" t="s">
        <v>81</v>
      </c>
      <c r="S113" s="20"/>
      <c r="T113" s="20" t="s">
        <v>81</v>
      </c>
      <c r="U113" s="20">
        <v>1</v>
      </c>
      <c r="V113" s="20"/>
      <c r="W113" s="20">
        <v>4</v>
      </c>
      <c r="X113" s="20"/>
      <c r="Y113" s="20">
        <v>0</v>
      </c>
      <c r="Z113" s="67">
        <v>0</v>
      </c>
    </row>
    <row r="114" spans="1:26" x14ac:dyDescent="0.35">
      <c r="A114" s="20"/>
      <c r="B114" s="20">
        <v>2090514</v>
      </c>
      <c r="C114" s="20">
        <v>2</v>
      </c>
      <c r="D114" s="20">
        <v>9</v>
      </c>
      <c r="E114" s="20">
        <v>5</v>
      </c>
      <c r="F114" s="20" t="s">
        <v>1581</v>
      </c>
      <c r="G114" s="74" t="s">
        <v>1589</v>
      </c>
      <c r="H114" s="20"/>
      <c r="I114" s="20">
        <v>3</v>
      </c>
      <c r="J114" s="20">
        <v>18</v>
      </c>
      <c r="K114" s="20">
        <v>2</v>
      </c>
      <c r="L114" s="20">
        <v>6</v>
      </c>
      <c r="M114" s="20">
        <v>5</v>
      </c>
      <c r="N114" s="20">
        <v>0</v>
      </c>
      <c r="O114" s="20" t="s">
        <v>81</v>
      </c>
      <c r="P114" s="20" t="s">
        <v>81</v>
      </c>
      <c r="Q114" s="20" t="s">
        <v>81</v>
      </c>
      <c r="R114" s="20" t="s">
        <v>81</v>
      </c>
      <c r="S114" s="20"/>
      <c r="T114" s="20" t="s">
        <v>81</v>
      </c>
      <c r="U114" s="20">
        <v>1</v>
      </c>
      <c r="V114" s="20"/>
      <c r="W114" s="20">
        <v>2</v>
      </c>
      <c r="X114" s="20"/>
      <c r="Y114" s="20">
        <v>0</v>
      </c>
      <c r="Z114" s="67">
        <v>0</v>
      </c>
    </row>
    <row r="115" spans="1:26" x14ac:dyDescent="0.35">
      <c r="A115" s="20"/>
      <c r="B115" s="20">
        <v>2090514</v>
      </c>
      <c r="C115" s="20">
        <v>2</v>
      </c>
      <c r="D115" s="20">
        <v>9</v>
      </c>
      <c r="E115" s="20">
        <v>5</v>
      </c>
      <c r="F115" s="20" t="s">
        <v>1581</v>
      </c>
      <c r="G115" s="74" t="s">
        <v>1590</v>
      </c>
      <c r="H115" s="20"/>
      <c r="I115" s="20">
        <v>3</v>
      </c>
      <c r="J115" s="20">
        <v>30</v>
      </c>
      <c r="K115" s="20">
        <v>1</v>
      </c>
      <c r="L115" s="20">
        <v>4</v>
      </c>
      <c r="M115" s="20">
        <v>3</v>
      </c>
      <c r="N115" s="20">
        <v>0</v>
      </c>
      <c r="O115" s="20">
        <v>1000000</v>
      </c>
      <c r="P115" s="20" t="s">
        <v>81</v>
      </c>
      <c r="Q115" s="20" t="s">
        <v>81</v>
      </c>
      <c r="R115" s="20" t="s">
        <v>81</v>
      </c>
      <c r="S115" s="20"/>
      <c r="T115" s="20" t="s">
        <v>81</v>
      </c>
      <c r="U115" s="20">
        <v>1</v>
      </c>
      <c r="V115" s="20"/>
      <c r="W115" s="20">
        <v>4</v>
      </c>
      <c r="X115" s="20"/>
      <c r="Y115" s="20">
        <v>0</v>
      </c>
      <c r="Z115" s="71">
        <v>0</v>
      </c>
    </row>
    <row r="116" spans="1:26" x14ac:dyDescent="0.35">
      <c r="A116" s="20"/>
      <c r="B116" s="20">
        <v>2100610</v>
      </c>
      <c r="C116" s="20">
        <v>2</v>
      </c>
      <c r="D116" s="20">
        <v>10</v>
      </c>
      <c r="E116" s="20">
        <v>6</v>
      </c>
      <c r="F116" s="20" t="s">
        <v>1704</v>
      </c>
      <c r="G116" s="74" t="s">
        <v>1709</v>
      </c>
      <c r="H116" s="20"/>
      <c r="I116" s="20">
        <v>3</v>
      </c>
      <c r="J116" s="20">
        <v>18</v>
      </c>
      <c r="K116" s="20">
        <v>1</v>
      </c>
      <c r="L116" s="20">
        <v>4</v>
      </c>
      <c r="M116" s="20">
        <v>3</v>
      </c>
      <c r="N116" s="20">
        <v>0</v>
      </c>
      <c r="O116" s="20" t="s">
        <v>81</v>
      </c>
      <c r="P116" s="20">
        <v>400000</v>
      </c>
      <c r="Q116" s="20" t="s">
        <v>81</v>
      </c>
      <c r="R116" s="20" t="s">
        <v>81</v>
      </c>
      <c r="S116" s="20"/>
      <c r="T116" s="20" t="s">
        <v>81</v>
      </c>
      <c r="U116" s="20">
        <v>1</v>
      </c>
      <c r="V116" s="20"/>
      <c r="W116" s="20">
        <v>1</v>
      </c>
      <c r="X116" s="20"/>
      <c r="Y116" s="20">
        <v>0</v>
      </c>
      <c r="Z116" s="20"/>
    </row>
    <row r="117" spans="1:26" x14ac:dyDescent="0.35">
      <c r="A117" s="20"/>
      <c r="B117" s="20">
        <v>2100611</v>
      </c>
      <c r="C117" s="20">
        <v>2</v>
      </c>
      <c r="D117" s="20">
        <v>10</v>
      </c>
      <c r="E117" s="20">
        <v>6</v>
      </c>
      <c r="F117" s="20" t="s">
        <v>1712</v>
      </c>
      <c r="G117" s="74" t="s">
        <v>1715</v>
      </c>
      <c r="H117" s="20"/>
      <c r="I117" s="20">
        <v>2</v>
      </c>
      <c r="J117" s="20">
        <v>38</v>
      </c>
      <c r="K117" s="20">
        <v>2</v>
      </c>
      <c r="L117" s="20">
        <v>1</v>
      </c>
      <c r="M117" s="20">
        <v>7</v>
      </c>
      <c r="N117" s="20">
        <v>2</v>
      </c>
      <c r="O117" s="20" t="s">
        <v>81</v>
      </c>
      <c r="P117" s="20" t="s">
        <v>81</v>
      </c>
      <c r="Q117" s="20">
        <v>600000</v>
      </c>
      <c r="R117" s="20" t="s">
        <v>81</v>
      </c>
      <c r="S117" s="20"/>
      <c r="T117" s="20" t="s">
        <v>81</v>
      </c>
      <c r="U117" s="20">
        <v>1</v>
      </c>
      <c r="V117" s="20"/>
      <c r="W117" s="20">
        <v>21</v>
      </c>
      <c r="X117" s="20"/>
      <c r="Y117" s="20">
        <v>0</v>
      </c>
      <c r="Z117" s="20"/>
    </row>
    <row r="118" spans="1:26" x14ac:dyDescent="0.35">
      <c r="A118" s="20"/>
      <c r="B118" s="20">
        <v>2100611</v>
      </c>
      <c r="C118" s="20">
        <v>2</v>
      </c>
      <c r="D118" s="20">
        <v>10</v>
      </c>
      <c r="E118" s="20">
        <v>6</v>
      </c>
      <c r="F118" s="20" t="s">
        <v>1712</v>
      </c>
      <c r="G118" s="74" t="s">
        <v>1716</v>
      </c>
      <c r="H118" s="20"/>
      <c r="I118" s="20">
        <v>3</v>
      </c>
      <c r="J118" s="20">
        <v>18</v>
      </c>
      <c r="K118" s="20">
        <v>2</v>
      </c>
      <c r="L118" s="20">
        <v>4</v>
      </c>
      <c r="M118" s="20">
        <v>7</v>
      </c>
      <c r="N118" s="20">
        <v>2</v>
      </c>
      <c r="O118" s="20" t="s">
        <v>81</v>
      </c>
      <c r="P118" s="20" t="s">
        <v>81</v>
      </c>
      <c r="Q118" s="20">
        <v>600000</v>
      </c>
      <c r="R118" s="20" t="s">
        <v>81</v>
      </c>
      <c r="S118" s="20"/>
      <c r="T118" s="20" t="s">
        <v>81</v>
      </c>
      <c r="U118" s="20">
        <v>1</v>
      </c>
      <c r="V118" s="20"/>
      <c r="W118" s="20">
        <v>21</v>
      </c>
      <c r="X118" s="20"/>
      <c r="Y118" s="20">
        <v>0</v>
      </c>
      <c r="Z118" s="20"/>
    </row>
    <row r="119" spans="1:26" x14ac:dyDescent="0.35">
      <c r="A119" s="20"/>
      <c r="B119" s="20">
        <v>2100612</v>
      </c>
      <c r="C119" s="20">
        <v>2</v>
      </c>
      <c r="D119" s="20">
        <v>10</v>
      </c>
      <c r="E119" s="20">
        <v>6</v>
      </c>
      <c r="F119" s="20" t="s">
        <v>1720</v>
      </c>
      <c r="G119" s="74" t="s">
        <v>1726</v>
      </c>
      <c r="H119" s="20"/>
      <c r="I119" s="20">
        <v>7</v>
      </c>
      <c r="J119" s="20">
        <v>28</v>
      </c>
      <c r="K119" s="20">
        <v>1</v>
      </c>
      <c r="L119" s="20">
        <v>1</v>
      </c>
      <c r="M119" s="20">
        <v>2</v>
      </c>
      <c r="N119" s="20">
        <v>0</v>
      </c>
      <c r="O119" s="20" t="s">
        <v>81</v>
      </c>
      <c r="P119" s="20">
        <v>150000</v>
      </c>
      <c r="Q119" s="20" t="s">
        <v>81</v>
      </c>
      <c r="R119" s="20" t="s">
        <v>81</v>
      </c>
      <c r="S119" s="20"/>
      <c r="T119" s="20" t="s">
        <v>81</v>
      </c>
      <c r="U119" s="20">
        <v>1</v>
      </c>
      <c r="V119" s="20"/>
      <c r="W119" s="20">
        <v>4</v>
      </c>
      <c r="X119" s="20"/>
      <c r="Y119" s="20">
        <v>0</v>
      </c>
      <c r="Z119" s="20"/>
    </row>
    <row r="120" spans="1:26" x14ac:dyDescent="0.35">
      <c r="A120" s="20"/>
      <c r="B120" s="20">
        <v>2100613</v>
      </c>
      <c r="C120" s="20">
        <v>2</v>
      </c>
      <c r="D120" s="20">
        <v>10</v>
      </c>
      <c r="E120" s="20">
        <v>6</v>
      </c>
      <c r="F120" s="20" t="s">
        <v>1729</v>
      </c>
      <c r="G120" s="74" t="s">
        <v>1732</v>
      </c>
      <c r="H120" s="20"/>
      <c r="I120" s="20">
        <v>3</v>
      </c>
      <c r="J120" s="20">
        <v>30</v>
      </c>
      <c r="K120" s="20">
        <v>1</v>
      </c>
      <c r="L120" s="20">
        <v>3</v>
      </c>
      <c r="M120" s="20">
        <v>2</v>
      </c>
      <c r="N120" s="20">
        <v>0</v>
      </c>
      <c r="O120" s="20" t="s">
        <v>81</v>
      </c>
      <c r="P120" s="20">
        <v>150000</v>
      </c>
      <c r="Q120" s="20" t="s">
        <v>81</v>
      </c>
      <c r="R120" s="20" t="s">
        <v>81</v>
      </c>
      <c r="S120" s="20"/>
      <c r="T120" s="20" t="s">
        <v>81</v>
      </c>
      <c r="U120" s="20">
        <v>1</v>
      </c>
      <c r="V120" s="20"/>
      <c r="W120" s="20">
        <v>3</v>
      </c>
      <c r="X120" s="20"/>
      <c r="Y120" s="20">
        <v>0</v>
      </c>
      <c r="Z120" s="20"/>
    </row>
    <row r="121" spans="1:26" x14ac:dyDescent="0.35">
      <c r="A121" s="20"/>
      <c r="B121" s="20">
        <v>2100613</v>
      </c>
      <c r="C121" s="20">
        <v>2</v>
      </c>
      <c r="D121" s="20">
        <v>10</v>
      </c>
      <c r="E121" s="20">
        <v>6</v>
      </c>
      <c r="F121" s="20" t="s">
        <v>1729</v>
      </c>
      <c r="G121" s="74" t="s">
        <v>1733</v>
      </c>
      <c r="H121" s="20"/>
      <c r="I121" s="20">
        <v>3</v>
      </c>
      <c r="J121" s="20">
        <v>28</v>
      </c>
      <c r="K121" s="20">
        <v>2</v>
      </c>
      <c r="L121" s="20">
        <v>4</v>
      </c>
      <c r="M121" s="20">
        <v>3</v>
      </c>
      <c r="N121" s="20">
        <v>0</v>
      </c>
      <c r="O121" s="20" t="s">
        <v>81</v>
      </c>
      <c r="P121" s="20">
        <v>300000</v>
      </c>
      <c r="Q121" s="20" t="s">
        <v>81</v>
      </c>
      <c r="R121" s="20" t="s">
        <v>81</v>
      </c>
      <c r="S121" s="20"/>
      <c r="T121" s="20" t="s">
        <v>81</v>
      </c>
      <c r="U121" s="20">
        <v>1</v>
      </c>
      <c r="V121" s="20"/>
      <c r="W121" s="20">
        <v>4</v>
      </c>
      <c r="X121" s="20"/>
      <c r="Y121" s="20">
        <v>0</v>
      </c>
      <c r="Z121" s="20"/>
    </row>
    <row r="122" spans="1:26" x14ac:dyDescent="0.35">
      <c r="A122" s="20"/>
      <c r="B122" s="20">
        <v>2100614</v>
      </c>
      <c r="C122" s="20">
        <v>2</v>
      </c>
      <c r="D122" s="20">
        <v>10</v>
      </c>
      <c r="E122" s="20">
        <v>6</v>
      </c>
      <c r="F122" s="20" t="s">
        <v>1736</v>
      </c>
      <c r="G122" s="74" t="s">
        <v>1740</v>
      </c>
      <c r="H122" s="20"/>
      <c r="I122" s="20">
        <v>3</v>
      </c>
      <c r="J122" s="20">
        <v>25</v>
      </c>
      <c r="K122" s="20">
        <v>1</v>
      </c>
      <c r="L122" s="20">
        <v>3</v>
      </c>
      <c r="M122" s="20">
        <v>3</v>
      </c>
      <c r="N122" s="20">
        <v>0</v>
      </c>
      <c r="O122" s="20" t="s">
        <v>81</v>
      </c>
      <c r="P122" s="20">
        <v>300000</v>
      </c>
      <c r="Q122" s="20" t="s">
        <v>81</v>
      </c>
      <c r="R122" s="20" t="s">
        <v>81</v>
      </c>
      <c r="S122" s="20"/>
      <c r="T122" s="20" t="s">
        <v>81</v>
      </c>
      <c r="U122" s="20">
        <v>1</v>
      </c>
      <c r="V122" s="20"/>
      <c r="W122" s="20">
        <v>8</v>
      </c>
      <c r="X122" s="20"/>
      <c r="Y122" s="20">
        <v>0</v>
      </c>
      <c r="Z122" s="20"/>
    </row>
    <row r="123" spans="1:26" x14ac:dyDescent="0.35">
      <c r="A123" s="20"/>
      <c r="B123" s="20">
        <v>2100615</v>
      </c>
      <c r="C123" s="20">
        <v>2</v>
      </c>
      <c r="D123" s="20">
        <v>10</v>
      </c>
      <c r="E123" s="20">
        <v>6</v>
      </c>
      <c r="F123" s="20" t="s">
        <v>1410</v>
      </c>
      <c r="G123" s="74" t="s">
        <v>1745</v>
      </c>
      <c r="H123" s="20"/>
      <c r="I123" s="20">
        <v>3</v>
      </c>
      <c r="J123" s="20">
        <v>33</v>
      </c>
      <c r="K123" s="20">
        <v>2</v>
      </c>
      <c r="L123" s="20">
        <v>7</v>
      </c>
      <c r="M123" s="20">
        <v>4</v>
      </c>
      <c r="N123" s="20">
        <v>0</v>
      </c>
      <c r="O123" s="20" t="s">
        <v>81</v>
      </c>
      <c r="P123" s="20">
        <v>210000</v>
      </c>
      <c r="Q123" s="20" t="s">
        <v>81</v>
      </c>
      <c r="R123" s="20" t="s">
        <v>81</v>
      </c>
      <c r="S123" s="20"/>
      <c r="T123" s="20" t="s">
        <v>81</v>
      </c>
      <c r="U123" s="20">
        <v>1</v>
      </c>
      <c r="V123" s="20"/>
      <c r="W123" s="20">
        <v>1</v>
      </c>
      <c r="X123" s="20"/>
      <c r="Y123" s="20">
        <v>0</v>
      </c>
      <c r="Z123" s="20"/>
    </row>
    <row r="124" spans="1:26" x14ac:dyDescent="0.35">
      <c r="A124" s="20"/>
      <c r="B124" s="20">
        <v>2100615</v>
      </c>
      <c r="C124" s="20">
        <v>2</v>
      </c>
      <c r="D124" s="20">
        <v>10</v>
      </c>
      <c r="E124" s="20">
        <v>6</v>
      </c>
      <c r="F124" s="20" t="s">
        <v>1410</v>
      </c>
      <c r="G124" s="74" t="s">
        <v>1746</v>
      </c>
      <c r="H124" s="20"/>
      <c r="I124" s="20">
        <v>3</v>
      </c>
      <c r="J124" s="20">
        <v>28</v>
      </c>
      <c r="K124" s="20">
        <v>2</v>
      </c>
      <c r="L124" s="20">
        <v>7</v>
      </c>
      <c r="M124" s="20">
        <v>4</v>
      </c>
      <c r="N124" s="20">
        <v>0</v>
      </c>
      <c r="O124" s="20" t="s">
        <v>81</v>
      </c>
      <c r="P124" s="20">
        <v>180000</v>
      </c>
      <c r="Q124" s="20" t="s">
        <v>81</v>
      </c>
      <c r="R124" s="20" t="s">
        <v>81</v>
      </c>
      <c r="S124" s="20"/>
      <c r="T124" s="20" t="s">
        <v>81</v>
      </c>
      <c r="U124" s="20">
        <v>1</v>
      </c>
      <c r="V124" s="20"/>
      <c r="W124" s="20">
        <v>1</v>
      </c>
      <c r="X124" s="20"/>
      <c r="Y124" s="20">
        <v>0</v>
      </c>
      <c r="Z124" s="20"/>
    </row>
    <row r="125" spans="1:26" x14ac:dyDescent="0.35">
      <c r="A125" s="20"/>
      <c r="B125" s="20">
        <v>2100616</v>
      </c>
      <c r="C125" s="20">
        <v>2</v>
      </c>
      <c r="D125" s="20">
        <v>10</v>
      </c>
      <c r="E125" s="20">
        <v>6</v>
      </c>
      <c r="F125" s="20" t="s">
        <v>1742</v>
      </c>
      <c r="G125" s="74" t="s">
        <v>1748</v>
      </c>
      <c r="H125" s="20"/>
      <c r="I125" s="20">
        <v>3</v>
      </c>
      <c r="J125" s="20">
        <v>19</v>
      </c>
      <c r="K125" s="20">
        <v>2</v>
      </c>
      <c r="L125" s="20">
        <v>4</v>
      </c>
      <c r="M125" s="20">
        <v>7</v>
      </c>
      <c r="N125" s="20">
        <v>2</v>
      </c>
      <c r="O125" s="20" t="s">
        <v>81</v>
      </c>
      <c r="P125" s="20" t="s">
        <v>81</v>
      </c>
      <c r="Q125" s="20">
        <v>300000</v>
      </c>
      <c r="R125" s="20" t="s">
        <v>81</v>
      </c>
      <c r="S125" s="20"/>
      <c r="T125" s="20" t="s">
        <v>81</v>
      </c>
      <c r="U125" s="20">
        <v>1</v>
      </c>
      <c r="V125" s="20"/>
      <c r="W125" s="20">
        <v>8</v>
      </c>
      <c r="X125" s="20"/>
      <c r="Y125" s="20">
        <v>0</v>
      </c>
      <c r="Z125" s="20"/>
    </row>
    <row r="126" spans="1:26" x14ac:dyDescent="0.35">
      <c r="A126" s="20"/>
      <c r="B126" s="20">
        <v>2100617</v>
      </c>
      <c r="C126" s="20">
        <v>2</v>
      </c>
      <c r="D126" s="20">
        <v>10</v>
      </c>
      <c r="E126" s="20">
        <v>6</v>
      </c>
      <c r="F126" s="20" t="s">
        <v>1747</v>
      </c>
      <c r="G126" s="74" t="s">
        <v>1749</v>
      </c>
      <c r="H126" s="20"/>
      <c r="I126" s="20">
        <v>3</v>
      </c>
      <c r="J126" s="20">
        <v>23</v>
      </c>
      <c r="K126" s="20">
        <v>2</v>
      </c>
      <c r="L126" s="20">
        <v>4</v>
      </c>
      <c r="M126" s="20">
        <v>3</v>
      </c>
      <c r="N126" s="20">
        <v>0</v>
      </c>
      <c r="O126" s="20" t="s">
        <v>81</v>
      </c>
      <c r="P126" s="20">
        <v>600000</v>
      </c>
      <c r="Q126" s="20" t="s">
        <v>81</v>
      </c>
      <c r="R126" s="20" t="s">
        <v>81</v>
      </c>
      <c r="S126" s="20"/>
      <c r="T126" s="20" t="s">
        <v>81</v>
      </c>
      <c r="U126" s="20">
        <v>1</v>
      </c>
      <c r="V126" s="20"/>
      <c r="W126" s="20">
        <v>4</v>
      </c>
      <c r="X126" s="20"/>
      <c r="Y126" s="20">
        <v>0</v>
      </c>
      <c r="Z126" s="20"/>
    </row>
    <row r="127" spans="1:26" x14ac:dyDescent="0.35">
      <c r="A127" s="20"/>
      <c r="B127" s="20">
        <v>2100618</v>
      </c>
      <c r="C127" s="20">
        <v>2</v>
      </c>
      <c r="D127" s="20">
        <v>10</v>
      </c>
      <c r="E127" s="20">
        <v>6</v>
      </c>
      <c r="F127" s="20" t="s">
        <v>1759</v>
      </c>
      <c r="G127" s="74" t="s">
        <v>1761</v>
      </c>
      <c r="H127" s="20"/>
      <c r="I127" s="20">
        <v>10</v>
      </c>
      <c r="J127" s="20">
        <v>30</v>
      </c>
      <c r="K127" s="20">
        <v>1</v>
      </c>
      <c r="L127" s="20">
        <v>3</v>
      </c>
      <c r="M127" s="20">
        <v>3</v>
      </c>
      <c r="N127" s="20">
        <v>5</v>
      </c>
      <c r="O127" s="20">
        <v>1000000</v>
      </c>
      <c r="P127" s="20" t="s">
        <v>81</v>
      </c>
      <c r="Q127" s="20" t="s">
        <v>81</v>
      </c>
      <c r="R127" s="20" t="s">
        <v>81</v>
      </c>
      <c r="S127" s="20"/>
      <c r="T127" s="20" t="s">
        <v>81</v>
      </c>
      <c r="U127" s="20">
        <v>1</v>
      </c>
      <c r="V127" s="20"/>
      <c r="W127" s="20">
        <v>21</v>
      </c>
      <c r="X127" s="20"/>
      <c r="Y127" s="20">
        <v>0</v>
      </c>
      <c r="Z127" s="20"/>
    </row>
    <row r="128" spans="1:26" x14ac:dyDescent="0.35">
      <c r="A128" s="20"/>
      <c r="B128" s="20">
        <v>3110711</v>
      </c>
      <c r="C128" s="20">
        <v>3</v>
      </c>
      <c r="D128" s="20">
        <v>11</v>
      </c>
      <c r="E128" s="20">
        <v>7</v>
      </c>
      <c r="F128" s="20" t="s">
        <v>1847</v>
      </c>
      <c r="G128" s="74" t="s">
        <v>1850</v>
      </c>
      <c r="H128" s="20"/>
      <c r="I128" s="20">
        <v>3</v>
      </c>
      <c r="J128" s="20">
        <v>27</v>
      </c>
      <c r="K128" s="20">
        <v>1</v>
      </c>
      <c r="L128" s="20">
        <v>4</v>
      </c>
      <c r="M128" s="20">
        <v>3</v>
      </c>
      <c r="N128" s="20">
        <v>0</v>
      </c>
      <c r="O128" s="20" t="s">
        <v>81</v>
      </c>
      <c r="P128" s="20">
        <v>500000</v>
      </c>
      <c r="Q128" s="20" t="s">
        <v>81</v>
      </c>
      <c r="R128" s="20" t="s">
        <v>81</v>
      </c>
      <c r="S128" s="20"/>
      <c r="T128" s="20" t="s">
        <v>81</v>
      </c>
      <c r="U128" s="20">
        <v>1</v>
      </c>
      <c r="V128" s="20"/>
      <c r="W128" s="20">
        <v>4</v>
      </c>
      <c r="X128" s="20"/>
      <c r="Y128" s="20">
        <v>0</v>
      </c>
      <c r="Z128" s="20"/>
    </row>
    <row r="129" spans="1:26" x14ac:dyDescent="0.35">
      <c r="A129" s="20"/>
      <c r="B129" s="20">
        <v>3110712</v>
      </c>
      <c r="C129" s="20">
        <v>3</v>
      </c>
      <c r="D129" s="20">
        <v>11</v>
      </c>
      <c r="E129" s="20">
        <v>7</v>
      </c>
      <c r="F129" s="20" t="s">
        <v>1855</v>
      </c>
      <c r="G129" s="74" t="s">
        <v>1859</v>
      </c>
      <c r="H129" s="20"/>
      <c r="I129" s="20">
        <v>3</v>
      </c>
      <c r="J129" s="20">
        <v>35</v>
      </c>
      <c r="K129" s="20">
        <v>1</v>
      </c>
      <c r="L129" s="20">
        <v>4</v>
      </c>
      <c r="M129" s="20">
        <v>3</v>
      </c>
      <c r="N129" s="20">
        <v>0</v>
      </c>
      <c r="O129" s="20" t="s">
        <v>81</v>
      </c>
      <c r="P129" s="20">
        <v>250000</v>
      </c>
      <c r="Q129" s="20" t="s">
        <v>81</v>
      </c>
      <c r="R129" s="20" t="s">
        <v>81</v>
      </c>
      <c r="S129" s="20"/>
      <c r="T129" s="20" t="s">
        <v>81</v>
      </c>
      <c r="U129" s="20">
        <v>1</v>
      </c>
      <c r="V129" s="20"/>
      <c r="W129" s="20">
        <v>8</v>
      </c>
      <c r="X129" s="20"/>
      <c r="Y129" s="20">
        <v>0</v>
      </c>
      <c r="Z129" s="20"/>
    </row>
    <row r="130" spans="1:26" x14ac:dyDescent="0.35">
      <c r="A130" s="20"/>
      <c r="B130" s="20">
        <v>3110712</v>
      </c>
      <c r="C130" s="20">
        <v>3</v>
      </c>
      <c r="D130" s="20">
        <v>11</v>
      </c>
      <c r="E130" s="20">
        <v>7</v>
      </c>
      <c r="F130" s="20" t="s">
        <v>1855</v>
      </c>
      <c r="G130" s="74" t="s">
        <v>1862</v>
      </c>
      <c r="H130" s="20"/>
      <c r="I130" s="20">
        <v>3</v>
      </c>
      <c r="J130" s="20">
        <v>25</v>
      </c>
      <c r="K130" s="20">
        <v>1</v>
      </c>
      <c r="L130" s="20">
        <v>5</v>
      </c>
      <c r="M130" s="20">
        <v>3</v>
      </c>
      <c r="N130" s="20">
        <v>0</v>
      </c>
      <c r="O130" s="20" t="s">
        <v>81</v>
      </c>
      <c r="P130" s="20">
        <v>250000</v>
      </c>
      <c r="Q130" s="20" t="s">
        <v>81</v>
      </c>
      <c r="R130" s="20" t="s">
        <v>81</v>
      </c>
      <c r="S130" s="20"/>
      <c r="T130" s="20" t="s">
        <v>81</v>
      </c>
      <c r="U130" s="20">
        <v>1</v>
      </c>
      <c r="V130" s="20"/>
      <c r="W130" s="20">
        <v>16</v>
      </c>
      <c r="X130" s="20"/>
      <c r="Y130" s="20">
        <v>0</v>
      </c>
      <c r="Z130" s="20"/>
    </row>
    <row r="131" spans="1:26" x14ac:dyDescent="0.35">
      <c r="A131" s="20"/>
      <c r="B131" s="20">
        <v>3110713</v>
      </c>
      <c r="C131" s="20">
        <v>3</v>
      </c>
      <c r="D131" s="20">
        <v>11</v>
      </c>
      <c r="E131" s="20">
        <v>7</v>
      </c>
      <c r="F131" s="20" t="s">
        <v>1864</v>
      </c>
      <c r="G131" s="74" t="s">
        <v>1866</v>
      </c>
      <c r="H131" s="20"/>
      <c r="I131" s="20">
        <v>3</v>
      </c>
      <c r="J131" s="20">
        <v>30</v>
      </c>
      <c r="K131" s="20">
        <v>2</v>
      </c>
      <c r="L131" s="20">
        <v>7</v>
      </c>
      <c r="M131" s="20">
        <v>4</v>
      </c>
      <c r="N131" s="20">
        <v>0</v>
      </c>
      <c r="O131" s="20">
        <v>180000</v>
      </c>
      <c r="P131" s="20" t="s">
        <v>81</v>
      </c>
      <c r="Q131" s="20" t="s">
        <v>81</v>
      </c>
      <c r="R131" s="20" t="s">
        <v>81</v>
      </c>
      <c r="S131" s="20"/>
      <c r="T131" s="20" t="s">
        <v>81</v>
      </c>
      <c r="U131" s="20">
        <v>1</v>
      </c>
      <c r="V131" s="20"/>
      <c r="W131" s="20">
        <v>1</v>
      </c>
      <c r="X131" s="20"/>
      <c r="Y131" s="20">
        <v>0</v>
      </c>
      <c r="Z131" s="20"/>
    </row>
    <row r="132" spans="1:26" x14ac:dyDescent="0.35">
      <c r="A132" s="20"/>
      <c r="B132" s="20">
        <v>3110714</v>
      </c>
      <c r="C132" s="20">
        <v>3</v>
      </c>
      <c r="D132" s="20">
        <v>11</v>
      </c>
      <c r="E132" s="20">
        <v>7</v>
      </c>
      <c r="F132" s="20" t="s">
        <v>1868</v>
      </c>
      <c r="G132" s="74" t="s">
        <v>1871</v>
      </c>
      <c r="H132" s="20"/>
      <c r="I132" s="20">
        <v>3</v>
      </c>
      <c r="J132" s="20">
        <v>24</v>
      </c>
      <c r="K132" s="20">
        <v>1</v>
      </c>
      <c r="L132" s="20">
        <v>4</v>
      </c>
      <c r="M132" s="20">
        <v>4</v>
      </c>
      <c r="N132" s="20">
        <v>0</v>
      </c>
      <c r="O132" s="20" t="s">
        <v>81</v>
      </c>
      <c r="P132" s="20">
        <v>100000</v>
      </c>
      <c r="Q132" s="20" t="s">
        <v>81</v>
      </c>
      <c r="R132" s="20" t="s">
        <v>81</v>
      </c>
      <c r="S132" s="20"/>
      <c r="T132" s="20" t="s">
        <v>81</v>
      </c>
      <c r="U132" s="20">
        <v>1</v>
      </c>
      <c r="V132" s="20"/>
      <c r="W132" s="20">
        <v>13</v>
      </c>
      <c r="X132" s="20"/>
      <c r="Y132" s="20">
        <v>0</v>
      </c>
      <c r="Z132" s="20"/>
    </row>
    <row r="133" spans="1:26" x14ac:dyDescent="0.35">
      <c r="A133" s="20"/>
      <c r="B133" s="20">
        <v>3110714</v>
      </c>
      <c r="C133" s="20">
        <v>3</v>
      </c>
      <c r="D133" s="20">
        <v>11</v>
      </c>
      <c r="E133" s="20">
        <v>7</v>
      </c>
      <c r="F133" s="20" t="s">
        <v>1868</v>
      </c>
      <c r="G133" s="74" t="s">
        <v>1872</v>
      </c>
      <c r="H133" s="20"/>
      <c r="I133" s="20">
        <v>3</v>
      </c>
      <c r="J133" s="20">
        <v>19</v>
      </c>
      <c r="K133" s="20">
        <v>1</v>
      </c>
      <c r="L133" s="20">
        <v>4</v>
      </c>
      <c r="M133" s="20">
        <v>4</v>
      </c>
      <c r="N133" s="20">
        <v>0</v>
      </c>
      <c r="O133" s="20" t="s">
        <v>81</v>
      </c>
      <c r="P133" s="20">
        <v>100000</v>
      </c>
      <c r="Q133" s="20" t="s">
        <v>81</v>
      </c>
      <c r="R133" s="20" t="s">
        <v>81</v>
      </c>
      <c r="S133" s="20"/>
      <c r="T133" s="20" t="s">
        <v>81</v>
      </c>
      <c r="U133" s="20">
        <v>1</v>
      </c>
      <c r="V133" s="20"/>
      <c r="W133" s="20">
        <v>13</v>
      </c>
      <c r="X133" s="20"/>
      <c r="Y133" s="20">
        <v>0</v>
      </c>
      <c r="Z133" s="20"/>
    </row>
    <row r="134" spans="1:26" x14ac:dyDescent="0.35">
      <c r="A134" s="20"/>
      <c r="B134" s="20">
        <v>3110715</v>
      </c>
      <c r="C134" s="20">
        <v>3</v>
      </c>
      <c r="D134" s="20">
        <v>11</v>
      </c>
      <c r="E134" s="20">
        <v>7</v>
      </c>
      <c r="F134" s="20" t="s">
        <v>1873</v>
      </c>
      <c r="G134" s="74" t="s">
        <v>1877</v>
      </c>
      <c r="H134" s="20"/>
      <c r="I134" s="20">
        <v>3</v>
      </c>
      <c r="J134" s="20">
        <v>22</v>
      </c>
      <c r="K134" s="20">
        <v>2</v>
      </c>
      <c r="L134" s="20">
        <v>4</v>
      </c>
      <c r="M134" s="20">
        <v>2</v>
      </c>
      <c r="N134" s="20">
        <v>0</v>
      </c>
      <c r="O134" s="20" t="s">
        <v>81</v>
      </c>
      <c r="P134" s="20">
        <v>240000</v>
      </c>
      <c r="Q134" s="20" t="s">
        <v>81</v>
      </c>
      <c r="R134" s="20" t="s">
        <v>81</v>
      </c>
      <c r="S134" s="20"/>
      <c r="T134" s="20" t="s">
        <v>81</v>
      </c>
      <c r="U134" s="20">
        <v>1</v>
      </c>
      <c r="V134" s="20"/>
      <c r="W134" s="20">
        <v>4</v>
      </c>
      <c r="X134" s="20"/>
      <c r="Y134" s="20">
        <v>0</v>
      </c>
      <c r="Z134" s="20"/>
    </row>
    <row r="135" spans="1:26" x14ac:dyDescent="0.35">
      <c r="A135" s="20"/>
      <c r="B135" s="20">
        <v>3110715</v>
      </c>
      <c r="C135" s="20">
        <v>3</v>
      </c>
      <c r="D135" s="20">
        <v>11</v>
      </c>
      <c r="E135" s="20">
        <v>7</v>
      </c>
      <c r="F135" s="20" t="s">
        <v>1873</v>
      </c>
      <c r="G135" s="74" t="s">
        <v>1878</v>
      </c>
      <c r="H135" s="20"/>
      <c r="I135" s="20">
        <v>3</v>
      </c>
      <c r="J135" s="20">
        <v>20</v>
      </c>
      <c r="K135" s="20">
        <v>1</v>
      </c>
      <c r="L135" s="20">
        <v>3</v>
      </c>
      <c r="M135" s="20">
        <v>2</v>
      </c>
      <c r="N135" s="20">
        <v>0</v>
      </c>
      <c r="O135" s="20" t="s">
        <v>81</v>
      </c>
      <c r="P135" s="20">
        <v>300000</v>
      </c>
      <c r="Q135" s="20" t="s">
        <v>81</v>
      </c>
      <c r="R135" s="20" t="s">
        <v>81</v>
      </c>
      <c r="S135" s="20"/>
      <c r="T135" s="20" t="s">
        <v>81</v>
      </c>
      <c r="U135" s="20">
        <v>1</v>
      </c>
      <c r="V135" s="20"/>
      <c r="W135" s="20">
        <v>4</v>
      </c>
      <c r="X135" s="20"/>
      <c r="Y135" s="20">
        <v>0</v>
      </c>
      <c r="Z135" s="20"/>
    </row>
    <row r="136" spans="1:26" x14ac:dyDescent="0.35">
      <c r="A136" s="20"/>
      <c r="B136" s="20">
        <v>3110716</v>
      </c>
      <c r="C136" s="20">
        <v>3</v>
      </c>
      <c r="D136" s="20">
        <v>11</v>
      </c>
      <c r="E136" s="20">
        <v>7</v>
      </c>
      <c r="F136" s="20" t="s">
        <v>1881</v>
      </c>
      <c r="G136" s="74" t="s">
        <v>1886</v>
      </c>
      <c r="H136" s="20"/>
      <c r="I136" s="20">
        <v>3</v>
      </c>
      <c r="J136" s="20">
        <v>27</v>
      </c>
      <c r="K136" s="20">
        <v>1</v>
      </c>
      <c r="L136" s="20">
        <v>5</v>
      </c>
      <c r="M136" s="20">
        <v>3</v>
      </c>
      <c r="N136" s="20">
        <v>0</v>
      </c>
      <c r="O136" s="20" t="s">
        <v>81</v>
      </c>
      <c r="P136" s="20" t="s">
        <v>81</v>
      </c>
      <c r="Q136" s="20" t="s">
        <v>81</v>
      </c>
      <c r="R136" s="20" t="s">
        <v>81</v>
      </c>
      <c r="S136" s="20"/>
      <c r="T136" s="20" t="s">
        <v>81</v>
      </c>
      <c r="U136" s="20">
        <v>1</v>
      </c>
      <c r="V136" s="20"/>
      <c r="W136" s="20">
        <v>4</v>
      </c>
      <c r="X136" s="20"/>
      <c r="Y136" s="20">
        <v>0</v>
      </c>
      <c r="Z136" s="20"/>
    </row>
    <row r="137" spans="1:26" x14ac:dyDescent="0.35">
      <c r="A137" s="20"/>
      <c r="B137" s="20">
        <v>3110717</v>
      </c>
      <c r="C137" s="20">
        <v>3</v>
      </c>
      <c r="D137" s="20">
        <v>11</v>
      </c>
      <c r="E137" s="20">
        <v>7</v>
      </c>
      <c r="F137" s="20" t="s">
        <v>1892</v>
      </c>
      <c r="G137" s="74" t="s">
        <v>1890</v>
      </c>
      <c r="H137" s="20"/>
      <c r="I137" s="20">
        <v>3</v>
      </c>
      <c r="J137" s="20">
        <v>25</v>
      </c>
      <c r="K137" s="20">
        <v>2</v>
      </c>
      <c r="L137" s="20">
        <v>4</v>
      </c>
      <c r="M137" s="20">
        <v>3</v>
      </c>
      <c r="N137" s="20">
        <v>0</v>
      </c>
      <c r="O137" s="20">
        <v>600000</v>
      </c>
      <c r="P137" s="20" t="s">
        <v>81</v>
      </c>
      <c r="Q137" s="20" t="s">
        <v>81</v>
      </c>
      <c r="R137" s="20" t="s">
        <v>81</v>
      </c>
      <c r="S137" s="20"/>
      <c r="T137" s="20" t="s">
        <v>81</v>
      </c>
      <c r="U137" s="20">
        <v>1</v>
      </c>
      <c r="V137" s="20"/>
      <c r="W137" s="20">
        <v>10</v>
      </c>
      <c r="X137" s="20"/>
      <c r="Y137" s="20">
        <v>0</v>
      </c>
      <c r="Z137" s="20"/>
    </row>
    <row r="138" spans="1:26" x14ac:dyDescent="0.35">
      <c r="A138" s="20"/>
      <c r="B138" s="20">
        <v>3110717</v>
      </c>
      <c r="C138" s="20">
        <v>3</v>
      </c>
      <c r="D138" s="20">
        <v>11</v>
      </c>
      <c r="E138" s="20">
        <v>7</v>
      </c>
      <c r="F138" s="20" t="s">
        <v>1892</v>
      </c>
      <c r="G138" s="74" t="s">
        <v>1891</v>
      </c>
      <c r="H138" s="20"/>
      <c r="I138" s="20">
        <v>3</v>
      </c>
      <c r="J138" s="20">
        <v>22</v>
      </c>
      <c r="K138" s="20">
        <v>1</v>
      </c>
      <c r="L138" s="20">
        <v>3</v>
      </c>
      <c r="M138" s="20">
        <v>3</v>
      </c>
      <c r="N138" s="20">
        <v>0</v>
      </c>
      <c r="O138" s="20">
        <v>800000</v>
      </c>
      <c r="P138" s="20" t="s">
        <v>81</v>
      </c>
      <c r="Q138" s="20" t="s">
        <v>81</v>
      </c>
      <c r="R138" s="20" t="s">
        <v>81</v>
      </c>
      <c r="S138" s="20"/>
      <c r="T138" s="20" t="s">
        <v>81</v>
      </c>
      <c r="U138" s="20">
        <v>1</v>
      </c>
      <c r="V138" s="20"/>
      <c r="W138" s="20">
        <v>10</v>
      </c>
      <c r="X138" s="20"/>
      <c r="Y138" s="20">
        <v>0</v>
      </c>
      <c r="Z138" s="20"/>
    </row>
    <row r="139" spans="1:26" x14ac:dyDescent="0.35">
      <c r="A139" s="20">
        <v>5</v>
      </c>
      <c r="B139" s="20">
        <v>3110718</v>
      </c>
      <c r="C139" s="20">
        <v>3</v>
      </c>
      <c r="D139" s="20">
        <v>11</v>
      </c>
      <c r="E139" s="20">
        <v>7</v>
      </c>
      <c r="F139" s="20" t="s">
        <v>1893</v>
      </c>
      <c r="G139" s="74" t="s">
        <v>1894</v>
      </c>
      <c r="H139" s="20">
        <v>6</v>
      </c>
      <c r="I139" s="20">
        <v>1</v>
      </c>
      <c r="J139" s="20">
        <v>35</v>
      </c>
      <c r="K139" s="20">
        <v>1</v>
      </c>
      <c r="L139" s="20">
        <v>4</v>
      </c>
      <c r="M139" s="20">
        <v>3</v>
      </c>
      <c r="N139" s="20">
        <v>0</v>
      </c>
      <c r="O139" s="20" t="s">
        <v>81</v>
      </c>
      <c r="P139" s="20">
        <v>400000</v>
      </c>
      <c r="Q139" s="20" t="s">
        <v>81</v>
      </c>
      <c r="R139" s="20" t="s">
        <v>81</v>
      </c>
      <c r="S139" s="20"/>
      <c r="T139" s="20" t="s">
        <v>81</v>
      </c>
      <c r="U139" s="20">
        <v>1</v>
      </c>
      <c r="V139" s="20">
        <v>1</v>
      </c>
      <c r="W139" s="20">
        <v>8</v>
      </c>
      <c r="X139" s="20"/>
      <c r="Y139" s="20">
        <v>0</v>
      </c>
      <c r="Z139" s="20"/>
    </row>
    <row r="140" spans="1:26" x14ac:dyDescent="0.35">
      <c r="A140" s="20">
        <v>4</v>
      </c>
      <c r="B140" s="20">
        <v>3110719</v>
      </c>
      <c r="C140" s="20">
        <v>3</v>
      </c>
      <c r="D140" s="20">
        <v>11</v>
      </c>
      <c r="E140" s="20">
        <v>7</v>
      </c>
      <c r="F140" s="20" t="s">
        <v>1900</v>
      </c>
      <c r="G140" s="74" t="s">
        <v>1901</v>
      </c>
      <c r="H140" s="20">
        <v>5</v>
      </c>
      <c r="I140" s="20">
        <v>1</v>
      </c>
      <c r="J140" s="20">
        <v>43</v>
      </c>
      <c r="K140" s="20">
        <v>1</v>
      </c>
      <c r="L140" s="20">
        <v>4</v>
      </c>
      <c r="M140" s="20">
        <v>3</v>
      </c>
      <c r="N140" s="20">
        <v>2</v>
      </c>
      <c r="O140" s="20" t="s">
        <v>81</v>
      </c>
      <c r="P140" s="20">
        <v>150000</v>
      </c>
      <c r="Q140" s="20" t="s">
        <v>81</v>
      </c>
      <c r="R140" s="20">
        <v>100000</v>
      </c>
      <c r="S140" s="20"/>
      <c r="T140" s="20">
        <v>1200000</v>
      </c>
      <c r="U140" s="20">
        <v>1</v>
      </c>
      <c r="V140" s="20">
        <v>1</v>
      </c>
      <c r="W140" s="20">
        <v>1</v>
      </c>
      <c r="X140" s="20"/>
      <c r="Y140" s="20">
        <v>0</v>
      </c>
      <c r="Z140" s="20"/>
    </row>
    <row r="141" spans="1:26" x14ac:dyDescent="0.35">
      <c r="A141" s="20"/>
      <c r="B141" s="20">
        <v>3110720</v>
      </c>
      <c r="C141" s="20">
        <v>3</v>
      </c>
      <c r="D141" s="20">
        <v>11</v>
      </c>
      <c r="E141" s="20">
        <v>7</v>
      </c>
      <c r="F141" s="20" t="s">
        <v>1906</v>
      </c>
      <c r="G141" s="74" t="s">
        <v>1909</v>
      </c>
      <c r="H141" s="20"/>
      <c r="I141" s="20">
        <v>3</v>
      </c>
      <c r="J141" s="20">
        <v>33</v>
      </c>
      <c r="K141" s="20">
        <v>1</v>
      </c>
      <c r="L141" s="20">
        <v>4</v>
      </c>
      <c r="M141" s="20">
        <v>3</v>
      </c>
      <c r="N141" s="20">
        <v>0</v>
      </c>
      <c r="O141" s="20" t="s">
        <v>81</v>
      </c>
      <c r="P141" s="20">
        <v>500000</v>
      </c>
      <c r="Q141" s="20" t="s">
        <v>81</v>
      </c>
      <c r="R141" s="20" t="s">
        <v>81</v>
      </c>
      <c r="S141" s="20"/>
      <c r="T141" s="20" t="s">
        <v>81</v>
      </c>
      <c r="U141" s="20">
        <v>1</v>
      </c>
      <c r="V141" s="20"/>
      <c r="W141" s="20">
        <v>13</v>
      </c>
      <c r="X141" s="20"/>
      <c r="Y141" s="20">
        <v>0</v>
      </c>
      <c r="Z141" s="20"/>
    </row>
    <row r="142" spans="1:26" x14ac:dyDescent="0.35">
      <c r="A142" s="20"/>
      <c r="B142" s="20">
        <v>3110721</v>
      </c>
      <c r="C142" s="20">
        <v>3</v>
      </c>
      <c r="D142" s="20">
        <v>11</v>
      </c>
      <c r="E142" s="20">
        <v>7</v>
      </c>
      <c r="F142" s="20" t="s">
        <v>1913</v>
      </c>
      <c r="G142" s="74" t="s">
        <v>1915</v>
      </c>
      <c r="H142" s="20"/>
      <c r="I142" s="20">
        <v>3</v>
      </c>
      <c r="J142" s="20">
        <v>25</v>
      </c>
      <c r="K142" s="20">
        <v>2</v>
      </c>
      <c r="L142" s="20">
        <v>4</v>
      </c>
      <c r="M142" s="20">
        <v>3</v>
      </c>
      <c r="N142" s="20">
        <v>0</v>
      </c>
      <c r="O142" s="20" t="s">
        <v>81</v>
      </c>
      <c r="P142" s="20">
        <v>300000</v>
      </c>
      <c r="Q142" s="20" t="s">
        <v>81</v>
      </c>
      <c r="R142" s="20" t="s">
        <v>81</v>
      </c>
      <c r="S142" s="20"/>
      <c r="T142" s="20" t="s">
        <v>81</v>
      </c>
      <c r="U142" s="20">
        <v>1</v>
      </c>
      <c r="V142" s="20"/>
      <c r="W142" s="20">
        <v>13</v>
      </c>
      <c r="X142" s="20"/>
      <c r="Y142" s="20">
        <v>0</v>
      </c>
      <c r="Z142" s="20"/>
    </row>
    <row r="143" spans="1:26" x14ac:dyDescent="0.35">
      <c r="A143" s="20"/>
      <c r="B143" s="20">
        <v>3120801</v>
      </c>
      <c r="C143" s="20">
        <v>3</v>
      </c>
      <c r="D143" s="20">
        <v>12</v>
      </c>
      <c r="E143" s="20">
        <v>8</v>
      </c>
      <c r="F143" s="20" t="s">
        <v>1916</v>
      </c>
      <c r="G143" s="74" t="s">
        <v>1919</v>
      </c>
      <c r="H143" s="20"/>
      <c r="I143" s="20">
        <v>3</v>
      </c>
      <c r="J143" s="20">
        <v>19</v>
      </c>
      <c r="K143" s="20">
        <v>2</v>
      </c>
      <c r="L143" s="20">
        <v>6</v>
      </c>
      <c r="M143" s="20">
        <v>5</v>
      </c>
      <c r="N143" s="20">
        <v>0</v>
      </c>
      <c r="O143" s="20" t="s">
        <v>81</v>
      </c>
      <c r="P143" s="20" t="s">
        <v>81</v>
      </c>
      <c r="Q143" s="20" t="s">
        <v>81</v>
      </c>
      <c r="R143" s="20" t="s">
        <v>81</v>
      </c>
      <c r="S143" s="20"/>
      <c r="T143" s="20" t="s">
        <v>81</v>
      </c>
      <c r="U143" s="20">
        <v>1</v>
      </c>
      <c r="V143" s="20"/>
      <c r="W143" s="20">
        <v>2</v>
      </c>
      <c r="X143" s="20"/>
      <c r="Y143" s="20">
        <v>0</v>
      </c>
      <c r="Z143" s="20"/>
    </row>
    <row r="144" spans="1:26" x14ac:dyDescent="0.35">
      <c r="A144" s="20"/>
      <c r="B144" s="20">
        <v>3120801</v>
      </c>
      <c r="C144" s="20">
        <v>3</v>
      </c>
      <c r="D144" s="20">
        <v>12</v>
      </c>
      <c r="E144" s="20">
        <v>8</v>
      </c>
      <c r="F144" s="20" t="s">
        <v>1916</v>
      </c>
      <c r="G144" s="74" t="s">
        <v>1920</v>
      </c>
      <c r="H144" s="20"/>
      <c r="I144" s="20">
        <v>3</v>
      </c>
      <c r="J144" s="20">
        <v>19</v>
      </c>
      <c r="K144" s="20">
        <v>2</v>
      </c>
      <c r="L144" s="20">
        <v>6</v>
      </c>
      <c r="M144" s="20">
        <v>5</v>
      </c>
      <c r="N144" s="20">
        <v>0</v>
      </c>
      <c r="O144" s="20" t="s">
        <v>81</v>
      </c>
      <c r="P144" s="20" t="s">
        <v>81</v>
      </c>
      <c r="Q144" s="20" t="s">
        <v>81</v>
      </c>
      <c r="R144" s="20" t="s">
        <v>81</v>
      </c>
      <c r="S144" s="20"/>
      <c r="T144" s="20" t="s">
        <v>81</v>
      </c>
      <c r="U144" s="20">
        <v>1</v>
      </c>
      <c r="V144" s="20"/>
      <c r="W144" s="20">
        <v>2</v>
      </c>
      <c r="X144" s="20"/>
      <c r="Y144" s="20">
        <v>0</v>
      </c>
      <c r="Z144" s="20"/>
    </row>
    <row r="145" spans="1:26" x14ac:dyDescent="0.35">
      <c r="A145" s="20"/>
      <c r="B145" s="20">
        <v>3120802</v>
      </c>
      <c r="C145" s="20">
        <v>3</v>
      </c>
      <c r="D145" s="20">
        <v>12</v>
      </c>
      <c r="E145" s="20">
        <v>8</v>
      </c>
      <c r="F145" s="20" t="s">
        <v>1922</v>
      </c>
      <c r="G145" s="74" t="s">
        <v>1924</v>
      </c>
      <c r="H145" s="20"/>
      <c r="I145" s="20">
        <v>2</v>
      </c>
      <c r="J145" s="20">
        <v>34</v>
      </c>
      <c r="K145" s="20">
        <v>2</v>
      </c>
      <c r="L145" s="20">
        <v>7</v>
      </c>
      <c r="M145" s="20">
        <v>4</v>
      </c>
      <c r="N145" s="20">
        <v>0</v>
      </c>
      <c r="O145" s="20" t="s">
        <v>81</v>
      </c>
      <c r="P145" s="20">
        <v>202000</v>
      </c>
      <c r="Q145" s="20" t="s">
        <v>81</v>
      </c>
      <c r="R145" s="20" t="s">
        <v>81</v>
      </c>
      <c r="S145" s="20"/>
      <c r="T145" s="20" t="s">
        <v>81</v>
      </c>
      <c r="U145" s="20">
        <v>1</v>
      </c>
      <c r="V145" s="20"/>
      <c r="W145" s="20">
        <v>1</v>
      </c>
      <c r="X145" s="20"/>
      <c r="Y145" s="20">
        <v>0</v>
      </c>
      <c r="Z145" s="20"/>
    </row>
    <row r="146" spans="1:26" x14ac:dyDescent="0.35">
      <c r="A146" s="71">
        <v>3</v>
      </c>
      <c r="B146" s="71">
        <v>3120803</v>
      </c>
      <c r="C146" s="71">
        <v>3</v>
      </c>
      <c r="D146" s="71">
        <v>12</v>
      </c>
      <c r="E146" s="71">
        <v>8</v>
      </c>
      <c r="F146" s="71" t="s">
        <v>1927</v>
      </c>
      <c r="G146" s="82" t="s">
        <v>1928</v>
      </c>
      <c r="H146" s="71">
        <v>5</v>
      </c>
      <c r="I146" s="71">
        <v>1</v>
      </c>
      <c r="J146" s="71">
        <v>42</v>
      </c>
      <c r="K146" s="71">
        <v>2</v>
      </c>
      <c r="L146" s="71">
        <v>3</v>
      </c>
      <c r="M146" s="71">
        <v>1</v>
      </c>
      <c r="N146" s="71">
        <v>2</v>
      </c>
      <c r="O146" s="71">
        <v>390000</v>
      </c>
      <c r="P146" s="71" t="s">
        <v>81</v>
      </c>
      <c r="Q146" s="71">
        <v>3000000</v>
      </c>
      <c r="R146" s="71" t="s">
        <v>81</v>
      </c>
      <c r="S146" s="71"/>
      <c r="T146" s="71" t="s">
        <v>81</v>
      </c>
      <c r="U146" s="71">
        <v>1</v>
      </c>
      <c r="V146" s="71">
        <v>1</v>
      </c>
      <c r="W146" s="71">
        <v>4</v>
      </c>
      <c r="X146" s="71"/>
      <c r="Y146" s="20">
        <v>0</v>
      </c>
      <c r="Z146" s="71"/>
    </row>
    <row r="147" spans="1:26" x14ac:dyDescent="0.35">
      <c r="A147" s="20"/>
      <c r="B147" s="20">
        <v>3120804</v>
      </c>
      <c r="C147" s="20">
        <v>3</v>
      </c>
      <c r="D147" s="20">
        <v>12</v>
      </c>
      <c r="E147" s="20">
        <v>8</v>
      </c>
      <c r="F147" s="20" t="s">
        <v>1933</v>
      </c>
      <c r="G147" s="74" t="s">
        <v>1938</v>
      </c>
      <c r="H147" s="20"/>
      <c r="I147" s="20">
        <v>3</v>
      </c>
      <c r="J147" s="20">
        <v>21</v>
      </c>
      <c r="K147" s="20">
        <v>2</v>
      </c>
      <c r="L147" s="20">
        <v>5</v>
      </c>
      <c r="M147" s="20">
        <v>3</v>
      </c>
      <c r="N147" s="20">
        <v>0</v>
      </c>
      <c r="O147" s="20" t="s">
        <v>81</v>
      </c>
      <c r="P147" s="20">
        <v>200000</v>
      </c>
      <c r="Q147" s="20" t="s">
        <v>81</v>
      </c>
      <c r="R147" s="20" t="s">
        <v>81</v>
      </c>
      <c r="S147" s="20"/>
      <c r="T147" s="20" t="s">
        <v>81</v>
      </c>
      <c r="U147" s="20">
        <v>1</v>
      </c>
      <c r="V147" s="20"/>
      <c r="W147" s="20">
        <v>4</v>
      </c>
      <c r="X147" s="20"/>
      <c r="Y147" s="20">
        <v>0</v>
      </c>
      <c r="Z147" s="20"/>
    </row>
    <row r="148" spans="1:26" x14ac:dyDescent="0.35">
      <c r="A148" s="20"/>
      <c r="B148" s="20">
        <v>3120805</v>
      </c>
      <c r="C148" s="20">
        <v>3</v>
      </c>
      <c r="D148" s="20">
        <v>12</v>
      </c>
      <c r="E148" s="20">
        <v>8</v>
      </c>
      <c r="F148" s="20" t="s">
        <v>1940</v>
      </c>
      <c r="G148" s="74" t="s">
        <v>1943</v>
      </c>
      <c r="H148" s="20"/>
      <c r="I148" s="20">
        <v>3</v>
      </c>
      <c r="J148" s="20">
        <v>35</v>
      </c>
      <c r="K148" s="20">
        <v>1</v>
      </c>
      <c r="L148" s="20">
        <v>7</v>
      </c>
      <c r="M148" s="20">
        <v>4</v>
      </c>
      <c r="N148" s="20">
        <v>0</v>
      </c>
      <c r="O148" s="20" t="s">
        <v>81</v>
      </c>
      <c r="P148" s="20">
        <v>250000</v>
      </c>
      <c r="Q148" s="20" t="s">
        <v>81</v>
      </c>
      <c r="R148" s="20" t="s">
        <v>81</v>
      </c>
      <c r="S148" s="20"/>
      <c r="T148" s="20" t="s">
        <v>81</v>
      </c>
      <c r="U148" s="20">
        <v>1</v>
      </c>
      <c r="V148" s="20"/>
      <c r="W148" s="20">
        <v>13</v>
      </c>
      <c r="X148" s="20"/>
      <c r="Y148" s="20">
        <v>0</v>
      </c>
      <c r="Z148" s="20"/>
    </row>
    <row r="149" spans="1:26" x14ac:dyDescent="0.35">
      <c r="A149" s="20"/>
      <c r="B149" s="20">
        <v>3120805</v>
      </c>
      <c r="C149" s="20">
        <v>3</v>
      </c>
      <c r="D149" s="20">
        <v>12</v>
      </c>
      <c r="E149" s="20">
        <v>8</v>
      </c>
      <c r="F149" s="20" t="s">
        <v>1940</v>
      </c>
      <c r="G149" s="74" t="s">
        <v>1944</v>
      </c>
      <c r="H149" s="20"/>
      <c r="I149" s="20">
        <v>4</v>
      </c>
      <c r="J149" s="20">
        <v>35</v>
      </c>
      <c r="K149" s="20">
        <v>2</v>
      </c>
      <c r="L149" s="20">
        <v>7</v>
      </c>
      <c r="M149" s="20">
        <v>4</v>
      </c>
      <c r="N149" s="20">
        <v>0</v>
      </c>
      <c r="O149" s="20" t="s">
        <v>81</v>
      </c>
      <c r="P149" s="20">
        <v>200000</v>
      </c>
      <c r="Q149" s="20" t="s">
        <v>81</v>
      </c>
      <c r="R149" s="20" t="s">
        <v>81</v>
      </c>
      <c r="S149" s="20"/>
      <c r="T149" s="20" t="s">
        <v>81</v>
      </c>
      <c r="U149" s="20">
        <v>1</v>
      </c>
      <c r="V149" s="20"/>
      <c r="W149" s="20">
        <v>13</v>
      </c>
      <c r="X149" s="20"/>
      <c r="Y149" s="20">
        <v>0</v>
      </c>
      <c r="Z149" s="20"/>
    </row>
    <row r="150" spans="1:26" x14ac:dyDescent="0.35">
      <c r="A150" s="20"/>
      <c r="B150" s="20">
        <v>3120806</v>
      </c>
      <c r="C150" s="20">
        <v>3</v>
      </c>
      <c r="D150" s="20">
        <v>12</v>
      </c>
      <c r="E150" s="20">
        <v>8</v>
      </c>
      <c r="F150" s="20" t="s">
        <v>1947</v>
      </c>
      <c r="G150" s="74" t="s">
        <v>1950</v>
      </c>
      <c r="H150" s="20"/>
      <c r="I150" s="20">
        <v>3</v>
      </c>
      <c r="J150" s="20">
        <v>32</v>
      </c>
      <c r="K150" s="20">
        <v>2</v>
      </c>
      <c r="L150" s="20">
        <v>8</v>
      </c>
      <c r="M150" s="20">
        <v>4</v>
      </c>
      <c r="N150" s="20">
        <v>0</v>
      </c>
      <c r="O150" s="20" t="s">
        <v>81</v>
      </c>
      <c r="P150" s="20">
        <v>300000</v>
      </c>
      <c r="Q150" s="20" t="s">
        <v>81</v>
      </c>
      <c r="R150" s="20" t="s">
        <v>81</v>
      </c>
      <c r="S150" s="20"/>
      <c r="T150" s="20" t="s">
        <v>81</v>
      </c>
      <c r="U150" s="20">
        <v>1</v>
      </c>
      <c r="V150" s="20"/>
      <c r="W150" s="20">
        <v>1</v>
      </c>
      <c r="X150" s="20"/>
      <c r="Y150" s="20">
        <v>0</v>
      </c>
      <c r="Z150" s="20"/>
    </row>
    <row r="151" spans="1:26" x14ac:dyDescent="0.35">
      <c r="A151" s="20"/>
      <c r="B151" s="20">
        <v>3120806</v>
      </c>
      <c r="C151" s="20">
        <v>3</v>
      </c>
      <c r="D151" s="20">
        <v>12</v>
      </c>
      <c r="E151" s="20">
        <v>8</v>
      </c>
      <c r="F151" s="20" t="s">
        <v>1947</v>
      </c>
      <c r="G151" s="74" t="s">
        <v>1952</v>
      </c>
      <c r="H151" s="20"/>
      <c r="I151" s="20">
        <v>3</v>
      </c>
      <c r="J151" s="20">
        <v>29</v>
      </c>
      <c r="K151" s="20">
        <v>1</v>
      </c>
      <c r="L151" s="20">
        <v>7</v>
      </c>
      <c r="M151" s="20">
        <v>3</v>
      </c>
      <c r="N151" s="20">
        <v>0</v>
      </c>
      <c r="O151" s="20" t="s">
        <v>81</v>
      </c>
      <c r="P151" s="20">
        <v>250000</v>
      </c>
      <c r="Q151" s="20" t="s">
        <v>81</v>
      </c>
      <c r="R151" s="20" t="s">
        <v>81</v>
      </c>
      <c r="S151" s="20"/>
      <c r="T151" s="20" t="s">
        <v>81</v>
      </c>
      <c r="U151" s="20">
        <v>1</v>
      </c>
      <c r="V151" s="20"/>
      <c r="W151" s="20">
        <v>13</v>
      </c>
      <c r="X151" s="20"/>
      <c r="Y151" s="20">
        <v>0</v>
      </c>
      <c r="Z151" s="20"/>
    </row>
    <row r="152" spans="1:26" x14ac:dyDescent="0.35">
      <c r="A152" s="20"/>
      <c r="B152" s="20">
        <v>3120807</v>
      </c>
      <c r="C152" s="20">
        <v>3</v>
      </c>
      <c r="D152" s="20">
        <v>12</v>
      </c>
      <c r="E152" s="20">
        <v>8</v>
      </c>
      <c r="F152" s="20" t="s">
        <v>69</v>
      </c>
      <c r="G152" s="74" t="s">
        <v>1959</v>
      </c>
      <c r="H152" s="20"/>
      <c r="I152" s="20">
        <v>4</v>
      </c>
      <c r="J152" s="20">
        <v>28</v>
      </c>
      <c r="K152" s="20">
        <v>1</v>
      </c>
      <c r="L152" s="20">
        <v>4</v>
      </c>
      <c r="M152" s="20">
        <v>3</v>
      </c>
      <c r="N152" s="20">
        <v>0</v>
      </c>
      <c r="O152" s="20">
        <v>3500000</v>
      </c>
      <c r="P152" s="20" t="s">
        <v>81</v>
      </c>
      <c r="Q152" s="20" t="s">
        <v>81</v>
      </c>
      <c r="R152" s="20" t="s">
        <v>81</v>
      </c>
      <c r="S152" s="20"/>
      <c r="T152" s="20" t="s">
        <v>81</v>
      </c>
      <c r="U152" s="20">
        <v>1</v>
      </c>
      <c r="V152" s="20"/>
      <c r="W152" s="20">
        <v>9</v>
      </c>
      <c r="X152" s="20"/>
      <c r="Y152" s="20">
        <v>0</v>
      </c>
      <c r="Z152" s="20"/>
    </row>
    <row r="153" spans="1:26" x14ac:dyDescent="0.35">
      <c r="A153" s="20"/>
      <c r="B153" s="20">
        <v>3120808</v>
      </c>
      <c r="C153" s="20">
        <v>3</v>
      </c>
      <c r="D153" s="20">
        <v>12</v>
      </c>
      <c r="E153" s="20">
        <v>8</v>
      </c>
      <c r="F153" s="20" t="s">
        <v>1961</v>
      </c>
      <c r="G153" s="74" t="s">
        <v>1964</v>
      </c>
      <c r="H153" s="20"/>
      <c r="I153" s="20">
        <v>3</v>
      </c>
      <c r="J153" s="20">
        <v>19</v>
      </c>
      <c r="K153" s="20">
        <v>2</v>
      </c>
      <c r="L153" s="20">
        <v>6</v>
      </c>
      <c r="M153" s="20">
        <v>3</v>
      </c>
      <c r="N153" s="20">
        <v>0</v>
      </c>
      <c r="O153" s="20" t="s">
        <v>81</v>
      </c>
      <c r="P153" s="20">
        <v>200000</v>
      </c>
      <c r="Q153" s="20" t="s">
        <v>81</v>
      </c>
      <c r="R153" s="20" t="s">
        <v>81</v>
      </c>
      <c r="S153" s="20"/>
      <c r="T153" s="20" t="s">
        <v>81</v>
      </c>
      <c r="U153" s="20">
        <v>1</v>
      </c>
      <c r="V153" s="20"/>
      <c r="W153" s="20">
        <v>21</v>
      </c>
      <c r="X153" s="20"/>
      <c r="Y153" s="20">
        <v>0</v>
      </c>
      <c r="Z153" s="20"/>
    </row>
    <row r="154" spans="1:26" x14ac:dyDescent="0.35">
      <c r="A154" s="20"/>
      <c r="B154" s="20">
        <v>3120809</v>
      </c>
      <c r="C154" s="20">
        <v>3</v>
      </c>
      <c r="D154" s="20">
        <v>12</v>
      </c>
      <c r="E154" s="20">
        <v>8</v>
      </c>
      <c r="F154" s="20" t="s">
        <v>1966</v>
      </c>
      <c r="G154" s="74" t="s">
        <v>1970</v>
      </c>
      <c r="H154" s="20"/>
      <c r="I154" s="20">
        <v>3</v>
      </c>
      <c r="J154" s="20">
        <v>16</v>
      </c>
      <c r="K154" s="20">
        <v>1</v>
      </c>
      <c r="L154" s="20">
        <v>5</v>
      </c>
      <c r="M154" s="20">
        <v>5</v>
      </c>
      <c r="N154" s="20">
        <v>0</v>
      </c>
      <c r="O154" s="20" t="s">
        <v>81</v>
      </c>
      <c r="P154" s="20" t="s">
        <v>81</v>
      </c>
      <c r="Q154" s="20" t="s">
        <v>81</v>
      </c>
      <c r="R154" s="20" t="s">
        <v>81</v>
      </c>
      <c r="S154" s="20"/>
      <c r="T154" s="20" t="s">
        <v>81</v>
      </c>
      <c r="U154" s="20">
        <v>1</v>
      </c>
      <c r="V154" s="20"/>
      <c r="W154" s="20">
        <v>2</v>
      </c>
      <c r="X154" s="20"/>
      <c r="Y154" s="20">
        <v>0</v>
      </c>
      <c r="Z154" s="20"/>
    </row>
    <row r="155" spans="1:26" x14ac:dyDescent="0.35">
      <c r="A155" s="20"/>
      <c r="B155" s="20">
        <v>3120810</v>
      </c>
      <c r="C155" s="20">
        <v>3</v>
      </c>
      <c r="D155" s="20">
        <v>12</v>
      </c>
      <c r="E155" s="20">
        <v>8</v>
      </c>
      <c r="F155" s="20" t="s">
        <v>1971</v>
      </c>
      <c r="G155" s="74" t="s">
        <v>1975</v>
      </c>
      <c r="H155" s="20"/>
      <c r="I155" s="20">
        <v>3</v>
      </c>
      <c r="J155" s="20">
        <v>16</v>
      </c>
      <c r="K155" s="20">
        <v>2</v>
      </c>
      <c r="L155" s="20">
        <v>5</v>
      </c>
      <c r="M155" s="20">
        <v>5</v>
      </c>
      <c r="N155" s="20">
        <v>0</v>
      </c>
      <c r="O155" s="20" t="s">
        <v>81</v>
      </c>
      <c r="P155" s="20" t="s">
        <v>81</v>
      </c>
      <c r="Q155" s="20" t="s">
        <v>81</v>
      </c>
      <c r="R155" s="20" t="s">
        <v>81</v>
      </c>
      <c r="S155" s="20"/>
      <c r="T155" s="20" t="s">
        <v>81</v>
      </c>
      <c r="U155" s="20">
        <v>1</v>
      </c>
      <c r="V155" s="20"/>
      <c r="W155" s="20">
        <v>2</v>
      </c>
      <c r="X155" s="20"/>
      <c r="Y155" s="20">
        <v>0</v>
      </c>
      <c r="Z155" s="20"/>
    </row>
    <row r="156" spans="1:26" x14ac:dyDescent="0.35">
      <c r="A156" s="20">
        <v>2</v>
      </c>
      <c r="B156" s="20">
        <v>3040920</v>
      </c>
      <c r="C156" s="20">
        <v>3</v>
      </c>
      <c r="D156" s="20">
        <v>4</v>
      </c>
      <c r="E156" s="20">
        <v>9</v>
      </c>
      <c r="F156" s="20" t="s">
        <v>2142</v>
      </c>
      <c r="G156" s="74" t="s">
        <v>2143</v>
      </c>
      <c r="H156" s="20">
        <v>5</v>
      </c>
      <c r="I156" s="20">
        <v>1</v>
      </c>
      <c r="J156" s="20">
        <v>36</v>
      </c>
      <c r="K156" s="20">
        <v>1</v>
      </c>
      <c r="L156" s="20">
        <v>3</v>
      </c>
      <c r="M156" s="20">
        <v>2</v>
      </c>
      <c r="N156" s="20">
        <v>0</v>
      </c>
      <c r="O156" s="20">
        <v>1500000</v>
      </c>
      <c r="P156" s="20" t="s">
        <v>81</v>
      </c>
      <c r="Q156" s="20" t="s">
        <v>81</v>
      </c>
      <c r="R156" s="20">
        <v>400000</v>
      </c>
      <c r="S156" s="20"/>
      <c r="T156" s="20">
        <v>5000000</v>
      </c>
      <c r="U156" s="20">
        <v>1</v>
      </c>
      <c r="V156" s="20">
        <v>1</v>
      </c>
      <c r="W156" s="20">
        <v>4</v>
      </c>
      <c r="X156" s="20"/>
      <c r="Y156" s="20">
        <v>0</v>
      </c>
      <c r="Z156" s="20"/>
    </row>
    <row r="157" spans="1:26" x14ac:dyDescent="0.35">
      <c r="A157" s="20"/>
      <c r="B157" s="20">
        <v>3040921</v>
      </c>
      <c r="C157" s="20">
        <v>3</v>
      </c>
      <c r="D157" s="20">
        <v>4</v>
      </c>
      <c r="E157" s="20">
        <v>9</v>
      </c>
      <c r="F157" s="20" t="s">
        <v>1982</v>
      </c>
      <c r="G157" s="74" t="s">
        <v>2150</v>
      </c>
      <c r="H157" s="20"/>
      <c r="I157" s="20">
        <v>3</v>
      </c>
      <c r="J157" s="20">
        <v>33</v>
      </c>
      <c r="K157" s="20">
        <v>2</v>
      </c>
      <c r="L157" s="20">
        <v>7</v>
      </c>
      <c r="M157" s="20">
        <v>3</v>
      </c>
      <c r="N157" s="20">
        <v>0</v>
      </c>
      <c r="O157" s="20">
        <v>400000</v>
      </c>
      <c r="P157" s="20" t="s">
        <v>81</v>
      </c>
      <c r="Q157" s="20" t="s">
        <v>81</v>
      </c>
      <c r="R157" s="20" t="s">
        <v>81</v>
      </c>
      <c r="S157" s="20"/>
      <c r="T157" s="20" t="s">
        <v>81</v>
      </c>
      <c r="U157" s="20">
        <v>1</v>
      </c>
      <c r="V157" s="20"/>
      <c r="W157" s="20">
        <v>9</v>
      </c>
      <c r="X157" s="20"/>
      <c r="Y157" s="20">
        <v>0</v>
      </c>
      <c r="Z157" s="20"/>
    </row>
    <row r="158" spans="1:26" x14ac:dyDescent="0.35">
      <c r="A158" s="20"/>
      <c r="B158" s="20">
        <v>3040922</v>
      </c>
      <c r="C158" s="20">
        <v>3</v>
      </c>
      <c r="D158" s="20">
        <v>4</v>
      </c>
      <c r="E158" s="20">
        <v>9</v>
      </c>
      <c r="F158" s="20" t="s">
        <v>2155</v>
      </c>
      <c r="G158" s="74" t="s">
        <v>2158</v>
      </c>
      <c r="H158" s="20"/>
      <c r="I158" s="20">
        <v>3</v>
      </c>
      <c r="J158" s="20">
        <v>23</v>
      </c>
      <c r="K158" s="20">
        <v>1</v>
      </c>
      <c r="L158" s="20">
        <v>5</v>
      </c>
      <c r="M158" s="20">
        <v>2</v>
      </c>
      <c r="N158" s="20">
        <v>0</v>
      </c>
      <c r="O158" s="20" t="s">
        <v>81</v>
      </c>
      <c r="P158" s="20">
        <v>350000</v>
      </c>
      <c r="Q158" s="20" t="s">
        <v>81</v>
      </c>
      <c r="R158" s="20" t="s">
        <v>81</v>
      </c>
      <c r="S158" s="20"/>
      <c r="T158" s="20" t="s">
        <v>81</v>
      </c>
      <c r="U158" s="20">
        <v>1</v>
      </c>
      <c r="V158" s="20"/>
      <c r="W158" s="20">
        <v>4</v>
      </c>
      <c r="X158" s="20"/>
      <c r="Y158" s="20">
        <v>0</v>
      </c>
      <c r="Z158" s="20"/>
    </row>
    <row r="159" spans="1:26" x14ac:dyDescent="0.35">
      <c r="A159" s="20"/>
      <c r="B159" s="20">
        <v>3040923</v>
      </c>
      <c r="C159" s="20">
        <v>3</v>
      </c>
      <c r="D159" s="20">
        <v>4</v>
      </c>
      <c r="E159" s="20">
        <v>9</v>
      </c>
      <c r="F159" s="20" t="s">
        <v>2160</v>
      </c>
      <c r="G159" s="74" t="s">
        <v>2163</v>
      </c>
      <c r="H159" s="20"/>
      <c r="I159" s="20">
        <v>3</v>
      </c>
      <c r="J159" s="20">
        <v>22</v>
      </c>
      <c r="K159" s="20">
        <v>1</v>
      </c>
      <c r="L159" s="20">
        <v>6</v>
      </c>
      <c r="M159" s="20">
        <v>5</v>
      </c>
      <c r="N159" s="20">
        <v>0</v>
      </c>
      <c r="O159" s="20" t="s">
        <v>81</v>
      </c>
      <c r="P159" s="20" t="s">
        <v>81</v>
      </c>
      <c r="Q159" s="20" t="s">
        <v>81</v>
      </c>
      <c r="R159" s="20" t="s">
        <v>81</v>
      </c>
      <c r="S159" s="20"/>
      <c r="T159" s="20" t="s">
        <v>81</v>
      </c>
      <c r="U159" s="20">
        <v>1</v>
      </c>
      <c r="V159" s="20"/>
      <c r="W159" s="20">
        <v>2</v>
      </c>
      <c r="X159" s="20"/>
      <c r="Y159" s="20">
        <v>0</v>
      </c>
      <c r="Z159" s="20"/>
    </row>
    <row r="160" spans="1:26" x14ac:dyDescent="0.35">
      <c r="A160" s="20"/>
      <c r="B160" s="20">
        <v>3040924</v>
      </c>
      <c r="C160" s="20">
        <v>3</v>
      </c>
      <c r="D160" s="20">
        <v>4</v>
      </c>
      <c r="E160" s="20">
        <v>9</v>
      </c>
      <c r="F160" s="20" t="s">
        <v>2164</v>
      </c>
      <c r="G160" s="74" t="s">
        <v>2167</v>
      </c>
      <c r="H160" s="20"/>
      <c r="I160" s="20">
        <v>3</v>
      </c>
      <c r="J160" s="20">
        <v>35</v>
      </c>
      <c r="K160" s="20">
        <v>1</v>
      </c>
      <c r="L160" s="20">
        <v>4</v>
      </c>
      <c r="M160" s="20">
        <v>3</v>
      </c>
      <c r="N160" s="20">
        <v>0</v>
      </c>
      <c r="O160" s="20" t="s">
        <v>81</v>
      </c>
      <c r="P160" s="20">
        <v>300000</v>
      </c>
      <c r="Q160" s="20" t="s">
        <v>81</v>
      </c>
      <c r="R160" s="20" t="s">
        <v>81</v>
      </c>
      <c r="S160" s="20"/>
      <c r="T160" s="20" t="s">
        <v>81</v>
      </c>
      <c r="U160" s="20">
        <v>1</v>
      </c>
      <c r="V160" s="20"/>
      <c r="W160" s="20">
        <v>10</v>
      </c>
      <c r="X160" s="20"/>
      <c r="Y160" s="20">
        <v>0</v>
      </c>
      <c r="Z160" s="20"/>
    </row>
    <row r="161" spans="1:26" x14ac:dyDescent="0.35">
      <c r="A161" s="20"/>
      <c r="B161" s="20">
        <v>3040925</v>
      </c>
      <c r="C161" s="20">
        <v>3</v>
      </c>
      <c r="D161" s="20">
        <v>4</v>
      </c>
      <c r="E161" s="20">
        <v>9</v>
      </c>
      <c r="F161" s="20" t="s">
        <v>2171</v>
      </c>
      <c r="G161" s="74" t="s">
        <v>2174</v>
      </c>
      <c r="H161" s="20"/>
      <c r="I161" s="20">
        <v>3</v>
      </c>
      <c r="J161" s="20">
        <v>37</v>
      </c>
      <c r="K161" s="20">
        <v>1</v>
      </c>
      <c r="L161" s="20">
        <v>7</v>
      </c>
      <c r="M161" s="20">
        <v>3</v>
      </c>
      <c r="N161" s="20">
        <v>0</v>
      </c>
      <c r="O161" s="20">
        <v>400000</v>
      </c>
      <c r="P161" s="20"/>
      <c r="Q161" s="20" t="s">
        <v>81</v>
      </c>
      <c r="R161" s="20" t="s">
        <v>81</v>
      </c>
      <c r="S161" s="20"/>
      <c r="T161" s="20" t="s">
        <v>81</v>
      </c>
      <c r="U161" s="20">
        <v>1</v>
      </c>
      <c r="V161" s="20"/>
      <c r="W161" s="20">
        <v>13</v>
      </c>
      <c r="X161" s="20"/>
      <c r="Y161" s="20">
        <v>0</v>
      </c>
      <c r="Z161" s="20"/>
    </row>
    <row r="162" spans="1:26" x14ac:dyDescent="0.35">
      <c r="A162" s="20"/>
      <c r="B162" s="20">
        <v>3040926</v>
      </c>
      <c r="C162" s="20">
        <v>3</v>
      </c>
      <c r="D162" s="20">
        <v>4</v>
      </c>
      <c r="E162" s="20">
        <v>9</v>
      </c>
      <c r="F162" s="20" t="s">
        <v>2176</v>
      </c>
      <c r="G162" s="74" t="s">
        <v>2179</v>
      </c>
      <c r="H162" s="20"/>
      <c r="I162" s="20">
        <v>3</v>
      </c>
      <c r="J162" s="20">
        <v>20</v>
      </c>
      <c r="K162" s="20">
        <v>1</v>
      </c>
      <c r="L162" s="20">
        <v>5</v>
      </c>
      <c r="M162" s="20">
        <v>3</v>
      </c>
      <c r="N162" s="20">
        <v>0</v>
      </c>
      <c r="O162" s="20" t="s">
        <v>81</v>
      </c>
      <c r="P162" s="20" t="s">
        <v>81</v>
      </c>
      <c r="Q162" s="20" t="s">
        <v>81</v>
      </c>
      <c r="R162" s="20" t="s">
        <v>81</v>
      </c>
      <c r="S162" s="20"/>
      <c r="T162" s="20" t="s">
        <v>81</v>
      </c>
      <c r="U162" s="20">
        <v>1</v>
      </c>
      <c r="V162" s="20"/>
      <c r="W162" s="20">
        <v>9</v>
      </c>
      <c r="X162" s="20"/>
      <c r="Y162" s="20">
        <v>0</v>
      </c>
      <c r="Z162" s="20"/>
    </row>
    <row r="163" spans="1:26" x14ac:dyDescent="0.35">
      <c r="A163" s="20"/>
      <c r="B163" s="20">
        <v>3040927</v>
      </c>
      <c r="C163" s="20">
        <v>3</v>
      </c>
      <c r="D163" s="20">
        <v>4</v>
      </c>
      <c r="E163" s="20">
        <v>9</v>
      </c>
      <c r="F163" s="20" t="s">
        <v>2182</v>
      </c>
      <c r="G163" s="74" t="s">
        <v>2185</v>
      </c>
      <c r="H163" s="20"/>
      <c r="I163" s="20">
        <v>3</v>
      </c>
      <c r="J163" s="20">
        <v>38</v>
      </c>
      <c r="K163" s="20">
        <v>1</v>
      </c>
      <c r="L163" s="20">
        <v>7</v>
      </c>
      <c r="M163" s="20">
        <v>3</v>
      </c>
      <c r="N163" s="20">
        <v>0</v>
      </c>
      <c r="O163" s="20" t="s">
        <v>81</v>
      </c>
      <c r="P163" s="20">
        <v>300000</v>
      </c>
      <c r="Q163" s="20" t="s">
        <v>81</v>
      </c>
      <c r="R163" s="20" t="s">
        <v>81</v>
      </c>
      <c r="S163" s="20"/>
      <c r="T163" s="20" t="s">
        <v>81</v>
      </c>
      <c r="U163" s="20">
        <v>1</v>
      </c>
      <c r="V163" s="20"/>
      <c r="W163" s="20">
        <v>13</v>
      </c>
      <c r="X163" s="20"/>
      <c r="Y163" s="20">
        <v>0</v>
      </c>
      <c r="Z163" s="20"/>
    </row>
    <row r="164" spans="1:26" x14ac:dyDescent="0.35">
      <c r="A164" s="20"/>
      <c r="B164" s="20">
        <v>3040928</v>
      </c>
      <c r="C164" s="20">
        <v>3</v>
      </c>
      <c r="D164" s="20">
        <v>4</v>
      </c>
      <c r="E164" s="20">
        <v>9</v>
      </c>
      <c r="F164" s="20" t="s">
        <v>2186</v>
      </c>
      <c r="G164" s="74" t="s">
        <v>2190</v>
      </c>
      <c r="H164" s="20"/>
      <c r="I164" s="20">
        <v>3</v>
      </c>
      <c r="J164" s="20">
        <v>26</v>
      </c>
      <c r="K164" s="20">
        <v>2</v>
      </c>
      <c r="L164" s="20">
        <v>7</v>
      </c>
      <c r="M164" s="20">
        <v>3</v>
      </c>
      <c r="N164" s="20">
        <v>0</v>
      </c>
      <c r="O164" s="20" t="s">
        <v>81</v>
      </c>
      <c r="P164" s="20">
        <v>250000</v>
      </c>
      <c r="Q164" s="20" t="s">
        <v>81</v>
      </c>
      <c r="R164" s="20" t="s">
        <v>81</v>
      </c>
      <c r="S164" s="20"/>
      <c r="T164" s="20" t="s">
        <v>81</v>
      </c>
      <c r="U164" s="20">
        <v>1</v>
      </c>
      <c r="V164" s="20"/>
      <c r="W164" s="20">
        <v>13</v>
      </c>
      <c r="X164" s="20"/>
      <c r="Y164" s="20">
        <v>0</v>
      </c>
      <c r="Z164" s="20"/>
    </row>
    <row r="165" spans="1:26" x14ac:dyDescent="0.35">
      <c r="A165" s="20"/>
      <c r="B165" s="20">
        <v>3040928</v>
      </c>
      <c r="C165" s="20">
        <v>3</v>
      </c>
      <c r="D165" s="20">
        <v>4</v>
      </c>
      <c r="E165" s="20">
        <v>9</v>
      </c>
      <c r="F165" s="20" t="s">
        <v>2186</v>
      </c>
      <c r="G165" s="74" t="s">
        <v>2191</v>
      </c>
      <c r="H165" s="20"/>
      <c r="I165" s="20">
        <v>3</v>
      </c>
      <c r="J165" s="20">
        <v>23</v>
      </c>
      <c r="K165" s="20">
        <v>2</v>
      </c>
      <c r="L165" s="20">
        <v>7</v>
      </c>
      <c r="M165" s="20">
        <v>3</v>
      </c>
      <c r="N165" s="20">
        <v>0</v>
      </c>
      <c r="O165" s="20" t="s">
        <v>81</v>
      </c>
      <c r="P165" s="20">
        <v>150000</v>
      </c>
      <c r="Q165" s="20" t="s">
        <v>81</v>
      </c>
      <c r="R165" s="20" t="s">
        <v>81</v>
      </c>
      <c r="S165" s="20"/>
      <c r="T165" s="20" t="s">
        <v>81</v>
      </c>
      <c r="U165" s="20">
        <v>1</v>
      </c>
      <c r="V165" s="20"/>
      <c r="W165" s="20">
        <v>13</v>
      </c>
      <c r="X165" s="20"/>
      <c r="Y165" s="20">
        <v>0</v>
      </c>
      <c r="Z165" s="20"/>
    </row>
    <row r="166" spans="1:26" x14ac:dyDescent="0.35">
      <c r="A166" s="20"/>
      <c r="B166" s="20">
        <v>3040929</v>
      </c>
      <c r="C166" s="20">
        <v>3</v>
      </c>
      <c r="D166" s="20">
        <v>4</v>
      </c>
      <c r="E166" s="20">
        <v>9</v>
      </c>
      <c r="F166" s="20" t="s">
        <v>2193</v>
      </c>
      <c r="G166" s="74" t="s">
        <v>2196</v>
      </c>
      <c r="H166" s="20"/>
      <c r="I166" s="20">
        <v>3</v>
      </c>
      <c r="J166" s="20">
        <v>18</v>
      </c>
      <c r="K166" s="20">
        <v>2</v>
      </c>
      <c r="L166" s="20">
        <v>5</v>
      </c>
      <c r="M166" s="20">
        <v>3</v>
      </c>
      <c r="N166" s="20">
        <v>0</v>
      </c>
      <c r="O166" s="20" t="s">
        <v>81</v>
      </c>
      <c r="P166" s="20" t="s">
        <v>81</v>
      </c>
      <c r="Q166" s="20" t="s">
        <v>81</v>
      </c>
      <c r="R166" s="20" t="s">
        <v>81</v>
      </c>
      <c r="S166" s="20"/>
      <c r="T166" s="20" t="s">
        <v>81</v>
      </c>
      <c r="U166" s="20">
        <v>1</v>
      </c>
      <c r="V166" s="20"/>
      <c r="W166" s="20">
        <v>13</v>
      </c>
      <c r="X166" s="20"/>
      <c r="Y166" s="20">
        <v>0</v>
      </c>
      <c r="Z166" s="20"/>
    </row>
    <row r="167" spans="1:26" x14ac:dyDescent="0.35">
      <c r="A167" s="20"/>
      <c r="B167" s="20">
        <v>3040930</v>
      </c>
      <c r="C167" s="20">
        <v>3</v>
      </c>
      <c r="D167" s="20">
        <v>4</v>
      </c>
      <c r="E167" s="20">
        <v>9</v>
      </c>
      <c r="F167" s="20" t="s">
        <v>2201</v>
      </c>
      <c r="G167" s="74" t="s">
        <v>2204</v>
      </c>
      <c r="H167" s="20"/>
      <c r="I167" s="20">
        <v>3</v>
      </c>
      <c r="J167" s="20">
        <v>15</v>
      </c>
      <c r="K167" s="20">
        <v>2</v>
      </c>
      <c r="L167" s="20">
        <v>5</v>
      </c>
      <c r="M167" s="20">
        <v>5</v>
      </c>
      <c r="N167" s="20">
        <v>0</v>
      </c>
      <c r="O167" s="20" t="s">
        <v>81</v>
      </c>
      <c r="P167" s="20" t="s">
        <v>81</v>
      </c>
      <c r="Q167" s="20" t="s">
        <v>81</v>
      </c>
      <c r="R167" s="20" t="s">
        <v>81</v>
      </c>
      <c r="S167" s="20"/>
      <c r="T167" s="20" t="s">
        <v>81</v>
      </c>
      <c r="U167" s="20">
        <v>1</v>
      </c>
      <c r="V167" s="20"/>
      <c r="W167" s="20">
        <v>2</v>
      </c>
      <c r="X167" s="20"/>
      <c r="Y167" s="20">
        <v>0</v>
      </c>
      <c r="Z167" s="20"/>
    </row>
    <row r="168" spans="1:26" x14ac:dyDescent="0.35">
      <c r="A168" s="20"/>
      <c r="B168" s="20">
        <v>3040930</v>
      </c>
      <c r="C168" s="20">
        <v>3</v>
      </c>
      <c r="D168" s="20">
        <v>4</v>
      </c>
      <c r="E168" s="20">
        <v>9</v>
      </c>
      <c r="F168" s="20" t="s">
        <v>2201</v>
      </c>
      <c r="G168" s="74" t="s">
        <v>2205</v>
      </c>
      <c r="H168" s="20"/>
      <c r="I168" s="20">
        <v>3</v>
      </c>
      <c r="J168" s="20">
        <v>25</v>
      </c>
      <c r="K168" s="20">
        <v>1</v>
      </c>
      <c r="L168" s="20">
        <v>4</v>
      </c>
      <c r="M168" s="20">
        <v>3</v>
      </c>
      <c r="N168" s="20">
        <v>0</v>
      </c>
      <c r="O168" s="20" t="s">
        <v>81</v>
      </c>
      <c r="P168" s="20">
        <v>400000</v>
      </c>
      <c r="Q168" s="20" t="s">
        <v>81</v>
      </c>
      <c r="R168" s="20" t="s">
        <v>81</v>
      </c>
      <c r="S168" s="20"/>
      <c r="T168" s="20" t="s">
        <v>81</v>
      </c>
      <c r="U168" s="20">
        <v>1</v>
      </c>
      <c r="V168" s="20"/>
      <c r="W168" s="20">
        <v>8</v>
      </c>
      <c r="X168" s="20"/>
      <c r="Y168" s="20">
        <v>0</v>
      </c>
      <c r="Z168" s="20"/>
    </row>
    <row r="169" spans="1:26" x14ac:dyDescent="0.35">
      <c r="A169" s="20"/>
      <c r="B169" s="20">
        <v>3040931</v>
      </c>
      <c r="C169" s="20">
        <v>3</v>
      </c>
      <c r="D169" s="20">
        <v>4</v>
      </c>
      <c r="E169" s="20">
        <v>9</v>
      </c>
      <c r="F169" s="20" t="s">
        <v>2207</v>
      </c>
      <c r="G169" s="74" t="s">
        <v>2210</v>
      </c>
      <c r="H169" s="20"/>
      <c r="I169" s="20">
        <v>3</v>
      </c>
      <c r="J169" s="20">
        <v>32</v>
      </c>
      <c r="K169" s="20">
        <v>1</v>
      </c>
      <c r="L169" s="20">
        <v>7</v>
      </c>
      <c r="M169" s="20">
        <v>3</v>
      </c>
      <c r="N169" s="20">
        <v>0</v>
      </c>
      <c r="O169" s="20" t="s">
        <v>81</v>
      </c>
      <c r="P169" s="20">
        <v>400000</v>
      </c>
      <c r="Q169" s="20" t="s">
        <v>81</v>
      </c>
      <c r="R169" s="20" t="s">
        <v>81</v>
      </c>
      <c r="S169" s="20"/>
      <c r="T169" s="20" t="s">
        <v>81</v>
      </c>
      <c r="U169" s="20">
        <v>1</v>
      </c>
      <c r="V169" s="20"/>
      <c r="W169" s="20">
        <v>8</v>
      </c>
      <c r="X169" s="20"/>
      <c r="Y169" s="20">
        <v>0</v>
      </c>
      <c r="Z169" s="20"/>
    </row>
    <row r="170" spans="1:26" x14ac:dyDescent="0.35">
      <c r="A170" s="20"/>
      <c r="B170" s="20">
        <v>3040932</v>
      </c>
      <c r="C170" s="20">
        <v>3</v>
      </c>
      <c r="D170" s="20">
        <v>4</v>
      </c>
      <c r="E170" s="20">
        <v>9</v>
      </c>
      <c r="F170" s="20" t="s">
        <v>2218</v>
      </c>
      <c r="G170" s="74" t="s">
        <v>2215</v>
      </c>
      <c r="H170" s="20"/>
      <c r="I170" s="20">
        <v>3</v>
      </c>
      <c r="J170" s="20">
        <v>20</v>
      </c>
      <c r="K170" s="20">
        <v>1</v>
      </c>
      <c r="L170" s="20">
        <v>4</v>
      </c>
      <c r="M170" s="20">
        <v>3</v>
      </c>
      <c r="N170" s="20">
        <v>0</v>
      </c>
      <c r="O170" s="20" t="s">
        <v>81</v>
      </c>
      <c r="P170" s="20">
        <v>300000</v>
      </c>
      <c r="Q170" s="20" t="s">
        <v>81</v>
      </c>
      <c r="R170" s="20" t="s">
        <v>81</v>
      </c>
      <c r="S170" s="20"/>
      <c r="T170" s="20" t="s">
        <v>81</v>
      </c>
      <c r="U170" s="20">
        <v>1</v>
      </c>
      <c r="V170" s="20"/>
      <c r="W170" s="20">
        <v>4</v>
      </c>
      <c r="X170" s="20"/>
      <c r="Y170" s="20">
        <v>0</v>
      </c>
      <c r="Z170" s="20"/>
    </row>
    <row r="171" spans="1:26" x14ac:dyDescent="0.35">
      <c r="A171" s="20"/>
      <c r="B171" s="20">
        <v>4031227</v>
      </c>
      <c r="C171" s="20">
        <v>4</v>
      </c>
      <c r="D171" s="20">
        <v>3</v>
      </c>
      <c r="E171" s="20">
        <v>12</v>
      </c>
      <c r="F171" s="20" t="s">
        <v>2348</v>
      </c>
      <c r="G171" s="74" t="s">
        <v>2351</v>
      </c>
      <c r="H171" s="20"/>
      <c r="I171" s="20">
        <v>3</v>
      </c>
      <c r="J171" s="20">
        <v>22</v>
      </c>
      <c r="K171" s="20">
        <v>2</v>
      </c>
      <c r="L171" s="20">
        <v>7</v>
      </c>
      <c r="M171" s="20">
        <v>4</v>
      </c>
      <c r="N171" s="20">
        <v>0</v>
      </c>
      <c r="O171" s="20" t="s">
        <v>81</v>
      </c>
      <c r="P171" s="20">
        <v>180000</v>
      </c>
      <c r="Q171" s="20" t="s">
        <v>81</v>
      </c>
      <c r="R171" s="20" t="s">
        <v>81</v>
      </c>
      <c r="S171" s="20"/>
      <c r="T171" s="20" t="s">
        <v>81</v>
      </c>
      <c r="U171" s="20">
        <v>1</v>
      </c>
      <c r="V171" s="20"/>
      <c r="W171" s="20">
        <v>1</v>
      </c>
      <c r="X171" s="20"/>
      <c r="Y171" s="20">
        <v>0</v>
      </c>
      <c r="Z171" s="20"/>
    </row>
    <row r="172" spans="1:26" x14ac:dyDescent="0.35">
      <c r="A172" s="20"/>
      <c r="B172" s="20">
        <v>4031228</v>
      </c>
      <c r="C172" s="20">
        <v>4</v>
      </c>
      <c r="D172" s="20">
        <v>3</v>
      </c>
      <c r="E172" s="20">
        <v>12</v>
      </c>
      <c r="F172" s="20" t="s">
        <v>2352</v>
      </c>
      <c r="G172" s="74" t="s">
        <v>2357</v>
      </c>
      <c r="H172" s="20"/>
      <c r="I172" s="20">
        <v>3</v>
      </c>
      <c r="J172" s="20">
        <v>21</v>
      </c>
      <c r="K172" s="20">
        <v>2</v>
      </c>
      <c r="L172" s="20">
        <v>4</v>
      </c>
      <c r="M172" s="20">
        <v>3</v>
      </c>
      <c r="N172" s="20">
        <v>0</v>
      </c>
      <c r="O172" s="20">
        <v>300000</v>
      </c>
      <c r="P172" s="20" t="s">
        <v>81</v>
      </c>
      <c r="Q172" s="20" t="s">
        <v>81</v>
      </c>
      <c r="R172" s="20" t="s">
        <v>81</v>
      </c>
      <c r="S172" s="20"/>
      <c r="T172" s="20" t="s">
        <v>81</v>
      </c>
      <c r="U172" s="20">
        <v>1</v>
      </c>
      <c r="V172" s="20"/>
      <c r="W172" s="20">
        <v>10</v>
      </c>
      <c r="X172" s="20"/>
      <c r="Y172" s="20">
        <v>0</v>
      </c>
      <c r="Z172" s="20"/>
    </row>
    <row r="173" spans="1:26" x14ac:dyDescent="0.35">
      <c r="A173" s="20"/>
      <c r="B173" s="20">
        <v>4031228</v>
      </c>
      <c r="C173" s="20">
        <v>4</v>
      </c>
      <c r="D173" s="20">
        <v>3</v>
      </c>
      <c r="E173" s="20">
        <v>12</v>
      </c>
      <c r="F173" s="20" t="s">
        <v>2352</v>
      </c>
      <c r="G173" s="74" t="s">
        <v>2358</v>
      </c>
      <c r="H173" s="20"/>
      <c r="I173" s="20">
        <v>3</v>
      </c>
      <c r="J173" s="20">
        <v>30</v>
      </c>
      <c r="K173" s="20">
        <v>2</v>
      </c>
      <c r="L173" s="20">
        <v>5</v>
      </c>
      <c r="M173" s="20">
        <v>3</v>
      </c>
      <c r="N173" s="20">
        <v>0</v>
      </c>
      <c r="O173" s="20">
        <v>500000</v>
      </c>
      <c r="P173" s="20" t="s">
        <v>81</v>
      </c>
      <c r="Q173" s="20" t="s">
        <v>81</v>
      </c>
      <c r="R173" s="20" t="s">
        <v>81</v>
      </c>
      <c r="S173" s="20"/>
      <c r="T173" s="20" t="s">
        <v>81</v>
      </c>
      <c r="U173" s="20">
        <v>1</v>
      </c>
      <c r="V173" s="20"/>
      <c r="W173" s="20">
        <v>10</v>
      </c>
      <c r="X173" s="20"/>
      <c r="Y173" s="20">
        <v>0</v>
      </c>
      <c r="Z173" s="20"/>
    </row>
    <row r="174" spans="1:26" x14ac:dyDescent="0.35">
      <c r="A174" s="20"/>
      <c r="B174" s="20">
        <v>4031229</v>
      </c>
      <c r="C174" s="20">
        <v>4</v>
      </c>
      <c r="D174" s="20">
        <v>3</v>
      </c>
      <c r="E174" s="20">
        <v>12</v>
      </c>
      <c r="F174" s="20" t="s">
        <v>2362</v>
      </c>
      <c r="G174" s="74" t="s">
        <v>2367</v>
      </c>
      <c r="H174" s="20"/>
      <c r="I174" s="20">
        <v>3</v>
      </c>
      <c r="J174" s="20">
        <v>36</v>
      </c>
      <c r="K174" s="20">
        <v>2</v>
      </c>
      <c r="L174" s="20">
        <v>4</v>
      </c>
      <c r="M174" s="20">
        <v>3</v>
      </c>
      <c r="N174" s="20">
        <v>0</v>
      </c>
      <c r="O174" s="20">
        <v>1000000</v>
      </c>
      <c r="P174" s="20" t="s">
        <v>81</v>
      </c>
      <c r="Q174" s="20" t="s">
        <v>81</v>
      </c>
      <c r="R174" s="20" t="s">
        <v>81</v>
      </c>
      <c r="S174" s="20"/>
      <c r="T174" s="20" t="s">
        <v>81</v>
      </c>
      <c r="U174" s="20">
        <v>1</v>
      </c>
      <c r="V174" s="20"/>
      <c r="W174" s="20">
        <v>1</v>
      </c>
      <c r="X174" s="20"/>
      <c r="Y174" s="20">
        <v>0</v>
      </c>
      <c r="Z174" s="20"/>
    </row>
    <row r="175" spans="1:26" x14ac:dyDescent="0.35">
      <c r="A175" s="20"/>
      <c r="B175" s="20">
        <v>4031229</v>
      </c>
      <c r="C175" s="20">
        <v>4</v>
      </c>
      <c r="D175" s="20">
        <v>3</v>
      </c>
      <c r="E175" s="20">
        <v>12</v>
      </c>
      <c r="F175" s="20" t="s">
        <v>2362</v>
      </c>
      <c r="G175" s="74" t="s">
        <v>2369</v>
      </c>
      <c r="H175" s="20"/>
      <c r="I175" s="20">
        <v>3</v>
      </c>
      <c r="J175" s="20">
        <v>27</v>
      </c>
      <c r="K175" s="20">
        <v>1</v>
      </c>
      <c r="L175" s="20">
        <v>5</v>
      </c>
      <c r="M175" s="20">
        <v>3</v>
      </c>
      <c r="N175" s="20">
        <v>0</v>
      </c>
      <c r="O175" s="20">
        <v>300000</v>
      </c>
      <c r="P175" s="20" t="s">
        <v>81</v>
      </c>
      <c r="Q175" s="20" t="s">
        <v>81</v>
      </c>
      <c r="R175" s="20" t="s">
        <v>81</v>
      </c>
      <c r="S175" s="20"/>
      <c r="T175" s="20" t="s">
        <v>81</v>
      </c>
      <c r="U175" s="20">
        <v>1</v>
      </c>
      <c r="V175" s="20"/>
      <c r="W175" s="20">
        <v>1</v>
      </c>
      <c r="X175" s="20"/>
      <c r="Y175" s="20">
        <v>0</v>
      </c>
      <c r="Z175" s="20"/>
    </row>
    <row r="176" spans="1:26" x14ac:dyDescent="0.35">
      <c r="A176" s="20"/>
      <c r="B176" s="20">
        <v>4031230</v>
      </c>
      <c r="C176" s="20">
        <v>4</v>
      </c>
      <c r="D176" s="20">
        <v>3</v>
      </c>
      <c r="E176" s="20">
        <v>12</v>
      </c>
      <c r="F176" s="20" t="s">
        <v>2370</v>
      </c>
      <c r="G176" s="74" t="s">
        <v>2375</v>
      </c>
      <c r="H176" s="20"/>
      <c r="I176" s="20">
        <v>3</v>
      </c>
      <c r="J176" s="20">
        <v>40</v>
      </c>
      <c r="K176" s="20">
        <v>1</v>
      </c>
      <c r="L176" s="20">
        <v>4</v>
      </c>
      <c r="M176" s="20">
        <v>3</v>
      </c>
      <c r="N176" s="20">
        <v>0</v>
      </c>
      <c r="O176" s="20">
        <v>1000000</v>
      </c>
      <c r="P176" s="20" t="s">
        <v>81</v>
      </c>
      <c r="Q176" s="20" t="s">
        <v>81</v>
      </c>
      <c r="R176" s="20" t="s">
        <v>81</v>
      </c>
      <c r="S176" s="20"/>
      <c r="T176" s="20" t="s">
        <v>81</v>
      </c>
      <c r="U176" s="20">
        <v>1</v>
      </c>
      <c r="V176" s="20"/>
      <c r="W176" s="20">
        <v>10</v>
      </c>
      <c r="X176" s="20"/>
      <c r="Y176" s="20">
        <v>0</v>
      </c>
      <c r="Z176" s="20"/>
    </row>
    <row r="177" spans="1:26" x14ac:dyDescent="0.35">
      <c r="A177" s="20"/>
      <c r="B177" s="20">
        <v>4031230</v>
      </c>
      <c r="C177" s="20">
        <v>4</v>
      </c>
      <c r="D177" s="20">
        <v>3</v>
      </c>
      <c r="E177" s="20">
        <v>12</v>
      </c>
      <c r="F177" s="20" t="s">
        <v>2370</v>
      </c>
      <c r="G177" s="74" t="s">
        <v>2376</v>
      </c>
      <c r="H177" s="20"/>
      <c r="I177" s="20">
        <v>3</v>
      </c>
      <c r="J177" s="20">
        <v>20</v>
      </c>
      <c r="K177" s="20">
        <v>2</v>
      </c>
      <c r="L177" s="20">
        <v>4</v>
      </c>
      <c r="M177" s="20">
        <v>3</v>
      </c>
      <c r="N177" s="20">
        <v>0</v>
      </c>
      <c r="O177" s="20" t="s">
        <v>81</v>
      </c>
      <c r="P177" s="20" t="s">
        <v>81</v>
      </c>
      <c r="Q177" s="20" t="s">
        <v>81</v>
      </c>
      <c r="R177" s="20" t="s">
        <v>81</v>
      </c>
      <c r="S177" s="20"/>
      <c r="T177" s="20" t="s">
        <v>81</v>
      </c>
      <c r="U177" s="20">
        <v>1</v>
      </c>
      <c r="V177" s="20"/>
      <c r="W177" s="20">
        <v>10</v>
      </c>
      <c r="X177" s="20"/>
      <c r="Y177" s="20">
        <v>0</v>
      </c>
      <c r="Z177" s="20"/>
    </row>
    <row r="178" spans="1:26" x14ac:dyDescent="0.35">
      <c r="A178" s="20"/>
      <c r="B178" s="20">
        <v>4031230</v>
      </c>
      <c r="C178" s="20">
        <v>4</v>
      </c>
      <c r="D178" s="20">
        <v>3</v>
      </c>
      <c r="E178" s="20">
        <v>12</v>
      </c>
      <c r="F178" s="20" t="s">
        <v>2370</v>
      </c>
      <c r="G178" s="74" t="s">
        <v>2377</v>
      </c>
      <c r="H178" s="20"/>
      <c r="I178" s="20">
        <v>3</v>
      </c>
      <c r="J178" s="20">
        <v>25</v>
      </c>
      <c r="K178" s="20">
        <v>2</v>
      </c>
      <c r="L178" s="20">
        <v>3</v>
      </c>
      <c r="M178" s="20">
        <v>3</v>
      </c>
      <c r="N178" s="20">
        <v>0</v>
      </c>
      <c r="O178" s="20" t="s">
        <v>81</v>
      </c>
      <c r="P178" s="20" t="s">
        <v>81</v>
      </c>
      <c r="Q178" s="20" t="s">
        <v>81</v>
      </c>
      <c r="R178" s="20" t="s">
        <v>81</v>
      </c>
      <c r="S178" s="20"/>
      <c r="T178" s="20" t="s">
        <v>81</v>
      </c>
      <c r="U178" s="20">
        <v>1</v>
      </c>
      <c r="V178" s="20"/>
      <c r="W178" s="20">
        <v>10</v>
      </c>
      <c r="X178" s="20"/>
      <c r="Y178" s="20">
        <v>0</v>
      </c>
      <c r="Z178" s="20"/>
    </row>
    <row r="179" spans="1:26" x14ac:dyDescent="0.35">
      <c r="A179" s="20"/>
      <c r="B179" s="20">
        <v>4031230</v>
      </c>
      <c r="C179" s="20">
        <v>4</v>
      </c>
      <c r="D179" s="20">
        <v>3</v>
      </c>
      <c r="E179" s="20">
        <v>12</v>
      </c>
      <c r="F179" s="20" t="s">
        <v>2370</v>
      </c>
      <c r="G179" s="74" t="s">
        <v>2378</v>
      </c>
      <c r="H179" s="20"/>
      <c r="I179" s="20">
        <v>3</v>
      </c>
      <c r="J179" s="20">
        <v>20</v>
      </c>
      <c r="K179" s="20">
        <v>2</v>
      </c>
      <c r="L179" s="20">
        <v>6</v>
      </c>
      <c r="M179" s="20">
        <v>5</v>
      </c>
      <c r="N179" s="20">
        <v>3</v>
      </c>
      <c r="O179" s="20" t="s">
        <v>81</v>
      </c>
      <c r="P179" s="20" t="s">
        <v>81</v>
      </c>
      <c r="Q179" s="20" t="s">
        <v>81</v>
      </c>
      <c r="R179" s="20">
        <v>100000</v>
      </c>
      <c r="S179" s="20"/>
      <c r="T179" s="20" t="s">
        <v>81</v>
      </c>
      <c r="U179" s="20">
        <v>1</v>
      </c>
      <c r="V179" s="20"/>
      <c r="W179" s="20">
        <v>2</v>
      </c>
      <c r="X179" s="20"/>
      <c r="Y179" s="20">
        <v>0</v>
      </c>
      <c r="Z179" s="20"/>
    </row>
    <row r="180" spans="1:26" x14ac:dyDescent="0.35">
      <c r="A180" s="20"/>
      <c r="B180" s="20">
        <v>4031230</v>
      </c>
      <c r="C180" s="20">
        <v>4</v>
      </c>
      <c r="D180" s="20">
        <v>3</v>
      </c>
      <c r="E180" s="20">
        <v>12</v>
      </c>
      <c r="F180" s="20" t="s">
        <v>2370</v>
      </c>
      <c r="G180" s="74" t="s">
        <v>2379</v>
      </c>
      <c r="H180" s="20"/>
      <c r="I180" s="20">
        <v>3</v>
      </c>
      <c r="J180" s="20">
        <v>17</v>
      </c>
      <c r="K180" s="20">
        <v>2</v>
      </c>
      <c r="L180" s="20">
        <v>6</v>
      </c>
      <c r="M180" s="20">
        <v>5</v>
      </c>
      <c r="N180" s="20">
        <v>3</v>
      </c>
      <c r="O180" s="20" t="s">
        <v>81</v>
      </c>
      <c r="P180" s="20" t="s">
        <v>81</v>
      </c>
      <c r="Q180" s="20" t="s">
        <v>81</v>
      </c>
      <c r="R180" s="20">
        <v>100000</v>
      </c>
      <c r="S180" s="20"/>
      <c r="T180" s="20" t="s">
        <v>81</v>
      </c>
      <c r="U180" s="20">
        <v>1</v>
      </c>
      <c r="V180" s="20"/>
      <c r="W180" s="20">
        <v>2</v>
      </c>
      <c r="X180" s="20"/>
      <c r="Y180" s="20">
        <v>0</v>
      </c>
      <c r="Z180" s="20"/>
    </row>
    <row r="181" spans="1:26" x14ac:dyDescent="0.35">
      <c r="A181" s="20"/>
      <c r="B181" s="20">
        <v>4031231</v>
      </c>
      <c r="C181" s="20">
        <v>4</v>
      </c>
      <c r="D181" s="20">
        <v>3</v>
      </c>
      <c r="E181" s="20">
        <v>12</v>
      </c>
      <c r="F181" s="20" t="s">
        <v>1203</v>
      </c>
      <c r="G181" s="74" t="s">
        <v>2384</v>
      </c>
      <c r="H181" s="20"/>
      <c r="I181" s="20">
        <v>3</v>
      </c>
      <c r="J181" s="20">
        <v>20</v>
      </c>
      <c r="K181" s="20">
        <v>1</v>
      </c>
      <c r="L181" s="20">
        <v>4</v>
      </c>
      <c r="M181" s="20">
        <v>3</v>
      </c>
      <c r="N181" s="20">
        <v>0</v>
      </c>
      <c r="O181" s="20" t="s">
        <v>81</v>
      </c>
      <c r="P181" s="20">
        <v>120000</v>
      </c>
      <c r="Q181" s="20" t="s">
        <v>81</v>
      </c>
      <c r="R181" s="20" t="s">
        <v>81</v>
      </c>
      <c r="S181" s="20"/>
      <c r="T181" s="20" t="s">
        <v>81</v>
      </c>
      <c r="U181" s="20">
        <v>1</v>
      </c>
      <c r="V181" s="20"/>
      <c r="W181" s="20">
        <v>8</v>
      </c>
      <c r="X181" s="20"/>
      <c r="Y181" s="20">
        <v>0</v>
      </c>
      <c r="Z181" s="20"/>
    </row>
    <row r="182" spans="1:26" x14ac:dyDescent="0.35">
      <c r="A182" s="20"/>
      <c r="B182" s="20">
        <v>4031232</v>
      </c>
      <c r="C182" s="20">
        <v>4</v>
      </c>
      <c r="D182" s="20">
        <v>3</v>
      </c>
      <c r="E182" s="20">
        <v>12</v>
      </c>
      <c r="F182" s="20" t="s">
        <v>2387</v>
      </c>
      <c r="G182" s="74" t="s">
        <v>2390</v>
      </c>
      <c r="H182" s="20"/>
      <c r="I182" s="20">
        <v>3</v>
      </c>
      <c r="J182" s="20">
        <v>24</v>
      </c>
      <c r="K182" s="20">
        <v>1</v>
      </c>
      <c r="L182" s="20">
        <v>4</v>
      </c>
      <c r="M182" s="20">
        <v>3</v>
      </c>
      <c r="N182" s="20">
        <v>0</v>
      </c>
      <c r="O182" s="20" t="s">
        <v>81</v>
      </c>
      <c r="P182" s="20">
        <v>30000</v>
      </c>
      <c r="Q182" s="20" t="s">
        <v>81</v>
      </c>
      <c r="R182" s="20" t="s">
        <v>81</v>
      </c>
      <c r="S182" s="20"/>
      <c r="T182" s="20" t="s">
        <v>81</v>
      </c>
      <c r="U182" s="20">
        <v>1</v>
      </c>
      <c r="V182" s="20"/>
      <c r="W182" s="20">
        <v>4</v>
      </c>
      <c r="X182" s="20"/>
      <c r="Y182" s="20">
        <v>0</v>
      </c>
      <c r="Z182" s="20"/>
    </row>
    <row r="183" spans="1:26" x14ac:dyDescent="0.35">
      <c r="A183" s="20"/>
      <c r="B183" s="20">
        <v>4031232</v>
      </c>
      <c r="C183" s="20">
        <v>4</v>
      </c>
      <c r="D183" s="20">
        <v>3</v>
      </c>
      <c r="E183" s="20">
        <v>12</v>
      </c>
      <c r="F183" s="20" t="s">
        <v>2387</v>
      </c>
      <c r="G183" s="74" t="s">
        <v>2391</v>
      </c>
      <c r="H183" s="20"/>
      <c r="I183" s="20">
        <v>3</v>
      </c>
      <c r="J183" s="20">
        <v>20</v>
      </c>
      <c r="K183" s="20">
        <v>2</v>
      </c>
      <c r="L183" s="20">
        <v>4</v>
      </c>
      <c r="M183" s="20">
        <v>3</v>
      </c>
      <c r="N183" s="20">
        <v>0</v>
      </c>
      <c r="O183" s="20" t="s">
        <v>81</v>
      </c>
      <c r="P183" s="20">
        <v>30000</v>
      </c>
      <c r="Q183" s="20" t="s">
        <v>81</v>
      </c>
      <c r="R183" s="20" t="s">
        <v>81</v>
      </c>
      <c r="S183" s="20"/>
      <c r="T183" s="20" t="s">
        <v>81</v>
      </c>
      <c r="U183" s="20">
        <v>1</v>
      </c>
      <c r="V183" s="20"/>
      <c r="W183" s="20">
        <v>4</v>
      </c>
      <c r="X183" s="20"/>
      <c r="Y183" s="20">
        <v>0</v>
      </c>
      <c r="Z183" s="20"/>
    </row>
    <row r="184" spans="1:26" x14ac:dyDescent="0.35">
      <c r="A184" s="20"/>
      <c r="B184" s="20">
        <v>4031233</v>
      </c>
      <c r="C184" s="20">
        <v>4</v>
      </c>
      <c r="D184" s="20">
        <v>3</v>
      </c>
      <c r="E184" s="20">
        <v>12</v>
      </c>
      <c r="F184" s="20" t="s">
        <v>2392</v>
      </c>
      <c r="G184" s="74" t="s">
        <v>2395</v>
      </c>
      <c r="H184" s="20"/>
      <c r="I184" s="20">
        <v>3</v>
      </c>
      <c r="J184" s="20">
        <v>19</v>
      </c>
      <c r="K184" s="20">
        <v>1</v>
      </c>
      <c r="L184" s="20">
        <v>6</v>
      </c>
      <c r="M184" s="20">
        <v>5</v>
      </c>
      <c r="N184" s="20">
        <v>0</v>
      </c>
      <c r="O184" s="20" t="s">
        <v>81</v>
      </c>
      <c r="P184" s="20" t="s">
        <v>81</v>
      </c>
      <c r="Q184" s="20" t="s">
        <v>81</v>
      </c>
      <c r="R184" s="20" t="s">
        <v>81</v>
      </c>
      <c r="S184" s="20"/>
      <c r="T184" s="20" t="s">
        <v>81</v>
      </c>
      <c r="U184" s="20">
        <v>1</v>
      </c>
      <c r="V184" s="20" t="s">
        <v>2295</v>
      </c>
      <c r="W184" s="20">
        <v>2</v>
      </c>
      <c r="X184" s="20"/>
      <c r="Y184" s="20">
        <v>0</v>
      </c>
      <c r="Z184" s="20"/>
    </row>
    <row r="185" spans="1:26" x14ac:dyDescent="0.35">
      <c r="A185" s="20"/>
      <c r="B185" s="20">
        <v>4031234</v>
      </c>
      <c r="C185" s="20">
        <v>4</v>
      </c>
      <c r="D185" s="20">
        <v>3</v>
      </c>
      <c r="E185" s="20">
        <v>12</v>
      </c>
      <c r="F185" s="20" t="s">
        <v>2397</v>
      </c>
      <c r="G185" s="74" t="s">
        <v>2400</v>
      </c>
      <c r="H185" s="20"/>
      <c r="I185" s="20">
        <v>3</v>
      </c>
      <c r="J185" s="20">
        <v>25</v>
      </c>
      <c r="K185" s="20">
        <v>1</v>
      </c>
      <c r="L185" s="20">
        <v>4</v>
      </c>
      <c r="M185" s="20">
        <v>3</v>
      </c>
      <c r="N185" s="20">
        <v>0</v>
      </c>
      <c r="O185" s="20" t="s">
        <v>81</v>
      </c>
      <c r="P185" s="20" t="s">
        <v>81</v>
      </c>
      <c r="Q185" s="20" t="s">
        <v>81</v>
      </c>
      <c r="R185" s="20" t="s">
        <v>81</v>
      </c>
      <c r="S185" s="20"/>
      <c r="T185" s="20" t="s">
        <v>81</v>
      </c>
      <c r="U185" s="20">
        <v>1</v>
      </c>
      <c r="V185" s="20"/>
      <c r="W185" s="20">
        <v>14</v>
      </c>
      <c r="X185" s="20"/>
      <c r="Y185" s="20">
        <v>0</v>
      </c>
      <c r="Z185" s="20"/>
    </row>
    <row r="186" spans="1:26" x14ac:dyDescent="0.35">
      <c r="A186" s="20"/>
      <c r="B186" s="20">
        <v>4031234</v>
      </c>
      <c r="C186" s="20">
        <v>4</v>
      </c>
      <c r="D186" s="20">
        <v>3</v>
      </c>
      <c r="E186" s="20">
        <v>12</v>
      </c>
      <c r="F186" s="20" t="s">
        <v>2397</v>
      </c>
      <c r="G186" s="74" t="s">
        <v>2401</v>
      </c>
      <c r="H186" s="20"/>
      <c r="I186" s="20">
        <v>3</v>
      </c>
      <c r="J186" s="20">
        <v>22</v>
      </c>
      <c r="K186" s="20">
        <v>1</v>
      </c>
      <c r="L186" s="20">
        <v>4</v>
      </c>
      <c r="M186" s="20">
        <v>3</v>
      </c>
      <c r="N186" s="20">
        <v>0</v>
      </c>
      <c r="O186" s="20">
        <v>1000000</v>
      </c>
      <c r="P186" s="20" t="s">
        <v>81</v>
      </c>
      <c r="Q186" s="20" t="s">
        <v>81</v>
      </c>
      <c r="R186" s="20" t="s">
        <v>81</v>
      </c>
      <c r="S186" s="20"/>
      <c r="T186" s="20" t="s">
        <v>81</v>
      </c>
      <c r="U186" s="20">
        <v>1</v>
      </c>
      <c r="V186" s="20"/>
      <c r="W186" s="20">
        <v>4</v>
      </c>
      <c r="X186" s="20"/>
      <c r="Y186" s="20">
        <v>0</v>
      </c>
      <c r="Z186" s="20"/>
    </row>
    <row r="187" spans="1:26" x14ac:dyDescent="0.35">
      <c r="A187" s="20"/>
      <c r="B187" s="20">
        <v>4031234</v>
      </c>
      <c r="C187" s="20">
        <v>4</v>
      </c>
      <c r="D187" s="20">
        <v>3</v>
      </c>
      <c r="E187" s="20">
        <v>12</v>
      </c>
      <c r="F187" s="20" t="s">
        <v>2397</v>
      </c>
      <c r="G187" s="74" t="s">
        <v>2402</v>
      </c>
      <c r="H187" s="20"/>
      <c r="I187" s="20">
        <v>3</v>
      </c>
      <c r="J187" s="20">
        <v>18</v>
      </c>
      <c r="K187" s="20">
        <v>1</v>
      </c>
      <c r="L187" s="20">
        <v>5</v>
      </c>
      <c r="M187" s="20">
        <v>3</v>
      </c>
      <c r="N187" s="20">
        <v>0</v>
      </c>
      <c r="O187" s="20" t="s">
        <v>81</v>
      </c>
      <c r="P187" s="20">
        <v>200000</v>
      </c>
      <c r="Q187" s="20" t="s">
        <v>81</v>
      </c>
      <c r="R187" s="20" t="s">
        <v>81</v>
      </c>
      <c r="S187" s="20"/>
      <c r="T187" s="20" t="s">
        <v>81</v>
      </c>
      <c r="U187" s="20">
        <v>1</v>
      </c>
      <c r="V187" s="20"/>
      <c r="W187" s="20">
        <v>13</v>
      </c>
      <c r="X187" s="20"/>
      <c r="Y187" s="20">
        <v>0</v>
      </c>
      <c r="Z187" s="20"/>
    </row>
    <row r="188" spans="1:26" x14ac:dyDescent="0.35">
      <c r="A188" s="20"/>
      <c r="B188" s="20">
        <v>4031234</v>
      </c>
      <c r="C188" s="20">
        <v>4</v>
      </c>
      <c r="D188" s="20">
        <v>3</v>
      </c>
      <c r="E188" s="20">
        <v>12</v>
      </c>
      <c r="F188" s="20" t="s">
        <v>2397</v>
      </c>
      <c r="G188" s="74" t="s">
        <v>2404</v>
      </c>
      <c r="H188" s="20"/>
      <c r="I188" s="20">
        <v>3</v>
      </c>
      <c r="J188" s="20">
        <v>19</v>
      </c>
      <c r="K188" s="20">
        <v>2</v>
      </c>
      <c r="L188" s="20">
        <v>5</v>
      </c>
      <c r="M188" s="20">
        <v>3</v>
      </c>
      <c r="N188" s="20">
        <v>0</v>
      </c>
      <c r="O188" s="20" t="s">
        <v>81</v>
      </c>
      <c r="P188" s="20">
        <v>120000</v>
      </c>
      <c r="Q188" s="20" t="s">
        <v>81</v>
      </c>
      <c r="R188" s="20" t="s">
        <v>81</v>
      </c>
      <c r="S188" s="20"/>
      <c r="T188" s="20" t="s">
        <v>81</v>
      </c>
      <c r="U188" s="20">
        <v>1</v>
      </c>
      <c r="V188" s="20"/>
      <c r="W188" s="20">
        <v>13</v>
      </c>
      <c r="X188" s="20"/>
      <c r="Y188" s="20">
        <v>0</v>
      </c>
      <c r="Z188" s="20"/>
    </row>
    <row r="189" spans="1:26" x14ac:dyDescent="0.35">
      <c r="A189" s="20"/>
      <c r="B189" s="20">
        <v>4031235</v>
      </c>
      <c r="C189" s="20">
        <v>4</v>
      </c>
      <c r="D189" s="20">
        <v>3</v>
      </c>
      <c r="E189" s="20">
        <v>12</v>
      </c>
      <c r="F189" s="20" t="s">
        <v>2406</v>
      </c>
      <c r="G189" s="74" t="s">
        <v>2409</v>
      </c>
      <c r="H189" s="20"/>
      <c r="I189" s="20">
        <v>3</v>
      </c>
      <c r="J189" s="20">
        <v>29</v>
      </c>
      <c r="K189" s="20">
        <v>1</v>
      </c>
      <c r="L189" s="20">
        <v>5</v>
      </c>
      <c r="M189" s="20">
        <v>3</v>
      </c>
      <c r="N189" s="20">
        <v>0</v>
      </c>
      <c r="O189" s="20" t="s">
        <v>81</v>
      </c>
      <c r="P189" s="20">
        <v>1000000</v>
      </c>
      <c r="Q189" s="20" t="s">
        <v>81</v>
      </c>
      <c r="R189" s="20" t="s">
        <v>81</v>
      </c>
      <c r="S189" s="20"/>
      <c r="T189" s="20" t="s">
        <v>81</v>
      </c>
      <c r="U189" s="20">
        <v>1</v>
      </c>
      <c r="V189" s="20"/>
      <c r="W189" s="20">
        <v>8</v>
      </c>
      <c r="X189" s="20"/>
      <c r="Y189" s="20">
        <v>0</v>
      </c>
      <c r="Z189" s="20"/>
    </row>
    <row r="190" spans="1:26" x14ac:dyDescent="0.35">
      <c r="A190" s="20"/>
      <c r="B190" s="20">
        <v>4031236</v>
      </c>
      <c r="C190" s="20">
        <v>4</v>
      </c>
      <c r="D190" s="20">
        <v>3</v>
      </c>
      <c r="E190" s="20">
        <v>12</v>
      </c>
      <c r="F190" s="20" t="s">
        <v>2412</v>
      </c>
      <c r="G190" s="74" t="s">
        <v>2416</v>
      </c>
      <c r="H190" s="20"/>
      <c r="I190" s="20">
        <v>3</v>
      </c>
      <c r="J190" s="20">
        <v>23</v>
      </c>
      <c r="K190" s="20">
        <v>2</v>
      </c>
      <c r="L190" s="20">
        <v>4</v>
      </c>
      <c r="M190" s="20">
        <v>3</v>
      </c>
      <c r="N190" s="20">
        <v>0</v>
      </c>
      <c r="O190" s="20" t="s">
        <v>81</v>
      </c>
      <c r="P190" s="20">
        <v>10000</v>
      </c>
      <c r="Q190" s="20" t="s">
        <v>81</v>
      </c>
      <c r="R190" s="20" t="s">
        <v>81</v>
      </c>
      <c r="S190" s="20"/>
      <c r="T190" s="20" t="s">
        <v>81</v>
      </c>
      <c r="U190" s="20">
        <v>1</v>
      </c>
      <c r="V190" s="20"/>
      <c r="W190" s="20">
        <v>8</v>
      </c>
      <c r="X190" s="20"/>
      <c r="Y190" s="20">
        <v>0</v>
      </c>
      <c r="Z190" s="20"/>
    </row>
    <row r="191" spans="1:26" x14ac:dyDescent="0.35">
      <c r="A191" s="20"/>
      <c r="B191" s="20">
        <v>4031236</v>
      </c>
      <c r="C191" s="20">
        <v>4</v>
      </c>
      <c r="D191" s="20">
        <v>3</v>
      </c>
      <c r="E191" s="20">
        <v>12</v>
      </c>
      <c r="F191" s="20" t="s">
        <v>2412</v>
      </c>
      <c r="G191" s="74" t="s">
        <v>2417</v>
      </c>
      <c r="H191" s="20"/>
      <c r="I191" s="20">
        <v>3</v>
      </c>
      <c r="J191" s="20">
        <v>17</v>
      </c>
      <c r="K191" s="20">
        <v>2</v>
      </c>
      <c r="L191" s="20">
        <v>5</v>
      </c>
      <c r="M191" s="20">
        <v>3</v>
      </c>
      <c r="N191" s="20">
        <v>0</v>
      </c>
      <c r="O191" s="20" t="s">
        <v>81</v>
      </c>
      <c r="P191" s="20">
        <v>80000</v>
      </c>
      <c r="Q191" s="20" t="s">
        <v>81</v>
      </c>
      <c r="R191" s="20" t="s">
        <v>81</v>
      </c>
      <c r="S191" s="20"/>
      <c r="T191" s="20" t="s">
        <v>81</v>
      </c>
      <c r="U191" s="20">
        <v>1</v>
      </c>
      <c r="V191" s="20"/>
      <c r="W191" s="20">
        <v>8</v>
      </c>
      <c r="X191" s="20"/>
      <c r="Y191" s="20">
        <v>0</v>
      </c>
      <c r="Z191" s="20"/>
    </row>
    <row r="192" spans="1:26" x14ac:dyDescent="0.35">
      <c r="A192" s="20"/>
      <c r="B192" s="20">
        <v>4031237</v>
      </c>
      <c r="C192" s="20">
        <v>4</v>
      </c>
      <c r="D192" s="20">
        <v>3</v>
      </c>
      <c r="E192" s="20">
        <v>12</v>
      </c>
      <c r="F192" s="20" t="s">
        <v>2419</v>
      </c>
      <c r="G192" s="74" t="s">
        <v>2422</v>
      </c>
      <c r="H192" s="20"/>
      <c r="I192" s="20">
        <v>3</v>
      </c>
      <c r="J192" s="20">
        <v>23</v>
      </c>
      <c r="K192" s="20">
        <v>1</v>
      </c>
      <c r="L192" s="20">
        <v>5</v>
      </c>
      <c r="M192" s="20">
        <v>3</v>
      </c>
      <c r="N192" s="20">
        <v>0</v>
      </c>
      <c r="O192" s="20">
        <v>650000</v>
      </c>
      <c r="P192" s="20" t="s">
        <v>81</v>
      </c>
      <c r="Q192" s="20" t="s">
        <v>81</v>
      </c>
      <c r="R192" s="20" t="s">
        <v>81</v>
      </c>
      <c r="S192" s="20"/>
      <c r="T192" s="20" t="s">
        <v>81</v>
      </c>
      <c r="U192" s="20">
        <v>1</v>
      </c>
      <c r="V192" s="20"/>
      <c r="W192" s="20">
        <v>8</v>
      </c>
      <c r="X192" s="20"/>
      <c r="Y192" s="20">
        <v>0</v>
      </c>
      <c r="Z192" s="20"/>
    </row>
    <row r="193" spans="1:26" x14ac:dyDescent="0.35">
      <c r="A193" s="20"/>
      <c r="B193" s="20">
        <v>4031237</v>
      </c>
      <c r="C193" s="20">
        <v>4</v>
      </c>
      <c r="D193" s="20">
        <v>3</v>
      </c>
      <c r="E193" s="20">
        <v>12</v>
      </c>
      <c r="F193" s="20" t="s">
        <v>2419</v>
      </c>
      <c r="G193" s="74" t="s">
        <v>2423</v>
      </c>
      <c r="H193" s="20"/>
      <c r="I193" s="20">
        <v>3</v>
      </c>
      <c r="J193" s="20">
        <v>21</v>
      </c>
      <c r="K193" s="20">
        <v>2</v>
      </c>
      <c r="L193" s="20">
        <v>3</v>
      </c>
      <c r="M193" s="20">
        <v>3</v>
      </c>
      <c r="N193" s="20">
        <v>0</v>
      </c>
      <c r="O193" s="20">
        <v>1200000</v>
      </c>
      <c r="P193" s="20" t="s">
        <v>81</v>
      </c>
      <c r="Q193" s="20" t="s">
        <v>81</v>
      </c>
      <c r="R193" s="20" t="s">
        <v>81</v>
      </c>
      <c r="S193" s="20"/>
      <c r="T193" s="20" t="s">
        <v>81</v>
      </c>
      <c r="U193" s="20">
        <v>1</v>
      </c>
      <c r="V193" s="20"/>
      <c r="W193" s="20">
        <v>8</v>
      </c>
      <c r="X193" s="20"/>
      <c r="Y193" s="20">
        <v>0</v>
      </c>
      <c r="Z193" s="20"/>
    </row>
    <row r="194" spans="1:26" x14ac:dyDescent="0.35">
      <c r="A194" s="20"/>
      <c r="B194" s="20">
        <v>4031238</v>
      </c>
      <c r="C194" s="20">
        <v>4</v>
      </c>
      <c r="D194" s="20">
        <v>3</v>
      </c>
      <c r="E194" s="20">
        <v>12</v>
      </c>
      <c r="F194" s="20" t="s">
        <v>2427</v>
      </c>
      <c r="G194" s="74" t="s">
        <v>2429</v>
      </c>
      <c r="H194" s="20"/>
      <c r="I194" s="20">
        <v>3</v>
      </c>
      <c r="J194" s="20">
        <v>40</v>
      </c>
      <c r="K194" s="20">
        <v>2</v>
      </c>
      <c r="L194" s="20">
        <v>3</v>
      </c>
      <c r="M194" s="20">
        <v>3</v>
      </c>
      <c r="N194" s="20">
        <v>0</v>
      </c>
      <c r="O194" s="20" t="s">
        <v>81</v>
      </c>
      <c r="P194" s="20">
        <v>400000</v>
      </c>
      <c r="Q194" s="20" t="s">
        <v>81</v>
      </c>
      <c r="R194" s="20" t="s">
        <v>81</v>
      </c>
      <c r="S194" s="20"/>
      <c r="T194" s="20" t="s">
        <v>81</v>
      </c>
      <c r="U194" s="20">
        <v>1</v>
      </c>
      <c r="V194" s="20"/>
      <c r="W194" s="20">
        <v>3</v>
      </c>
      <c r="X194" s="20"/>
      <c r="Y194" s="20">
        <v>0</v>
      </c>
      <c r="Z194" s="20"/>
    </row>
    <row r="195" spans="1:26" x14ac:dyDescent="0.35">
      <c r="A195" s="20"/>
      <c r="B195" s="20">
        <v>4031239</v>
      </c>
      <c r="C195" s="20">
        <v>4</v>
      </c>
      <c r="D195" s="20">
        <v>3</v>
      </c>
      <c r="E195" s="20">
        <v>12</v>
      </c>
      <c r="F195" s="20" t="s">
        <v>2430</v>
      </c>
      <c r="G195" s="74" t="s">
        <v>2432</v>
      </c>
      <c r="H195" s="20"/>
      <c r="I195" s="20">
        <v>2</v>
      </c>
      <c r="J195" s="20">
        <v>50</v>
      </c>
      <c r="K195" s="20">
        <v>2</v>
      </c>
      <c r="L195" s="20">
        <v>3</v>
      </c>
      <c r="M195" s="20">
        <v>3</v>
      </c>
      <c r="N195" s="20">
        <v>0</v>
      </c>
      <c r="O195" s="20" t="s">
        <v>81</v>
      </c>
      <c r="P195" s="20">
        <v>100000</v>
      </c>
      <c r="Q195" s="20" t="s">
        <v>81</v>
      </c>
      <c r="R195" s="20" t="s">
        <v>81</v>
      </c>
      <c r="S195" s="20"/>
      <c r="T195" s="20" t="s">
        <v>81</v>
      </c>
      <c r="U195" s="20">
        <v>1</v>
      </c>
      <c r="V195" s="20"/>
      <c r="W195" s="20">
        <v>4</v>
      </c>
      <c r="X195" s="20"/>
      <c r="Y195" s="20">
        <v>0</v>
      </c>
      <c r="Z195" s="20"/>
    </row>
    <row r="196" spans="1:26" x14ac:dyDescent="0.35">
      <c r="A196" s="20"/>
      <c r="B196" s="20">
        <v>4031239</v>
      </c>
      <c r="C196" s="20">
        <v>4</v>
      </c>
      <c r="D196" s="20">
        <v>3</v>
      </c>
      <c r="E196" s="20">
        <v>12</v>
      </c>
      <c r="F196" s="20" t="s">
        <v>2430</v>
      </c>
      <c r="G196" s="74" t="s">
        <v>2433</v>
      </c>
      <c r="H196" s="20"/>
      <c r="I196" s="20">
        <v>3</v>
      </c>
      <c r="J196" s="20">
        <v>26</v>
      </c>
      <c r="K196" s="20">
        <v>1</v>
      </c>
      <c r="L196" s="20">
        <v>5</v>
      </c>
      <c r="M196" s="20">
        <v>3</v>
      </c>
      <c r="N196" s="20">
        <v>0</v>
      </c>
      <c r="O196" s="20" t="s">
        <v>81</v>
      </c>
      <c r="P196" s="20">
        <v>240000</v>
      </c>
      <c r="Q196" s="20" t="s">
        <v>81</v>
      </c>
      <c r="R196" s="20" t="s">
        <v>81</v>
      </c>
      <c r="S196" s="20"/>
      <c r="T196" s="20" t="s">
        <v>81</v>
      </c>
      <c r="U196" s="20">
        <v>1</v>
      </c>
      <c r="V196" s="20"/>
      <c r="W196" s="20">
        <v>4</v>
      </c>
      <c r="X196" s="20"/>
      <c r="Y196" s="20">
        <v>0</v>
      </c>
      <c r="Z196" s="20"/>
    </row>
    <row r="197" spans="1:26" x14ac:dyDescent="0.35">
      <c r="A197" s="20"/>
      <c r="B197" s="20">
        <v>4031239</v>
      </c>
      <c r="C197" s="20">
        <v>4</v>
      </c>
      <c r="D197" s="20">
        <v>3</v>
      </c>
      <c r="E197" s="20">
        <v>12</v>
      </c>
      <c r="F197" s="20" t="s">
        <v>2430</v>
      </c>
      <c r="G197" s="74" t="s">
        <v>2436</v>
      </c>
      <c r="H197" s="20"/>
      <c r="I197" s="20">
        <v>3</v>
      </c>
      <c r="J197" s="20">
        <v>23</v>
      </c>
      <c r="K197" s="20">
        <v>2</v>
      </c>
      <c r="L197" s="20">
        <v>6</v>
      </c>
      <c r="M197" s="20">
        <v>5</v>
      </c>
      <c r="N197" s="20">
        <v>3</v>
      </c>
      <c r="O197" s="20" t="s">
        <v>81</v>
      </c>
      <c r="P197" s="20" t="s">
        <v>81</v>
      </c>
      <c r="Q197" s="20" t="s">
        <v>81</v>
      </c>
      <c r="R197" s="20">
        <v>180000</v>
      </c>
      <c r="S197" s="20"/>
      <c r="T197" s="20" t="s">
        <v>81</v>
      </c>
      <c r="U197" s="20">
        <v>1</v>
      </c>
      <c r="V197" s="20"/>
      <c r="W197" s="20">
        <v>2</v>
      </c>
      <c r="X197" s="20"/>
      <c r="Y197" s="20">
        <v>0</v>
      </c>
      <c r="Z197" s="20"/>
    </row>
    <row r="198" spans="1:26" x14ac:dyDescent="0.35">
      <c r="A198" s="20"/>
      <c r="B198" s="20">
        <v>4031240</v>
      </c>
      <c r="C198" s="20">
        <v>4</v>
      </c>
      <c r="D198" s="20">
        <v>3</v>
      </c>
      <c r="E198" s="20">
        <v>12</v>
      </c>
      <c r="F198" s="20" t="s">
        <v>2442</v>
      </c>
      <c r="G198" s="74" t="s">
        <v>2445</v>
      </c>
      <c r="H198" s="20"/>
      <c r="I198" s="20">
        <v>3</v>
      </c>
      <c r="J198" s="20">
        <v>24</v>
      </c>
      <c r="K198" s="20">
        <v>2</v>
      </c>
      <c r="L198" s="20">
        <v>7</v>
      </c>
      <c r="M198" s="20">
        <v>4</v>
      </c>
      <c r="N198" s="20">
        <v>0</v>
      </c>
      <c r="O198" s="20" t="s">
        <v>81</v>
      </c>
      <c r="P198" s="20">
        <v>150000</v>
      </c>
      <c r="Q198" s="20" t="s">
        <v>81</v>
      </c>
      <c r="R198" s="20" t="s">
        <v>81</v>
      </c>
      <c r="S198" s="20"/>
      <c r="T198" s="20" t="s">
        <v>81</v>
      </c>
      <c r="U198" s="20">
        <v>1</v>
      </c>
      <c r="V198" s="20"/>
      <c r="W198" s="20">
        <v>15</v>
      </c>
      <c r="X198" s="20"/>
      <c r="Y198" s="20">
        <v>0</v>
      </c>
      <c r="Z198" s="20"/>
    </row>
    <row r="199" spans="1:26" x14ac:dyDescent="0.35">
      <c r="A199" s="20"/>
      <c r="B199" s="20">
        <v>4031240</v>
      </c>
      <c r="C199" s="20">
        <v>4</v>
      </c>
      <c r="D199" s="20">
        <v>3</v>
      </c>
      <c r="E199" s="20">
        <v>12</v>
      </c>
      <c r="F199" s="20" t="s">
        <v>2442</v>
      </c>
      <c r="G199" s="74" t="s">
        <v>2446</v>
      </c>
      <c r="H199" s="20"/>
      <c r="I199" s="20">
        <v>3</v>
      </c>
      <c r="J199" s="20">
        <v>20</v>
      </c>
      <c r="K199" s="20">
        <v>1</v>
      </c>
      <c r="L199" s="20">
        <v>5</v>
      </c>
      <c r="M199" s="20">
        <v>3</v>
      </c>
      <c r="N199" s="20">
        <v>0</v>
      </c>
      <c r="O199" s="20" t="s">
        <v>81</v>
      </c>
      <c r="P199" s="20">
        <v>50000</v>
      </c>
      <c r="Q199" s="20" t="s">
        <v>81</v>
      </c>
      <c r="R199" s="20" t="s">
        <v>81</v>
      </c>
      <c r="S199" s="20"/>
      <c r="T199" s="20" t="s">
        <v>81</v>
      </c>
      <c r="U199" s="20">
        <v>1</v>
      </c>
      <c r="V199" s="20"/>
      <c r="W199" s="20">
        <v>2</v>
      </c>
      <c r="X199" s="20"/>
      <c r="Y199" s="20">
        <v>0</v>
      </c>
      <c r="Z199" s="20"/>
    </row>
    <row r="200" spans="1:26" x14ac:dyDescent="0.35">
      <c r="A200" s="20"/>
      <c r="B200" s="20">
        <v>4031241</v>
      </c>
      <c r="C200" s="20">
        <v>4</v>
      </c>
      <c r="D200" s="20">
        <v>3</v>
      </c>
      <c r="E200" s="20">
        <v>12</v>
      </c>
      <c r="F200" s="20" t="s">
        <v>2448</v>
      </c>
      <c r="G200" s="74" t="s">
        <v>2452</v>
      </c>
      <c r="H200" s="20"/>
      <c r="I200" s="20">
        <v>5</v>
      </c>
      <c r="J200" s="20">
        <v>17</v>
      </c>
      <c r="K200" s="20">
        <v>2</v>
      </c>
      <c r="L200" s="20">
        <v>5</v>
      </c>
      <c r="M200" s="20">
        <v>3</v>
      </c>
      <c r="N200" s="20">
        <v>0</v>
      </c>
      <c r="O200" s="20" t="s">
        <v>81</v>
      </c>
      <c r="P200" s="20">
        <v>80000</v>
      </c>
      <c r="Q200" s="20" t="s">
        <v>81</v>
      </c>
      <c r="R200" s="20" t="s">
        <v>81</v>
      </c>
      <c r="S200" s="20"/>
      <c r="T200" s="20" t="s">
        <v>81</v>
      </c>
      <c r="U200" s="20">
        <v>1</v>
      </c>
      <c r="V200" s="20"/>
      <c r="W200" s="20">
        <v>2</v>
      </c>
      <c r="X200" s="20"/>
      <c r="Y200" s="20">
        <v>0</v>
      </c>
      <c r="Z200" s="20"/>
    </row>
    <row r="201" spans="1:26" x14ac:dyDescent="0.35">
      <c r="A201" s="20"/>
      <c r="B201" s="20">
        <v>4031242</v>
      </c>
      <c r="C201" s="20">
        <v>4</v>
      </c>
      <c r="D201" s="20">
        <v>3</v>
      </c>
      <c r="E201" s="20">
        <v>12</v>
      </c>
      <c r="F201" s="20" t="s">
        <v>2454</v>
      </c>
      <c r="G201" s="74" t="s">
        <v>2456</v>
      </c>
      <c r="H201" s="20"/>
      <c r="I201" s="20">
        <v>3</v>
      </c>
      <c r="J201" s="20">
        <v>33</v>
      </c>
      <c r="K201" s="20">
        <v>1</v>
      </c>
      <c r="L201" s="20">
        <v>3</v>
      </c>
      <c r="M201" s="20">
        <v>3</v>
      </c>
      <c r="N201" s="20">
        <v>0</v>
      </c>
      <c r="O201" s="20" t="s">
        <v>81</v>
      </c>
      <c r="P201" s="20">
        <v>150000</v>
      </c>
      <c r="Q201" s="20" t="s">
        <v>81</v>
      </c>
      <c r="R201" s="20" t="s">
        <v>81</v>
      </c>
      <c r="S201" s="20"/>
      <c r="T201" s="20" t="s">
        <v>81</v>
      </c>
      <c r="U201" s="20">
        <v>1</v>
      </c>
      <c r="V201" s="20"/>
      <c r="W201" s="20">
        <v>6</v>
      </c>
      <c r="X201" s="20"/>
      <c r="Y201" s="20">
        <v>0</v>
      </c>
      <c r="Z201" s="20"/>
    </row>
    <row r="202" spans="1:26" x14ac:dyDescent="0.35">
      <c r="A202" s="20"/>
      <c r="B202" s="20">
        <v>4031242</v>
      </c>
      <c r="C202" s="20">
        <v>4</v>
      </c>
      <c r="D202" s="20">
        <v>3</v>
      </c>
      <c r="E202" s="20">
        <v>12</v>
      </c>
      <c r="F202" s="20" t="s">
        <v>2454</v>
      </c>
      <c r="G202" s="74" t="s">
        <v>2457</v>
      </c>
      <c r="H202" s="20"/>
      <c r="I202" s="20">
        <v>3</v>
      </c>
      <c r="J202" s="20">
        <v>30</v>
      </c>
      <c r="K202" s="20">
        <v>1</v>
      </c>
      <c r="L202" s="20">
        <v>4</v>
      </c>
      <c r="M202" s="20">
        <v>3</v>
      </c>
      <c r="N202" s="20">
        <v>0</v>
      </c>
      <c r="O202" s="20" t="s">
        <v>81</v>
      </c>
      <c r="P202" s="20">
        <v>120000</v>
      </c>
      <c r="Q202" s="20" t="s">
        <v>81</v>
      </c>
      <c r="R202" s="20" t="s">
        <v>81</v>
      </c>
      <c r="S202" s="20"/>
      <c r="T202" s="20" t="s">
        <v>81</v>
      </c>
      <c r="U202" s="20">
        <v>1</v>
      </c>
      <c r="V202" s="20"/>
      <c r="W202" s="20">
        <v>6</v>
      </c>
      <c r="X202" s="20"/>
      <c r="Y202" s="20">
        <v>0</v>
      </c>
      <c r="Z202" s="20"/>
    </row>
    <row r="203" spans="1:26" x14ac:dyDescent="0.35">
      <c r="A203" s="20"/>
      <c r="B203" s="20">
        <v>4031242</v>
      </c>
      <c r="C203" s="20">
        <v>4</v>
      </c>
      <c r="D203" s="20">
        <v>3</v>
      </c>
      <c r="E203" s="20">
        <v>12</v>
      </c>
      <c r="F203" s="20" t="s">
        <v>2454</v>
      </c>
      <c r="G203" s="74" t="s">
        <v>2459</v>
      </c>
      <c r="H203" s="20"/>
      <c r="I203" s="20">
        <v>3</v>
      </c>
      <c r="J203" s="20">
        <v>16</v>
      </c>
      <c r="K203" s="20">
        <v>2</v>
      </c>
      <c r="L203" s="20">
        <v>5</v>
      </c>
      <c r="M203" s="20">
        <v>3</v>
      </c>
      <c r="N203" s="20">
        <v>0</v>
      </c>
      <c r="O203" s="20" t="s">
        <v>81</v>
      </c>
      <c r="P203" s="20">
        <v>100000</v>
      </c>
      <c r="Q203" s="20" t="s">
        <v>81</v>
      </c>
      <c r="R203" s="20" t="s">
        <v>81</v>
      </c>
      <c r="S203" s="20"/>
      <c r="T203" s="20" t="s">
        <v>81</v>
      </c>
      <c r="U203" s="20">
        <v>1</v>
      </c>
      <c r="V203" s="20"/>
      <c r="W203" s="20">
        <v>6</v>
      </c>
      <c r="X203" s="20"/>
      <c r="Y203" s="20">
        <v>0</v>
      </c>
      <c r="Z203" s="20"/>
    </row>
    <row r="204" spans="1:26" x14ac:dyDescent="0.35">
      <c r="A204" s="20"/>
      <c r="B204" s="20">
        <v>4031243</v>
      </c>
      <c r="C204" s="20">
        <v>4</v>
      </c>
      <c r="D204" s="20">
        <v>3</v>
      </c>
      <c r="E204" s="20">
        <v>12</v>
      </c>
      <c r="F204" s="20" t="s">
        <v>2460</v>
      </c>
      <c r="G204" s="74" t="s">
        <v>2463</v>
      </c>
      <c r="H204" s="20"/>
      <c r="I204" s="20">
        <v>3</v>
      </c>
      <c r="J204" s="20">
        <v>28</v>
      </c>
      <c r="K204" s="20">
        <v>2</v>
      </c>
      <c r="L204" s="20">
        <v>4</v>
      </c>
      <c r="M204" s="20">
        <v>3</v>
      </c>
      <c r="N204" s="20">
        <v>0</v>
      </c>
      <c r="O204" s="20">
        <v>400000</v>
      </c>
      <c r="P204" s="20" t="s">
        <v>81</v>
      </c>
      <c r="Q204" s="20" t="s">
        <v>81</v>
      </c>
      <c r="R204" s="20" t="s">
        <v>81</v>
      </c>
      <c r="S204" s="20"/>
      <c r="T204" s="20" t="s">
        <v>81</v>
      </c>
      <c r="U204" s="20">
        <v>1</v>
      </c>
      <c r="V204" s="20"/>
      <c r="W204" s="20">
        <v>4</v>
      </c>
      <c r="X204" s="20"/>
      <c r="Y204" s="20">
        <v>0</v>
      </c>
      <c r="Z204" s="20"/>
    </row>
    <row r="205" spans="1:26" x14ac:dyDescent="0.35">
      <c r="A205" s="20"/>
      <c r="B205" s="20">
        <v>4031243</v>
      </c>
      <c r="C205" s="20">
        <v>4</v>
      </c>
      <c r="D205" s="20">
        <v>3</v>
      </c>
      <c r="E205" s="20">
        <v>12</v>
      </c>
      <c r="F205" s="20" t="s">
        <v>2460</v>
      </c>
      <c r="G205" s="74" t="s">
        <v>2466</v>
      </c>
      <c r="H205" s="20"/>
      <c r="I205" s="20">
        <v>3</v>
      </c>
      <c r="J205" s="20">
        <v>25</v>
      </c>
      <c r="K205" s="20">
        <v>1</v>
      </c>
      <c r="L205" s="20">
        <v>5</v>
      </c>
      <c r="M205" s="20">
        <v>3</v>
      </c>
      <c r="N205" s="20">
        <v>0</v>
      </c>
      <c r="O205" s="20" t="s">
        <v>81</v>
      </c>
      <c r="P205" s="20">
        <v>100000</v>
      </c>
      <c r="Q205" s="20" t="s">
        <v>81</v>
      </c>
      <c r="R205" s="20" t="s">
        <v>81</v>
      </c>
      <c r="S205" s="20"/>
      <c r="T205" s="20" t="s">
        <v>81</v>
      </c>
      <c r="U205" s="20">
        <v>1</v>
      </c>
      <c r="V205" s="20"/>
      <c r="W205" s="20">
        <v>4</v>
      </c>
      <c r="X205" s="20"/>
      <c r="Y205" s="20">
        <v>0</v>
      </c>
      <c r="Z205" s="20"/>
    </row>
    <row r="206" spans="1:26" x14ac:dyDescent="0.35">
      <c r="A206" s="20"/>
      <c r="B206" s="20">
        <v>4031244</v>
      </c>
      <c r="C206" s="20">
        <v>4</v>
      </c>
      <c r="D206" s="20">
        <v>3</v>
      </c>
      <c r="E206" s="20">
        <v>12</v>
      </c>
      <c r="F206" s="20" t="s">
        <v>2467</v>
      </c>
      <c r="G206" s="74" t="s">
        <v>2470</v>
      </c>
      <c r="H206" s="20"/>
      <c r="I206" s="20">
        <v>3</v>
      </c>
      <c r="J206" s="20">
        <v>23</v>
      </c>
      <c r="K206" s="20">
        <v>2</v>
      </c>
      <c r="L206" s="20">
        <v>6</v>
      </c>
      <c r="M206" s="20">
        <v>5</v>
      </c>
      <c r="N206" s="20">
        <v>0</v>
      </c>
      <c r="O206" s="20" t="s">
        <v>81</v>
      </c>
      <c r="P206" s="20" t="s">
        <v>81</v>
      </c>
      <c r="Q206" s="20" t="s">
        <v>81</v>
      </c>
      <c r="R206" s="20" t="s">
        <v>81</v>
      </c>
      <c r="S206" s="20"/>
      <c r="T206" s="20" t="s">
        <v>81</v>
      </c>
      <c r="U206" s="20">
        <v>1</v>
      </c>
      <c r="V206" s="20"/>
      <c r="W206" s="20">
        <v>2</v>
      </c>
      <c r="X206" s="20"/>
      <c r="Y206" s="20">
        <v>0</v>
      </c>
      <c r="Z206" s="20"/>
    </row>
    <row r="207" spans="1:26" x14ac:dyDescent="0.35">
      <c r="A207" s="20"/>
      <c r="B207" s="20">
        <v>4011011</v>
      </c>
      <c r="C207" s="20">
        <v>4</v>
      </c>
      <c r="D207" s="20">
        <v>1</v>
      </c>
      <c r="E207" s="20">
        <v>10</v>
      </c>
      <c r="F207" s="20" t="s">
        <v>2518</v>
      </c>
      <c r="G207" s="74" t="s">
        <v>2521</v>
      </c>
      <c r="H207" s="20"/>
      <c r="I207" s="20">
        <v>3</v>
      </c>
      <c r="J207" s="20">
        <v>50</v>
      </c>
      <c r="K207" s="20">
        <v>1</v>
      </c>
      <c r="L207" s="20">
        <v>3</v>
      </c>
      <c r="M207" s="20">
        <v>2</v>
      </c>
      <c r="N207" s="20">
        <v>0</v>
      </c>
      <c r="O207" s="20" t="s">
        <v>81</v>
      </c>
      <c r="P207" s="20">
        <v>300000</v>
      </c>
      <c r="Q207" s="20" t="s">
        <v>81</v>
      </c>
      <c r="R207" s="20" t="s">
        <v>81</v>
      </c>
      <c r="S207" s="20"/>
      <c r="T207" s="20" t="s">
        <v>81</v>
      </c>
      <c r="U207" s="20">
        <v>1</v>
      </c>
      <c r="V207" s="20"/>
      <c r="W207" s="20">
        <v>4</v>
      </c>
      <c r="X207" s="20"/>
      <c r="Y207" s="20">
        <v>0</v>
      </c>
      <c r="Z207" s="20"/>
    </row>
    <row r="208" spans="1:26" x14ac:dyDescent="0.35">
      <c r="A208" s="20"/>
      <c r="B208" s="20">
        <v>4011011</v>
      </c>
      <c r="C208" s="20">
        <v>4</v>
      </c>
      <c r="D208" s="20">
        <v>1</v>
      </c>
      <c r="E208" s="20">
        <v>10</v>
      </c>
      <c r="F208" s="20" t="s">
        <v>2518</v>
      </c>
      <c r="G208" s="74" t="s">
        <v>2522</v>
      </c>
      <c r="H208" s="20"/>
      <c r="I208" s="20">
        <v>4</v>
      </c>
      <c r="J208" s="20">
        <v>40</v>
      </c>
      <c r="K208" s="20">
        <v>2</v>
      </c>
      <c r="L208" s="20">
        <v>3</v>
      </c>
      <c r="M208" s="20">
        <v>2</v>
      </c>
      <c r="N208" s="20">
        <v>0</v>
      </c>
      <c r="O208" s="20" t="s">
        <v>81</v>
      </c>
      <c r="P208" s="20">
        <v>300000</v>
      </c>
      <c r="Q208" s="20" t="s">
        <v>81</v>
      </c>
      <c r="R208" s="20" t="s">
        <v>81</v>
      </c>
      <c r="S208" s="20"/>
      <c r="T208" s="20" t="s">
        <v>81</v>
      </c>
      <c r="U208" s="20">
        <v>1</v>
      </c>
      <c r="V208" s="20"/>
      <c r="W208" s="20">
        <v>4</v>
      </c>
      <c r="X208" s="20"/>
      <c r="Y208" s="20">
        <v>0</v>
      </c>
      <c r="Z208" s="20"/>
    </row>
    <row r="209" spans="1:26" x14ac:dyDescent="0.35">
      <c r="A209" s="20"/>
      <c r="B209" s="20">
        <v>4011012</v>
      </c>
      <c r="C209" s="20">
        <v>4</v>
      </c>
      <c r="D209" s="20">
        <v>1</v>
      </c>
      <c r="E209" s="20">
        <v>10</v>
      </c>
      <c r="F209" s="20" t="s">
        <v>1864</v>
      </c>
      <c r="G209" s="74" t="s">
        <v>2528</v>
      </c>
      <c r="H209" s="20"/>
      <c r="I209" s="20">
        <v>3</v>
      </c>
      <c r="J209" s="20">
        <v>35</v>
      </c>
      <c r="K209" s="20">
        <v>1</v>
      </c>
      <c r="L209" s="20">
        <v>3</v>
      </c>
      <c r="M209" s="20">
        <v>3</v>
      </c>
      <c r="N209" s="20">
        <v>0</v>
      </c>
      <c r="O209" s="20" t="s">
        <v>81</v>
      </c>
      <c r="P209" s="20">
        <v>400000</v>
      </c>
      <c r="Q209" s="20" t="s">
        <v>81</v>
      </c>
      <c r="R209" s="20" t="s">
        <v>81</v>
      </c>
      <c r="S209" s="20"/>
      <c r="T209" s="20" t="s">
        <v>81</v>
      </c>
      <c r="U209" s="20">
        <v>1</v>
      </c>
      <c r="V209" s="20"/>
      <c r="W209" s="20">
        <v>1</v>
      </c>
      <c r="X209" s="20"/>
      <c r="Y209" s="20">
        <v>0</v>
      </c>
      <c r="Z209" s="20"/>
    </row>
    <row r="210" spans="1:26" x14ac:dyDescent="0.35">
      <c r="A210" s="20"/>
      <c r="B210" s="20">
        <v>4011012</v>
      </c>
      <c r="C210" s="20">
        <v>4</v>
      </c>
      <c r="D210" s="20">
        <v>1</v>
      </c>
      <c r="E210" s="20">
        <v>10</v>
      </c>
      <c r="F210" s="20" t="s">
        <v>1864</v>
      </c>
      <c r="G210" s="74" t="s">
        <v>2529</v>
      </c>
      <c r="H210" s="20"/>
      <c r="I210" s="20">
        <v>4</v>
      </c>
      <c r="J210" s="20">
        <v>33</v>
      </c>
      <c r="K210" s="20">
        <v>2</v>
      </c>
      <c r="L210" s="20">
        <v>3</v>
      </c>
      <c r="M210" s="20">
        <v>3</v>
      </c>
      <c r="N210" s="20">
        <v>0</v>
      </c>
      <c r="O210" s="20" t="s">
        <v>81</v>
      </c>
      <c r="P210" s="20">
        <v>300000</v>
      </c>
      <c r="Q210" s="20" t="s">
        <v>81</v>
      </c>
      <c r="R210" s="20" t="s">
        <v>81</v>
      </c>
      <c r="S210" s="20"/>
      <c r="T210" s="20" t="s">
        <v>81</v>
      </c>
      <c r="U210" s="20">
        <v>1</v>
      </c>
      <c r="V210" s="20"/>
      <c r="W210" s="20">
        <v>1</v>
      </c>
      <c r="X210" s="20"/>
      <c r="Y210" s="20">
        <v>0</v>
      </c>
      <c r="Z210" s="20"/>
    </row>
    <row r="211" spans="1:26" x14ac:dyDescent="0.35">
      <c r="A211" s="20"/>
      <c r="B211" s="20">
        <v>4011013</v>
      </c>
      <c r="C211" s="20">
        <v>4</v>
      </c>
      <c r="D211" s="20">
        <v>1</v>
      </c>
      <c r="E211" s="20">
        <v>10</v>
      </c>
      <c r="F211" s="20" t="s">
        <v>1927</v>
      </c>
      <c r="G211" s="74" t="s">
        <v>2533</v>
      </c>
      <c r="H211" s="20"/>
      <c r="I211" s="20">
        <v>3</v>
      </c>
      <c r="J211" s="20">
        <v>37</v>
      </c>
      <c r="K211" s="20">
        <v>2</v>
      </c>
      <c r="L211" s="20">
        <v>5</v>
      </c>
      <c r="M211" s="20">
        <v>3</v>
      </c>
      <c r="N211" s="20">
        <v>0</v>
      </c>
      <c r="O211" s="20">
        <v>300000</v>
      </c>
      <c r="P211" s="20" t="s">
        <v>81</v>
      </c>
      <c r="Q211" s="20" t="s">
        <v>81</v>
      </c>
      <c r="R211" s="20" t="s">
        <v>81</v>
      </c>
      <c r="S211" s="20"/>
      <c r="T211" s="20" t="s">
        <v>81</v>
      </c>
      <c r="U211" s="20">
        <v>1</v>
      </c>
      <c r="V211" s="20"/>
      <c r="W211" s="20">
        <v>8</v>
      </c>
      <c r="X211" s="20"/>
      <c r="Y211" s="20">
        <v>0</v>
      </c>
      <c r="Z211" s="20"/>
    </row>
    <row r="212" spans="1:26" x14ac:dyDescent="0.35">
      <c r="A212" s="20"/>
      <c r="B212" s="20">
        <v>4011014</v>
      </c>
      <c r="C212" s="20">
        <v>4</v>
      </c>
      <c r="D212" s="20">
        <v>1</v>
      </c>
      <c r="E212" s="20">
        <v>10</v>
      </c>
      <c r="F212" s="20" t="s">
        <v>2536</v>
      </c>
      <c r="G212" s="74" t="s">
        <v>2539</v>
      </c>
      <c r="H212" s="20"/>
      <c r="I212" s="20">
        <v>3</v>
      </c>
      <c r="J212" s="20">
        <v>20</v>
      </c>
      <c r="K212" s="20">
        <v>2</v>
      </c>
      <c r="L212" s="20">
        <v>4</v>
      </c>
      <c r="M212" s="20">
        <v>6</v>
      </c>
      <c r="N212" s="20">
        <v>0</v>
      </c>
      <c r="O212" s="20" t="s">
        <v>81</v>
      </c>
      <c r="P212" s="20" t="s">
        <v>81</v>
      </c>
      <c r="Q212" s="20" t="s">
        <v>81</v>
      </c>
      <c r="R212" s="20" t="s">
        <v>81</v>
      </c>
      <c r="S212" s="20"/>
      <c r="T212" s="20" t="s">
        <v>81</v>
      </c>
      <c r="U212" s="20">
        <v>1</v>
      </c>
      <c r="V212" s="20"/>
      <c r="W212" s="20">
        <v>9</v>
      </c>
      <c r="X212" s="20"/>
      <c r="Y212" s="20">
        <v>0</v>
      </c>
      <c r="Z212" s="20"/>
    </row>
    <row r="213" spans="1:26" x14ac:dyDescent="0.35">
      <c r="A213" s="20"/>
      <c r="B213" s="20">
        <v>4011014</v>
      </c>
      <c r="C213" s="20">
        <v>4</v>
      </c>
      <c r="D213" s="20">
        <v>1</v>
      </c>
      <c r="E213" s="20">
        <v>10</v>
      </c>
      <c r="F213" s="20" t="s">
        <v>2536</v>
      </c>
      <c r="G213" s="74" t="s">
        <v>2540</v>
      </c>
      <c r="H213" s="20"/>
      <c r="I213" s="20">
        <v>3</v>
      </c>
      <c r="J213" s="20">
        <v>10</v>
      </c>
      <c r="K213" s="20">
        <v>2</v>
      </c>
      <c r="L213" s="20">
        <v>3</v>
      </c>
      <c r="M213" s="20">
        <v>5</v>
      </c>
      <c r="N213" s="20">
        <v>0</v>
      </c>
      <c r="O213" s="20" t="s">
        <v>81</v>
      </c>
      <c r="P213" s="20" t="s">
        <v>81</v>
      </c>
      <c r="Q213" s="20" t="s">
        <v>81</v>
      </c>
      <c r="R213" s="20" t="s">
        <v>81</v>
      </c>
      <c r="S213" s="20"/>
      <c r="T213" s="20" t="s">
        <v>81</v>
      </c>
      <c r="U213" s="20">
        <v>1</v>
      </c>
      <c r="V213" s="20"/>
      <c r="W213" s="20">
        <v>2</v>
      </c>
      <c r="X213" s="20"/>
      <c r="Y213" s="20">
        <v>0</v>
      </c>
      <c r="Z213" s="20"/>
    </row>
    <row r="214" spans="1:26" x14ac:dyDescent="0.35">
      <c r="A214" s="20"/>
      <c r="B214" s="20">
        <v>4011015</v>
      </c>
      <c r="C214" s="20">
        <v>4</v>
      </c>
      <c r="D214" s="20">
        <v>1</v>
      </c>
      <c r="E214" s="20">
        <v>10</v>
      </c>
      <c r="F214" s="20" t="s">
        <v>2542</v>
      </c>
      <c r="G214" s="74" t="s">
        <v>2548</v>
      </c>
      <c r="H214" s="20"/>
      <c r="I214" s="20">
        <v>3</v>
      </c>
      <c r="J214" s="20">
        <v>26</v>
      </c>
      <c r="K214" s="20">
        <v>2</v>
      </c>
      <c r="L214" s="20">
        <v>4</v>
      </c>
      <c r="M214" s="20">
        <v>3</v>
      </c>
      <c r="N214" s="20">
        <v>0</v>
      </c>
      <c r="O214" s="20" t="s">
        <v>81</v>
      </c>
      <c r="P214" s="20">
        <v>300000</v>
      </c>
      <c r="Q214" s="20" t="s">
        <v>81</v>
      </c>
      <c r="R214" s="20" t="s">
        <v>81</v>
      </c>
      <c r="S214" s="20"/>
      <c r="T214" s="20" t="s">
        <v>81</v>
      </c>
      <c r="U214" s="20">
        <v>1</v>
      </c>
      <c r="V214" s="20"/>
      <c r="W214" s="20">
        <v>9</v>
      </c>
      <c r="X214" s="20"/>
      <c r="Y214" s="20">
        <v>0</v>
      </c>
      <c r="Z214" s="20"/>
    </row>
    <row r="215" spans="1:26" x14ac:dyDescent="0.35">
      <c r="A215" s="20"/>
      <c r="B215" s="20">
        <v>4011015</v>
      </c>
      <c r="C215" s="20">
        <v>4</v>
      </c>
      <c r="D215" s="20">
        <v>1</v>
      </c>
      <c r="E215" s="20">
        <v>10</v>
      </c>
      <c r="F215" s="20" t="s">
        <v>2542</v>
      </c>
      <c r="G215" s="74" t="s">
        <v>2549</v>
      </c>
      <c r="H215" s="20"/>
      <c r="I215" s="20">
        <v>3</v>
      </c>
      <c r="J215" s="20">
        <v>20</v>
      </c>
      <c r="K215" s="20">
        <v>2</v>
      </c>
      <c r="L215" s="20">
        <v>7</v>
      </c>
      <c r="M215" s="20">
        <v>3</v>
      </c>
      <c r="N215" s="20">
        <v>0</v>
      </c>
      <c r="O215" s="20" t="s">
        <v>81</v>
      </c>
      <c r="P215" s="20">
        <v>200000</v>
      </c>
      <c r="Q215" s="20" t="s">
        <v>81</v>
      </c>
      <c r="R215" s="20" t="s">
        <v>81</v>
      </c>
      <c r="S215" s="20"/>
      <c r="T215" s="20" t="s">
        <v>81</v>
      </c>
      <c r="U215" s="20">
        <v>1</v>
      </c>
      <c r="V215" s="20"/>
      <c r="W215" s="20">
        <v>6</v>
      </c>
      <c r="X215" s="20"/>
      <c r="Y215" s="20">
        <v>0</v>
      </c>
      <c r="Z215" s="20"/>
    </row>
    <row r="216" spans="1:26" x14ac:dyDescent="0.35">
      <c r="A216" s="20"/>
      <c r="B216" s="20">
        <v>4011016</v>
      </c>
      <c r="C216" s="20">
        <v>4</v>
      </c>
      <c r="D216" s="20">
        <v>1</v>
      </c>
      <c r="E216" s="20">
        <v>10</v>
      </c>
      <c r="F216" s="20" t="s">
        <v>2550</v>
      </c>
      <c r="G216" s="74" t="s">
        <v>2552</v>
      </c>
      <c r="H216" s="20"/>
      <c r="I216" s="20">
        <v>3</v>
      </c>
      <c r="J216" s="20">
        <v>25</v>
      </c>
      <c r="K216" s="20">
        <v>1</v>
      </c>
      <c r="L216" s="20">
        <v>3</v>
      </c>
      <c r="M216" s="20">
        <v>3</v>
      </c>
      <c r="N216" s="20">
        <v>0</v>
      </c>
      <c r="O216" s="71" t="s">
        <v>81</v>
      </c>
      <c r="P216" s="20">
        <v>100000</v>
      </c>
      <c r="Q216" s="20" t="s">
        <v>81</v>
      </c>
      <c r="R216" s="20" t="s">
        <v>81</v>
      </c>
      <c r="S216" s="20"/>
      <c r="T216" s="20" t="s">
        <v>81</v>
      </c>
      <c r="U216" s="20">
        <v>1</v>
      </c>
      <c r="V216" s="20"/>
      <c r="W216" s="20">
        <v>8</v>
      </c>
      <c r="X216" s="20"/>
      <c r="Y216" s="20">
        <v>0</v>
      </c>
      <c r="Z216" s="20"/>
    </row>
    <row r="217" spans="1:26" x14ac:dyDescent="0.35">
      <c r="A217" s="20"/>
      <c r="B217" s="20">
        <v>4011016</v>
      </c>
      <c r="C217" s="20">
        <v>4</v>
      </c>
      <c r="D217" s="20">
        <v>1</v>
      </c>
      <c r="E217" s="20">
        <v>10</v>
      </c>
      <c r="F217" s="20" t="s">
        <v>2550</v>
      </c>
      <c r="G217" s="74" t="s">
        <v>2553</v>
      </c>
      <c r="H217" s="20"/>
      <c r="I217" s="20">
        <v>3</v>
      </c>
      <c r="J217" s="20">
        <v>22</v>
      </c>
      <c r="K217" s="20">
        <v>1</v>
      </c>
      <c r="L217" s="20">
        <v>2</v>
      </c>
      <c r="M217" s="20">
        <v>3</v>
      </c>
      <c r="N217" s="20">
        <v>0</v>
      </c>
      <c r="O217" s="71" t="s">
        <v>81</v>
      </c>
      <c r="P217" s="20">
        <v>100000</v>
      </c>
      <c r="Q217" s="20" t="s">
        <v>81</v>
      </c>
      <c r="R217" s="20" t="s">
        <v>81</v>
      </c>
      <c r="S217" s="20"/>
      <c r="T217" s="20" t="s">
        <v>81</v>
      </c>
      <c r="U217" s="20">
        <v>1</v>
      </c>
      <c r="V217" s="20"/>
      <c r="W217" s="20">
        <v>8</v>
      </c>
      <c r="X217" s="20"/>
      <c r="Y217" s="20">
        <v>0</v>
      </c>
      <c r="Z217" s="20"/>
    </row>
    <row r="218" spans="1:26" x14ac:dyDescent="0.35">
      <c r="A218" s="20"/>
      <c r="B218" s="20">
        <v>4011016</v>
      </c>
      <c r="C218" s="20">
        <v>4</v>
      </c>
      <c r="D218" s="20">
        <v>1</v>
      </c>
      <c r="E218" s="20">
        <v>10</v>
      </c>
      <c r="F218" s="20" t="s">
        <v>2550</v>
      </c>
      <c r="G218" s="74" t="s">
        <v>2554</v>
      </c>
      <c r="H218" s="20"/>
      <c r="I218" s="20">
        <v>3</v>
      </c>
      <c r="J218" s="20">
        <v>20</v>
      </c>
      <c r="K218" s="20">
        <v>2</v>
      </c>
      <c r="L218" s="20">
        <v>3</v>
      </c>
      <c r="M218" s="20">
        <v>3</v>
      </c>
      <c r="N218" s="20">
        <v>0</v>
      </c>
      <c r="O218" s="71" t="s">
        <v>81</v>
      </c>
      <c r="P218" s="20" t="s">
        <v>81</v>
      </c>
      <c r="Q218" s="20" t="s">
        <v>81</v>
      </c>
      <c r="R218" s="20" t="s">
        <v>81</v>
      </c>
      <c r="S218" s="20"/>
      <c r="T218" s="20" t="s">
        <v>81</v>
      </c>
      <c r="U218" s="20">
        <v>1</v>
      </c>
      <c r="V218" s="20"/>
      <c r="W218" s="20">
        <v>8</v>
      </c>
      <c r="X218" s="20"/>
      <c r="Y218" s="20">
        <v>0</v>
      </c>
      <c r="Z218" s="20"/>
    </row>
    <row r="219" spans="1:26" x14ac:dyDescent="0.35">
      <c r="A219" s="20"/>
      <c r="B219" s="20">
        <v>4011016</v>
      </c>
      <c r="C219" s="20">
        <v>4</v>
      </c>
      <c r="D219" s="20">
        <v>1</v>
      </c>
      <c r="E219" s="20">
        <v>10</v>
      </c>
      <c r="F219" s="20" t="s">
        <v>2550</v>
      </c>
      <c r="G219" s="74" t="s">
        <v>2555</v>
      </c>
      <c r="H219" s="20"/>
      <c r="I219" s="20">
        <v>3</v>
      </c>
      <c r="J219" s="20">
        <v>17</v>
      </c>
      <c r="K219" s="20">
        <v>2</v>
      </c>
      <c r="L219" s="20">
        <v>4</v>
      </c>
      <c r="M219" s="20">
        <v>3</v>
      </c>
      <c r="N219" s="20">
        <v>0</v>
      </c>
      <c r="O219" s="71" t="s">
        <v>81</v>
      </c>
      <c r="P219" s="20" t="s">
        <v>81</v>
      </c>
      <c r="Q219" s="20" t="s">
        <v>81</v>
      </c>
      <c r="R219" s="20" t="s">
        <v>81</v>
      </c>
      <c r="S219" s="20"/>
      <c r="T219" s="20" t="s">
        <v>81</v>
      </c>
      <c r="U219" s="20">
        <v>1</v>
      </c>
      <c r="V219" s="20"/>
      <c r="W219" s="20">
        <v>8</v>
      </c>
      <c r="X219" s="20"/>
      <c r="Y219" s="20">
        <v>0</v>
      </c>
      <c r="Z219" s="20"/>
    </row>
    <row r="220" spans="1:26" x14ac:dyDescent="0.35">
      <c r="A220" s="20"/>
      <c r="B220" s="20">
        <v>4011017</v>
      </c>
      <c r="C220" s="20">
        <v>4</v>
      </c>
      <c r="D220" s="20">
        <v>1</v>
      </c>
      <c r="E220" s="20">
        <v>10</v>
      </c>
      <c r="F220" s="20" t="s">
        <v>801</v>
      </c>
      <c r="G220" s="74" t="s">
        <v>2559</v>
      </c>
      <c r="H220" s="20"/>
      <c r="I220" s="20">
        <v>3</v>
      </c>
      <c r="J220" s="20">
        <v>25</v>
      </c>
      <c r="K220" s="20">
        <v>2</v>
      </c>
      <c r="L220" s="20">
        <v>4</v>
      </c>
      <c r="M220" s="20">
        <v>2</v>
      </c>
      <c r="N220" s="20">
        <v>0</v>
      </c>
      <c r="O220" s="20" t="s">
        <v>81</v>
      </c>
      <c r="P220" s="20" t="s">
        <v>81</v>
      </c>
      <c r="Q220" s="20" t="s">
        <v>81</v>
      </c>
      <c r="R220" s="20" t="s">
        <v>81</v>
      </c>
      <c r="S220" s="20"/>
      <c r="T220" s="20" t="s">
        <v>81</v>
      </c>
      <c r="U220" s="20">
        <v>1</v>
      </c>
      <c r="V220" s="20"/>
      <c r="W220" s="20">
        <v>14</v>
      </c>
      <c r="X220" s="20"/>
      <c r="Y220" s="20">
        <v>0</v>
      </c>
      <c r="Z220" s="20"/>
    </row>
    <row r="221" spans="1:26" x14ac:dyDescent="0.35">
      <c r="A221" s="20"/>
      <c r="B221" s="20">
        <v>4011018</v>
      </c>
      <c r="C221" s="20">
        <v>4</v>
      </c>
      <c r="D221" s="20">
        <v>1</v>
      </c>
      <c r="E221" s="20">
        <v>10</v>
      </c>
      <c r="F221" s="20" t="s">
        <v>2562</v>
      </c>
      <c r="G221" s="74" t="s">
        <v>2566</v>
      </c>
      <c r="H221" s="20"/>
      <c r="I221" s="20">
        <v>3</v>
      </c>
      <c r="J221" s="20">
        <v>25</v>
      </c>
      <c r="K221" s="20">
        <v>1</v>
      </c>
      <c r="L221" s="20">
        <v>3</v>
      </c>
      <c r="M221" s="20">
        <v>2</v>
      </c>
      <c r="N221" s="20">
        <v>0</v>
      </c>
      <c r="O221" s="20" t="s">
        <v>81</v>
      </c>
      <c r="P221" s="20">
        <v>300000</v>
      </c>
      <c r="Q221" s="20" t="s">
        <v>81</v>
      </c>
      <c r="R221" s="20" t="s">
        <v>81</v>
      </c>
      <c r="S221" s="20"/>
      <c r="T221" s="20" t="s">
        <v>81</v>
      </c>
      <c r="U221" s="20">
        <v>1</v>
      </c>
      <c r="V221" s="20"/>
      <c r="W221" s="20">
        <v>4</v>
      </c>
      <c r="X221" s="20"/>
      <c r="Y221" s="20">
        <v>0</v>
      </c>
      <c r="Z221" s="20"/>
    </row>
    <row r="222" spans="1:26" x14ac:dyDescent="0.35">
      <c r="A222" s="20"/>
      <c r="B222" s="20">
        <v>4011019</v>
      </c>
      <c r="C222" s="20">
        <v>4</v>
      </c>
      <c r="D222" s="20">
        <v>1</v>
      </c>
      <c r="E222" s="20">
        <v>10</v>
      </c>
      <c r="F222" s="20" t="s">
        <v>2567</v>
      </c>
      <c r="G222" s="74" t="s">
        <v>2570</v>
      </c>
      <c r="H222" s="20"/>
      <c r="I222" s="20">
        <v>3</v>
      </c>
      <c r="J222" s="20">
        <v>27</v>
      </c>
      <c r="K222" s="20">
        <v>2</v>
      </c>
      <c r="L222" s="20">
        <v>4</v>
      </c>
      <c r="M222" s="20">
        <v>3</v>
      </c>
      <c r="N222" s="20">
        <v>0</v>
      </c>
      <c r="O222" s="20">
        <v>1200000</v>
      </c>
      <c r="P222" s="20" t="s">
        <v>81</v>
      </c>
      <c r="Q222" s="20" t="s">
        <v>81</v>
      </c>
      <c r="R222" s="20" t="s">
        <v>81</v>
      </c>
      <c r="S222" s="20"/>
      <c r="T222" s="20" t="s">
        <v>81</v>
      </c>
      <c r="U222" s="20">
        <v>1</v>
      </c>
      <c r="V222" s="20"/>
      <c r="W222" s="20">
        <v>4</v>
      </c>
      <c r="X222" s="20"/>
      <c r="Y222" s="20">
        <v>0</v>
      </c>
      <c r="Z222" s="20"/>
    </row>
    <row r="223" spans="1:26" x14ac:dyDescent="0.35">
      <c r="A223" s="20"/>
      <c r="B223" s="20">
        <v>4011019</v>
      </c>
      <c r="C223" s="20">
        <v>4</v>
      </c>
      <c r="D223" s="20">
        <v>1</v>
      </c>
      <c r="E223" s="20">
        <v>10</v>
      </c>
      <c r="F223" s="20" t="s">
        <v>2567</v>
      </c>
      <c r="G223" s="74" t="s">
        <v>2571</v>
      </c>
      <c r="H223" s="20"/>
      <c r="I223" s="20">
        <v>3</v>
      </c>
      <c r="J223" s="20">
        <v>24</v>
      </c>
      <c r="K223" s="20">
        <v>2</v>
      </c>
      <c r="L223" s="20">
        <v>4</v>
      </c>
      <c r="M223" s="20">
        <v>3</v>
      </c>
      <c r="N223" s="20">
        <v>0</v>
      </c>
      <c r="O223" s="20">
        <v>1200000</v>
      </c>
      <c r="P223" s="20" t="s">
        <v>81</v>
      </c>
      <c r="Q223" s="20" t="s">
        <v>81</v>
      </c>
      <c r="R223" s="20" t="s">
        <v>81</v>
      </c>
      <c r="S223" s="20"/>
      <c r="T223" s="20" t="s">
        <v>81</v>
      </c>
      <c r="U223" s="20">
        <v>1</v>
      </c>
      <c r="V223" s="20"/>
      <c r="W223" s="20">
        <v>4</v>
      </c>
      <c r="X223" s="20"/>
      <c r="Y223" s="20">
        <v>0</v>
      </c>
      <c r="Z223" s="20"/>
    </row>
    <row r="224" spans="1:26" x14ac:dyDescent="0.35">
      <c r="A224" s="20"/>
      <c r="B224" s="20">
        <v>4011020</v>
      </c>
      <c r="C224" s="20">
        <v>4</v>
      </c>
      <c r="D224" s="20">
        <v>1</v>
      </c>
      <c r="E224" s="20">
        <v>10</v>
      </c>
      <c r="F224" s="20" t="s">
        <v>2575</v>
      </c>
      <c r="G224" s="74" t="s">
        <v>2578</v>
      </c>
      <c r="H224" s="20"/>
      <c r="I224" s="20">
        <v>3</v>
      </c>
      <c r="J224" s="20">
        <v>18</v>
      </c>
      <c r="K224" s="20">
        <v>1</v>
      </c>
      <c r="L224" s="20">
        <v>5</v>
      </c>
      <c r="M224" s="20">
        <v>3</v>
      </c>
      <c r="N224" s="20">
        <v>0</v>
      </c>
      <c r="O224" s="20" t="s">
        <v>81</v>
      </c>
      <c r="P224" s="20">
        <v>200000</v>
      </c>
      <c r="Q224" s="20" t="s">
        <v>81</v>
      </c>
      <c r="R224" s="20" t="s">
        <v>81</v>
      </c>
      <c r="S224" s="20"/>
      <c r="T224" s="20" t="s">
        <v>81</v>
      </c>
      <c r="U224" s="20">
        <v>1</v>
      </c>
      <c r="V224" s="20"/>
      <c r="W224" s="20">
        <v>8</v>
      </c>
      <c r="X224" s="20"/>
      <c r="Y224" s="20">
        <v>0</v>
      </c>
      <c r="Z224" s="20"/>
    </row>
    <row r="225" spans="1:26" x14ac:dyDescent="0.35">
      <c r="A225" s="20"/>
      <c r="B225" s="20">
        <v>4011021</v>
      </c>
      <c r="C225" s="20">
        <v>4</v>
      </c>
      <c r="D225" s="20">
        <v>1</v>
      </c>
      <c r="E225" s="20">
        <v>10</v>
      </c>
      <c r="F225" s="20" t="s">
        <v>66</v>
      </c>
      <c r="G225" s="74" t="s">
        <v>2584</v>
      </c>
      <c r="H225" s="20"/>
      <c r="I225" s="20">
        <v>3</v>
      </c>
      <c r="J225" s="20">
        <v>22</v>
      </c>
      <c r="K225" s="20">
        <v>2</v>
      </c>
      <c r="L225" s="20">
        <v>6</v>
      </c>
      <c r="M225" s="20">
        <v>5</v>
      </c>
      <c r="N225" s="20">
        <v>0</v>
      </c>
      <c r="O225" s="20" t="s">
        <v>81</v>
      </c>
      <c r="P225" s="20" t="s">
        <v>81</v>
      </c>
      <c r="Q225" s="20" t="s">
        <v>81</v>
      </c>
      <c r="R225" s="20" t="s">
        <v>81</v>
      </c>
      <c r="S225" s="20"/>
      <c r="T225" s="20" t="s">
        <v>81</v>
      </c>
      <c r="U225" s="20">
        <v>1</v>
      </c>
      <c r="V225" s="20"/>
      <c r="W225" s="20">
        <v>2</v>
      </c>
      <c r="X225" s="20"/>
      <c r="Y225" s="20">
        <v>0</v>
      </c>
      <c r="Z225" s="20"/>
    </row>
    <row r="226" spans="1:26" x14ac:dyDescent="0.35">
      <c r="A226" s="20"/>
      <c r="B226" s="20">
        <v>4011021</v>
      </c>
      <c r="C226" s="20">
        <v>4</v>
      </c>
      <c r="D226" s="20">
        <v>1</v>
      </c>
      <c r="E226" s="20">
        <v>10</v>
      </c>
      <c r="F226" s="20" t="s">
        <v>66</v>
      </c>
      <c r="G226" s="74" t="s">
        <v>2585</v>
      </c>
      <c r="H226" s="20"/>
      <c r="I226" s="20">
        <v>3</v>
      </c>
      <c r="J226" s="20">
        <v>19</v>
      </c>
      <c r="K226" s="20">
        <v>2</v>
      </c>
      <c r="L226" s="20">
        <v>4</v>
      </c>
      <c r="M226" s="20">
        <v>3</v>
      </c>
      <c r="N226" s="20">
        <v>0</v>
      </c>
      <c r="O226" s="20" t="s">
        <v>81</v>
      </c>
      <c r="P226" s="20" t="s">
        <v>81</v>
      </c>
      <c r="Q226" s="20" t="s">
        <v>81</v>
      </c>
      <c r="R226" s="20">
        <v>200000</v>
      </c>
      <c r="S226" s="20"/>
      <c r="T226" s="20" t="s">
        <v>81</v>
      </c>
      <c r="U226" s="20">
        <v>1</v>
      </c>
      <c r="V226" s="20"/>
      <c r="W226" s="20">
        <v>4</v>
      </c>
      <c r="X226" s="20"/>
      <c r="Y226" s="20">
        <v>0</v>
      </c>
      <c r="Z226" s="20"/>
    </row>
    <row r="227" spans="1:26" x14ac:dyDescent="0.35">
      <c r="A227" s="20"/>
      <c r="B227" s="20">
        <v>4021104</v>
      </c>
      <c r="C227" s="20">
        <v>4</v>
      </c>
      <c r="D227" s="20">
        <v>2</v>
      </c>
      <c r="E227" s="20">
        <v>11</v>
      </c>
      <c r="F227" s="20" t="s">
        <v>2591</v>
      </c>
      <c r="G227" s="74" t="s">
        <v>2606</v>
      </c>
      <c r="H227" s="20"/>
      <c r="I227" s="20">
        <v>3</v>
      </c>
      <c r="J227" s="20">
        <v>30</v>
      </c>
      <c r="K227" s="20">
        <v>2</v>
      </c>
      <c r="L227" s="20">
        <v>7</v>
      </c>
      <c r="M227" s="20">
        <v>4</v>
      </c>
      <c r="N227" s="20">
        <v>0</v>
      </c>
      <c r="O227" s="20" t="s">
        <v>81</v>
      </c>
      <c r="P227" s="20">
        <v>170000</v>
      </c>
      <c r="Q227" s="20" t="s">
        <v>81</v>
      </c>
      <c r="R227" s="20" t="s">
        <v>81</v>
      </c>
      <c r="S227" s="20"/>
      <c r="T227" s="20" t="s">
        <v>81</v>
      </c>
      <c r="U227" s="20">
        <v>1</v>
      </c>
      <c r="V227" s="20"/>
      <c r="W227" s="20">
        <v>1</v>
      </c>
      <c r="X227" s="20"/>
      <c r="Y227" s="20">
        <v>0</v>
      </c>
      <c r="Z227" s="20"/>
    </row>
    <row r="228" spans="1:26" x14ac:dyDescent="0.35">
      <c r="A228" s="20"/>
      <c r="B228" s="20">
        <v>4021105</v>
      </c>
      <c r="C228" s="20">
        <v>4</v>
      </c>
      <c r="D228" s="20">
        <v>2</v>
      </c>
      <c r="E228" s="20">
        <v>11</v>
      </c>
      <c r="F228" s="20" t="s">
        <v>2610</v>
      </c>
      <c r="G228" s="74" t="s">
        <v>2614</v>
      </c>
      <c r="H228" s="20"/>
      <c r="I228" s="20">
        <v>3</v>
      </c>
      <c r="J228" s="20">
        <v>23</v>
      </c>
      <c r="K228" s="20">
        <v>1</v>
      </c>
      <c r="L228" s="20">
        <v>5</v>
      </c>
      <c r="M228" s="20">
        <v>4</v>
      </c>
      <c r="N228" s="20">
        <v>0</v>
      </c>
      <c r="O228" s="20" t="s">
        <v>81</v>
      </c>
      <c r="P228" s="20">
        <v>180000</v>
      </c>
      <c r="Q228" s="20" t="s">
        <v>81</v>
      </c>
      <c r="R228" s="20" t="s">
        <v>81</v>
      </c>
      <c r="S228" s="20"/>
      <c r="T228" s="20" t="s">
        <v>81</v>
      </c>
      <c r="U228" s="20">
        <v>1</v>
      </c>
      <c r="V228" s="20"/>
      <c r="W228" s="20">
        <v>1</v>
      </c>
      <c r="X228" s="20"/>
      <c r="Y228" s="20">
        <v>0</v>
      </c>
      <c r="Z228" s="20"/>
    </row>
    <row r="229" spans="1:26" x14ac:dyDescent="0.35">
      <c r="A229" s="20"/>
      <c r="B229" s="20">
        <v>4021106</v>
      </c>
      <c r="C229" s="20">
        <v>4</v>
      </c>
      <c r="D229" s="20">
        <v>2</v>
      </c>
      <c r="E229" s="20">
        <v>11</v>
      </c>
      <c r="F229" s="20" t="s">
        <v>2617</v>
      </c>
      <c r="G229" s="74" t="s">
        <v>2620</v>
      </c>
      <c r="H229" s="20"/>
      <c r="I229" s="20">
        <v>3</v>
      </c>
      <c r="J229" s="20">
        <v>32</v>
      </c>
      <c r="K229" s="20">
        <v>2</v>
      </c>
      <c r="L229" s="20">
        <v>7</v>
      </c>
      <c r="M229" s="20">
        <v>4</v>
      </c>
      <c r="N229" s="20">
        <v>0</v>
      </c>
      <c r="O229" s="20" t="s">
        <v>81</v>
      </c>
      <c r="P229" s="20">
        <v>210000</v>
      </c>
      <c r="Q229" s="20" t="s">
        <v>81</v>
      </c>
      <c r="R229" s="20" t="s">
        <v>81</v>
      </c>
      <c r="S229" s="20"/>
      <c r="T229" s="20" t="s">
        <v>81</v>
      </c>
      <c r="U229" s="20">
        <v>1</v>
      </c>
      <c r="V229" s="20"/>
      <c r="W229" s="20">
        <v>1</v>
      </c>
      <c r="X229" s="20"/>
      <c r="Y229" s="20">
        <v>0</v>
      </c>
      <c r="Z229" s="20"/>
    </row>
    <row r="230" spans="1:26" x14ac:dyDescent="0.35">
      <c r="A230" s="20"/>
      <c r="B230" s="20">
        <v>4021106</v>
      </c>
      <c r="C230" s="20">
        <v>4</v>
      </c>
      <c r="D230" s="20">
        <v>2</v>
      </c>
      <c r="E230" s="20">
        <v>11</v>
      </c>
      <c r="F230" s="20" t="s">
        <v>2617</v>
      </c>
      <c r="G230" s="74" t="s">
        <v>2622</v>
      </c>
      <c r="H230" s="20"/>
      <c r="I230" s="20">
        <v>3</v>
      </c>
      <c r="J230" s="20">
        <v>18</v>
      </c>
      <c r="K230" s="20">
        <v>2</v>
      </c>
      <c r="L230" s="20">
        <v>6</v>
      </c>
      <c r="M230" s="20">
        <v>5</v>
      </c>
      <c r="N230" s="20">
        <v>0</v>
      </c>
      <c r="O230" s="20" t="s">
        <v>81</v>
      </c>
      <c r="P230" s="20" t="s">
        <v>81</v>
      </c>
      <c r="Q230" s="20" t="s">
        <v>81</v>
      </c>
      <c r="R230" s="20" t="s">
        <v>81</v>
      </c>
      <c r="S230" s="20"/>
      <c r="T230" s="20" t="s">
        <v>81</v>
      </c>
      <c r="U230" s="20">
        <v>1</v>
      </c>
      <c r="V230" s="20"/>
      <c r="W230" s="20">
        <v>2</v>
      </c>
      <c r="X230" s="20"/>
      <c r="Y230" s="20">
        <v>0</v>
      </c>
      <c r="Z230" s="20"/>
    </row>
    <row r="231" spans="1:26" x14ac:dyDescent="0.35">
      <c r="A231" s="20"/>
      <c r="B231" s="20">
        <v>4021107</v>
      </c>
      <c r="C231" s="20">
        <v>4</v>
      </c>
      <c r="D231" s="20">
        <v>2</v>
      </c>
      <c r="E231" s="20">
        <v>11</v>
      </c>
      <c r="F231" s="20" t="s">
        <v>2623</v>
      </c>
      <c r="G231" s="74" t="s">
        <v>2626</v>
      </c>
      <c r="H231" s="20"/>
      <c r="I231" s="20">
        <v>3</v>
      </c>
      <c r="J231" s="20">
        <v>19</v>
      </c>
      <c r="K231" s="20">
        <v>1</v>
      </c>
      <c r="L231" s="20">
        <v>6</v>
      </c>
      <c r="M231" s="20">
        <v>5</v>
      </c>
      <c r="N231" s="20">
        <v>0</v>
      </c>
      <c r="O231" s="20" t="s">
        <v>81</v>
      </c>
      <c r="P231" s="20" t="s">
        <v>81</v>
      </c>
      <c r="Q231" s="20" t="s">
        <v>81</v>
      </c>
      <c r="R231" s="20" t="s">
        <v>81</v>
      </c>
      <c r="S231" s="20"/>
      <c r="T231" s="20" t="s">
        <v>81</v>
      </c>
      <c r="U231" s="20">
        <v>1</v>
      </c>
      <c r="V231" s="20"/>
      <c r="W231" s="20">
        <v>2</v>
      </c>
      <c r="X231" s="20"/>
      <c r="Y231" s="20">
        <v>0</v>
      </c>
      <c r="Z231" s="20"/>
    </row>
    <row r="232" spans="1:26" x14ac:dyDescent="0.35">
      <c r="A232" s="20"/>
      <c r="B232" s="20">
        <v>4021108</v>
      </c>
      <c r="C232" s="20">
        <v>4</v>
      </c>
      <c r="D232" s="20">
        <v>2</v>
      </c>
      <c r="E232" s="20">
        <v>11</v>
      </c>
      <c r="F232" s="20" t="s">
        <v>2627</v>
      </c>
      <c r="G232" s="74" t="s">
        <v>2632</v>
      </c>
      <c r="H232" s="20"/>
      <c r="I232" s="20">
        <v>3</v>
      </c>
      <c r="J232" s="20">
        <v>30</v>
      </c>
      <c r="K232" s="20">
        <v>1</v>
      </c>
      <c r="L232" s="20">
        <v>6</v>
      </c>
      <c r="M232" s="20">
        <v>3</v>
      </c>
      <c r="N232" s="20">
        <v>0</v>
      </c>
      <c r="O232" s="20" t="s">
        <v>81</v>
      </c>
      <c r="P232" s="71">
        <v>80000</v>
      </c>
      <c r="Q232" s="20" t="s">
        <v>81</v>
      </c>
      <c r="R232" s="20" t="s">
        <v>81</v>
      </c>
      <c r="S232" s="20"/>
      <c r="T232" s="20" t="s">
        <v>81</v>
      </c>
      <c r="U232" s="20">
        <v>1</v>
      </c>
      <c r="V232" s="20"/>
      <c r="W232" s="20">
        <v>9</v>
      </c>
      <c r="X232" s="20"/>
      <c r="Y232" s="20">
        <v>0</v>
      </c>
      <c r="Z232" s="20"/>
    </row>
    <row r="233" spans="1:26" x14ac:dyDescent="0.35">
      <c r="A233" s="20"/>
      <c r="B233" s="20">
        <v>4021108</v>
      </c>
      <c r="C233" s="20">
        <v>4</v>
      </c>
      <c r="D233" s="20">
        <v>2</v>
      </c>
      <c r="E233" s="20">
        <v>11</v>
      </c>
      <c r="F233" s="20" t="s">
        <v>2627</v>
      </c>
      <c r="G233" s="74" t="s">
        <v>2633</v>
      </c>
      <c r="H233" s="20"/>
      <c r="I233" s="20">
        <v>3</v>
      </c>
      <c r="J233" s="20">
        <v>27</v>
      </c>
      <c r="K233" s="20">
        <v>1</v>
      </c>
      <c r="L233" s="20">
        <v>7</v>
      </c>
      <c r="M233" s="20">
        <v>4</v>
      </c>
      <c r="N233" s="20">
        <v>0</v>
      </c>
      <c r="O233" s="20" t="s">
        <v>81</v>
      </c>
      <c r="P233" s="71">
        <v>100000</v>
      </c>
      <c r="Q233" s="20" t="s">
        <v>81</v>
      </c>
      <c r="R233" s="20" t="s">
        <v>81</v>
      </c>
      <c r="S233" s="20"/>
      <c r="T233" s="20" t="s">
        <v>81</v>
      </c>
      <c r="U233" s="20">
        <v>1</v>
      </c>
      <c r="V233" s="20"/>
      <c r="W233" s="20">
        <v>9</v>
      </c>
      <c r="X233" s="20"/>
      <c r="Y233" s="20">
        <v>0</v>
      </c>
      <c r="Z233" s="20"/>
    </row>
    <row r="234" spans="1:26" x14ac:dyDescent="0.35">
      <c r="A234" s="20"/>
      <c r="B234" s="20">
        <v>4021109</v>
      </c>
      <c r="C234" s="20">
        <v>4</v>
      </c>
      <c r="D234" s="20">
        <v>2</v>
      </c>
      <c r="E234" s="20">
        <v>11</v>
      </c>
      <c r="F234" s="20" t="s">
        <v>1676</v>
      </c>
      <c r="G234" s="74" t="s">
        <v>2635</v>
      </c>
      <c r="H234" s="20"/>
      <c r="I234" s="20">
        <v>4</v>
      </c>
      <c r="J234" s="20">
        <v>36</v>
      </c>
      <c r="K234" s="20">
        <v>2</v>
      </c>
      <c r="L234" s="20">
        <v>4</v>
      </c>
      <c r="M234" s="20">
        <v>3</v>
      </c>
      <c r="N234" s="20">
        <v>0</v>
      </c>
      <c r="O234" s="20" t="s">
        <v>81</v>
      </c>
      <c r="P234" s="20">
        <v>750000</v>
      </c>
      <c r="Q234" s="20" t="s">
        <v>81</v>
      </c>
      <c r="R234" s="20" t="s">
        <v>81</v>
      </c>
      <c r="S234" s="20"/>
      <c r="T234" s="20" t="s">
        <v>81</v>
      </c>
      <c r="U234" s="20">
        <v>1</v>
      </c>
      <c r="V234" s="20"/>
      <c r="W234" s="20">
        <v>4</v>
      </c>
      <c r="X234" s="20"/>
      <c r="Y234" s="20">
        <v>0</v>
      </c>
      <c r="Z234" s="20"/>
    </row>
    <row r="235" spans="1:26" x14ac:dyDescent="0.35">
      <c r="A235" s="20"/>
      <c r="B235" s="20">
        <v>4021109</v>
      </c>
      <c r="C235" s="20">
        <v>4</v>
      </c>
      <c r="D235" s="20">
        <v>2</v>
      </c>
      <c r="E235" s="20">
        <v>11</v>
      </c>
      <c r="F235" s="20" t="s">
        <v>1676</v>
      </c>
      <c r="G235" s="74" t="s">
        <v>2636</v>
      </c>
      <c r="H235" s="20"/>
      <c r="I235" s="20">
        <v>3</v>
      </c>
      <c r="J235" s="20">
        <v>31</v>
      </c>
      <c r="K235" s="20">
        <v>2</v>
      </c>
      <c r="L235" s="20">
        <v>4</v>
      </c>
      <c r="M235" s="20">
        <v>3</v>
      </c>
      <c r="N235" s="20">
        <v>0</v>
      </c>
      <c r="O235" s="20" t="s">
        <v>81</v>
      </c>
      <c r="P235" s="20">
        <v>750000</v>
      </c>
      <c r="Q235" s="20" t="s">
        <v>81</v>
      </c>
      <c r="R235" s="20" t="s">
        <v>81</v>
      </c>
      <c r="S235" s="20"/>
      <c r="T235" s="20" t="s">
        <v>81</v>
      </c>
      <c r="U235" s="20">
        <v>1</v>
      </c>
      <c r="V235" s="20"/>
      <c r="W235" s="20">
        <v>4</v>
      </c>
      <c r="X235" s="20"/>
      <c r="Y235" s="20">
        <v>0</v>
      </c>
      <c r="Z235" s="20"/>
    </row>
  </sheetData>
  <autoFilter ref="I1:I235"/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30"/>
  <sheetViews>
    <sheetView zoomScale="95" zoomScaleNormal="95" workbookViewId="0">
      <selection activeCell="F3" sqref="F3"/>
    </sheetView>
  </sheetViews>
  <sheetFormatPr defaultColWidth="9.1796875" defaultRowHeight="14.5" x14ac:dyDescent="0.35"/>
  <cols>
    <col min="1" max="1" width="14.26953125" style="83" customWidth="1"/>
    <col min="2" max="2" width="9.1796875" style="83"/>
    <col min="3" max="3" width="14.54296875" style="83" customWidth="1"/>
    <col min="4" max="4" width="17.26953125" style="83" customWidth="1"/>
    <col min="5" max="5" width="20" style="83" customWidth="1"/>
    <col min="6" max="6" width="11.81640625" style="83" customWidth="1"/>
    <col min="7" max="11" width="9.1796875" style="83"/>
    <col min="12" max="12" width="15.54296875" style="83" customWidth="1"/>
    <col min="13" max="16" width="9.1796875" style="83"/>
    <col min="17" max="18" width="14.7265625" style="83" customWidth="1"/>
    <col min="19" max="16384" width="9.1796875" style="83"/>
  </cols>
  <sheetData>
    <row r="1" spans="1:27" ht="24" customHeight="1" x14ac:dyDescent="0.35">
      <c r="A1" s="134" t="s">
        <v>2</v>
      </c>
      <c r="B1" s="134"/>
      <c r="C1" s="134"/>
      <c r="D1" s="134"/>
      <c r="E1" s="134"/>
    </row>
    <row r="2" spans="1:27" ht="153" customHeight="1" x14ac:dyDescent="0.35">
      <c r="A2" s="84" t="s">
        <v>555</v>
      </c>
      <c r="B2" s="86" t="s">
        <v>49</v>
      </c>
      <c r="C2" s="84" t="s">
        <v>61</v>
      </c>
      <c r="D2" s="85" t="s">
        <v>46</v>
      </c>
      <c r="E2" s="84" t="s">
        <v>0</v>
      </c>
      <c r="F2" s="86" t="s">
        <v>79</v>
      </c>
      <c r="G2" s="86" t="s">
        <v>10</v>
      </c>
      <c r="H2" s="86" t="s">
        <v>11</v>
      </c>
      <c r="I2" s="86" t="s">
        <v>12</v>
      </c>
      <c r="J2" s="86" t="s">
        <v>13</v>
      </c>
      <c r="K2" s="87" t="s">
        <v>71</v>
      </c>
      <c r="L2" s="86" t="s">
        <v>14</v>
      </c>
      <c r="M2" s="86" t="s">
        <v>16</v>
      </c>
      <c r="N2" s="86" t="s">
        <v>15</v>
      </c>
      <c r="O2" s="86" t="s">
        <v>49</v>
      </c>
      <c r="P2" s="86" t="s">
        <v>72</v>
      </c>
      <c r="Q2" s="86" t="s">
        <v>716</v>
      </c>
      <c r="R2" s="86"/>
      <c r="S2" s="86" t="s">
        <v>73</v>
      </c>
      <c r="T2" s="87" t="s">
        <v>63</v>
      </c>
      <c r="U2" s="87" t="s">
        <v>62</v>
      </c>
      <c r="V2" s="135" t="s">
        <v>64</v>
      </c>
      <c r="W2" s="135"/>
      <c r="X2" s="135"/>
      <c r="Y2" s="87" t="s">
        <v>65</v>
      </c>
      <c r="Z2" s="88" t="s">
        <v>82</v>
      </c>
      <c r="AA2" s="88" t="s">
        <v>83</v>
      </c>
    </row>
    <row r="3" spans="1:27" s="89" customFormat="1" ht="15" customHeight="1" x14ac:dyDescent="0.35">
      <c r="A3" s="83">
        <v>1050108</v>
      </c>
      <c r="B3" s="89">
        <v>1</v>
      </c>
      <c r="C3" s="83">
        <v>5</v>
      </c>
      <c r="D3" s="83">
        <v>1</v>
      </c>
      <c r="E3" s="83" t="s">
        <v>704</v>
      </c>
      <c r="F3" s="83" t="s">
        <v>708</v>
      </c>
      <c r="G3" s="89">
        <v>3</v>
      </c>
      <c r="H3" s="89">
        <v>3</v>
      </c>
      <c r="I3" s="89">
        <v>2</v>
      </c>
      <c r="J3" s="89">
        <v>4</v>
      </c>
      <c r="K3" s="89">
        <v>10</v>
      </c>
      <c r="L3" s="89">
        <v>20000</v>
      </c>
      <c r="M3" s="89">
        <v>1</v>
      </c>
      <c r="N3" s="89">
        <v>10</v>
      </c>
      <c r="O3" s="89">
        <v>1</v>
      </c>
      <c r="P3" s="89">
        <v>1</v>
      </c>
      <c r="Q3" s="89">
        <v>600000</v>
      </c>
      <c r="S3" s="89">
        <v>4</v>
      </c>
      <c r="T3" s="89">
        <v>6</v>
      </c>
      <c r="U3" s="89">
        <v>6</v>
      </c>
      <c r="V3" s="89">
        <v>12</v>
      </c>
      <c r="W3" s="89" t="s">
        <v>81</v>
      </c>
      <c r="X3" s="89" t="s">
        <v>81</v>
      </c>
      <c r="Y3" s="89">
        <v>13</v>
      </c>
      <c r="Z3" s="89">
        <v>7</v>
      </c>
      <c r="AA3" s="89">
        <v>3</v>
      </c>
    </row>
    <row r="4" spans="1:27" s="89" customFormat="1" ht="15" customHeight="1" x14ac:dyDescent="0.35">
      <c r="A4" s="83">
        <v>1050109</v>
      </c>
      <c r="B4" s="89">
        <v>1</v>
      </c>
      <c r="C4" s="83">
        <v>5</v>
      </c>
      <c r="D4" s="83">
        <v>1</v>
      </c>
      <c r="E4" s="83" t="s">
        <v>710</v>
      </c>
      <c r="F4" s="83" t="s">
        <v>713</v>
      </c>
      <c r="G4" s="89">
        <v>2</v>
      </c>
      <c r="H4" s="89">
        <v>3</v>
      </c>
      <c r="I4" s="89">
        <v>2</v>
      </c>
      <c r="J4" s="89">
        <v>4</v>
      </c>
      <c r="K4" s="89">
        <v>11</v>
      </c>
      <c r="L4" s="89">
        <v>30000</v>
      </c>
      <c r="M4" s="89">
        <v>0</v>
      </c>
      <c r="N4" s="89" t="s">
        <v>81</v>
      </c>
      <c r="O4" s="89">
        <v>1</v>
      </c>
      <c r="P4" s="89">
        <v>4</v>
      </c>
      <c r="Q4" s="89">
        <v>2800000</v>
      </c>
      <c r="S4" s="89">
        <v>7</v>
      </c>
      <c r="T4" s="89">
        <v>8</v>
      </c>
      <c r="U4" s="89">
        <v>6</v>
      </c>
      <c r="V4" s="89">
        <v>13</v>
      </c>
      <c r="W4" s="89" t="s">
        <v>81</v>
      </c>
      <c r="X4" s="89" t="s">
        <v>81</v>
      </c>
      <c r="Y4" s="89">
        <v>13</v>
      </c>
      <c r="Z4" s="89">
        <v>1</v>
      </c>
      <c r="AA4" s="89">
        <v>4</v>
      </c>
    </row>
    <row r="5" spans="1:27" s="89" customFormat="1" ht="15" customHeight="1" x14ac:dyDescent="0.35">
      <c r="A5" s="83">
        <v>1050110</v>
      </c>
      <c r="B5" s="89">
        <v>1</v>
      </c>
      <c r="C5" s="83">
        <v>5</v>
      </c>
      <c r="D5" s="83">
        <v>1</v>
      </c>
      <c r="E5" s="83" t="s">
        <v>717</v>
      </c>
      <c r="F5" s="83" t="s">
        <v>718</v>
      </c>
      <c r="G5" s="89">
        <v>10</v>
      </c>
      <c r="H5" s="89">
        <v>3</v>
      </c>
      <c r="I5" s="89">
        <v>1</v>
      </c>
      <c r="J5" s="89">
        <v>4</v>
      </c>
      <c r="K5" s="89">
        <v>12</v>
      </c>
      <c r="L5" s="89">
        <v>30000</v>
      </c>
      <c r="M5" s="89">
        <v>0</v>
      </c>
      <c r="N5" s="89" t="s">
        <v>81</v>
      </c>
      <c r="O5" s="89">
        <v>1</v>
      </c>
      <c r="P5" s="89">
        <v>2</v>
      </c>
      <c r="Q5" s="89">
        <v>1000000</v>
      </c>
      <c r="S5" s="89">
        <v>4</v>
      </c>
      <c r="T5" s="89">
        <v>6</v>
      </c>
      <c r="U5" s="89">
        <v>6</v>
      </c>
      <c r="V5" s="89">
        <v>12</v>
      </c>
      <c r="W5" s="89" t="s">
        <v>81</v>
      </c>
      <c r="X5" s="89" t="s">
        <v>81</v>
      </c>
      <c r="Y5" s="89">
        <v>13</v>
      </c>
      <c r="Z5" s="89">
        <v>1</v>
      </c>
      <c r="AA5" s="89">
        <v>5</v>
      </c>
    </row>
    <row r="6" spans="1:27" s="89" customFormat="1" ht="15" customHeight="1" x14ac:dyDescent="0.35">
      <c r="A6" s="90">
        <v>1050111</v>
      </c>
      <c r="B6" s="89">
        <v>1</v>
      </c>
      <c r="C6" s="90">
        <v>5</v>
      </c>
      <c r="D6" s="90">
        <v>1</v>
      </c>
      <c r="E6" s="90" t="s">
        <v>722</v>
      </c>
      <c r="F6" s="90" t="s">
        <v>725</v>
      </c>
      <c r="G6" s="89">
        <v>0.3</v>
      </c>
      <c r="H6" s="89">
        <v>2</v>
      </c>
      <c r="I6" s="89">
        <v>2</v>
      </c>
      <c r="J6" s="89">
        <v>2</v>
      </c>
      <c r="K6" s="89">
        <v>10</v>
      </c>
      <c r="L6" s="89">
        <v>10000</v>
      </c>
      <c r="M6" s="89">
        <v>0</v>
      </c>
      <c r="N6" s="89" t="s">
        <v>81</v>
      </c>
      <c r="O6" s="89">
        <v>1</v>
      </c>
      <c r="P6" s="89">
        <v>1</v>
      </c>
      <c r="Q6" s="89">
        <v>100000</v>
      </c>
      <c r="S6" s="89">
        <v>1</v>
      </c>
      <c r="T6" s="89">
        <v>3</v>
      </c>
      <c r="U6" s="89">
        <v>7</v>
      </c>
      <c r="V6" s="89">
        <v>6</v>
      </c>
      <c r="W6" s="89">
        <v>13</v>
      </c>
      <c r="X6" s="89" t="s">
        <v>81</v>
      </c>
      <c r="Y6" s="89">
        <v>14</v>
      </c>
      <c r="Z6" s="89" t="s">
        <v>81</v>
      </c>
      <c r="AA6" s="89">
        <v>6</v>
      </c>
    </row>
    <row r="7" spans="1:27" s="90" customFormat="1" ht="15" customHeight="1" x14ac:dyDescent="0.35">
      <c r="A7" s="90">
        <v>1050112</v>
      </c>
      <c r="B7" s="89">
        <v>1</v>
      </c>
      <c r="C7" s="90">
        <v>5</v>
      </c>
      <c r="D7" s="90">
        <v>1</v>
      </c>
      <c r="E7" s="90" t="s">
        <v>727</v>
      </c>
      <c r="F7" s="90" t="s">
        <v>730</v>
      </c>
      <c r="G7" s="90">
        <v>0.4</v>
      </c>
      <c r="H7" s="90">
        <v>2</v>
      </c>
      <c r="I7" s="90">
        <v>1</v>
      </c>
      <c r="J7" s="90">
        <v>2</v>
      </c>
      <c r="K7" s="90">
        <v>4</v>
      </c>
      <c r="L7" s="90">
        <v>150000</v>
      </c>
      <c r="M7" s="89">
        <v>0</v>
      </c>
      <c r="N7" s="89" t="s">
        <v>81</v>
      </c>
      <c r="O7" s="89">
        <v>1</v>
      </c>
      <c r="P7" s="90">
        <v>1</v>
      </c>
      <c r="Q7" s="90">
        <v>1100000</v>
      </c>
      <c r="S7" s="90">
        <v>1</v>
      </c>
      <c r="T7" s="90">
        <v>3</v>
      </c>
      <c r="U7" s="90">
        <v>6</v>
      </c>
      <c r="V7" s="90">
        <v>1</v>
      </c>
      <c r="W7" s="90">
        <v>3</v>
      </c>
      <c r="X7" s="89" t="s">
        <v>81</v>
      </c>
      <c r="Y7" s="90">
        <v>6</v>
      </c>
      <c r="Z7" s="89" t="s">
        <v>81</v>
      </c>
      <c r="AA7" s="90" t="s">
        <v>81</v>
      </c>
    </row>
    <row r="8" spans="1:27" s="90" customFormat="1" ht="15" customHeight="1" x14ac:dyDescent="0.35">
      <c r="A8" s="90">
        <v>1050112</v>
      </c>
      <c r="B8" s="90">
        <v>0</v>
      </c>
      <c r="C8" s="90">
        <v>5</v>
      </c>
      <c r="D8" s="90">
        <v>1</v>
      </c>
      <c r="E8" s="90" t="s">
        <v>727</v>
      </c>
      <c r="F8" s="90" t="s">
        <v>731</v>
      </c>
      <c r="H8" s="90">
        <v>2</v>
      </c>
      <c r="I8" s="90">
        <v>1</v>
      </c>
      <c r="J8" s="90">
        <v>2</v>
      </c>
      <c r="K8" s="90">
        <v>4</v>
      </c>
      <c r="L8" s="90">
        <v>150000</v>
      </c>
      <c r="M8" s="89">
        <v>0</v>
      </c>
      <c r="N8" s="89" t="s">
        <v>81</v>
      </c>
      <c r="O8" s="90">
        <v>0</v>
      </c>
      <c r="P8" s="90" t="s">
        <v>81</v>
      </c>
      <c r="Q8" s="90" t="s">
        <v>81</v>
      </c>
      <c r="S8" s="90" t="s">
        <v>81</v>
      </c>
      <c r="T8" s="90">
        <v>3</v>
      </c>
      <c r="U8" s="90">
        <v>6</v>
      </c>
      <c r="V8" s="90">
        <v>1</v>
      </c>
      <c r="W8" s="90">
        <v>3</v>
      </c>
      <c r="X8" s="89" t="s">
        <v>81</v>
      </c>
      <c r="Y8" s="90">
        <v>6</v>
      </c>
      <c r="Z8" s="90">
        <v>1</v>
      </c>
      <c r="AA8" s="90">
        <v>3</v>
      </c>
    </row>
    <row r="9" spans="1:27" s="90" customFormat="1" ht="15" customHeight="1" x14ac:dyDescent="0.35">
      <c r="A9" s="90">
        <v>1050113</v>
      </c>
      <c r="B9" s="90">
        <v>1</v>
      </c>
      <c r="C9" s="90">
        <v>5</v>
      </c>
      <c r="D9" s="90">
        <v>1</v>
      </c>
      <c r="E9" s="90" t="s">
        <v>732</v>
      </c>
      <c r="F9" s="90" t="s">
        <v>736</v>
      </c>
      <c r="G9" s="90">
        <v>0.2</v>
      </c>
      <c r="H9" s="90">
        <v>2</v>
      </c>
      <c r="I9" s="90">
        <v>1</v>
      </c>
      <c r="J9" s="90">
        <v>4</v>
      </c>
      <c r="K9" s="90">
        <v>1</v>
      </c>
      <c r="L9" s="90">
        <v>100000</v>
      </c>
      <c r="M9" s="89">
        <v>0</v>
      </c>
      <c r="N9" s="89" t="s">
        <v>81</v>
      </c>
      <c r="O9" s="90">
        <v>1</v>
      </c>
      <c r="P9" s="90">
        <v>2</v>
      </c>
      <c r="Q9" s="90">
        <v>450000</v>
      </c>
      <c r="S9" s="90">
        <v>4</v>
      </c>
      <c r="T9" s="90">
        <v>2</v>
      </c>
      <c r="U9" s="90">
        <v>6</v>
      </c>
      <c r="V9" s="90">
        <v>13</v>
      </c>
      <c r="X9" s="89" t="s">
        <v>81</v>
      </c>
      <c r="Y9" s="90">
        <v>13</v>
      </c>
      <c r="Z9" s="90">
        <v>1</v>
      </c>
      <c r="AA9" s="90">
        <v>4</v>
      </c>
    </row>
    <row r="10" spans="1:27" s="90" customFormat="1" ht="15" customHeight="1" x14ac:dyDescent="0.35">
      <c r="A10" s="90">
        <v>1050113</v>
      </c>
      <c r="B10" s="89">
        <v>1</v>
      </c>
      <c r="C10" s="90">
        <v>5</v>
      </c>
      <c r="D10" s="90">
        <v>1</v>
      </c>
      <c r="E10" s="90" t="s">
        <v>732</v>
      </c>
      <c r="F10" s="90" t="s">
        <v>737</v>
      </c>
      <c r="G10" s="90">
        <v>1</v>
      </c>
      <c r="H10" s="90">
        <v>2</v>
      </c>
      <c r="I10" s="90">
        <v>1</v>
      </c>
      <c r="J10" s="90">
        <v>4</v>
      </c>
      <c r="K10" s="90">
        <v>24</v>
      </c>
      <c r="L10" s="90">
        <v>1000000</v>
      </c>
      <c r="M10" s="89">
        <v>0</v>
      </c>
      <c r="N10" s="89" t="s">
        <v>81</v>
      </c>
      <c r="O10" s="89">
        <v>1</v>
      </c>
      <c r="P10" s="90">
        <v>1</v>
      </c>
      <c r="Q10" s="90">
        <v>18000000</v>
      </c>
      <c r="S10" s="90">
        <v>1</v>
      </c>
      <c r="T10" s="90">
        <v>5</v>
      </c>
      <c r="U10" s="90">
        <v>6</v>
      </c>
      <c r="V10" s="90">
        <v>13</v>
      </c>
      <c r="X10" s="89" t="s">
        <v>81</v>
      </c>
      <c r="Y10" s="90">
        <v>13</v>
      </c>
      <c r="Z10" s="90">
        <v>1</v>
      </c>
      <c r="AA10" s="90">
        <v>4</v>
      </c>
    </row>
    <row r="11" spans="1:27" ht="15" customHeight="1" x14ac:dyDescent="0.35">
      <c r="A11" s="83">
        <v>1050114</v>
      </c>
      <c r="B11" s="83">
        <v>1</v>
      </c>
      <c r="C11" s="83">
        <v>5</v>
      </c>
      <c r="D11" s="83">
        <v>1</v>
      </c>
      <c r="E11" s="83" t="s">
        <v>739</v>
      </c>
      <c r="F11" s="83" t="s">
        <v>742</v>
      </c>
      <c r="G11" s="83">
        <v>6</v>
      </c>
      <c r="H11" s="83">
        <v>3</v>
      </c>
      <c r="I11" s="83">
        <v>2</v>
      </c>
      <c r="J11" s="83">
        <v>4</v>
      </c>
      <c r="K11" s="83">
        <v>13</v>
      </c>
      <c r="L11" s="83">
        <v>15000</v>
      </c>
      <c r="M11" s="89">
        <v>0</v>
      </c>
      <c r="N11" s="89" t="s">
        <v>81</v>
      </c>
      <c r="O11" s="83">
        <v>1</v>
      </c>
      <c r="P11" s="83">
        <v>1</v>
      </c>
      <c r="Q11" s="83">
        <v>1750000</v>
      </c>
      <c r="S11" s="90">
        <v>1</v>
      </c>
      <c r="T11" s="83">
        <v>9</v>
      </c>
      <c r="U11" s="83">
        <v>2</v>
      </c>
      <c r="V11" s="83">
        <v>1</v>
      </c>
      <c r="W11" s="83" t="s">
        <v>81</v>
      </c>
      <c r="X11" s="89" t="s">
        <v>81</v>
      </c>
      <c r="Y11" s="83">
        <v>1</v>
      </c>
      <c r="Z11" s="83">
        <v>7</v>
      </c>
      <c r="AA11" s="83">
        <v>3</v>
      </c>
    </row>
    <row r="12" spans="1:27" ht="15" customHeight="1" x14ac:dyDescent="0.35">
      <c r="A12" s="83">
        <v>1050114</v>
      </c>
      <c r="B12" s="89">
        <v>1</v>
      </c>
      <c r="C12" s="83">
        <v>5</v>
      </c>
      <c r="D12" s="83">
        <v>1</v>
      </c>
      <c r="E12" s="83" t="s">
        <v>739</v>
      </c>
      <c r="F12" s="83" t="s">
        <v>744</v>
      </c>
      <c r="G12" s="83">
        <v>6</v>
      </c>
      <c r="H12" s="83">
        <v>3</v>
      </c>
      <c r="I12" s="83">
        <v>2</v>
      </c>
      <c r="J12" s="83">
        <v>4</v>
      </c>
      <c r="K12" s="83">
        <v>11</v>
      </c>
      <c r="L12" s="83">
        <v>15000</v>
      </c>
      <c r="M12" s="89">
        <v>0</v>
      </c>
      <c r="N12" s="89" t="s">
        <v>81</v>
      </c>
      <c r="O12" s="89">
        <v>1</v>
      </c>
      <c r="P12" s="83">
        <v>1</v>
      </c>
      <c r="Q12" s="83">
        <v>1750000</v>
      </c>
      <c r="S12" s="83">
        <v>1</v>
      </c>
      <c r="T12" s="83">
        <v>6</v>
      </c>
      <c r="U12" s="83">
        <v>2</v>
      </c>
      <c r="V12" s="83">
        <v>1</v>
      </c>
      <c r="W12" s="83" t="s">
        <v>81</v>
      </c>
      <c r="X12" s="89" t="s">
        <v>81</v>
      </c>
      <c r="Y12" s="83">
        <v>1</v>
      </c>
      <c r="Z12" s="83">
        <v>7</v>
      </c>
      <c r="AA12" s="83">
        <v>3</v>
      </c>
    </row>
    <row r="13" spans="1:27" ht="15" customHeight="1" x14ac:dyDescent="0.35">
      <c r="A13" s="83">
        <v>1050114</v>
      </c>
      <c r="B13" s="89">
        <v>1</v>
      </c>
      <c r="C13" s="83">
        <v>5</v>
      </c>
      <c r="D13" s="83">
        <v>1</v>
      </c>
      <c r="E13" s="83" t="s">
        <v>739</v>
      </c>
      <c r="F13" s="83" t="s">
        <v>745</v>
      </c>
      <c r="G13" s="83">
        <v>6</v>
      </c>
      <c r="H13" s="83">
        <v>3</v>
      </c>
      <c r="I13" s="83">
        <v>2</v>
      </c>
      <c r="J13" s="83">
        <v>4</v>
      </c>
      <c r="K13" s="83">
        <v>13</v>
      </c>
      <c r="L13" s="83">
        <v>15000</v>
      </c>
      <c r="M13" s="89">
        <v>0</v>
      </c>
      <c r="N13" s="89" t="s">
        <v>81</v>
      </c>
      <c r="O13" s="89">
        <v>1</v>
      </c>
      <c r="P13" s="83">
        <v>1</v>
      </c>
      <c r="Q13" s="83">
        <v>1750000</v>
      </c>
      <c r="S13" s="83">
        <v>1</v>
      </c>
      <c r="T13" s="83">
        <v>9</v>
      </c>
      <c r="U13" s="83">
        <v>2</v>
      </c>
      <c r="V13" s="83">
        <v>1</v>
      </c>
      <c r="W13" s="83" t="s">
        <v>81</v>
      </c>
      <c r="X13" s="89" t="s">
        <v>81</v>
      </c>
      <c r="Y13" s="83">
        <v>1</v>
      </c>
      <c r="Z13" s="83">
        <v>7</v>
      </c>
      <c r="AA13" s="83">
        <v>3</v>
      </c>
    </row>
    <row r="14" spans="1:27" ht="15" customHeight="1" x14ac:dyDescent="0.35">
      <c r="A14" s="83">
        <v>1050114</v>
      </c>
      <c r="B14" s="89">
        <v>1</v>
      </c>
      <c r="C14" s="83">
        <v>5</v>
      </c>
      <c r="D14" s="83">
        <v>1</v>
      </c>
      <c r="E14" s="83" t="s">
        <v>739</v>
      </c>
      <c r="F14" s="83" t="s">
        <v>746</v>
      </c>
      <c r="G14" s="83">
        <v>6</v>
      </c>
      <c r="H14" s="83">
        <v>3</v>
      </c>
      <c r="I14" s="83">
        <v>2</v>
      </c>
      <c r="J14" s="83">
        <v>4</v>
      </c>
      <c r="K14" s="83">
        <v>11</v>
      </c>
      <c r="L14" s="83">
        <v>15000</v>
      </c>
      <c r="M14" s="89">
        <v>0</v>
      </c>
      <c r="N14" s="89" t="s">
        <v>81</v>
      </c>
      <c r="O14" s="89">
        <v>1</v>
      </c>
      <c r="P14" s="83">
        <v>1</v>
      </c>
      <c r="Q14" s="83">
        <v>1750000</v>
      </c>
      <c r="S14" s="83">
        <v>1</v>
      </c>
      <c r="T14" s="83">
        <v>6</v>
      </c>
      <c r="U14" s="83">
        <v>2</v>
      </c>
      <c r="V14" s="83">
        <v>1</v>
      </c>
      <c r="W14" s="83" t="s">
        <v>81</v>
      </c>
      <c r="X14" s="89" t="s">
        <v>81</v>
      </c>
      <c r="Y14" s="83">
        <v>1</v>
      </c>
      <c r="Z14" s="83">
        <v>7</v>
      </c>
      <c r="AA14" s="83">
        <v>3</v>
      </c>
    </row>
    <row r="15" spans="1:27" ht="15" customHeight="1" x14ac:dyDescent="0.35">
      <c r="A15" s="83">
        <v>1050114</v>
      </c>
      <c r="B15" s="89">
        <v>1</v>
      </c>
      <c r="C15" s="83">
        <v>5</v>
      </c>
      <c r="D15" s="83">
        <v>1</v>
      </c>
      <c r="E15" s="83" t="s">
        <v>739</v>
      </c>
      <c r="F15" s="83" t="s">
        <v>749</v>
      </c>
      <c r="G15" s="83">
        <v>6</v>
      </c>
      <c r="H15" s="83">
        <v>3</v>
      </c>
      <c r="I15" s="83">
        <v>2</v>
      </c>
      <c r="J15" s="83">
        <v>4</v>
      </c>
      <c r="K15" s="83">
        <v>13</v>
      </c>
      <c r="L15" s="83">
        <v>15000</v>
      </c>
      <c r="M15" s="89">
        <v>0</v>
      </c>
      <c r="N15" s="89" t="s">
        <v>81</v>
      </c>
      <c r="O15" s="89">
        <v>1</v>
      </c>
      <c r="P15" s="83">
        <v>1</v>
      </c>
      <c r="Q15" s="83">
        <v>500000</v>
      </c>
      <c r="S15" s="83">
        <v>1</v>
      </c>
      <c r="T15" s="83">
        <v>9</v>
      </c>
      <c r="U15" s="83">
        <v>2</v>
      </c>
      <c r="V15" s="83">
        <v>1</v>
      </c>
      <c r="W15" s="83" t="s">
        <v>81</v>
      </c>
      <c r="X15" s="89" t="s">
        <v>81</v>
      </c>
      <c r="Y15" s="83">
        <v>1</v>
      </c>
      <c r="Z15" s="83">
        <v>7</v>
      </c>
      <c r="AA15" s="83">
        <v>3</v>
      </c>
    </row>
    <row r="16" spans="1:27" ht="15" customHeight="1" x14ac:dyDescent="0.35">
      <c r="A16" s="83">
        <v>1050115</v>
      </c>
      <c r="B16" s="89">
        <v>1</v>
      </c>
      <c r="C16" s="83">
        <v>5</v>
      </c>
      <c r="D16" s="83">
        <v>1</v>
      </c>
      <c r="E16" s="83" t="s">
        <v>750</v>
      </c>
      <c r="F16" s="83" t="s">
        <v>755</v>
      </c>
      <c r="G16" s="83">
        <v>2</v>
      </c>
      <c r="H16" s="83">
        <v>2</v>
      </c>
      <c r="I16" s="83">
        <v>2</v>
      </c>
      <c r="J16" s="83">
        <v>4</v>
      </c>
      <c r="K16" s="83">
        <v>11</v>
      </c>
      <c r="L16" s="83">
        <v>50000</v>
      </c>
      <c r="M16" s="89">
        <v>0</v>
      </c>
      <c r="N16" s="89" t="s">
        <v>81</v>
      </c>
      <c r="O16" s="89">
        <v>1</v>
      </c>
      <c r="P16" s="83">
        <v>2</v>
      </c>
      <c r="Q16" s="83">
        <v>400000</v>
      </c>
      <c r="S16" s="83">
        <v>4</v>
      </c>
      <c r="T16" s="83">
        <v>1</v>
      </c>
      <c r="U16" s="83">
        <v>1</v>
      </c>
      <c r="V16" s="83">
        <v>12</v>
      </c>
      <c r="W16" s="83" t="s">
        <v>81</v>
      </c>
      <c r="X16" s="89" t="s">
        <v>81</v>
      </c>
      <c r="Y16" s="83">
        <v>13</v>
      </c>
      <c r="Z16" s="83">
        <v>1</v>
      </c>
      <c r="AA16" s="83">
        <v>3</v>
      </c>
    </row>
    <row r="17" spans="1:27" ht="15" customHeight="1" x14ac:dyDescent="0.35">
      <c r="A17" s="83">
        <v>1050116</v>
      </c>
      <c r="B17" s="89">
        <v>1</v>
      </c>
      <c r="C17" s="83">
        <v>5</v>
      </c>
      <c r="D17" s="83">
        <v>1</v>
      </c>
      <c r="E17" s="83" t="s">
        <v>759</v>
      </c>
      <c r="F17" s="83" t="s">
        <v>761</v>
      </c>
      <c r="G17" s="83">
        <v>8</v>
      </c>
      <c r="H17" s="83">
        <v>3</v>
      </c>
      <c r="I17" s="83">
        <v>2</v>
      </c>
      <c r="J17" s="83">
        <v>4</v>
      </c>
      <c r="K17" s="83">
        <v>10</v>
      </c>
      <c r="L17" s="83">
        <v>20000</v>
      </c>
      <c r="M17" s="89">
        <v>0</v>
      </c>
      <c r="N17" s="89" t="s">
        <v>81</v>
      </c>
      <c r="O17" s="89">
        <v>1</v>
      </c>
      <c r="P17" s="83">
        <v>1</v>
      </c>
      <c r="Q17" s="83">
        <v>2440000</v>
      </c>
      <c r="S17" s="83">
        <v>4</v>
      </c>
      <c r="T17" s="83">
        <v>1</v>
      </c>
      <c r="U17" s="83">
        <v>1</v>
      </c>
      <c r="V17" s="83">
        <v>12</v>
      </c>
      <c r="W17" s="83" t="s">
        <v>81</v>
      </c>
      <c r="X17" s="89" t="s">
        <v>81</v>
      </c>
      <c r="Y17" s="83">
        <v>12</v>
      </c>
      <c r="Z17" s="83">
        <v>1</v>
      </c>
      <c r="AA17" s="83">
        <v>6</v>
      </c>
    </row>
    <row r="18" spans="1:27" s="90" customFormat="1" ht="15" customHeight="1" x14ac:dyDescent="0.35">
      <c r="A18" s="90">
        <v>1050117</v>
      </c>
      <c r="B18" s="89">
        <v>1</v>
      </c>
      <c r="C18" s="90">
        <v>5</v>
      </c>
      <c r="D18" s="90">
        <v>1</v>
      </c>
      <c r="E18" s="90" t="s">
        <v>763</v>
      </c>
      <c r="F18" s="90" t="s">
        <v>764</v>
      </c>
      <c r="G18" s="90">
        <v>8</v>
      </c>
      <c r="H18" s="90">
        <v>3</v>
      </c>
      <c r="I18" s="90">
        <v>2</v>
      </c>
      <c r="J18" s="90">
        <v>4</v>
      </c>
      <c r="K18" s="90">
        <v>14</v>
      </c>
      <c r="L18" s="90">
        <v>6000</v>
      </c>
      <c r="M18" s="89">
        <v>0</v>
      </c>
      <c r="N18" s="89" t="s">
        <v>81</v>
      </c>
      <c r="O18" s="89">
        <v>1</v>
      </c>
      <c r="P18" s="90">
        <v>2</v>
      </c>
      <c r="Q18" s="90">
        <v>300000</v>
      </c>
      <c r="S18" s="90">
        <v>7</v>
      </c>
      <c r="T18" s="90">
        <v>6</v>
      </c>
      <c r="U18" s="90">
        <v>2</v>
      </c>
      <c r="V18" s="90">
        <v>13</v>
      </c>
      <c r="W18" s="90" t="s">
        <v>81</v>
      </c>
      <c r="X18" s="89" t="s">
        <v>81</v>
      </c>
      <c r="Y18" s="90">
        <v>13</v>
      </c>
      <c r="Z18" s="90">
        <v>1</v>
      </c>
      <c r="AA18" s="90" t="s">
        <v>81</v>
      </c>
    </row>
    <row r="19" spans="1:27" s="90" customFormat="1" ht="15" customHeight="1" x14ac:dyDescent="0.35">
      <c r="A19" s="90">
        <v>1050117</v>
      </c>
      <c r="B19" s="89">
        <v>1</v>
      </c>
      <c r="C19" s="90">
        <v>5</v>
      </c>
      <c r="D19" s="90">
        <v>1</v>
      </c>
      <c r="E19" s="90" t="s">
        <v>763</v>
      </c>
      <c r="F19" s="90" t="s">
        <v>765</v>
      </c>
      <c r="G19" s="90">
        <v>3</v>
      </c>
      <c r="H19" s="90">
        <v>3</v>
      </c>
      <c r="I19" s="90">
        <v>2</v>
      </c>
      <c r="J19" s="90">
        <v>4</v>
      </c>
      <c r="K19" s="90">
        <v>14</v>
      </c>
      <c r="L19" s="90">
        <v>6000</v>
      </c>
      <c r="M19" s="89">
        <v>0</v>
      </c>
      <c r="N19" s="89" t="s">
        <v>81</v>
      </c>
      <c r="O19" s="89">
        <v>1</v>
      </c>
      <c r="P19" s="90">
        <v>3</v>
      </c>
      <c r="Q19" s="90">
        <v>300000</v>
      </c>
      <c r="S19" s="90">
        <v>9</v>
      </c>
      <c r="T19" s="90">
        <v>6</v>
      </c>
      <c r="U19" s="90">
        <v>2</v>
      </c>
      <c r="V19" s="90">
        <v>13</v>
      </c>
      <c r="W19" s="90" t="s">
        <v>81</v>
      </c>
      <c r="X19" s="89" t="s">
        <v>81</v>
      </c>
      <c r="Y19" s="90">
        <v>13</v>
      </c>
      <c r="Z19" s="90">
        <v>1</v>
      </c>
      <c r="AA19" s="90" t="s">
        <v>81</v>
      </c>
    </row>
    <row r="20" spans="1:27" s="90" customFormat="1" ht="15" customHeight="1" x14ac:dyDescent="0.35">
      <c r="A20" s="90">
        <v>1050118</v>
      </c>
      <c r="B20" s="89">
        <v>1</v>
      </c>
      <c r="C20" s="90">
        <v>5</v>
      </c>
      <c r="D20" s="90">
        <v>1</v>
      </c>
      <c r="E20" s="90" t="s">
        <v>768</v>
      </c>
      <c r="F20" s="90" t="s">
        <v>775</v>
      </c>
      <c r="G20" s="90">
        <v>4</v>
      </c>
      <c r="H20" s="90">
        <v>3</v>
      </c>
      <c r="I20" s="90">
        <v>2</v>
      </c>
      <c r="J20" s="90">
        <v>4</v>
      </c>
      <c r="K20" s="90">
        <v>10</v>
      </c>
      <c r="L20" s="90">
        <v>20000</v>
      </c>
      <c r="M20" s="89">
        <v>0</v>
      </c>
      <c r="N20" s="89" t="s">
        <v>81</v>
      </c>
      <c r="O20" s="89">
        <v>1</v>
      </c>
      <c r="P20" s="90">
        <v>1</v>
      </c>
      <c r="Q20" s="90">
        <v>500000</v>
      </c>
      <c r="S20" s="90">
        <v>4</v>
      </c>
      <c r="T20" s="90">
        <v>8</v>
      </c>
      <c r="U20" s="90">
        <v>1</v>
      </c>
      <c r="V20" s="90">
        <v>12</v>
      </c>
      <c r="W20" s="83" t="s">
        <v>81</v>
      </c>
      <c r="X20" s="89" t="s">
        <v>81</v>
      </c>
      <c r="Y20" s="90">
        <v>12</v>
      </c>
      <c r="Z20" s="90">
        <v>1</v>
      </c>
      <c r="AA20" s="90" t="s">
        <v>81</v>
      </c>
    </row>
    <row r="21" spans="1:27" ht="15" customHeight="1" x14ac:dyDescent="0.35">
      <c r="A21" s="83">
        <v>1050119</v>
      </c>
      <c r="B21" s="89">
        <v>1</v>
      </c>
      <c r="C21" s="83">
        <v>5</v>
      </c>
      <c r="D21" s="83">
        <v>1</v>
      </c>
      <c r="E21" s="83" t="s">
        <v>776</v>
      </c>
      <c r="F21" s="83" t="s">
        <v>779</v>
      </c>
      <c r="G21" s="83">
        <v>5</v>
      </c>
      <c r="H21" s="83">
        <v>3</v>
      </c>
      <c r="I21" s="83">
        <v>2</v>
      </c>
      <c r="J21" s="83">
        <v>4</v>
      </c>
      <c r="K21" s="83">
        <v>10</v>
      </c>
      <c r="L21" s="83">
        <v>30000</v>
      </c>
      <c r="M21" s="89">
        <v>0</v>
      </c>
      <c r="N21" s="89" t="s">
        <v>81</v>
      </c>
      <c r="O21" s="89">
        <v>1</v>
      </c>
      <c r="P21" s="83">
        <v>1</v>
      </c>
      <c r="Q21" s="83">
        <v>1200000</v>
      </c>
      <c r="S21" s="83">
        <v>4</v>
      </c>
      <c r="T21" s="83">
        <v>1</v>
      </c>
      <c r="U21" s="83">
        <v>3</v>
      </c>
      <c r="V21" s="83">
        <v>13</v>
      </c>
      <c r="W21" s="83" t="s">
        <v>81</v>
      </c>
      <c r="X21" s="89" t="s">
        <v>81</v>
      </c>
      <c r="Y21" s="83">
        <v>13</v>
      </c>
      <c r="Z21" s="83">
        <v>1</v>
      </c>
      <c r="AA21" s="90" t="s">
        <v>81</v>
      </c>
    </row>
    <row r="22" spans="1:27" ht="15" customHeight="1" x14ac:dyDescent="0.35">
      <c r="A22" s="83">
        <v>1050120</v>
      </c>
      <c r="B22" s="89">
        <v>1</v>
      </c>
      <c r="C22" s="83">
        <v>5</v>
      </c>
      <c r="D22" s="83">
        <v>1</v>
      </c>
      <c r="E22" s="83" t="s">
        <v>781</v>
      </c>
      <c r="F22" s="83" t="s">
        <v>786</v>
      </c>
      <c r="G22" s="83">
        <v>10</v>
      </c>
      <c r="H22" s="83">
        <v>3</v>
      </c>
      <c r="I22" s="83">
        <v>2</v>
      </c>
      <c r="J22" s="83">
        <v>4</v>
      </c>
      <c r="K22" s="83">
        <v>10</v>
      </c>
      <c r="L22" s="83">
        <v>30000</v>
      </c>
      <c r="M22" s="89">
        <v>0</v>
      </c>
      <c r="N22" s="89" t="s">
        <v>81</v>
      </c>
      <c r="O22" s="89">
        <v>1</v>
      </c>
      <c r="P22" s="83">
        <v>1</v>
      </c>
      <c r="Q22" s="83">
        <v>1000000</v>
      </c>
      <c r="S22" s="83">
        <v>4</v>
      </c>
      <c r="T22" s="83">
        <v>1</v>
      </c>
      <c r="U22" s="83">
        <v>1</v>
      </c>
      <c r="V22" s="83">
        <v>13</v>
      </c>
      <c r="W22" s="83" t="s">
        <v>81</v>
      </c>
      <c r="X22" s="89" t="s">
        <v>81</v>
      </c>
      <c r="Y22" s="83">
        <v>13</v>
      </c>
      <c r="Z22" s="83">
        <v>1</v>
      </c>
      <c r="AA22" s="90" t="s">
        <v>81</v>
      </c>
    </row>
    <row r="23" spans="1:27" ht="15" customHeight="1" x14ac:dyDescent="0.35">
      <c r="A23" s="83">
        <v>1050121</v>
      </c>
      <c r="B23" s="89">
        <v>1</v>
      </c>
      <c r="C23" s="83">
        <v>5</v>
      </c>
      <c r="D23" s="83">
        <v>1</v>
      </c>
      <c r="E23" s="83" t="s">
        <v>789</v>
      </c>
      <c r="F23" s="83" t="s">
        <v>791</v>
      </c>
      <c r="G23" s="83">
        <v>8</v>
      </c>
      <c r="H23" s="83">
        <v>2</v>
      </c>
      <c r="I23" s="83">
        <v>2</v>
      </c>
      <c r="J23" s="83">
        <v>4</v>
      </c>
      <c r="K23" s="83">
        <v>10</v>
      </c>
      <c r="L23" s="83">
        <v>30000</v>
      </c>
      <c r="M23" s="89">
        <v>0</v>
      </c>
      <c r="N23" s="89" t="s">
        <v>81</v>
      </c>
      <c r="O23" s="89">
        <v>1</v>
      </c>
      <c r="P23" s="83">
        <v>3</v>
      </c>
      <c r="Q23" s="83">
        <v>2000000</v>
      </c>
      <c r="S23" s="83">
        <v>4</v>
      </c>
      <c r="T23" s="83">
        <v>1</v>
      </c>
      <c r="U23" s="83">
        <v>2</v>
      </c>
      <c r="V23" s="83">
        <v>13</v>
      </c>
      <c r="W23" s="83" t="s">
        <v>81</v>
      </c>
      <c r="X23" s="89" t="s">
        <v>81</v>
      </c>
      <c r="Y23" s="83">
        <v>13</v>
      </c>
      <c r="Z23" s="83">
        <v>1</v>
      </c>
      <c r="AA23" s="90" t="s">
        <v>81</v>
      </c>
    </row>
    <row r="24" spans="1:27" ht="15" customHeight="1" x14ac:dyDescent="0.35">
      <c r="A24" s="83">
        <v>1050121</v>
      </c>
      <c r="B24" s="89">
        <v>1</v>
      </c>
      <c r="C24" s="83">
        <v>5</v>
      </c>
      <c r="D24" s="83">
        <v>1</v>
      </c>
      <c r="E24" s="83" t="s">
        <v>789</v>
      </c>
      <c r="F24" s="83" t="s">
        <v>792</v>
      </c>
      <c r="G24" s="83">
        <v>7</v>
      </c>
      <c r="H24" s="83">
        <v>2</v>
      </c>
      <c r="I24" s="83">
        <v>2</v>
      </c>
      <c r="J24" s="83">
        <v>4</v>
      </c>
      <c r="K24" s="83">
        <v>10</v>
      </c>
      <c r="L24" s="83">
        <v>30000</v>
      </c>
      <c r="M24" s="89">
        <v>0</v>
      </c>
      <c r="N24" s="89" t="s">
        <v>81</v>
      </c>
      <c r="O24" s="89">
        <v>1</v>
      </c>
      <c r="P24" s="83">
        <v>3</v>
      </c>
      <c r="Q24" s="83">
        <v>2000000</v>
      </c>
      <c r="S24" s="83">
        <v>4</v>
      </c>
      <c r="T24" s="83">
        <v>1</v>
      </c>
      <c r="U24" s="83">
        <v>2</v>
      </c>
      <c r="V24" s="83">
        <v>13</v>
      </c>
      <c r="W24" s="83" t="s">
        <v>81</v>
      </c>
      <c r="X24" s="89" t="s">
        <v>81</v>
      </c>
      <c r="Y24" s="83">
        <v>13</v>
      </c>
      <c r="Z24" s="83">
        <v>1</v>
      </c>
      <c r="AA24" s="90" t="s">
        <v>81</v>
      </c>
    </row>
    <row r="25" spans="1:27" ht="15" customHeight="1" x14ac:dyDescent="0.35">
      <c r="A25" s="83">
        <v>1050121</v>
      </c>
      <c r="B25" s="83">
        <v>0</v>
      </c>
      <c r="C25" s="83">
        <v>5</v>
      </c>
      <c r="D25" s="83">
        <v>1</v>
      </c>
      <c r="E25" s="83" t="s">
        <v>789</v>
      </c>
      <c r="F25" s="83" t="s">
        <v>793</v>
      </c>
      <c r="G25" s="83">
        <v>7</v>
      </c>
      <c r="H25" s="83">
        <v>2</v>
      </c>
      <c r="I25" s="83">
        <v>2</v>
      </c>
      <c r="J25" s="83">
        <v>4</v>
      </c>
      <c r="K25" s="83">
        <v>10</v>
      </c>
      <c r="L25" s="83">
        <v>30000</v>
      </c>
      <c r="M25" s="89">
        <v>0</v>
      </c>
      <c r="N25" s="89" t="s">
        <v>81</v>
      </c>
      <c r="O25" s="83">
        <v>0</v>
      </c>
      <c r="P25" s="83" t="s">
        <v>1116</v>
      </c>
      <c r="Q25" s="83" t="s">
        <v>81</v>
      </c>
      <c r="S25" s="83" t="s">
        <v>81</v>
      </c>
      <c r="T25" s="83">
        <v>1</v>
      </c>
      <c r="U25" s="83">
        <v>2</v>
      </c>
      <c r="V25" s="83">
        <v>13</v>
      </c>
      <c r="W25" s="83" t="s">
        <v>81</v>
      </c>
      <c r="X25" s="89" t="s">
        <v>81</v>
      </c>
      <c r="Y25" s="83">
        <v>13</v>
      </c>
      <c r="Z25" s="83">
        <v>1</v>
      </c>
      <c r="AA25" s="90" t="s">
        <v>81</v>
      </c>
    </row>
    <row r="26" spans="1:27" ht="15" customHeight="1" x14ac:dyDescent="0.35">
      <c r="A26" s="83">
        <v>1050122</v>
      </c>
      <c r="B26" s="89">
        <v>1</v>
      </c>
      <c r="C26" s="83">
        <v>5</v>
      </c>
      <c r="D26" s="83">
        <v>1</v>
      </c>
      <c r="E26" s="83" t="s">
        <v>796</v>
      </c>
      <c r="F26" s="83" t="s">
        <v>799</v>
      </c>
      <c r="G26" s="83">
        <v>3</v>
      </c>
      <c r="H26" s="83">
        <v>2</v>
      </c>
      <c r="I26" s="83">
        <v>2</v>
      </c>
      <c r="J26" s="83">
        <v>4</v>
      </c>
      <c r="K26" s="83">
        <v>10</v>
      </c>
      <c r="L26" s="83">
        <v>15000</v>
      </c>
      <c r="M26" s="89">
        <v>0</v>
      </c>
      <c r="N26" s="89" t="s">
        <v>81</v>
      </c>
      <c r="O26" s="89">
        <v>1</v>
      </c>
      <c r="P26" s="83">
        <v>1</v>
      </c>
      <c r="Q26" s="83">
        <v>1000000</v>
      </c>
      <c r="S26" s="83">
        <v>4</v>
      </c>
      <c r="T26" s="83">
        <v>1</v>
      </c>
      <c r="U26" s="83">
        <v>4</v>
      </c>
      <c r="V26" s="83">
        <v>13</v>
      </c>
      <c r="W26" s="83" t="s">
        <v>81</v>
      </c>
      <c r="X26" s="89" t="s">
        <v>81</v>
      </c>
      <c r="Y26" s="83">
        <v>13</v>
      </c>
      <c r="Z26" s="83">
        <v>1</v>
      </c>
      <c r="AA26" s="90" t="s">
        <v>81</v>
      </c>
    </row>
    <row r="27" spans="1:27" x14ac:dyDescent="0.35">
      <c r="A27" s="83">
        <v>1050123</v>
      </c>
      <c r="B27" s="89">
        <v>1</v>
      </c>
      <c r="C27" s="83">
        <v>5</v>
      </c>
      <c r="D27" s="83">
        <v>1</v>
      </c>
      <c r="E27" s="83" t="s">
        <v>801</v>
      </c>
      <c r="F27" s="83" t="s">
        <v>804</v>
      </c>
      <c r="G27" s="83">
        <v>3</v>
      </c>
      <c r="H27" s="83">
        <v>2</v>
      </c>
      <c r="I27" s="83">
        <v>1</v>
      </c>
      <c r="J27" s="83">
        <v>2</v>
      </c>
      <c r="K27" s="83">
        <v>10</v>
      </c>
      <c r="L27" s="83">
        <v>80000</v>
      </c>
      <c r="M27" s="89">
        <v>0</v>
      </c>
      <c r="N27" s="89" t="s">
        <v>81</v>
      </c>
      <c r="O27" s="89">
        <v>1</v>
      </c>
      <c r="P27" s="83">
        <v>3</v>
      </c>
      <c r="Q27" s="83">
        <v>2000000</v>
      </c>
      <c r="S27" s="83">
        <v>10</v>
      </c>
      <c r="T27" s="83">
        <v>1</v>
      </c>
      <c r="U27" s="83">
        <v>1</v>
      </c>
      <c r="V27" s="83">
        <v>13</v>
      </c>
      <c r="W27" s="83" t="s">
        <v>81</v>
      </c>
      <c r="X27" s="89" t="s">
        <v>81</v>
      </c>
      <c r="Y27" s="83">
        <v>13</v>
      </c>
      <c r="Z27" s="83">
        <v>1</v>
      </c>
      <c r="AA27" s="90" t="s">
        <v>81</v>
      </c>
    </row>
    <row r="28" spans="1:27" x14ac:dyDescent="0.35">
      <c r="A28" s="83">
        <v>1050124</v>
      </c>
      <c r="B28" s="83">
        <v>0</v>
      </c>
      <c r="C28" s="83">
        <v>5</v>
      </c>
      <c r="D28" s="83">
        <v>1</v>
      </c>
      <c r="E28" s="83" t="s">
        <v>878</v>
      </c>
      <c r="F28" s="83" t="s">
        <v>884</v>
      </c>
      <c r="G28" s="83">
        <v>2</v>
      </c>
      <c r="H28" s="83">
        <v>3</v>
      </c>
      <c r="I28" s="83">
        <v>2</v>
      </c>
      <c r="J28" s="83">
        <v>2</v>
      </c>
      <c r="K28" s="83">
        <v>15</v>
      </c>
      <c r="L28" s="83">
        <v>35000</v>
      </c>
      <c r="M28" s="89">
        <v>0</v>
      </c>
      <c r="N28" s="89" t="s">
        <v>81</v>
      </c>
      <c r="O28" s="83">
        <v>0</v>
      </c>
      <c r="P28" s="83" t="s">
        <v>81</v>
      </c>
      <c r="Q28" s="83" t="s">
        <v>81</v>
      </c>
      <c r="S28" s="83" t="s">
        <v>81</v>
      </c>
      <c r="T28" s="83">
        <v>1</v>
      </c>
      <c r="U28" s="83">
        <v>1</v>
      </c>
      <c r="V28" s="83">
        <v>12</v>
      </c>
      <c r="W28" s="83" t="s">
        <v>81</v>
      </c>
      <c r="X28" s="89" t="s">
        <v>81</v>
      </c>
      <c r="Y28" s="83">
        <v>12</v>
      </c>
      <c r="Z28" s="83">
        <v>1</v>
      </c>
      <c r="AA28" s="83">
        <v>4</v>
      </c>
    </row>
    <row r="29" spans="1:27" s="90" customFormat="1" x14ac:dyDescent="0.35">
      <c r="A29" s="90">
        <v>1050125</v>
      </c>
      <c r="B29" s="89">
        <v>1</v>
      </c>
      <c r="C29" s="90">
        <v>5</v>
      </c>
      <c r="D29" s="90">
        <v>1</v>
      </c>
      <c r="E29" s="90" t="s">
        <v>885</v>
      </c>
      <c r="F29" s="90" t="s">
        <v>890</v>
      </c>
      <c r="G29" s="90">
        <v>0.5</v>
      </c>
      <c r="H29" s="90">
        <v>3</v>
      </c>
      <c r="I29" s="90">
        <v>2</v>
      </c>
      <c r="J29" s="90">
        <v>2</v>
      </c>
      <c r="K29" s="90">
        <v>16</v>
      </c>
      <c r="L29" s="90">
        <v>50000</v>
      </c>
      <c r="M29" s="89">
        <v>0</v>
      </c>
      <c r="N29" s="89" t="s">
        <v>81</v>
      </c>
      <c r="O29" s="89">
        <v>1</v>
      </c>
      <c r="P29" s="90">
        <v>3</v>
      </c>
      <c r="Q29" s="90">
        <v>2500000</v>
      </c>
      <c r="S29" s="90">
        <v>1</v>
      </c>
      <c r="T29" s="90">
        <v>3</v>
      </c>
      <c r="U29" s="90">
        <v>4</v>
      </c>
      <c r="V29" s="90">
        <v>12</v>
      </c>
      <c r="W29" s="90" t="s">
        <v>81</v>
      </c>
      <c r="X29" s="89" t="s">
        <v>81</v>
      </c>
      <c r="Y29" s="90">
        <v>6</v>
      </c>
      <c r="Z29" s="90">
        <v>9</v>
      </c>
      <c r="AA29" s="90">
        <v>7</v>
      </c>
    </row>
    <row r="30" spans="1:27" s="90" customFormat="1" x14ac:dyDescent="0.35">
      <c r="A30" s="90">
        <v>1050125</v>
      </c>
      <c r="B30" s="89">
        <v>1</v>
      </c>
      <c r="C30" s="90">
        <v>5</v>
      </c>
      <c r="D30" s="90">
        <v>1</v>
      </c>
      <c r="E30" s="90" t="s">
        <v>885</v>
      </c>
      <c r="F30" s="90" t="s">
        <v>891</v>
      </c>
      <c r="G30" s="90">
        <v>0.5</v>
      </c>
      <c r="H30" s="90">
        <v>3</v>
      </c>
      <c r="I30" s="90">
        <v>2</v>
      </c>
      <c r="J30" s="90">
        <v>2</v>
      </c>
      <c r="K30" s="90">
        <v>16</v>
      </c>
      <c r="L30" s="90">
        <v>50000</v>
      </c>
      <c r="M30" s="89">
        <v>0</v>
      </c>
      <c r="N30" s="89" t="s">
        <v>81</v>
      </c>
      <c r="O30" s="89">
        <v>1</v>
      </c>
      <c r="P30" s="90">
        <v>3</v>
      </c>
      <c r="Q30" s="90">
        <v>2500000</v>
      </c>
      <c r="S30" s="90">
        <v>1</v>
      </c>
      <c r="T30" s="90">
        <v>3</v>
      </c>
      <c r="U30" s="90">
        <v>4</v>
      </c>
      <c r="V30" s="90">
        <v>12</v>
      </c>
      <c r="W30" s="90" t="s">
        <v>81</v>
      </c>
      <c r="X30" s="89" t="s">
        <v>81</v>
      </c>
      <c r="Y30" s="90">
        <v>6</v>
      </c>
      <c r="Z30" s="90">
        <v>9</v>
      </c>
    </row>
    <row r="31" spans="1:27" s="90" customFormat="1" x14ac:dyDescent="0.35">
      <c r="A31" s="90">
        <v>1050125</v>
      </c>
      <c r="B31" s="89">
        <v>1</v>
      </c>
      <c r="C31" s="90">
        <v>5</v>
      </c>
      <c r="D31" s="90">
        <v>1</v>
      </c>
      <c r="E31" s="90" t="s">
        <v>885</v>
      </c>
      <c r="F31" s="90" t="s">
        <v>892</v>
      </c>
      <c r="G31" s="90">
        <v>0.5</v>
      </c>
      <c r="H31" s="90">
        <v>3</v>
      </c>
      <c r="I31" s="90">
        <v>2</v>
      </c>
      <c r="J31" s="90">
        <v>2</v>
      </c>
      <c r="K31" s="90">
        <v>16</v>
      </c>
      <c r="L31" s="90">
        <v>50000</v>
      </c>
      <c r="M31" s="89">
        <v>0</v>
      </c>
      <c r="N31" s="89" t="s">
        <v>81</v>
      </c>
      <c r="O31" s="89">
        <v>1</v>
      </c>
      <c r="P31" s="90">
        <v>3</v>
      </c>
      <c r="Q31" s="90">
        <v>2500000</v>
      </c>
      <c r="S31" s="90">
        <v>1</v>
      </c>
      <c r="T31" s="90">
        <v>3</v>
      </c>
      <c r="U31" s="90">
        <v>4</v>
      </c>
      <c r="V31" s="90">
        <v>12</v>
      </c>
      <c r="W31" s="90" t="s">
        <v>81</v>
      </c>
      <c r="X31" s="89" t="s">
        <v>81</v>
      </c>
      <c r="Y31" s="90">
        <v>6</v>
      </c>
      <c r="Z31" s="90">
        <v>9</v>
      </c>
    </row>
    <row r="32" spans="1:27" x14ac:dyDescent="0.35">
      <c r="A32" s="83">
        <v>1050126</v>
      </c>
      <c r="B32" s="89">
        <v>1</v>
      </c>
      <c r="C32" s="83">
        <v>5</v>
      </c>
      <c r="D32" s="83">
        <v>1</v>
      </c>
      <c r="E32" s="83" t="s">
        <v>896</v>
      </c>
      <c r="F32" s="83" t="s">
        <v>899</v>
      </c>
      <c r="G32" s="83">
        <v>3</v>
      </c>
      <c r="H32" s="83">
        <v>3</v>
      </c>
      <c r="I32" s="83">
        <v>2</v>
      </c>
      <c r="J32" s="83">
        <v>2</v>
      </c>
      <c r="K32" s="83">
        <v>10</v>
      </c>
      <c r="L32" s="83">
        <v>30000</v>
      </c>
      <c r="M32" s="89">
        <v>0</v>
      </c>
      <c r="N32" s="89" t="s">
        <v>81</v>
      </c>
      <c r="O32" s="89">
        <v>1</v>
      </c>
      <c r="P32" s="83">
        <v>12</v>
      </c>
      <c r="Q32" s="83">
        <v>3000000</v>
      </c>
      <c r="S32" s="83">
        <v>4</v>
      </c>
      <c r="T32" s="83">
        <v>3</v>
      </c>
      <c r="U32" s="83">
        <v>3</v>
      </c>
      <c r="V32" s="83">
        <v>12</v>
      </c>
      <c r="W32" s="83" t="s">
        <v>81</v>
      </c>
      <c r="X32" s="89" t="s">
        <v>81</v>
      </c>
      <c r="Y32" s="83">
        <v>1</v>
      </c>
      <c r="Z32" s="83">
        <v>1</v>
      </c>
      <c r="AA32" s="83">
        <v>8</v>
      </c>
    </row>
    <row r="33" spans="1:27" x14ac:dyDescent="0.35">
      <c r="A33" s="83">
        <v>1050126</v>
      </c>
      <c r="B33" s="89">
        <v>1</v>
      </c>
      <c r="C33" s="83">
        <v>5</v>
      </c>
      <c r="D33" s="83">
        <v>1</v>
      </c>
      <c r="E33" s="83" t="s">
        <v>896</v>
      </c>
      <c r="F33" s="83" t="s">
        <v>900</v>
      </c>
      <c r="G33" s="83">
        <v>2</v>
      </c>
      <c r="H33" s="83">
        <v>3</v>
      </c>
      <c r="I33" s="83">
        <v>2</v>
      </c>
      <c r="J33" s="83">
        <v>2</v>
      </c>
      <c r="K33" s="83">
        <v>17</v>
      </c>
      <c r="L33" s="83">
        <v>30000</v>
      </c>
      <c r="M33" s="89">
        <v>0</v>
      </c>
      <c r="N33" s="89" t="s">
        <v>81</v>
      </c>
      <c r="O33" s="89">
        <v>1</v>
      </c>
      <c r="P33" s="83">
        <v>12</v>
      </c>
      <c r="Q33" s="83">
        <v>3000000</v>
      </c>
      <c r="S33" s="83">
        <v>4</v>
      </c>
      <c r="T33" s="83">
        <v>3</v>
      </c>
      <c r="U33" s="83">
        <v>3</v>
      </c>
      <c r="V33" s="83">
        <v>12</v>
      </c>
      <c r="W33" s="83" t="s">
        <v>81</v>
      </c>
      <c r="X33" s="89" t="s">
        <v>81</v>
      </c>
      <c r="Y33" s="83">
        <v>1</v>
      </c>
      <c r="Z33" s="83">
        <v>1</v>
      </c>
      <c r="AA33" s="83">
        <v>8</v>
      </c>
    </row>
    <row r="34" spans="1:27" x14ac:dyDescent="0.35">
      <c r="A34" s="83">
        <v>1050127</v>
      </c>
      <c r="B34" s="89">
        <v>1</v>
      </c>
      <c r="C34" s="83">
        <v>5</v>
      </c>
      <c r="D34" s="83">
        <v>1</v>
      </c>
      <c r="E34" s="83" t="s">
        <v>913</v>
      </c>
      <c r="F34" s="83" t="s">
        <v>917</v>
      </c>
      <c r="G34" s="83">
        <v>0.2</v>
      </c>
      <c r="H34" s="83">
        <v>2</v>
      </c>
      <c r="I34" s="83">
        <v>2</v>
      </c>
      <c r="J34" s="83">
        <v>2</v>
      </c>
      <c r="K34" s="83">
        <v>17</v>
      </c>
      <c r="L34" s="83">
        <v>20000</v>
      </c>
      <c r="M34" s="89">
        <v>0</v>
      </c>
      <c r="N34" s="89" t="s">
        <v>81</v>
      </c>
      <c r="O34" s="89">
        <v>1</v>
      </c>
      <c r="P34" s="83">
        <v>1</v>
      </c>
      <c r="Q34" s="83">
        <v>2000000</v>
      </c>
      <c r="S34" s="83">
        <v>3</v>
      </c>
      <c r="T34" s="83">
        <v>6</v>
      </c>
      <c r="U34" s="83">
        <v>8</v>
      </c>
      <c r="V34" s="83">
        <v>7</v>
      </c>
      <c r="W34" s="83" t="s">
        <v>81</v>
      </c>
      <c r="X34" s="89" t="s">
        <v>81</v>
      </c>
      <c r="Y34" s="83">
        <v>15</v>
      </c>
      <c r="Z34" s="83">
        <v>1</v>
      </c>
      <c r="AA34" s="83">
        <v>4</v>
      </c>
    </row>
    <row r="35" spans="1:27" s="90" customFormat="1" x14ac:dyDescent="0.35">
      <c r="A35" s="90">
        <v>1060215</v>
      </c>
      <c r="B35" s="89">
        <v>1</v>
      </c>
      <c r="C35" s="90">
        <v>6</v>
      </c>
      <c r="D35" s="90">
        <v>2</v>
      </c>
      <c r="E35" s="90" t="s">
        <v>1002</v>
      </c>
      <c r="F35" s="98" t="s">
        <v>1003</v>
      </c>
      <c r="G35" s="90">
        <v>10</v>
      </c>
      <c r="H35" s="90">
        <v>3</v>
      </c>
      <c r="I35" s="90">
        <v>2</v>
      </c>
      <c r="J35" s="90">
        <v>2</v>
      </c>
      <c r="K35" s="90">
        <v>9</v>
      </c>
      <c r="L35" s="90">
        <v>10000</v>
      </c>
      <c r="M35" s="89">
        <v>0</v>
      </c>
      <c r="N35" s="89" t="s">
        <v>81</v>
      </c>
      <c r="O35" s="89">
        <v>1</v>
      </c>
      <c r="P35" s="90">
        <v>1</v>
      </c>
      <c r="Q35" s="90">
        <v>3000000</v>
      </c>
      <c r="S35" s="90">
        <v>4</v>
      </c>
      <c r="T35" s="90">
        <v>5</v>
      </c>
      <c r="U35" s="90">
        <v>6</v>
      </c>
      <c r="V35" s="90">
        <v>1</v>
      </c>
      <c r="W35" s="90">
        <v>2</v>
      </c>
      <c r="Y35" s="90">
        <v>13</v>
      </c>
      <c r="Z35" s="90">
        <v>1</v>
      </c>
      <c r="AA35" s="90">
        <v>2</v>
      </c>
    </row>
    <row r="36" spans="1:27" s="90" customFormat="1" x14ac:dyDescent="0.35">
      <c r="A36" s="106">
        <v>1060216</v>
      </c>
      <c r="B36" s="89">
        <v>1</v>
      </c>
      <c r="C36" s="106">
        <v>6</v>
      </c>
      <c r="D36" s="106">
        <v>2</v>
      </c>
      <c r="E36" s="106" t="s">
        <v>1014</v>
      </c>
      <c r="F36" s="98" t="s">
        <v>1015</v>
      </c>
      <c r="G36" s="90">
        <v>3</v>
      </c>
      <c r="H36" s="90">
        <v>3</v>
      </c>
      <c r="I36" s="90">
        <v>2</v>
      </c>
      <c r="J36" s="90">
        <v>1</v>
      </c>
      <c r="K36" s="106" t="s">
        <v>81</v>
      </c>
      <c r="L36" s="90">
        <v>10000</v>
      </c>
      <c r="M36" s="89">
        <v>0</v>
      </c>
      <c r="N36" s="89" t="s">
        <v>81</v>
      </c>
      <c r="O36" s="89">
        <v>1</v>
      </c>
      <c r="P36" s="90">
        <v>1</v>
      </c>
      <c r="Q36" s="90">
        <v>3840000</v>
      </c>
      <c r="S36" s="90">
        <v>4</v>
      </c>
      <c r="T36" s="90">
        <v>4</v>
      </c>
      <c r="U36" s="90">
        <v>6</v>
      </c>
      <c r="V36" s="90">
        <v>13</v>
      </c>
      <c r="W36" s="90">
        <v>2</v>
      </c>
      <c r="Y36" s="90">
        <v>14</v>
      </c>
      <c r="Z36" s="90">
        <v>1</v>
      </c>
    </row>
    <row r="37" spans="1:27" x14ac:dyDescent="0.35">
      <c r="A37" s="83">
        <v>1060217</v>
      </c>
      <c r="B37" s="89">
        <v>1</v>
      </c>
      <c r="C37" s="83">
        <v>6</v>
      </c>
      <c r="D37" s="83">
        <v>2</v>
      </c>
      <c r="E37" s="83" t="s">
        <v>1018</v>
      </c>
      <c r="F37" s="91" t="s">
        <v>1019</v>
      </c>
      <c r="G37" s="83">
        <v>5</v>
      </c>
      <c r="H37" s="83">
        <v>2</v>
      </c>
      <c r="I37" s="83">
        <v>2</v>
      </c>
      <c r="J37" s="83">
        <v>4</v>
      </c>
      <c r="K37" s="83">
        <v>11</v>
      </c>
      <c r="L37" s="83" t="s">
        <v>81</v>
      </c>
      <c r="N37" s="89" t="s">
        <v>81</v>
      </c>
      <c r="O37" s="89">
        <v>1</v>
      </c>
      <c r="P37" s="83">
        <v>12</v>
      </c>
      <c r="Q37" s="83">
        <v>6000000</v>
      </c>
      <c r="S37" s="83">
        <v>10</v>
      </c>
      <c r="T37" s="83">
        <v>10</v>
      </c>
      <c r="U37" s="83">
        <v>9</v>
      </c>
      <c r="V37" s="83">
        <v>12</v>
      </c>
      <c r="W37" s="83" t="s">
        <v>81</v>
      </c>
      <c r="X37" s="89" t="s">
        <v>81</v>
      </c>
      <c r="Y37" s="83">
        <v>12</v>
      </c>
      <c r="Z37" s="83">
        <v>1</v>
      </c>
      <c r="AA37" s="83">
        <v>9</v>
      </c>
    </row>
    <row r="38" spans="1:27" x14ac:dyDescent="0.35">
      <c r="A38" s="83">
        <v>1060218</v>
      </c>
      <c r="B38" s="89">
        <v>1</v>
      </c>
      <c r="C38" s="83">
        <v>6</v>
      </c>
      <c r="D38" s="83">
        <v>2</v>
      </c>
      <c r="E38" s="83" t="s">
        <v>1023</v>
      </c>
      <c r="F38" s="91" t="s">
        <v>1026</v>
      </c>
      <c r="G38" s="83">
        <v>7</v>
      </c>
      <c r="H38" s="83">
        <v>1</v>
      </c>
      <c r="I38" s="83">
        <v>1</v>
      </c>
      <c r="K38" s="83">
        <v>3</v>
      </c>
      <c r="L38" s="83">
        <v>7000000</v>
      </c>
      <c r="M38" s="89">
        <v>1</v>
      </c>
      <c r="N38" s="83">
        <v>5</v>
      </c>
      <c r="O38" s="89">
        <v>1</v>
      </c>
      <c r="P38" s="83">
        <v>12</v>
      </c>
      <c r="Q38" s="83">
        <v>24000000</v>
      </c>
      <c r="S38" s="83">
        <v>1</v>
      </c>
      <c r="T38" s="83">
        <v>1</v>
      </c>
      <c r="U38" s="83">
        <v>10</v>
      </c>
      <c r="V38" s="83">
        <v>13</v>
      </c>
      <c r="W38" s="83" t="s">
        <v>81</v>
      </c>
      <c r="X38" s="89" t="s">
        <v>81</v>
      </c>
      <c r="Y38" s="83">
        <v>13</v>
      </c>
      <c r="Z38" s="83">
        <v>1</v>
      </c>
      <c r="AA38" s="83" t="s">
        <v>81</v>
      </c>
    </row>
    <row r="39" spans="1:27" x14ac:dyDescent="0.35">
      <c r="A39" s="83">
        <v>1060220</v>
      </c>
      <c r="B39" s="89">
        <v>1</v>
      </c>
      <c r="C39" s="83">
        <v>6</v>
      </c>
      <c r="D39" s="83">
        <v>2</v>
      </c>
      <c r="E39" s="83" t="s">
        <v>1031</v>
      </c>
      <c r="F39" s="91" t="s">
        <v>1034</v>
      </c>
      <c r="G39" s="83">
        <v>2</v>
      </c>
      <c r="H39" s="83">
        <v>3</v>
      </c>
      <c r="I39" s="83">
        <v>2</v>
      </c>
      <c r="J39" s="83">
        <v>4</v>
      </c>
      <c r="K39" s="83">
        <v>20</v>
      </c>
      <c r="L39" s="83">
        <v>80000</v>
      </c>
      <c r="M39" s="89">
        <v>0</v>
      </c>
      <c r="N39" s="83" t="s">
        <v>81</v>
      </c>
      <c r="O39" s="89">
        <v>1</v>
      </c>
      <c r="P39" s="83">
        <v>1</v>
      </c>
      <c r="Q39" s="83">
        <v>500000</v>
      </c>
      <c r="S39" s="83">
        <v>4</v>
      </c>
      <c r="T39" s="83">
        <v>3</v>
      </c>
      <c r="U39" s="83">
        <v>4</v>
      </c>
      <c r="V39" s="83">
        <v>13</v>
      </c>
      <c r="W39" s="83" t="s">
        <v>81</v>
      </c>
      <c r="X39" s="89" t="s">
        <v>81</v>
      </c>
      <c r="Y39" s="83">
        <v>13</v>
      </c>
      <c r="AA39" s="83">
        <v>10</v>
      </c>
    </row>
    <row r="40" spans="1:27" s="90" customFormat="1" x14ac:dyDescent="0.35">
      <c r="A40" s="106">
        <v>1060221</v>
      </c>
      <c r="B40" s="90">
        <v>0</v>
      </c>
      <c r="C40" s="106">
        <v>6</v>
      </c>
      <c r="D40" s="106">
        <v>2</v>
      </c>
      <c r="E40" s="106" t="s">
        <v>1107</v>
      </c>
      <c r="F40" s="98" t="s">
        <v>1110</v>
      </c>
      <c r="G40" s="90">
        <v>0.1</v>
      </c>
      <c r="H40" s="90">
        <v>1</v>
      </c>
      <c r="I40" s="90">
        <v>2</v>
      </c>
      <c r="J40" s="90">
        <v>3</v>
      </c>
      <c r="K40" s="90">
        <v>21</v>
      </c>
      <c r="L40" s="90">
        <v>700000</v>
      </c>
      <c r="M40" s="89">
        <v>0</v>
      </c>
      <c r="N40" s="83" t="s">
        <v>81</v>
      </c>
      <c r="O40" s="90">
        <v>0</v>
      </c>
      <c r="P40" s="90" t="s">
        <v>81</v>
      </c>
      <c r="Q40" s="90" t="s">
        <v>81</v>
      </c>
      <c r="S40" s="90" t="s">
        <v>81</v>
      </c>
      <c r="T40" s="106" t="s">
        <v>81</v>
      </c>
      <c r="U40" s="106" t="s">
        <v>81</v>
      </c>
      <c r="V40" s="90">
        <v>6</v>
      </c>
      <c r="W40" s="90">
        <v>7</v>
      </c>
      <c r="X40" s="90">
        <v>13</v>
      </c>
      <c r="Y40" s="90">
        <v>14</v>
      </c>
      <c r="Z40" s="90">
        <v>11</v>
      </c>
    </row>
    <row r="41" spans="1:27" x14ac:dyDescent="0.35">
      <c r="A41" s="106">
        <v>1070317</v>
      </c>
      <c r="B41" s="83">
        <v>0</v>
      </c>
      <c r="C41" s="106">
        <v>7</v>
      </c>
      <c r="D41" s="106">
        <v>3</v>
      </c>
      <c r="E41" s="106" t="s">
        <v>1207</v>
      </c>
      <c r="F41" s="91" t="s">
        <v>1210</v>
      </c>
      <c r="G41" s="83">
        <v>1</v>
      </c>
      <c r="H41" s="83">
        <v>2</v>
      </c>
      <c r="I41" s="83">
        <v>2</v>
      </c>
      <c r="J41" s="83">
        <v>4</v>
      </c>
      <c r="K41" s="83">
        <v>22</v>
      </c>
      <c r="L41" s="83">
        <v>20000</v>
      </c>
      <c r="M41" s="89">
        <v>0</v>
      </c>
      <c r="N41" s="83" t="s">
        <v>81</v>
      </c>
      <c r="O41" s="83">
        <v>0</v>
      </c>
      <c r="P41" s="83" t="s">
        <v>81</v>
      </c>
      <c r="Q41" s="83" t="s">
        <v>81</v>
      </c>
      <c r="S41" s="83" t="s">
        <v>81</v>
      </c>
      <c r="T41" s="106" t="s">
        <v>81</v>
      </c>
      <c r="U41" s="106" t="s">
        <v>81</v>
      </c>
      <c r="V41" s="106" t="s">
        <v>81</v>
      </c>
      <c r="W41" s="83" t="s">
        <v>81</v>
      </c>
      <c r="X41" s="83" t="s">
        <v>81</v>
      </c>
      <c r="Y41" s="83" t="s">
        <v>81</v>
      </c>
      <c r="Z41" s="83" t="s">
        <v>81</v>
      </c>
      <c r="AA41" s="83" t="s">
        <v>81</v>
      </c>
    </row>
    <row r="42" spans="1:27" x14ac:dyDescent="0.35">
      <c r="A42" s="83">
        <v>1070318</v>
      </c>
      <c r="B42" s="83">
        <v>1</v>
      </c>
      <c r="C42" s="83">
        <v>7</v>
      </c>
      <c r="D42" s="83">
        <v>3</v>
      </c>
      <c r="E42" s="83" t="s">
        <v>1214</v>
      </c>
      <c r="F42" s="91" t="s">
        <v>1217</v>
      </c>
      <c r="G42" s="83">
        <v>2</v>
      </c>
      <c r="H42" s="83">
        <v>1</v>
      </c>
      <c r="I42" s="83">
        <v>1</v>
      </c>
      <c r="J42" s="83" t="s">
        <v>81</v>
      </c>
      <c r="K42" s="83">
        <v>23</v>
      </c>
      <c r="L42" s="83">
        <v>100000</v>
      </c>
      <c r="M42" s="89">
        <v>1</v>
      </c>
      <c r="N42" s="83">
        <v>10</v>
      </c>
      <c r="O42" s="83">
        <v>1</v>
      </c>
      <c r="P42" s="83">
        <v>3</v>
      </c>
      <c r="Q42" s="83">
        <v>1200000</v>
      </c>
      <c r="S42" s="83">
        <v>1</v>
      </c>
      <c r="T42" s="83">
        <v>2</v>
      </c>
      <c r="U42" s="83">
        <v>3</v>
      </c>
      <c r="V42" s="83">
        <v>13</v>
      </c>
      <c r="W42" s="83" t="s">
        <v>81</v>
      </c>
      <c r="X42" s="83" t="s">
        <v>81</v>
      </c>
      <c r="Y42" s="83">
        <v>13</v>
      </c>
      <c r="Z42" s="83">
        <v>1</v>
      </c>
      <c r="AA42" s="83" t="s">
        <v>81</v>
      </c>
    </row>
    <row r="43" spans="1:27" x14ac:dyDescent="0.35">
      <c r="A43" s="83">
        <v>1070318</v>
      </c>
      <c r="B43" s="83">
        <v>1</v>
      </c>
      <c r="C43" s="83">
        <v>7</v>
      </c>
      <c r="D43" s="83">
        <v>3</v>
      </c>
      <c r="E43" s="83" t="s">
        <v>1214</v>
      </c>
      <c r="F43" s="91" t="s">
        <v>1218</v>
      </c>
      <c r="G43" s="83">
        <v>2</v>
      </c>
      <c r="H43" s="83">
        <v>1</v>
      </c>
      <c r="I43" s="83">
        <v>1</v>
      </c>
      <c r="J43" s="83" t="s">
        <v>81</v>
      </c>
      <c r="K43" s="83">
        <v>23</v>
      </c>
      <c r="L43" s="83">
        <v>100000</v>
      </c>
      <c r="M43" s="89">
        <v>1</v>
      </c>
      <c r="N43" s="83">
        <v>10</v>
      </c>
      <c r="O43" s="83">
        <v>1</v>
      </c>
      <c r="P43" s="83">
        <v>3</v>
      </c>
      <c r="Q43" s="83">
        <v>1200000</v>
      </c>
      <c r="S43" s="83">
        <v>1</v>
      </c>
      <c r="T43" s="83">
        <v>2</v>
      </c>
      <c r="U43" s="83">
        <v>3</v>
      </c>
      <c r="V43" s="83">
        <v>13</v>
      </c>
      <c r="W43" s="83" t="s">
        <v>81</v>
      </c>
      <c r="X43" s="83" t="s">
        <v>81</v>
      </c>
      <c r="Y43" s="83">
        <v>13</v>
      </c>
      <c r="Z43" s="83">
        <v>1</v>
      </c>
      <c r="AA43" s="83" t="s">
        <v>81</v>
      </c>
    </row>
    <row r="44" spans="1:27" x14ac:dyDescent="0.35">
      <c r="A44" s="106">
        <v>1070319</v>
      </c>
      <c r="B44" s="83">
        <v>0</v>
      </c>
      <c r="C44" s="106">
        <v>7</v>
      </c>
      <c r="D44" s="106">
        <v>3</v>
      </c>
      <c r="E44" s="106" t="s">
        <v>1222</v>
      </c>
      <c r="F44" s="91" t="s">
        <v>1225</v>
      </c>
      <c r="G44" s="83">
        <v>3</v>
      </c>
      <c r="H44" s="83">
        <v>5</v>
      </c>
      <c r="I44" s="83">
        <v>2</v>
      </c>
      <c r="J44" s="83">
        <v>2</v>
      </c>
      <c r="K44" s="83">
        <v>24</v>
      </c>
      <c r="L44" s="83">
        <v>10000</v>
      </c>
      <c r="M44" s="89">
        <v>0</v>
      </c>
      <c r="N44" s="83" t="s">
        <v>81</v>
      </c>
      <c r="O44" s="83">
        <v>0</v>
      </c>
      <c r="P44" s="83" t="s">
        <v>81</v>
      </c>
      <c r="Q44" s="83" t="s">
        <v>81</v>
      </c>
      <c r="S44" s="83" t="s">
        <v>81</v>
      </c>
      <c r="T44" s="106" t="s">
        <v>81</v>
      </c>
      <c r="U44" s="106" t="s">
        <v>81</v>
      </c>
      <c r="V44" s="106" t="s">
        <v>81</v>
      </c>
      <c r="W44" s="83" t="s">
        <v>81</v>
      </c>
      <c r="X44" s="83" t="s">
        <v>81</v>
      </c>
      <c r="Y44" s="83" t="s">
        <v>81</v>
      </c>
      <c r="Z44" s="83" t="s">
        <v>81</v>
      </c>
      <c r="AA44" s="83" t="s">
        <v>81</v>
      </c>
    </row>
    <row r="45" spans="1:27" x14ac:dyDescent="0.35">
      <c r="A45" s="83">
        <v>1070320</v>
      </c>
      <c r="B45" s="83">
        <v>1</v>
      </c>
      <c r="C45" s="83">
        <v>7</v>
      </c>
      <c r="D45" s="83">
        <v>3</v>
      </c>
      <c r="E45" s="83" t="s">
        <v>1227</v>
      </c>
      <c r="F45" s="91" t="s">
        <v>1231</v>
      </c>
      <c r="G45" s="83">
        <v>2</v>
      </c>
      <c r="H45" s="83">
        <v>2</v>
      </c>
      <c r="I45" s="83">
        <v>2</v>
      </c>
      <c r="J45" s="83">
        <v>4</v>
      </c>
      <c r="K45" s="83">
        <v>14</v>
      </c>
      <c r="L45" s="83">
        <v>10000</v>
      </c>
      <c r="M45" s="89">
        <v>0</v>
      </c>
      <c r="N45" s="83" t="s">
        <v>81</v>
      </c>
      <c r="O45" s="83">
        <v>1</v>
      </c>
      <c r="P45" s="83">
        <v>3</v>
      </c>
      <c r="Q45" s="83">
        <v>500000</v>
      </c>
      <c r="S45" s="83">
        <v>1</v>
      </c>
      <c r="T45" s="83">
        <v>6</v>
      </c>
      <c r="U45" s="83">
        <v>2</v>
      </c>
      <c r="V45" s="83">
        <v>13</v>
      </c>
      <c r="W45" s="83" t="s">
        <v>81</v>
      </c>
      <c r="X45" s="83" t="s">
        <v>81</v>
      </c>
      <c r="Y45" s="83">
        <v>13</v>
      </c>
      <c r="Z45" s="83">
        <v>1</v>
      </c>
      <c r="AA45" s="83">
        <v>11</v>
      </c>
    </row>
    <row r="46" spans="1:27" x14ac:dyDescent="0.35">
      <c r="A46" s="83">
        <v>1070320</v>
      </c>
      <c r="B46" s="83">
        <v>1</v>
      </c>
      <c r="C46" s="83">
        <v>7</v>
      </c>
      <c r="D46" s="83">
        <v>3</v>
      </c>
      <c r="E46" s="83" t="s">
        <v>1227</v>
      </c>
      <c r="F46" s="91" t="s">
        <v>1232</v>
      </c>
      <c r="G46" s="83">
        <v>0.16</v>
      </c>
      <c r="H46" s="83">
        <v>2</v>
      </c>
      <c r="I46" s="83">
        <v>2</v>
      </c>
      <c r="J46" s="83">
        <v>1</v>
      </c>
      <c r="K46" s="83">
        <v>19</v>
      </c>
      <c r="L46" s="83">
        <v>1000</v>
      </c>
      <c r="M46" s="89">
        <v>0</v>
      </c>
      <c r="N46" s="83" t="s">
        <v>81</v>
      </c>
      <c r="O46" s="83">
        <v>1</v>
      </c>
      <c r="P46" s="83">
        <v>1</v>
      </c>
      <c r="Q46" s="83">
        <v>100000</v>
      </c>
      <c r="S46" s="83">
        <v>4</v>
      </c>
      <c r="T46" s="83">
        <v>1</v>
      </c>
      <c r="U46" s="83">
        <v>10</v>
      </c>
      <c r="V46" s="83">
        <v>13</v>
      </c>
      <c r="W46" s="83" t="s">
        <v>81</v>
      </c>
      <c r="X46" s="83" t="s">
        <v>81</v>
      </c>
      <c r="Y46" s="83">
        <v>13</v>
      </c>
      <c r="Z46" s="83">
        <v>1</v>
      </c>
      <c r="AA46" s="83">
        <v>11</v>
      </c>
    </row>
    <row r="47" spans="1:27" x14ac:dyDescent="0.35">
      <c r="A47" s="83">
        <v>1070321</v>
      </c>
      <c r="B47" s="83">
        <v>1</v>
      </c>
      <c r="C47" s="83">
        <v>7</v>
      </c>
      <c r="D47" s="83">
        <v>3</v>
      </c>
      <c r="E47" s="83" t="s">
        <v>1234</v>
      </c>
      <c r="F47" s="91" t="s">
        <v>1237</v>
      </c>
      <c r="G47" s="83">
        <v>3</v>
      </c>
      <c r="H47" s="83">
        <v>4</v>
      </c>
      <c r="I47" s="83">
        <v>2</v>
      </c>
      <c r="J47" s="83">
        <v>2</v>
      </c>
      <c r="K47" s="83">
        <v>19</v>
      </c>
      <c r="L47" s="83">
        <v>30000</v>
      </c>
      <c r="M47" s="89">
        <v>0</v>
      </c>
      <c r="N47" s="83" t="s">
        <v>81</v>
      </c>
      <c r="O47" s="83">
        <v>1</v>
      </c>
      <c r="P47" s="83">
        <v>12</v>
      </c>
      <c r="Q47" s="83">
        <v>1000000</v>
      </c>
      <c r="S47" s="83">
        <v>4</v>
      </c>
      <c r="T47" s="83">
        <v>4</v>
      </c>
      <c r="U47" s="83">
        <v>9</v>
      </c>
      <c r="V47" s="83">
        <v>13</v>
      </c>
      <c r="W47" s="83" t="s">
        <v>81</v>
      </c>
      <c r="X47" s="83" t="s">
        <v>81</v>
      </c>
      <c r="Y47" s="83">
        <v>13</v>
      </c>
      <c r="Z47" s="83">
        <v>4</v>
      </c>
      <c r="AA47" s="83">
        <v>12</v>
      </c>
    </row>
    <row r="48" spans="1:27" s="90" customFormat="1" x14ac:dyDescent="0.35">
      <c r="A48" s="90">
        <v>1070322</v>
      </c>
      <c r="B48" s="90">
        <v>0</v>
      </c>
      <c r="C48" s="90">
        <v>7</v>
      </c>
      <c r="D48" s="90">
        <v>3</v>
      </c>
      <c r="E48" s="90" t="s">
        <v>1239</v>
      </c>
      <c r="F48" s="98" t="s">
        <v>1242</v>
      </c>
      <c r="G48" s="90">
        <v>0.57999999999999996</v>
      </c>
      <c r="H48" s="90">
        <v>1</v>
      </c>
      <c r="I48" s="90">
        <v>2</v>
      </c>
      <c r="J48" s="90">
        <v>1</v>
      </c>
      <c r="K48" s="90">
        <v>19</v>
      </c>
      <c r="L48" s="90">
        <v>1000</v>
      </c>
      <c r="M48" s="89">
        <v>0</v>
      </c>
      <c r="N48" s="90" t="s">
        <v>81</v>
      </c>
      <c r="O48" s="90">
        <v>0</v>
      </c>
      <c r="P48" s="90" t="s">
        <v>81</v>
      </c>
      <c r="Q48" s="90" t="s">
        <v>81</v>
      </c>
      <c r="S48" s="90" t="s">
        <v>81</v>
      </c>
      <c r="T48" s="90">
        <v>4</v>
      </c>
      <c r="U48" s="90">
        <v>5</v>
      </c>
      <c r="V48" s="90">
        <v>13</v>
      </c>
      <c r="W48" s="90" t="s">
        <v>81</v>
      </c>
      <c r="X48" s="90" t="s">
        <v>81</v>
      </c>
      <c r="Y48" s="90">
        <v>13</v>
      </c>
      <c r="Z48" s="90" t="s">
        <v>81</v>
      </c>
      <c r="AA48" s="90" t="s">
        <v>81</v>
      </c>
    </row>
    <row r="49" spans="1:27" s="90" customFormat="1" x14ac:dyDescent="0.35">
      <c r="A49" s="90">
        <v>1070323</v>
      </c>
      <c r="B49" s="90">
        <v>0</v>
      </c>
      <c r="C49" s="90">
        <v>7</v>
      </c>
      <c r="D49" s="90">
        <v>3</v>
      </c>
      <c r="E49" s="90" t="s">
        <v>1245</v>
      </c>
      <c r="F49" s="98" t="s">
        <v>1248</v>
      </c>
      <c r="G49" s="90">
        <v>0.17</v>
      </c>
      <c r="H49" s="90">
        <v>2</v>
      </c>
      <c r="I49" s="90">
        <v>2</v>
      </c>
      <c r="J49" s="90">
        <v>4</v>
      </c>
      <c r="K49" s="90">
        <v>21</v>
      </c>
      <c r="L49" s="90">
        <v>150000</v>
      </c>
      <c r="M49" s="89">
        <v>0</v>
      </c>
      <c r="N49" s="90" t="s">
        <v>81</v>
      </c>
      <c r="O49" s="90">
        <v>0</v>
      </c>
      <c r="P49" s="90" t="s">
        <v>81</v>
      </c>
      <c r="Q49" s="90" t="s">
        <v>81</v>
      </c>
      <c r="S49" s="90" t="s">
        <v>81</v>
      </c>
      <c r="T49" s="90">
        <v>4</v>
      </c>
      <c r="U49" s="90">
        <v>3</v>
      </c>
      <c r="V49" s="90">
        <v>13</v>
      </c>
      <c r="W49" s="90" t="s">
        <v>81</v>
      </c>
      <c r="X49" s="90" t="s">
        <v>81</v>
      </c>
      <c r="Y49" s="90">
        <v>13</v>
      </c>
      <c r="Z49" s="90">
        <v>12</v>
      </c>
      <c r="AA49" s="90">
        <v>13</v>
      </c>
    </row>
    <row r="50" spans="1:27" s="90" customFormat="1" x14ac:dyDescent="0.35">
      <c r="A50" s="90">
        <v>1070323</v>
      </c>
      <c r="B50" s="90">
        <v>0</v>
      </c>
      <c r="C50" s="90">
        <v>7</v>
      </c>
      <c r="D50" s="90">
        <v>3</v>
      </c>
      <c r="E50" s="90" t="s">
        <v>1245</v>
      </c>
      <c r="F50" s="98" t="s">
        <v>1249</v>
      </c>
      <c r="G50" s="90">
        <v>0.17</v>
      </c>
      <c r="H50" s="90">
        <v>2</v>
      </c>
      <c r="I50" s="90">
        <v>2</v>
      </c>
      <c r="J50" s="90">
        <v>4</v>
      </c>
      <c r="K50" s="90">
        <v>21</v>
      </c>
      <c r="L50" s="90">
        <v>150000</v>
      </c>
      <c r="M50" s="89">
        <v>0</v>
      </c>
      <c r="N50" s="90" t="s">
        <v>81</v>
      </c>
      <c r="O50" s="90">
        <v>0</v>
      </c>
      <c r="P50" s="90" t="s">
        <v>81</v>
      </c>
      <c r="Q50" s="90" t="s">
        <v>81</v>
      </c>
      <c r="S50" s="90" t="s">
        <v>81</v>
      </c>
      <c r="T50" s="90">
        <v>4</v>
      </c>
      <c r="U50" s="90">
        <v>3</v>
      </c>
      <c r="V50" s="90">
        <v>13</v>
      </c>
      <c r="W50" s="90" t="s">
        <v>81</v>
      </c>
      <c r="X50" s="90" t="s">
        <v>81</v>
      </c>
      <c r="Y50" s="90">
        <v>13</v>
      </c>
      <c r="Z50" s="90">
        <v>12</v>
      </c>
      <c r="AA50" s="90">
        <v>13</v>
      </c>
    </row>
    <row r="51" spans="1:27" s="90" customFormat="1" x14ac:dyDescent="0.35">
      <c r="A51" s="90">
        <v>1070324</v>
      </c>
      <c r="B51" s="90">
        <v>1</v>
      </c>
      <c r="C51" s="90">
        <v>7</v>
      </c>
      <c r="D51" s="90">
        <v>3</v>
      </c>
      <c r="E51" s="90" t="s">
        <v>1250</v>
      </c>
      <c r="F51" s="98" t="s">
        <v>1254</v>
      </c>
      <c r="G51" s="90">
        <v>5</v>
      </c>
      <c r="H51" s="90">
        <v>3</v>
      </c>
      <c r="I51" s="90">
        <v>1</v>
      </c>
      <c r="J51" s="90">
        <v>2</v>
      </c>
      <c r="K51" s="90">
        <v>23</v>
      </c>
      <c r="L51" s="90">
        <v>20000</v>
      </c>
      <c r="M51" s="89">
        <v>0</v>
      </c>
      <c r="N51" s="90" t="s">
        <v>81</v>
      </c>
      <c r="O51" s="90">
        <v>1</v>
      </c>
      <c r="P51" s="90">
        <v>1</v>
      </c>
      <c r="Q51" s="90">
        <v>2000000</v>
      </c>
      <c r="S51" s="90">
        <v>1</v>
      </c>
      <c r="T51" s="90">
        <v>2</v>
      </c>
      <c r="U51" s="90">
        <v>6</v>
      </c>
      <c r="V51" s="90">
        <v>13</v>
      </c>
      <c r="W51" s="90" t="s">
        <v>81</v>
      </c>
      <c r="X51" s="90" t="s">
        <v>81</v>
      </c>
      <c r="Y51" s="90">
        <v>13</v>
      </c>
      <c r="Z51" s="90">
        <v>1</v>
      </c>
      <c r="AA51" s="90" t="s">
        <v>81</v>
      </c>
    </row>
    <row r="52" spans="1:27" x14ac:dyDescent="0.35">
      <c r="A52" s="106">
        <v>1070325</v>
      </c>
      <c r="B52" s="83">
        <v>0</v>
      </c>
      <c r="C52" s="106">
        <v>7</v>
      </c>
      <c r="D52" s="106">
        <v>3</v>
      </c>
      <c r="E52" s="106" t="s">
        <v>1255</v>
      </c>
      <c r="F52" s="91" t="s">
        <v>1258</v>
      </c>
      <c r="G52" s="83">
        <v>4</v>
      </c>
      <c r="H52" s="83">
        <v>2</v>
      </c>
      <c r="I52" s="83">
        <v>2</v>
      </c>
      <c r="J52" s="83">
        <v>1</v>
      </c>
      <c r="K52" s="83">
        <v>19</v>
      </c>
      <c r="L52" s="83">
        <v>1500</v>
      </c>
      <c r="M52" s="89">
        <v>0</v>
      </c>
      <c r="N52" s="83" t="s">
        <v>81</v>
      </c>
      <c r="O52" s="83">
        <v>0</v>
      </c>
      <c r="P52" s="83" t="s">
        <v>81</v>
      </c>
      <c r="Q52" s="83" t="s">
        <v>81</v>
      </c>
      <c r="S52" s="83" t="s">
        <v>81</v>
      </c>
      <c r="T52" s="106" t="s">
        <v>81</v>
      </c>
      <c r="U52" s="106" t="s">
        <v>81</v>
      </c>
      <c r="V52" s="83">
        <v>13</v>
      </c>
      <c r="W52" s="83" t="s">
        <v>81</v>
      </c>
      <c r="X52" s="83" t="s">
        <v>81</v>
      </c>
      <c r="Y52" s="83">
        <v>13</v>
      </c>
      <c r="Z52" s="83">
        <v>2</v>
      </c>
      <c r="AA52" s="83">
        <v>1</v>
      </c>
    </row>
    <row r="53" spans="1:27" x14ac:dyDescent="0.35">
      <c r="A53" s="106">
        <v>1070326</v>
      </c>
      <c r="B53" s="83">
        <v>0</v>
      </c>
      <c r="C53" s="106">
        <v>7</v>
      </c>
      <c r="D53" s="106">
        <v>3</v>
      </c>
      <c r="E53" s="106" t="s">
        <v>1260</v>
      </c>
      <c r="F53" s="91" t="s">
        <v>1266</v>
      </c>
      <c r="G53" s="83">
        <v>20</v>
      </c>
      <c r="H53" s="83">
        <v>1</v>
      </c>
      <c r="I53" s="83">
        <v>2</v>
      </c>
      <c r="J53" s="83">
        <v>4</v>
      </c>
      <c r="K53" s="83">
        <v>21</v>
      </c>
      <c r="L53" s="83" t="s">
        <v>81</v>
      </c>
      <c r="M53" s="83" t="s">
        <v>81</v>
      </c>
      <c r="N53" s="83" t="s">
        <v>81</v>
      </c>
      <c r="O53" s="83">
        <v>0</v>
      </c>
      <c r="P53" s="83" t="s">
        <v>81</v>
      </c>
      <c r="Q53" s="83" t="s">
        <v>81</v>
      </c>
      <c r="S53" s="83" t="s">
        <v>81</v>
      </c>
      <c r="T53" s="106" t="s">
        <v>81</v>
      </c>
      <c r="U53" s="106" t="s">
        <v>81</v>
      </c>
      <c r="V53" s="83">
        <v>12</v>
      </c>
      <c r="W53" s="83" t="s">
        <v>81</v>
      </c>
      <c r="X53" s="83" t="s">
        <v>81</v>
      </c>
      <c r="Y53" s="83">
        <v>12</v>
      </c>
      <c r="Z53" s="83" t="s">
        <v>81</v>
      </c>
      <c r="AA53" s="83" t="s">
        <v>81</v>
      </c>
    </row>
    <row r="54" spans="1:27" s="90" customFormat="1" x14ac:dyDescent="0.35">
      <c r="A54" s="106">
        <v>1070327</v>
      </c>
      <c r="B54" s="90">
        <v>0</v>
      </c>
      <c r="C54" s="106">
        <v>7</v>
      </c>
      <c r="D54" s="106">
        <v>3</v>
      </c>
      <c r="E54" s="106" t="s">
        <v>1128</v>
      </c>
      <c r="F54" s="98" t="s">
        <v>1270</v>
      </c>
      <c r="G54" s="90">
        <v>4</v>
      </c>
      <c r="H54" s="90">
        <v>2</v>
      </c>
      <c r="I54" s="90">
        <v>2</v>
      </c>
      <c r="J54" s="90">
        <v>4</v>
      </c>
      <c r="K54" s="90">
        <v>14</v>
      </c>
      <c r="L54" s="90">
        <v>10000</v>
      </c>
      <c r="M54" s="89">
        <v>0</v>
      </c>
      <c r="N54" s="90" t="s">
        <v>81</v>
      </c>
      <c r="O54" s="90">
        <v>0</v>
      </c>
      <c r="P54" s="90" t="s">
        <v>81</v>
      </c>
      <c r="Q54" s="90" t="s">
        <v>81</v>
      </c>
      <c r="S54" s="90" t="s">
        <v>81</v>
      </c>
      <c r="T54" s="106" t="s">
        <v>81</v>
      </c>
      <c r="U54" s="106" t="s">
        <v>81</v>
      </c>
      <c r="V54" s="83">
        <v>12</v>
      </c>
      <c r="W54" s="83" t="s">
        <v>81</v>
      </c>
      <c r="X54" s="83" t="s">
        <v>81</v>
      </c>
      <c r="Y54" s="83">
        <v>12</v>
      </c>
      <c r="Z54" s="83" t="s">
        <v>81</v>
      </c>
      <c r="AA54" s="83" t="s">
        <v>81</v>
      </c>
    </row>
    <row r="55" spans="1:27" s="90" customFormat="1" x14ac:dyDescent="0.35">
      <c r="A55" s="106">
        <v>1070327</v>
      </c>
      <c r="B55" s="90">
        <v>0</v>
      </c>
      <c r="C55" s="106">
        <v>7</v>
      </c>
      <c r="D55" s="106">
        <v>3</v>
      </c>
      <c r="E55" s="106" t="s">
        <v>1128</v>
      </c>
      <c r="F55" s="98" t="s">
        <v>1271</v>
      </c>
      <c r="G55" s="90">
        <v>2</v>
      </c>
      <c r="H55" s="90">
        <v>2</v>
      </c>
      <c r="I55" s="90">
        <v>2</v>
      </c>
      <c r="J55" s="90">
        <v>3</v>
      </c>
      <c r="K55" s="90">
        <v>19</v>
      </c>
      <c r="L55" s="90">
        <v>1000</v>
      </c>
      <c r="M55" s="89">
        <v>0</v>
      </c>
      <c r="N55" s="90" t="s">
        <v>81</v>
      </c>
      <c r="O55" s="90">
        <v>0</v>
      </c>
      <c r="P55" s="90" t="s">
        <v>81</v>
      </c>
      <c r="Q55" s="90" t="s">
        <v>81</v>
      </c>
      <c r="S55" s="90" t="s">
        <v>81</v>
      </c>
      <c r="T55" s="106" t="s">
        <v>81</v>
      </c>
      <c r="U55" s="106" t="s">
        <v>81</v>
      </c>
      <c r="V55" s="83">
        <v>12</v>
      </c>
      <c r="W55" s="83" t="s">
        <v>81</v>
      </c>
      <c r="X55" s="83" t="s">
        <v>81</v>
      </c>
      <c r="Y55" s="83">
        <v>12</v>
      </c>
      <c r="Z55" s="83" t="s">
        <v>81</v>
      </c>
      <c r="AA55" s="83" t="s">
        <v>81</v>
      </c>
    </row>
    <row r="56" spans="1:27" s="90" customFormat="1" x14ac:dyDescent="0.35">
      <c r="A56" s="90">
        <v>1070328</v>
      </c>
      <c r="B56" s="90">
        <v>1</v>
      </c>
      <c r="C56" s="90">
        <v>7</v>
      </c>
      <c r="D56" s="90">
        <v>3</v>
      </c>
      <c r="E56" s="90" t="s">
        <v>1272</v>
      </c>
      <c r="F56" s="98" t="s">
        <v>1275</v>
      </c>
      <c r="G56" s="90">
        <v>7</v>
      </c>
      <c r="H56" s="90">
        <v>1</v>
      </c>
      <c r="I56" s="90">
        <v>2</v>
      </c>
      <c r="J56" s="90">
        <v>3</v>
      </c>
      <c r="K56" s="90">
        <v>21</v>
      </c>
      <c r="L56" s="90" t="s">
        <v>81</v>
      </c>
      <c r="M56" s="90" t="s">
        <v>81</v>
      </c>
      <c r="N56" s="90" t="s">
        <v>81</v>
      </c>
      <c r="O56" s="90">
        <v>1</v>
      </c>
      <c r="P56" s="90">
        <v>3</v>
      </c>
      <c r="Q56" s="90">
        <v>1500000</v>
      </c>
      <c r="S56" s="90">
        <v>1</v>
      </c>
      <c r="T56" s="90">
        <v>6</v>
      </c>
      <c r="U56" s="90">
        <v>9</v>
      </c>
      <c r="V56" s="90">
        <v>13</v>
      </c>
      <c r="W56" s="90" t="s">
        <v>81</v>
      </c>
      <c r="X56" s="90" t="s">
        <v>81</v>
      </c>
      <c r="Y56" s="90">
        <v>13</v>
      </c>
      <c r="Z56" s="90">
        <v>1</v>
      </c>
      <c r="AA56" s="90">
        <v>2</v>
      </c>
    </row>
    <row r="57" spans="1:27" x14ac:dyDescent="0.35">
      <c r="A57" s="83">
        <v>2080415</v>
      </c>
      <c r="B57" s="83">
        <v>1</v>
      </c>
      <c r="C57" s="83">
        <v>8</v>
      </c>
      <c r="D57" s="83">
        <v>4</v>
      </c>
      <c r="E57" s="83" t="s">
        <v>1362</v>
      </c>
      <c r="F57" s="91" t="s">
        <v>1365</v>
      </c>
      <c r="G57" s="83">
        <v>7</v>
      </c>
      <c r="H57" s="83">
        <v>2</v>
      </c>
      <c r="I57" s="83">
        <v>2</v>
      </c>
      <c r="J57" s="83">
        <v>4</v>
      </c>
      <c r="K57" s="83">
        <v>21</v>
      </c>
      <c r="L57" s="83" t="s">
        <v>81</v>
      </c>
      <c r="M57" s="83" t="s">
        <v>81</v>
      </c>
      <c r="N57" s="83" t="s">
        <v>81</v>
      </c>
      <c r="O57" s="83">
        <v>1</v>
      </c>
      <c r="P57" s="83">
        <v>3</v>
      </c>
      <c r="Q57" s="83">
        <v>1000000</v>
      </c>
      <c r="S57" s="83">
        <v>5</v>
      </c>
      <c r="T57" s="83">
        <v>9</v>
      </c>
      <c r="U57" s="83">
        <v>9</v>
      </c>
      <c r="V57" s="83">
        <v>13</v>
      </c>
      <c r="W57" s="83" t="s">
        <v>81</v>
      </c>
      <c r="X57" s="83" t="s">
        <v>81</v>
      </c>
      <c r="Y57" s="83">
        <v>13</v>
      </c>
      <c r="Z57" s="83">
        <v>1</v>
      </c>
      <c r="AA57" s="83" t="s">
        <v>81</v>
      </c>
    </row>
    <row r="58" spans="1:27" x14ac:dyDescent="0.35">
      <c r="A58" s="106">
        <v>2080415</v>
      </c>
      <c r="B58" s="83">
        <v>0</v>
      </c>
      <c r="C58" s="106">
        <v>8</v>
      </c>
      <c r="D58" s="106">
        <v>4</v>
      </c>
      <c r="E58" s="106" t="s">
        <v>1362</v>
      </c>
      <c r="F58" s="91" t="s">
        <v>1366</v>
      </c>
      <c r="G58" s="83">
        <v>5</v>
      </c>
      <c r="H58" s="83">
        <v>2</v>
      </c>
      <c r="I58" s="83">
        <v>2</v>
      </c>
      <c r="J58" s="83">
        <v>4</v>
      </c>
      <c r="K58" s="83">
        <v>21</v>
      </c>
      <c r="L58" s="83" t="s">
        <v>81</v>
      </c>
      <c r="M58" s="83" t="s">
        <v>81</v>
      </c>
      <c r="N58" s="83" t="s">
        <v>81</v>
      </c>
      <c r="O58" s="83">
        <v>0</v>
      </c>
      <c r="P58" s="83" t="s">
        <v>81</v>
      </c>
      <c r="Q58" s="83" t="s">
        <v>81</v>
      </c>
      <c r="S58" s="83" t="s">
        <v>81</v>
      </c>
      <c r="T58" s="83">
        <v>11</v>
      </c>
      <c r="U58" s="83">
        <v>11</v>
      </c>
      <c r="V58" s="83">
        <v>13</v>
      </c>
      <c r="W58" s="83" t="s">
        <v>81</v>
      </c>
      <c r="X58" s="83" t="s">
        <v>81</v>
      </c>
      <c r="Y58" s="83">
        <v>13</v>
      </c>
      <c r="Z58" s="83" t="s">
        <v>81</v>
      </c>
      <c r="AA58" s="83" t="s">
        <v>81</v>
      </c>
    </row>
    <row r="59" spans="1:27" x14ac:dyDescent="0.35">
      <c r="A59" s="20">
        <v>2080416</v>
      </c>
      <c r="B59" s="20">
        <v>1</v>
      </c>
      <c r="C59" s="20">
        <v>8</v>
      </c>
      <c r="D59" s="20">
        <v>4</v>
      </c>
      <c r="E59" s="20" t="s">
        <v>1367</v>
      </c>
      <c r="F59" s="74" t="s">
        <v>1370</v>
      </c>
      <c r="G59" s="20">
        <v>4</v>
      </c>
      <c r="H59" s="20">
        <v>1</v>
      </c>
      <c r="I59" s="20">
        <v>1</v>
      </c>
      <c r="J59" s="83" t="s">
        <v>81</v>
      </c>
      <c r="K59" s="20">
        <v>25</v>
      </c>
      <c r="L59" s="20">
        <v>3600000</v>
      </c>
      <c r="M59" s="89">
        <v>0</v>
      </c>
      <c r="N59" s="83" t="s">
        <v>81</v>
      </c>
      <c r="O59" s="20">
        <v>1</v>
      </c>
      <c r="P59" s="20">
        <v>6</v>
      </c>
      <c r="Q59" s="20">
        <v>3000000</v>
      </c>
      <c r="R59" s="20"/>
      <c r="S59" s="20">
        <v>1</v>
      </c>
      <c r="T59" s="20">
        <v>5</v>
      </c>
      <c r="U59" s="20">
        <v>12</v>
      </c>
      <c r="V59" s="83">
        <v>13</v>
      </c>
      <c r="W59" s="83" t="s">
        <v>81</v>
      </c>
      <c r="X59" s="83" t="s">
        <v>81</v>
      </c>
      <c r="Y59" s="83">
        <v>13</v>
      </c>
      <c r="Z59" s="83">
        <v>13</v>
      </c>
      <c r="AA59" s="83" t="s">
        <v>81</v>
      </c>
    </row>
    <row r="60" spans="1:27" x14ac:dyDescent="0.35">
      <c r="A60" s="20">
        <v>2080416</v>
      </c>
      <c r="B60" s="20">
        <v>1</v>
      </c>
      <c r="C60" s="20">
        <v>8</v>
      </c>
      <c r="D60" s="20">
        <v>4</v>
      </c>
      <c r="E60" s="20" t="s">
        <v>1367</v>
      </c>
      <c r="F60" s="74" t="s">
        <v>1371</v>
      </c>
      <c r="G60" s="20">
        <v>3</v>
      </c>
      <c r="H60" s="20">
        <v>1</v>
      </c>
      <c r="I60" s="20">
        <v>1</v>
      </c>
      <c r="J60" s="83" t="s">
        <v>81</v>
      </c>
      <c r="K60" s="20">
        <v>2</v>
      </c>
      <c r="L60" s="20">
        <v>1800000</v>
      </c>
      <c r="M60" s="89">
        <v>0</v>
      </c>
      <c r="N60" s="83" t="s">
        <v>81</v>
      </c>
      <c r="O60" s="20">
        <v>1</v>
      </c>
      <c r="P60" s="20">
        <v>12</v>
      </c>
      <c r="Q60" s="20">
        <v>3600000</v>
      </c>
      <c r="R60" s="20"/>
      <c r="S60" s="20">
        <v>1</v>
      </c>
      <c r="T60" s="20">
        <v>5</v>
      </c>
      <c r="U60" s="20">
        <v>12</v>
      </c>
      <c r="V60" s="83">
        <v>13</v>
      </c>
      <c r="W60" s="83" t="s">
        <v>81</v>
      </c>
      <c r="X60" s="83" t="s">
        <v>81</v>
      </c>
      <c r="Y60" s="83">
        <v>13</v>
      </c>
      <c r="Z60" s="83">
        <v>13</v>
      </c>
      <c r="AA60" s="83" t="s">
        <v>81</v>
      </c>
    </row>
    <row r="61" spans="1:27" x14ac:dyDescent="0.35">
      <c r="A61" s="20">
        <v>2080416</v>
      </c>
      <c r="B61" s="20">
        <v>1</v>
      </c>
      <c r="C61" s="20">
        <v>8</v>
      </c>
      <c r="D61" s="20">
        <v>4</v>
      </c>
      <c r="E61" s="20" t="s">
        <v>1367</v>
      </c>
      <c r="F61" s="74" t="s">
        <v>1372</v>
      </c>
      <c r="G61" s="20">
        <v>3</v>
      </c>
      <c r="H61" s="20">
        <v>1</v>
      </c>
      <c r="I61" s="20">
        <v>1</v>
      </c>
      <c r="J61" s="83" t="s">
        <v>81</v>
      </c>
      <c r="K61" s="20">
        <v>2</v>
      </c>
      <c r="L61" s="20">
        <v>1800000</v>
      </c>
      <c r="M61" s="89">
        <v>0</v>
      </c>
      <c r="N61" s="83" t="s">
        <v>81</v>
      </c>
      <c r="O61" s="20">
        <v>1</v>
      </c>
      <c r="P61" s="20">
        <v>12</v>
      </c>
      <c r="Q61" s="20">
        <v>3600000</v>
      </c>
      <c r="R61" s="20"/>
      <c r="S61" s="20">
        <v>1</v>
      </c>
      <c r="T61" s="20">
        <v>5</v>
      </c>
      <c r="U61" s="20">
        <v>12</v>
      </c>
      <c r="V61" s="83">
        <v>13</v>
      </c>
      <c r="W61" s="83" t="s">
        <v>81</v>
      </c>
      <c r="X61" s="83" t="s">
        <v>81</v>
      </c>
      <c r="Y61" s="83">
        <v>13</v>
      </c>
      <c r="Z61" s="83">
        <v>13</v>
      </c>
      <c r="AA61" s="83" t="s">
        <v>81</v>
      </c>
    </row>
    <row r="62" spans="1:27" x14ac:dyDescent="0.35">
      <c r="A62" s="20">
        <v>2080417</v>
      </c>
      <c r="B62" s="20">
        <v>1</v>
      </c>
      <c r="C62" s="20">
        <v>8</v>
      </c>
      <c r="D62" s="20">
        <v>4</v>
      </c>
      <c r="E62" s="20" t="s">
        <v>1375</v>
      </c>
      <c r="F62" s="74" t="s">
        <v>1378</v>
      </c>
      <c r="G62" s="20">
        <v>2</v>
      </c>
      <c r="H62" s="20">
        <v>1</v>
      </c>
      <c r="I62" s="20">
        <v>2</v>
      </c>
      <c r="J62" s="20">
        <v>4</v>
      </c>
      <c r="K62" s="20">
        <v>19</v>
      </c>
      <c r="L62" s="83" t="s">
        <v>81</v>
      </c>
      <c r="M62" s="83" t="s">
        <v>81</v>
      </c>
      <c r="N62" s="83" t="s">
        <v>81</v>
      </c>
      <c r="O62" s="20">
        <v>1</v>
      </c>
      <c r="P62" s="20">
        <v>1</v>
      </c>
      <c r="Q62" s="20">
        <v>500000</v>
      </c>
      <c r="R62" s="20"/>
      <c r="S62" s="20">
        <v>4</v>
      </c>
      <c r="T62" s="20">
        <v>11</v>
      </c>
      <c r="U62" s="20">
        <v>13</v>
      </c>
      <c r="V62" s="20">
        <v>12</v>
      </c>
      <c r="W62" s="83" t="s">
        <v>81</v>
      </c>
      <c r="X62" s="83" t="s">
        <v>81</v>
      </c>
      <c r="Y62" s="20">
        <v>12</v>
      </c>
      <c r="Z62" s="20">
        <v>1</v>
      </c>
      <c r="AA62" s="83" t="s">
        <v>81</v>
      </c>
    </row>
    <row r="63" spans="1:27" x14ac:dyDescent="0.35">
      <c r="A63" s="20">
        <v>2080418</v>
      </c>
      <c r="B63" s="20">
        <v>1</v>
      </c>
      <c r="C63" s="20">
        <v>8</v>
      </c>
      <c r="D63" s="20">
        <v>4</v>
      </c>
      <c r="E63" s="20" t="s">
        <v>1380</v>
      </c>
      <c r="F63" s="74" t="s">
        <v>1383</v>
      </c>
      <c r="G63" s="20">
        <v>5</v>
      </c>
      <c r="H63" s="20">
        <v>1</v>
      </c>
      <c r="I63" s="20">
        <v>2</v>
      </c>
      <c r="J63" s="20">
        <v>3</v>
      </c>
      <c r="K63" s="20">
        <v>21</v>
      </c>
      <c r="L63" s="20">
        <v>100000</v>
      </c>
      <c r="M63" s="89">
        <v>1</v>
      </c>
      <c r="N63" s="20">
        <v>210</v>
      </c>
      <c r="O63" s="20">
        <v>1</v>
      </c>
      <c r="P63" s="20">
        <v>12</v>
      </c>
      <c r="Q63" s="20">
        <v>2400000</v>
      </c>
      <c r="R63" s="20"/>
      <c r="S63" s="20">
        <v>5</v>
      </c>
      <c r="T63" s="20">
        <v>1</v>
      </c>
      <c r="U63" s="20">
        <v>4</v>
      </c>
      <c r="V63" s="20">
        <v>12</v>
      </c>
      <c r="W63" s="83" t="s">
        <v>81</v>
      </c>
      <c r="X63" s="83" t="s">
        <v>81</v>
      </c>
      <c r="Y63" s="20">
        <v>2</v>
      </c>
      <c r="Z63" s="20">
        <v>14</v>
      </c>
      <c r="AA63" s="83" t="s">
        <v>81</v>
      </c>
    </row>
    <row r="64" spans="1:27" x14ac:dyDescent="0.35">
      <c r="A64" s="20">
        <v>2080418</v>
      </c>
      <c r="B64" s="83">
        <v>0</v>
      </c>
      <c r="C64" s="20">
        <v>8</v>
      </c>
      <c r="D64" s="20">
        <v>4</v>
      </c>
      <c r="E64" s="20" t="s">
        <v>1380</v>
      </c>
      <c r="F64" s="74" t="s">
        <v>1384</v>
      </c>
      <c r="G64" s="20">
        <v>2</v>
      </c>
      <c r="H64" s="20">
        <v>2</v>
      </c>
      <c r="I64" s="20">
        <v>2</v>
      </c>
      <c r="J64" s="20">
        <v>3</v>
      </c>
      <c r="K64" s="20">
        <v>21</v>
      </c>
      <c r="L64" s="20">
        <v>50000</v>
      </c>
      <c r="M64" s="89">
        <v>0</v>
      </c>
      <c r="N64" s="83" t="s">
        <v>81</v>
      </c>
      <c r="O64" s="83">
        <v>0</v>
      </c>
      <c r="P64" s="83" t="s">
        <v>81</v>
      </c>
      <c r="Q64" s="83" t="s">
        <v>81</v>
      </c>
      <c r="S64" s="83" t="s">
        <v>81</v>
      </c>
      <c r="T64" s="20">
        <v>11</v>
      </c>
      <c r="U64" s="20">
        <v>11</v>
      </c>
      <c r="V64" s="83">
        <v>12</v>
      </c>
      <c r="W64" s="83" t="s">
        <v>81</v>
      </c>
      <c r="X64" s="83" t="s">
        <v>81</v>
      </c>
      <c r="Y64" s="20">
        <v>2</v>
      </c>
      <c r="Z64" s="83" t="s">
        <v>81</v>
      </c>
      <c r="AA64" s="83" t="s">
        <v>81</v>
      </c>
    </row>
    <row r="65" spans="1:27" x14ac:dyDescent="0.35">
      <c r="A65" s="20">
        <v>2080419</v>
      </c>
      <c r="B65" s="20">
        <v>1</v>
      </c>
      <c r="C65" s="20">
        <v>8</v>
      </c>
      <c r="D65" s="20">
        <v>4</v>
      </c>
      <c r="E65" s="20" t="s">
        <v>1385</v>
      </c>
      <c r="F65" s="74" t="s">
        <v>1388</v>
      </c>
      <c r="G65" s="20">
        <v>2</v>
      </c>
      <c r="H65" s="20">
        <v>2</v>
      </c>
      <c r="I65" s="20">
        <v>1</v>
      </c>
      <c r="J65" s="83" t="s">
        <v>81</v>
      </c>
      <c r="K65" s="20">
        <v>2</v>
      </c>
      <c r="L65" s="20">
        <v>1100000</v>
      </c>
      <c r="M65" s="89">
        <v>1</v>
      </c>
      <c r="N65" s="83" t="s">
        <v>81</v>
      </c>
      <c r="O65" s="20">
        <v>1</v>
      </c>
      <c r="P65" s="20">
        <v>12</v>
      </c>
      <c r="Q65" s="20">
        <v>4800000</v>
      </c>
      <c r="R65" s="20"/>
      <c r="S65" s="20">
        <v>1</v>
      </c>
      <c r="T65" s="20">
        <v>2</v>
      </c>
      <c r="U65" s="20">
        <v>4</v>
      </c>
      <c r="V65" s="20">
        <v>12</v>
      </c>
      <c r="W65" s="83" t="s">
        <v>81</v>
      </c>
      <c r="X65" s="83" t="s">
        <v>81</v>
      </c>
      <c r="Y65" s="20">
        <v>13</v>
      </c>
      <c r="Z65" s="20">
        <v>1</v>
      </c>
      <c r="AA65" s="83" t="s">
        <v>81</v>
      </c>
    </row>
    <row r="66" spans="1:27" x14ac:dyDescent="0.35">
      <c r="A66" s="20">
        <v>2080419</v>
      </c>
      <c r="B66" s="20">
        <v>1</v>
      </c>
      <c r="C66" s="20">
        <v>8</v>
      </c>
      <c r="D66" s="20">
        <v>4</v>
      </c>
      <c r="E66" s="20" t="s">
        <v>1385</v>
      </c>
      <c r="F66" s="74" t="s">
        <v>1390</v>
      </c>
      <c r="G66" s="20">
        <v>3</v>
      </c>
      <c r="H66" s="20">
        <v>2</v>
      </c>
      <c r="I66" s="20">
        <v>1</v>
      </c>
      <c r="J66" s="83" t="s">
        <v>81</v>
      </c>
      <c r="K66" s="20">
        <v>25</v>
      </c>
      <c r="L66" s="20">
        <v>3600000</v>
      </c>
      <c r="M66" s="89">
        <v>1</v>
      </c>
      <c r="N66" s="83" t="s">
        <v>81</v>
      </c>
      <c r="O66" s="20">
        <v>1</v>
      </c>
      <c r="P66" s="20">
        <v>10</v>
      </c>
      <c r="Q66" s="20">
        <v>5000000</v>
      </c>
      <c r="R66" s="20"/>
      <c r="S66" s="20">
        <v>1</v>
      </c>
      <c r="T66" s="20">
        <v>5</v>
      </c>
      <c r="U66" s="20">
        <v>12</v>
      </c>
      <c r="V66" s="20">
        <v>12</v>
      </c>
      <c r="W66" s="83" t="s">
        <v>81</v>
      </c>
      <c r="X66" s="83" t="s">
        <v>81</v>
      </c>
      <c r="Y66" s="20">
        <v>13</v>
      </c>
      <c r="Z66" s="20">
        <v>1</v>
      </c>
      <c r="AA66" s="83" t="s">
        <v>81</v>
      </c>
    </row>
    <row r="67" spans="1:27" s="90" customFormat="1" x14ac:dyDescent="0.35">
      <c r="A67" s="67">
        <v>2080420</v>
      </c>
      <c r="B67" s="67">
        <v>0</v>
      </c>
      <c r="C67" s="67">
        <v>8</v>
      </c>
      <c r="D67" s="67">
        <v>4</v>
      </c>
      <c r="E67" s="67" t="s">
        <v>1392</v>
      </c>
      <c r="F67" s="82" t="s">
        <v>1396</v>
      </c>
      <c r="H67" s="71">
        <v>4</v>
      </c>
      <c r="I67" s="71">
        <v>2</v>
      </c>
      <c r="J67" s="71">
        <v>1</v>
      </c>
      <c r="K67" s="71">
        <v>26</v>
      </c>
      <c r="L67" s="90" t="s">
        <v>81</v>
      </c>
      <c r="M67" s="90" t="s">
        <v>81</v>
      </c>
      <c r="N67" s="90" t="s">
        <v>81</v>
      </c>
      <c r="O67" s="67">
        <v>0</v>
      </c>
      <c r="P67" s="106" t="s">
        <v>81</v>
      </c>
      <c r="Q67" s="67">
        <v>100000</v>
      </c>
      <c r="R67" s="67"/>
      <c r="S67" s="67">
        <v>4</v>
      </c>
      <c r="T67" s="106" t="s">
        <v>81</v>
      </c>
      <c r="U67" s="106" t="s">
        <v>81</v>
      </c>
      <c r="V67" s="90">
        <v>13</v>
      </c>
      <c r="W67" s="90" t="s">
        <v>81</v>
      </c>
      <c r="X67" s="90" t="s">
        <v>81</v>
      </c>
      <c r="Y67" s="71">
        <v>13</v>
      </c>
      <c r="Z67" s="90">
        <v>1</v>
      </c>
      <c r="AA67" s="90" t="s">
        <v>81</v>
      </c>
    </row>
    <row r="68" spans="1:27" ht="13.5" customHeight="1" x14ac:dyDescent="0.35">
      <c r="A68" s="20">
        <v>2080421</v>
      </c>
      <c r="B68" s="20">
        <v>1</v>
      </c>
      <c r="C68" s="20">
        <v>8</v>
      </c>
      <c r="D68" s="20">
        <v>4</v>
      </c>
      <c r="E68" s="20" t="s">
        <v>1402</v>
      </c>
      <c r="F68" s="74" t="s">
        <v>1401</v>
      </c>
      <c r="G68" s="20">
        <v>2.5</v>
      </c>
      <c r="H68" s="20">
        <v>3</v>
      </c>
      <c r="I68" s="20">
        <v>1</v>
      </c>
      <c r="J68" s="83" t="s">
        <v>81</v>
      </c>
      <c r="K68" s="20">
        <v>2</v>
      </c>
      <c r="L68" s="20">
        <v>1000000</v>
      </c>
      <c r="M68" s="89">
        <v>1</v>
      </c>
      <c r="N68" s="83" t="s">
        <v>81</v>
      </c>
      <c r="O68" s="20">
        <v>1</v>
      </c>
      <c r="P68" s="20">
        <v>6</v>
      </c>
      <c r="Q68" s="20">
        <v>6000000</v>
      </c>
      <c r="R68" s="20"/>
      <c r="S68" s="20">
        <v>1</v>
      </c>
      <c r="T68" s="20">
        <v>3</v>
      </c>
      <c r="U68" s="20">
        <v>4</v>
      </c>
      <c r="V68" s="20">
        <v>10</v>
      </c>
      <c r="W68" s="83" t="s">
        <v>81</v>
      </c>
      <c r="X68" s="83" t="s">
        <v>81</v>
      </c>
      <c r="Y68" s="20">
        <v>13</v>
      </c>
      <c r="Z68" s="20">
        <v>13</v>
      </c>
      <c r="AA68" s="83" t="s">
        <v>81</v>
      </c>
    </row>
    <row r="69" spans="1:27" x14ac:dyDescent="0.35">
      <c r="A69" s="20">
        <v>2080421</v>
      </c>
      <c r="B69" s="20">
        <v>0</v>
      </c>
      <c r="C69" s="20">
        <v>8</v>
      </c>
      <c r="D69" s="20">
        <v>4</v>
      </c>
      <c r="E69" s="20" t="s">
        <v>1402</v>
      </c>
      <c r="F69" s="74" t="s">
        <v>1403</v>
      </c>
      <c r="G69" s="20">
        <v>0.3</v>
      </c>
      <c r="H69" s="20">
        <v>3</v>
      </c>
      <c r="I69" s="20">
        <v>2</v>
      </c>
      <c r="J69" s="20">
        <v>3</v>
      </c>
      <c r="K69" s="20">
        <v>19</v>
      </c>
      <c r="L69" s="20">
        <v>50000</v>
      </c>
      <c r="M69" s="89">
        <v>0</v>
      </c>
      <c r="N69" s="83" t="s">
        <v>81</v>
      </c>
      <c r="O69" s="20">
        <v>0</v>
      </c>
      <c r="P69" s="83" t="s">
        <v>81</v>
      </c>
      <c r="Q69" s="83" t="s">
        <v>81</v>
      </c>
      <c r="S69" s="83" t="s">
        <v>81</v>
      </c>
      <c r="T69" s="83">
        <v>11</v>
      </c>
      <c r="U69" s="20">
        <v>11</v>
      </c>
      <c r="V69" s="20">
        <v>10</v>
      </c>
      <c r="W69" s="83" t="s">
        <v>81</v>
      </c>
      <c r="X69" s="83" t="s">
        <v>81</v>
      </c>
      <c r="Y69" s="20">
        <v>13</v>
      </c>
      <c r="Z69" s="20" t="s">
        <v>1116</v>
      </c>
      <c r="AA69" s="20" t="s">
        <v>81</v>
      </c>
    </row>
    <row r="70" spans="1:27" s="90" customFormat="1" x14ac:dyDescent="0.35">
      <c r="A70" s="71">
        <v>2080422</v>
      </c>
      <c r="B70" s="71">
        <v>1</v>
      </c>
      <c r="C70" s="71">
        <v>8</v>
      </c>
      <c r="D70" s="71">
        <v>4</v>
      </c>
      <c r="E70" s="71" t="s">
        <v>1406</v>
      </c>
      <c r="F70" s="82" t="s">
        <v>1408</v>
      </c>
      <c r="G70" s="71">
        <v>10</v>
      </c>
      <c r="H70" s="90">
        <v>4</v>
      </c>
      <c r="I70" s="71">
        <v>2</v>
      </c>
      <c r="J70" s="71">
        <v>1</v>
      </c>
      <c r="K70" s="71">
        <v>28</v>
      </c>
      <c r="L70" s="71">
        <v>1000</v>
      </c>
      <c r="M70" s="89">
        <v>0</v>
      </c>
      <c r="N70" s="90" t="s">
        <v>81</v>
      </c>
      <c r="O70" s="71">
        <v>1</v>
      </c>
      <c r="P70" s="71">
        <v>12</v>
      </c>
      <c r="Q70" s="71">
        <v>3600000</v>
      </c>
      <c r="R70" s="71"/>
      <c r="S70" s="71">
        <v>4</v>
      </c>
      <c r="T70" s="71">
        <v>4</v>
      </c>
      <c r="U70" s="71">
        <v>3</v>
      </c>
      <c r="V70" s="71">
        <v>13</v>
      </c>
      <c r="W70" s="90" t="s">
        <v>81</v>
      </c>
      <c r="X70" s="90" t="s">
        <v>81</v>
      </c>
      <c r="Y70" s="71">
        <v>13</v>
      </c>
      <c r="Z70" s="90" t="s">
        <v>81</v>
      </c>
      <c r="AA70" s="90">
        <v>2</v>
      </c>
    </row>
    <row r="71" spans="1:27" s="90" customFormat="1" x14ac:dyDescent="0.35">
      <c r="A71" s="71">
        <v>2080423</v>
      </c>
      <c r="B71" s="71">
        <v>0</v>
      </c>
      <c r="C71" s="71">
        <v>8</v>
      </c>
      <c r="D71" s="71">
        <v>4</v>
      </c>
      <c r="E71" s="71" t="s">
        <v>1410</v>
      </c>
      <c r="F71" s="82" t="s">
        <v>1413</v>
      </c>
      <c r="G71" s="71">
        <v>5</v>
      </c>
      <c r="H71" s="71">
        <v>1</v>
      </c>
      <c r="I71" s="71">
        <v>2</v>
      </c>
      <c r="J71" s="71">
        <v>4</v>
      </c>
      <c r="K71" s="90">
        <v>21</v>
      </c>
      <c r="L71" s="71">
        <v>15000</v>
      </c>
      <c r="M71" s="89">
        <v>0</v>
      </c>
      <c r="N71" s="90" t="s">
        <v>81</v>
      </c>
      <c r="O71" s="71">
        <v>0</v>
      </c>
      <c r="P71" s="90" t="s">
        <v>81</v>
      </c>
      <c r="Q71" s="90" t="s">
        <v>81</v>
      </c>
      <c r="S71" s="90" t="s">
        <v>81</v>
      </c>
      <c r="T71" s="90">
        <v>11</v>
      </c>
      <c r="U71" s="71">
        <v>13</v>
      </c>
      <c r="V71" s="71">
        <v>1</v>
      </c>
      <c r="W71" s="90">
        <v>2</v>
      </c>
      <c r="X71" s="90">
        <v>3</v>
      </c>
      <c r="Y71" s="71">
        <v>14</v>
      </c>
      <c r="Z71" s="71">
        <v>12</v>
      </c>
      <c r="AA71" s="71">
        <v>1</v>
      </c>
    </row>
    <row r="72" spans="1:27" s="90" customFormat="1" x14ac:dyDescent="0.35">
      <c r="A72" s="71">
        <v>2080423</v>
      </c>
      <c r="B72" s="71">
        <v>0</v>
      </c>
      <c r="C72" s="71">
        <v>8</v>
      </c>
      <c r="D72" s="71">
        <v>4</v>
      </c>
      <c r="E72" s="71" t="s">
        <v>1410</v>
      </c>
      <c r="F72" s="82" t="s">
        <v>1414</v>
      </c>
      <c r="G72" s="71">
        <v>3</v>
      </c>
      <c r="H72" s="71">
        <v>4</v>
      </c>
      <c r="I72" s="71">
        <v>2</v>
      </c>
      <c r="J72" s="71">
        <v>4</v>
      </c>
      <c r="K72" s="90">
        <v>21</v>
      </c>
      <c r="L72" s="71">
        <v>15000</v>
      </c>
      <c r="M72" s="89">
        <v>0</v>
      </c>
      <c r="N72" s="90" t="s">
        <v>81</v>
      </c>
      <c r="O72" s="71">
        <v>0</v>
      </c>
      <c r="P72" s="71" t="s">
        <v>81</v>
      </c>
      <c r="Q72" s="71" t="s">
        <v>81</v>
      </c>
      <c r="R72" s="71"/>
      <c r="S72" s="71" t="s">
        <v>81</v>
      </c>
      <c r="T72" s="71">
        <v>11</v>
      </c>
      <c r="U72" s="71">
        <v>11</v>
      </c>
      <c r="V72" s="71">
        <v>1</v>
      </c>
      <c r="W72" s="90">
        <v>2</v>
      </c>
      <c r="X72" s="90">
        <v>3</v>
      </c>
      <c r="Y72" s="71">
        <v>14</v>
      </c>
      <c r="Z72" s="71">
        <v>12</v>
      </c>
      <c r="AA72" s="71">
        <v>1</v>
      </c>
    </row>
    <row r="73" spans="1:27" x14ac:dyDescent="0.35">
      <c r="A73" s="20">
        <v>2080424</v>
      </c>
      <c r="B73" s="20">
        <v>1</v>
      </c>
      <c r="C73" s="20">
        <v>8</v>
      </c>
      <c r="D73" s="20">
        <v>4</v>
      </c>
      <c r="E73" s="20" t="s">
        <v>1415</v>
      </c>
      <c r="F73" s="74" t="s">
        <v>1418</v>
      </c>
      <c r="G73" s="20">
        <v>10</v>
      </c>
      <c r="H73" s="20">
        <v>2</v>
      </c>
      <c r="I73" s="20">
        <v>2</v>
      </c>
      <c r="J73" s="20">
        <v>3</v>
      </c>
      <c r="K73" s="20">
        <v>9</v>
      </c>
      <c r="L73" s="20">
        <v>150000</v>
      </c>
      <c r="M73" s="89">
        <v>1</v>
      </c>
      <c r="N73" s="20">
        <v>8</v>
      </c>
      <c r="O73" s="20">
        <v>1</v>
      </c>
      <c r="P73" s="20">
        <v>1</v>
      </c>
      <c r="Q73" s="20">
        <v>1000000</v>
      </c>
      <c r="R73" s="20"/>
      <c r="S73" s="20">
        <v>1</v>
      </c>
      <c r="T73" s="20">
        <v>1</v>
      </c>
      <c r="U73" s="20">
        <v>1</v>
      </c>
      <c r="V73" s="83">
        <v>13</v>
      </c>
      <c r="W73" s="83" t="s">
        <v>81</v>
      </c>
      <c r="X73" s="83" t="s">
        <v>81</v>
      </c>
      <c r="Y73" s="20">
        <v>13</v>
      </c>
      <c r="Z73" s="20">
        <v>14</v>
      </c>
      <c r="AA73" s="20">
        <v>1</v>
      </c>
    </row>
    <row r="74" spans="1:27" x14ac:dyDescent="0.35">
      <c r="A74" s="20">
        <v>2080424</v>
      </c>
      <c r="B74" s="20">
        <v>1</v>
      </c>
      <c r="C74" s="20">
        <v>8</v>
      </c>
      <c r="D74" s="20">
        <v>4</v>
      </c>
      <c r="E74" s="20" t="s">
        <v>1415</v>
      </c>
      <c r="F74" s="74" t="s">
        <v>1419</v>
      </c>
      <c r="G74" s="20">
        <v>2</v>
      </c>
      <c r="H74" s="20">
        <v>2</v>
      </c>
      <c r="I74" s="20">
        <v>2</v>
      </c>
      <c r="J74" s="20">
        <v>3</v>
      </c>
      <c r="K74" s="20">
        <v>14</v>
      </c>
      <c r="L74" s="20">
        <v>20000</v>
      </c>
      <c r="M74" s="89">
        <v>1</v>
      </c>
      <c r="N74" s="20">
        <v>5</v>
      </c>
      <c r="O74" s="20">
        <v>1</v>
      </c>
      <c r="P74" s="20">
        <v>1</v>
      </c>
      <c r="Q74" s="20">
        <v>400000</v>
      </c>
      <c r="R74" s="20"/>
      <c r="S74" s="20">
        <v>1</v>
      </c>
      <c r="T74" s="20">
        <v>1</v>
      </c>
      <c r="U74" s="20">
        <v>1</v>
      </c>
      <c r="V74" s="20">
        <v>13</v>
      </c>
      <c r="W74" s="83" t="s">
        <v>81</v>
      </c>
      <c r="X74" s="83" t="s">
        <v>81</v>
      </c>
      <c r="Y74" s="20">
        <v>13</v>
      </c>
      <c r="Z74" s="20">
        <v>14</v>
      </c>
      <c r="AA74" s="20">
        <v>1</v>
      </c>
    </row>
    <row r="75" spans="1:27" x14ac:dyDescent="0.35">
      <c r="A75" s="20">
        <v>2080425</v>
      </c>
      <c r="B75" s="20">
        <v>1</v>
      </c>
      <c r="C75" s="20">
        <v>8</v>
      </c>
      <c r="D75" s="20">
        <v>4</v>
      </c>
      <c r="E75" s="20" t="s">
        <v>1422</v>
      </c>
      <c r="F75" s="74" t="s">
        <v>1426</v>
      </c>
      <c r="G75" s="20">
        <v>2</v>
      </c>
      <c r="H75" s="20">
        <v>4</v>
      </c>
      <c r="I75" s="20">
        <v>2</v>
      </c>
      <c r="J75" s="20">
        <v>3</v>
      </c>
      <c r="K75" s="20">
        <v>28</v>
      </c>
      <c r="L75" s="20">
        <v>30000</v>
      </c>
      <c r="M75" s="89">
        <v>0</v>
      </c>
      <c r="N75" s="83" t="s">
        <v>81</v>
      </c>
      <c r="O75" s="20">
        <v>1</v>
      </c>
      <c r="P75" s="20">
        <v>12</v>
      </c>
      <c r="Q75" s="20">
        <v>2400000</v>
      </c>
      <c r="R75" s="20"/>
      <c r="S75" s="20">
        <v>4</v>
      </c>
      <c r="T75" s="20">
        <v>11</v>
      </c>
      <c r="U75" s="20">
        <v>13</v>
      </c>
      <c r="V75" s="20">
        <v>13</v>
      </c>
      <c r="W75" s="83" t="s">
        <v>81</v>
      </c>
      <c r="X75" s="83" t="s">
        <v>81</v>
      </c>
      <c r="Y75" s="20">
        <v>13</v>
      </c>
      <c r="Z75" s="20">
        <v>1</v>
      </c>
      <c r="AA75" s="83" t="s">
        <v>81</v>
      </c>
    </row>
    <row r="76" spans="1:27" s="90" customFormat="1" x14ac:dyDescent="0.35">
      <c r="A76" s="71">
        <v>2080426</v>
      </c>
      <c r="B76" s="71">
        <v>0</v>
      </c>
      <c r="C76" s="71">
        <v>8</v>
      </c>
      <c r="D76" s="71">
        <v>4</v>
      </c>
      <c r="E76" s="71" t="s">
        <v>1428</v>
      </c>
      <c r="F76" s="82" t="s">
        <v>1431</v>
      </c>
      <c r="G76" s="71">
        <v>0.6</v>
      </c>
      <c r="H76" s="71">
        <v>2</v>
      </c>
      <c r="I76" s="71">
        <v>2</v>
      </c>
      <c r="J76" s="71">
        <v>1</v>
      </c>
      <c r="K76" s="90">
        <v>24</v>
      </c>
      <c r="L76" s="71">
        <v>5000</v>
      </c>
      <c r="M76" s="89">
        <v>0</v>
      </c>
      <c r="N76" s="90" t="s">
        <v>81</v>
      </c>
      <c r="O76" s="71">
        <v>0</v>
      </c>
      <c r="P76" s="90" t="s">
        <v>81</v>
      </c>
      <c r="Q76" s="90" t="s">
        <v>81</v>
      </c>
      <c r="S76" s="90" t="s">
        <v>81</v>
      </c>
      <c r="T76" s="71">
        <v>11</v>
      </c>
      <c r="U76" s="71">
        <v>13</v>
      </c>
      <c r="V76" s="71">
        <v>1</v>
      </c>
      <c r="W76" s="71">
        <v>2</v>
      </c>
      <c r="X76" s="71">
        <v>3</v>
      </c>
      <c r="Y76" s="71">
        <v>13</v>
      </c>
      <c r="Z76" s="71">
        <v>2</v>
      </c>
      <c r="AA76" s="71">
        <v>15</v>
      </c>
    </row>
    <row r="77" spans="1:27" x14ac:dyDescent="0.35">
      <c r="A77" s="20">
        <v>2080427</v>
      </c>
      <c r="B77" s="20">
        <v>1</v>
      </c>
      <c r="C77" s="20">
        <v>8</v>
      </c>
      <c r="D77" s="20">
        <v>4</v>
      </c>
      <c r="E77" s="20" t="s">
        <v>1432</v>
      </c>
      <c r="F77" s="74" t="s">
        <v>1435</v>
      </c>
      <c r="G77" s="20">
        <v>8</v>
      </c>
      <c r="H77" s="20">
        <v>1</v>
      </c>
      <c r="I77" s="20">
        <v>2</v>
      </c>
      <c r="J77" s="20">
        <v>4</v>
      </c>
      <c r="K77" s="20">
        <v>21</v>
      </c>
      <c r="L77" s="20">
        <v>20000</v>
      </c>
      <c r="M77" s="89">
        <v>0</v>
      </c>
      <c r="N77" s="83" t="s">
        <v>81</v>
      </c>
      <c r="O77" s="20">
        <v>1</v>
      </c>
      <c r="P77" s="20">
        <v>12</v>
      </c>
      <c r="Q77" s="20">
        <v>1200000</v>
      </c>
      <c r="R77" s="20"/>
      <c r="S77" s="20">
        <v>1</v>
      </c>
      <c r="T77" s="20">
        <v>4</v>
      </c>
      <c r="U77" s="20">
        <v>2</v>
      </c>
      <c r="V77" s="20">
        <v>13</v>
      </c>
      <c r="W77" s="83" t="s">
        <v>81</v>
      </c>
      <c r="X77" s="83" t="s">
        <v>81</v>
      </c>
      <c r="Y77" s="20">
        <v>13</v>
      </c>
      <c r="Z77" s="20">
        <v>12</v>
      </c>
      <c r="AA77" s="83" t="s">
        <v>81</v>
      </c>
    </row>
    <row r="78" spans="1:27" x14ac:dyDescent="0.35">
      <c r="A78" s="20">
        <v>2080427</v>
      </c>
      <c r="B78" s="20">
        <v>1</v>
      </c>
      <c r="C78" s="20">
        <v>8</v>
      </c>
      <c r="D78" s="20">
        <v>4</v>
      </c>
      <c r="E78" s="20" t="s">
        <v>1432</v>
      </c>
      <c r="F78" s="74" t="s">
        <v>1436</v>
      </c>
      <c r="G78" s="20">
        <v>5</v>
      </c>
      <c r="H78" s="20">
        <v>1</v>
      </c>
      <c r="I78" s="20">
        <v>1</v>
      </c>
      <c r="J78" s="83" t="s">
        <v>81</v>
      </c>
      <c r="K78" s="20">
        <v>5</v>
      </c>
      <c r="L78" s="20">
        <v>18000000</v>
      </c>
      <c r="M78" s="89">
        <v>1</v>
      </c>
      <c r="N78" s="20">
        <v>4</v>
      </c>
      <c r="O78" s="20">
        <v>1</v>
      </c>
      <c r="P78" s="20">
        <v>12</v>
      </c>
      <c r="Q78" s="20">
        <v>36000000</v>
      </c>
      <c r="R78" s="20"/>
      <c r="S78" s="20">
        <v>1</v>
      </c>
      <c r="T78" s="20">
        <v>5</v>
      </c>
      <c r="U78" s="20">
        <v>12</v>
      </c>
      <c r="V78" s="20">
        <v>13</v>
      </c>
      <c r="W78" s="83" t="s">
        <v>81</v>
      </c>
      <c r="X78" s="83" t="s">
        <v>81</v>
      </c>
      <c r="Y78" s="20">
        <v>13</v>
      </c>
      <c r="Z78" s="20">
        <v>12</v>
      </c>
      <c r="AA78" s="83" t="s">
        <v>81</v>
      </c>
    </row>
    <row r="79" spans="1:27" x14ac:dyDescent="0.35">
      <c r="A79" s="20">
        <v>2080427</v>
      </c>
      <c r="B79" s="20">
        <v>0</v>
      </c>
      <c r="C79" s="20">
        <v>8</v>
      </c>
      <c r="D79" s="20">
        <v>4</v>
      </c>
      <c r="E79" s="20" t="s">
        <v>1432</v>
      </c>
      <c r="F79" s="74" t="s">
        <v>1437</v>
      </c>
      <c r="G79" s="20">
        <v>2</v>
      </c>
      <c r="H79" s="20">
        <v>1</v>
      </c>
      <c r="I79" s="20">
        <v>2</v>
      </c>
      <c r="J79" s="20">
        <v>4</v>
      </c>
      <c r="K79" s="20">
        <v>21</v>
      </c>
      <c r="L79" s="20">
        <v>20000</v>
      </c>
      <c r="M79" s="89">
        <v>0</v>
      </c>
      <c r="N79" s="83" t="s">
        <v>81</v>
      </c>
      <c r="O79" s="20">
        <v>0</v>
      </c>
      <c r="P79" s="20" t="s">
        <v>81</v>
      </c>
      <c r="Q79" s="20" t="s">
        <v>81</v>
      </c>
      <c r="R79" s="20"/>
      <c r="S79" s="20" t="s">
        <v>81</v>
      </c>
      <c r="T79" s="20">
        <v>6</v>
      </c>
      <c r="U79" s="20">
        <v>2</v>
      </c>
      <c r="V79" s="20">
        <v>13</v>
      </c>
      <c r="W79" s="83" t="s">
        <v>81</v>
      </c>
      <c r="X79" s="83" t="s">
        <v>81</v>
      </c>
      <c r="Y79" s="20">
        <v>13</v>
      </c>
      <c r="Z79" s="20">
        <v>12</v>
      </c>
      <c r="AA79" s="83" t="s">
        <v>81</v>
      </c>
    </row>
    <row r="80" spans="1:27" x14ac:dyDescent="0.35">
      <c r="A80" s="20">
        <v>2080428</v>
      </c>
      <c r="B80" s="20">
        <v>1</v>
      </c>
      <c r="C80" s="20">
        <v>8</v>
      </c>
      <c r="D80" s="20">
        <v>4</v>
      </c>
      <c r="E80" s="20" t="s">
        <v>1438</v>
      </c>
      <c r="F80" s="74" t="s">
        <v>1441</v>
      </c>
      <c r="G80" s="20">
        <v>14</v>
      </c>
      <c r="H80" s="20">
        <v>1</v>
      </c>
      <c r="I80" s="20">
        <v>1</v>
      </c>
      <c r="J80" s="83" t="s">
        <v>81</v>
      </c>
      <c r="K80" s="20">
        <v>2</v>
      </c>
      <c r="L80" s="20">
        <v>2000000</v>
      </c>
      <c r="M80" s="89">
        <v>1</v>
      </c>
      <c r="N80" s="20"/>
      <c r="O80" s="20">
        <v>1</v>
      </c>
      <c r="P80" s="20">
        <v>3</v>
      </c>
      <c r="Q80" s="20">
        <v>1500000</v>
      </c>
      <c r="R80" s="20"/>
      <c r="S80" s="20">
        <v>1</v>
      </c>
      <c r="T80" s="20">
        <v>1</v>
      </c>
      <c r="U80" s="20">
        <v>1</v>
      </c>
      <c r="V80" s="20">
        <v>12</v>
      </c>
      <c r="W80" s="83" t="s">
        <v>81</v>
      </c>
      <c r="X80" s="83" t="s">
        <v>81</v>
      </c>
      <c r="Y80" s="20">
        <v>12</v>
      </c>
      <c r="Z80" s="20">
        <v>15</v>
      </c>
      <c r="AA80" s="83" t="s">
        <v>81</v>
      </c>
    </row>
    <row r="81" spans="1:27" x14ac:dyDescent="0.35">
      <c r="A81" s="20">
        <v>2080428</v>
      </c>
      <c r="B81" s="20">
        <v>1</v>
      </c>
      <c r="C81" s="20">
        <v>8</v>
      </c>
      <c r="D81" s="20">
        <v>4</v>
      </c>
      <c r="E81" s="20" t="s">
        <v>1438</v>
      </c>
      <c r="F81" s="74" t="s">
        <v>1442</v>
      </c>
      <c r="G81" s="20">
        <v>3</v>
      </c>
      <c r="H81" s="20">
        <v>1</v>
      </c>
      <c r="I81" s="20">
        <v>1</v>
      </c>
      <c r="J81" s="83" t="s">
        <v>81</v>
      </c>
      <c r="K81" s="20">
        <v>2</v>
      </c>
      <c r="L81" s="20">
        <v>1500000</v>
      </c>
      <c r="M81" s="89">
        <v>1</v>
      </c>
      <c r="N81" s="20">
        <v>5</v>
      </c>
      <c r="O81" s="20">
        <v>1</v>
      </c>
      <c r="P81" s="20">
        <v>2</v>
      </c>
      <c r="Q81" s="20">
        <v>600000</v>
      </c>
      <c r="R81" s="20"/>
      <c r="S81" s="20">
        <v>1</v>
      </c>
      <c r="T81" s="20">
        <v>6</v>
      </c>
      <c r="U81" s="20">
        <v>8</v>
      </c>
      <c r="V81" s="20">
        <v>12</v>
      </c>
      <c r="W81" s="83" t="s">
        <v>81</v>
      </c>
      <c r="X81" s="83" t="s">
        <v>81</v>
      </c>
      <c r="Y81" s="20">
        <v>12</v>
      </c>
      <c r="Z81" s="20">
        <v>15</v>
      </c>
      <c r="AA81" s="83" t="s">
        <v>81</v>
      </c>
    </row>
    <row r="82" spans="1:27" x14ac:dyDescent="0.35">
      <c r="A82" s="20">
        <v>2080428</v>
      </c>
      <c r="B82" s="20">
        <v>1</v>
      </c>
      <c r="C82" s="20">
        <v>8</v>
      </c>
      <c r="D82" s="20">
        <v>4</v>
      </c>
      <c r="E82" s="20" t="s">
        <v>1438</v>
      </c>
      <c r="F82" s="74" t="s">
        <v>1444</v>
      </c>
      <c r="G82" s="20">
        <v>0.3</v>
      </c>
      <c r="H82" s="20">
        <v>2</v>
      </c>
      <c r="I82" s="20">
        <v>2</v>
      </c>
      <c r="J82" s="20">
        <v>3</v>
      </c>
      <c r="K82" s="20">
        <v>19</v>
      </c>
      <c r="L82" s="20">
        <v>20000</v>
      </c>
      <c r="M82" s="89">
        <v>0</v>
      </c>
      <c r="N82" s="83" t="s">
        <v>81</v>
      </c>
      <c r="O82" s="20">
        <v>1</v>
      </c>
      <c r="P82" s="20">
        <v>12</v>
      </c>
      <c r="Q82" s="20">
        <v>300000</v>
      </c>
      <c r="R82" s="20"/>
      <c r="S82" s="20">
        <v>6</v>
      </c>
      <c r="T82" s="20">
        <v>9</v>
      </c>
      <c r="U82" s="20">
        <v>9</v>
      </c>
      <c r="V82" s="20">
        <v>12</v>
      </c>
      <c r="W82" s="83" t="s">
        <v>81</v>
      </c>
      <c r="X82" s="83" t="s">
        <v>81</v>
      </c>
      <c r="Y82" s="20">
        <v>12</v>
      </c>
      <c r="Z82" s="20">
        <v>15</v>
      </c>
      <c r="AA82" s="83" t="s">
        <v>81</v>
      </c>
    </row>
    <row r="83" spans="1:27" x14ac:dyDescent="0.35">
      <c r="A83" s="20">
        <v>2080429</v>
      </c>
      <c r="B83" s="20">
        <v>0</v>
      </c>
      <c r="C83" s="20">
        <v>8</v>
      </c>
      <c r="D83" s="20">
        <v>4</v>
      </c>
      <c r="E83" s="20" t="s">
        <v>1446</v>
      </c>
      <c r="F83" s="74" t="s">
        <v>1449</v>
      </c>
      <c r="G83" s="20">
        <v>10</v>
      </c>
      <c r="H83" s="20">
        <v>1</v>
      </c>
      <c r="I83" s="20">
        <v>1</v>
      </c>
      <c r="J83" s="83" t="s">
        <v>81</v>
      </c>
      <c r="K83" s="20">
        <v>2</v>
      </c>
      <c r="L83" s="20">
        <v>1500000</v>
      </c>
      <c r="M83" s="89">
        <v>1</v>
      </c>
      <c r="N83" s="20">
        <v>10</v>
      </c>
      <c r="O83" s="20">
        <v>0</v>
      </c>
      <c r="P83" s="83" t="s">
        <v>81</v>
      </c>
      <c r="Q83" s="83" t="s">
        <v>81</v>
      </c>
      <c r="S83" s="83" t="s">
        <v>81</v>
      </c>
      <c r="T83" s="20">
        <v>1</v>
      </c>
      <c r="U83" s="20">
        <v>1</v>
      </c>
      <c r="V83" s="20">
        <v>13</v>
      </c>
      <c r="W83" s="83" t="s">
        <v>81</v>
      </c>
      <c r="X83" s="83" t="s">
        <v>81</v>
      </c>
      <c r="Y83" s="20">
        <v>13</v>
      </c>
      <c r="Z83" s="20">
        <v>1</v>
      </c>
      <c r="AA83" s="20">
        <v>11</v>
      </c>
    </row>
    <row r="84" spans="1:27" x14ac:dyDescent="0.35">
      <c r="A84" s="20">
        <v>2080429</v>
      </c>
      <c r="B84" s="20">
        <v>1</v>
      </c>
      <c r="C84" s="20">
        <v>8</v>
      </c>
      <c r="D84" s="20">
        <v>4</v>
      </c>
      <c r="E84" s="20" t="s">
        <v>1446</v>
      </c>
      <c r="F84" s="74" t="s">
        <v>1450</v>
      </c>
      <c r="G84" s="20">
        <v>10</v>
      </c>
      <c r="H84" s="20">
        <v>1</v>
      </c>
      <c r="I84" s="20">
        <v>1</v>
      </c>
      <c r="J84" s="83" t="s">
        <v>81</v>
      </c>
      <c r="K84" s="20">
        <v>2</v>
      </c>
      <c r="L84" s="20">
        <v>1500000</v>
      </c>
      <c r="M84" s="89">
        <v>1</v>
      </c>
      <c r="N84" s="20">
        <v>10</v>
      </c>
      <c r="O84" s="20">
        <v>1</v>
      </c>
      <c r="P84" s="20">
        <v>9</v>
      </c>
      <c r="Q84" s="20">
        <v>2700000</v>
      </c>
      <c r="R84" s="20"/>
      <c r="S84" s="20">
        <v>1</v>
      </c>
      <c r="T84" s="20">
        <v>1</v>
      </c>
      <c r="U84" s="20">
        <v>1</v>
      </c>
      <c r="V84" s="20">
        <v>13</v>
      </c>
      <c r="W84" s="83" t="s">
        <v>81</v>
      </c>
      <c r="X84" s="83" t="s">
        <v>81</v>
      </c>
      <c r="Y84" s="20">
        <v>13</v>
      </c>
      <c r="Z84" s="20">
        <v>1</v>
      </c>
      <c r="AA84" s="20">
        <v>11</v>
      </c>
    </row>
    <row r="85" spans="1:27" x14ac:dyDescent="0.35">
      <c r="A85" s="20">
        <v>2080429</v>
      </c>
      <c r="B85" s="20">
        <v>1</v>
      </c>
      <c r="C85" s="20">
        <v>8</v>
      </c>
      <c r="D85" s="20">
        <v>4</v>
      </c>
      <c r="E85" s="20" t="s">
        <v>1446</v>
      </c>
      <c r="F85" s="74" t="s">
        <v>1451</v>
      </c>
      <c r="G85" s="20">
        <v>1</v>
      </c>
      <c r="H85" s="20">
        <v>1</v>
      </c>
      <c r="I85" s="20">
        <v>2</v>
      </c>
      <c r="J85" s="20">
        <v>3</v>
      </c>
      <c r="K85" s="20">
        <v>19</v>
      </c>
      <c r="L85" s="20">
        <v>20000</v>
      </c>
      <c r="M85" s="89">
        <v>0</v>
      </c>
      <c r="N85" s="83" t="s">
        <v>81</v>
      </c>
      <c r="O85" s="20">
        <v>1</v>
      </c>
      <c r="P85" s="20">
        <v>12</v>
      </c>
      <c r="Q85" s="20">
        <v>3600000</v>
      </c>
      <c r="R85" s="20"/>
      <c r="S85" s="20">
        <v>4</v>
      </c>
      <c r="T85" s="20">
        <v>4</v>
      </c>
      <c r="U85" s="20">
        <v>10</v>
      </c>
      <c r="V85" s="20">
        <v>13</v>
      </c>
      <c r="W85" s="83" t="s">
        <v>81</v>
      </c>
      <c r="X85" s="83" t="s">
        <v>81</v>
      </c>
      <c r="Y85" s="20">
        <v>13</v>
      </c>
      <c r="Z85" s="20">
        <v>1</v>
      </c>
      <c r="AA85" s="20">
        <v>11</v>
      </c>
    </row>
    <row r="86" spans="1:27" x14ac:dyDescent="0.35">
      <c r="A86" s="20">
        <v>2080430</v>
      </c>
      <c r="B86" s="20">
        <v>1</v>
      </c>
      <c r="C86" s="20">
        <v>8</v>
      </c>
      <c r="D86" s="20">
        <v>4</v>
      </c>
      <c r="E86" s="20" t="s">
        <v>1457</v>
      </c>
      <c r="F86" s="74" t="s">
        <v>1458</v>
      </c>
      <c r="G86" s="20">
        <v>12</v>
      </c>
      <c r="H86" s="20">
        <v>1</v>
      </c>
      <c r="I86" s="20">
        <v>1</v>
      </c>
      <c r="J86" s="83" t="s">
        <v>81</v>
      </c>
      <c r="K86" s="20">
        <v>2</v>
      </c>
      <c r="L86" s="20">
        <v>1500000</v>
      </c>
      <c r="M86" s="89">
        <v>1</v>
      </c>
      <c r="N86" s="20">
        <v>8</v>
      </c>
      <c r="O86" s="20">
        <v>1</v>
      </c>
      <c r="P86" s="20">
        <v>6</v>
      </c>
      <c r="Q86" s="20">
        <v>6000000</v>
      </c>
      <c r="R86" s="20"/>
      <c r="S86" s="20">
        <v>1</v>
      </c>
      <c r="T86" s="20">
        <v>1</v>
      </c>
      <c r="U86" s="20">
        <v>12</v>
      </c>
      <c r="V86" s="20">
        <v>13</v>
      </c>
      <c r="W86" s="83" t="s">
        <v>81</v>
      </c>
      <c r="X86" s="83" t="s">
        <v>81</v>
      </c>
      <c r="Y86" s="20">
        <v>13</v>
      </c>
      <c r="Z86" s="20">
        <v>1</v>
      </c>
      <c r="AA86" s="83" t="s">
        <v>81</v>
      </c>
    </row>
    <row r="87" spans="1:27" x14ac:dyDescent="0.35">
      <c r="A87" s="20">
        <v>2080430</v>
      </c>
      <c r="B87" s="20">
        <v>1</v>
      </c>
      <c r="C87" s="20">
        <v>8</v>
      </c>
      <c r="D87" s="20">
        <v>4</v>
      </c>
      <c r="E87" s="20" t="s">
        <v>1457</v>
      </c>
      <c r="F87" s="74" t="s">
        <v>1460</v>
      </c>
      <c r="G87" s="20">
        <v>2.5</v>
      </c>
      <c r="H87" s="20">
        <v>1</v>
      </c>
      <c r="I87" s="20">
        <v>1</v>
      </c>
      <c r="J87" s="83" t="s">
        <v>81</v>
      </c>
      <c r="K87" s="20">
        <v>2</v>
      </c>
      <c r="L87" s="20">
        <v>900000</v>
      </c>
      <c r="M87" s="89">
        <v>0</v>
      </c>
      <c r="N87" s="83" t="s">
        <v>81</v>
      </c>
      <c r="O87" s="20">
        <v>1</v>
      </c>
      <c r="P87" s="20">
        <v>6</v>
      </c>
      <c r="Q87" s="20">
        <v>6000000</v>
      </c>
      <c r="R87" s="20"/>
      <c r="S87" s="20">
        <v>1</v>
      </c>
      <c r="T87" s="20">
        <v>6</v>
      </c>
      <c r="U87" s="20">
        <v>8</v>
      </c>
      <c r="V87" s="20">
        <v>13</v>
      </c>
      <c r="W87" s="83" t="s">
        <v>81</v>
      </c>
      <c r="X87" s="83" t="s">
        <v>81</v>
      </c>
      <c r="Y87" s="20">
        <v>13</v>
      </c>
      <c r="Z87" s="20">
        <v>1</v>
      </c>
      <c r="AA87" s="83" t="s">
        <v>81</v>
      </c>
    </row>
    <row r="88" spans="1:27" s="90" customFormat="1" x14ac:dyDescent="0.35">
      <c r="A88" s="71">
        <v>2080431</v>
      </c>
      <c r="B88" s="71">
        <v>1</v>
      </c>
      <c r="C88" s="71">
        <v>8</v>
      </c>
      <c r="D88" s="71">
        <v>4</v>
      </c>
      <c r="E88" s="71" t="s">
        <v>1332</v>
      </c>
      <c r="F88" s="82" t="s">
        <v>1465</v>
      </c>
      <c r="G88" s="71">
        <v>0.5</v>
      </c>
      <c r="H88" s="71">
        <v>2</v>
      </c>
      <c r="I88" s="71">
        <v>1</v>
      </c>
      <c r="J88" s="90" t="s">
        <v>81</v>
      </c>
      <c r="K88" s="90">
        <v>5</v>
      </c>
      <c r="L88" s="71">
        <v>8000000</v>
      </c>
      <c r="M88" s="89">
        <v>1</v>
      </c>
      <c r="N88" s="71">
        <v>6</v>
      </c>
      <c r="O88" s="71">
        <v>1</v>
      </c>
      <c r="P88" s="71">
        <v>4</v>
      </c>
      <c r="Q88" s="71">
        <v>4000000</v>
      </c>
      <c r="R88" s="71"/>
      <c r="S88" s="71">
        <v>1</v>
      </c>
      <c r="T88" s="71">
        <v>1</v>
      </c>
      <c r="U88" s="71">
        <v>14</v>
      </c>
      <c r="V88" s="71">
        <v>1</v>
      </c>
      <c r="W88" s="90" t="s">
        <v>81</v>
      </c>
      <c r="X88" s="90" t="s">
        <v>81</v>
      </c>
      <c r="Y88" s="71">
        <v>1</v>
      </c>
      <c r="Z88" s="71">
        <v>5</v>
      </c>
      <c r="AA88" s="90" t="s">
        <v>81</v>
      </c>
    </row>
    <row r="89" spans="1:27" s="90" customFormat="1" x14ac:dyDescent="0.35">
      <c r="A89" s="71">
        <v>2080431</v>
      </c>
      <c r="B89" s="71">
        <v>1</v>
      </c>
      <c r="C89" s="71">
        <v>8</v>
      </c>
      <c r="D89" s="71">
        <v>4</v>
      </c>
      <c r="E89" s="71" t="s">
        <v>1332</v>
      </c>
      <c r="F89" s="82" t="s">
        <v>1466</v>
      </c>
      <c r="G89" s="71">
        <v>0.57999999999999996</v>
      </c>
      <c r="H89" s="71">
        <v>2</v>
      </c>
      <c r="I89" s="71">
        <v>1</v>
      </c>
      <c r="J89" s="90" t="s">
        <v>81</v>
      </c>
      <c r="K89" s="90">
        <v>2</v>
      </c>
      <c r="L89" s="71">
        <v>1200000</v>
      </c>
      <c r="M89" s="89">
        <v>0</v>
      </c>
      <c r="N89" s="90" t="s">
        <v>81</v>
      </c>
      <c r="O89" s="71">
        <v>1</v>
      </c>
      <c r="P89" s="71">
        <v>7</v>
      </c>
      <c r="Q89" s="71">
        <v>4900000</v>
      </c>
      <c r="R89" s="71"/>
      <c r="S89" s="71">
        <v>1</v>
      </c>
      <c r="T89" s="71">
        <v>1</v>
      </c>
      <c r="U89" s="71">
        <v>14</v>
      </c>
      <c r="V89" s="71">
        <v>1</v>
      </c>
      <c r="W89" s="90" t="s">
        <v>81</v>
      </c>
      <c r="X89" s="90" t="s">
        <v>81</v>
      </c>
      <c r="Y89" s="71">
        <v>1</v>
      </c>
      <c r="Z89" s="71">
        <v>5</v>
      </c>
      <c r="AA89" s="90" t="s">
        <v>81</v>
      </c>
    </row>
    <row r="90" spans="1:27" s="90" customFormat="1" x14ac:dyDescent="0.35">
      <c r="A90" s="71">
        <v>2080432</v>
      </c>
      <c r="B90" s="71">
        <v>1</v>
      </c>
      <c r="C90" s="71">
        <v>8</v>
      </c>
      <c r="D90" s="71">
        <v>4</v>
      </c>
      <c r="E90" s="71" t="s">
        <v>1468</v>
      </c>
      <c r="F90" s="82" t="s">
        <v>1470</v>
      </c>
      <c r="G90" s="71">
        <v>20</v>
      </c>
      <c r="H90" s="71">
        <v>1</v>
      </c>
      <c r="I90" s="71">
        <v>2</v>
      </c>
      <c r="J90" s="71">
        <v>1</v>
      </c>
      <c r="K90" s="90">
        <v>28</v>
      </c>
      <c r="L90" s="71">
        <v>30000</v>
      </c>
      <c r="M90" s="89">
        <v>0</v>
      </c>
      <c r="N90" s="71" t="s">
        <v>81</v>
      </c>
      <c r="O90" s="71">
        <v>1</v>
      </c>
      <c r="P90" s="71">
        <v>12</v>
      </c>
      <c r="Q90" s="71">
        <v>600000</v>
      </c>
      <c r="R90" s="71"/>
      <c r="S90" s="71">
        <v>4</v>
      </c>
      <c r="T90" s="71">
        <v>11</v>
      </c>
      <c r="U90" s="71">
        <v>13</v>
      </c>
      <c r="V90" s="71">
        <v>13</v>
      </c>
      <c r="W90" s="90" t="s">
        <v>81</v>
      </c>
      <c r="X90" s="90" t="s">
        <v>81</v>
      </c>
      <c r="Y90" s="71">
        <v>13</v>
      </c>
      <c r="Z90" s="71">
        <v>1</v>
      </c>
      <c r="AA90" s="90" t="s">
        <v>81</v>
      </c>
    </row>
    <row r="91" spans="1:27" s="90" customFormat="1" x14ac:dyDescent="0.35">
      <c r="A91" s="71">
        <v>2080432</v>
      </c>
      <c r="B91" s="71">
        <v>0</v>
      </c>
      <c r="C91" s="71">
        <v>8</v>
      </c>
      <c r="D91" s="71">
        <v>4</v>
      </c>
      <c r="E91" s="71" t="s">
        <v>1468</v>
      </c>
      <c r="F91" s="82" t="s">
        <v>1471</v>
      </c>
      <c r="G91" s="71">
        <v>0.2</v>
      </c>
      <c r="H91" s="71">
        <v>2</v>
      </c>
      <c r="I91" s="71">
        <v>1</v>
      </c>
      <c r="J91" s="71" t="s">
        <v>81</v>
      </c>
      <c r="K91" s="71">
        <v>2</v>
      </c>
      <c r="L91" s="71">
        <v>2000000</v>
      </c>
      <c r="M91" s="89">
        <v>1</v>
      </c>
      <c r="N91" s="71">
        <v>6</v>
      </c>
      <c r="O91" s="71">
        <v>0</v>
      </c>
      <c r="P91" s="90" t="s">
        <v>81</v>
      </c>
      <c r="Q91" s="90" t="s">
        <v>81</v>
      </c>
      <c r="S91" s="90" t="s">
        <v>81</v>
      </c>
      <c r="T91" s="90">
        <v>5</v>
      </c>
      <c r="U91" s="90">
        <v>12</v>
      </c>
      <c r="V91" s="71">
        <v>13</v>
      </c>
      <c r="W91" s="90" t="s">
        <v>81</v>
      </c>
      <c r="X91" s="90" t="s">
        <v>81</v>
      </c>
      <c r="Y91" s="71">
        <v>13</v>
      </c>
      <c r="Z91" s="71" t="s">
        <v>81</v>
      </c>
      <c r="AA91" s="90">
        <v>16</v>
      </c>
    </row>
    <row r="92" spans="1:27" s="90" customFormat="1" x14ac:dyDescent="0.35">
      <c r="A92" s="71">
        <v>2080433</v>
      </c>
      <c r="B92" s="71">
        <v>1</v>
      </c>
      <c r="C92" s="71">
        <v>8</v>
      </c>
      <c r="D92" s="71">
        <v>4</v>
      </c>
      <c r="E92" s="71" t="s">
        <v>1472</v>
      </c>
      <c r="F92" s="82" t="s">
        <v>1475</v>
      </c>
      <c r="G92" s="71">
        <v>1</v>
      </c>
      <c r="H92" s="71">
        <v>2</v>
      </c>
      <c r="I92" s="71">
        <v>2</v>
      </c>
      <c r="J92" s="71">
        <v>2</v>
      </c>
      <c r="K92" s="90">
        <v>21</v>
      </c>
      <c r="L92" s="71">
        <v>13000</v>
      </c>
      <c r="M92" s="89">
        <v>0</v>
      </c>
      <c r="N92" s="71" t="s">
        <v>81</v>
      </c>
      <c r="O92" s="71">
        <v>1</v>
      </c>
      <c r="P92" s="71">
        <v>12</v>
      </c>
      <c r="Q92" s="71">
        <v>1800000</v>
      </c>
      <c r="R92" s="71"/>
      <c r="S92" s="71">
        <v>2</v>
      </c>
      <c r="T92" s="71">
        <v>1</v>
      </c>
      <c r="U92" s="71">
        <v>1</v>
      </c>
      <c r="V92" s="71">
        <v>1</v>
      </c>
      <c r="W92" s="71">
        <v>2</v>
      </c>
      <c r="X92" s="71">
        <v>3</v>
      </c>
      <c r="Y92" s="71">
        <v>14</v>
      </c>
      <c r="Z92" s="71">
        <v>2</v>
      </c>
      <c r="AA92" s="90" t="s">
        <v>81</v>
      </c>
    </row>
    <row r="93" spans="1:27" s="90" customFormat="1" x14ac:dyDescent="0.35">
      <c r="A93" s="71">
        <v>2080433</v>
      </c>
      <c r="B93" s="71">
        <v>0</v>
      </c>
      <c r="C93" s="71">
        <v>8</v>
      </c>
      <c r="D93" s="71">
        <v>4</v>
      </c>
      <c r="E93" s="71" t="s">
        <v>1472</v>
      </c>
      <c r="F93" s="82" t="s">
        <v>1476</v>
      </c>
      <c r="G93" s="71">
        <v>1</v>
      </c>
      <c r="H93" s="71">
        <v>2</v>
      </c>
      <c r="I93" s="71">
        <v>2</v>
      </c>
      <c r="J93" s="71">
        <v>2</v>
      </c>
      <c r="K93" s="90">
        <v>21</v>
      </c>
      <c r="L93" s="71">
        <v>13000</v>
      </c>
      <c r="M93" s="89">
        <v>0</v>
      </c>
      <c r="N93" s="71" t="s">
        <v>81</v>
      </c>
      <c r="O93" s="71">
        <v>0</v>
      </c>
      <c r="P93" s="90" t="s">
        <v>81</v>
      </c>
      <c r="Q93" s="90" t="s">
        <v>81</v>
      </c>
      <c r="S93" s="90" t="s">
        <v>81</v>
      </c>
      <c r="T93" s="71">
        <v>1</v>
      </c>
      <c r="U93" s="71">
        <v>1</v>
      </c>
      <c r="V93" s="71">
        <v>1</v>
      </c>
      <c r="W93" s="71">
        <v>2</v>
      </c>
      <c r="X93" s="71">
        <v>3</v>
      </c>
      <c r="Y93" s="71">
        <v>14</v>
      </c>
      <c r="Z93" s="71">
        <v>2</v>
      </c>
      <c r="AA93" s="90" t="s">
        <v>81</v>
      </c>
    </row>
    <row r="94" spans="1:27" x14ac:dyDescent="0.35">
      <c r="A94" s="20">
        <v>2090501</v>
      </c>
      <c r="B94" s="83">
        <v>0</v>
      </c>
      <c r="C94" s="20">
        <v>9</v>
      </c>
      <c r="D94" s="20">
        <v>5</v>
      </c>
      <c r="E94" s="20" t="s">
        <v>1484</v>
      </c>
      <c r="F94" s="74" t="s">
        <v>1487</v>
      </c>
      <c r="G94" s="20">
        <v>3</v>
      </c>
      <c r="H94" s="20">
        <v>3</v>
      </c>
      <c r="I94" s="20">
        <v>2</v>
      </c>
      <c r="J94" s="20">
        <v>3</v>
      </c>
      <c r="K94" s="20">
        <v>29</v>
      </c>
      <c r="L94" s="20">
        <v>10000</v>
      </c>
      <c r="M94" s="89">
        <v>0</v>
      </c>
      <c r="N94" s="83" t="s">
        <v>81</v>
      </c>
      <c r="O94" s="83">
        <v>0</v>
      </c>
      <c r="P94" s="83" t="s">
        <v>81</v>
      </c>
      <c r="Q94" s="83" t="s">
        <v>81</v>
      </c>
      <c r="S94" s="83" t="s">
        <v>81</v>
      </c>
      <c r="T94" s="20">
        <v>11</v>
      </c>
      <c r="U94" s="20">
        <v>11</v>
      </c>
      <c r="V94" s="20">
        <v>13</v>
      </c>
      <c r="W94" s="83" t="s">
        <v>81</v>
      </c>
      <c r="X94" s="83" t="s">
        <v>81</v>
      </c>
      <c r="Y94" s="20">
        <v>13</v>
      </c>
      <c r="Z94" s="20">
        <v>2</v>
      </c>
      <c r="AA94" s="83" t="s">
        <v>81</v>
      </c>
    </row>
    <row r="95" spans="1:27" x14ac:dyDescent="0.35">
      <c r="A95" s="20">
        <v>2090502</v>
      </c>
      <c r="B95" s="20">
        <v>1</v>
      </c>
      <c r="C95" s="20">
        <v>9</v>
      </c>
      <c r="D95" s="20">
        <v>5</v>
      </c>
      <c r="E95" s="20" t="s">
        <v>1492</v>
      </c>
      <c r="F95" s="74" t="s">
        <v>1494</v>
      </c>
      <c r="G95" s="83">
        <f>2</f>
        <v>2</v>
      </c>
      <c r="H95" s="20">
        <v>2</v>
      </c>
      <c r="I95" s="20">
        <v>1</v>
      </c>
      <c r="J95" s="83" t="s">
        <v>81</v>
      </c>
      <c r="K95" s="83">
        <v>2</v>
      </c>
      <c r="L95" s="20">
        <v>1300000</v>
      </c>
      <c r="M95" s="89">
        <v>1</v>
      </c>
      <c r="N95" s="20" t="s">
        <v>81</v>
      </c>
      <c r="O95" s="20">
        <v>1</v>
      </c>
      <c r="P95" s="20">
        <v>12</v>
      </c>
      <c r="Q95" s="20">
        <v>3600000</v>
      </c>
      <c r="R95" s="20"/>
      <c r="S95" s="20">
        <v>1</v>
      </c>
      <c r="T95" s="20">
        <v>1</v>
      </c>
      <c r="U95" s="20">
        <v>15</v>
      </c>
      <c r="V95" s="20">
        <v>12</v>
      </c>
      <c r="W95" s="83" t="s">
        <v>81</v>
      </c>
      <c r="X95" s="83" t="s">
        <v>81</v>
      </c>
      <c r="Y95" s="20">
        <v>13</v>
      </c>
      <c r="Z95" s="20">
        <v>1</v>
      </c>
      <c r="AA95" s="83" t="s">
        <v>81</v>
      </c>
    </row>
    <row r="96" spans="1:27" x14ac:dyDescent="0.35">
      <c r="A96" s="20">
        <v>2090503</v>
      </c>
      <c r="B96" s="20">
        <v>1</v>
      </c>
      <c r="C96" s="20">
        <v>9</v>
      </c>
      <c r="D96" s="20">
        <v>5</v>
      </c>
      <c r="E96" s="20" t="s">
        <v>1498</v>
      </c>
      <c r="F96" s="74" t="s">
        <v>1503</v>
      </c>
      <c r="G96" s="20">
        <v>3</v>
      </c>
      <c r="H96" s="20">
        <v>1</v>
      </c>
      <c r="I96" s="20">
        <v>1</v>
      </c>
      <c r="J96" s="83" t="s">
        <v>81</v>
      </c>
      <c r="K96" s="20">
        <v>2</v>
      </c>
      <c r="L96" s="20">
        <v>1600000</v>
      </c>
      <c r="M96" s="89">
        <v>1</v>
      </c>
      <c r="N96" s="20">
        <v>10</v>
      </c>
      <c r="O96" s="20">
        <v>1</v>
      </c>
      <c r="P96" s="20">
        <v>12</v>
      </c>
      <c r="Q96" s="20">
        <v>2400000</v>
      </c>
      <c r="R96" s="20"/>
      <c r="S96" s="20">
        <v>1</v>
      </c>
      <c r="T96" s="20">
        <v>1</v>
      </c>
      <c r="U96" s="20">
        <v>3</v>
      </c>
      <c r="V96" s="20">
        <v>13</v>
      </c>
      <c r="W96" s="83" t="s">
        <v>81</v>
      </c>
      <c r="X96" s="83" t="s">
        <v>81</v>
      </c>
      <c r="Y96" s="20">
        <v>13</v>
      </c>
      <c r="Z96" s="83" t="s">
        <v>81</v>
      </c>
      <c r="AA96" s="83" t="s">
        <v>81</v>
      </c>
    </row>
    <row r="97" spans="1:27" x14ac:dyDescent="0.35">
      <c r="A97" s="20">
        <v>2090504</v>
      </c>
      <c r="B97" s="20">
        <v>1</v>
      </c>
      <c r="C97" s="20">
        <v>9</v>
      </c>
      <c r="D97" s="20">
        <v>5</v>
      </c>
      <c r="E97" s="20" t="s">
        <v>1508</v>
      </c>
      <c r="F97" s="74" t="s">
        <v>1510</v>
      </c>
      <c r="G97" s="20">
        <v>2</v>
      </c>
      <c r="H97" s="20">
        <v>1</v>
      </c>
      <c r="I97" s="20">
        <v>1</v>
      </c>
      <c r="J97" s="83" t="s">
        <v>81</v>
      </c>
      <c r="K97" s="20">
        <v>2</v>
      </c>
      <c r="L97" s="20">
        <v>1400000</v>
      </c>
      <c r="M97" s="89">
        <v>1</v>
      </c>
      <c r="N97" s="20">
        <v>5</v>
      </c>
      <c r="O97" s="20">
        <v>1</v>
      </c>
      <c r="P97" s="20">
        <v>3</v>
      </c>
      <c r="Q97" s="20">
        <v>2700000</v>
      </c>
      <c r="R97" s="20"/>
      <c r="S97" s="20">
        <v>1</v>
      </c>
      <c r="T97" s="20">
        <v>1</v>
      </c>
      <c r="U97" s="20">
        <v>15</v>
      </c>
      <c r="V97" s="20">
        <v>13</v>
      </c>
      <c r="W97" s="83" t="s">
        <v>81</v>
      </c>
      <c r="X97" s="83" t="s">
        <v>81</v>
      </c>
      <c r="Y97" s="20">
        <v>13</v>
      </c>
      <c r="Z97" s="83">
        <v>1</v>
      </c>
      <c r="AA97" s="83" t="s">
        <v>81</v>
      </c>
    </row>
    <row r="98" spans="1:27" x14ac:dyDescent="0.35">
      <c r="A98" s="20">
        <v>2090505</v>
      </c>
      <c r="B98" s="20">
        <v>1</v>
      </c>
      <c r="C98" s="20">
        <v>9</v>
      </c>
      <c r="D98" s="20">
        <v>5</v>
      </c>
      <c r="E98" s="20" t="s">
        <v>1517</v>
      </c>
      <c r="F98" s="74" t="s">
        <v>1519</v>
      </c>
      <c r="G98" s="20">
        <v>17</v>
      </c>
      <c r="H98" s="20">
        <v>2</v>
      </c>
      <c r="I98" s="20">
        <v>1</v>
      </c>
      <c r="J98" s="20">
        <v>4</v>
      </c>
      <c r="K98" s="20">
        <v>30</v>
      </c>
      <c r="L98" s="20">
        <v>15000</v>
      </c>
      <c r="M98" s="89">
        <v>0</v>
      </c>
      <c r="N98" s="20" t="s">
        <v>81</v>
      </c>
      <c r="O98" s="20">
        <v>1</v>
      </c>
      <c r="P98" s="20">
        <v>3</v>
      </c>
      <c r="Q98" s="20">
        <v>900000</v>
      </c>
      <c r="R98" s="20"/>
      <c r="S98" s="20">
        <v>4</v>
      </c>
      <c r="T98" s="20">
        <v>3</v>
      </c>
      <c r="U98" s="20">
        <v>15</v>
      </c>
      <c r="V98" s="20">
        <v>13</v>
      </c>
      <c r="W98" s="83" t="s">
        <v>81</v>
      </c>
      <c r="X98" s="83" t="s">
        <v>81</v>
      </c>
      <c r="Y98" s="20">
        <v>13</v>
      </c>
      <c r="Z98" s="20">
        <v>15</v>
      </c>
      <c r="AA98" s="20">
        <v>2</v>
      </c>
    </row>
    <row r="99" spans="1:27" x14ac:dyDescent="0.35">
      <c r="A99" s="20">
        <v>2090506</v>
      </c>
      <c r="B99" s="20">
        <v>1</v>
      </c>
      <c r="C99" s="20">
        <v>9</v>
      </c>
      <c r="D99" s="20">
        <v>5</v>
      </c>
      <c r="E99" s="20" t="s">
        <v>1523</v>
      </c>
      <c r="F99" s="74" t="s">
        <v>1526</v>
      </c>
      <c r="G99" s="20">
        <v>3</v>
      </c>
      <c r="H99" s="20">
        <v>1</v>
      </c>
      <c r="I99" s="20">
        <v>1</v>
      </c>
      <c r="J99" s="83" t="s">
        <v>81</v>
      </c>
      <c r="K99" s="20">
        <v>2</v>
      </c>
      <c r="L99" s="20">
        <v>1800000</v>
      </c>
      <c r="M99" s="89">
        <v>1</v>
      </c>
      <c r="N99" s="20">
        <v>5</v>
      </c>
      <c r="O99" s="20">
        <v>1</v>
      </c>
      <c r="P99" s="20">
        <v>7</v>
      </c>
      <c r="Q99" s="20">
        <v>2800000</v>
      </c>
      <c r="R99" s="20"/>
      <c r="S99" s="20">
        <v>1</v>
      </c>
      <c r="T99" s="20">
        <v>5</v>
      </c>
      <c r="U99" s="20">
        <v>15</v>
      </c>
      <c r="V99" s="20">
        <v>2</v>
      </c>
      <c r="W99" s="83" t="s">
        <v>81</v>
      </c>
      <c r="X99" s="83" t="s">
        <v>81</v>
      </c>
      <c r="Y99" s="20">
        <v>2</v>
      </c>
      <c r="Z99" s="20">
        <v>1</v>
      </c>
      <c r="AA99" s="20">
        <v>11</v>
      </c>
    </row>
    <row r="100" spans="1:27" x14ac:dyDescent="0.35">
      <c r="A100" s="20">
        <v>2090507</v>
      </c>
      <c r="B100" s="20">
        <v>0</v>
      </c>
      <c r="C100" s="20">
        <v>9</v>
      </c>
      <c r="D100" s="20">
        <v>5</v>
      </c>
      <c r="E100" s="20" t="s">
        <v>1534</v>
      </c>
      <c r="F100" s="74" t="s">
        <v>1538</v>
      </c>
      <c r="G100" s="20">
        <v>10</v>
      </c>
      <c r="H100" s="20">
        <v>3</v>
      </c>
      <c r="I100" s="20">
        <v>2</v>
      </c>
      <c r="J100" s="20">
        <v>2</v>
      </c>
      <c r="K100" s="20">
        <v>31</v>
      </c>
      <c r="L100" s="20">
        <v>16500</v>
      </c>
      <c r="M100" s="89">
        <v>0</v>
      </c>
      <c r="N100" s="83" t="s">
        <v>81</v>
      </c>
      <c r="O100" s="20">
        <v>0</v>
      </c>
      <c r="P100" s="83" t="s">
        <v>81</v>
      </c>
      <c r="Q100" s="83" t="s">
        <v>81</v>
      </c>
      <c r="S100" s="83" t="s">
        <v>81</v>
      </c>
      <c r="T100" s="20">
        <v>1</v>
      </c>
      <c r="U100" s="20">
        <v>1</v>
      </c>
      <c r="V100" s="83">
        <v>12</v>
      </c>
      <c r="W100" s="83" t="s">
        <v>81</v>
      </c>
      <c r="X100" s="20" t="s">
        <v>81</v>
      </c>
      <c r="Y100" s="20">
        <v>12</v>
      </c>
      <c r="Z100" s="20">
        <v>1</v>
      </c>
      <c r="AA100" s="83" t="s">
        <v>81</v>
      </c>
    </row>
    <row r="101" spans="1:27" x14ac:dyDescent="0.35">
      <c r="A101" s="20">
        <v>2090507</v>
      </c>
      <c r="B101" s="20">
        <v>1</v>
      </c>
      <c r="C101" s="20">
        <v>9</v>
      </c>
      <c r="D101" s="20">
        <v>5</v>
      </c>
      <c r="E101" s="20" t="s">
        <v>1534</v>
      </c>
      <c r="F101" s="74" t="s">
        <v>1539</v>
      </c>
      <c r="G101" s="20">
        <v>3</v>
      </c>
      <c r="H101" s="20">
        <v>3</v>
      </c>
      <c r="I101" s="20">
        <v>2</v>
      </c>
      <c r="J101" s="20">
        <v>2</v>
      </c>
      <c r="K101" s="20">
        <v>32</v>
      </c>
      <c r="L101" s="20">
        <v>20000</v>
      </c>
      <c r="M101" s="89">
        <v>0</v>
      </c>
      <c r="N101" s="83" t="s">
        <v>81</v>
      </c>
      <c r="O101" s="20">
        <v>1</v>
      </c>
      <c r="P101" s="20">
        <v>1</v>
      </c>
      <c r="Q101" s="20">
        <v>400000</v>
      </c>
      <c r="R101" s="20"/>
      <c r="S101" s="20">
        <v>1</v>
      </c>
      <c r="T101" s="20">
        <v>1</v>
      </c>
      <c r="U101" s="20">
        <v>1</v>
      </c>
      <c r="V101" s="83">
        <v>12</v>
      </c>
      <c r="W101" s="83" t="s">
        <v>81</v>
      </c>
      <c r="X101" s="20" t="s">
        <v>81</v>
      </c>
      <c r="Y101" s="20">
        <v>12</v>
      </c>
      <c r="Z101" s="20">
        <v>1</v>
      </c>
      <c r="AA101" s="83" t="s">
        <v>81</v>
      </c>
    </row>
    <row r="102" spans="1:27" x14ac:dyDescent="0.35">
      <c r="A102" s="20">
        <v>2090508</v>
      </c>
      <c r="B102" s="20">
        <v>1</v>
      </c>
      <c r="C102" s="20">
        <v>9</v>
      </c>
      <c r="D102" s="20">
        <v>5</v>
      </c>
      <c r="E102" s="20" t="s">
        <v>1542</v>
      </c>
      <c r="F102" s="74" t="s">
        <v>1545</v>
      </c>
      <c r="G102" s="20">
        <v>0.3</v>
      </c>
      <c r="H102" s="20">
        <v>2</v>
      </c>
      <c r="I102" s="20">
        <v>2</v>
      </c>
      <c r="J102" s="20">
        <v>3</v>
      </c>
      <c r="K102" s="20">
        <v>21</v>
      </c>
      <c r="L102" s="20">
        <v>100000</v>
      </c>
      <c r="M102" s="89">
        <v>1</v>
      </c>
      <c r="N102" s="20" t="s">
        <v>81</v>
      </c>
      <c r="O102" s="20">
        <v>1</v>
      </c>
      <c r="P102" s="20">
        <v>4</v>
      </c>
      <c r="Q102" s="20">
        <v>600000</v>
      </c>
      <c r="R102" s="20"/>
      <c r="S102" s="20">
        <v>5</v>
      </c>
      <c r="T102" s="20">
        <v>4</v>
      </c>
      <c r="U102" s="20">
        <v>3</v>
      </c>
      <c r="V102" s="83">
        <v>13</v>
      </c>
      <c r="W102" s="83" t="s">
        <v>81</v>
      </c>
      <c r="X102" s="83" t="s">
        <v>81</v>
      </c>
      <c r="Y102" s="20">
        <v>13</v>
      </c>
      <c r="Z102" s="20">
        <v>1</v>
      </c>
      <c r="AA102" s="83" t="s">
        <v>81</v>
      </c>
    </row>
    <row r="103" spans="1:27" x14ac:dyDescent="0.35">
      <c r="A103" s="20">
        <v>2090508</v>
      </c>
      <c r="B103" s="20">
        <v>0</v>
      </c>
      <c r="C103" s="20">
        <v>9</v>
      </c>
      <c r="D103" s="20">
        <v>5</v>
      </c>
      <c r="E103" s="20" t="s">
        <v>1542</v>
      </c>
      <c r="F103" s="74" t="s">
        <v>1546</v>
      </c>
      <c r="G103" s="20">
        <v>0.1</v>
      </c>
      <c r="H103" s="20">
        <v>2</v>
      </c>
      <c r="I103" s="20">
        <v>2</v>
      </c>
      <c r="J103" s="20">
        <v>3</v>
      </c>
      <c r="K103" s="20">
        <v>21</v>
      </c>
      <c r="L103" s="20">
        <v>100000</v>
      </c>
      <c r="M103" s="89">
        <v>1</v>
      </c>
      <c r="N103" s="20" t="s">
        <v>81</v>
      </c>
      <c r="O103" s="20">
        <v>0</v>
      </c>
      <c r="P103" s="83" t="s">
        <v>81</v>
      </c>
      <c r="Q103" s="83" t="s">
        <v>81</v>
      </c>
      <c r="S103" s="20" t="s">
        <v>81</v>
      </c>
      <c r="T103" s="20">
        <v>6</v>
      </c>
      <c r="U103" s="20">
        <v>6</v>
      </c>
      <c r="V103" s="83">
        <v>13</v>
      </c>
      <c r="W103" s="83" t="s">
        <v>81</v>
      </c>
      <c r="X103" s="83" t="s">
        <v>81</v>
      </c>
      <c r="Y103" s="20">
        <v>13</v>
      </c>
      <c r="Z103" s="83" t="s">
        <v>81</v>
      </c>
      <c r="AA103" s="83" t="s">
        <v>81</v>
      </c>
    </row>
    <row r="104" spans="1:27" x14ac:dyDescent="0.35">
      <c r="A104" s="20">
        <v>2090509</v>
      </c>
      <c r="B104" s="20">
        <v>0</v>
      </c>
      <c r="C104" s="20">
        <v>9</v>
      </c>
      <c r="D104" s="20">
        <v>5</v>
      </c>
      <c r="E104" s="20" t="s">
        <v>1548</v>
      </c>
      <c r="F104" s="74" t="s">
        <v>1551</v>
      </c>
      <c r="G104" s="20">
        <v>2</v>
      </c>
      <c r="H104" s="20">
        <v>3</v>
      </c>
      <c r="I104" s="20">
        <v>2</v>
      </c>
      <c r="J104" s="20">
        <v>2</v>
      </c>
      <c r="K104" s="20">
        <v>19</v>
      </c>
      <c r="L104" s="20">
        <v>20000</v>
      </c>
      <c r="M104" s="89">
        <v>1</v>
      </c>
      <c r="N104" s="20" t="s">
        <v>81</v>
      </c>
      <c r="O104" s="20">
        <v>0</v>
      </c>
      <c r="P104" s="83" t="s">
        <v>81</v>
      </c>
      <c r="Q104" s="83" t="s">
        <v>81</v>
      </c>
      <c r="S104" s="20" t="s">
        <v>81</v>
      </c>
      <c r="T104" s="20">
        <v>11</v>
      </c>
      <c r="U104" s="20">
        <v>11</v>
      </c>
      <c r="V104" s="83">
        <v>14</v>
      </c>
      <c r="W104" s="83" t="s">
        <v>81</v>
      </c>
      <c r="X104" s="83" t="s">
        <v>81</v>
      </c>
      <c r="Y104" s="20">
        <v>1</v>
      </c>
      <c r="Z104" s="83">
        <v>2</v>
      </c>
      <c r="AA104" s="83">
        <v>1</v>
      </c>
    </row>
    <row r="105" spans="1:27" s="90" customFormat="1" x14ac:dyDescent="0.35">
      <c r="A105" s="71">
        <v>2090510</v>
      </c>
      <c r="B105" s="71">
        <v>1</v>
      </c>
      <c r="C105" s="71">
        <v>9</v>
      </c>
      <c r="D105" s="71">
        <v>5</v>
      </c>
      <c r="E105" s="71" t="s">
        <v>1554</v>
      </c>
      <c r="F105" s="82" t="s">
        <v>1557</v>
      </c>
      <c r="G105" s="71">
        <v>3</v>
      </c>
      <c r="H105" s="71">
        <v>1</v>
      </c>
      <c r="I105" s="71">
        <v>1</v>
      </c>
      <c r="J105" s="90" t="s">
        <v>81</v>
      </c>
      <c r="K105" s="90">
        <v>25</v>
      </c>
      <c r="L105" s="71">
        <v>4500000</v>
      </c>
      <c r="M105" s="89">
        <v>0</v>
      </c>
      <c r="N105" s="71" t="s">
        <v>81</v>
      </c>
      <c r="O105" s="71">
        <v>1</v>
      </c>
      <c r="P105" s="71">
        <v>12</v>
      </c>
      <c r="Q105" s="71">
        <v>12000000</v>
      </c>
      <c r="R105" s="71"/>
      <c r="S105" s="71">
        <v>1</v>
      </c>
      <c r="T105" s="71">
        <v>1</v>
      </c>
      <c r="U105" s="71">
        <v>1</v>
      </c>
      <c r="V105" s="71">
        <v>14</v>
      </c>
      <c r="W105" s="90" t="s">
        <v>81</v>
      </c>
      <c r="X105" s="90" t="s">
        <v>81</v>
      </c>
      <c r="Y105" s="90">
        <v>12</v>
      </c>
      <c r="Z105" s="71">
        <v>1</v>
      </c>
      <c r="AA105" s="90" t="s">
        <v>81</v>
      </c>
    </row>
    <row r="106" spans="1:27" x14ac:dyDescent="0.35">
      <c r="A106" s="71">
        <v>2090511</v>
      </c>
      <c r="B106" s="20">
        <v>1</v>
      </c>
      <c r="C106" s="71">
        <v>9</v>
      </c>
      <c r="D106" s="71">
        <v>5</v>
      </c>
      <c r="E106" s="71" t="s">
        <v>1562</v>
      </c>
      <c r="F106" s="82" t="s">
        <v>1565</v>
      </c>
      <c r="G106" s="71">
        <v>5</v>
      </c>
      <c r="H106" s="71">
        <v>2</v>
      </c>
      <c r="I106" s="71">
        <v>2</v>
      </c>
      <c r="J106" s="71">
        <v>2</v>
      </c>
      <c r="K106" s="90">
        <v>28</v>
      </c>
      <c r="L106" s="20">
        <v>5000</v>
      </c>
      <c r="M106" s="89">
        <v>0</v>
      </c>
      <c r="N106" s="20" t="s">
        <v>81</v>
      </c>
      <c r="O106" s="20">
        <v>1</v>
      </c>
      <c r="P106" s="20">
        <v>12</v>
      </c>
      <c r="Q106" s="20">
        <v>6000000</v>
      </c>
      <c r="R106" s="20"/>
      <c r="S106" s="20">
        <v>1</v>
      </c>
      <c r="T106" s="20">
        <v>1</v>
      </c>
      <c r="U106" s="20">
        <v>1</v>
      </c>
      <c r="V106" s="20">
        <v>13</v>
      </c>
      <c r="W106" s="83" t="s">
        <v>81</v>
      </c>
      <c r="X106" s="83" t="s">
        <v>81</v>
      </c>
      <c r="Y106" s="20">
        <v>13</v>
      </c>
      <c r="Z106" s="20">
        <v>1</v>
      </c>
      <c r="AA106" s="20">
        <v>2</v>
      </c>
    </row>
    <row r="107" spans="1:27" x14ac:dyDescent="0.35">
      <c r="A107" s="71">
        <v>2090512</v>
      </c>
      <c r="B107" s="71">
        <v>0</v>
      </c>
      <c r="C107" s="71">
        <v>9</v>
      </c>
      <c r="D107" s="71">
        <v>5</v>
      </c>
      <c r="E107" s="71" t="s">
        <v>1566</v>
      </c>
      <c r="F107" s="82" t="s">
        <v>1570</v>
      </c>
      <c r="G107" s="71">
        <v>3</v>
      </c>
      <c r="H107" s="71">
        <v>1</v>
      </c>
      <c r="I107" s="71">
        <v>2</v>
      </c>
      <c r="J107" s="71">
        <v>4</v>
      </c>
      <c r="K107" s="90">
        <v>28</v>
      </c>
      <c r="L107" s="71">
        <v>7500</v>
      </c>
      <c r="M107" s="89">
        <v>0</v>
      </c>
      <c r="N107" s="71" t="s">
        <v>81</v>
      </c>
      <c r="O107" s="71">
        <v>0</v>
      </c>
      <c r="P107" s="90" t="s">
        <v>81</v>
      </c>
      <c r="Q107" s="90" t="s">
        <v>81</v>
      </c>
      <c r="R107" s="90"/>
      <c r="S107" s="90" t="s">
        <v>81</v>
      </c>
      <c r="T107" s="71">
        <v>1</v>
      </c>
      <c r="U107" s="71">
        <v>1</v>
      </c>
      <c r="V107" s="90">
        <v>3</v>
      </c>
      <c r="W107" s="83" t="s">
        <v>81</v>
      </c>
      <c r="X107" s="83" t="s">
        <v>81</v>
      </c>
      <c r="Y107" s="20">
        <v>1</v>
      </c>
      <c r="Z107" s="20">
        <v>1</v>
      </c>
      <c r="AA107" s="83">
        <v>2</v>
      </c>
    </row>
    <row r="108" spans="1:27" x14ac:dyDescent="0.35">
      <c r="A108" s="71">
        <v>2090512</v>
      </c>
      <c r="B108" s="71">
        <v>1</v>
      </c>
      <c r="C108" s="71">
        <v>9</v>
      </c>
      <c r="D108" s="71">
        <v>5</v>
      </c>
      <c r="E108" s="71" t="s">
        <v>1566</v>
      </c>
      <c r="F108" s="82" t="s">
        <v>1571</v>
      </c>
      <c r="G108" s="71">
        <v>4</v>
      </c>
      <c r="H108" s="71">
        <v>2</v>
      </c>
      <c r="I108" s="71">
        <v>1</v>
      </c>
      <c r="J108" s="71">
        <v>4</v>
      </c>
      <c r="K108" s="90">
        <v>2</v>
      </c>
      <c r="L108" s="71">
        <v>1400000</v>
      </c>
      <c r="M108" s="89">
        <v>1</v>
      </c>
      <c r="N108" s="71" t="s">
        <v>81</v>
      </c>
      <c r="O108" s="71">
        <v>1</v>
      </c>
      <c r="P108" s="71">
        <v>12</v>
      </c>
      <c r="Q108" s="71">
        <v>10200000</v>
      </c>
      <c r="R108" s="71"/>
      <c r="S108" s="71">
        <v>1</v>
      </c>
      <c r="T108" s="71">
        <v>5</v>
      </c>
      <c r="U108" s="71">
        <v>12</v>
      </c>
      <c r="V108" s="90">
        <v>3</v>
      </c>
      <c r="W108" s="83" t="s">
        <v>81</v>
      </c>
      <c r="X108" s="83" t="s">
        <v>81</v>
      </c>
      <c r="Y108" s="20">
        <v>1</v>
      </c>
      <c r="Z108" s="20">
        <v>1</v>
      </c>
      <c r="AA108" s="83">
        <v>2</v>
      </c>
    </row>
    <row r="109" spans="1:27" x14ac:dyDescent="0.35">
      <c r="A109" s="20">
        <v>2090513</v>
      </c>
      <c r="B109" s="83">
        <v>0</v>
      </c>
      <c r="C109" s="20">
        <v>9</v>
      </c>
      <c r="D109" s="20">
        <v>5</v>
      </c>
      <c r="E109" s="20" t="s">
        <v>1572</v>
      </c>
      <c r="F109" s="74" t="s">
        <v>1578</v>
      </c>
      <c r="G109" s="20">
        <v>0.1</v>
      </c>
      <c r="H109" s="20">
        <v>3</v>
      </c>
      <c r="I109" s="20">
        <v>2</v>
      </c>
      <c r="J109" s="20">
        <v>2</v>
      </c>
      <c r="K109" s="20">
        <v>33</v>
      </c>
      <c r="L109" s="20">
        <v>35000</v>
      </c>
      <c r="N109" s="20" t="s">
        <v>81</v>
      </c>
      <c r="O109" s="83">
        <v>0</v>
      </c>
      <c r="P109" s="83" t="s">
        <v>81</v>
      </c>
      <c r="Q109" s="83" t="s">
        <v>81</v>
      </c>
      <c r="S109" s="83" t="s">
        <v>81</v>
      </c>
      <c r="T109" s="20">
        <v>1</v>
      </c>
      <c r="U109" s="20">
        <v>1</v>
      </c>
      <c r="V109" s="83">
        <v>13</v>
      </c>
      <c r="W109" s="83" t="s">
        <v>81</v>
      </c>
      <c r="X109" s="83" t="s">
        <v>81</v>
      </c>
      <c r="Y109" s="20">
        <v>13</v>
      </c>
      <c r="Z109" s="83" t="s">
        <v>81</v>
      </c>
      <c r="AA109" s="83" t="s">
        <v>81</v>
      </c>
    </row>
    <row r="110" spans="1:27" x14ac:dyDescent="0.35">
      <c r="A110" s="20">
        <v>2090514</v>
      </c>
      <c r="B110" s="20">
        <v>0</v>
      </c>
      <c r="C110" s="20">
        <v>9</v>
      </c>
      <c r="D110" s="20">
        <v>5</v>
      </c>
      <c r="E110" s="20" t="s">
        <v>1581</v>
      </c>
      <c r="F110" s="74" t="s">
        <v>1589</v>
      </c>
      <c r="G110" s="20">
        <v>2</v>
      </c>
      <c r="H110" s="20">
        <v>2</v>
      </c>
      <c r="I110" s="20">
        <v>2</v>
      </c>
      <c r="J110" s="20">
        <v>3</v>
      </c>
      <c r="K110" s="20">
        <v>19</v>
      </c>
      <c r="L110" s="20">
        <v>10000</v>
      </c>
      <c r="M110" s="89">
        <v>0</v>
      </c>
      <c r="N110" s="20" t="s">
        <v>81</v>
      </c>
      <c r="O110" s="20">
        <v>0</v>
      </c>
      <c r="P110" s="83" t="s">
        <v>81</v>
      </c>
      <c r="Q110" s="83" t="s">
        <v>81</v>
      </c>
      <c r="S110" s="20" t="s">
        <v>81</v>
      </c>
      <c r="T110" s="20">
        <v>11</v>
      </c>
      <c r="U110" s="20">
        <v>11</v>
      </c>
      <c r="V110" s="83">
        <v>12</v>
      </c>
      <c r="W110" s="83" t="s">
        <v>81</v>
      </c>
      <c r="X110" s="83" t="s">
        <v>81</v>
      </c>
      <c r="Y110" s="20">
        <v>13</v>
      </c>
      <c r="Z110" s="83" t="s">
        <v>81</v>
      </c>
      <c r="AA110" s="83" t="s">
        <v>81</v>
      </c>
    </row>
    <row r="111" spans="1:27" x14ac:dyDescent="0.35">
      <c r="A111" s="20">
        <v>2090514</v>
      </c>
      <c r="B111" s="20">
        <v>1</v>
      </c>
      <c r="C111" s="20">
        <v>9</v>
      </c>
      <c r="D111" s="20">
        <v>5</v>
      </c>
      <c r="E111" s="20" t="s">
        <v>1581</v>
      </c>
      <c r="F111" s="74" t="s">
        <v>1590</v>
      </c>
      <c r="G111" s="20">
        <v>2</v>
      </c>
      <c r="H111" s="20">
        <v>1</v>
      </c>
      <c r="I111" s="20">
        <v>1</v>
      </c>
      <c r="J111" s="83" t="s">
        <v>81</v>
      </c>
      <c r="K111" s="20">
        <v>2</v>
      </c>
      <c r="L111" s="20">
        <v>1800000</v>
      </c>
      <c r="M111" s="89">
        <v>1</v>
      </c>
      <c r="N111" s="20">
        <v>7</v>
      </c>
      <c r="O111" s="20">
        <v>1</v>
      </c>
      <c r="P111" s="20">
        <v>4</v>
      </c>
      <c r="Q111" s="20">
        <v>1000000</v>
      </c>
      <c r="R111" s="20"/>
      <c r="S111" s="20">
        <v>1</v>
      </c>
      <c r="T111" s="20">
        <v>5</v>
      </c>
      <c r="U111" s="20">
        <v>5</v>
      </c>
      <c r="V111" s="83">
        <v>12</v>
      </c>
      <c r="W111" s="83" t="s">
        <v>81</v>
      </c>
      <c r="X111" s="83" t="s">
        <v>81</v>
      </c>
      <c r="Y111" s="20">
        <v>13</v>
      </c>
      <c r="Z111" s="83" t="s">
        <v>81</v>
      </c>
      <c r="AA111" s="83" t="s">
        <v>81</v>
      </c>
    </row>
    <row r="112" spans="1:27" x14ac:dyDescent="0.35">
      <c r="A112" s="20">
        <v>2100610</v>
      </c>
      <c r="B112" s="20">
        <v>1</v>
      </c>
      <c r="C112" s="20">
        <v>10</v>
      </c>
      <c r="D112" s="20">
        <v>6</v>
      </c>
      <c r="E112" s="20" t="s">
        <v>1704</v>
      </c>
      <c r="F112" s="74" t="s">
        <v>1709</v>
      </c>
      <c r="G112" s="20">
        <v>1.75</v>
      </c>
      <c r="H112" s="20">
        <v>1</v>
      </c>
      <c r="I112" s="20">
        <v>1</v>
      </c>
      <c r="J112" s="83" t="s">
        <v>81</v>
      </c>
      <c r="K112" s="20">
        <v>2</v>
      </c>
      <c r="L112" s="20">
        <v>1400000</v>
      </c>
      <c r="M112" s="89">
        <v>0</v>
      </c>
      <c r="N112" s="20" t="s">
        <v>81</v>
      </c>
      <c r="O112" s="20">
        <v>1</v>
      </c>
      <c r="P112" s="20">
        <v>1</v>
      </c>
      <c r="Q112" s="20">
        <v>400000</v>
      </c>
      <c r="R112" s="20"/>
      <c r="S112" s="20">
        <v>1</v>
      </c>
      <c r="T112" s="20">
        <v>5</v>
      </c>
      <c r="U112" s="20">
        <v>1</v>
      </c>
      <c r="V112" s="20">
        <v>13</v>
      </c>
      <c r="W112" s="83" t="s">
        <v>81</v>
      </c>
      <c r="X112" s="83" t="s">
        <v>81</v>
      </c>
      <c r="Y112" s="20">
        <v>13</v>
      </c>
      <c r="Z112" s="83" t="s">
        <v>81</v>
      </c>
      <c r="AA112" s="83" t="s">
        <v>81</v>
      </c>
    </row>
    <row r="113" spans="1:28" x14ac:dyDescent="0.35">
      <c r="A113" s="20">
        <v>2100611</v>
      </c>
      <c r="B113" s="20">
        <v>1</v>
      </c>
      <c r="C113" s="20">
        <v>10</v>
      </c>
      <c r="D113" s="20">
        <v>6</v>
      </c>
      <c r="E113" s="20" t="s">
        <v>1712</v>
      </c>
      <c r="F113" s="74" t="s">
        <v>1716</v>
      </c>
      <c r="G113" s="20">
        <v>20</v>
      </c>
      <c r="H113" s="20">
        <v>3</v>
      </c>
      <c r="I113" s="20">
        <v>2</v>
      </c>
      <c r="J113" s="20">
        <v>4</v>
      </c>
      <c r="K113" s="20">
        <v>20</v>
      </c>
      <c r="L113" s="20">
        <v>35000</v>
      </c>
      <c r="M113" s="89">
        <v>1</v>
      </c>
      <c r="N113" s="20">
        <v>10</v>
      </c>
      <c r="O113" s="20">
        <v>1</v>
      </c>
      <c r="P113" s="20">
        <v>3</v>
      </c>
      <c r="Q113" s="20">
        <v>600000</v>
      </c>
      <c r="R113" s="20"/>
      <c r="S113" s="20">
        <v>4</v>
      </c>
      <c r="T113" s="20">
        <v>2</v>
      </c>
      <c r="U113" s="20">
        <v>9</v>
      </c>
      <c r="V113" s="20">
        <v>12</v>
      </c>
      <c r="W113" s="83" t="s">
        <v>81</v>
      </c>
      <c r="X113" s="83" t="s">
        <v>81</v>
      </c>
      <c r="Y113" s="20">
        <v>13</v>
      </c>
      <c r="Z113" s="83" t="s">
        <v>81</v>
      </c>
      <c r="AA113" s="83" t="s">
        <v>81</v>
      </c>
    </row>
    <row r="114" spans="1:28" x14ac:dyDescent="0.35">
      <c r="A114" s="20">
        <v>2100611</v>
      </c>
      <c r="B114" s="20">
        <v>1</v>
      </c>
      <c r="C114" s="20">
        <v>10</v>
      </c>
      <c r="D114" s="20">
        <v>6</v>
      </c>
      <c r="E114" s="20" t="s">
        <v>1712</v>
      </c>
      <c r="F114" s="74" t="s">
        <v>1717</v>
      </c>
      <c r="G114" s="20">
        <v>4</v>
      </c>
      <c r="H114" s="20">
        <v>3</v>
      </c>
      <c r="I114" s="20">
        <v>2</v>
      </c>
      <c r="J114" s="20">
        <v>4</v>
      </c>
      <c r="K114" s="20">
        <v>20</v>
      </c>
      <c r="L114" s="20">
        <v>35000</v>
      </c>
      <c r="M114" s="89">
        <v>1</v>
      </c>
      <c r="N114" s="20">
        <v>10</v>
      </c>
      <c r="O114" s="20">
        <v>1</v>
      </c>
      <c r="P114" s="20">
        <v>3</v>
      </c>
      <c r="Q114" s="20">
        <v>600000</v>
      </c>
      <c r="R114" s="20"/>
      <c r="S114" s="20">
        <v>4</v>
      </c>
      <c r="T114" s="20">
        <v>2</v>
      </c>
      <c r="U114" s="20">
        <v>9</v>
      </c>
      <c r="V114" s="20">
        <v>12</v>
      </c>
      <c r="W114" s="83" t="s">
        <v>81</v>
      </c>
      <c r="X114" s="83" t="s">
        <v>81</v>
      </c>
      <c r="Y114" s="20">
        <v>13</v>
      </c>
      <c r="Z114" s="83" t="s">
        <v>81</v>
      </c>
      <c r="AA114" s="83" t="s">
        <v>81</v>
      </c>
    </row>
    <row r="115" spans="1:28" x14ac:dyDescent="0.35">
      <c r="A115" s="20">
        <v>2100612</v>
      </c>
      <c r="B115" s="20">
        <v>1</v>
      </c>
      <c r="C115" s="20">
        <v>10</v>
      </c>
      <c r="D115" s="20">
        <v>6</v>
      </c>
      <c r="E115" s="20" t="s">
        <v>1720</v>
      </c>
      <c r="F115" s="74" t="s">
        <v>1726</v>
      </c>
      <c r="G115" s="20">
        <v>0.5</v>
      </c>
      <c r="H115" s="20">
        <v>4</v>
      </c>
      <c r="I115" s="20">
        <v>2</v>
      </c>
      <c r="J115" s="20">
        <v>2</v>
      </c>
      <c r="K115" s="20">
        <v>34</v>
      </c>
      <c r="L115" s="20">
        <v>30000</v>
      </c>
      <c r="M115" s="89">
        <v>1</v>
      </c>
      <c r="N115" s="20">
        <v>5</v>
      </c>
      <c r="O115" s="20">
        <v>1</v>
      </c>
      <c r="P115" s="20">
        <v>12</v>
      </c>
      <c r="Q115" s="20">
        <v>1808000</v>
      </c>
      <c r="R115" s="20"/>
      <c r="S115" s="20">
        <v>1</v>
      </c>
      <c r="T115" s="20">
        <v>1</v>
      </c>
      <c r="U115" s="20">
        <v>3</v>
      </c>
      <c r="V115" s="20">
        <v>12</v>
      </c>
      <c r="W115" s="83" t="s">
        <v>81</v>
      </c>
      <c r="X115" s="83" t="s">
        <v>81</v>
      </c>
      <c r="Y115" s="20">
        <v>6</v>
      </c>
      <c r="Z115" s="20">
        <v>14</v>
      </c>
      <c r="AA115" s="83" t="s">
        <v>81</v>
      </c>
    </row>
    <row r="116" spans="1:28" s="90" customFormat="1" x14ac:dyDescent="0.35">
      <c r="A116" s="71">
        <v>2100613</v>
      </c>
      <c r="B116" s="71">
        <v>1</v>
      </c>
      <c r="C116" s="71">
        <v>10</v>
      </c>
      <c r="D116" s="71">
        <v>6</v>
      </c>
      <c r="E116" s="71" t="s">
        <v>1729</v>
      </c>
      <c r="F116" s="82" t="s">
        <v>1732</v>
      </c>
      <c r="G116" s="90">
        <v>2</v>
      </c>
      <c r="H116" s="71">
        <v>1</v>
      </c>
      <c r="I116" s="71">
        <v>2</v>
      </c>
      <c r="J116" s="71">
        <v>4</v>
      </c>
      <c r="K116" s="90">
        <v>30</v>
      </c>
      <c r="L116" s="71">
        <v>10000</v>
      </c>
      <c r="M116" s="89">
        <v>0</v>
      </c>
      <c r="N116" s="90" t="s">
        <v>81</v>
      </c>
      <c r="O116" s="71">
        <v>1</v>
      </c>
      <c r="P116" s="71">
        <v>12</v>
      </c>
      <c r="Q116" s="71">
        <v>2100000</v>
      </c>
      <c r="R116" s="71"/>
      <c r="S116" s="71">
        <v>1</v>
      </c>
      <c r="T116" s="71">
        <v>3</v>
      </c>
      <c r="U116" s="71">
        <v>6</v>
      </c>
      <c r="V116" s="71">
        <v>12</v>
      </c>
      <c r="W116" s="90" t="s">
        <v>81</v>
      </c>
      <c r="X116" s="90" t="s">
        <v>81</v>
      </c>
      <c r="Y116" s="71">
        <v>12</v>
      </c>
      <c r="Z116" s="71">
        <v>1</v>
      </c>
      <c r="AA116" s="90" t="s">
        <v>81</v>
      </c>
    </row>
    <row r="117" spans="1:28" s="90" customFormat="1" x14ac:dyDescent="0.35">
      <c r="A117" s="71">
        <v>2100613</v>
      </c>
      <c r="B117" s="71">
        <v>0</v>
      </c>
      <c r="C117" s="71">
        <v>10</v>
      </c>
      <c r="D117" s="71">
        <v>6</v>
      </c>
      <c r="E117" s="71" t="s">
        <v>1729</v>
      </c>
      <c r="F117" s="82" t="s">
        <v>1733</v>
      </c>
      <c r="G117" s="71">
        <v>0.16</v>
      </c>
      <c r="H117" s="71">
        <v>3</v>
      </c>
      <c r="I117" s="71">
        <v>2</v>
      </c>
      <c r="J117" s="71">
        <v>2</v>
      </c>
      <c r="K117" s="71">
        <v>21</v>
      </c>
      <c r="L117" s="71">
        <v>5000</v>
      </c>
      <c r="M117" s="89">
        <v>0</v>
      </c>
      <c r="N117" s="90" t="s">
        <v>81</v>
      </c>
      <c r="O117" s="71">
        <v>0</v>
      </c>
      <c r="P117" s="90" t="s">
        <v>81</v>
      </c>
      <c r="Q117" s="90" t="s">
        <v>81</v>
      </c>
      <c r="S117" s="90" t="s">
        <v>81</v>
      </c>
      <c r="V117" s="71">
        <v>12</v>
      </c>
      <c r="W117" s="90" t="s">
        <v>81</v>
      </c>
      <c r="X117" s="90" t="s">
        <v>81</v>
      </c>
      <c r="Y117" s="71">
        <v>12</v>
      </c>
      <c r="Z117" s="71">
        <v>1</v>
      </c>
      <c r="AA117" s="90" t="s">
        <v>81</v>
      </c>
    </row>
    <row r="118" spans="1:28" x14ac:dyDescent="0.35">
      <c r="A118" s="20">
        <v>2100614</v>
      </c>
      <c r="B118" s="20">
        <v>1</v>
      </c>
      <c r="C118" s="20">
        <v>10</v>
      </c>
      <c r="D118" s="20">
        <v>6</v>
      </c>
      <c r="E118" s="20" t="s">
        <v>1736</v>
      </c>
      <c r="F118" s="74" t="s">
        <v>1740</v>
      </c>
      <c r="G118" s="20">
        <v>1.3</v>
      </c>
      <c r="H118" s="20">
        <v>3</v>
      </c>
      <c r="I118" s="20">
        <v>1</v>
      </c>
      <c r="J118" s="83" t="s">
        <v>81</v>
      </c>
      <c r="K118" s="20">
        <v>2</v>
      </c>
      <c r="L118" s="20">
        <v>1800000</v>
      </c>
      <c r="M118" s="89">
        <v>1</v>
      </c>
      <c r="N118" s="20">
        <v>5</v>
      </c>
      <c r="O118" s="20">
        <v>1</v>
      </c>
      <c r="P118" s="20">
        <v>12</v>
      </c>
      <c r="Q118" s="20">
        <v>3600000</v>
      </c>
      <c r="R118" s="20"/>
      <c r="S118" s="20">
        <v>1</v>
      </c>
      <c r="T118" s="20">
        <v>5</v>
      </c>
      <c r="U118" s="20">
        <v>12</v>
      </c>
      <c r="V118" s="20">
        <v>12</v>
      </c>
      <c r="W118" s="83" t="s">
        <v>81</v>
      </c>
      <c r="X118" s="83" t="s">
        <v>81</v>
      </c>
      <c r="Y118" s="20">
        <v>13</v>
      </c>
      <c r="Z118" s="83" t="s">
        <v>81</v>
      </c>
      <c r="AA118" s="83">
        <v>8</v>
      </c>
    </row>
    <row r="119" spans="1:28" s="90" customFormat="1" x14ac:dyDescent="0.35">
      <c r="A119" s="71">
        <v>2100615</v>
      </c>
      <c r="B119" s="89">
        <v>1</v>
      </c>
      <c r="C119" s="71">
        <v>10</v>
      </c>
      <c r="D119" s="71">
        <v>6</v>
      </c>
      <c r="E119" s="71" t="s">
        <v>1410</v>
      </c>
      <c r="F119" s="82" t="s">
        <v>1745</v>
      </c>
      <c r="G119" s="71">
        <v>6</v>
      </c>
      <c r="H119" s="71">
        <v>4</v>
      </c>
      <c r="I119" s="71">
        <v>2</v>
      </c>
      <c r="J119" s="71">
        <v>1</v>
      </c>
      <c r="K119" s="90">
        <v>28</v>
      </c>
      <c r="L119" s="71">
        <v>4000</v>
      </c>
      <c r="M119" s="89">
        <v>0</v>
      </c>
      <c r="N119" s="71" t="s">
        <v>81</v>
      </c>
      <c r="O119" s="89">
        <v>1</v>
      </c>
      <c r="P119" s="71">
        <v>12</v>
      </c>
      <c r="Q119" s="71">
        <v>480000</v>
      </c>
      <c r="R119" s="71"/>
      <c r="S119" s="71">
        <v>4</v>
      </c>
      <c r="T119" s="71">
        <v>9</v>
      </c>
      <c r="U119" s="71">
        <v>9</v>
      </c>
      <c r="V119" s="71">
        <v>13</v>
      </c>
      <c r="W119" s="90" t="s">
        <v>81</v>
      </c>
      <c r="X119" s="90" t="s">
        <v>81</v>
      </c>
      <c r="Y119" s="71">
        <v>13</v>
      </c>
      <c r="Z119" s="71">
        <v>9</v>
      </c>
      <c r="AA119" s="71">
        <v>4</v>
      </c>
    </row>
    <row r="120" spans="1:28" s="90" customFormat="1" x14ac:dyDescent="0.35">
      <c r="A120" s="71">
        <v>2100615</v>
      </c>
      <c r="B120" s="89">
        <v>1</v>
      </c>
      <c r="C120" s="71">
        <v>10</v>
      </c>
      <c r="D120" s="71">
        <v>6</v>
      </c>
      <c r="E120" s="71" t="s">
        <v>1410</v>
      </c>
      <c r="F120" s="82" t="s">
        <v>1746</v>
      </c>
      <c r="G120" s="71">
        <v>6</v>
      </c>
      <c r="H120" s="71">
        <v>3</v>
      </c>
      <c r="I120" s="71">
        <v>2</v>
      </c>
      <c r="J120" s="71">
        <v>1</v>
      </c>
      <c r="K120" s="71">
        <v>28</v>
      </c>
      <c r="L120" s="71">
        <v>10000</v>
      </c>
      <c r="M120" s="89">
        <v>0</v>
      </c>
      <c r="N120" s="71" t="s">
        <v>81</v>
      </c>
      <c r="O120" s="89">
        <v>1</v>
      </c>
      <c r="P120" s="71">
        <v>12</v>
      </c>
      <c r="Q120" s="71">
        <v>2160000</v>
      </c>
      <c r="R120" s="71"/>
      <c r="S120" s="71">
        <v>4</v>
      </c>
      <c r="T120" s="71">
        <v>9</v>
      </c>
      <c r="U120" s="71">
        <v>9</v>
      </c>
      <c r="V120" s="71">
        <v>13</v>
      </c>
      <c r="W120" s="90" t="s">
        <v>81</v>
      </c>
      <c r="X120" s="90" t="s">
        <v>81</v>
      </c>
      <c r="Y120" s="71">
        <v>13</v>
      </c>
      <c r="Z120" s="71">
        <v>9</v>
      </c>
      <c r="AA120" s="71">
        <v>4</v>
      </c>
    </row>
    <row r="121" spans="1:28" x14ac:dyDescent="0.35">
      <c r="A121" s="20">
        <v>2100616</v>
      </c>
      <c r="B121" s="20">
        <v>1</v>
      </c>
      <c r="C121" s="20">
        <v>10</v>
      </c>
      <c r="D121" s="20">
        <v>6</v>
      </c>
      <c r="E121" s="20" t="s">
        <v>1742</v>
      </c>
      <c r="F121" s="74" t="s">
        <v>1748</v>
      </c>
      <c r="G121" s="20">
        <v>1</v>
      </c>
      <c r="H121" s="20">
        <v>3</v>
      </c>
      <c r="I121" s="20">
        <v>2</v>
      </c>
      <c r="J121" s="20">
        <v>4</v>
      </c>
      <c r="K121" s="20">
        <v>21</v>
      </c>
      <c r="L121" s="20">
        <v>50000</v>
      </c>
      <c r="M121" s="89">
        <v>1</v>
      </c>
      <c r="N121" s="20">
        <v>5</v>
      </c>
      <c r="O121" s="20">
        <v>1</v>
      </c>
      <c r="P121" s="20">
        <v>1</v>
      </c>
      <c r="Q121" s="20">
        <v>300000</v>
      </c>
      <c r="R121" s="20"/>
      <c r="S121" s="20">
        <v>4</v>
      </c>
      <c r="T121" s="20">
        <v>1</v>
      </c>
      <c r="U121" s="20">
        <v>14</v>
      </c>
      <c r="V121" s="20">
        <v>13</v>
      </c>
      <c r="W121" s="83" t="s">
        <v>81</v>
      </c>
      <c r="X121" s="83" t="s">
        <v>81</v>
      </c>
      <c r="Y121" s="20">
        <v>13</v>
      </c>
      <c r="Z121" s="20">
        <v>1</v>
      </c>
      <c r="AA121" s="20" t="s">
        <v>81</v>
      </c>
    </row>
    <row r="122" spans="1:28" x14ac:dyDescent="0.35">
      <c r="A122" s="20">
        <v>2100617</v>
      </c>
      <c r="B122" s="20">
        <v>1</v>
      </c>
      <c r="C122" s="20">
        <v>10</v>
      </c>
      <c r="D122" s="20">
        <v>6</v>
      </c>
      <c r="E122" s="20" t="s">
        <v>1747</v>
      </c>
      <c r="F122" s="74" t="s">
        <v>1749</v>
      </c>
      <c r="G122" s="20">
        <v>2</v>
      </c>
      <c r="H122" s="20">
        <v>1</v>
      </c>
      <c r="I122" s="20">
        <v>1</v>
      </c>
      <c r="J122" s="83" t="s">
        <v>81</v>
      </c>
      <c r="K122" s="20">
        <v>2</v>
      </c>
      <c r="L122" s="20">
        <v>1800000</v>
      </c>
      <c r="M122" s="89">
        <v>1</v>
      </c>
      <c r="N122" s="20">
        <v>5</v>
      </c>
      <c r="O122" s="20">
        <v>1</v>
      </c>
      <c r="P122" s="20">
        <v>12</v>
      </c>
      <c r="Q122" s="20">
        <v>7200000</v>
      </c>
      <c r="R122" s="20"/>
      <c r="S122" s="20">
        <v>1</v>
      </c>
      <c r="T122" s="20">
        <v>5</v>
      </c>
      <c r="U122" s="20">
        <v>1</v>
      </c>
      <c r="V122" s="20">
        <v>6</v>
      </c>
      <c r="W122" s="83" t="s">
        <v>81</v>
      </c>
      <c r="X122" s="83" t="s">
        <v>81</v>
      </c>
      <c r="Y122" s="83">
        <v>6</v>
      </c>
      <c r="Z122" s="83">
        <v>16</v>
      </c>
      <c r="AA122" s="83">
        <v>6</v>
      </c>
      <c r="AB122" s="83">
        <v>6</v>
      </c>
    </row>
    <row r="123" spans="1:28" x14ac:dyDescent="0.35">
      <c r="A123" s="20">
        <v>2100618</v>
      </c>
      <c r="B123" s="20">
        <v>1</v>
      </c>
      <c r="C123" s="20">
        <v>10</v>
      </c>
      <c r="D123" s="20">
        <v>6</v>
      </c>
      <c r="E123" s="20" t="s">
        <v>1759</v>
      </c>
      <c r="F123" s="74" t="s">
        <v>1761</v>
      </c>
      <c r="G123" s="20">
        <v>10</v>
      </c>
      <c r="H123" s="20">
        <v>3</v>
      </c>
      <c r="I123" s="20">
        <v>2</v>
      </c>
      <c r="J123" s="20">
        <v>2</v>
      </c>
      <c r="K123" s="20">
        <v>30</v>
      </c>
      <c r="L123" s="20">
        <v>20000</v>
      </c>
      <c r="M123" s="89">
        <v>0</v>
      </c>
      <c r="N123" s="83" t="s">
        <v>81</v>
      </c>
      <c r="O123" s="20">
        <v>1</v>
      </c>
      <c r="P123" s="20">
        <v>3</v>
      </c>
      <c r="Q123" s="20">
        <v>1000000</v>
      </c>
      <c r="R123" s="20"/>
      <c r="S123" s="20">
        <v>6</v>
      </c>
      <c r="T123" s="20">
        <v>1</v>
      </c>
      <c r="U123" s="20">
        <v>1</v>
      </c>
      <c r="V123" s="20">
        <v>1</v>
      </c>
      <c r="W123" s="20">
        <v>10</v>
      </c>
      <c r="X123" s="83" t="s">
        <v>81</v>
      </c>
      <c r="Y123" s="20">
        <v>13</v>
      </c>
      <c r="Z123" s="20">
        <v>1</v>
      </c>
      <c r="AA123" s="83" t="s">
        <v>81</v>
      </c>
    </row>
    <row r="124" spans="1:28" x14ac:dyDescent="0.35">
      <c r="A124" s="20">
        <v>3110711</v>
      </c>
      <c r="B124" s="20">
        <v>1</v>
      </c>
      <c r="C124" s="20">
        <v>11</v>
      </c>
      <c r="D124" s="20">
        <v>7</v>
      </c>
      <c r="E124" s="20" t="s">
        <v>1847</v>
      </c>
      <c r="F124" s="74" t="s">
        <v>1850</v>
      </c>
      <c r="G124" s="20">
        <v>0.4</v>
      </c>
      <c r="H124" s="20">
        <v>2</v>
      </c>
      <c r="I124" s="20">
        <v>1</v>
      </c>
      <c r="J124" s="20">
        <v>4</v>
      </c>
      <c r="K124" s="20">
        <v>1</v>
      </c>
      <c r="L124" s="20">
        <v>1500000</v>
      </c>
      <c r="M124" s="89">
        <v>1</v>
      </c>
      <c r="N124" s="20">
        <v>5</v>
      </c>
      <c r="O124" s="20">
        <v>1</v>
      </c>
      <c r="P124" s="20">
        <v>4</v>
      </c>
      <c r="Q124" s="20">
        <v>6000000</v>
      </c>
      <c r="R124" s="20"/>
      <c r="S124" s="20">
        <v>1</v>
      </c>
      <c r="T124" s="20">
        <v>1</v>
      </c>
      <c r="U124" s="20">
        <v>1</v>
      </c>
      <c r="V124" s="20">
        <v>13</v>
      </c>
      <c r="W124" s="83" t="s">
        <v>81</v>
      </c>
      <c r="X124" s="83" t="s">
        <v>81</v>
      </c>
      <c r="Y124" s="20">
        <v>13</v>
      </c>
      <c r="Z124" s="20">
        <v>1</v>
      </c>
      <c r="AA124" s="20">
        <v>1</v>
      </c>
    </row>
    <row r="125" spans="1:28" s="90" customFormat="1" x14ac:dyDescent="0.35">
      <c r="A125" s="71">
        <v>3110712</v>
      </c>
      <c r="B125" s="71">
        <v>1</v>
      </c>
      <c r="C125" s="71">
        <v>11</v>
      </c>
      <c r="D125" s="71">
        <v>7</v>
      </c>
      <c r="E125" s="71" t="s">
        <v>1855</v>
      </c>
      <c r="F125" s="82" t="s">
        <v>1859</v>
      </c>
      <c r="G125" s="71">
        <v>0.45</v>
      </c>
      <c r="H125" s="71">
        <v>1</v>
      </c>
      <c r="I125" s="71">
        <v>1</v>
      </c>
      <c r="J125" s="90" t="s">
        <v>81</v>
      </c>
      <c r="K125" s="90">
        <v>1</v>
      </c>
      <c r="L125" s="71">
        <v>1500000</v>
      </c>
      <c r="M125" s="89">
        <v>1</v>
      </c>
      <c r="N125" s="71">
        <v>5</v>
      </c>
      <c r="O125" s="71">
        <v>1</v>
      </c>
      <c r="P125" s="71">
        <v>9</v>
      </c>
      <c r="Q125" s="71">
        <v>2250000</v>
      </c>
      <c r="R125" s="71"/>
      <c r="S125" s="71">
        <v>1</v>
      </c>
      <c r="T125" s="71">
        <v>3</v>
      </c>
      <c r="U125" s="71">
        <v>7</v>
      </c>
      <c r="V125" s="71">
        <v>13</v>
      </c>
      <c r="W125" s="90" t="s">
        <v>81</v>
      </c>
      <c r="X125" s="90" t="s">
        <v>81</v>
      </c>
      <c r="Y125" s="71">
        <v>13</v>
      </c>
      <c r="Z125" s="71">
        <v>13</v>
      </c>
      <c r="AA125" s="71">
        <v>2</v>
      </c>
    </row>
    <row r="126" spans="1:28" s="90" customFormat="1" x14ac:dyDescent="0.35">
      <c r="A126" s="71">
        <v>3110712</v>
      </c>
      <c r="B126" s="71">
        <v>1</v>
      </c>
      <c r="C126" s="71">
        <v>11</v>
      </c>
      <c r="D126" s="71">
        <v>7</v>
      </c>
      <c r="E126" s="71" t="s">
        <v>1855</v>
      </c>
      <c r="F126" s="82" t="s">
        <v>1862</v>
      </c>
      <c r="G126" s="71">
        <v>0.45</v>
      </c>
      <c r="H126" s="71">
        <v>1</v>
      </c>
      <c r="I126" s="71">
        <v>1</v>
      </c>
      <c r="J126" s="90" t="s">
        <v>81</v>
      </c>
      <c r="K126" s="90">
        <v>1</v>
      </c>
      <c r="L126" s="71">
        <v>1500000</v>
      </c>
      <c r="M126" s="89">
        <v>1</v>
      </c>
      <c r="N126" s="71">
        <v>5</v>
      </c>
      <c r="O126" s="71">
        <v>1</v>
      </c>
      <c r="P126" s="71">
        <v>9</v>
      </c>
      <c r="Q126" s="71">
        <v>2250000</v>
      </c>
      <c r="R126" s="71"/>
      <c r="S126" s="71">
        <v>1</v>
      </c>
      <c r="T126" s="71">
        <v>3</v>
      </c>
      <c r="U126" s="71">
        <v>7</v>
      </c>
      <c r="V126" s="71">
        <v>13</v>
      </c>
      <c r="W126" s="90" t="s">
        <v>81</v>
      </c>
      <c r="X126" s="90" t="s">
        <v>81</v>
      </c>
      <c r="Y126" s="71">
        <v>13</v>
      </c>
      <c r="Z126" s="71">
        <v>13</v>
      </c>
      <c r="AA126" s="71">
        <v>2</v>
      </c>
    </row>
    <row r="127" spans="1:28" s="90" customFormat="1" x14ac:dyDescent="0.35">
      <c r="A127" s="71">
        <v>3110713</v>
      </c>
      <c r="B127" s="71">
        <v>1</v>
      </c>
      <c r="C127" s="71">
        <v>11</v>
      </c>
      <c r="D127" s="71">
        <v>7</v>
      </c>
      <c r="E127" s="71" t="s">
        <v>1864</v>
      </c>
      <c r="F127" s="82" t="s">
        <v>1866</v>
      </c>
      <c r="G127" s="71">
        <v>3</v>
      </c>
      <c r="H127" s="71">
        <v>4</v>
      </c>
      <c r="I127" s="71">
        <v>2</v>
      </c>
      <c r="J127" s="71">
        <v>1</v>
      </c>
      <c r="K127" s="71">
        <v>31</v>
      </c>
      <c r="L127" s="71">
        <v>20000</v>
      </c>
      <c r="M127" s="89">
        <v>0</v>
      </c>
      <c r="N127" s="90" t="s">
        <v>81</v>
      </c>
      <c r="O127" s="71">
        <v>1</v>
      </c>
      <c r="P127" s="71">
        <v>12</v>
      </c>
      <c r="Q127" s="71">
        <v>600000</v>
      </c>
      <c r="R127" s="71"/>
      <c r="S127" s="71">
        <v>4</v>
      </c>
      <c r="T127" s="71">
        <v>12</v>
      </c>
      <c r="U127" s="71">
        <v>13</v>
      </c>
      <c r="V127" s="71">
        <v>12</v>
      </c>
      <c r="W127" s="90" t="s">
        <v>81</v>
      </c>
      <c r="X127" s="90" t="s">
        <v>81</v>
      </c>
      <c r="Y127" s="71">
        <v>13</v>
      </c>
      <c r="Z127" s="90" t="s">
        <v>81</v>
      </c>
      <c r="AA127" s="90" t="s">
        <v>81</v>
      </c>
    </row>
    <row r="128" spans="1:28" x14ac:dyDescent="0.35">
      <c r="A128" s="20">
        <v>3110714</v>
      </c>
      <c r="B128" s="20">
        <v>1</v>
      </c>
      <c r="C128" s="20">
        <v>11</v>
      </c>
      <c r="D128" s="20">
        <v>7</v>
      </c>
      <c r="E128" s="20" t="s">
        <v>1868</v>
      </c>
      <c r="F128" s="74" t="s">
        <v>1871</v>
      </c>
      <c r="G128" s="20">
        <v>1</v>
      </c>
      <c r="H128" s="20">
        <v>2</v>
      </c>
      <c r="I128" s="20">
        <v>2</v>
      </c>
      <c r="J128" s="20">
        <v>3</v>
      </c>
      <c r="K128" s="20">
        <v>14</v>
      </c>
      <c r="L128" s="20">
        <v>10000</v>
      </c>
      <c r="M128" s="89">
        <v>0</v>
      </c>
      <c r="N128" s="83" t="s">
        <v>81</v>
      </c>
      <c r="O128" s="20">
        <v>1</v>
      </c>
      <c r="P128" s="20">
        <v>2</v>
      </c>
      <c r="Q128" s="20">
        <v>500000</v>
      </c>
      <c r="R128" s="20"/>
      <c r="S128" s="20">
        <v>3</v>
      </c>
      <c r="T128" s="20">
        <v>10</v>
      </c>
      <c r="U128" s="20">
        <v>9</v>
      </c>
      <c r="V128" s="20">
        <v>12</v>
      </c>
      <c r="W128" s="83" t="s">
        <v>81</v>
      </c>
      <c r="X128" s="83" t="s">
        <v>81</v>
      </c>
      <c r="Y128" s="20">
        <v>15</v>
      </c>
      <c r="Z128" s="20">
        <v>9</v>
      </c>
      <c r="AA128" s="83" t="s">
        <v>81</v>
      </c>
    </row>
    <row r="129" spans="1:27" x14ac:dyDescent="0.35">
      <c r="A129" s="20">
        <v>3110714</v>
      </c>
      <c r="B129" s="20">
        <v>1</v>
      </c>
      <c r="C129" s="20">
        <v>11</v>
      </c>
      <c r="D129" s="20">
        <v>7</v>
      </c>
      <c r="E129" s="20" t="s">
        <v>1868</v>
      </c>
      <c r="F129" s="74" t="s">
        <v>1872</v>
      </c>
      <c r="G129" s="20">
        <v>1</v>
      </c>
      <c r="H129" s="20">
        <v>2</v>
      </c>
      <c r="I129" s="20">
        <v>2</v>
      </c>
      <c r="J129" s="20">
        <v>3</v>
      </c>
      <c r="K129" s="20">
        <v>14</v>
      </c>
      <c r="L129" s="20">
        <v>10000</v>
      </c>
      <c r="M129" s="89">
        <v>0</v>
      </c>
      <c r="N129" s="83" t="s">
        <v>81</v>
      </c>
      <c r="O129" s="20">
        <v>1</v>
      </c>
      <c r="P129" s="20">
        <v>1</v>
      </c>
      <c r="Q129" s="20">
        <v>100000</v>
      </c>
      <c r="R129" s="20"/>
      <c r="S129" s="20">
        <v>3</v>
      </c>
      <c r="T129" s="20">
        <v>10</v>
      </c>
      <c r="U129" s="20">
        <v>9</v>
      </c>
      <c r="V129" s="20">
        <v>12</v>
      </c>
      <c r="W129" s="83" t="s">
        <v>81</v>
      </c>
      <c r="X129" s="83" t="s">
        <v>81</v>
      </c>
      <c r="Y129" s="20">
        <v>15</v>
      </c>
      <c r="Z129" s="20">
        <v>9</v>
      </c>
      <c r="AA129" s="83" t="s">
        <v>81</v>
      </c>
    </row>
    <row r="130" spans="1:27" s="90" customFormat="1" x14ac:dyDescent="0.35">
      <c r="A130" s="71">
        <v>3110715</v>
      </c>
      <c r="B130" s="71">
        <v>1</v>
      </c>
      <c r="C130" s="71">
        <v>11</v>
      </c>
      <c r="D130" s="71">
        <v>7</v>
      </c>
      <c r="E130" s="71" t="s">
        <v>1873</v>
      </c>
      <c r="F130" s="82" t="s">
        <v>1877</v>
      </c>
      <c r="G130" s="71">
        <v>0.125</v>
      </c>
      <c r="H130" s="71">
        <v>2</v>
      </c>
      <c r="I130" s="71">
        <v>2</v>
      </c>
      <c r="J130" s="71">
        <v>2</v>
      </c>
      <c r="K130" s="90">
        <v>47</v>
      </c>
      <c r="L130" s="71">
        <v>5000</v>
      </c>
      <c r="M130" s="89">
        <v>0</v>
      </c>
      <c r="N130" s="90" t="s">
        <v>81</v>
      </c>
      <c r="O130" s="71">
        <v>1</v>
      </c>
      <c r="P130" s="71">
        <v>12</v>
      </c>
      <c r="Q130" s="71">
        <v>600000</v>
      </c>
      <c r="R130" s="71"/>
      <c r="S130" s="71">
        <v>1</v>
      </c>
      <c r="T130" s="71">
        <v>1</v>
      </c>
      <c r="U130" s="71">
        <v>14</v>
      </c>
      <c r="V130" s="71">
        <v>13</v>
      </c>
      <c r="W130" s="90" t="s">
        <v>81</v>
      </c>
      <c r="X130" s="90" t="s">
        <v>81</v>
      </c>
      <c r="Y130" s="71">
        <v>13</v>
      </c>
      <c r="Z130" s="71">
        <v>9</v>
      </c>
      <c r="AA130" s="71">
        <v>2</v>
      </c>
    </row>
    <row r="131" spans="1:27" s="90" customFormat="1" x14ac:dyDescent="0.35">
      <c r="A131" s="71">
        <v>3110715</v>
      </c>
      <c r="B131" s="71">
        <v>1</v>
      </c>
      <c r="C131" s="71">
        <v>11</v>
      </c>
      <c r="D131" s="71">
        <v>7</v>
      </c>
      <c r="E131" s="71" t="s">
        <v>1873</v>
      </c>
      <c r="F131" s="82" t="s">
        <v>1878</v>
      </c>
      <c r="G131" s="71">
        <v>0.125</v>
      </c>
      <c r="H131" s="71">
        <v>2</v>
      </c>
      <c r="I131" s="71">
        <v>2</v>
      </c>
      <c r="J131" s="71">
        <v>2</v>
      </c>
      <c r="K131" s="90">
        <v>47</v>
      </c>
      <c r="L131" s="71">
        <v>5000</v>
      </c>
      <c r="M131" s="89">
        <v>0</v>
      </c>
      <c r="N131" s="90" t="s">
        <v>81</v>
      </c>
      <c r="O131" s="71">
        <v>1</v>
      </c>
      <c r="P131" s="71">
        <v>12</v>
      </c>
      <c r="Q131" s="71">
        <v>600000</v>
      </c>
      <c r="R131" s="71"/>
      <c r="S131" s="71">
        <v>1</v>
      </c>
      <c r="T131" s="71">
        <v>1</v>
      </c>
      <c r="U131" s="71">
        <v>14</v>
      </c>
      <c r="V131" s="71">
        <v>13</v>
      </c>
      <c r="W131" s="90" t="s">
        <v>81</v>
      </c>
      <c r="X131" s="90" t="s">
        <v>81</v>
      </c>
      <c r="Y131" s="71">
        <v>13</v>
      </c>
      <c r="Z131" s="71">
        <v>9</v>
      </c>
      <c r="AA131" s="71">
        <v>2</v>
      </c>
    </row>
    <row r="132" spans="1:27" x14ac:dyDescent="0.35">
      <c r="A132" s="20">
        <v>3110716</v>
      </c>
      <c r="B132" s="71">
        <v>1</v>
      </c>
      <c r="C132" s="20">
        <v>11</v>
      </c>
      <c r="D132" s="20">
        <v>7</v>
      </c>
      <c r="E132" s="20" t="s">
        <v>1881</v>
      </c>
      <c r="F132" s="74" t="s">
        <v>1886</v>
      </c>
      <c r="G132" s="71">
        <v>0.1</v>
      </c>
      <c r="H132" s="71">
        <v>1</v>
      </c>
      <c r="I132" s="71">
        <v>2</v>
      </c>
      <c r="J132" s="71">
        <v>1</v>
      </c>
      <c r="K132" s="71">
        <v>9</v>
      </c>
      <c r="L132" s="71">
        <v>100000</v>
      </c>
      <c r="M132" s="89">
        <v>0</v>
      </c>
      <c r="N132" s="90" t="s">
        <v>81</v>
      </c>
      <c r="O132" s="71">
        <v>1</v>
      </c>
      <c r="P132" s="71">
        <v>1</v>
      </c>
      <c r="Q132" s="71">
        <v>200000</v>
      </c>
      <c r="R132" s="71"/>
      <c r="S132" s="71">
        <v>1</v>
      </c>
      <c r="T132" s="71">
        <v>10</v>
      </c>
      <c r="U132" s="71">
        <v>16</v>
      </c>
      <c r="V132" s="71">
        <v>12</v>
      </c>
      <c r="W132" s="90" t="s">
        <v>81</v>
      </c>
      <c r="X132" s="90" t="s">
        <v>81</v>
      </c>
      <c r="Y132" s="71">
        <v>13</v>
      </c>
      <c r="Z132" s="71">
        <v>1</v>
      </c>
      <c r="AA132" s="90" t="s">
        <v>81</v>
      </c>
    </row>
    <row r="133" spans="1:27" x14ac:dyDescent="0.35">
      <c r="A133" s="20">
        <v>3110717</v>
      </c>
      <c r="B133" s="71">
        <v>1</v>
      </c>
      <c r="C133" s="20">
        <v>11</v>
      </c>
      <c r="D133" s="20">
        <v>7</v>
      </c>
      <c r="E133" s="20" t="s">
        <v>1892</v>
      </c>
      <c r="F133" s="74" t="s">
        <v>1890</v>
      </c>
      <c r="G133" s="71">
        <v>1</v>
      </c>
      <c r="H133" s="71">
        <v>1</v>
      </c>
      <c r="I133" s="71">
        <v>2</v>
      </c>
      <c r="J133" s="71">
        <v>4</v>
      </c>
      <c r="K133" s="71">
        <v>21</v>
      </c>
      <c r="L133" s="71">
        <v>50000</v>
      </c>
      <c r="M133" s="89">
        <v>1</v>
      </c>
      <c r="N133" s="71">
        <v>10</v>
      </c>
      <c r="O133" s="71">
        <v>1</v>
      </c>
      <c r="P133" s="71">
        <v>4</v>
      </c>
      <c r="Q133" s="71">
        <v>400000</v>
      </c>
      <c r="R133" s="71"/>
      <c r="S133" s="71">
        <v>1</v>
      </c>
      <c r="T133" s="71">
        <v>1</v>
      </c>
      <c r="U133" s="71">
        <v>1</v>
      </c>
      <c r="V133" s="71">
        <v>14</v>
      </c>
      <c r="W133" s="90" t="s">
        <v>81</v>
      </c>
      <c r="X133" s="90" t="s">
        <v>81</v>
      </c>
      <c r="Y133" s="71">
        <v>13</v>
      </c>
      <c r="Z133" s="71">
        <v>1</v>
      </c>
      <c r="AA133" s="90" t="s">
        <v>81</v>
      </c>
    </row>
    <row r="134" spans="1:27" x14ac:dyDescent="0.35">
      <c r="A134" s="20">
        <v>3110717</v>
      </c>
      <c r="B134" s="71">
        <v>1</v>
      </c>
      <c r="C134" s="20">
        <v>11</v>
      </c>
      <c r="D134" s="20">
        <v>7</v>
      </c>
      <c r="E134" s="20" t="s">
        <v>1892</v>
      </c>
      <c r="F134" s="74" t="s">
        <v>1891</v>
      </c>
      <c r="G134" s="71">
        <v>0.45</v>
      </c>
      <c r="H134" s="71">
        <v>1</v>
      </c>
      <c r="I134" s="71">
        <v>2</v>
      </c>
      <c r="J134" s="71">
        <v>4</v>
      </c>
      <c r="K134" s="71">
        <v>35</v>
      </c>
      <c r="L134" s="71">
        <v>80000</v>
      </c>
      <c r="M134" s="89">
        <v>1</v>
      </c>
      <c r="N134" s="71">
        <v>10</v>
      </c>
      <c r="O134" s="71">
        <v>1</v>
      </c>
      <c r="P134" s="71">
        <v>4</v>
      </c>
      <c r="Q134" s="71">
        <v>800000</v>
      </c>
      <c r="R134" s="71"/>
      <c r="S134" s="71">
        <v>1</v>
      </c>
      <c r="T134" s="71">
        <v>6</v>
      </c>
      <c r="U134" s="71">
        <v>2</v>
      </c>
      <c r="V134" s="71">
        <v>14</v>
      </c>
      <c r="W134" s="90" t="s">
        <v>81</v>
      </c>
      <c r="X134" s="90" t="s">
        <v>81</v>
      </c>
      <c r="Y134" s="71">
        <v>13</v>
      </c>
      <c r="Z134" s="71">
        <v>1</v>
      </c>
      <c r="AA134" s="90" t="s">
        <v>81</v>
      </c>
    </row>
    <row r="135" spans="1:27" x14ac:dyDescent="0.35">
      <c r="A135" s="20">
        <v>3110718</v>
      </c>
      <c r="B135" s="71">
        <v>1</v>
      </c>
      <c r="C135" s="20">
        <v>11</v>
      </c>
      <c r="D135" s="20">
        <v>7</v>
      </c>
      <c r="E135" s="20" t="s">
        <v>1893</v>
      </c>
      <c r="F135" s="74" t="s">
        <v>1894</v>
      </c>
      <c r="G135" s="71">
        <v>0.3</v>
      </c>
      <c r="H135" s="71">
        <v>1</v>
      </c>
      <c r="I135" s="71">
        <v>1</v>
      </c>
      <c r="J135" s="83" t="s">
        <v>81</v>
      </c>
      <c r="K135" s="71">
        <v>1</v>
      </c>
      <c r="L135" s="71">
        <v>1500000</v>
      </c>
      <c r="M135" s="89">
        <v>1</v>
      </c>
      <c r="N135" s="71">
        <v>5</v>
      </c>
      <c r="O135" s="71">
        <v>1</v>
      </c>
      <c r="P135" s="71">
        <v>1</v>
      </c>
      <c r="Q135" s="71">
        <v>400000</v>
      </c>
      <c r="R135" s="71"/>
      <c r="S135" s="71">
        <v>1</v>
      </c>
      <c r="T135" s="71">
        <v>5</v>
      </c>
      <c r="U135" s="71">
        <v>3</v>
      </c>
      <c r="V135" s="71">
        <v>1</v>
      </c>
      <c r="W135" s="71">
        <v>2</v>
      </c>
      <c r="X135" s="90" t="s">
        <v>81</v>
      </c>
      <c r="Y135" s="71">
        <v>1</v>
      </c>
      <c r="Z135" s="71">
        <v>1</v>
      </c>
      <c r="AA135" s="90">
        <v>17</v>
      </c>
    </row>
    <row r="136" spans="1:27" x14ac:dyDescent="0.35">
      <c r="A136" s="20">
        <v>3110719</v>
      </c>
      <c r="B136" s="71">
        <v>1</v>
      </c>
      <c r="C136" s="20">
        <v>11</v>
      </c>
      <c r="D136" s="20">
        <v>7</v>
      </c>
      <c r="E136" s="20" t="s">
        <v>1900</v>
      </c>
      <c r="F136" s="74" t="s">
        <v>1901</v>
      </c>
      <c r="G136" s="71">
        <v>12</v>
      </c>
      <c r="H136" s="71">
        <v>1</v>
      </c>
      <c r="I136" s="71">
        <v>2</v>
      </c>
      <c r="J136" s="71">
        <v>2</v>
      </c>
      <c r="K136" s="71">
        <v>36</v>
      </c>
      <c r="L136" s="71">
        <v>25000</v>
      </c>
      <c r="M136" s="89">
        <v>0</v>
      </c>
      <c r="N136" s="83" t="s">
        <v>81</v>
      </c>
      <c r="O136" s="71">
        <v>1</v>
      </c>
      <c r="P136" s="71">
        <v>12</v>
      </c>
      <c r="Q136" s="71">
        <v>900000</v>
      </c>
      <c r="R136" s="71"/>
      <c r="S136" s="71">
        <v>6</v>
      </c>
      <c r="T136" s="71">
        <v>1</v>
      </c>
      <c r="U136" s="71">
        <v>3</v>
      </c>
      <c r="V136" s="71">
        <v>13</v>
      </c>
      <c r="W136" s="90" t="s">
        <v>81</v>
      </c>
      <c r="X136" s="90" t="s">
        <v>81</v>
      </c>
      <c r="Y136" s="71">
        <v>13</v>
      </c>
      <c r="Z136" s="71">
        <v>12</v>
      </c>
      <c r="AA136" s="71">
        <v>2</v>
      </c>
    </row>
    <row r="137" spans="1:27" x14ac:dyDescent="0.35">
      <c r="A137" s="20">
        <v>3110720</v>
      </c>
      <c r="B137" s="71">
        <v>1</v>
      </c>
      <c r="C137" s="20">
        <v>11</v>
      </c>
      <c r="D137" s="20">
        <v>7</v>
      </c>
      <c r="E137" s="20" t="s">
        <v>1906</v>
      </c>
      <c r="F137" s="74" t="s">
        <v>1909</v>
      </c>
      <c r="G137" s="71">
        <v>0.5</v>
      </c>
      <c r="H137" s="71">
        <v>2</v>
      </c>
      <c r="I137" s="71">
        <v>1</v>
      </c>
      <c r="J137" s="71" t="s">
        <v>81</v>
      </c>
      <c r="K137" s="71">
        <v>1</v>
      </c>
      <c r="L137" s="71">
        <v>1500000</v>
      </c>
      <c r="M137" s="89">
        <v>1</v>
      </c>
      <c r="N137" s="71">
        <v>5</v>
      </c>
      <c r="O137" s="71">
        <v>1</v>
      </c>
      <c r="P137" s="71">
        <v>3</v>
      </c>
      <c r="Q137" s="71">
        <v>1500000</v>
      </c>
      <c r="R137" s="71"/>
      <c r="S137" s="71">
        <v>1</v>
      </c>
      <c r="T137" s="71">
        <v>1</v>
      </c>
      <c r="U137" s="71">
        <v>12</v>
      </c>
      <c r="V137" s="71">
        <v>12</v>
      </c>
      <c r="W137" s="90" t="s">
        <v>81</v>
      </c>
      <c r="X137" s="90" t="s">
        <v>81</v>
      </c>
      <c r="Y137" s="71">
        <v>13</v>
      </c>
      <c r="Z137" s="71">
        <v>1</v>
      </c>
      <c r="AA137" s="90" t="s">
        <v>81</v>
      </c>
    </row>
    <row r="138" spans="1:27" x14ac:dyDescent="0.35">
      <c r="A138" s="20">
        <v>3110721</v>
      </c>
      <c r="B138" s="71">
        <v>1</v>
      </c>
      <c r="C138" s="20">
        <v>11</v>
      </c>
      <c r="D138" s="20">
        <v>7</v>
      </c>
      <c r="E138" s="20" t="s">
        <v>1913</v>
      </c>
      <c r="F138" s="74" t="s">
        <v>1915</v>
      </c>
      <c r="G138" s="71">
        <v>3</v>
      </c>
      <c r="H138" s="71">
        <v>1</v>
      </c>
      <c r="I138" s="71">
        <v>2</v>
      </c>
      <c r="J138" s="71">
        <v>3</v>
      </c>
      <c r="K138" s="71">
        <v>31</v>
      </c>
      <c r="L138" s="71">
        <v>100000</v>
      </c>
      <c r="M138" s="89">
        <v>0</v>
      </c>
      <c r="N138" s="83" t="s">
        <v>81</v>
      </c>
      <c r="O138" s="71">
        <v>1</v>
      </c>
      <c r="P138" s="71">
        <v>12</v>
      </c>
      <c r="Q138" s="71">
        <v>1800000</v>
      </c>
      <c r="R138" s="71"/>
      <c r="S138" s="71">
        <v>4</v>
      </c>
      <c r="T138" s="71">
        <v>6</v>
      </c>
      <c r="U138" s="71">
        <v>2</v>
      </c>
      <c r="V138" s="71">
        <v>1</v>
      </c>
      <c r="W138" s="71">
        <v>3</v>
      </c>
      <c r="X138" s="90" t="s">
        <v>81</v>
      </c>
      <c r="Y138" s="71">
        <v>1</v>
      </c>
      <c r="Z138" s="71">
        <v>1</v>
      </c>
      <c r="AA138" s="71">
        <v>18</v>
      </c>
    </row>
    <row r="139" spans="1:27" x14ac:dyDescent="0.35">
      <c r="A139" s="20">
        <v>3120801</v>
      </c>
      <c r="B139" s="71">
        <v>0</v>
      </c>
      <c r="C139" s="20">
        <v>12</v>
      </c>
      <c r="D139" s="20">
        <v>8</v>
      </c>
      <c r="E139" s="20" t="s">
        <v>1916</v>
      </c>
      <c r="F139" s="74" t="s">
        <v>1919</v>
      </c>
      <c r="G139" s="71">
        <v>0.1</v>
      </c>
      <c r="H139" s="71">
        <v>2</v>
      </c>
      <c r="I139" s="71">
        <v>2</v>
      </c>
      <c r="J139" s="71">
        <v>4</v>
      </c>
      <c r="K139" s="71">
        <v>37</v>
      </c>
      <c r="L139" s="71">
        <v>20000</v>
      </c>
      <c r="M139" s="89">
        <v>1</v>
      </c>
      <c r="N139" s="83" t="s">
        <v>81</v>
      </c>
      <c r="O139" s="71">
        <v>0</v>
      </c>
      <c r="P139" s="83" t="s">
        <v>81</v>
      </c>
      <c r="Q139" s="83" t="s">
        <v>81</v>
      </c>
      <c r="S139" s="83" t="s">
        <v>81</v>
      </c>
      <c r="T139" s="71">
        <v>11</v>
      </c>
      <c r="U139" s="71">
        <v>11</v>
      </c>
      <c r="V139" s="71">
        <v>13</v>
      </c>
      <c r="W139" s="90" t="s">
        <v>81</v>
      </c>
      <c r="X139" s="90" t="s">
        <v>81</v>
      </c>
      <c r="Y139" s="71">
        <v>13</v>
      </c>
      <c r="Z139" s="71">
        <v>2</v>
      </c>
      <c r="AA139" s="71">
        <v>15</v>
      </c>
    </row>
    <row r="140" spans="1:27" x14ac:dyDescent="0.35">
      <c r="A140" s="20">
        <v>3120801</v>
      </c>
      <c r="B140" s="71">
        <v>0</v>
      </c>
      <c r="C140" s="20">
        <v>12</v>
      </c>
      <c r="D140" s="20">
        <v>8</v>
      </c>
      <c r="E140" s="20" t="s">
        <v>1916</v>
      </c>
      <c r="F140" s="74" t="s">
        <v>1920</v>
      </c>
      <c r="G140" s="71">
        <v>0.1</v>
      </c>
      <c r="H140" s="71">
        <v>2</v>
      </c>
      <c r="I140" s="71">
        <v>2</v>
      </c>
      <c r="J140" s="71">
        <v>1</v>
      </c>
      <c r="K140" s="71">
        <v>38</v>
      </c>
      <c r="L140" s="83" t="s">
        <v>81</v>
      </c>
      <c r="M140" s="89">
        <v>1</v>
      </c>
      <c r="N140" s="71" t="s">
        <v>81</v>
      </c>
      <c r="O140" s="71">
        <v>0</v>
      </c>
      <c r="P140" s="83" t="s">
        <v>81</v>
      </c>
      <c r="Q140" s="83" t="s">
        <v>81</v>
      </c>
      <c r="S140" s="83" t="s">
        <v>81</v>
      </c>
      <c r="T140" s="71">
        <v>11</v>
      </c>
      <c r="U140" s="71">
        <v>11</v>
      </c>
      <c r="V140" s="71">
        <v>13</v>
      </c>
      <c r="W140" s="90" t="s">
        <v>81</v>
      </c>
      <c r="X140" s="90" t="s">
        <v>81</v>
      </c>
      <c r="Y140" s="71">
        <v>13</v>
      </c>
      <c r="Z140" s="71">
        <v>2</v>
      </c>
      <c r="AA140" s="71">
        <v>15</v>
      </c>
    </row>
    <row r="141" spans="1:27" x14ac:dyDescent="0.35">
      <c r="A141" s="20">
        <v>3210802</v>
      </c>
      <c r="B141" s="71">
        <v>1</v>
      </c>
      <c r="C141" s="20">
        <v>12</v>
      </c>
      <c r="D141" s="20">
        <v>8</v>
      </c>
      <c r="E141" s="20" t="s">
        <v>1922</v>
      </c>
      <c r="F141" s="74" t="s">
        <v>1924</v>
      </c>
      <c r="G141" s="71">
        <v>8</v>
      </c>
      <c r="H141" s="71">
        <v>4</v>
      </c>
      <c r="I141" s="71">
        <v>2</v>
      </c>
      <c r="J141" s="71">
        <v>1</v>
      </c>
      <c r="K141" s="71">
        <v>31</v>
      </c>
      <c r="L141" s="71">
        <v>1000</v>
      </c>
      <c r="M141" s="89">
        <v>0</v>
      </c>
      <c r="N141" s="83" t="s">
        <v>81</v>
      </c>
      <c r="O141" s="71">
        <v>1</v>
      </c>
      <c r="P141" s="71">
        <v>12</v>
      </c>
      <c r="Q141" s="71">
        <v>2424000</v>
      </c>
      <c r="R141" s="71"/>
      <c r="S141" s="71">
        <v>4</v>
      </c>
      <c r="T141" s="71">
        <v>12</v>
      </c>
      <c r="U141" s="71">
        <v>5</v>
      </c>
      <c r="V141" s="71">
        <v>13</v>
      </c>
      <c r="W141" s="90" t="s">
        <v>81</v>
      </c>
      <c r="X141" s="90" t="s">
        <v>81</v>
      </c>
      <c r="Y141" s="71">
        <v>13</v>
      </c>
      <c r="Z141" s="71">
        <v>9</v>
      </c>
      <c r="AA141" s="71">
        <v>9</v>
      </c>
    </row>
    <row r="142" spans="1:27" x14ac:dyDescent="0.35">
      <c r="A142" s="20">
        <v>3120803</v>
      </c>
      <c r="B142" s="71">
        <v>1</v>
      </c>
      <c r="C142" s="20">
        <v>12</v>
      </c>
      <c r="D142" s="20">
        <v>8</v>
      </c>
      <c r="E142" s="20" t="s">
        <v>1927</v>
      </c>
      <c r="F142" s="74" t="s">
        <v>1928</v>
      </c>
      <c r="G142" s="71">
        <v>4</v>
      </c>
      <c r="H142" s="71">
        <v>2</v>
      </c>
      <c r="I142" s="71">
        <v>2</v>
      </c>
      <c r="J142" s="71">
        <v>3</v>
      </c>
      <c r="K142" s="71">
        <v>11</v>
      </c>
      <c r="L142" s="71">
        <v>150000</v>
      </c>
      <c r="M142" s="89">
        <v>1</v>
      </c>
      <c r="N142" s="71">
        <v>10</v>
      </c>
      <c r="O142" s="71">
        <v>1</v>
      </c>
      <c r="P142" s="71">
        <v>1</v>
      </c>
      <c r="Q142" s="71">
        <v>5000000</v>
      </c>
      <c r="R142" s="71"/>
      <c r="S142" s="71">
        <v>4</v>
      </c>
      <c r="T142" s="71">
        <v>3</v>
      </c>
      <c r="U142" s="71">
        <v>4</v>
      </c>
      <c r="V142" s="71">
        <v>1</v>
      </c>
      <c r="W142" s="90" t="s">
        <v>81</v>
      </c>
      <c r="X142" s="90" t="s">
        <v>81</v>
      </c>
      <c r="Y142" s="71">
        <v>1</v>
      </c>
      <c r="Z142" s="71">
        <v>17</v>
      </c>
      <c r="AA142" s="71">
        <v>2</v>
      </c>
    </row>
    <row r="143" spans="1:27" x14ac:dyDescent="0.35">
      <c r="A143" s="20">
        <v>3120804</v>
      </c>
      <c r="B143" s="71">
        <v>1</v>
      </c>
      <c r="C143" s="20">
        <v>12</v>
      </c>
      <c r="D143" s="20">
        <v>8</v>
      </c>
      <c r="E143" s="20" t="s">
        <v>1933</v>
      </c>
      <c r="F143" s="74" t="s">
        <v>1938</v>
      </c>
      <c r="G143" s="71">
        <v>0.67</v>
      </c>
      <c r="H143" s="71">
        <v>1</v>
      </c>
      <c r="I143" s="71">
        <v>2</v>
      </c>
      <c r="J143" s="71">
        <v>4</v>
      </c>
      <c r="K143" s="71">
        <v>21</v>
      </c>
      <c r="L143" s="71">
        <v>100000</v>
      </c>
      <c r="M143" s="89">
        <v>0</v>
      </c>
      <c r="N143" s="83" t="s">
        <v>81</v>
      </c>
      <c r="O143" s="71">
        <v>1</v>
      </c>
      <c r="P143" s="71">
        <v>12</v>
      </c>
      <c r="Q143" s="71">
        <v>1800000</v>
      </c>
      <c r="R143" s="71"/>
      <c r="S143" s="71">
        <v>1</v>
      </c>
      <c r="T143" s="71">
        <v>5</v>
      </c>
      <c r="U143" s="71">
        <v>3</v>
      </c>
      <c r="V143" s="71">
        <v>1</v>
      </c>
      <c r="W143" s="90" t="s">
        <v>81</v>
      </c>
      <c r="X143" s="90" t="s">
        <v>81</v>
      </c>
      <c r="Y143" s="71">
        <v>1</v>
      </c>
      <c r="Z143" s="71">
        <v>1</v>
      </c>
      <c r="AA143" s="71">
        <v>1</v>
      </c>
    </row>
    <row r="144" spans="1:27" x14ac:dyDescent="0.35">
      <c r="A144" s="20">
        <v>3120805</v>
      </c>
      <c r="B144" s="71">
        <v>0</v>
      </c>
      <c r="C144" s="20">
        <v>12</v>
      </c>
      <c r="D144" s="20">
        <v>8</v>
      </c>
      <c r="E144" s="20" t="s">
        <v>1940</v>
      </c>
      <c r="F144" s="74" t="s">
        <v>1943</v>
      </c>
      <c r="G144" s="71">
        <v>7</v>
      </c>
      <c r="H144" s="71">
        <v>4</v>
      </c>
      <c r="I144" s="71">
        <v>2</v>
      </c>
      <c r="J144" s="71">
        <v>4</v>
      </c>
      <c r="K144" s="71">
        <v>1</v>
      </c>
      <c r="L144" s="71">
        <v>30000</v>
      </c>
      <c r="M144" s="89">
        <v>0</v>
      </c>
      <c r="N144" s="71" t="s">
        <v>81</v>
      </c>
      <c r="O144" s="71">
        <v>0</v>
      </c>
      <c r="P144" s="83" t="s">
        <v>81</v>
      </c>
      <c r="Q144" s="83" t="s">
        <v>81</v>
      </c>
      <c r="S144" s="20" t="s">
        <v>81</v>
      </c>
      <c r="T144" s="71">
        <v>12</v>
      </c>
      <c r="U144" s="71">
        <v>5</v>
      </c>
      <c r="V144" s="71">
        <v>13</v>
      </c>
      <c r="W144" s="90" t="s">
        <v>81</v>
      </c>
      <c r="X144" s="90" t="s">
        <v>81</v>
      </c>
      <c r="Y144" s="71">
        <v>13</v>
      </c>
      <c r="Z144" s="71">
        <v>12</v>
      </c>
      <c r="AA144" s="71">
        <v>18</v>
      </c>
    </row>
    <row r="145" spans="1:27" x14ac:dyDescent="0.35">
      <c r="A145" s="20">
        <v>3120805</v>
      </c>
      <c r="B145" s="71">
        <v>0</v>
      </c>
      <c r="C145" s="20">
        <v>12</v>
      </c>
      <c r="D145" s="20">
        <v>8</v>
      </c>
      <c r="E145" s="20" t="s">
        <v>1940</v>
      </c>
      <c r="F145" s="74" t="s">
        <v>1944</v>
      </c>
      <c r="G145" s="71">
        <v>8</v>
      </c>
      <c r="H145" s="71">
        <v>4</v>
      </c>
      <c r="I145" s="71">
        <v>2</v>
      </c>
      <c r="J145" s="71">
        <v>3</v>
      </c>
      <c r="K145" s="71">
        <v>31</v>
      </c>
      <c r="L145" s="71">
        <v>30000</v>
      </c>
      <c r="M145" s="89">
        <v>0</v>
      </c>
      <c r="N145" s="83" t="s">
        <v>81</v>
      </c>
      <c r="O145" s="71">
        <v>0</v>
      </c>
      <c r="P145" s="83" t="s">
        <v>81</v>
      </c>
      <c r="Q145" s="83" t="s">
        <v>81</v>
      </c>
      <c r="S145" s="20" t="s">
        <v>81</v>
      </c>
      <c r="T145" s="71">
        <v>12</v>
      </c>
      <c r="U145" s="71">
        <v>5</v>
      </c>
      <c r="V145" s="71">
        <v>13</v>
      </c>
      <c r="W145" s="90" t="s">
        <v>81</v>
      </c>
      <c r="X145" s="90" t="s">
        <v>81</v>
      </c>
      <c r="Y145" s="71">
        <v>13</v>
      </c>
      <c r="Z145" s="71">
        <v>12</v>
      </c>
      <c r="AA145" s="71">
        <v>18</v>
      </c>
    </row>
    <row r="146" spans="1:27" x14ac:dyDescent="0.35">
      <c r="A146" s="20">
        <v>3120806</v>
      </c>
      <c r="B146" s="71">
        <v>0</v>
      </c>
      <c r="C146" s="20">
        <v>12</v>
      </c>
      <c r="D146" s="20">
        <v>8</v>
      </c>
      <c r="E146" s="20" t="s">
        <v>1947</v>
      </c>
      <c r="F146" s="74" t="s">
        <v>1950</v>
      </c>
      <c r="G146" s="71">
        <v>7</v>
      </c>
      <c r="H146" s="71">
        <v>1</v>
      </c>
      <c r="I146" s="71">
        <v>2</v>
      </c>
      <c r="J146" s="71">
        <v>3</v>
      </c>
      <c r="K146" s="71">
        <v>14</v>
      </c>
      <c r="L146" s="71">
        <v>10000</v>
      </c>
      <c r="M146" s="89">
        <v>0</v>
      </c>
      <c r="N146" s="71" t="s">
        <v>81</v>
      </c>
      <c r="O146" s="71">
        <v>0</v>
      </c>
      <c r="P146" s="83" t="s">
        <v>81</v>
      </c>
      <c r="Q146" s="83" t="s">
        <v>81</v>
      </c>
      <c r="S146" s="20" t="s">
        <v>81</v>
      </c>
      <c r="T146" s="71">
        <v>12</v>
      </c>
      <c r="U146" s="71">
        <v>5</v>
      </c>
      <c r="V146" s="71">
        <v>13</v>
      </c>
      <c r="W146" s="90" t="s">
        <v>81</v>
      </c>
      <c r="X146" s="90" t="s">
        <v>81</v>
      </c>
      <c r="Y146" s="71">
        <v>13</v>
      </c>
      <c r="Z146" s="71">
        <v>12</v>
      </c>
      <c r="AA146" s="83" t="s">
        <v>81</v>
      </c>
    </row>
    <row r="147" spans="1:27" x14ac:dyDescent="0.35">
      <c r="A147" s="20">
        <v>3120806</v>
      </c>
      <c r="B147" s="71">
        <v>1</v>
      </c>
      <c r="C147" s="20">
        <v>12</v>
      </c>
      <c r="D147" s="20">
        <v>8</v>
      </c>
      <c r="E147" s="20" t="s">
        <v>1947</v>
      </c>
      <c r="F147" s="74" t="s">
        <v>1952</v>
      </c>
      <c r="G147" s="71">
        <v>2</v>
      </c>
      <c r="H147" s="71">
        <v>1</v>
      </c>
      <c r="I147" s="71">
        <v>2</v>
      </c>
      <c r="J147" s="71">
        <v>3</v>
      </c>
      <c r="K147" s="71">
        <v>14</v>
      </c>
      <c r="L147" s="71">
        <v>10000</v>
      </c>
      <c r="M147" s="89">
        <v>0</v>
      </c>
      <c r="N147" s="83" t="s">
        <v>81</v>
      </c>
      <c r="O147" s="71">
        <v>1</v>
      </c>
      <c r="P147" s="71">
        <v>12</v>
      </c>
      <c r="Q147" s="71">
        <v>960000</v>
      </c>
      <c r="R147" s="71"/>
      <c r="S147" s="71">
        <v>4</v>
      </c>
      <c r="T147" s="71">
        <v>4</v>
      </c>
      <c r="U147" s="71">
        <v>9</v>
      </c>
      <c r="V147" s="71">
        <v>13</v>
      </c>
      <c r="W147" s="90" t="s">
        <v>81</v>
      </c>
      <c r="X147" s="90" t="s">
        <v>81</v>
      </c>
      <c r="Y147" s="71">
        <v>13</v>
      </c>
      <c r="Z147" s="71">
        <v>12</v>
      </c>
      <c r="AA147" s="83" t="s">
        <v>81</v>
      </c>
    </row>
    <row r="148" spans="1:27" x14ac:dyDescent="0.35">
      <c r="A148" s="20">
        <v>3120807</v>
      </c>
      <c r="B148" s="71">
        <v>1</v>
      </c>
      <c r="C148" s="20">
        <v>12</v>
      </c>
      <c r="D148" s="20">
        <v>8</v>
      </c>
      <c r="E148" s="20" t="s">
        <v>69</v>
      </c>
      <c r="F148" s="74" t="s">
        <v>1959</v>
      </c>
      <c r="G148" s="71">
        <v>13</v>
      </c>
      <c r="H148" s="71">
        <v>1</v>
      </c>
      <c r="I148" s="71">
        <v>2</v>
      </c>
      <c r="J148" s="71">
        <v>2</v>
      </c>
      <c r="K148" s="71">
        <v>9</v>
      </c>
      <c r="L148" s="71">
        <v>1000000</v>
      </c>
      <c r="M148" s="89">
        <v>1</v>
      </c>
      <c r="N148" s="71">
        <v>2</v>
      </c>
      <c r="O148" s="71">
        <v>1</v>
      </c>
      <c r="P148" s="71">
        <v>1</v>
      </c>
      <c r="Q148" s="71">
        <v>3500000</v>
      </c>
      <c r="R148" s="71"/>
      <c r="S148" s="71">
        <v>6</v>
      </c>
      <c r="T148" s="71">
        <v>13</v>
      </c>
      <c r="U148" s="71">
        <v>2</v>
      </c>
      <c r="V148" s="83">
        <v>13</v>
      </c>
      <c r="W148" s="83" t="s">
        <v>81</v>
      </c>
      <c r="X148" s="83" t="s">
        <v>81</v>
      </c>
      <c r="Y148" s="83">
        <v>13</v>
      </c>
      <c r="Z148" s="83">
        <v>3</v>
      </c>
      <c r="AA148" s="83" t="s">
        <v>81</v>
      </c>
    </row>
    <row r="149" spans="1:27" x14ac:dyDescent="0.35">
      <c r="A149" s="20">
        <v>3120808</v>
      </c>
      <c r="B149" s="71">
        <v>1</v>
      </c>
      <c r="C149" s="20">
        <v>12</v>
      </c>
      <c r="D149" s="20">
        <v>8</v>
      </c>
      <c r="E149" s="20" t="s">
        <v>1961</v>
      </c>
      <c r="F149" s="74" t="s">
        <v>1964</v>
      </c>
      <c r="G149" s="71">
        <v>2</v>
      </c>
      <c r="H149" s="71">
        <v>2</v>
      </c>
      <c r="I149" s="71">
        <v>2</v>
      </c>
      <c r="J149" s="71">
        <v>3</v>
      </c>
      <c r="K149" s="71">
        <v>39</v>
      </c>
      <c r="L149" s="71">
        <v>10000</v>
      </c>
      <c r="M149" s="89">
        <v>0</v>
      </c>
      <c r="N149" s="83" t="s">
        <v>1116</v>
      </c>
      <c r="O149" s="71">
        <v>1</v>
      </c>
      <c r="P149" s="71">
        <v>2</v>
      </c>
      <c r="Q149" s="71">
        <v>400000</v>
      </c>
      <c r="R149" s="71"/>
      <c r="S149" s="71">
        <v>4</v>
      </c>
      <c r="T149" s="71">
        <v>13</v>
      </c>
      <c r="U149" s="71">
        <v>2</v>
      </c>
      <c r="V149" s="71">
        <v>12</v>
      </c>
      <c r="W149" s="83" t="s">
        <v>81</v>
      </c>
      <c r="X149" s="83" t="s">
        <v>81</v>
      </c>
      <c r="Y149" s="71">
        <v>13</v>
      </c>
      <c r="Z149" s="71">
        <v>13</v>
      </c>
      <c r="AA149" s="83" t="s">
        <v>81</v>
      </c>
    </row>
    <row r="150" spans="1:27" x14ac:dyDescent="0.35">
      <c r="A150" s="20">
        <v>3120809</v>
      </c>
      <c r="B150" s="71">
        <v>0</v>
      </c>
      <c r="C150" s="20">
        <v>12</v>
      </c>
      <c r="D150" s="20">
        <v>8</v>
      </c>
      <c r="E150" s="20" t="s">
        <v>1966</v>
      </c>
      <c r="F150" s="74" t="s">
        <v>1970</v>
      </c>
      <c r="G150" s="71">
        <v>2</v>
      </c>
      <c r="H150" s="71">
        <v>2</v>
      </c>
      <c r="I150" s="71">
        <v>2</v>
      </c>
      <c r="J150" s="71">
        <v>1</v>
      </c>
      <c r="K150" s="71">
        <v>38</v>
      </c>
      <c r="L150" s="71">
        <v>10000</v>
      </c>
      <c r="M150" s="89">
        <v>0</v>
      </c>
      <c r="N150" s="71" t="s">
        <v>81</v>
      </c>
      <c r="O150" s="71">
        <v>0</v>
      </c>
      <c r="P150" s="83" t="s">
        <v>81</v>
      </c>
      <c r="Q150" s="83" t="s">
        <v>81</v>
      </c>
      <c r="S150" s="20" t="s">
        <v>81</v>
      </c>
      <c r="T150" s="71">
        <v>11</v>
      </c>
      <c r="U150" s="71">
        <v>11</v>
      </c>
      <c r="V150" s="71">
        <v>15</v>
      </c>
      <c r="W150" s="71" t="s">
        <v>81</v>
      </c>
      <c r="X150" s="83" t="s">
        <v>81</v>
      </c>
      <c r="Y150" s="71">
        <v>15</v>
      </c>
      <c r="Z150" s="71">
        <v>2</v>
      </c>
      <c r="AA150" s="83" t="s">
        <v>81</v>
      </c>
    </row>
    <row r="151" spans="1:27" x14ac:dyDescent="0.35">
      <c r="A151" s="20">
        <v>3120810</v>
      </c>
      <c r="B151" s="71">
        <v>0</v>
      </c>
      <c r="C151" s="20">
        <v>12</v>
      </c>
      <c r="D151" s="20">
        <v>8</v>
      </c>
      <c r="E151" s="20" t="s">
        <v>1971</v>
      </c>
      <c r="F151" s="74" t="s">
        <v>1975</v>
      </c>
      <c r="G151" s="71">
        <v>0.83</v>
      </c>
      <c r="H151" s="71">
        <v>4</v>
      </c>
      <c r="I151" s="71">
        <v>2</v>
      </c>
      <c r="J151" s="71">
        <v>1</v>
      </c>
      <c r="K151" s="71">
        <v>38</v>
      </c>
      <c r="L151" s="71">
        <v>10000</v>
      </c>
      <c r="M151" s="89">
        <v>0</v>
      </c>
      <c r="N151" s="83" t="s">
        <v>81</v>
      </c>
      <c r="O151" s="71">
        <v>0</v>
      </c>
      <c r="P151" s="83" t="s">
        <v>81</v>
      </c>
      <c r="Q151" s="83" t="s">
        <v>81</v>
      </c>
      <c r="S151" s="20" t="s">
        <v>81</v>
      </c>
      <c r="T151" s="71">
        <v>11</v>
      </c>
      <c r="U151" s="71">
        <v>11</v>
      </c>
      <c r="V151" s="71">
        <v>15</v>
      </c>
      <c r="W151" s="83" t="s">
        <v>81</v>
      </c>
      <c r="X151" s="83" t="s">
        <v>81</v>
      </c>
      <c r="Y151" s="71">
        <v>15</v>
      </c>
      <c r="Z151" s="71">
        <v>2</v>
      </c>
      <c r="AA151" s="71">
        <v>1</v>
      </c>
    </row>
    <row r="152" spans="1:27" s="90" customFormat="1" x14ac:dyDescent="0.35">
      <c r="A152" s="71">
        <v>3040920</v>
      </c>
      <c r="B152" s="71">
        <v>1</v>
      </c>
      <c r="C152" s="71">
        <v>4</v>
      </c>
      <c r="D152" s="71">
        <v>9</v>
      </c>
      <c r="E152" s="71" t="s">
        <v>2142</v>
      </c>
      <c r="F152" s="82" t="s">
        <v>2143</v>
      </c>
      <c r="G152" s="71">
        <v>10</v>
      </c>
      <c r="H152" s="71">
        <v>1</v>
      </c>
      <c r="I152" s="71">
        <v>2</v>
      </c>
      <c r="J152" s="71">
        <v>3</v>
      </c>
      <c r="K152" s="71">
        <v>14</v>
      </c>
      <c r="L152" s="90">
        <v>7000</v>
      </c>
      <c r="M152" s="89">
        <v>0</v>
      </c>
      <c r="N152" s="71" t="s">
        <v>81</v>
      </c>
      <c r="O152" s="71">
        <v>1</v>
      </c>
      <c r="P152" s="71">
        <v>12</v>
      </c>
      <c r="Q152" s="71">
        <v>4200000</v>
      </c>
      <c r="R152" s="71"/>
      <c r="S152" s="71">
        <v>3</v>
      </c>
      <c r="T152" s="71">
        <v>9</v>
      </c>
      <c r="U152" s="90">
        <v>14</v>
      </c>
      <c r="V152" s="71">
        <v>13</v>
      </c>
      <c r="W152" s="71">
        <v>2</v>
      </c>
      <c r="X152" s="90" t="s">
        <v>81</v>
      </c>
      <c r="Y152" s="71">
        <v>13</v>
      </c>
      <c r="Z152" s="71">
        <v>1</v>
      </c>
      <c r="AA152" s="90" t="s">
        <v>81</v>
      </c>
    </row>
    <row r="153" spans="1:27" x14ac:dyDescent="0.35">
      <c r="A153" s="20">
        <v>3040921</v>
      </c>
      <c r="B153" s="71">
        <v>1</v>
      </c>
      <c r="C153" s="20">
        <v>4</v>
      </c>
      <c r="D153" s="20">
        <v>9</v>
      </c>
      <c r="E153" s="20" t="s">
        <v>1982</v>
      </c>
      <c r="F153" s="74" t="s">
        <v>2150</v>
      </c>
      <c r="G153" s="71">
        <v>5</v>
      </c>
      <c r="H153" s="71">
        <v>2</v>
      </c>
      <c r="I153" s="71">
        <v>2</v>
      </c>
      <c r="J153" s="71">
        <v>4</v>
      </c>
      <c r="K153" s="71">
        <v>14</v>
      </c>
      <c r="L153" s="71">
        <v>7000</v>
      </c>
      <c r="M153" s="89">
        <v>0</v>
      </c>
      <c r="N153" s="83" t="s">
        <v>81</v>
      </c>
      <c r="O153" s="71">
        <v>1</v>
      </c>
      <c r="P153" s="71">
        <v>1</v>
      </c>
      <c r="Q153" s="71">
        <v>400000</v>
      </c>
      <c r="R153" s="71"/>
      <c r="S153" s="71">
        <v>6</v>
      </c>
      <c r="T153" s="71">
        <v>1</v>
      </c>
      <c r="U153" s="71">
        <v>1</v>
      </c>
      <c r="V153" s="71">
        <v>13</v>
      </c>
      <c r="W153" s="83" t="s">
        <v>81</v>
      </c>
      <c r="X153" s="83" t="s">
        <v>81</v>
      </c>
      <c r="Y153" s="71">
        <v>13</v>
      </c>
      <c r="Z153" s="71">
        <v>1</v>
      </c>
      <c r="AA153" s="83" t="s">
        <v>81</v>
      </c>
    </row>
    <row r="154" spans="1:27" s="90" customFormat="1" x14ac:dyDescent="0.35">
      <c r="A154" s="71">
        <v>3040922</v>
      </c>
      <c r="B154" s="71">
        <v>1</v>
      </c>
      <c r="C154" s="71">
        <v>4</v>
      </c>
      <c r="D154" s="71">
        <v>9</v>
      </c>
      <c r="E154" s="71" t="s">
        <v>2155</v>
      </c>
      <c r="F154" s="82" t="s">
        <v>2158</v>
      </c>
      <c r="G154" s="71">
        <v>1</v>
      </c>
      <c r="H154" s="71">
        <v>1</v>
      </c>
      <c r="I154" s="71">
        <v>1</v>
      </c>
      <c r="J154" s="90" t="s">
        <v>81</v>
      </c>
      <c r="K154" s="71">
        <v>4</v>
      </c>
      <c r="L154" s="71">
        <v>1100000</v>
      </c>
      <c r="M154" s="89">
        <v>1</v>
      </c>
      <c r="N154" s="71">
        <v>5</v>
      </c>
      <c r="O154" s="71">
        <v>1</v>
      </c>
      <c r="P154" s="71">
        <v>5</v>
      </c>
      <c r="Q154" s="71">
        <v>4200000</v>
      </c>
      <c r="R154" s="71"/>
      <c r="S154" s="71">
        <v>1</v>
      </c>
      <c r="T154" s="71">
        <v>1</v>
      </c>
      <c r="U154" s="71">
        <v>14</v>
      </c>
      <c r="V154" s="71">
        <v>1</v>
      </c>
      <c r="W154" s="71">
        <v>3</v>
      </c>
      <c r="X154" s="90" t="s">
        <v>81</v>
      </c>
      <c r="Y154" s="71">
        <v>3</v>
      </c>
      <c r="Z154" s="71">
        <v>12</v>
      </c>
      <c r="AA154" s="90" t="s">
        <v>81</v>
      </c>
    </row>
    <row r="155" spans="1:27" x14ac:dyDescent="0.35">
      <c r="A155" s="20">
        <v>3040923</v>
      </c>
      <c r="B155" s="71">
        <v>0</v>
      </c>
      <c r="C155" s="20">
        <v>4</v>
      </c>
      <c r="D155" s="20">
        <v>9</v>
      </c>
      <c r="E155" s="20" t="s">
        <v>2160</v>
      </c>
      <c r="F155" s="74" t="s">
        <v>2163</v>
      </c>
      <c r="G155" s="71">
        <v>10</v>
      </c>
      <c r="H155" s="71">
        <v>2</v>
      </c>
      <c r="I155" s="71">
        <v>2</v>
      </c>
      <c r="J155" s="71">
        <v>3</v>
      </c>
      <c r="K155" s="71">
        <v>4</v>
      </c>
      <c r="L155" s="71">
        <v>20000</v>
      </c>
      <c r="M155" s="89">
        <v>1</v>
      </c>
      <c r="N155" s="71">
        <v>7</v>
      </c>
      <c r="O155" s="71">
        <v>0</v>
      </c>
      <c r="P155" s="83" t="s">
        <v>81</v>
      </c>
      <c r="Q155" s="83" t="s">
        <v>81</v>
      </c>
      <c r="S155" s="83" t="s">
        <v>81</v>
      </c>
      <c r="T155" s="71">
        <v>11</v>
      </c>
      <c r="U155" s="71">
        <v>11</v>
      </c>
      <c r="V155" s="71">
        <v>13</v>
      </c>
      <c r="W155" s="83" t="s">
        <v>81</v>
      </c>
      <c r="X155" s="83" t="s">
        <v>81</v>
      </c>
      <c r="Y155" s="71">
        <v>13</v>
      </c>
      <c r="Z155" s="83" t="s">
        <v>81</v>
      </c>
      <c r="AA155" s="83" t="s">
        <v>81</v>
      </c>
    </row>
    <row r="156" spans="1:27" x14ac:dyDescent="0.35">
      <c r="A156" s="20">
        <v>3040924</v>
      </c>
      <c r="B156" s="71">
        <v>1</v>
      </c>
      <c r="C156" s="20">
        <v>4</v>
      </c>
      <c r="D156" s="20">
        <v>9</v>
      </c>
      <c r="E156" s="20" t="s">
        <v>2164</v>
      </c>
      <c r="F156" s="74" t="s">
        <v>2167</v>
      </c>
      <c r="G156" s="71">
        <v>3</v>
      </c>
      <c r="H156" s="71">
        <v>1</v>
      </c>
      <c r="I156" s="71">
        <v>1</v>
      </c>
      <c r="J156" s="83" t="s">
        <v>81</v>
      </c>
      <c r="K156" s="71">
        <v>2</v>
      </c>
      <c r="L156" s="71">
        <v>1500000</v>
      </c>
      <c r="M156" s="89">
        <v>1</v>
      </c>
      <c r="N156" s="71">
        <v>7</v>
      </c>
      <c r="O156" s="71">
        <v>1</v>
      </c>
      <c r="P156" s="71">
        <v>12</v>
      </c>
      <c r="Q156" s="71">
        <v>3600000</v>
      </c>
      <c r="R156" s="71"/>
      <c r="S156" s="71">
        <v>1</v>
      </c>
      <c r="T156" s="71">
        <v>1</v>
      </c>
      <c r="U156" s="71">
        <v>1</v>
      </c>
      <c r="V156" s="71">
        <v>13</v>
      </c>
      <c r="W156" s="71" t="s">
        <v>81</v>
      </c>
      <c r="X156" s="83" t="s">
        <v>81</v>
      </c>
      <c r="Y156" s="71">
        <v>13</v>
      </c>
      <c r="Z156" s="71">
        <v>16</v>
      </c>
      <c r="AA156" s="71">
        <v>11</v>
      </c>
    </row>
    <row r="157" spans="1:27" x14ac:dyDescent="0.35">
      <c r="A157" s="20">
        <v>3040925</v>
      </c>
      <c r="B157" s="71">
        <v>1</v>
      </c>
      <c r="C157" s="20">
        <v>4</v>
      </c>
      <c r="D157" s="20">
        <v>9</v>
      </c>
      <c r="E157" s="20" t="s">
        <v>2171</v>
      </c>
      <c r="F157" s="74" t="s">
        <v>2174</v>
      </c>
      <c r="G157" s="71">
        <v>15</v>
      </c>
      <c r="H157" s="71">
        <v>1</v>
      </c>
      <c r="I157" s="71">
        <v>2</v>
      </c>
      <c r="J157" s="71">
        <v>3</v>
      </c>
      <c r="K157" s="71">
        <v>14</v>
      </c>
      <c r="L157" s="71" t="s">
        <v>81</v>
      </c>
      <c r="M157" s="83" t="s">
        <v>81</v>
      </c>
      <c r="N157" s="83" t="s">
        <v>81</v>
      </c>
      <c r="O157" s="71">
        <v>1</v>
      </c>
      <c r="P157" s="71">
        <v>4</v>
      </c>
      <c r="Q157" s="71">
        <v>400000</v>
      </c>
      <c r="R157" s="71"/>
      <c r="S157" s="71">
        <v>3</v>
      </c>
      <c r="T157" s="71">
        <v>1</v>
      </c>
      <c r="U157" s="71">
        <v>1</v>
      </c>
      <c r="V157" s="71">
        <v>1</v>
      </c>
      <c r="W157" s="71">
        <v>2</v>
      </c>
      <c r="X157" s="71">
        <v>3</v>
      </c>
      <c r="Y157" s="71">
        <v>13</v>
      </c>
      <c r="Z157" s="71">
        <v>1</v>
      </c>
      <c r="AA157" s="71">
        <v>4</v>
      </c>
    </row>
    <row r="158" spans="1:27" x14ac:dyDescent="0.35">
      <c r="A158" s="20">
        <v>3040926</v>
      </c>
      <c r="B158" s="71">
        <v>0</v>
      </c>
      <c r="C158" s="20">
        <v>4</v>
      </c>
      <c r="D158" s="20">
        <v>9</v>
      </c>
      <c r="E158" s="20" t="s">
        <v>2176</v>
      </c>
      <c r="F158" s="74" t="s">
        <v>2179</v>
      </c>
      <c r="G158" s="71">
        <v>0.4</v>
      </c>
      <c r="H158" s="71">
        <v>1</v>
      </c>
      <c r="I158" s="71">
        <v>2</v>
      </c>
      <c r="J158" s="71">
        <v>4</v>
      </c>
      <c r="K158" s="71">
        <v>40</v>
      </c>
      <c r="L158" s="83" t="s">
        <v>81</v>
      </c>
      <c r="M158" s="83" t="s">
        <v>81</v>
      </c>
      <c r="N158" s="83" t="s">
        <v>81</v>
      </c>
      <c r="O158" s="71">
        <v>0</v>
      </c>
      <c r="P158" s="83" t="s">
        <v>81</v>
      </c>
      <c r="Q158" s="83" t="s">
        <v>81</v>
      </c>
      <c r="S158" s="83" t="s">
        <v>81</v>
      </c>
      <c r="T158" s="71">
        <v>1</v>
      </c>
      <c r="U158" s="71">
        <v>1</v>
      </c>
      <c r="V158" s="71">
        <v>13</v>
      </c>
      <c r="W158" s="71" t="s">
        <v>81</v>
      </c>
      <c r="X158" s="83" t="s">
        <v>81</v>
      </c>
      <c r="Y158" s="71">
        <v>13</v>
      </c>
      <c r="Z158" s="83" t="s">
        <v>81</v>
      </c>
      <c r="AA158" s="83">
        <v>1</v>
      </c>
    </row>
    <row r="159" spans="1:27" x14ac:dyDescent="0.35">
      <c r="A159" s="20">
        <v>3040927</v>
      </c>
      <c r="B159" s="71">
        <v>1</v>
      </c>
      <c r="C159" s="20">
        <v>4</v>
      </c>
      <c r="D159" s="20">
        <v>9</v>
      </c>
      <c r="E159" s="20" t="s">
        <v>2182</v>
      </c>
      <c r="F159" s="74" t="s">
        <v>2185</v>
      </c>
      <c r="G159" s="71">
        <v>2</v>
      </c>
      <c r="H159" s="71">
        <v>1</v>
      </c>
      <c r="I159" s="71">
        <v>2</v>
      </c>
      <c r="J159" s="71">
        <v>3</v>
      </c>
      <c r="K159" s="71">
        <v>14</v>
      </c>
      <c r="L159" s="71">
        <v>5000</v>
      </c>
      <c r="M159" s="89">
        <v>0</v>
      </c>
      <c r="N159" s="83" t="s">
        <v>81</v>
      </c>
      <c r="O159" s="71">
        <v>1</v>
      </c>
      <c r="P159" s="71">
        <v>1</v>
      </c>
      <c r="Q159" s="71">
        <v>200000</v>
      </c>
      <c r="R159" s="71"/>
      <c r="S159" s="71">
        <v>4</v>
      </c>
      <c r="T159" s="71">
        <v>6</v>
      </c>
      <c r="U159" s="71">
        <v>2</v>
      </c>
      <c r="V159" s="71">
        <v>13</v>
      </c>
      <c r="W159" s="71" t="s">
        <v>81</v>
      </c>
      <c r="X159" s="83" t="s">
        <v>81</v>
      </c>
      <c r="Y159" s="71">
        <v>13</v>
      </c>
      <c r="Z159" s="71">
        <v>13</v>
      </c>
      <c r="AA159" s="83" t="s">
        <v>81</v>
      </c>
    </row>
    <row r="160" spans="1:27" x14ac:dyDescent="0.35">
      <c r="A160" s="20">
        <v>3040928</v>
      </c>
      <c r="B160" s="71">
        <v>1</v>
      </c>
      <c r="C160" s="20">
        <v>4</v>
      </c>
      <c r="D160" s="20">
        <v>9</v>
      </c>
      <c r="E160" s="20" t="s">
        <v>2186</v>
      </c>
      <c r="F160" s="74" t="s">
        <v>2190</v>
      </c>
      <c r="G160" s="71">
        <v>7</v>
      </c>
      <c r="H160" s="71">
        <v>1</v>
      </c>
      <c r="I160" s="71">
        <v>2</v>
      </c>
      <c r="J160" s="71">
        <v>3</v>
      </c>
      <c r="K160" s="71">
        <v>14</v>
      </c>
      <c r="L160" s="71">
        <v>10000</v>
      </c>
      <c r="M160" s="89">
        <v>0</v>
      </c>
      <c r="N160" s="83" t="s">
        <v>81</v>
      </c>
      <c r="O160" s="71">
        <v>1</v>
      </c>
      <c r="P160" s="71">
        <v>5</v>
      </c>
      <c r="Q160" s="71">
        <v>1000000</v>
      </c>
      <c r="R160" s="71"/>
      <c r="S160" s="83">
        <v>1</v>
      </c>
      <c r="T160" s="71">
        <v>4</v>
      </c>
      <c r="U160" s="71">
        <v>2</v>
      </c>
      <c r="V160" s="71">
        <v>13</v>
      </c>
      <c r="W160" s="71" t="s">
        <v>81</v>
      </c>
      <c r="X160" s="83" t="s">
        <v>81</v>
      </c>
      <c r="Y160" s="71">
        <v>13</v>
      </c>
      <c r="Z160" s="71">
        <v>1</v>
      </c>
      <c r="AA160" s="83" t="s">
        <v>81</v>
      </c>
    </row>
    <row r="161" spans="1:27" x14ac:dyDescent="0.35">
      <c r="A161" s="20">
        <v>3040928</v>
      </c>
      <c r="B161" s="71">
        <v>0</v>
      </c>
      <c r="C161" s="20">
        <v>4</v>
      </c>
      <c r="D161" s="20">
        <v>9</v>
      </c>
      <c r="E161" s="20" t="s">
        <v>2186</v>
      </c>
      <c r="F161" s="74" t="s">
        <v>2191</v>
      </c>
      <c r="G161" s="71">
        <v>1</v>
      </c>
      <c r="H161" s="71">
        <v>1</v>
      </c>
      <c r="I161" s="71">
        <v>2</v>
      </c>
      <c r="J161" s="71">
        <v>3</v>
      </c>
      <c r="K161" s="71">
        <v>14</v>
      </c>
      <c r="L161" s="71">
        <v>10000</v>
      </c>
      <c r="M161" s="89">
        <v>0</v>
      </c>
      <c r="N161" s="83" t="s">
        <v>81</v>
      </c>
      <c r="O161" s="71">
        <v>0</v>
      </c>
      <c r="P161" s="83" t="s">
        <v>81</v>
      </c>
      <c r="Q161" s="83" t="s">
        <v>81</v>
      </c>
      <c r="S161" s="83" t="s">
        <v>81</v>
      </c>
      <c r="T161" s="71">
        <v>6</v>
      </c>
      <c r="U161" s="71">
        <v>2</v>
      </c>
      <c r="V161" s="71">
        <v>13</v>
      </c>
      <c r="W161" s="71" t="s">
        <v>81</v>
      </c>
      <c r="X161" s="83" t="s">
        <v>81</v>
      </c>
      <c r="Y161" s="71">
        <v>13</v>
      </c>
      <c r="Z161" s="71">
        <v>1</v>
      </c>
      <c r="AA161" s="83" t="s">
        <v>81</v>
      </c>
    </row>
    <row r="162" spans="1:27" x14ac:dyDescent="0.35">
      <c r="A162" s="67">
        <v>3040929</v>
      </c>
      <c r="B162" s="71">
        <v>0</v>
      </c>
      <c r="C162" s="67">
        <v>4</v>
      </c>
      <c r="D162" s="67">
        <v>9</v>
      </c>
      <c r="E162" s="67" t="s">
        <v>2193</v>
      </c>
      <c r="F162" s="74" t="s">
        <v>2196</v>
      </c>
      <c r="G162" s="71">
        <v>9</v>
      </c>
      <c r="H162" s="71">
        <v>1</v>
      </c>
      <c r="I162" s="71">
        <v>2</v>
      </c>
      <c r="J162" s="71">
        <v>3</v>
      </c>
      <c r="K162" s="71">
        <v>14</v>
      </c>
      <c r="L162" s="83" t="s">
        <v>81</v>
      </c>
      <c r="M162" s="83" t="s">
        <v>81</v>
      </c>
      <c r="N162" s="83" t="s">
        <v>81</v>
      </c>
      <c r="O162" s="71">
        <v>0</v>
      </c>
      <c r="P162" s="83" t="s">
        <v>81</v>
      </c>
      <c r="Q162" s="83" t="s">
        <v>81</v>
      </c>
      <c r="S162" s="83" t="s">
        <v>81</v>
      </c>
      <c r="T162" s="106" t="s">
        <v>81</v>
      </c>
      <c r="U162" s="106" t="s">
        <v>81</v>
      </c>
      <c r="V162" s="71">
        <v>1</v>
      </c>
      <c r="W162" s="83">
        <v>2</v>
      </c>
      <c r="X162" s="83">
        <v>3</v>
      </c>
      <c r="Y162" s="71">
        <v>1</v>
      </c>
      <c r="Z162" s="71">
        <v>11</v>
      </c>
      <c r="AA162" s="71">
        <v>9</v>
      </c>
    </row>
    <row r="163" spans="1:27" x14ac:dyDescent="0.35">
      <c r="A163" s="20">
        <v>3040930</v>
      </c>
      <c r="B163" s="71">
        <v>1</v>
      </c>
      <c r="C163" s="20">
        <v>4</v>
      </c>
      <c r="D163" s="20">
        <v>9</v>
      </c>
      <c r="E163" s="20" t="s">
        <v>2201</v>
      </c>
      <c r="F163" s="74" t="s">
        <v>2205</v>
      </c>
      <c r="G163" s="71">
        <v>4</v>
      </c>
      <c r="H163" s="71">
        <v>2</v>
      </c>
      <c r="I163" s="71">
        <v>1</v>
      </c>
      <c r="J163" s="83" t="s">
        <v>81</v>
      </c>
      <c r="K163" s="71">
        <v>2</v>
      </c>
      <c r="L163" s="71">
        <v>1800000</v>
      </c>
      <c r="M163" s="89">
        <v>1</v>
      </c>
      <c r="N163" s="71">
        <v>5</v>
      </c>
      <c r="O163" s="71">
        <v>1</v>
      </c>
      <c r="P163" s="71">
        <v>15</v>
      </c>
      <c r="Q163" s="71">
        <v>6000000</v>
      </c>
      <c r="R163" s="71"/>
      <c r="S163" s="71">
        <v>1</v>
      </c>
      <c r="T163" s="71">
        <v>5</v>
      </c>
      <c r="U163" s="71">
        <v>12</v>
      </c>
      <c r="V163" s="71">
        <v>1</v>
      </c>
      <c r="W163" s="71">
        <v>2</v>
      </c>
      <c r="X163" s="71">
        <v>3</v>
      </c>
      <c r="Y163" s="71">
        <v>13</v>
      </c>
      <c r="Z163" s="71">
        <v>4</v>
      </c>
      <c r="AA163" s="71">
        <v>19</v>
      </c>
    </row>
    <row r="164" spans="1:27" x14ac:dyDescent="0.35">
      <c r="A164" s="20">
        <v>3040931</v>
      </c>
      <c r="B164" s="89">
        <v>1</v>
      </c>
      <c r="C164" s="20">
        <v>4</v>
      </c>
      <c r="D164" s="20">
        <v>9</v>
      </c>
      <c r="E164" s="20" t="s">
        <v>2207</v>
      </c>
      <c r="F164" s="74" t="s">
        <v>2210</v>
      </c>
      <c r="G164" s="71">
        <v>1</v>
      </c>
      <c r="H164" s="71">
        <v>2</v>
      </c>
      <c r="I164" s="71">
        <v>1</v>
      </c>
      <c r="J164" s="83" t="s">
        <v>81</v>
      </c>
      <c r="K164" s="71">
        <v>1</v>
      </c>
      <c r="L164" s="71">
        <v>900000</v>
      </c>
      <c r="M164" s="89">
        <v>1</v>
      </c>
      <c r="N164" s="71">
        <v>6</v>
      </c>
      <c r="O164" s="89">
        <v>1</v>
      </c>
      <c r="P164" s="71">
        <v>12</v>
      </c>
      <c r="Q164" s="71">
        <v>3600000</v>
      </c>
      <c r="R164" s="71"/>
      <c r="S164" s="71">
        <v>1</v>
      </c>
      <c r="T164" s="71">
        <v>5</v>
      </c>
      <c r="U164" s="71">
        <v>12</v>
      </c>
      <c r="V164" s="71">
        <v>2</v>
      </c>
      <c r="W164" s="71" t="s">
        <v>81</v>
      </c>
      <c r="X164" s="83" t="s">
        <v>81</v>
      </c>
      <c r="Y164" s="71">
        <v>2</v>
      </c>
      <c r="Z164" s="71">
        <v>1</v>
      </c>
      <c r="AA164" s="71">
        <v>4</v>
      </c>
    </row>
    <row r="165" spans="1:27" x14ac:dyDescent="0.35">
      <c r="A165" s="20">
        <v>3040932</v>
      </c>
      <c r="B165" s="89">
        <v>1</v>
      </c>
      <c r="C165" s="20">
        <v>4</v>
      </c>
      <c r="D165" s="20">
        <v>9</v>
      </c>
      <c r="E165" s="20" t="s">
        <v>2218</v>
      </c>
      <c r="F165" s="74" t="s">
        <v>2215</v>
      </c>
      <c r="G165" s="71">
        <v>3</v>
      </c>
      <c r="H165" s="71">
        <v>1</v>
      </c>
      <c r="I165" s="71">
        <v>1</v>
      </c>
      <c r="J165" s="83" t="s">
        <v>81</v>
      </c>
      <c r="K165" s="71">
        <v>2</v>
      </c>
      <c r="L165" s="71">
        <v>1700000</v>
      </c>
      <c r="M165" s="89">
        <v>1</v>
      </c>
      <c r="N165" s="71">
        <v>8</v>
      </c>
      <c r="O165" s="89">
        <v>1</v>
      </c>
      <c r="P165" s="71">
        <v>12</v>
      </c>
      <c r="Q165" s="71">
        <v>3600000</v>
      </c>
      <c r="R165" s="71"/>
      <c r="S165" s="71">
        <v>1</v>
      </c>
      <c r="T165" s="71">
        <v>1</v>
      </c>
      <c r="U165" s="71">
        <v>1</v>
      </c>
      <c r="V165" s="71">
        <v>3</v>
      </c>
      <c r="W165" s="71" t="s">
        <v>81</v>
      </c>
      <c r="X165" s="71" t="s">
        <v>81</v>
      </c>
      <c r="Y165" s="71">
        <v>13</v>
      </c>
      <c r="Z165" s="71">
        <v>17</v>
      </c>
      <c r="AA165" s="83" t="s">
        <v>81</v>
      </c>
    </row>
    <row r="166" spans="1:27" s="90" customFormat="1" x14ac:dyDescent="0.35">
      <c r="A166" s="71">
        <v>4031227</v>
      </c>
      <c r="B166" s="89">
        <v>1</v>
      </c>
      <c r="C166" s="71">
        <v>3</v>
      </c>
      <c r="D166" s="71">
        <v>12</v>
      </c>
      <c r="E166" s="71" t="s">
        <v>2348</v>
      </c>
      <c r="F166" s="82" t="s">
        <v>2351</v>
      </c>
      <c r="G166" s="71">
        <v>5</v>
      </c>
      <c r="H166" s="71">
        <v>1</v>
      </c>
      <c r="I166" s="71">
        <v>2</v>
      </c>
      <c r="J166" s="71">
        <v>2</v>
      </c>
      <c r="K166" s="71">
        <v>13</v>
      </c>
      <c r="L166" s="71">
        <v>15000</v>
      </c>
      <c r="M166" s="89">
        <v>0</v>
      </c>
      <c r="N166" s="90" t="s">
        <v>81</v>
      </c>
      <c r="O166" s="89">
        <v>1</v>
      </c>
      <c r="P166" s="71">
        <v>6</v>
      </c>
      <c r="Q166" s="71">
        <v>2400000</v>
      </c>
      <c r="R166" s="71"/>
      <c r="S166" s="71">
        <v>1</v>
      </c>
      <c r="T166" s="71">
        <v>4</v>
      </c>
      <c r="U166" s="71">
        <v>5</v>
      </c>
      <c r="V166" s="71">
        <v>13</v>
      </c>
      <c r="W166" s="71" t="s">
        <v>81</v>
      </c>
      <c r="X166" s="71" t="s">
        <v>81</v>
      </c>
      <c r="Y166" s="71">
        <v>13</v>
      </c>
      <c r="Z166" s="71">
        <v>12</v>
      </c>
      <c r="AA166" s="71">
        <v>2</v>
      </c>
    </row>
    <row r="167" spans="1:27" x14ac:dyDescent="0.35">
      <c r="A167" s="20">
        <v>4031228</v>
      </c>
      <c r="B167" s="71">
        <v>1</v>
      </c>
      <c r="C167" s="20">
        <v>3</v>
      </c>
      <c r="D167" s="20">
        <v>12</v>
      </c>
      <c r="E167" s="20" t="s">
        <v>2352</v>
      </c>
      <c r="F167" s="74" t="s">
        <v>2357</v>
      </c>
      <c r="G167" s="71">
        <v>0.41</v>
      </c>
      <c r="H167" s="71">
        <v>2</v>
      </c>
      <c r="I167" s="71">
        <v>2</v>
      </c>
      <c r="J167" s="71">
        <v>4</v>
      </c>
      <c r="K167" s="71">
        <v>42</v>
      </c>
      <c r="L167" s="71">
        <v>15000</v>
      </c>
      <c r="M167" s="89">
        <v>0</v>
      </c>
      <c r="N167" s="71" t="s">
        <v>81</v>
      </c>
      <c r="O167" s="71">
        <v>1</v>
      </c>
      <c r="P167" s="71">
        <v>1</v>
      </c>
      <c r="Q167" s="71">
        <v>300000</v>
      </c>
      <c r="R167" s="71"/>
      <c r="S167" s="71">
        <v>3</v>
      </c>
      <c r="T167" s="71">
        <v>1</v>
      </c>
      <c r="U167" s="71">
        <v>1</v>
      </c>
      <c r="V167" s="71">
        <v>1</v>
      </c>
      <c r="W167" s="71">
        <v>2</v>
      </c>
      <c r="X167" s="71">
        <v>3</v>
      </c>
      <c r="Y167" s="71">
        <v>15</v>
      </c>
      <c r="Z167" s="71">
        <v>8</v>
      </c>
      <c r="AA167" s="71">
        <v>4</v>
      </c>
    </row>
    <row r="168" spans="1:27" x14ac:dyDescent="0.35">
      <c r="A168" s="20">
        <v>4031228</v>
      </c>
      <c r="B168" s="71">
        <v>1</v>
      </c>
      <c r="C168" s="20">
        <v>3</v>
      </c>
      <c r="D168" s="20">
        <v>12</v>
      </c>
      <c r="E168" s="20" t="s">
        <v>2352</v>
      </c>
      <c r="F168" s="74" t="s">
        <v>2358</v>
      </c>
      <c r="G168" s="71">
        <v>0.25</v>
      </c>
      <c r="H168" s="71">
        <v>2</v>
      </c>
      <c r="I168" s="71">
        <v>2</v>
      </c>
      <c r="J168" s="71">
        <v>4</v>
      </c>
      <c r="K168" s="71">
        <v>42</v>
      </c>
      <c r="L168" s="71">
        <v>15000</v>
      </c>
      <c r="M168" s="89">
        <v>0</v>
      </c>
      <c r="N168" s="83" t="s">
        <v>81</v>
      </c>
      <c r="O168" s="71">
        <v>1</v>
      </c>
      <c r="P168" s="71">
        <v>1</v>
      </c>
      <c r="Q168" s="71">
        <v>500000</v>
      </c>
      <c r="R168" s="71"/>
      <c r="S168" s="71">
        <v>3</v>
      </c>
      <c r="T168" s="71">
        <v>1</v>
      </c>
      <c r="U168" s="71">
        <v>1</v>
      </c>
      <c r="V168" s="71">
        <v>1</v>
      </c>
      <c r="W168" s="71">
        <v>2</v>
      </c>
      <c r="X168" s="71">
        <v>3</v>
      </c>
      <c r="Y168" s="71">
        <v>15</v>
      </c>
      <c r="Z168" s="71">
        <v>8</v>
      </c>
      <c r="AA168" s="71">
        <v>4</v>
      </c>
    </row>
    <row r="169" spans="1:27" x14ac:dyDescent="0.35">
      <c r="A169" s="20">
        <v>4031229</v>
      </c>
      <c r="B169" s="71">
        <v>1</v>
      </c>
      <c r="C169" s="20">
        <v>3</v>
      </c>
      <c r="D169" s="20">
        <v>12</v>
      </c>
      <c r="E169" s="20" t="s">
        <v>2362</v>
      </c>
      <c r="F169" s="74" t="s">
        <v>2367</v>
      </c>
      <c r="G169" s="71">
        <v>3</v>
      </c>
      <c r="H169" s="71">
        <v>2</v>
      </c>
      <c r="I169" s="71">
        <v>2</v>
      </c>
      <c r="J169" s="71">
        <v>4</v>
      </c>
      <c r="K169" s="71">
        <v>14</v>
      </c>
      <c r="L169" s="71">
        <v>6000</v>
      </c>
      <c r="M169" s="89">
        <v>0</v>
      </c>
      <c r="N169" s="71" t="s">
        <v>81</v>
      </c>
      <c r="O169" s="71">
        <v>1</v>
      </c>
      <c r="P169" s="71">
        <v>3</v>
      </c>
      <c r="Q169" s="71">
        <v>1000000</v>
      </c>
      <c r="R169" s="71"/>
      <c r="S169" s="71">
        <v>3</v>
      </c>
      <c r="T169" s="71">
        <v>6</v>
      </c>
      <c r="U169" s="71">
        <v>8</v>
      </c>
      <c r="V169" s="71">
        <v>1</v>
      </c>
      <c r="W169" s="71">
        <v>2</v>
      </c>
      <c r="X169" s="71">
        <v>3</v>
      </c>
      <c r="Y169" s="71">
        <v>13</v>
      </c>
      <c r="Z169" s="71">
        <v>1</v>
      </c>
      <c r="AA169" s="71">
        <v>1</v>
      </c>
    </row>
    <row r="170" spans="1:27" x14ac:dyDescent="0.35">
      <c r="A170" s="20">
        <v>4031229</v>
      </c>
      <c r="B170" s="71">
        <v>1</v>
      </c>
      <c r="C170" s="20">
        <v>3</v>
      </c>
      <c r="D170" s="20">
        <v>12</v>
      </c>
      <c r="E170" s="20" t="s">
        <v>2362</v>
      </c>
      <c r="F170" s="74" t="s">
        <v>2369</v>
      </c>
      <c r="G170" s="71">
        <v>0.3</v>
      </c>
      <c r="H170" s="71">
        <v>2</v>
      </c>
      <c r="I170" s="71">
        <v>2</v>
      </c>
      <c r="J170" s="71">
        <v>2</v>
      </c>
      <c r="K170" s="71">
        <v>9</v>
      </c>
      <c r="L170" s="71">
        <v>70000</v>
      </c>
      <c r="M170" s="89">
        <v>0</v>
      </c>
      <c r="N170" s="83" t="s">
        <v>81</v>
      </c>
      <c r="O170" s="71">
        <v>1</v>
      </c>
      <c r="P170" s="71">
        <v>1</v>
      </c>
      <c r="Q170" s="71">
        <v>300000</v>
      </c>
      <c r="R170" s="71"/>
      <c r="S170" s="71">
        <v>1</v>
      </c>
      <c r="T170" s="71">
        <v>6</v>
      </c>
      <c r="U170" s="71">
        <v>8</v>
      </c>
      <c r="V170" s="71">
        <v>1</v>
      </c>
      <c r="W170" s="71">
        <v>2</v>
      </c>
      <c r="X170" s="71">
        <v>3</v>
      </c>
      <c r="Y170" s="71">
        <v>13</v>
      </c>
      <c r="Z170" s="71">
        <v>1</v>
      </c>
      <c r="AA170" s="71">
        <v>1</v>
      </c>
    </row>
    <row r="171" spans="1:27" x14ac:dyDescent="0.35">
      <c r="A171" s="20">
        <v>4031230</v>
      </c>
      <c r="B171" s="71">
        <v>1</v>
      </c>
      <c r="C171" s="20">
        <v>3</v>
      </c>
      <c r="D171" s="20">
        <v>12</v>
      </c>
      <c r="E171" s="20" t="s">
        <v>2370</v>
      </c>
      <c r="F171" s="74" t="s">
        <v>2375</v>
      </c>
      <c r="G171" s="71">
        <v>3</v>
      </c>
      <c r="H171" s="71">
        <v>2</v>
      </c>
      <c r="I171" s="71">
        <v>2</v>
      </c>
      <c r="J171" s="71">
        <v>2</v>
      </c>
      <c r="K171" s="71">
        <v>9</v>
      </c>
      <c r="L171" s="71">
        <v>300000</v>
      </c>
      <c r="M171" s="89">
        <v>0</v>
      </c>
      <c r="N171" s="71" t="s">
        <v>81</v>
      </c>
      <c r="O171" s="71">
        <v>1</v>
      </c>
      <c r="P171" s="71">
        <v>1</v>
      </c>
      <c r="Q171" s="71">
        <v>350000</v>
      </c>
      <c r="R171" s="71"/>
      <c r="S171" s="71">
        <v>1</v>
      </c>
      <c r="T171" s="71">
        <v>1</v>
      </c>
      <c r="U171" s="71">
        <v>1</v>
      </c>
      <c r="V171" s="71">
        <v>1</v>
      </c>
      <c r="W171" s="71">
        <v>2</v>
      </c>
      <c r="X171" s="71">
        <v>3</v>
      </c>
      <c r="Y171" s="71">
        <v>12</v>
      </c>
      <c r="Z171" s="71">
        <v>8</v>
      </c>
      <c r="AA171" s="71">
        <v>18</v>
      </c>
    </row>
    <row r="172" spans="1:27" x14ac:dyDescent="0.35">
      <c r="A172" s="20">
        <v>4031230</v>
      </c>
      <c r="B172" s="71">
        <v>1</v>
      </c>
      <c r="C172" s="20">
        <v>3</v>
      </c>
      <c r="D172" s="20">
        <v>12</v>
      </c>
      <c r="E172" s="20" t="s">
        <v>2370</v>
      </c>
      <c r="F172" s="74" t="s">
        <v>2376</v>
      </c>
      <c r="G172" s="71">
        <v>1</v>
      </c>
      <c r="H172" s="71">
        <v>2</v>
      </c>
      <c r="I172" s="71">
        <v>2</v>
      </c>
      <c r="J172" s="71">
        <v>2</v>
      </c>
      <c r="K172" s="71">
        <v>9</v>
      </c>
      <c r="L172" s="71">
        <v>100000</v>
      </c>
      <c r="M172" s="89">
        <v>0</v>
      </c>
      <c r="N172" s="83" t="s">
        <v>81</v>
      </c>
      <c r="O172" s="71">
        <v>1</v>
      </c>
      <c r="P172" s="71">
        <v>1</v>
      </c>
      <c r="Q172" s="71">
        <v>350000</v>
      </c>
      <c r="R172" s="71"/>
      <c r="S172" s="71">
        <v>1</v>
      </c>
      <c r="T172" s="71">
        <v>1</v>
      </c>
      <c r="U172" s="71">
        <v>1</v>
      </c>
      <c r="V172" s="71">
        <v>1</v>
      </c>
      <c r="W172" s="71">
        <v>2</v>
      </c>
      <c r="X172" s="71">
        <v>3</v>
      </c>
      <c r="Y172" s="71">
        <v>12</v>
      </c>
      <c r="Z172" s="71">
        <v>8</v>
      </c>
      <c r="AA172" s="71">
        <v>18</v>
      </c>
    </row>
    <row r="173" spans="1:27" x14ac:dyDescent="0.35">
      <c r="A173" s="20">
        <v>4031230</v>
      </c>
      <c r="B173" s="71">
        <v>1</v>
      </c>
      <c r="C173" s="20">
        <v>3</v>
      </c>
      <c r="D173" s="20">
        <v>12</v>
      </c>
      <c r="E173" s="20" t="s">
        <v>2370</v>
      </c>
      <c r="F173" s="74" t="s">
        <v>2377</v>
      </c>
      <c r="G173" s="71">
        <v>0.12</v>
      </c>
      <c r="H173" s="71">
        <v>2</v>
      </c>
      <c r="I173" s="71">
        <v>2</v>
      </c>
      <c r="J173" s="71">
        <v>2</v>
      </c>
      <c r="K173" s="71">
        <v>9</v>
      </c>
      <c r="L173" s="71">
        <v>100000</v>
      </c>
      <c r="M173" s="89">
        <v>0</v>
      </c>
      <c r="N173" s="71" t="s">
        <v>81</v>
      </c>
      <c r="O173" s="71">
        <v>1</v>
      </c>
      <c r="P173" s="71">
        <v>1</v>
      </c>
      <c r="Q173" s="71">
        <v>300000</v>
      </c>
      <c r="R173" s="71"/>
      <c r="S173" s="71">
        <v>1</v>
      </c>
      <c r="T173" s="71">
        <v>1</v>
      </c>
      <c r="U173" s="71">
        <v>1</v>
      </c>
      <c r="V173" s="71">
        <v>1</v>
      </c>
      <c r="W173" s="71">
        <v>2</v>
      </c>
      <c r="X173" s="71">
        <v>3</v>
      </c>
      <c r="Y173" s="71">
        <v>12</v>
      </c>
      <c r="Z173" s="71">
        <v>8</v>
      </c>
      <c r="AA173" s="71">
        <v>18</v>
      </c>
    </row>
    <row r="174" spans="1:27" x14ac:dyDescent="0.35">
      <c r="A174" s="20">
        <v>4031230</v>
      </c>
      <c r="B174" s="71">
        <v>0</v>
      </c>
      <c r="C174" s="20">
        <v>3</v>
      </c>
      <c r="D174" s="20">
        <v>12</v>
      </c>
      <c r="E174" s="20" t="s">
        <v>2370</v>
      </c>
      <c r="F174" s="74" t="s">
        <v>2378</v>
      </c>
      <c r="G174" s="71">
        <v>1.5</v>
      </c>
      <c r="H174" s="71">
        <v>2</v>
      </c>
      <c r="I174" s="71">
        <v>2</v>
      </c>
      <c r="J174" s="71">
        <v>4</v>
      </c>
      <c r="K174" s="71">
        <v>14</v>
      </c>
      <c r="L174" s="71">
        <v>7000</v>
      </c>
      <c r="M174" s="89">
        <v>0</v>
      </c>
      <c r="N174" s="83" t="s">
        <v>81</v>
      </c>
      <c r="O174" s="71">
        <v>0</v>
      </c>
      <c r="P174" s="83" t="s">
        <v>81</v>
      </c>
      <c r="Q174" s="83" t="s">
        <v>81</v>
      </c>
      <c r="S174" s="83" t="s">
        <v>81</v>
      </c>
      <c r="T174" s="71">
        <v>11</v>
      </c>
      <c r="U174" s="71">
        <v>11</v>
      </c>
      <c r="V174" s="71">
        <v>1</v>
      </c>
      <c r="W174" s="71">
        <v>2</v>
      </c>
      <c r="X174" s="71">
        <v>3</v>
      </c>
      <c r="Y174" s="71">
        <v>12</v>
      </c>
      <c r="Z174" s="71">
        <v>8</v>
      </c>
      <c r="AA174" s="71">
        <v>18</v>
      </c>
    </row>
    <row r="175" spans="1:27" x14ac:dyDescent="0.35">
      <c r="A175" s="20">
        <v>4031230</v>
      </c>
      <c r="B175" s="71">
        <v>0</v>
      </c>
      <c r="C175" s="20">
        <v>3</v>
      </c>
      <c r="D175" s="20">
        <v>12</v>
      </c>
      <c r="E175" s="20" t="s">
        <v>2370</v>
      </c>
      <c r="F175" s="74" t="s">
        <v>2379</v>
      </c>
      <c r="G175" s="71">
        <v>1.5</v>
      </c>
      <c r="H175" s="71">
        <v>2</v>
      </c>
      <c r="I175" s="71">
        <v>2</v>
      </c>
      <c r="J175" s="71">
        <v>4</v>
      </c>
      <c r="K175" s="71">
        <v>14</v>
      </c>
      <c r="L175" s="71">
        <v>7000</v>
      </c>
      <c r="M175" s="89">
        <v>0</v>
      </c>
      <c r="N175" s="71" t="s">
        <v>81</v>
      </c>
      <c r="O175" s="71">
        <v>0</v>
      </c>
      <c r="P175" s="83" t="s">
        <v>81</v>
      </c>
      <c r="Q175" s="83" t="s">
        <v>81</v>
      </c>
      <c r="S175" s="83" t="s">
        <v>81</v>
      </c>
      <c r="T175" s="71">
        <v>11</v>
      </c>
      <c r="U175" s="71">
        <v>11</v>
      </c>
      <c r="V175" s="71">
        <v>1</v>
      </c>
      <c r="W175" s="71">
        <v>2</v>
      </c>
      <c r="X175" s="71">
        <v>3</v>
      </c>
      <c r="Y175" s="71">
        <v>12</v>
      </c>
      <c r="Z175" s="71">
        <v>8</v>
      </c>
      <c r="AA175" s="71">
        <v>18</v>
      </c>
    </row>
    <row r="176" spans="1:27" x14ac:dyDescent="0.35">
      <c r="A176" s="20">
        <v>4031231</v>
      </c>
      <c r="B176" s="89">
        <v>1</v>
      </c>
      <c r="C176" s="20">
        <v>3</v>
      </c>
      <c r="D176" s="20">
        <v>12</v>
      </c>
      <c r="E176" s="20" t="s">
        <v>1203</v>
      </c>
      <c r="F176" s="74" t="s">
        <v>2384</v>
      </c>
      <c r="G176" s="71">
        <v>2</v>
      </c>
      <c r="H176" s="71">
        <v>2</v>
      </c>
      <c r="I176" s="71">
        <v>2</v>
      </c>
      <c r="J176" s="71">
        <v>3</v>
      </c>
      <c r="K176" s="71">
        <v>42</v>
      </c>
      <c r="L176" s="71">
        <v>10000</v>
      </c>
      <c r="M176" s="89">
        <v>0</v>
      </c>
      <c r="N176" s="83" t="s">
        <v>81</v>
      </c>
      <c r="O176" s="89">
        <v>1</v>
      </c>
      <c r="P176" s="71">
        <v>1</v>
      </c>
      <c r="Q176" s="71">
        <v>110000</v>
      </c>
      <c r="R176" s="71"/>
      <c r="S176" s="71">
        <v>3</v>
      </c>
      <c r="T176" s="71">
        <v>1</v>
      </c>
      <c r="U176" s="71">
        <v>1</v>
      </c>
      <c r="V176" s="71">
        <v>1</v>
      </c>
      <c r="W176" s="71">
        <v>2</v>
      </c>
      <c r="X176" s="71">
        <v>3</v>
      </c>
      <c r="Y176" s="71">
        <v>13</v>
      </c>
      <c r="Z176" s="71">
        <v>1</v>
      </c>
      <c r="AA176" s="83" t="s">
        <v>81</v>
      </c>
    </row>
    <row r="177" spans="1:27" x14ac:dyDescent="0.35">
      <c r="A177" s="20">
        <v>4031232</v>
      </c>
      <c r="B177" s="89">
        <v>1</v>
      </c>
      <c r="C177" s="20">
        <v>3</v>
      </c>
      <c r="D177" s="20">
        <v>12</v>
      </c>
      <c r="E177" s="20" t="s">
        <v>2387</v>
      </c>
      <c r="F177" s="74" t="s">
        <v>2390</v>
      </c>
      <c r="G177" s="71">
        <v>6</v>
      </c>
      <c r="H177" s="71">
        <v>1</v>
      </c>
      <c r="I177" s="71">
        <v>2</v>
      </c>
      <c r="J177" s="71">
        <v>4</v>
      </c>
      <c r="K177" s="71">
        <v>43</v>
      </c>
      <c r="L177" s="71">
        <v>20000</v>
      </c>
      <c r="M177" s="89">
        <v>0</v>
      </c>
      <c r="N177" s="71" t="s">
        <v>81</v>
      </c>
      <c r="O177" s="89">
        <v>1</v>
      </c>
      <c r="P177" s="71">
        <v>1</v>
      </c>
      <c r="Q177" s="71">
        <v>30000</v>
      </c>
      <c r="R177" s="71"/>
      <c r="S177" s="71">
        <v>3</v>
      </c>
      <c r="T177" s="71">
        <v>6</v>
      </c>
      <c r="U177" s="71">
        <v>8</v>
      </c>
      <c r="V177" s="71">
        <v>1</v>
      </c>
      <c r="W177" s="71">
        <v>2</v>
      </c>
      <c r="X177" s="71">
        <v>3</v>
      </c>
      <c r="Y177" s="71">
        <v>15</v>
      </c>
      <c r="Z177" s="71">
        <v>8</v>
      </c>
      <c r="AA177" s="83" t="s">
        <v>81</v>
      </c>
    </row>
    <row r="178" spans="1:27" x14ac:dyDescent="0.35">
      <c r="A178" s="20">
        <v>4031232</v>
      </c>
      <c r="B178" s="89">
        <v>1</v>
      </c>
      <c r="C178" s="20">
        <v>3</v>
      </c>
      <c r="D178" s="20">
        <v>12</v>
      </c>
      <c r="E178" s="20" t="s">
        <v>2387</v>
      </c>
      <c r="F178" s="74" t="s">
        <v>2391</v>
      </c>
      <c r="G178" s="71">
        <v>6</v>
      </c>
      <c r="H178" s="71">
        <v>1</v>
      </c>
      <c r="I178" s="71">
        <v>2</v>
      </c>
      <c r="J178" s="71">
        <v>4</v>
      </c>
      <c r="K178" s="71">
        <v>43</v>
      </c>
      <c r="L178" s="71">
        <v>20000</v>
      </c>
      <c r="M178" s="89">
        <v>0</v>
      </c>
      <c r="N178" s="83" t="s">
        <v>81</v>
      </c>
      <c r="O178" s="89">
        <v>1</v>
      </c>
      <c r="P178" s="71">
        <v>1</v>
      </c>
      <c r="Q178" s="71">
        <v>30000</v>
      </c>
      <c r="R178" s="71"/>
      <c r="S178" s="71">
        <v>3</v>
      </c>
      <c r="T178" s="71">
        <v>6</v>
      </c>
      <c r="U178" s="71">
        <v>8</v>
      </c>
      <c r="V178" s="71">
        <v>1</v>
      </c>
      <c r="W178" s="71">
        <v>2</v>
      </c>
      <c r="X178" s="71">
        <v>3</v>
      </c>
      <c r="Y178" s="71">
        <v>15</v>
      </c>
      <c r="Z178" s="71">
        <v>8</v>
      </c>
      <c r="AA178" s="83" t="s">
        <v>81</v>
      </c>
    </row>
    <row r="179" spans="1:27" s="90" customFormat="1" x14ac:dyDescent="0.35">
      <c r="A179" s="71">
        <v>4031233</v>
      </c>
      <c r="B179" s="71">
        <v>0</v>
      </c>
      <c r="C179" s="71">
        <v>3</v>
      </c>
      <c r="D179" s="71">
        <v>12</v>
      </c>
      <c r="E179" s="71" t="s">
        <v>2392</v>
      </c>
      <c r="F179" s="82" t="s">
        <v>2395</v>
      </c>
      <c r="G179" s="71">
        <v>2</v>
      </c>
      <c r="H179" s="71">
        <v>2</v>
      </c>
      <c r="I179" s="71">
        <v>2</v>
      </c>
      <c r="J179" s="90">
        <v>1</v>
      </c>
      <c r="K179" s="90">
        <v>8</v>
      </c>
      <c r="L179" s="71">
        <v>700</v>
      </c>
      <c r="M179" s="89">
        <v>0</v>
      </c>
      <c r="N179" s="71" t="s">
        <v>81</v>
      </c>
      <c r="O179" s="71">
        <v>0</v>
      </c>
      <c r="P179" s="90" t="s">
        <v>81</v>
      </c>
      <c r="Q179" s="90" t="s">
        <v>81</v>
      </c>
      <c r="S179" s="90" t="s">
        <v>81</v>
      </c>
      <c r="T179" s="71">
        <v>11</v>
      </c>
      <c r="U179" s="71">
        <v>11</v>
      </c>
      <c r="V179" s="71">
        <v>1</v>
      </c>
      <c r="W179" s="71">
        <v>2</v>
      </c>
      <c r="X179" s="71">
        <v>3</v>
      </c>
      <c r="Y179" s="71">
        <v>14</v>
      </c>
      <c r="Z179" s="71">
        <v>2</v>
      </c>
      <c r="AA179" s="71">
        <v>1</v>
      </c>
    </row>
    <row r="180" spans="1:27" x14ac:dyDescent="0.35">
      <c r="A180" s="67">
        <v>4031234</v>
      </c>
      <c r="B180" s="71">
        <v>0</v>
      </c>
      <c r="C180" s="67">
        <v>3</v>
      </c>
      <c r="D180" s="67">
        <v>12</v>
      </c>
      <c r="E180" s="67" t="s">
        <v>2397</v>
      </c>
      <c r="F180" s="74" t="s">
        <v>2400</v>
      </c>
      <c r="G180" s="71">
        <v>7</v>
      </c>
      <c r="H180" s="71">
        <v>4</v>
      </c>
      <c r="I180" s="71">
        <v>2</v>
      </c>
      <c r="J180" s="71">
        <v>3</v>
      </c>
      <c r="K180" s="71">
        <v>42</v>
      </c>
      <c r="L180" s="71">
        <v>15000</v>
      </c>
      <c r="M180" s="89">
        <v>0</v>
      </c>
      <c r="N180" s="83" t="s">
        <v>81</v>
      </c>
      <c r="O180" s="71">
        <v>0</v>
      </c>
      <c r="P180" s="83" t="s">
        <v>81</v>
      </c>
      <c r="Q180" s="83" t="s">
        <v>81</v>
      </c>
      <c r="S180" s="83" t="s">
        <v>81</v>
      </c>
      <c r="T180" s="106" t="s">
        <v>81</v>
      </c>
      <c r="U180" s="106" t="s">
        <v>81</v>
      </c>
      <c r="V180" s="71">
        <v>1</v>
      </c>
      <c r="W180" s="71">
        <v>2</v>
      </c>
      <c r="X180" s="83" t="s">
        <v>81</v>
      </c>
      <c r="Y180" s="71">
        <v>15</v>
      </c>
      <c r="Z180" s="71">
        <v>17</v>
      </c>
      <c r="AA180" s="71">
        <v>1</v>
      </c>
    </row>
    <row r="181" spans="1:27" x14ac:dyDescent="0.35">
      <c r="A181" s="20">
        <v>4031234</v>
      </c>
      <c r="B181" s="71">
        <v>1</v>
      </c>
      <c r="C181" s="20">
        <v>3</v>
      </c>
      <c r="D181" s="20">
        <v>12</v>
      </c>
      <c r="E181" s="20" t="s">
        <v>2397</v>
      </c>
      <c r="F181" s="74" t="s">
        <v>2401</v>
      </c>
      <c r="G181" s="71">
        <v>1</v>
      </c>
      <c r="H181" s="71">
        <v>3</v>
      </c>
      <c r="I181" s="71">
        <v>1</v>
      </c>
      <c r="J181" s="83" t="s">
        <v>81</v>
      </c>
      <c r="K181" s="71">
        <v>1</v>
      </c>
      <c r="L181" s="71">
        <v>600000</v>
      </c>
      <c r="M181" s="89">
        <v>0</v>
      </c>
      <c r="N181" s="71" t="s">
        <v>81</v>
      </c>
      <c r="O181" s="71">
        <v>1</v>
      </c>
      <c r="P181" s="71">
        <v>1</v>
      </c>
      <c r="Q181" s="71">
        <v>1000000</v>
      </c>
      <c r="R181" s="71"/>
      <c r="S181" s="71">
        <v>1</v>
      </c>
      <c r="T181" s="71">
        <v>3</v>
      </c>
      <c r="U181" s="71">
        <v>4</v>
      </c>
      <c r="V181" s="71">
        <v>1</v>
      </c>
      <c r="W181" s="71">
        <v>2</v>
      </c>
      <c r="X181" s="83" t="s">
        <v>81</v>
      </c>
      <c r="Y181" s="71">
        <v>15</v>
      </c>
      <c r="Z181" s="71">
        <v>17</v>
      </c>
      <c r="AA181" s="71">
        <v>1</v>
      </c>
    </row>
    <row r="182" spans="1:27" x14ac:dyDescent="0.35">
      <c r="A182" s="20">
        <v>4031234</v>
      </c>
      <c r="B182" s="71">
        <v>1</v>
      </c>
      <c r="C182" s="20">
        <v>3</v>
      </c>
      <c r="D182" s="20">
        <v>12</v>
      </c>
      <c r="E182" s="20" t="s">
        <v>2397</v>
      </c>
      <c r="F182" s="74" t="s">
        <v>2402</v>
      </c>
      <c r="G182" s="71">
        <v>3</v>
      </c>
      <c r="H182" s="71">
        <v>2</v>
      </c>
      <c r="I182" s="71">
        <v>2</v>
      </c>
      <c r="J182" s="71">
        <v>3</v>
      </c>
      <c r="K182" s="71">
        <v>14</v>
      </c>
      <c r="L182" s="71">
        <v>10000</v>
      </c>
      <c r="M182" s="89">
        <v>0</v>
      </c>
      <c r="N182" s="83" t="s">
        <v>81</v>
      </c>
      <c r="O182" s="71">
        <v>1</v>
      </c>
      <c r="P182" s="71">
        <v>1</v>
      </c>
      <c r="Q182" s="71">
        <v>120000</v>
      </c>
      <c r="R182" s="71"/>
      <c r="S182" s="71">
        <v>1</v>
      </c>
      <c r="T182" s="71">
        <v>1</v>
      </c>
      <c r="U182" s="71">
        <v>1</v>
      </c>
      <c r="V182" s="71">
        <v>1</v>
      </c>
      <c r="W182" s="71">
        <v>2</v>
      </c>
      <c r="X182" s="83" t="s">
        <v>81</v>
      </c>
      <c r="Y182" s="71">
        <v>15</v>
      </c>
      <c r="Z182" s="71">
        <v>17</v>
      </c>
      <c r="AA182" s="71">
        <v>1</v>
      </c>
    </row>
    <row r="183" spans="1:27" x14ac:dyDescent="0.35">
      <c r="A183" s="20">
        <v>4031234</v>
      </c>
      <c r="B183" s="71">
        <v>1</v>
      </c>
      <c r="C183" s="20">
        <v>3</v>
      </c>
      <c r="D183" s="20">
        <v>12</v>
      </c>
      <c r="E183" s="20" t="s">
        <v>2397</v>
      </c>
      <c r="F183" s="74" t="s">
        <v>2404</v>
      </c>
      <c r="G183" s="71">
        <v>1</v>
      </c>
      <c r="H183" s="71">
        <v>2</v>
      </c>
      <c r="I183" s="71">
        <v>2</v>
      </c>
      <c r="J183" s="71">
        <v>3</v>
      </c>
      <c r="K183" s="71">
        <v>42</v>
      </c>
      <c r="L183" s="71">
        <v>10000</v>
      </c>
      <c r="M183" s="89">
        <v>0</v>
      </c>
      <c r="N183" s="71" t="s">
        <v>81</v>
      </c>
      <c r="O183" s="71">
        <v>1</v>
      </c>
      <c r="P183" s="71">
        <v>1</v>
      </c>
      <c r="Q183" s="71">
        <v>200000</v>
      </c>
      <c r="R183" s="71"/>
      <c r="S183" s="71">
        <v>1</v>
      </c>
      <c r="T183" s="71">
        <v>3</v>
      </c>
      <c r="U183" s="71">
        <v>4</v>
      </c>
      <c r="V183" s="71">
        <v>1</v>
      </c>
      <c r="W183" s="71">
        <v>2</v>
      </c>
      <c r="X183" s="83" t="s">
        <v>81</v>
      </c>
      <c r="Y183" s="71">
        <v>15</v>
      </c>
      <c r="Z183" s="71">
        <v>17</v>
      </c>
      <c r="AA183" s="71">
        <v>1</v>
      </c>
    </row>
    <row r="184" spans="1:27" x14ac:dyDescent="0.35">
      <c r="A184" s="20">
        <v>4031235</v>
      </c>
      <c r="B184" s="71">
        <v>1</v>
      </c>
      <c r="C184" s="20">
        <v>3</v>
      </c>
      <c r="D184" s="20">
        <v>12</v>
      </c>
      <c r="E184" s="20" t="s">
        <v>2406</v>
      </c>
      <c r="F184" s="74" t="s">
        <v>2409</v>
      </c>
      <c r="G184" s="71">
        <v>2</v>
      </c>
      <c r="H184" s="71">
        <v>3</v>
      </c>
      <c r="I184" s="71">
        <v>1</v>
      </c>
      <c r="J184" s="83" t="s">
        <v>81</v>
      </c>
      <c r="K184" s="71">
        <v>3</v>
      </c>
      <c r="L184" s="71">
        <v>7000000</v>
      </c>
      <c r="M184" s="89">
        <v>1</v>
      </c>
      <c r="N184" s="71">
        <v>10</v>
      </c>
      <c r="O184" s="71">
        <v>1</v>
      </c>
      <c r="P184" s="71">
        <v>6</v>
      </c>
      <c r="Q184" s="71">
        <v>16000000</v>
      </c>
      <c r="R184" s="71"/>
      <c r="S184" s="71">
        <v>1</v>
      </c>
      <c r="T184" s="71">
        <v>1</v>
      </c>
      <c r="U184" s="71">
        <v>1</v>
      </c>
      <c r="V184" s="71">
        <v>11</v>
      </c>
      <c r="W184" s="83" t="s">
        <v>81</v>
      </c>
      <c r="X184" s="83" t="s">
        <v>81</v>
      </c>
      <c r="Y184" s="71">
        <v>13</v>
      </c>
      <c r="Z184" s="71">
        <v>17</v>
      </c>
      <c r="AA184" s="71">
        <v>4</v>
      </c>
    </row>
    <row r="185" spans="1:27" x14ac:dyDescent="0.35">
      <c r="A185" s="20">
        <v>4031236</v>
      </c>
      <c r="B185" s="71">
        <v>1</v>
      </c>
      <c r="C185" s="20">
        <v>3</v>
      </c>
      <c r="D185" s="20">
        <v>12</v>
      </c>
      <c r="E185" s="20" t="s">
        <v>2412</v>
      </c>
      <c r="F185" s="74" t="s">
        <v>2416</v>
      </c>
      <c r="G185" s="71">
        <v>2</v>
      </c>
      <c r="H185" s="71">
        <v>2</v>
      </c>
      <c r="I185" s="71">
        <v>2</v>
      </c>
      <c r="J185" s="71">
        <v>3</v>
      </c>
      <c r="K185" s="71">
        <v>14</v>
      </c>
      <c r="L185" s="71">
        <v>10000</v>
      </c>
      <c r="M185" s="89">
        <v>1</v>
      </c>
      <c r="N185" s="71">
        <v>10</v>
      </c>
      <c r="O185" s="71">
        <v>1</v>
      </c>
      <c r="P185" s="71">
        <v>6</v>
      </c>
      <c r="Q185" s="71">
        <v>200000</v>
      </c>
      <c r="R185" s="71"/>
      <c r="S185" s="71">
        <v>1</v>
      </c>
      <c r="T185" s="71">
        <v>6</v>
      </c>
      <c r="U185" s="71">
        <v>8</v>
      </c>
      <c r="V185" s="71">
        <v>12</v>
      </c>
      <c r="W185" s="83" t="s">
        <v>81</v>
      </c>
      <c r="X185" s="83" t="s">
        <v>81</v>
      </c>
      <c r="Y185" s="71">
        <v>3</v>
      </c>
      <c r="Z185" s="71">
        <v>8</v>
      </c>
      <c r="AA185" s="71">
        <v>4</v>
      </c>
    </row>
    <row r="186" spans="1:27" x14ac:dyDescent="0.35">
      <c r="A186" s="20">
        <v>4031236</v>
      </c>
      <c r="B186" s="89">
        <v>1</v>
      </c>
      <c r="C186" s="20">
        <v>3</v>
      </c>
      <c r="D186" s="20">
        <v>12</v>
      </c>
      <c r="E186" s="20" t="s">
        <v>2412</v>
      </c>
      <c r="F186" s="74" t="s">
        <v>2417</v>
      </c>
      <c r="G186" s="71">
        <v>1</v>
      </c>
      <c r="H186" s="71">
        <v>2</v>
      </c>
      <c r="I186" s="71">
        <v>2</v>
      </c>
      <c r="J186" s="71">
        <v>3</v>
      </c>
      <c r="K186" s="71">
        <v>14</v>
      </c>
      <c r="L186" s="71">
        <v>10000</v>
      </c>
      <c r="M186" s="89">
        <v>1</v>
      </c>
      <c r="N186" s="71">
        <v>10</v>
      </c>
      <c r="O186" s="89">
        <v>1</v>
      </c>
      <c r="P186" s="71">
        <v>6</v>
      </c>
      <c r="Q186" s="71">
        <v>100000</v>
      </c>
      <c r="R186" s="71"/>
      <c r="S186" s="71">
        <v>1</v>
      </c>
      <c r="T186" s="71">
        <v>6</v>
      </c>
      <c r="U186" s="71">
        <v>8</v>
      </c>
      <c r="V186" s="71">
        <v>12</v>
      </c>
      <c r="W186" s="83" t="s">
        <v>81</v>
      </c>
      <c r="X186" s="83" t="s">
        <v>81</v>
      </c>
      <c r="Y186" s="71">
        <v>3</v>
      </c>
      <c r="Z186" s="71">
        <v>8</v>
      </c>
      <c r="AA186" s="71">
        <v>4</v>
      </c>
    </row>
    <row r="187" spans="1:27" x14ac:dyDescent="0.35">
      <c r="A187" s="20">
        <v>4031237</v>
      </c>
      <c r="B187" s="71">
        <v>1</v>
      </c>
      <c r="C187" s="20">
        <v>3</v>
      </c>
      <c r="D187" s="20">
        <v>12</v>
      </c>
      <c r="E187" s="20" t="s">
        <v>2419</v>
      </c>
      <c r="F187" s="74" t="s">
        <v>2422</v>
      </c>
      <c r="G187" s="71">
        <v>4</v>
      </c>
      <c r="H187" s="71">
        <v>3</v>
      </c>
      <c r="I187" s="71">
        <v>2</v>
      </c>
      <c r="J187" s="71">
        <v>4</v>
      </c>
      <c r="K187" s="71">
        <v>42</v>
      </c>
      <c r="L187" s="71">
        <v>20000</v>
      </c>
      <c r="M187" s="89">
        <v>0</v>
      </c>
      <c r="N187" s="83" t="s">
        <v>81</v>
      </c>
      <c r="O187" s="71">
        <v>1</v>
      </c>
      <c r="P187" s="71">
        <v>2</v>
      </c>
      <c r="Q187" s="71">
        <v>650000</v>
      </c>
      <c r="R187" s="71"/>
      <c r="S187" s="71">
        <v>4</v>
      </c>
      <c r="T187" s="71">
        <v>3</v>
      </c>
      <c r="U187" s="71">
        <v>4</v>
      </c>
      <c r="V187" s="71">
        <v>13</v>
      </c>
      <c r="W187" s="83" t="s">
        <v>81</v>
      </c>
      <c r="X187" s="83" t="s">
        <v>81</v>
      </c>
      <c r="Y187" s="71">
        <v>13</v>
      </c>
      <c r="Z187" s="71">
        <v>17</v>
      </c>
      <c r="AA187" s="83" t="s">
        <v>81</v>
      </c>
    </row>
    <row r="188" spans="1:27" x14ac:dyDescent="0.35">
      <c r="A188" s="20">
        <v>4031237</v>
      </c>
      <c r="B188" s="71">
        <v>1</v>
      </c>
      <c r="C188" s="20">
        <v>3</v>
      </c>
      <c r="D188" s="20">
        <v>12</v>
      </c>
      <c r="E188" s="20" t="s">
        <v>2419</v>
      </c>
      <c r="F188" s="74" t="s">
        <v>2423</v>
      </c>
      <c r="G188" s="71">
        <v>6</v>
      </c>
      <c r="H188" s="71">
        <v>1</v>
      </c>
      <c r="I188" s="71">
        <v>2</v>
      </c>
      <c r="J188" s="71">
        <v>4</v>
      </c>
      <c r="K188" s="71">
        <v>42</v>
      </c>
      <c r="L188" s="71">
        <v>10000</v>
      </c>
      <c r="M188" s="89">
        <v>0</v>
      </c>
      <c r="N188" s="83" t="s">
        <v>81</v>
      </c>
      <c r="O188" s="71">
        <v>1</v>
      </c>
      <c r="P188" s="71">
        <v>2</v>
      </c>
      <c r="Q188" s="71">
        <v>1200000</v>
      </c>
      <c r="R188" s="71"/>
      <c r="S188" s="71">
        <v>1</v>
      </c>
      <c r="T188" s="71">
        <v>3</v>
      </c>
      <c r="U188" s="71">
        <v>4</v>
      </c>
      <c r="V188" s="71">
        <v>13</v>
      </c>
      <c r="W188" s="83" t="s">
        <v>81</v>
      </c>
      <c r="X188" s="83" t="s">
        <v>81</v>
      </c>
      <c r="Y188" s="71">
        <v>13</v>
      </c>
      <c r="Z188" s="71">
        <v>17</v>
      </c>
      <c r="AA188" s="83" t="s">
        <v>81</v>
      </c>
    </row>
    <row r="189" spans="1:27" s="90" customFormat="1" x14ac:dyDescent="0.35">
      <c r="A189" s="71">
        <v>4031238</v>
      </c>
      <c r="B189" s="71">
        <v>1</v>
      </c>
      <c r="C189" s="71">
        <v>3</v>
      </c>
      <c r="D189" s="71">
        <v>12</v>
      </c>
      <c r="E189" s="71" t="s">
        <v>2427</v>
      </c>
      <c r="F189" s="82" t="s">
        <v>2429</v>
      </c>
      <c r="G189" s="71">
        <v>8</v>
      </c>
      <c r="H189" s="71">
        <v>3</v>
      </c>
      <c r="I189" s="71">
        <v>2</v>
      </c>
      <c r="J189" s="71">
        <v>2</v>
      </c>
      <c r="K189" s="90">
        <v>42</v>
      </c>
      <c r="L189" s="71">
        <v>10000</v>
      </c>
      <c r="M189" s="89">
        <v>0</v>
      </c>
      <c r="N189" s="90" t="s">
        <v>81</v>
      </c>
      <c r="O189" s="71">
        <v>1</v>
      </c>
      <c r="P189" s="71">
        <v>1</v>
      </c>
      <c r="Q189" s="71">
        <v>2400000</v>
      </c>
      <c r="R189" s="71"/>
      <c r="S189" s="71">
        <v>4</v>
      </c>
      <c r="T189" s="71">
        <v>4</v>
      </c>
      <c r="U189" s="71">
        <v>14</v>
      </c>
      <c r="V189" s="71">
        <v>2</v>
      </c>
      <c r="W189" s="71">
        <v>3</v>
      </c>
      <c r="X189" s="90" t="s">
        <v>81</v>
      </c>
      <c r="Y189" s="71">
        <v>13</v>
      </c>
      <c r="Z189" s="71">
        <v>1</v>
      </c>
      <c r="AA189" s="71">
        <v>20</v>
      </c>
    </row>
    <row r="190" spans="1:27" x14ac:dyDescent="0.35">
      <c r="A190" s="20">
        <v>4031239</v>
      </c>
      <c r="B190" s="71">
        <v>1</v>
      </c>
      <c r="C190" s="20">
        <v>3</v>
      </c>
      <c r="D190" s="20">
        <v>12</v>
      </c>
      <c r="E190" s="20" t="s">
        <v>2430</v>
      </c>
      <c r="F190" s="74" t="s">
        <v>2432</v>
      </c>
      <c r="G190" s="71">
        <v>30</v>
      </c>
      <c r="H190" s="71">
        <v>3</v>
      </c>
      <c r="I190" s="71">
        <v>2</v>
      </c>
      <c r="J190" s="71">
        <v>1</v>
      </c>
      <c r="K190" s="71">
        <v>44</v>
      </c>
      <c r="L190" s="71">
        <v>3000</v>
      </c>
      <c r="M190" s="89">
        <v>0</v>
      </c>
      <c r="N190" s="83" t="s">
        <v>81</v>
      </c>
      <c r="O190" s="71">
        <v>1</v>
      </c>
      <c r="P190" s="71">
        <v>4</v>
      </c>
      <c r="Q190" s="71">
        <v>120000</v>
      </c>
      <c r="R190" s="71"/>
      <c r="S190" s="71">
        <v>4</v>
      </c>
      <c r="T190" s="71">
        <v>4</v>
      </c>
      <c r="U190" s="71">
        <v>9</v>
      </c>
      <c r="V190" s="71">
        <v>13</v>
      </c>
      <c r="W190" s="83" t="s">
        <v>81</v>
      </c>
      <c r="X190" s="83" t="s">
        <v>81</v>
      </c>
      <c r="Y190" s="71">
        <v>13</v>
      </c>
      <c r="Z190" s="71">
        <v>1</v>
      </c>
      <c r="AA190" s="83" t="s">
        <v>81</v>
      </c>
    </row>
    <row r="191" spans="1:27" x14ac:dyDescent="0.35">
      <c r="A191" s="20">
        <v>4031239</v>
      </c>
      <c r="B191" s="71">
        <v>1</v>
      </c>
      <c r="C191" s="20">
        <v>3</v>
      </c>
      <c r="D191" s="20">
        <v>12</v>
      </c>
      <c r="E191" s="20" t="s">
        <v>2430</v>
      </c>
      <c r="F191" s="74" t="s">
        <v>2433</v>
      </c>
      <c r="G191" s="71">
        <v>10</v>
      </c>
      <c r="H191" s="71">
        <v>1</v>
      </c>
      <c r="I191" s="71">
        <v>2</v>
      </c>
      <c r="J191" s="71">
        <v>4</v>
      </c>
      <c r="K191" s="71">
        <v>14</v>
      </c>
      <c r="L191" s="71">
        <v>20000</v>
      </c>
      <c r="M191" s="89">
        <v>0</v>
      </c>
      <c r="N191" s="83" t="s">
        <v>81</v>
      </c>
      <c r="O191" s="71">
        <v>1</v>
      </c>
      <c r="P191" s="71">
        <v>5</v>
      </c>
      <c r="Q191" s="71">
        <v>2000000</v>
      </c>
      <c r="R191" s="71"/>
      <c r="S191" s="71">
        <v>4</v>
      </c>
      <c r="T191" s="71">
        <v>3</v>
      </c>
      <c r="U191" s="71">
        <v>4</v>
      </c>
      <c r="V191" s="71">
        <v>13</v>
      </c>
      <c r="W191" s="83" t="s">
        <v>81</v>
      </c>
      <c r="X191" s="83" t="s">
        <v>81</v>
      </c>
      <c r="Y191" s="71">
        <v>13</v>
      </c>
      <c r="Z191" s="71">
        <v>1</v>
      </c>
      <c r="AA191" s="83" t="s">
        <v>81</v>
      </c>
    </row>
    <row r="192" spans="1:27" x14ac:dyDescent="0.35">
      <c r="A192" s="20">
        <v>4031239</v>
      </c>
      <c r="B192" s="71">
        <v>1</v>
      </c>
      <c r="C192" s="20">
        <v>3</v>
      </c>
      <c r="D192" s="20">
        <v>12</v>
      </c>
      <c r="E192" s="20" t="s">
        <v>2430</v>
      </c>
      <c r="F192" s="74" t="s">
        <v>2436</v>
      </c>
      <c r="G192" s="71">
        <v>5</v>
      </c>
      <c r="H192" s="71">
        <v>2</v>
      </c>
      <c r="I192" s="71">
        <v>2</v>
      </c>
      <c r="J192" s="71">
        <v>4</v>
      </c>
      <c r="K192" s="71">
        <v>14</v>
      </c>
      <c r="L192" s="71">
        <v>10000</v>
      </c>
      <c r="M192" s="89">
        <v>0</v>
      </c>
      <c r="N192" s="83" t="s">
        <v>81</v>
      </c>
      <c r="O192" s="71">
        <v>1</v>
      </c>
      <c r="P192" s="71">
        <v>10</v>
      </c>
      <c r="Q192" s="71">
        <v>500000</v>
      </c>
      <c r="R192" s="71"/>
      <c r="S192" s="71">
        <v>4</v>
      </c>
      <c r="T192" s="71">
        <v>6</v>
      </c>
      <c r="U192" s="71">
        <v>8</v>
      </c>
      <c r="V192" s="71">
        <v>13</v>
      </c>
      <c r="W192" s="83" t="s">
        <v>81</v>
      </c>
      <c r="X192" s="83" t="s">
        <v>81</v>
      </c>
      <c r="Y192" s="71">
        <v>13</v>
      </c>
      <c r="Z192" s="71">
        <v>1</v>
      </c>
      <c r="AA192" s="83" t="s">
        <v>81</v>
      </c>
    </row>
    <row r="193" spans="1:27" x14ac:dyDescent="0.35">
      <c r="A193" s="20">
        <v>4031240</v>
      </c>
      <c r="B193" s="71">
        <v>1</v>
      </c>
      <c r="C193" s="20">
        <v>3</v>
      </c>
      <c r="D193" s="20">
        <v>12</v>
      </c>
      <c r="E193" s="20" t="s">
        <v>2442</v>
      </c>
      <c r="F193" s="74" t="s">
        <v>2445</v>
      </c>
      <c r="G193" s="71">
        <v>6</v>
      </c>
      <c r="H193" s="71">
        <v>2</v>
      </c>
      <c r="I193" s="71">
        <v>2</v>
      </c>
      <c r="J193" s="71">
        <v>3</v>
      </c>
      <c r="K193" s="71">
        <v>36</v>
      </c>
      <c r="L193" s="71">
        <v>70000</v>
      </c>
      <c r="M193" s="89">
        <v>0</v>
      </c>
      <c r="N193" s="83" t="s">
        <v>81</v>
      </c>
      <c r="O193" s="71">
        <v>1</v>
      </c>
      <c r="P193" s="71">
        <v>12</v>
      </c>
      <c r="Q193" s="71">
        <v>1800000</v>
      </c>
      <c r="R193" s="71"/>
      <c r="S193" s="71">
        <v>4</v>
      </c>
      <c r="T193" s="71">
        <v>12</v>
      </c>
      <c r="U193" s="71">
        <v>13</v>
      </c>
      <c r="V193" s="71">
        <v>12</v>
      </c>
      <c r="W193" s="83" t="s">
        <v>81</v>
      </c>
      <c r="X193" s="83" t="s">
        <v>81</v>
      </c>
      <c r="Y193" s="71">
        <v>1</v>
      </c>
      <c r="Z193" s="71">
        <v>1</v>
      </c>
      <c r="AA193" s="83" t="s">
        <v>81</v>
      </c>
    </row>
    <row r="194" spans="1:27" x14ac:dyDescent="0.35">
      <c r="A194" s="20">
        <v>4031240</v>
      </c>
      <c r="B194" s="89">
        <v>1</v>
      </c>
      <c r="C194" s="20">
        <v>3</v>
      </c>
      <c r="D194" s="20">
        <v>12</v>
      </c>
      <c r="E194" s="20" t="s">
        <v>2442</v>
      </c>
      <c r="F194" s="74" t="s">
        <v>2446</v>
      </c>
      <c r="G194" s="71">
        <v>1</v>
      </c>
      <c r="H194" s="71">
        <v>2</v>
      </c>
      <c r="I194" s="71">
        <v>2</v>
      </c>
      <c r="J194" s="71">
        <v>3</v>
      </c>
      <c r="K194" s="71">
        <v>21</v>
      </c>
      <c r="L194" s="71">
        <v>15000</v>
      </c>
      <c r="M194" s="89">
        <v>0</v>
      </c>
      <c r="N194" s="83" t="s">
        <v>81</v>
      </c>
      <c r="O194" s="89">
        <v>1</v>
      </c>
      <c r="P194" s="71">
        <v>1</v>
      </c>
      <c r="Q194" s="71">
        <v>50000</v>
      </c>
      <c r="R194" s="71"/>
      <c r="S194" s="71">
        <v>1</v>
      </c>
      <c r="T194" s="71">
        <v>6</v>
      </c>
      <c r="U194" s="71">
        <v>8</v>
      </c>
      <c r="V194" s="71">
        <v>12</v>
      </c>
      <c r="W194" s="83" t="s">
        <v>81</v>
      </c>
      <c r="X194" s="83" t="s">
        <v>81</v>
      </c>
      <c r="Y194" s="71">
        <v>1</v>
      </c>
      <c r="Z194" s="71">
        <v>1</v>
      </c>
      <c r="AA194" s="83" t="s">
        <v>81</v>
      </c>
    </row>
    <row r="195" spans="1:27" x14ac:dyDescent="0.35">
      <c r="A195" s="20">
        <v>4031241</v>
      </c>
      <c r="B195" s="89">
        <v>1</v>
      </c>
      <c r="C195" s="20">
        <v>3</v>
      </c>
      <c r="D195" s="20">
        <v>12</v>
      </c>
      <c r="E195" s="20" t="s">
        <v>2448</v>
      </c>
      <c r="F195" s="74" t="s">
        <v>2452</v>
      </c>
      <c r="G195" s="71">
        <v>0.3</v>
      </c>
      <c r="H195" s="71">
        <v>2</v>
      </c>
      <c r="I195" s="71">
        <v>2</v>
      </c>
      <c r="J195" s="71">
        <v>4</v>
      </c>
      <c r="K195" s="71">
        <v>40</v>
      </c>
      <c r="L195" s="71">
        <v>10000</v>
      </c>
      <c r="M195" s="89">
        <v>0</v>
      </c>
      <c r="N195" s="83" t="s">
        <v>81</v>
      </c>
      <c r="O195" s="89">
        <v>1</v>
      </c>
      <c r="P195" s="71">
        <v>4</v>
      </c>
      <c r="Q195" s="71">
        <v>40000</v>
      </c>
      <c r="R195" s="71"/>
      <c r="S195" s="71">
        <v>6</v>
      </c>
      <c r="T195" s="71">
        <v>6</v>
      </c>
      <c r="U195" s="71">
        <v>8</v>
      </c>
      <c r="V195" s="71">
        <v>13</v>
      </c>
      <c r="W195" s="83" t="s">
        <v>81</v>
      </c>
      <c r="X195" s="83" t="s">
        <v>81</v>
      </c>
      <c r="Y195" s="71">
        <v>13</v>
      </c>
      <c r="Z195" s="71">
        <v>2</v>
      </c>
      <c r="AA195" s="83" t="s">
        <v>81</v>
      </c>
    </row>
    <row r="196" spans="1:27" x14ac:dyDescent="0.35">
      <c r="A196" s="20">
        <v>4031242</v>
      </c>
      <c r="B196" s="71">
        <v>1</v>
      </c>
      <c r="C196" s="20">
        <v>3</v>
      </c>
      <c r="D196" s="20">
        <v>12</v>
      </c>
      <c r="E196" s="20" t="s">
        <v>2454</v>
      </c>
      <c r="F196" s="74" t="s">
        <v>2456</v>
      </c>
      <c r="G196" s="71">
        <v>23</v>
      </c>
      <c r="H196" s="71">
        <v>1</v>
      </c>
      <c r="I196" s="71">
        <v>2</v>
      </c>
      <c r="J196" s="71">
        <v>4</v>
      </c>
      <c r="K196" s="71">
        <v>42</v>
      </c>
      <c r="L196" s="71">
        <v>50000</v>
      </c>
      <c r="M196" s="89">
        <v>0</v>
      </c>
      <c r="N196" s="83" t="s">
        <v>81</v>
      </c>
      <c r="O196" s="71">
        <v>1</v>
      </c>
      <c r="P196" s="71">
        <v>3</v>
      </c>
      <c r="Q196" s="71">
        <v>1000000</v>
      </c>
      <c r="R196" s="71"/>
      <c r="S196" s="71">
        <v>1</v>
      </c>
      <c r="T196" s="71">
        <v>3</v>
      </c>
      <c r="U196" s="71">
        <v>4</v>
      </c>
      <c r="V196" s="71">
        <v>1</v>
      </c>
      <c r="W196" s="71">
        <v>2</v>
      </c>
      <c r="X196" s="83" t="s">
        <v>81</v>
      </c>
      <c r="Y196" s="71">
        <v>15</v>
      </c>
      <c r="Z196" s="71">
        <v>8</v>
      </c>
      <c r="AA196" s="83" t="s">
        <v>81</v>
      </c>
    </row>
    <row r="197" spans="1:27" x14ac:dyDescent="0.35">
      <c r="A197" s="20">
        <v>4031242</v>
      </c>
      <c r="B197" s="71">
        <v>1</v>
      </c>
      <c r="C197" s="20">
        <v>3</v>
      </c>
      <c r="D197" s="20">
        <v>12</v>
      </c>
      <c r="E197" s="20" t="s">
        <v>2454</v>
      </c>
      <c r="F197" s="74" t="s">
        <v>2457</v>
      </c>
      <c r="G197" s="71">
        <v>17</v>
      </c>
      <c r="H197" s="71">
        <v>1</v>
      </c>
      <c r="I197" s="71">
        <v>2</v>
      </c>
      <c r="J197" s="71">
        <v>4</v>
      </c>
      <c r="K197" s="71">
        <v>42</v>
      </c>
      <c r="L197" s="71">
        <v>50000</v>
      </c>
      <c r="M197" s="89">
        <v>0</v>
      </c>
      <c r="N197" s="83" t="s">
        <v>81</v>
      </c>
      <c r="O197" s="71">
        <v>1</v>
      </c>
      <c r="P197" s="71">
        <v>2</v>
      </c>
      <c r="Q197" s="71">
        <v>1100000</v>
      </c>
      <c r="R197" s="71"/>
      <c r="S197" s="71">
        <v>1</v>
      </c>
      <c r="T197" s="71">
        <v>3</v>
      </c>
      <c r="U197" s="71">
        <v>4</v>
      </c>
      <c r="V197" s="71">
        <v>1</v>
      </c>
      <c r="W197" s="71">
        <v>2</v>
      </c>
      <c r="X197" s="83" t="s">
        <v>81</v>
      </c>
      <c r="Y197" s="71">
        <v>15</v>
      </c>
      <c r="Z197" s="71">
        <v>8</v>
      </c>
      <c r="AA197" s="83" t="s">
        <v>81</v>
      </c>
    </row>
    <row r="198" spans="1:27" x14ac:dyDescent="0.35">
      <c r="A198" s="20">
        <v>4031242</v>
      </c>
      <c r="B198" s="71">
        <v>0</v>
      </c>
      <c r="C198" s="20">
        <v>3</v>
      </c>
      <c r="D198" s="20">
        <v>12</v>
      </c>
      <c r="E198" s="20" t="s">
        <v>2454</v>
      </c>
      <c r="F198" s="74" t="s">
        <v>2459</v>
      </c>
      <c r="G198" s="71">
        <v>0.67</v>
      </c>
      <c r="H198" s="71">
        <v>1</v>
      </c>
      <c r="I198" s="71">
        <v>2</v>
      </c>
      <c r="J198" s="71">
        <v>4</v>
      </c>
      <c r="K198" s="71">
        <v>42</v>
      </c>
      <c r="L198" s="71">
        <v>350000</v>
      </c>
      <c r="M198" s="89">
        <v>0</v>
      </c>
      <c r="N198" s="83" t="s">
        <v>81</v>
      </c>
      <c r="O198" s="71">
        <v>0</v>
      </c>
      <c r="P198" s="83" t="s">
        <v>81</v>
      </c>
      <c r="Q198" s="83" t="s">
        <v>81</v>
      </c>
      <c r="S198" s="83" t="s">
        <v>81</v>
      </c>
      <c r="T198" s="71">
        <v>6</v>
      </c>
      <c r="U198" s="71">
        <v>8</v>
      </c>
      <c r="V198" s="71">
        <v>1</v>
      </c>
      <c r="W198" s="71">
        <v>2</v>
      </c>
      <c r="X198" s="83" t="s">
        <v>81</v>
      </c>
      <c r="Y198" s="71">
        <v>15</v>
      </c>
      <c r="Z198" s="71">
        <v>8</v>
      </c>
      <c r="AA198" s="83" t="s">
        <v>81</v>
      </c>
    </row>
    <row r="199" spans="1:27" x14ac:dyDescent="0.35">
      <c r="A199" s="20">
        <v>4031243</v>
      </c>
      <c r="B199" s="71">
        <v>1</v>
      </c>
      <c r="C199" s="20">
        <v>3</v>
      </c>
      <c r="D199" s="20">
        <v>12</v>
      </c>
      <c r="E199" s="20" t="s">
        <v>2460</v>
      </c>
      <c r="F199" s="74" t="s">
        <v>2463</v>
      </c>
      <c r="G199" s="71">
        <v>1.7</v>
      </c>
      <c r="H199" s="71">
        <v>2</v>
      </c>
      <c r="I199" s="71">
        <v>1</v>
      </c>
      <c r="J199" s="83" t="s">
        <v>81</v>
      </c>
      <c r="K199" s="71">
        <v>1</v>
      </c>
      <c r="L199" s="71">
        <v>1000000</v>
      </c>
      <c r="M199" s="89">
        <v>1</v>
      </c>
      <c r="N199" s="71">
        <v>4</v>
      </c>
      <c r="O199" s="71">
        <v>1</v>
      </c>
      <c r="P199" s="71">
        <v>6</v>
      </c>
      <c r="Q199" s="71">
        <v>700000</v>
      </c>
      <c r="R199" s="71"/>
      <c r="S199" s="71">
        <v>1</v>
      </c>
      <c r="T199" s="71">
        <v>3</v>
      </c>
      <c r="U199" s="71">
        <v>4</v>
      </c>
      <c r="V199" s="71">
        <v>2</v>
      </c>
      <c r="W199" s="71">
        <v>3</v>
      </c>
      <c r="X199" s="83" t="s">
        <v>81</v>
      </c>
      <c r="Y199" s="71">
        <v>13</v>
      </c>
      <c r="Z199" s="71">
        <v>14</v>
      </c>
      <c r="AA199" s="83" t="s">
        <v>81</v>
      </c>
    </row>
    <row r="200" spans="1:27" x14ac:dyDescent="0.35">
      <c r="A200" s="20">
        <v>4031243</v>
      </c>
      <c r="B200" s="71">
        <v>1</v>
      </c>
      <c r="C200" s="20">
        <v>3</v>
      </c>
      <c r="D200" s="20">
        <v>12</v>
      </c>
      <c r="E200" s="20" t="s">
        <v>2460</v>
      </c>
      <c r="F200" s="74" t="s">
        <v>2466</v>
      </c>
      <c r="G200" s="71">
        <v>0.25</v>
      </c>
      <c r="H200" s="71">
        <v>2</v>
      </c>
      <c r="I200" s="71">
        <v>2</v>
      </c>
      <c r="J200" s="71">
        <v>3</v>
      </c>
      <c r="K200" s="71">
        <v>21</v>
      </c>
      <c r="L200" s="71">
        <v>50000</v>
      </c>
      <c r="M200" s="89">
        <v>0</v>
      </c>
      <c r="N200" s="83" t="s">
        <v>81</v>
      </c>
      <c r="O200" s="71">
        <v>1</v>
      </c>
      <c r="P200" s="71">
        <v>1</v>
      </c>
      <c r="Q200" s="71">
        <v>100000</v>
      </c>
      <c r="R200" s="71"/>
      <c r="S200" s="71">
        <v>5</v>
      </c>
      <c r="T200" s="71">
        <v>3</v>
      </c>
      <c r="U200" s="71">
        <v>4</v>
      </c>
      <c r="V200" s="71">
        <v>2</v>
      </c>
      <c r="W200" s="71">
        <v>3</v>
      </c>
      <c r="X200" s="83" t="s">
        <v>81</v>
      </c>
      <c r="Y200" s="71">
        <v>13</v>
      </c>
      <c r="Z200" s="71">
        <v>14</v>
      </c>
      <c r="AA200" s="83" t="s">
        <v>81</v>
      </c>
    </row>
    <row r="201" spans="1:27" x14ac:dyDescent="0.35">
      <c r="A201" s="20">
        <v>4031244</v>
      </c>
      <c r="B201" s="71">
        <v>0</v>
      </c>
      <c r="C201" s="20">
        <v>3</v>
      </c>
      <c r="D201" s="20">
        <v>12</v>
      </c>
      <c r="E201" s="20" t="s">
        <v>2467</v>
      </c>
      <c r="F201" s="74" t="s">
        <v>2470</v>
      </c>
      <c r="G201" s="71">
        <v>1</v>
      </c>
      <c r="H201" s="71">
        <v>3</v>
      </c>
      <c r="I201" s="71">
        <v>2</v>
      </c>
      <c r="J201" s="71">
        <v>3</v>
      </c>
      <c r="K201" s="71">
        <v>8</v>
      </c>
      <c r="L201" s="71">
        <v>20000</v>
      </c>
      <c r="M201" s="89">
        <v>0</v>
      </c>
      <c r="N201" s="83" t="s">
        <v>81</v>
      </c>
      <c r="O201" s="71">
        <v>0</v>
      </c>
      <c r="P201" s="71" t="s">
        <v>81</v>
      </c>
      <c r="Q201" s="71" t="s">
        <v>81</v>
      </c>
      <c r="R201" s="71"/>
      <c r="S201" s="71" t="s">
        <v>81</v>
      </c>
      <c r="T201" s="71">
        <v>11</v>
      </c>
      <c r="U201" s="71">
        <v>11</v>
      </c>
      <c r="V201" s="71">
        <v>13</v>
      </c>
      <c r="W201" s="83" t="s">
        <v>81</v>
      </c>
      <c r="X201" s="83" t="s">
        <v>81</v>
      </c>
      <c r="Y201" s="71">
        <v>13</v>
      </c>
      <c r="Z201" s="83" t="s">
        <v>81</v>
      </c>
      <c r="AA201" s="83" t="s">
        <v>81</v>
      </c>
    </row>
    <row r="202" spans="1:27" s="90" customFormat="1" x14ac:dyDescent="0.35">
      <c r="A202" s="71">
        <v>4011011</v>
      </c>
      <c r="B202" s="71">
        <v>1</v>
      </c>
      <c r="C202" s="71">
        <v>1</v>
      </c>
      <c r="D202" s="71">
        <v>10</v>
      </c>
      <c r="E202" s="71" t="s">
        <v>2518</v>
      </c>
      <c r="F202" s="82" t="s">
        <v>2521</v>
      </c>
      <c r="G202" s="71">
        <v>1</v>
      </c>
      <c r="H202" s="71">
        <v>1</v>
      </c>
      <c r="I202" s="71">
        <v>2</v>
      </c>
      <c r="J202" s="71">
        <v>2</v>
      </c>
      <c r="K202" s="90">
        <v>44</v>
      </c>
      <c r="L202" s="71">
        <v>150000</v>
      </c>
      <c r="M202" s="89">
        <v>0</v>
      </c>
      <c r="N202" s="90" t="s">
        <v>81</v>
      </c>
      <c r="O202" s="71">
        <v>1</v>
      </c>
      <c r="P202" s="71">
        <v>6</v>
      </c>
      <c r="Q202" s="71">
        <v>900000</v>
      </c>
      <c r="R202" s="71"/>
      <c r="S202" s="71">
        <v>1</v>
      </c>
      <c r="T202" s="71">
        <v>2</v>
      </c>
      <c r="U202" s="90">
        <v>21</v>
      </c>
      <c r="V202" s="71">
        <v>3</v>
      </c>
      <c r="W202" s="71">
        <v>4</v>
      </c>
      <c r="X202" s="90" t="s">
        <v>81</v>
      </c>
      <c r="Y202" s="90">
        <v>13</v>
      </c>
      <c r="Z202" s="71">
        <v>1</v>
      </c>
      <c r="AA202" s="71">
        <v>9</v>
      </c>
    </row>
    <row r="203" spans="1:27" s="90" customFormat="1" x14ac:dyDescent="0.35">
      <c r="A203" s="71">
        <v>4011011</v>
      </c>
      <c r="B203" s="71">
        <v>1</v>
      </c>
      <c r="C203" s="71">
        <v>1</v>
      </c>
      <c r="D203" s="71">
        <v>10</v>
      </c>
      <c r="E203" s="71" t="s">
        <v>2518</v>
      </c>
      <c r="F203" s="82" t="s">
        <v>2522</v>
      </c>
      <c r="G203" s="71">
        <v>1</v>
      </c>
      <c r="H203" s="71">
        <v>1</v>
      </c>
      <c r="I203" s="71">
        <v>2</v>
      </c>
      <c r="J203" s="71">
        <v>2</v>
      </c>
      <c r="K203" s="90">
        <v>44</v>
      </c>
      <c r="L203" s="71">
        <v>150000</v>
      </c>
      <c r="M203" s="89">
        <v>0</v>
      </c>
      <c r="N203" s="90" t="s">
        <v>81</v>
      </c>
      <c r="O203" s="71">
        <v>1</v>
      </c>
      <c r="P203" s="71">
        <v>6</v>
      </c>
      <c r="Q203" s="71">
        <v>900000</v>
      </c>
      <c r="R203" s="71"/>
      <c r="S203" s="71">
        <v>1</v>
      </c>
      <c r="T203" s="71">
        <v>2</v>
      </c>
      <c r="U203" s="71">
        <v>21</v>
      </c>
      <c r="V203" s="71">
        <v>3</v>
      </c>
      <c r="W203" s="71">
        <v>4</v>
      </c>
      <c r="X203" s="90" t="s">
        <v>81</v>
      </c>
      <c r="Y203" s="90">
        <v>13</v>
      </c>
      <c r="Z203" s="71">
        <v>1</v>
      </c>
      <c r="AA203" s="71">
        <v>9</v>
      </c>
    </row>
    <row r="204" spans="1:27" s="90" customFormat="1" x14ac:dyDescent="0.35">
      <c r="A204" s="71">
        <v>4011012</v>
      </c>
      <c r="B204" s="71">
        <v>1</v>
      </c>
      <c r="C204" s="71">
        <v>1</v>
      </c>
      <c r="D204" s="71">
        <v>10</v>
      </c>
      <c r="E204" s="71" t="s">
        <v>1864</v>
      </c>
      <c r="F204" s="82" t="s">
        <v>2528</v>
      </c>
      <c r="G204" s="71">
        <v>5</v>
      </c>
      <c r="H204" s="71">
        <v>1</v>
      </c>
      <c r="I204" s="71">
        <v>1</v>
      </c>
      <c r="J204" s="71">
        <v>4</v>
      </c>
      <c r="K204" s="90">
        <v>1</v>
      </c>
      <c r="L204" s="71">
        <v>200000</v>
      </c>
      <c r="M204" s="89">
        <v>0</v>
      </c>
      <c r="N204" s="71" t="s">
        <v>81</v>
      </c>
      <c r="O204" s="71">
        <v>1</v>
      </c>
      <c r="P204" s="71">
        <v>6</v>
      </c>
      <c r="Q204" s="71">
        <v>600000</v>
      </c>
      <c r="R204" s="71"/>
      <c r="S204" s="71">
        <v>1</v>
      </c>
      <c r="T204" s="71">
        <v>2</v>
      </c>
      <c r="U204" s="71">
        <v>21</v>
      </c>
      <c r="V204" s="71">
        <v>1</v>
      </c>
      <c r="W204" s="71">
        <v>3</v>
      </c>
      <c r="X204" s="90" t="s">
        <v>81</v>
      </c>
      <c r="Y204" s="71">
        <v>13</v>
      </c>
      <c r="Z204" s="71">
        <v>1</v>
      </c>
      <c r="AA204" s="71">
        <v>4</v>
      </c>
    </row>
    <row r="205" spans="1:27" s="90" customFormat="1" x14ac:dyDescent="0.35">
      <c r="A205" s="71">
        <v>4011012</v>
      </c>
      <c r="B205" s="71">
        <v>1</v>
      </c>
      <c r="C205" s="71">
        <v>1</v>
      </c>
      <c r="D205" s="71">
        <v>10</v>
      </c>
      <c r="E205" s="71" t="s">
        <v>1864</v>
      </c>
      <c r="F205" s="82" t="s">
        <v>2529</v>
      </c>
      <c r="G205" s="71">
        <v>5</v>
      </c>
      <c r="H205" s="71">
        <v>1</v>
      </c>
      <c r="I205" s="71">
        <v>1</v>
      </c>
      <c r="J205" s="71">
        <v>4</v>
      </c>
      <c r="K205" s="90">
        <v>1</v>
      </c>
      <c r="L205" s="71">
        <v>200000</v>
      </c>
      <c r="M205" s="89">
        <v>0</v>
      </c>
      <c r="N205" s="90" t="s">
        <v>81</v>
      </c>
      <c r="O205" s="71">
        <v>1</v>
      </c>
      <c r="P205" s="71">
        <v>6</v>
      </c>
      <c r="Q205" s="71">
        <v>600000</v>
      </c>
      <c r="R205" s="71"/>
      <c r="S205" s="71">
        <v>1</v>
      </c>
      <c r="T205" s="71">
        <v>2</v>
      </c>
      <c r="U205" s="71">
        <v>21</v>
      </c>
      <c r="V205" s="71">
        <v>1</v>
      </c>
      <c r="W205" s="71">
        <v>3</v>
      </c>
      <c r="X205" s="90" t="s">
        <v>81</v>
      </c>
      <c r="Y205" s="71">
        <v>13</v>
      </c>
      <c r="Z205" s="71">
        <v>1</v>
      </c>
      <c r="AA205" s="71">
        <v>4</v>
      </c>
    </row>
    <row r="206" spans="1:27" x14ac:dyDescent="0.35">
      <c r="A206" s="20">
        <v>4011013</v>
      </c>
      <c r="B206" s="71">
        <v>1</v>
      </c>
      <c r="C206" s="20">
        <v>1</v>
      </c>
      <c r="D206" s="20">
        <v>10</v>
      </c>
      <c r="E206" s="20" t="s">
        <v>1927</v>
      </c>
      <c r="F206" s="74" t="s">
        <v>2533</v>
      </c>
      <c r="G206" s="71">
        <v>8</v>
      </c>
      <c r="H206" s="71">
        <v>1</v>
      </c>
      <c r="I206" s="71">
        <v>2</v>
      </c>
      <c r="J206" s="71">
        <v>4</v>
      </c>
      <c r="K206" s="71">
        <v>44</v>
      </c>
      <c r="L206" s="71">
        <v>150000</v>
      </c>
      <c r="M206" s="89">
        <v>1</v>
      </c>
      <c r="N206" s="71">
        <v>10</v>
      </c>
      <c r="O206" s="71">
        <v>1</v>
      </c>
      <c r="P206" s="71">
        <v>12</v>
      </c>
      <c r="Q206" s="71">
        <v>600000</v>
      </c>
      <c r="R206" s="71"/>
      <c r="S206" s="71">
        <v>2</v>
      </c>
      <c r="T206" s="71">
        <v>3</v>
      </c>
      <c r="U206" s="71">
        <v>4</v>
      </c>
      <c r="V206" s="71">
        <v>1</v>
      </c>
      <c r="W206" s="71">
        <v>2</v>
      </c>
      <c r="X206" s="83" t="s">
        <v>81</v>
      </c>
      <c r="Y206" s="71">
        <v>15</v>
      </c>
      <c r="Z206" s="71">
        <v>19</v>
      </c>
      <c r="AA206" s="83" t="s">
        <v>81</v>
      </c>
    </row>
    <row r="207" spans="1:27" x14ac:dyDescent="0.35">
      <c r="A207" s="20">
        <v>4011014</v>
      </c>
      <c r="B207" s="71">
        <v>0</v>
      </c>
      <c r="C207" s="20">
        <v>1</v>
      </c>
      <c r="D207" s="20">
        <v>10</v>
      </c>
      <c r="E207" s="20" t="s">
        <v>2536</v>
      </c>
      <c r="F207" s="74" t="s">
        <v>2539</v>
      </c>
      <c r="G207" s="71">
        <v>2</v>
      </c>
      <c r="H207" s="71">
        <v>1</v>
      </c>
      <c r="I207" s="71">
        <v>2</v>
      </c>
      <c r="J207" s="71">
        <v>4</v>
      </c>
      <c r="K207" s="71">
        <v>24</v>
      </c>
      <c r="L207" s="71">
        <v>10000</v>
      </c>
      <c r="M207" s="89">
        <v>0</v>
      </c>
      <c r="N207" s="83" t="s">
        <v>81</v>
      </c>
      <c r="O207" s="71">
        <v>0</v>
      </c>
      <c r="P207" s="83" t="s">
        <v>81</v>
      </c>
      <c r="Q207" s="83" t="s">
        <v>81</v>
      </c>
      <c r="S207" s="83" t="s">
        <v>81</v>
      </c>
      <c r="T207" s="71">
        <v>6</v>
      </c>
      <c r="U207" s="71">
        <v>8</v>
      </c>
      <c r="V207" s="71">
        <v>13</v>
      </c>
      <c r="W207" s="83" t="s">
        <v>81</v>
      </c>
      <c r="X207" s="83" t="s">
        <v>81</v>
      </c>
      <c r="Y207" s="71">
        <v>13</v>
      </c>
      <c r="Z207" s="71">
        <v>12</v>
      </c>
      <c r="AA207" s="83" t="s">
        <v>81</v>
      </c>
    </row>
    <row r="208" spans="1:27" x14ac:dyDescent="0.35">
      <c r="A208" s="20">
        <v>4011014</v>
      </c>
      <c r="B208" s="71">
        <v>0</v>
      </c>
      <c r="C208" s="20">
        <v>1</v>
      </c>
      <c r="D208" s="20">
        <v>10</v>
      </c>
      <c r="E208" s="20" t="s">
        <v>2536</v>
      </c>
      <c r="F208" s="74" t="s">
        <v>2540</v>
      </c>
      <c r="G208" s="71">
        <v>5</v>
      </c>
      <c r="H208" s="71">
        <v>1</v>
      </c>
      <c r="I208" s="71">
        <v>2</v>
      </c>
      <c r="J208" s="71">
        <v>4</v>
      </c>
      <c r="K208" s="71">
        <v>24</v>
      </c>
      <c r="L208" s="71">
        <v>10000</v>
      </c>
      <c r="M208" s="89">
        <v>0</v>
      </c>
      <c r="N208" s="71" t="s">
        <v>81</v>
      </c>
      <c r="O208" s="71">
        <v>0</v>
      </c>
      <c r="P208" s="83" t="s">
        <v>81</v>
      </c>
      <c r="Q208" s="83" t="s">
        <v>81</v>
      </c>
      <c r="S208" s="83" t="s">
        <v>81</v>
      </c>
      <c r="T208" s="71">
        <v>11</v>
      </c>
      <c r="U208" s="71">
        <v>11</v>
      </c>
      <c r="V208" s="71">
        <v>13</v>
      </c>
      <c r="W208" s="83" t="s">
        <v>81</v>
      </c>
      <c r="X208" s="83" t="s">
        <v>81</v>
      </c>
      <c r="Y208" s="71">
        <v>13</v>
      </c>
      <c r="Z208" s="71">
        <v>12</v>
      </c>
      <c r="AA208" s="83" t="s">
        <v>81</v>
      </c>
    </row>
    <row r="209" spans="1:27" x14ac:dyDescent="0.35">
      <c r="A209" s="20">
        <v>4011015</v>
      </c>
      <c r="B209" s="71">
        <v>1</v>
      </c>
      <c r="C209" s="20">
        <v>1</v>
      </c>
      <c r="D209" s="20">
        <v>10</v>
      </c>
      <c r="E209" s="20" t="s">
        <v>2542</v>
      </c>
      <c r="F209" s="74" t="s">
        <v>2548</v>
      </c>
      <c r="G209" s="71">
        <v>5</v>
      </c>
      <c r="H209" s="71">
        <v>1</v>
      </c>
      <c r="I209" s="83">
        <v>1</v>
      </c>
      <c r="J209" s="71" t="s">
        <v>81</v>
      </c>
      <c r="K209" s="71">
        <v>1</v>
      </c>
      <c r="L209" s="71">
        <v>20000</v>
      </c>
      <c r="M209" s="89">
        <v>0</v>
      </c>
      <c r="N209" s="71" t="s">
        <v>81</v>
      </c>
      <c r="O209" s="71">
        <v>1</v>
      </c>
      <c r="P209" s="71">
        <v>3</v>
      </c>
      <c r="Q209" s="71">
        <v>2100000</v>
      </c>
      <c r="R209" s="71"/>
      <c r="S209" s="71">
        <v>1</v>
      </c>
      <c r="T209" s="71">
        <v>3</v>
      </c>
      <c r="U209" s="71">
        <v>4</v>
      </c>
      <c r="V209" s="71">
        <v>13</v>
      </c>
      <c r="W209" s="83" t="s">
        <v>81</v>
      </c>
      <c r="X209" s="83" t="s">
        <v>81</v>
      </c>
      <c r="Y209" s="71">
        <v>13</v>
      </c>
      <c r="Z209" s="71">
        <v>1</v>
      </c>
      <c r="AA209" s="83" t="s">
        <v>81</v>
      </c>
    </row>
    <row r="210" spans="1:27" x14ac:dyDescent="0.35">
      <c r="A210" s="20">
        <v>4011015</v>
      </c>
      <c r="B210" s="71">
        <v>0</v>
      </c>
      <c r="C210" s="20">
        <v>1</v>
      </c>
      <c r="D210" s="20">
        <v>10</v>
      </c>
      <c r="E210" s="20" t="s">
        <v>2542</v>
      </c>
      <c r="F210" s="74" t="s">
        <v>2549</v>
      </c>
      <c r="G210" s="71">
        <v>0.25</v>
      </c>
      <c r="H210" s="71">
        <v>1</v>
      </c>
      <c r="I210" s="71">
        <v>1</v>
      </c>
      <c r="J210" s="83" t="s">
        <v>81</v>
      </c>
      <c r="K210" s="71">
        <v>1</v>
      </c>
      <c r="L210" s="71">
        <v>50000</v>
      </c>
      <c r="M210" s="89">
        <v>0</v>
      </c>
      <c r="N210" s="71" t="s">
        <v>81</v>
      </c>
      <c r="O210" s="71">
        <v>0</v>
      </c>
      <c r="P210" s="83" t="s">
        <v>81</v>
      </c>
      <c r="Q210" s="83" t="s">
        <v>81</v>
      </c>
      <c r="S210" s="83" t="s">
        <v>81</v>
      </c>
      <c r="T210" s="71">
        <v>3</v>
      </c>
      <c r="U210" s="71">
        <v>4</v>
      </c>
      <c r="V210" s="71">
        <v>13</v>
      </c>
      <c r="W210" s="83" t="s">
        <v>81</v>
      </c>
      <c r="X210" s="83" t="s">
        <v>81</v>
      </c>
      <c r="Y210" s="71">
        <v>13</v>
      </c>
      <c r="Z210" s="71">
        <v>1</v>
      </c>
      <c r="AA210" s="83" t="s">
        <v>81</v>
      </c>
    </row>
    <row r="211" spans="1:27" x14ac:dyDescent="0.35">
      <c r="A211" s="20">
        <v>4011016</v>
      </c>
      <c r="B211" s="71">
        <v>1</v>
      </c>
      <c r="C211" s="20">
        <v>1</v>
      </c>
      <c r="D211" s="20">
        <v>10</v>
      </c>
      <c r="E211" s="20" t="s">
        <v>2550</v>
      </c>
      <c r="F211" s="74" t="s">
        <v>2552</v>
      </c>
      <c r="G211" s="71">
        <v>2</v>
      </c>
      <c r="H211" s="71">
        <v>2</v>
      </c>
      <c r="I211" s="71">
        <v>1</v>
      </c>
      <c r="J211" s="83" t="s">
        <v>81</v>
      </c>
      <c r="K211" s="71">
        <v>1</v>
      </c>
      <c r="L211" s="71">
        <v>300000</v>
      </c>
      <c r="M211" s="89">
        <v>1</v>
      </c>
      <c r="N211" s="71">
        <v>5</v>
      </c>
      <c r="O211" s="71">
        <v>1</v>
      </c>
      <c r="P211" s="71">
        <v>12</v>
      </c>
      <c r="Q211" s="71">
        <v>1200000</v>
      </c>
      <c r="R211" s="71"/>
      <c r="S211" s="71">
        <v>1</v>
      </c>
      <c r="T211" s="71">
        <v>1</v>
      </c>
      <c r="U211" s="71">
        <v>14</v>
      </c>
      <c r="V211" s="71">
        <v>1</v>
      </c>
      <c r="W211" s="71">
        <v>2</v>
      </c>
      <c r="X211" s="71">
        <v>3</v>
      </c>
      <c r="Y211" s="71">
        <v>12</v>
      </c>
      <c r="Z211" s="71">
        <v>1</v>
      </c>
      <c r="AA211" s="71">
        <v>1</v>
      </c>
    </row>
    <row r="212" spans="1:27" x14ac:dyDescent="0.35">
      <c r="A212" s="20">
        <v>4011016</v>
      </c>
      <c r="B212" s="71">
        <v>1</v>
      </c>
      <c r="C212" s="20">
        <v>1</v>
      </c>
      <c r="D212" s="20">
        <v>10</v>
      </c>
      <c r="E212" s="20" t="s">
        <v>2550</v>
      </c>
      <c r="F212" s="74" t="s">
        <v>2553</v>
      </c>
      <c r="G212" s="71">
        <v>2</v>
      </c>
      <c r="H212" s="71">
        <v>2</v>
      </c>
      <c r="I212" s="71">
        <v>1</v>
      </c>
      <c r="J212" s="71" t="s">
        <v>81</v>
      </c>
      <c r="K212" s="71">
        <v>1</v>
      </c>
      <c r="L212" s="71">
        <v>300000</v>
      </c>
      <c r="M212" s="89">
        <v>1</v>
      </c>
      <c r="N212" s="71">
        <v>5</v>
      </c>
      <c r="O212" s="71">
        <v>1</v>
      </c>
      <c r="P212" s="71">
        <v>12</v>
      </c>
      <c r="Q212" s="71">
        <v>1200000</v>
      </c>
      <c r="R212" s="71"/>
      <c r="S212" s="71">
        <v>1</v>
      </c>
      <c r="T212" s="71">
        <v>1</v>
      </c>
      <c r="U212" s="71">
        <v>14</v>
      </c>
      <c r="V212" s="71">
        <v>1</v>
      </c>
      <c r="W212" s="71">
        <v>2</v>
      </c>
      <c r="X212" s="71">
        <v>3</v>
      </c>
      <c r="Y212" s="71">
        <v>12</v>
      </c>
      <c r="Z212" s="71">
        <v>1</v>
      </c>
      <c r="AA212" s="71">
        <v>1</v>
      </c>
    </row>
    <row r="213" spans="1:27" x14ac:dyDescent="0.35">
      <c r="A213" s="20">
        <v>4011016</v>
      </c>
      <c r="B213" s="71">
        <v>0</v>
      </c>
      <c r="C213" s="20">
        <v>1</v>
      </c>
      <c r="D213" s="20">
        <v>10</v>
      </c>
      <c r="E213" s="20" t="s">
        <v>2550</v>
      </c>
      <c r="F213" s="74" t="s">
        <v>2554</v>
      </c>
      <c r="G213" s="71">
        <v>0.16</v>
      </c>
      <c r="H213" s="71">
        <v>2</v>
      </c>
      <c r="I213" s="71">
        <v>1</v>
      </c>
      <c r="J213" s="71" t="s">
        <v>81</v>
      </c>
      <c r="K213" s="71">
        <v>1</v>
      </c>
      <c r="L213" s="71">
        <v>300000</v>
      </c>
      <c r="M213" s="89">
        <v>1</v>
      </c>
      <c r="N213" s="71">
        <v>5</v>
      </c>
      <c r="O213" s="71">
        <v>0</v>
      </c>
      <c r="P213" s="83" t="s">
        <v>81</v>
      </c>
      <c r="Q213" s="83" t="s">
        <v>81</v>
      </c>
      <c r="S213" s="83" t="s">
        <v>81</v>
      </c>
      <c r="T213" s="71">
        <v>1</v>
      </c>
      <c r="U213" s="71">
        <v>14</v>
      </c>
      <c r="V213" s="71">
        <v>1</v>
      </c>
      <c r="W213" s="71">
        <v>2</v>
      </c>
      <c r="X213" s="71">
        <v>3</v>
      </c>
      <c r="Y213" s="71">
        <v>12</v>
      </c>
      <c r="Z213" s="71">
        <v>1</v>
      </c>
      <c r="AA213" s="71">
        <v>1</v>
      </c>
    </row>
    <row r="214" spans="1:27" x14ac:dyDescent="0.35">
      <c r="A214" s="20">
        <v>4011016</v>
      </c>
      <c r="B214" s="71">
        <v>0</v>
      </c>
      <c r="C214" s="20">
        <v>1</v>
      </c>
      <c r="D214" s="20">
        <v>10</v>
      </c>
      <c r="E214" s="20" t="s">
        <v>2550</v>
      </c>
      <c r="F214" s="74" t="s">
        <v>2555</v>
      </c>
      <c r="G214" s="71">
        <v>0.16</v>
      </c>
      <c r="H214" s="71">
        <v>2</v>
      </c>
      <c r="I214" s="71">
        <v>1</v>
      </c>
      <c r="J214" s="71" t="s">
        <v>81</v>
      </c>
      <c r="K214" s="71">
        <v>1</v>
      </c>
      <c r="L214" s="71">
        <v>300000</v>
      </c>
      <c r="M214" s="89">
        <v>1</v>
      </c>
      <c r="N214" s="71">
        <v>5</v>
      </c>
      <c r="O214" s="71">
        <v>0</v>
      </c>
      <c r="P214" s="83" t="s">
        <v>81</v>
      </c>
      <c r="Q214" s="83" t="s">
        <v>81</v>
      </c>
      <c r="S214" s="83" t="s">
        <v>81</v>
      </c>
      <c r="T214" s="71">
        <v>1</v>
      </c>
      <c r="U214" s="71">
        <v>14</v>
      </c>
      <c r="V214" s="71">
        <v>1</v>
      </c>
      <c r="W214" s="71">
        <v>2</v>
      </c>
      <c r="X214" s="71">
        <v>3</v>
      </c>
      <c r="Y214" s="71">
        <v>12</v>
      </c>
      <c r="Z214" s="71">
        <v>1</v>
      </c>
      <c r="AA214" s="71">
        <v>1</v>
      </c>
    </row>
    <row r="215" spans="1:27" x14ac:dyDescent="0.35">
      <c r="A215" s="20">
        <v>4011017</v>
      </c>
      <c r="B215" s="71">
        <v>1</v>
      </c>
      <c r="C215" s="20">
        <v>1</v>
      </c>
      <c r="D215" s="20">
        <v>10</v>
      </c>
      <c r="E215" s="20" t="s">
        <v>801</v>
      </c>
      <c r="F215" s="74" t="s">
        <v>2559</v>
      </c>
      <c r="G215" s="71">
        <v>4</v>
      </c>
      <c r="H215" s="71">
        <v>2</v>
      </c>
      <c r="I215" s="71">
        <v>1</v>
      </c>
      <c r="J215" s="71" t="s">
        <v>81</v>
      </c>
      <c r="K215" s="71">
        <v>1</v>
      </c>
      <c r="L215" s="71">
        <v>1000000</v>
      </c>
      <c r="M215" s="89">
        <v>0</v>
      </c>
      <c r="N215" s="83" t="s">
        <v>81</v>
      </c>
      <c r="O215" s="71">
        <v>1</v>
      </c>
      <c r="P215" s="71">
        <v>12</v>
      </c>
      <c r="Q215" s="71">
        <v>1800000</v>
      </c>
      <c r="R215" s="71"/>
      <c r="S215" s="71">
        <v>2</v>
      </c>
      <c r="T215" s="71">
        <v>3</v>
      </c>
      <c r="U215" s="71">
        <v>4</v>
      </c>
      <c r="V215" s="71">
        <v>13</v>
      </c>
      <c r="W215" s="83" t="s">
        <v>81</v>
      </c>
      <c r="X215" s="83" t="s">
        <v>81</v>
      </c>
      <c r="Y215" s="71">
        <v>13</v>
      </c>
      <c r="Z215" s="71">
        <v>1</v>
      </c>
      <c r="AA215" s="83" t="s">
        <v>81</v>
      </c>
    </row>
    <row r="216" spans="1:27" x14ac:dyDescent="0.35">
      <c r="A216" s="20">
        <v>4011018</v>
      </c>
      <c r="B216" s="71">
        <v>1</v>
      </c>
      <c r="C216" s="20">
        <v>1</v>
      </c>
      <c r="D216" s="20">
        <v>10</v>
      </c>
      <c r="E216" s="20" t="s">
        <v>2562</v>
      </c>
      <c r="F216" s="74" t="s">
        <v>2566</v>
      </c>
      <c r="G216" s="71">
        <v>8</v>
      </c>
      <c r="H216" s="71">
        <v>2</v>
      </c>
      <c r="I216" s="71">
        <v>1</v>
      </c>
      <c r="J216" s="71" t="s">
        <v>81</v>
      </c>
      <c r="K216" s="71">
        <v>1</v>
      </c>
      <c r="L216" s="71">
        <v>1300000</v>
      </c>
      <c r="M216" s="89">
        <v>0</v>
      </c>
      <c r="N216" s="71" t="s">
        <v>81</v>
      </c>
      <c r="O216" s="71">
        <v>1</v>
      </c>
      <c r="P216" s="71">
        <v>12</v>
      </c>
      <c r="Q216" s="71">
        <v>3600000</v>
      </c>
      <c r="R216" s="71"/>
      <c r="S216" s="71">
        <v>2</v>
      </c>
      <c r="T216" s="71">
        <v>2</v>
      </c>
      <c r="U216" s="71">
        <v>15</v>
      </c>
      <c r="V216" s="71">
        <v>12</v>
      </c>
      <c r="W216" s="83" t="s">
        <v>81</v>
      </c>
      <c r="X216" s="83" t="s">
        <v>81</v>
      </c>
      <c r="Y216" s="71">
        <v>12</v>
      </c>
      <c r="Z216" s="71">
        <v>10</v>
      </c>
      <c r="AA216" s="83" t="s">
        <v>81</v>
      </c>
    </row>
    <row r="217" spans="1:27" x14ac:dyDescent="0.35">
      <c r="A217" s="20">
        <v>4011019</v>
      </c>
      <c r="B217" s="71">
        <v>1</v>
      </c>
      <c r="C217" s="20">
        <v>1</v>
      </c>
      <c r="D217" s="20">
        <v>10</v>
      </c>
      <c r="E217" s="20" t="s">
        <v>2567</v>
      </c>
      <c r="F217" s="74" t="s">
        <v>2570</v>
      </c>
      <c r="G217" s="71">
        <v>10</v>
      </c>
      <c r="H217" s="71">
        <v>2</v>
      </c>
      <c r="I217" s="71">
        <v>1</v>
      </c>
      <c r="J217" s="71" t="s">
        <v>81</v>
      </c>
      <c r="K217" s="71">
        <v>1</v>
      </c>
      <c r="L217" s="71">
        <v>120000</v>
      </c>
      <c r="M217" s="89">
        <v>0</v>
      </c>
      <c r="N217" s="83" t="s">
        <v>81</v>
      </c>
      <c r="O217" s="71">
        <v>1</v>
      </c>
      <c r="P217" s="71">
        <v>3</v>
      </c>
      <c r="Q217" s="71">
        <v>1200000</v>
      </c>
      <c r="R217" s="71"/>
      <c r="S217" s="71">
        <v>1</v>
      </c>
      <c r="T217" s="71">
        <v>3</v>
      </c>
      <c r="U217" s="71">
        <v>4</v>
      </c>
      <c r="V217" s="71">
        <v>12</v>
      </c>
      <c r="W217" s="83" t="s">
        <v>81</v>
      </c>
      <c r="X217" s="83" t="s">
        <v>81</v>
      </c>
      <c r="Y217" s="71">
        <v>12</v>
      </c>
      <c r="Z217" s="71">
        <v>1</v>
      </c>
      <c r="AA217" s="71">
        <v>1</v>
      </c>
    </row>
    <row r="218" spans="1:27" x14ac:dyDescent="0.35">
      <c r="A218" s="20">
        <v>4011019</v>
      </c>
      <c r="B218" s="71">
        <v>1</v>
      </c>
      <c r="C218" s="20">
        <v>1</v>
      </c>
      <c r="D218" s="20">
        <v>10</v>
      </c>
      <c r="E218" s="20" t="s">
        <v>2567</v>
      </c>
      <c r="F218" s="74" t="s">
        <v>2571</v>
      </c>
      <c r="G218" s="71">
        <v>10</v>
      </c>
      <c r="H218" s="71">
        <v>2</v>
      </c>
      <c r="I218" s="71">
        <v>1</v>
      </c>
      <c r="J218" s="71" t="s">
        <v>81</v>
      </c>
      <c r="K218" s="71">
        <v>1</v>
      </c>
      <c r="L218" s="71">
        <v>120000</v>
      </c>
      <c r="M218" s="89">
        <v>0</v>
      </c>
      <c r="N218" s="83" t="s">
        <v>81</v>
      </c>
      <c r="O218" s="71">
        <v>1</v>
      </c>
      <c r="P218" s="71">
        <v>3</v>
      </c>
      <c r="Q218" s="71">
        <v>1200000</v>
      </c>
      <c r="R218" s="71"/>
      <c r="S218" s="71">
        <v>1</v>
      </c>
      <c r="T218" s="71">
        <v>3</v>
      </c>
      <c r="U218" s="71">
        <v>4</v>
      </c>
      <c r="V218" s="71">
        <v>12</v>
      </c>
      <c r="W218" s="83" t="s">
        <v>81</v>
      </c>
      <c r="X218" s="83" t="s">
        <v>81</v>
      </c>
      <c r="Y218" s="71">
        <v>12</v>
      </c>
      <c r="Z218" s="71">
        <v>1</v>
      </c>
      <c r="AA218" s="71">
        <v>1</v>
      </c>
    </row>
    <row r="219" spans="1:27" s="90" customFormat="1" x14ac:dyDescent="0.35">
      <c r="A219" s="71">
        <v>4011020</v>
      </c>
      <c r="B219" s="71">
        <v>1</v>
      </c>
      <c r="C219" s="71">
        <v>1</v>
      </c>
      <c r="D219" s="71">
        <v>10</v>
      </c>
      <c r="E219" s="71" t="s">
        <v>2575</v>
      </c>
      <c r="F219" s="82" t="s">
        <v>2578</v>
      </c>
      <c r="G219" s="71">
        <v>1</v>
      </c>
      <c r="H219" s="71">
        <v>2</v>
      </c>
      <c r="I219" s="71">
        <v>1</v>
      </c>
      <c r="J219" s="71" t="s">
        <v>81</v>
      </c>
      <c r="K219" s="71">
        <v>1</v>
      </c>
      <c r="L219" s="71">
        <v>100000</v>
      </c>
      <c r="M219" s="89">
        <v>0</v>
      </c>
      <c r="N219" s="90" t="s">
        <v>81</v>
      </c>
      <c r="O219" s="71">
        <v>1</v>
      </c>
      <c r="P219" s="71">
        <v>3</v>
      </c>
      <c r="Q219" s="71">
        <v>750000</v>
      </c>
      <c r="R219" s="71"/>
      <c r="S219" s="71">
        <v>3</v>
      </c>
      <c r="T219" s="71">
        <v>2</v>
      </c>
      <c r="U219" s="71">
        <v>2</v>
      </c>
      <c r="V219" s="71">
        <v>12</v>
      </c>
      <c r="W219" s="90" t="s">
        <v>81</v>
      </c>
      <c r="X219" s="90" t="s">
        <v>81</v>
      </c>
      <c r="Y219" s="71">
        <v>1</v>
      </c>
      <c r="Z219" s="71">
        <v>1</v>
      </c>
      <c r="AA219" s="71">
        <v>9</v>
      </c>
    </row>
    <row r="220" spans="1:27" x14ac:dyDescent="0.35">
      <c r="A220" s="67">
        <v>4011021</v>
      </c>
      <c r="B220" s="106" t="s">
        <v>81</v>
      </c>
      <c r="C220" s="67">
        <v>1</v>
      </c>
      <c r="D220" s="67">
        <v>10</v>
      </c>
      <c r="E220" s="67" t="s">
        <v>66</v>
      </c>
      <c r="F220" s="74" t="s">
        <v>2585</v>
      </c>
      <c r="G220" s="71">
        <v>4</v>
      </c>
      <c r="H220" s="71">
        <v>2</v>
      </c>
      <c r="I220" s="71">
        <v>2</v>
      </c>
      <c r="J220" s="71">
        <v>3</v>
      </c>
      <c r="K220" s="71">
        <v>8</v>
      </c>
      <c r="L220" s="106" t="s">
        <v>81</v>
      </c>
      <c r="M220" s="106" t="s">
        <v>81</v>
      </c>
      <c r="N220" s="106" t="s">
        <v>81</v>
      </c>
      <c r="O220" s="106" t="s">
        <v>81</v>
      </c>
      <c r="P220" s="83" t="s">
        <v>81</v>
      </c>
      <c r="Q220" s="83" t="s">
        <v>81</v>
      </c>
      <c r="S220" s="83" t="s">
        <v>81</v>
      </c>
      <c r="T220" s="71">
        <v>11</v>
      </c>
      <c r="U220" s="71">
        <v>11</v>
      </c>
      <c r="V220" s="71">
        <v>2</v>
      </c>
      <c r="W220" s="83" t="s">
        <v>81</v>
      </c>
      <c r="X220" s="83" t="s">
        <v>81</v>
      </c>
      <c r="Y220" s="71">
        <v>2</v>
      </c>
      <c r="Z220" s="71">
        <v>2</v>
      </c>
      <c r="AA220" s="83" t="s">
        <v>81</v>
      </c>
    </row>
    <row r="221" spans="1:27" x14ac:dyDescent="0.35">
      <c r="A221" s="20">
        <v>4011021</v>
      </c>
      <c r="B221" s="71">
        <v>1</v>
      </c>
      <c r="C221" s="20">
        <v>1</v>
      </c>
      <c r="D221" s="20">
        <v>10</v>
      </c>
      <c r="E221" s="20" t="s">
        <v>66</v>
      </c>
      <c r="F221" s="74" t="s">
        <v>2586</v>
      </c>
      <c r="G221" s="71">
        <v>3</v>
      </c>
      <c r="H221" s="71">
        <v>1</v>
      </c>
      <c r="I221" s="71">
        <v>1</v>
      </c>
      <c r="J221" s="71" t="s">
        <v>81</v>
      </c>
      <c r="K221" s="71">
        <v>4</v>
      </c>
      <c r="L221" s="71">
        <v>70000</v>
      </c>
      <c r="M221" s="89">
        <v>1</v>
      </c>
      <c r="N221" s="71">
        <v>5</v>
      </c>
      <c r="O221" s="71">
        <v>1</v>
      </c>
      <c r="P221" s="71">
        <v>12</v>
      </c>
      <c r="Q221" s="71">
        <v>2400000</v>
      </c>
      <c r="R221" s="71"/>
      <c r="S221" s="83">
        <v>1</v>
      </c>
      <c r="T221" s="71">
        <v>1</v>
      </c>
      <c r="U221" s="71">
        <v>1</v>
      </c>
      <c r="V221" s="71">
        <v>2</v>
      </c>
      <c r="W221" s="83" t="s">
        <v>81</v>
      </c>
      <c r="X221" s="83" t="s">
        <v>81</v>
      </c>
      <c r="Y221" s="71">
        <v>2</v>
      </c>
      <c r="Z221" s="71">
        <v>2</v>
      </c>
      <c r="AA221" s="83" t="s">
        <v>81</v>
      </c>
    </row>
    <row r="222" spans="1:27" x14ac:dyDescent="0.35">
      <c r="A222" s="20">
        <v>4021104</v>
      </c>
      <c r="B222" s="71">
        <v>0</v>
      </c>
      <c r="C222" s="20">
        <v>2</v>
      </c>
      <c r="D222" s="20">
        <v>11</v>
      </c>
      <c r="E222" s="20" t="s">
        <v>2591</v>
      </c>
      <c r="F222" s="74" t="s">
        <v>2606</v>
      </c>
      <c r="G222" s="71">
        <v>10</v>
      </c>
      <c r="H222" s="71">
        <v>1</v>
      </c>
      <c r="I222" s="71">
        <v>2</v>
      </c>
      <c r="J222" s="71">
        <v>4</v>
      </c>
      <c r="K222" s="71">
        <v>40</v>
      </c>
      <c r="L222" s="71">
        <v>50000</v>
      </c>
      <c r="M222" s="89">
        <v>0</v>
      </c>
      <c r="N222" s="83" t="s">
        <v>81</v>
      </c>
      <c r="O222" s="71">
        <v>0</v>
      </c>
      <c r="P222" s="83" t="s">
        <v>81</v>
      </c>
      <c r="Q222" s="83" t="s">
        <v>81</v>
      </c>
      <c r="S222" s="71" t="s">
        <v>81</v>
      </c>
      <c r="T222" s="71">
        <v>12</v>
      </c>
      <c r="U222" s="71">
        <v>13</v>
      </c>
      <c r="V222" s="71">
        <v>13</v>
      </c>
      <c r="W222" s="83" t="s">
        <v>81</v>
      </c>
      <c r="X222" s="83" t="s">
        <v>81</v>
      </c>
      <c r="Y222" s="71">
        <v>13</v>
      </c>
      <c r="Z222" s="71">
        <v>12</v>
      </c>
      <c r="AA222" s="71">
        <v>3</v>
      </c>
    </row>
    <row r="223" spans="1:27" x14ac:dyDescent="0.35">
      <c r="A223" s="20">
        <v>4021105</v>
      </c>
      <c r="B223" s="71">
        <v>0</v>
      </c>
      <c r="C223" s="20">
        <v>2</v>
      </c>
      <c r="D223" s="20">
        <v>11</v>
      </c>
      <c r="E223" s="20" t="s">
        <v>2610</v>
      </c>
      <c r="F223" s="74" t="s">
        <v>2614</v>
      </c>
      <c r="G223" s="71">
        <v>1</v>
      </c>
      <c r="H223" s="71">
        <v>1</v>
      </c>
      <c r="I223" s="71">
        <v>2</v>
      </c>
      <c r="J223" s="71">
        <v>4</v>
      </c>
      <c r="K223" s="71">
        <v>44</v>
      </c>
      <c r="L223" s="71">
        <v>300000</v>
      </c>
      <c r="M223" s="89">
        <v>0</v>
      </c>
      <c r="N223" s="83" t="s">
        <v>81</v>
      </c>
      <c r="O223" s="71">
        <v>0</v>
      </c>
      <c r="P223" s="83" t="s">
        <v>81</v>
      </c>
      <c r="Q223" s="83" t="s">
        <v>81</v>
      </c>
      <c r="S223" s="83" t="s">
        <v>81</v>
      </c>
      <c r="T223" s="95">
        <v>12</v>
      </c>
      <c r="U223" s="95">
        <v>13</v>
      </c>
      <c r="V223" s="71">
        <v>13</v>
      </c>
      <c r="W223" s="83" t="s">
        <v>81</v>
      </c>
      <c r="X223" s="83" t="s">
        <v>81</v>
      </c>
      <c r="Y223" s="71">
        <v>13</v>
      </c>
      <c r="Z223" s="83" t="s">
        <v>81</v>
      </c>
      <c r="AA223" s="83" t="s">
        <v>81</v>
      </c>
    </row>
    <row r="224" spans="1:27" s="90" customFormat="1" x14ac:dyDescent="0.35">
      <c r="A224" s="71">
        <v>4021106</v>
      </c>
      <c r="B224" s="71">
        <v>1</v>
      </c>
      <c r="C224" s="71">
        <v>2</v>
      </c>
      <c r="D224" s="71">
        <v>11</v>
      </c>
      <c r="E224" s="71" t="s">
        <v>2617</v>
      </c>
      <c r="F224" s="82" t="s">
        <v>2620</v>
      </c>
      <c r="G224" s="71">
        <v>12</v>
      </c>
      <c r="H224" s="71">
        <v>1</v>
      </c>
      <c r="I224" s="71">
        <v>2</v>
      </c>
      <c r="J224" s="71">
        <v>2</v>
      </c>
      <c r="K224" s="71">
        <v>45</v>
      </c>
      <c r="L224" s="71">
        <v>15000</v>
      </c>
      <c r="M224" s="89">
        <v>0</v>
      </c>
      <c r="N224" s="90" t="s">
        <v>81</v>
      </c>
      <c r="O224" s="71">
        <v>1</v>
      </c>
      <c r="P224" s="71">
        <v>12</v>
      </c>
      <c r="Q224" s="71">
        <v>18000000</v>
      </c>
      <c r="R224" s="71"/>
      <c r="S224" s="90">
        <v>4</v>
      </c>
      <c r="T224" s="71">
        <v>4</v>
      </c>
      <c r="U224" s="90">
        <v>13</v>
      </c>
      <c r="V224" s="71">
        <v>13</v>
      </c>
      <c r="W224" s="90" t="s">
        <v>81</v>
      </c>
      <c r="X224" s="90" t="s">
        <v>81</v>
      </c>
      <c r="Y224" s="71">
        <v>13</v>
      </c>
      <c r="Z224" s="71">
        <v>1</v>
      </c>
      <c r="AA224" s="90" t="s">
        <v>81</v>
      </c>
    </row>
    <row r="225" spans="1:27" s="90" customFormat="1" x14ac:dyDescent="0.35">
      <c r="A225" s="71">
        <v>4021106</v>
      </c>
      <c r="B225" s="71">
        <v>0</v>
      </c>
      <c r="C225" s="71">
        <v>2</v>
      </c>
      <c r="D225" s="71">
        <v>11</v>
      </c>
      <c r="E225" s="71" t="s">
        <v>2617</v>
      </c>
      <c r="F225" s="82" t="s">
        <v>2622</v>
      </c>
      <c r="G225" s="71">
        <v>3</v>
      </c>
      <c r="H225" s="71">
        <v>4</v>
      </c>
      <c r="I225" s="71">
        <v>2</v>
      </c>
      <c r="J225" s="71">
        <v>3</v>
      </c>
      <c r="K225" s="71">
        <v>8</v>
      </c>
      <c r="L225" s="71">
        <v>20000</v>
      </c>
      <c r="M225" s="89">
        <v>0</v>
      </c>
      <c r="N225" s="90" t="s">
        <v>81</v>
      </c>
      <c r="O225" s="71">
        <v>0</v>
      </c>
      <c r="P225" s="90" t="s">
        <v>81</v>
      </c>
      <c r="Q225" s="90" t="s">
        <v>81</v>
      </c>
      <c r="S225" s="90" t="s">
        <v>81</v>
      </c>
      <c r="T225" s="71">
        <v>11</v>
      </c>
      <c r="U225" s="90">
        <v>11</v>
      </c>
      <c r="V225" s="90">
        <v>13</v>
      </c>
      <c r="W225" s="90" t="s">
        <v>81</v>
      </c>
      <c r="X225" s="90" t="s">
        <v>81</v>
      </c>
      <c r="Y225" s="90">
        <v>13</v>
      </c>
      <c r="Z225" s="90" t="s">
        <v>81</v>
      </c>
      <c r="AA225" s="90" t="s">
        <v>81</v>
      </c>
    </row>
    <row r="226" spans="1:27" x14ac:dyDescent="0.35">
      <c r="A226" s="20">
        <v>4021107</v>
      </c>
      <c r="B226" s="71">
        <v>0</v>
      </c>
      <c r="C226" s="20">
        <v>2</v>
      </c>
      <c r="D226" s="20">
        <v>11</v>
      </c>
      <c r="E226" s="20" t="s">
        <v>2623</v>
      </c>
      <c r="F226" s="74" t="s">
        <v>2626</v>
      </c>
      <c r="G226" s="71">
        <v>2</v>
      </c>
      <c r="H226" s="71">
        <v>2</v>
      </c>
      <c r="I226" s="71">
        <v>2</v>
      </c>
      <c r="J226" s="71">
        <v>3</v>
      </c>
      <c r="K226" s="71">
        <v>8</v>
      </c>
      <c r="L226" s="71">
        <v>10000</v>
      </c>
      <c r="M226" s="89">
        <v>0</v>
      </c>
      <c r="N226" s="83" t="s">
        <v>81</v>
      </c>
      <c r="O226" s="71">
        <v>0</v>
      </c>
      <c r="P226" s="83" t="s">
        <v>81</v>
      </c>
      <c r="Q226" s="83" t="s">
        <v>81</v>
      </c>
      <c r="S226" s="83" t="s">
        <v>81</v>
      </c>
      <c r="T226" s="71">
        <v>11</v>
      </c>
      <c r="U226" s="83">
        <v>11</v>
      </c>
      <c r="V226" s="71">
        <v>13</v>
      </c>
      <c r="W226" s="83" t="s">
        <v>81</v>
      </c>
      <c r="X226" s="83" t="s">
        <v>81</v>
      </c>
      <c r="Y226" s="71">
        <v>13</v>
      </c>
      <c r="Z226" s="71">
        <v>2</v>
      </c>
      <c r="AA226" s="83" t="s">
        <v>81</v>
      </c>
    </row>
    <row r="227" spans="1:27" x14ac:dyDescent="0.35">
      <c r="A227" s="20">
        <v>4021108</v>
      </c>
      <c r="B227" s="71">
        <v>1</v>
      </c>
      <c r="C227" s="20">
        <v>2</v>
      </c>
      <c r="D227" s="20">
        <v>11</v>
      </c>
      <c r="E227" s="20" t="s">
        <v>2627</v>
      </c>
      <c r="F227" s="74" t="s">
        <v>2632</v>
      </c>
      <c r="G227" s="71">
        <v>1</v>
      </c>
      <c r="H227" s="71">
        <v>2</v>
      </c>
      <c r="I227" s="71">
        <v>2</v>
      </c>
      <c r="J227" s="71">
        <v>4</v>
      </c>
      <c r="K227" s="71">
        <v>46</v>
      </c>
      <c r="L227" s="71">
        <v>20000</v>
      </c>
      <c r="M227" s="89">
        <v>0</v>
      </c>
      <c r="N227" s="83" t="s">
        <v>81</v>
      </c>
      <c r="O227" s="71">
        <v>1</v>
      </c>
      <c r="P227" s="71">
        <v>12</v>
      </c>
      <c r="Q227" s="71">
        <v>960000</v>
      </c>
      <c r="R227" s="71"/>
      <c r="S227" s="71">
        <v>1</v>
      </c>
      <c r="T227" s="71">
        <v>3</v>
      </c>
      <c r="U227" s="71">
        <v>4</v>
      </c>
      <c r="V227" s="71">
        <v>12</v>
      </c>
      <c r="W227" s="83" t="s">
        <v>81</v>
      </c>
      <c r="X227" s="83" t="s">
        <v>81</v>
      </c>
      <c r="Y227" s="71">
        <v>12</v>
      </c>
      <c r="Z227" s="71">
        <v>1</v>
      </c>
      <c r="AA227" s="83" t="s">
        <v>81</v>
      </c>
    </row>
    <row r="228" spans="1:27" x14ac:dyDescent="0.35">
      <c r="A228" s="20">
        <v>4021108</v>
      </c>
      <c r="B228" s="71">
        <v>1</v>
      </c>
      <c r="C228" s="20">
        <v>2</v>
      </c>
      <c r="D228" s="20">
        <v>11</v>
      </c>
      <c r="E228" s="20" t="s">
        <v>2627</v>
      </c>
      <c r="F228" s="74" t="s">
        <v>2633</v>
      </c>
      <c r="G228" s="71">
        <v>8</v>
      </c>
      <c r="H228" s="71">
        <v>2</v>
      </c>
      <c r="I228" s="71">
        <v>2</v>
      </c>
      <c r="J228" s="71">
        <v>4</v>
      </c>
      <c r="K228" s="71">
        <v>7</v>
      </c>
      <c r="L228" s="71">
        <v>20000</v>
      </c>
      <c r="M228" s="89">
        <v>0</v>
      </c>
      <c r="N228" s="83" t="s">
        <v>81</v>
      </c>
      <c r="O228" s="71">
        <v>1</v>
      </c>
      <c r="P228" s="71">
        <v>12</v>
      </c>
      <c r="Q228" s="71">
        <v>1200000</v>
      </c>
      <c r="R228" s="71"/>
      <c r="S228" s="71">
        <v>1</v>
      </c>
      <c r="T228" s="71">
        <v>3</v>
      </c>
      <c r="U228" s="71">
        <v>4</v>
      </c>
      <c r="V228" s="71">
        <v>12</v>
      </c>
      <c r="W228" s="83" t="s">
        <v>81</v>
      </c>
      <c r="X228" s="83" t="s">
        <v>81</v>
      </c>
      <c r="Y228" s="71">
        <v>12</v>
      </c>
      <c r="Z228" s="71">
        <v>1</v>
      </c>
      <c r="AA228" s="83" t="s">
        <v>81</v>
      </c>
    </row>
    <row r="229" spans="1:27" s="90" customFormat="1" x14ac:dyDescent="0.35">
      <c r="A229" s="71">
        <v>4021109</v>
      </c>
      <c r="B229" s="71">
        <v>1</v>
      </c>
      <c r="C229" s="71">
        <v>2</v>
      </c>
      <c r="D229" s="71">
        <v>11</v>
      </c>
      <c r="E229" s="71" t="s">
        <v>1676</v>
      </c>
      <c r="F229" s="82" t="s">
        <v>2635</v>
      </c>
      <c r="G229" s="71">
        <v>15</v>
      </c>
      <c r="H229" s="71">
        <v>3</v>
      </c>
      <c r="I229" s="71">
        <v>2</v>
      </c>
      <c r="J229" s="71">
        <v>1</v>
      </c>
      <c r="K229" s="90">
        <v>8</v>
      </c>
      <c r="L229" s="71">
        <v>1000</v>
      </c>
      <c r="M229" s="89">
        <v>0</v>
      </c>
      <c r="N229" s="90" t="s">
        <v>81</v>
      </c>
      <c r="O229" s="71">
        <v>1</v>
      </c>
      <c r="P229" s="71">
        <v>12</v>
      </c>
      <c r="Q229" s="71">
        <v>20000</v>
      </c>
      <c r="R229" s="71"/>
      <c r="S229" s="71">
        <v>4</v>
      </c>
      <c r="T229" s="71">
        <v>4</v>
      </c>
      <c r="U229" s="71">
        <v>15</v>
      </c>
      <c r="V229" s="71">
        <v>13</v>
      </c>
      <c r="W229" s="90" t="s">
        <v>81</v>
      </c>
      <c r="X229" s="90" t="s">
        <v>81</v>
      </c>
      <c r="Y229" s="71">
        <v>13</v>
      </c>
      <c r="Z229" s="71">
        <v>1</v>
      </c>
      <c r="AA229" s="90" t="s">
        <v>81</v>
      </c>
    </row>
    <row r="230" spans="1:27" s="90" customFormat="1" x14ac:dyDescent="0.35">
      <c r="A230" s="71">
        <v>4021109</v>
      </c>
      <c r="B230" s="71">
        <v>1</v>
      </c>
      <c r="C230" s="71">
        <v>2</v>
      </c>
      <c r="D230" s="71">
        <v>11</v>
      </c>
      <c r="E230" s="71" t="s">
        <v>1676</v>
      </c>
      <c r="F230" s="82" t="s">
        <v>2636</v>
      </c>
      <c r="G230" s="71">
        <v>10</v>
      </c>
      <c r="H230" s="71">
        <v>3</v>
      </c>
      <c r="I230" s="71">
        <v>2</v>
      </c>
      <c r="J230" s="71">
        <v>1</v>
      </c>
      <c r="K230" s="90">
        <v>8</v>
      </c>
      <c r="L230" s="71">
        <v>1000</v>
      </c>
      <c r="M230" s="89">
        <v>0</v>
      </c>
      <c r="N230" s="90" t="s">
        <v>81</v>
      </c>
      <c r="O230" s="71">
        <v>1</v>
      </c>
      <c r="P230" s="71">
        <v>12</v>
      </c>
      <c r="Q230" s="71">
        <v>20000</v>
      </c>
      <c r="R230" s="71"/>
      <c r="S230" s="71">
        <v>4</v>
      </c>
      <c r="T230" s="71">
        <v>4</v>
      </c>
      <c r="U230" s="71">
        <v>15</v>
      </c>
      <c r="V230" s="71">
        <v>13</v>
      </c>
      <c r="W230" s="90" t="s">
        <v>81</v>
      </c>
      <c r="X230" s="90" t="s">
        <v>81</v>
      </c>
      <c r="Y230" s="71">
        <v>13</v>
      </c>
      <c r="Z230" s="71">
        <v>1</v>
      </c>
      <c r="AA230" s="90" t="s">
        <v>81</v>
      </c>
    </row>
  </sheetData>
  <autoFilter ref="V1:V230"/>
  <mergeCells count="2">
    <mergeCell ref="A1:E1"/>
    <mergeCell ref="V2:X2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03"/>
  <sheetViews>
    <sheetView zoomScale="95" zoomScaleNormal="95" workbookViewId="0">
      <pane xSplit="5" ySplit="1" topLeftCell="K17" activePane="bottomRight" state="frozen"/>
      <selection pane="topRight" activeCell="F1" sqref="F1"/>
      <selection pane="bottomLeft" activeCell="A2" sqref="A2"/>
      <selection pane="bottomRight" activeCell="A286" sqref="A286:E286"/>
    </sheetView>
  </sheetViews>
  <sheetFormatPr defaultRowHeight="20.149999999999999" customHeight="1" x14ac:dyDescent="0.35"/>
  <cols>
    <col min="1" max="1" width="16.26953125" customWidth="1"/>
    <col min="2" max="2" width="10.1796875" customWidth="1"/>
    <col min="4" max="4" width="16.453125" customWidth="1"/>
    <col min="26" max="26" width="13.7265625" customWidth="1"/>
    <col min="55" max="55" width="10.81640625" bestFit="1" customWidth="1"/>
  </cols>
  <sheetData>
    <row r="1" spans="1:66" ht="63" customHeight="1" x14ac:dyDescent="0.35">
      <c r="A1" s="1" t="s">
        <v>555</v>
      </c>
      <c r="B1" s="2" t="s">
        <v>1</v>
      </c>
      <c r="C1" s="1" t="s">
        <v>74</v>
      </c>
      <c r="D1" s="2" t="s">
        <v>46</v>
      </c>
      <c r="E1" s="1" t="s">
        <v>0</v>
      </c>
      <c r="F1" s="46" t="s">
        <v>132</v>
      </c>
      <c r="G1" s="47" t="s">
        <v>133</v>
      </c>
      <c r="H1" s="46" t="s">
        <v>134</v>
      </c>
      <c r="I1" s="46" t="s">
        <v>135</v>
      </c>
      <c r="J1" s="35" t="s">
        <v>50</v>
      </c>
      <c r="K1" s="34" t="s">
        <v>84</v>
      </c>
      <c r="L1" s="34" t="s">
        <v>85</v>
      </c>
      <c r="M1" s="39" t="s">
        <v>86</v>
      </c>
      <c r="N1" s="39" t="s">
        <v>1143</v>
      </c>
      <c r="O1" s="34" t="s">
        <v>2639</v>
      </c>
      <c r="P1" s="34" t="s">
        <v>1144</v>
      </c>
      <c r="Q1" s="39" t="s">
        <v>88</v>
      </c>
      <c r="R1" s="39" t="s">
        <v>89</v>
      </c>
      <c r="S1" s="39" t="s">
        <v>90</v>
      </c>
      <c r="T1" s="39" t="s">
        <v>91</v>
      </c>
      <c r="U1" s="39" t="s">
        <v>1145</v>
      </c>
      <c r="V1" s="39" t="s">
        <v>2640</v>
      </c>
      <c r="W1" s="34" t="s">
        <v>1146</v>
      </c>
      <c r="X1" s="39" t="s">
        <v>93</v>
      </c>
      <c r="Y1" s="39" t="s">
        <v>94</v>
      </c>
      <c r="Z1" s="39" t="s">
        <v>95</v>
      </c>
      <c r="AA1" s="39" t="s">
        <v>96</v>
      </c>
      <c r="AB1" s="39" t="s">
        <v>1147</v>
      </c>
      <c r="AC1" s="39" t="s">
        <v>97</v>
      </c>
      <c r="AD1" s="39" t="s">
        <v>1148</v>
      </c>
      <c r="AE1" s="39" t="s">
        <v>98</v>
      </c>
      <c r="AF1" s="40" t="s">
        <v>99</v>
      </c>
      <c r="AG1" s="40" t="s">
        <v>100</v>
      </c>
      <c r="AH1" s="41" t="s">
        <v>101</v>
      </c>
      <c r="AI1" s="41" t="s">
        <v>102</v>
      </c>
      <c r="AJ1" s="41" t="s">
        <v>103</v>
      </c>
      <c r="AK1" s="41" t="s">
        <v>104</v>
      </c>
      <c r="AL1" s="41" t="s">
        <v>105</v>
      </c>
      <c r="AM1" s="41" t="s">
        <v>106</v>
      </c>
      <c r="AN1" s="4" t="s">
        <v>107</v>
      </c>
      <c r="AO1" s="41" t="s">
        <v>108</v>
      </c>
      <c r="AP1" s="41" t="s">
        <v>109</v>
      </c>
      <c r="AQ1" s="41" t="s">
        <v>110</v>
      </c>
      <c r="AR1" s="4" t="s">
        <v>67</v>
      </c>
      <c r="AS1" s="42" t="s">
        <v>111</v>
      </c>
      <c r="AT1" s="43" t="s">
        <v>112</v>
      </c>
      <c r="AU1" s="43" t="s">
        <v>113</v>
      </c>
      <c r="AV1" s="43" t="s">
        <v>114</v>
      </c>
      <c r="AW1" s="43" t="s">
        <v>115</v>
      </c>
      <c r="AX1" s="43" t="s">
        <v>116</v>
      </c>
      <c r="AY1" s="43" t="s">
        <v>117</v>
      </c>
      <c r="AZ1" s="43" t="s">
        <v>118</v>
      </c>
      <c r="BA1" s="44" t="s">
        <v>119</v>
      </c>
      <c r="BB1" s="5" t="s">
        <v>54</v>
      </c>
      <c r="BC1" s="45" t="s">
        <v>120</v>
      </c>
      <c r="BD1" s="45" t="s">
        <v>121</v>
      </c>
      <c r="BE1" s="45" t="s">
        <v>122</v>
      </c>
      <c r="BF1" s="45" t="s">
        <v>123</v>
      </c>
      <c r="BG1" s="45" t="s">
        <v>124</v>
      </c>
      <c r="BH1" s="45" t="s">
        <v>125</v>
      </c>
      <c r="BI1" s="45" t="s">
        <v>126</v>
      </c>
      <c r="BJ1" s="45" t="s">
        <v>127</v>
      </c>
      <c r="BK1" s="45" t="s">
        <v>807</v>
      </c>
      <c r="BL1" s="45" t="s">
        <v>808</v>
      </c>
      <c r="BM1" s="45" t="s">
        <v>1036</v>
      </c>
      <c r="BN1" s="45" t="s">
        <v>1037</v>
      </c>
    </row>
    <row r="2" spans="1:66" ht="20.149999999999999" customHeight="1" x14ac:dyDescent="0.35">
      <c r="A2" s="20">
        <v>1050101</v>
      </c>
      <c r="B2" s="20">
        <v>1</v>
      </c>
      <c r="C2" s="20">
        <v>5</v>
      </c>
      <c r="D2" s="20">
        <v>1</v>
      </c>
      <c r="E2" s="20" t="s">
        <v>652</v>
      </c>
      <c r="F2" t="s">
        <v>81</v>
      </c>
      <c r="G2" s="20">
        <v>2</v>
      </c>
      <c r="H2" t="s">
        <v>81</v>
      </c>
      <c r="I2">
        <v>3</v>
      </c>
      <c r="J2">
        <v>0</v>
      </c>
      <c r="K2" t="s">
        <v>81</v>
      </c>
      <c r="L2" t="s">
        <v>81</v>
      </c>
      <c r="M2" t="s">
        <v>81</v>
      </c>
      <c r="N2" t="s">
        <v>81</v>
      </c>
      <c r="O2" t="s">
        <v>81</v>
      </c>
      <c r="P2" t="s">
        <v>81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s="27" t="s">
        <v>81</v>
      </c>
      <c r="AB2" s="27" t="s">
        <v>81</v>
      </c>
      <c r="AC2" s="27" t="s">
        <v>81</v>
      </c>
      <c r="AD2" s="27" t="s">
        <v>81</v>
      </c>
      <c r="AE2" s="27" t="s">
        <v>81</v>
      </c>
      <c r="AF2" s="27" t="s">
        <v>81</v>
      </c>
      <c r="AG2" s="27" t="s">
        <v>81</v>
      </c>
      <c r="AH2" s="27" t="s">
        <v>81</v>
      </c>
      <c r="AI2" s="27">
        <v>4</v>
      </c>
      <c r="AJ2" s="27" t="s">
        <v>81</v>
      </c>
      <c r="AK2" s="27" t="s">
        <v>81</v>
      </c>
      <c r="AL2" s="27" t="s">
        <v>81</v>
      </c>
      <c r="AM2" s="27" t="s">
        <v>81</v>
      </c>
      <c r="AN2" s="27" t="s">
        <v>81</v>
      </c>
      <c r="AO2" s="27" t="s">
        <v>81</v>
      </c>
      <c r="AP2" s="27" t="s">
        <v>81</v>
      </c>
      <c r="AQ2" s="27" t="s">
        <v>81</v>
      </c>
      <c r="AR2" s="27" t="s">
        <v>81</v>
      </c>
      <c r="AS2" s="28">
        <v>4</v>
      </c>
      <c r="AT2" s="28" t="s">
        <v>81</v>
      </c>
      <c r="AU2" s="28" t="s">
        <v>81</v>
      </c>
      <c r="AV2" s="28">
        <v>4</v>
      </c>
      <c r="AW2" s="28" t="s">
        <v>81</v>
      </c>
      <c r="AX2" s="28" t="s">
        <v>81</v>
      </c>
      <c r="AY2" s="28">
        <v>4</v>
      </c>
      <c r="AZ2" s="28" t="s">
        <v>81</v>
      </c>
      <c r="BA2" s="28" t="s">
        <v>81</v>
      </c>
      <c r="BB2" s="28">
        <v>0</v>
      </c>
      <c r="BC2" s="105"/>
      <c r="BD2" s="28">
        <v>4</v>
      </c>
      <c r="BE2" s="28" t="s">
        <v>81</v>
      </c>
      <c r="BF2" s="28" t="s">
        <v>81</v>
      </c>
      <c r="BG2" s="28" t="s">
        <v>81</v>
      </c>
      <c r="BH2" s="28" t="s">
        <v>81</v>
      </c>
      <c r="BI2" s="28" t="s">
        <v>81</v>
      </c>
      <c r="BJ2" s="28" t="s">
        <v>81</v>
      </c>
      <c r="BK2" s="28" t="s">
        <v>81</v>
      </c>
      <c r="BL2" s="28" t="s">
        <v>81</v>
      </c>
    </row>
    <row r="3" spans="1:66" ht="20.149999999999999" customHeight="1" x14ac:dyDescent="0.35">
      <c r="A3" s="20">
        <v>1050102</v>
      </c>
      <c r="B3" s="20">
        <v>1</v>
      </c>
      <c r="C3" s="20">
        <v>5</v>
      </c>
      <c r="D3" s="20">
        <v>1</v>
      </c>
      <c r="E3" s="20" t="s">
        <v>657</v>
      </c>
      <c r="F3" t="s">
        <v>81</v>
      </c>
      <c r="G3" s="20">
        <v>1</v>
      </c>
      <c r="H3" t="s">
        <v>81</v>
      </c>
      <c r="I3">
        <v>2</v>
      </c>
      <c r="J3">
        <v>0</v>
      </c>
      <c r="K3" t="s">
        <v>81</v>
      </c>
      <c r="L3" t="s">
        <v>81</v>
      </c>
      <c r="M3" t="s">
        <v>81</v>
      </c>
      <c r="N3" t="s">
        <v>81</v>
      </c>
      <c r="O3" t="s">
        <v>81</v>
      </c>
      <c r="P3" t="s">
        <v>81</v>
      </c>
      <c r="Q3" t="s">
        <v>81</v>
      </c>
      <c r="R3" t="s">
        <v>81</v>
      </c>
      <c r="S3" t="s">
        <v>81</v>
      </c>
      <c r="T3" t="s">
        <v>81</v>
      </c>
      <c r="U3" t="s">
        <v>81</v>
      </c>
      <c r="V3" t="s">
        <v>81</v>
      </c>
      <c r="W3" t="s">
        <v>81</v>
      </c>
      <c r="X3" t="s">
        <v>81</v>
      </c>
      <c r="Y3" t="s">
        <v>81</v>
      </c>
      <c r="Z3" t="s">
        <v>81</v>
      </c>
      <c r="AA3" s="27" t="s">
        <v>81</v>
      </c>
      <c r="AB3" s="27" t="s">
        <v>81</v>
      </c>
      <c r="AC3" s="27" t="s">
        <v>81</v>
      </c>
      <c r="AD3" s="27" t="s">
        <v>81</v>
      </c>
      <c r="AE3" s="27" t="s">
        <v>81</v>
      </c>
      <c r="AF3" s="27" t="s">
        <v>81</v>
      </c>
      <c r="AG3" s="27" t="s">
        <v>81</v>
      </c>
      <c r="AH3" s="27" t="s">
        <v>81</v>
      </c>
      <c r="AI3" s="27">
        <v>15</v>
      </c>
      <c r="AJ3" s="27" t="s">
        <v>81</v>
      </c>
      <c r="AK3" s="27" t="s">
        <v>81</v>
      </c>
      <c r="AL3" s="27" t="s">
        <v>81</v>
      </c>
      <c r="AM3" s="27" t="s">
        <v>81</v>
      </c>
      <c r="AN3" s="27" t="s">
        <v>81</v>
      </c>
      <c r="AO3" s="27" t="s">
        <v>81</v>
      </c>
      <c r="AP3" s="27" t="s">
        <v>81</v>
      </c>
      <c r="AQ3" s="27" t="s">
        <v>81</v>
      </c>
      <c r="AR3" s="27" t="s">
        <v>81</v>
      </c>
      <c r="AS3" s="27">
        <v>4</v>
      </c>
      <c r="AT3" s="27">
        <v>12</v>
      </c>
      <c r="AU3" s="27">
        <v>7</v>
      </c>
      <c r="AV3" s="27">
        <v>12</v>
      </c>
      <c r="AW3" s="27">
        <v>4</v>
      </c>
      <c r="AX3" s="27">
        <v>7</v>
      </c>
      <c r="AY3" s="27">
        <v>7</v>
      </c>
      <c r="AZ3" s="27">
        <v>12</v>
      </c>
      <c r="BA3" s="27">
        <v>4</v>
      </c>
      <c r="BB3" s="28">
        <v>0</v>
      </c>
      <c r="BC3" s="28"/>
      <c r="BD3" s="28">
        <v>4</v>
      </c>
      <c r="BE3" s="28" t="s">
        <v>81</v>
      </c>
      <c r="BF3" s="28">
        <v>7</v>
      </c>
      <c r="BG3" s="28" t="s">
        <v>81</v>
      </c>
      <c r="BH3" s="27">
        <v>12</v>
      </c>
      <c r="BI3" s="28" t="s">
        <v>81</v>
      </c>
      <c r="BJ3" s="28" t="s">
        <v>81</v>
      </c>
      <c r="BK3" s="28" t="s">
        <v>81</v>
      </c>
      <c r="BL3" s="28" t="s">
        <v>81</v>
      </c>
    </row>
    <row r="4" spans="1:66" ht="20.149999999999999" customHeight="1" x14ac:dyDescent="0.35">
      <c r="A4" s="20">
        <v>1050103</v>
      </c>
      <c r="B4" s="20">
        <v>1</v>
      </c>
      <c r="C4" s="20">
        <v>5</v>
      </c>
      <c r="D4" s="20">
        <v>1</v>
      </c>
      <c r="E4" s="20" t="s">
        <v>669</v>
      </c>
      <c r="F4" t="s">
        <v>81</v>
      </c>
      <c r="G4" s="20">
        <v>2</v>
      </c>
      <c r="H4" t="s">
        <v>81</v>
      </c>
      <c r="I4">
        <v>2</v>
      </c>
      <c r="J4">
        <v>0</v>
      </c>
      <c r="K4" t="s">
        <v>81</v>
      </c>
      <c r="L4" t="s">
        <v>81</v>
      </c>
      <c r="M4" t="s">
        <v>81</v>
      </c>
      <c r="N4" t="s">
        <v>81</v>
      </c>
      <c r="O4" t="s">
        <v>81</v>
      </c>
      <c r="P4" t="s">
        <v>81</v>
      </c>
      <c r="Q4" t="s">
        <v>81</v>
      </c>
      <c r="R4" t="s">
        <v>81</v>
      </c>
      <c r="S4" t="s">
        <v>81</v>
      </c>
      <c r="T4" t="s">
        <v>81</v>
      </c>
      <c r="U4" t="s">
        <v>81</v>
      </c>
      <c r="V4" t="s">
        <v>81</v>
      </c>
      <c r="W4" t="s">
        <v>81</v>
      </c>
      <c r="X4" t="s">
        <v>81</v>
      </c>
      <c r="Y4" t="s">
        <v>81</v>
      </c>
      <c r="Z4" t="s">
        <v>81</v>
      </c>
      <c r="AA4" s="27" t="s">
        <v>81</v>
      </c>
      <c r="AB4" s="27" t="s">
        <v>81</v>
      </c>
      <c r="AC4" s="27" t="s">
        <v>81</v>
      </c>
      <c r="AD4" s="27" t="s">
        <v>81</v>
      </c>
      <c r="AE4" s="27" t="s">
        <v>81</v>
      </c>
      <c r="AF4" s="27" t="s">
        <v>81</v>
      </c>
      <c r="AG4" s="27" t="s">
        <v>81</v>
      </c>
      <c r="AH4" s="27" t="s">
        <v>81</v>
      </c>
      <c r="AI4" s="27">
        <v>15</v>
      </c>
      <c r="AJ4" s="27" t="s">
        <v>81</v>
      </c>
      <c r="AK4" s="27" t="s">
        <v>81</v>
      </c>
      <c r="AL4" s="27" t="s">
        <v>81</v>
      </c>
      <c r="AM4" s="27" t="s">
        <v>81</v>
      </c>
      <c r="AN4" s="27" t="s">
        <v>81</v>
      </c>
      <c r="AO4" s="27" t="s">
        <v>81</v>
      </c>
      <c r="AP4" s="27" t="s">
        <v>81</v>
      </c>
      <c r="AQ4" s="27" t="s">
        <v>81</v>
      </c>
      <c r="AR4" s="27" t="s">
        <v>81</v>
      </c>
      <c r="AS4" s="30">
        <v>3</v>
      </c>
      <c r="AT4" s="30">
        <v>12</v>
      </c>
      <c r="AU4" s="28" t="s">
        <v>81</v>
      </c>
      <c r="AV4" s="30">
        <v>12</v>
      </c>
      <c r="AW4" s="28">
        <v>3</v>
      </c>
      <c r="AX4" s="30" t="s">
        <v>81</v>
      </c>
      <c r="AY4" s="28">
        <v>3</v>
      </c>
      <c r="AZ4" s="28">
        <v>12</v>
      </c>
      <c r="BA4" s="28" t="s">
        <v>81</v>
      </c>
      <c r="BB4" s="28">
        <v>0</v>
      </c>
      <c r="BC4" s="28"/>
      <c r="BD4" s="28">
        <v>3</v>
      </c>
      <c r="BE4" s="28" t="s">
        <v>81</v>
      </c>
      <c r="BF4" s="30">
        <v>12</v>
      </c>
      <c r="BG4" s="28" t="s">
        <v>81</v>
      </c>
      <c r="BH4" s="28" t="s">
        <v>81</v>
      </c>
      <c r="BI4" s="28" t="s">
        <v>81</v>
      </c>
      <c r="BJ4" s="28" t="s">
        <v>81</v>
      </c>
      <c r="BK4" s="28" t="s">
        <v>81</v>
      </c>
      <c r="BL4" s="28" t="s">
        <v>81</v>
      </c>
    </row>
    <row r="5" spans="1:66" ht="20.149999999999999" customHeight="1" x14ac:dyDescent="0.35">
      <c r="A5" s="20">
        <v>1050104</v>
      </c>
      <c r="B5" s="20">
        <v>1</v>
      </c>
      <c r="C5" s="20">
        <v>5</v>
      </c>
      <c r="D5" s="20">
        <v>1</v>
      </c>
      <c r="E5" s="20" t="s">
        <v>675</v>
      </c>
      <c r="F5" t="s">
        <v>81</v>
      </c>
      <c r="G5" s="66">
        <v>3</v>
      </c>
      <c r="H5" t="s">
        <v>81</v>
      </c>
      <c r="I5">
        <v>3</v>
      </c>
      <c r="J5">
        <v>0</v>
      </c>
      <c r="K5" t="s">
        <v>81</v>
      </c>
      <c r="L5" t="s">
        <v>81</v>
      </c>
      <c r="M5" t="s">
        <v>81</v>
      </c>
      <c r="N5" t="s">
        <v>81</v>
      </c>
      <c r="O5" t="s">
        <v>81</v>
      </c>
      <c r="P5" t="s">
        <v>81</v>
      </c>
      <c r="Q5" t="s">
        <v>81</v>
      </c>
      <c r="R5" t="s">
        <v>81</v>
      </c>
      <c r="S5" t="s">
        <v>81</v>
      </c>
      <c r="T5" t="s">
        <v>81</v>
      </c>
      <c r="U5" t="s">
        <v>81</v>
      </c>
      <c r="V5" t="s">
        <v>81</v>
      </c>
      <c r="W5" t="s">
        <v>81</v>
      </c>
      <c r="X5" t="s">
        <v>81</v>
      </c>
      <c r="Y5" t="s">
        <v>81</v>
      </c>
      <c r="Z5" t="s">
        <v>81</v>
      </c>
      <c r="AA5" s="27" t="s">
        <v>81</v>
      </c>
      <c r="AB5" s="27" t="s">
        <v>81</v>
      </c>
      <c r="AC5" s="27" t="s">
        <v>81</v>
      </c>
      <c r="AD5" s="27" t="s">
        <v>81</v>
      </c>
      <c r="AE5" s="27" t="s">
        <v>81</v>
      </c>
      <c r="AF5" s="27" t="s">
        <v>81</v>
      </c>
      <c r="AG5" s="27" t="s">
        <v>81</v>
      </c>
      <c r="AH5" s="27" t="s">
        <v>81</v>
      </c>
      <c r="AI5" s="28">
        <v>5</v>
      </c>
      <c r="AJ5" s="27" t="s">
        <v>81</v>
      </c>
      <c r="AK5" s="27" t="s">
        <v>81</v>
      </c>
      <c r="AL5" s="27" t="s">
        <v>81</v>
      </c>
      <c r="AM5" s="27" t="s">
        <v>81</v>
      </c>
      <c r="AN5" s="27" t="s">
        <v>81</v>
      </c>
      <c r="AO5" s="27" t="s">
        <v>81</v>
      </c>
      <c r="AP5" s="27" t="s">
        <v>81</v>
      </c>
      <c r="AQ5" s="27" t="s">
        <v>81</v>
      </c>
      <c r="AR5" s="27" t="s">
        <v>81</v>
      </c>
      <c r="AS5" s="28">
        <v>3</v>
      </c>
      <c r="AT5" s="27">
        <v>12</v>
      </c>
      <c r="AU5" s="27">
        <v>8</v>
      </c>
      <c r="AV5" s="28">
        <v>3</v>
      </c>
      <c r="AW5" s="28">
        <v>12</v>
      </c>
      <c r="AX5" s="28">
        <v>8</v>
      </c>
      <c r="AY5" s="28">
        <v>8</v>
      </c>
      <c r="AZ5" s="28">
        <v>12</v>
      </c>
      <c r="BA5" s="28">
        <v>3</v>
      </c>
      <c r="BB5" s="28">
        <v>0</v>
      </c>
      <c r="BC5" s="28"/>
      <c r="BD5" s="28">
        <v>3</v>
      </c>
      <c r="BE5" s="28" t="s">
        <v>81</v>
      </c>
      <c r="BF5" s="27">
        <v>12</v>
      </c>
      <c r="BG5" s="28" t="s">
        <v>81</v>
      </c>
      <c r="BH5" s="28">
        <v>8</v>
      </c>
      <c r="BI5" s="28" t="s">
        <v>81</v>
      </c>
      <c r="BJ5" s="28" t="s">
        <v>81</v>
      </c>
      <c r="BK5" s="28" t="s">
        <v>81</v>
      </c>
      <c r="BL5" s="28" t="s">
        <v>81</v>
      </c>
    </row>
    <row r="6" spans="1:66" ht="20.149999999999999" customHeight="1" x14ac:dyDescent="0.35">
      <c r="A6" s="20">
        <v>1050105</v>
      </c>
      <c r="B6" s="20">
        <v>1</v>
      </c>
      <c r="C6" s="20">
        <v>5</v>
      </c>
      <c r="D6" s="20">
        <v>1</v>
      </c>
      <c r="E6" s="20" t="s">
        <v>681</v>
      </c>
      <c r="F6" t="s">
        <v>81</v>
      </c>
      <c r="G6" s="66">
        <v>2</v>
      </c>
      <c r="H6" t="s">
        <v>81</v>
      </c>
      <c r="I6">
        <v>2</v>
      </c>
      <c r="J6">
        <v>0</v>
      </c>
      <c r="K6" t="s">
        <v>81</v>
      </c>
      <c r="L6" t="s">
        <v>81</v>
      </c>
      <c r="M6" t="s">
        <v>81</v>
      </c>
      <c r="N6" t="s">
        <v>81</v>
      </c>
      <c r="O6" t="s">
        <v>81</v>
      </c>
      <c r="P6" t="s">
        <v>81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s="27" t="s">
        <v>81</v>
      </c>
      <c r="AB6" s="27" t="s">
        <v>81</v>
      </c>
      <c r="AC6" s="27" t="s">
        <v>81</v>
      </c>
      <c r="AD6" s="27" t="s">
        <v>81</v>
      </c>
      <c r="AE6" s="27" t="s">
        <v>81</v>
      </c>
      <c r="AF6" s="27" t="s">
        <v>81</v>
      </c>
      <c r="AG6" s="27" t="s">
        <v>81</v>
      </c>
      <c r="AH6" s="27" t="s">
        <v>81</v>
      </c>
      <c r="AI6" s="28">
        <v>15</v>
      </c>
      <c r="AJ6" s="27" t="s">
        <v>81</v>
      </c>
      <c r="AK6" s="27" t="s">
        <v>81</v>
      </c>
      <c r="AL6" s="27" t="s">
        <v>81</v>
      </c>
      <c r="AM6" s="27" t="s">
        <v>81</v>
      </c>
      <c r="AN6" s="27" t="s">
        <v>81</v>
      </c>
      <c r="AO6" s="27" t="s">
        <v>81</v>
      </c>
      <c r="AP6" s="27" t="s">
        <v>81</v>
      </c>
      <c r="AQ6" s="27" t="s">
        <v>81</v>
      </c>
      <c r="AR6" s="27" t="s">
        <v>81</v>
      </c>
      <c r="AS6" s="28">
        <v>3</v>
      </c>
      <c r="AT6" s="28">
        <v>14</v>
      </c>
      <c r="AU6" s="27">
        <v>13</v>
      </c>
      <c r="AV6" s="28">
        <v>3</v>
      </c>
      <c r="AW6" s="28">
        <v>14</v>
      </c>
      <c r="AX6" s="28">
        <v>13</v>
      </c>
      <c r="AY6" s="28">
        <v>8</v>
      </c>
      <c r="AZ6" s="28">
        <v>14</v>
      </c>
      <c r="BA6" s="28">
        <v>3</v>
      </c>
      <c r="BB6" s="28">
        <v>0</v>
      </c>
      <c r="BC6" s="28"/>
      <c r="BD6" s="28">
        <v>3</v>
      </c>
      <c r="BE6" s="28" t="s">
        <v>81</v>
      </c>
      <c r="BF6" s="28">
        <v>12</v>
      </c>
      <c r="BG6" s="28" t="s">
        <v>81</v>
      </c>
      <c r="BH6" s="27">
        <v>7</v>
      </c>
      <c r="BI6" s="28" t="s">
        <v>81</v>
      </c>
      <c r="BJ6" s="27">
        <v>8</v>
      </c>
      <c r="BK6" s="28" t="s">
        <v>81</v>
      </c>
      <c r="BL6" s="28" t="s">
        <v>81</v>
      </c>
    </row>
    <row r="7" spans="1:66" ht="20.149999999999999" customHeight="1" x14ac:dyDescent="0.35">
      <c r="A7" s="20">
        <v>1050106</v>
      </c>
      <c r="B7" s="20">
        <v>1</v>
      </c>
      <c r="C7" s="20">
        <v>5</v>
      </c>
      <c r="D7" s="20">
        <v>1</v>
      </c>
      <c r="E7" s="20" t="s">
        <v>692</v>
      </c>
      <c r="F7" t="s">
        <v>81</v>
      </c>
      <c r="G7" s="66">
        <v>2</v>
      </c>
      <c r="H7" t="s">
        <v>81</v>
      </c>
      <c r="I7">
        <v>2</v>
      </c>
      <c r="J7">
        <v>0</v>
      </c>
      <c r="K7" t="s">
        <v>81</v>
      </c>
      <c r="L7" t="s">
        <v>81</v>
      </c>
      <c r="M7" t="s">
        <v>81</v>
      </c>
      <c r="N7" t="s">
        <v>81</v>
      </c>
      <c r="O7" t="s">
        <v>81</v>
      </c>
      <c r="P7" t="s">
        <v>81</v>
      </c>
      <c r="Q7" t="s">
        <v>81</v>
      </c>
      <c r="R7" t="s">
        <v>81</v>
      </c>
      <c r="S7" t="s">
        <v>81</v>
      </c>
      <c r="T7" t="s">
        <v>81</v>
      </c>
      <c r="U7" t="s">
        <v>81</v>
      </c>
      <c r="V7" t="s">
        <v>81</v>
      </c>
      <c r="W7" t="s">
        <v>81</v>
      </c>
      <c r="X7" t="s">
        <v>81</v>
      </c>
      <c r="Y7" t="s">
        <v>81</v>
      </c>
      <c r="Z7" t="s">
        <v>81</v>
      </c>
      <c r="AA7" s="27" t="s">
        <v>81</v>
      </c>
      <c r="AB7" s="27" t="s">
        <v>81</v>
      </c>
      <c r="AC7" s="27" t="s">
        <v>81</v>
      </c>
      <c r="AD7" s="27" t="s">
        <v>81</v>
      </c>
      <c r="AE7" s="27" t="s">
        <v>81</v>
      </c>
      <c r="AF7" s="27" t="s">
        <v>81</v>
      </c>
      <c r="AG7" s="27" t="s">
        <v>81</v>
      </c>
      <c r="AH7" s="27" t="s">
        <v>81</v>
      </c>
      <c r="AI7" s="28">
        <v>10</v>
      </c>
      <c r="AJ7" s="27" t="s">
        <v>81</v>
      </c>
      <c r="AK7" s="27" t="s">
        <v>81</v>
      </c>
      <c r="AL7" s="27" t="s">
        <v>81</v>
      </c>
      <c r="AM7" s="27" t="s">
        <v>81</v>
      </c>
      <c r="AN7" s="27" t="s">
        <v>81</v>
      </c>
      <c r="AO7" s="27" t="s">
        <v>81</v>
      </c>
      <c r="AP7" s="27" t="s">
        <v>81</v>
      </c>
      <c r="AQ7" s="27" t="s">
        <v>81</v>
      </c>
      <c r="AR7" s="27" t="s">
        <v>81</v>
      </c>
      <c r="AS7" s="28">
        <v>4</v>
      </c>
      <c r="AT7" s="28">
        <v>12</v>
      </c>
      <c r="AU7" s="27">
        <v>3</v>
      </c>
      <c r="AV7" s="28">
        <v>4</v>
      </c>
      <c r="AW7" s="28">
        <v>12</v>
      </c>
      <c r="AX7" s="28">
        <v>3</v>
      </c>
      <c r="AY7" s="28">
        <v>4</v>
      </c>
      <c r="AZ7" s="28">
        <v>8</v>
      </c>
      <c r="BA7" s="28">
        <v>12</v>
      </c>
      <c r="BB7" s="28">
        <v>0</v>
      </c>
      <c r="BC7" s="28"/>
      <c r="BD7" s="28">
        <v>4</v>
      </c>
      <c r="BE7" s="28" t="s">
        <v>81</v>
      </c>
      <c r="BF7" s="28">
        <v>3</v>
      </c>
      <c r="BG7" s="28" t="s">
        <v>81</v>
      </c>
      <c r="BH7" s="27">
        <v>13</v>
      </c>
      <c r="BI7" s="28" t="s">
        <v>81</v>
      </c>
      <c r="BJ7" s="27">
        <v>15</v>
      </c>
      <c r="BK7" s="28" t="s">
        <v>81</v>
      </c>
      <c r="BL7" s="28" t="s">
        <v>81</v>
      </c>
    </row>
    <row r="8" spans="1:66" ht="20.149999999999999" customHeight="1" x14ac:dyDescent="0.35">
      <c r="A8" s="20">
        <v>1050107</v>
      </c>
      <c r="B8" s="20">
        <v>1</v>
      </c>
      <c r="C8" s="20">
        <v>5</v>
      </c>
      <c r="D8" s="20">
        <v>1</v>
      </c>
      <c r="E8" s="20" t="s">
        <v>699</v>
      </c>
      <c r="F8" t="s">
        <v>81</v>
      </c>
      <c r="G8" s="66">
        <v>2</v>
      </c>
      <c r="H8" t="s">
        <v>81</v>
      </c>
      <c r="I8">
        <v>2</v>
      </c>
      <c r="J8">
        <v>0</v>
      </c>
      <c r="K8" t="s">
        <v>81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t="s">
        <v>81</v>
      </c>
      <c r="R8" t="s">
        <v>81</v>
      </c>
      <c r="S8" t="s">
        <v>81</v>
      </c>
      <c r="T8" t="s">
        <v>81</v>
      </c>
      <c r="U8" t="s">
        <v>81</v>
      </c>
      <c r="V8" t="s">
        <v>81</v>
      </c>
      <c r="W8" t="s">
        <v>81</v>
      </c>
      <c r="X8" t="s">
        <v>81</v>
      </c>
      <c r="Y8" t="s">
        <v>81</v>
      </c>
      <c r="Z8" t="s">
        <v>81</v>
      </c>
      <c r="AA8" s="27" t="s">
        <v>81</v>
      </c>
      <c r="AB8" s="27" t="s">
        <v>81</v>
      </c>
      <c r="AC8" s="27" t="s">
        <v>81</v>
      </c>
      <c r="AD8" s="27" t="s">
        <v>81</v>
      </c>
      <c r="AE8" s="27" t="s">
        <v>81</v>
      </c>
      <c r="AF8" s="27" t="s">
        <v>81</v>
      </c>
      <c r="AG8" s="27" t="s">
        <v>81</v>
      </c>
      <c r="AH8" s="27" t="s">
        <v>81</v>
      </c>
      <c r="AI8" s="28">
        <v>3</v>
      </c>
      <c r="AJ8" s="27" t="s">
        <v>81</v>
      </c>
      <c r="AK8" s="27" t="s">
        <v>81</v>
      </c>
      <c r="AL8" s="27" t="s">
        <v>81</v>
      </c>
      <c r="AM8" s="27" t="s">
        <v>81</v>
      </c>
      <c r="AN8" s="27" t="s">
        <v>81</v>
      </c>
      <c r="AO8" s="27" t="s">
        <v>81</v>
      </c>
      <c r="AP8" s="27" t="s">
        <v>81</v>
      </c>
      <c r="AQ8" s="27" t="s">
        <v>81</v>
      </c>
      <c r="AR8" s="27" t="s">
        <v>81</v>
      </c>
      <c r="AS8" s="28">
        <v>12</v>
      </c>
      <c r="AT8" s="28">
        <v>15</v>
      </c>
      <c r="AU8" s="27">
        <v>9</v>
      </c>
      <c r="AV8" s="28">
        <v>9</v>
      </c>
      <c r="AW8" s="28">
        <v>12</v>
      </c>
      <c r="AX8" s="28">
        <v>17</v>
      </c>
      <c r="AY8" s="28">
        <v>12</v>
      </c>
      <c r="AZ8" s="28">
        <v>17</v>
      </c>
      <c r="BA8" s="28">
        <v>15</v>
      </c>
      <c r="BB8" s="28">
        <v>0</v>
      </c>
      <c r="BC8" s="28"/>
      <c r="BD8" s="28">
        <v>17</v>
      </c>
      <c r="BE8" s="28" t="s">
        <v>81</v>
      </c>
      <c r="BF8" s="28">
        <v>15</v>
      </c>
      <c r="BG8" s="28" t="s">
        <v>81</v>
      </c>
      <c r="BH8" s="27">
        <v>16</v>
      </c>
      <c r="BI8" s="28" t="s">
        <v>81</v>
      </c>
      <c r="BJ8">
        <v>12</v>
      </c>
      <c r="BK8" s="28" t="s">
        <v>81</v>
      </c>
      <c r="BL8" s="28" t="s">
        <v>81</v>
      </c>
    </row>
    <row r="9" spans="1:66" ht="20.149999999999999" customHeight="1" x14ac:dyDescent="0.35">
      <c r="A9" s="20">
        <v>1050108</v>
      </c>
      <c r="B9" s="20">
        <v>1</v>
      </c>
      <c r="C9" s="20">
        <v>5</v>
      </c>
      <c r="D9" s="20">
        <v>1</v>
      </c>
      <c r="E9" s="20" t="s">
        <v>704</v>
      </c>
      <c r="F9" s="20">
        <v>2</v>
      </c>
      <c r="G9" s="66">
        <v>2</v>
      </c>
      <c r="H9" s="66">
        <v>2</v>
      </c>
      <c r="I9" s="66">
        <v>2</v>
      </c>
      <c r="J9">
        <v>0</v>
      </c>
      <c r="K9" t="s">
        <v>81</v>
      </c>
      <c r="L9" t="s">
        <v>81</v>
      </c>
      <c r="M9" t="s">
        <v>81</v>
      </c>
      <c r="N9" t="s">
        <v>81</v>
      </c>
      <c r="O9" t="s">
        <v>81</v>
      </c>
      <c r="P9" t="s">
        <v>81</v>
      </c>
      <c r="Q9" t="s">
        <v>81</v>
      </c>
      <c r="R9" t="s">
        <v>81</v>
      </c>
      <c r="S9" t="s">
        <v>81</v>
      </c>
      <c r="T9" t="s">
        <v>81</v>
      </c>
      <c r="U9" t="s">
        <v>81</v>
      </c>
      <c r="V9" t="s">
        <v>81</v>
      </c>
      <c r="W9" t="s">
        <v>81</v>
      </c>
      <c r="X9" t="s">
        <v>81</v>
      </c>
      <c r="Y9" t="s">
        <v>81</v>
      </c>
      <c r="Z9" t="s">
        <v>81</v>
      </c>
      <c r="AA9" s="27" t="s">
        <v>81</v>
      </c>
      <c r="AB9" s="27" t="s">
        <v>81</v>
      </c>
      <c r="AC9" s="27" t="s">
        <v>81</v>
      </c>
      <c r="AD9" s="27" t="s">
        <v>81</v>
      </c>
      <c r="AE9" s="27" t="s">
        <v>81</v>
      </c>
      <c r="AF9" s="27" t="s">
        <v>81</v>
      </c>
      <c r="AG9" s="27" t="s">
        <v>81</v>
      </c>
      <c r="AH9">
        <v>4</v>
      </c>
      <c r="AI9" s="28">
        <v>4</v>
      </c>
      <c r="AJ9" s="27" t="s">
        <v>81</v>
      </c>
      <c r="AK9" s="27" t="s">
        <v>81</v>
      </c>
      <c r="AL9" s="27" t="s">
        <v>81</v>
      </c>
      <c r="AM9" s="27" t="s">
        <v>81</v>
      </c>
      <c r="AN9" s="27" t="s">
        <v>81</v>
      </c>
      <c r="AO9" s="27" t="s">
        <v>81</v>
      </c>
      <c r="AP9" s="27" t="s">
        <v>81</v>
      </c>
      <c r="AQ9" s="27" t="s">
        <v>81</v>
      </c>
      <c r="AR9" s="27" t="s">
        <v>81</v>
      </c>
      <c r="AS9" s="28">
        <v>12</v>
      </c>
      <c r="AT9" s="28">
        <v>8</v>
      </c>
      <c r="AU9" s="27">
        <v>4</v>
      </c>
      <c r="AV9" s="28">
        <v>12</v>
      </c>
      <c r="AW9" s="28">
        <v>8</v>
      </c>
      <c r="AX9" s="28">
        <v>4</v>
      </c>
      <c r="AY9" s="28">
        <v>8</v>
      </c>
      <c r="AZ9" s="28">
        <v>12</v>
      </c>
      <c r="BA9" s="28" t="s">
        <v>81</v>
      </c>
      <c r="BB9" s="28">
        <v>0</v>
      </c>
      <c r="BC9" s="28">
        <v>4</v>
      </c>
      <c r="BD9" s="28" t="s">
        <v>81</v>
      </c>
      <c r="BE9" s="28">
        <v>8</v>
      </c>
      <c r="BF9" s="28">
        <v>8</v>
      </c>
      <c r="BG9" s="28">
        <v>12</v>
      </c>
      <c r="BH9" s="28">
        <v>12</v>
      </c>
      <c r="BI9" s="28" t="s">
        <v>81</v>
      </c>
      <c r="BJ9" t="s">
        <v>81</v>
      </c>
      <c r="BK9" s="28" t="s">
        <v>81</v>
      </c>
      <c r="BL9" s="28" t="s">
        <v>81</v>
      </c>
    </row>
    <row r="10" spans="1:66" ht="20.149999999999999" customHeight="1" x14ac:dyDescent="0.35">
      <c r="A10" s="20">
        <v>1050109</v>
      </c>
      <c r="B10" s="20">
        <v>1</v>
      </c>
      <c r="C10" s="20">
        <v>5</v>
      </c>
      <c r="D10" s="20">
        <v>1</v>
      </c>
      <c r="E10" s="20" t="s">
        <v>710</v>
      </c>
      <c r="F10" s="20">
        <v>3</v>
      </c>
      <c r="G10" s="66">
        <v>2</v>
      </c>
      <c r="H10" s="66">
        <v>4</v>
      </c>
      <c r="I10" s="66">
        <v>4</v>
      </c>
      <c r="J10">
        <v>0</v>
      </c>
      <c r="K10" t="s">
        <v>81</v>
      </c>
      <c r="L10" t="s">
        <v>81</v>
      </c>
      <c r="M10" t="s">
        <v>81</v>
      </c>
      <c r="N10" t="s">
        <v>81</v>
      </c>
      <c r="O10" t="s">
        <v>81</v>
      </c>
      <c r="P10" t="s">
        <v>81</v>
      </c>
      <c r="Q10" t="s">
        <v>81</v>
      </c>
      <c r="R10" t="s">
        <v>81</v>
      </c>
      <c r="S10" t="s">
        <v>81</v>
      </c>
      <c r="T10" t="s">
        <v>81</v>
      </c>
      <c r="U10" t="s">
        <v>81</v>
      </c>
      <c r="V10" t="s">
        <v>81</v>
      </c>
      <c r="W10" t="s">
        <v>81</v>
      </c>
      <c r="X10" t="s">
        <v>81</v>
      </c>
      <c r="Y10" t="s">
        <v>81</v>
      </c>
      <c r="Z10" t="s">
        <v>81</v>
      </c>
      <c r="AA10" s="27" t="s">
        <v>81</v>
      </c>
      <c r="AB10" s="27" t="s">
        <v>81</v>
      </c>
      <c r="AC10" s="27" t="s">
        <v>81</v>
      </c>
      <c r="AD10" s="27" t="s">
        <v>81</v>
      </c>
      <c r="AE10" s="27" t="s">
        <v>81</v>
      </c>
      <c r="AF10" s="27" t="s">
        <v>81</v>
      </c>
      <c r="AG10" s="27" t="s">
        <v>81</v>
      </c>
      <c r="AH10">
        <v>8</v>
      </c>
      <c r="AI10" s="28">
        <v>8</v>
      </c>
      <c r="AJ10" s="27" t="s">
        <v>81</v>
      </c>
      <c r="AK10" s="27" t="s">
        <v>81</v>
      </c>
      <c r="AL10" s="27" t="s">
        <v>81</v>
      </c>
      <c r="AM10" s="27" t="s">
        <v>81</v>
      </c>
      <c r="AN10" s="27" t="s">
        <v>81</v>
      </c>
      <c r="AO10" s="27" t="s">
        <v>81</v>
      </c>
      <c r="AP10" s="27" t="s">
        <v>81</v>
      </c>
      <c r="AQ10" s="27" t="s">
        <v>81</v>
      </c>
      <c r="AR10" s="27" t="s">
        <v>81</v>
      </c>
      <c r="AS10" s="28">
        <v>8</v>
      </c>
      <c r="AT10" s="28">
        <v>12</v>
      </c>
      <c r="AU10" s="27">
        <v>4</v>
      </c>
      <c r="AV10" s="28">
        <v>8</v>
      </c>
      <c r="AW10" s="28">
        <v>12</v>
      </c>
      <c r="AX10" s="28">
        <v>4</v>
      </c>
      <c r="AY10" s="28">
        <v>4</v>
      </c>
      <c r="AZ10" s="28">
        <v>8</v>
      </c>
      <c r="BA10" s="28">
        <v>12</v>
      </c>
      <c r="BB10" s="28">
        <v>0</v>
      </c>
      <c r="BC10" s="28"/>
      <c r="BD10" s="28">
        <v>4</v>
      </c>
      <c r="BE10" s="28" t="s">
        <v>81</v>
      </c>
      <c r="BF10" s="28">
        <v>8</v>
      </c>
      <c r="BG10" s="28" t="s">
        <v>81</v>
      </c>
      <c r="BH10" s="28">
        <v>12</v>
      </c>
      <c r="BI10" s="28" t="s">
        <v>81</v>
      </c>
      <c r="BJ10" t="s">
        <v>81</v>
      </c>
      <c r="BK10" s="28" t="s">
        <v>81</v>
      </c>
      <c r="BL10" s="28" t="s">
        <v>81</v>
      </c>
    </row>
    <row r="11" spans="1:66" ht="20.149999999999999" customHeight="1" x14ac:dyDescent="0.35">
      <c r="A11" s="20">
        <v>1050110</v>
      </c>
      <c r="B11" s="20">
        <v>1</v>
      </c>
      <c r="C11" s="20">
        <v>5</v>
      </c>
      <c r="D11" s="20">
        <v>1</v>
      </c>
      <c r="E11" s="20" t="s">
        <v>717</v>
      </c>
      <c r="F11" s="20">
        <v>3</v>
      </c>
      <c r="G11" s="66">
        <v>2</v>
      </c>
      <c r="H11" s="66">
        <v>4</v>
      </c>
      <c r="I11" s="66">
        <v>4</v>
      </c>
      <c r="J11">
        <v>0</v>
      </c>
      <c r="K11" t="s">
        <v>81</v>
      </c>
      <c r="L11" t="s">
        <v>81</v>
      </c>
      <c r="M11" t="s">
        <v>81</v>
      </c>
      <c r="N11" t="s">
        <v>81</v>
      </c>
      <c r="O11" t="s">
        <v>81</v>
      </c>
      <c r="P11" t="s">
        <v>81</v>
      </c>
      <c r="Q11" t="s">
        <v>81</v>
      </c>
      <c r="R11" t="s">
        <v>81</v>
      </c>
      <c r="S11" t="s">
        <v>81</v>
      </c>
      <c r="T11" t="s">
        <v>81</v>
      </c>
      <c r="U11" t="s">
        <v>81</v>
      </c>
      <c r="V11" t="s">
        <v>81</v>
      </c>
      <c r="W11" t="s">
        <v>81</v>
      </c>
      <c r="X11" t="s">
        <v>81</v>
      </c>
      <c r="Y11" t="s">
        <v>81</v>
      </c>
      <c r="Z11" t="s">
        <v>81</v>
      </c>
      <c r="AA11" s="27" t="s">
        <v>81</v>
      </c>
      <c r="AB11" s="27" t="s">
        <v>81</v>
      </c>
      <c r="AC11" s="27" t="s">
        <v>81</v>
      </c>
      <c r="AD11" s="27" t="s">
        <v>81</v>
      </c>
      <c r="AE11" s="27" t="s">
        <v>81</v>
      </c>
      <c r="AF11" s="27" t="s">
        <v>81</v>
      </c>
      <c r="AG11" s="27" t="s">
        <v>81</v>
      </c>
      <c r="AH11">
        <v>4</v>
      </c>
      <c r="AI11" s="28">
        <v>5</v>
      </c>
      <c r="AJ11" s="27" t="s">
        <v>81</v>
      </c>
      <c r="AK11" s="27" t="s">
        <v>81</v>
      </c>
      <c r="AL11" s="27" t="s">
        <v>81</v>
      </c>
      <c r="AM11" s="27" t="s">
        <v>81</v>
      </c>
      <c r="AN11" s="27" t="s">
        <v>81</v>
      </c>
      <c r="AO11" s="27" t="s">
        <v>81</v>
      </c>
      <c r="AP11" s="27" t="s">
        <v>81</v>
      </c>
      <c r="AQ11" s="27" t="s">
        <v>81</v>
      </c>
      <c r="AR11" s="27" t="s">
        <v>81</v>
      </c>
      <c r="AS11" s="28">
        <v>4</v>
      </c>
      <c r="AT11" s="28">
        <v>3</v>
      </c>
      <c r="AU11" s="27">
        <v>12</v>
      </c>
      <c r="AV11" s="28">
        <v>4</v>
      </c>
      <c r="AW11" s="28">
        <v>3</v>
      </c>
      <c r="AX11" s="28">
        <v>12</v>
      </c>
      <c r="AY11" s="28">
        <v>4</v>
      </c>
      <c r="AZ11" s="28">
        <v>3</v>
      </c>
      <c r="BA11" s="28" t="s">
        <v>81</v>
      </c>
      <c r="BB11" s="28">
        <v>0</v>
      </c>
      <c r="BC11" s="28"/>
      <c r="BD11" s="28">
        <v>4</v>
      </c>
      <c r="BE11" s="28" t="s">
        <v>81</v>
      </c>
      <c r="BF11" s="28">
        <v>3</v>
      </c>
      <c r="BG11" s="28" t="s">
        <v>81</v>
      </c>
      <c r="BH11" s="28" t="s">
        <v>81</v>
      </c>
      <c r="BI11" s="28" t="s">
        <v>81</v>
      </c>
      <c r="BJ11" t="s">
        <v>81</v>
      </c>
      <c r="BK11" s="28" t="s">
        <v>81</v>
      </c>
      <c r="BL11" s="28" t="s">
        <v>81</v>
      </c>
    </row>
    <row r="12" spans="1:66" s="72" customFormat="1" ht="20.149999999999999" customHeight="1" x14ac:dyDescent="0.35">
      <c r="A12" s="71">
        <v>1050111</v>
      </c>
      <c r="B12" s="71">
        <v>1</v>
      </c>
      <c r="C12" s="71">
        <v>5</v>
      </c>
      <c r="D12" s="71">
        <v>1</v>
      </c>
      <c r="E12" s="71" t="s">
        <v>722</v>
      </c>
      <c r="F12" s="71">
        <v>3</v>
      </c>
      <c r="G12" s="66">
        <v>3</v>
      </c>
      <c r="H12" s="66">
        <v>3</v>
      </c>
      <c r="I12" s="66">
        <v>3</v>
      </c>
      <c r="J12" s="72">
        <v>0</v>
      </c>
      <c r="K12" t="s">
        <v>81</v>
      </c>
      <c r="L12" t="s">
        <v>81</v>
      </c>
      <c r="M12" t="s">
        <v>81</v>
      </c>
      <c r="N12" t="s">
        <v>81</v>
      </c>
      <c r="O12" t="s">
        <v>81</v>
      </c>
      <c r="P12" t="s">
        <v>81</v>
      </c>
      <c r="Q12" t="s">
        <v>81</v>
      </c>
      <c r="R12" t="s">
        <v>81</v>
      </c>
      <c r="S12" t="s">
        <v>81</v>
      </c>
      <c r="T12" t="s">
        <v>81</v>
      </c>
      <c r="U12" t="s">
        <v>81</v>
      </c>
      <c r="V12" t="s">
        <v>81</v>
      </c>
      <c r="W12" t="s">
        <v>81</v>
      </c>
      <c r="X12" t="s">
        <v>81</v>
      </c>
      <c r="Y12" t="s">
        <v>81</v>
      </c>
      <c r="Z12" t="s">
        <v>81</v>
      </c>
      <c r="AA12" s="27" t="s">
        <v>81</v>
      </c>
      <c r="AB12" s="27" t="s">
        <v>81</v>
      </c>
      <c r="AC12" s="27" t="s">
        <v>81</v>
      </c>
      <c r="AD12" s="27" t="s">
        <v>81</v>
      </c>
      <c r="AE12" s="27" t="s">
        <v>81</v>
      </c>
      <c r="AF12" s="27" t="s">
        <v>81</v>
      </c>
      <c r="AG12" s="27" t="s">
        <v>81</v>
      </c>
      <c r="AH12" s="72">
        <v>10</v>
      </c>
      <c r="AI12" s="28">
        <v>10</v>
      </c>
      <c r="AJ12" s="27" t="s">
        <v>81</v>
      </c>
      <c r="AK12" s="27" t="s">
        <v>81</v>
      </c>
      <c r="AL12" s="27" t="s">
        <v>81</v>
      </c>
      <c r="AM12" s="27" t="s">
        <v>81</v>
      </c>
      <c r="AN12" s="27" t="s">
        <v>81</v>
      </c>
      <c r="AO12" s="27" t="s">
        <v>81</v>
      </c>
      <c r="AP12" s="27" t="s">
        <v>81</v>
      </c>
      <c r="AQ12" s="27" t="s">
        <v>81</v>
      </c>
      <c r="AR12" s="27" t="s">
        <v>81</v>
      </c>
      <c r="AS12" s="28">
        <v>6</v>
      </c>
      <c r="AT12" s="28">
        <v>3</v>
      </c>
      <c r="AU12" s="73">
        <v>18</v>
      </c>
      <c r="AV12" s="72">
        <v>3</v>
      </c>
      <c r="AW12" s="72">
        <v>6</v>
      </c>
      <c r="AX12" s="72">
        <v>18</v>
      </c>
      <c r="AY12" s="72">
        <v>6</v>
      </c>
      <c r="AZ12" s="72">
        <v>18</v>
      </c>
      <c r="BA12" s="72">
        <v>3</v>
      </c>
      <c r="BB12" s="28">
        <v>0</v>
      </c>
      <c r="BC12" s="72">
        <v>6</v>
      </c>
      <c r="BD12" s="72">
        <v>6</v>
      </c>
      <c r="BE12" s="72">
        <v>18</v>
      </c>
      <c r="BF12" s="72">
        <v>18</v>
      </c>
      <c r="BG12" s="72">
        <v>3</v>
      </c>
      <c r="BH12" s="72">
        <v>3</v>
      </c>
      <c r="BI12" s="28" t="s">
        <v>81</v>
      </c>
      <c r="BJ12" t="s">
        <v>81</v>
      </c>
      <c r="BK12" s="28" t="s">
        <v>81</v>
      </c>
      <c r="BL12" s="28" t="s">
        <v>81</v>
      </c>
    </row>
    <row r="13" spans="1:66" ht="20.149999999999999" customHeight="1" x14ac:dyDescent="0.35">
      <c r="A13" s="20">
        <v>1050112</v>
      </c>
      <c r="B13" s="20">
        <v>1</v>
      </c>
      <c r="C13" s="20">
        <v>5</v>
      </c>
      <c r="D13" s="20">
        <v>1</v>
      </c>
      <c r="E13" s="20" t="s">
        <v>727</v>
      </c>
      <c r="F13" s="20">
        <v>2</v>
      </c>
      <c r="G13" s="66">
        <v>2</v>
      </c>
      <c r="H13" s="66">
        <v>2</v>
      </c>
      <c r="I13" s="66">
        <v>2</v>
      </c>
      <c r="J13">
        <v>0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s="27" t="s">
        <v>81</v>
      </c>
      <c r="AB13" s="27" t="s">
        <v>81</v>
      </c>
      <c r="AC13" s="27" t="s">
        <v>81</v>
      </c>
      <c r="AD13" s="27" t="s">
        <v>81</v>
      </c>
      <c r="AE13" s="27" t="s">
        <v>81</v>
      </c>
      <c r="AF13" s="27" t="s">
        <v>81</v>
      </c>
      <c r="AG13" s="27" t="s">
        <v>81</v>
      </c>
      <c r="AH13">
        <v>2.5</v>
      </c>
      <c r="AI13" s="28">
        <v>2.5</v>
      </c>
      <c r="AJ13" s="27" t="s">
        <v>81</v>
      </c>
      <c r="AK13" s="27" t="s">
        <v>81</v>
      </c>
      <c r="AL13" s="27" t="s">
        <v>81</v>
      </c>
      <c r="AM13" s="27" t="s">
        <v>81</v>
      </c>
      <c r="AN13" s="27" t="s">
        <v>81</v>
      </c>
      <c r="AO13" s="27" t="s">
        <v>81</v>
      </c>
      <c r="AP13" s="27" t="s">
        <v>81</v>
      </c>
      <c r="AQ13" s="27" t="s">
        <v>81</v>
      </c>
      <c r="AR13" s="27" t="s">
        <v>81</v>
      </c>
      <c r="AS13" s="28">
        <v>13</v>
      </c>
      <c r="AT13" s="28" t="s">
        <v>81</v>
      </c>
      <c r="AU13" s="28" t="s">
        <v>81</v>
      </c>
      <c r="AV13" s="28">
        <v>13</v>
      </c>
      <c r="AW13" s="28" t="s">
        <v>81</v>
      </c>
      <c r="AX13" s="28" t="s">
        <v>81</v>
      </c>
      <c r="AY13" s="28">
        <v>13</v>
      </c>
      <c r="AZ13" s="28" t="s">
        <v>81</v>
      </c>
      <c r="BA13" s="28" t="s">
        <v>81</v>
      </c>
      <c r="BB13" s="28">
        <v>0</v>
      </c>
      <c r="BC13">
        <v>13</v>
      </c>
      <c r="BD13" s="28">
        <v>13</v>
      </c>
      <c r="BE13" s="72" t="s">
        <v>81</v>
      </c>
      <c r="BF13" t="s">
        <v>81</v>
      </c>
      <c r="BG13" s="72" t="s">
        <v>81</v>
      </c>
      <c r="BH13" s="72" t="s">
        <v>81</v>
      </c>
      <c r="BI13" s="28" t="s">
        <v>81</v>
      </c>
      <c r="BJ13" t="s">
        <v>81</v>
      </c>
      <c r="BK13" s="28" t="s">
        <v>81</v>
      </c>
      <c r="BL13" s="28" t="s">
        <v>81</v>
      </c>
    </row>
    <row r="14" spans="1:66" ht="20.149999999999999" customHeight="1" x14ac:dyDescent="0.35">
      <c r="A14" s="20">
        <v>1050113</v>
      </c>
      <c r="B14" s="20">
        <v>1</v>
      </c>
      <c r="C14" s="20">
        <v>5</v>
      </c>
      <c r="D14" s="20">
        <v>1</v>
      </c>
      <c r="E14" s="20" t="s">
        <v>732</v>
      </c>
      <c r="F14" s="20">
        <v>1</v>
      </c>
      <c r="G14" s="66">
        <v>1</v>
      </c>
      <c r="H14" s="66">
        <v>1</v>
      </c>
      <c r="I14" s="66">
        <v>1</v>
      </c>
      <c r="J14" s="66">
        <v>1</v>
      </c>
      <c r="K14" t="s">
        <v>81</v>
      </c>
      <c r="L14" s="66">
        <v>1</v>
      </c>
      <c r="M14" t="s">
        <v>81</v>
      </c>
      <c r="N14" t="s">
        <v>81</v>
      </c>
      <c r="O14" t="s">
        <v>81</v>
      </c>
      <c r="P14" t="s">
        <v>81</v>
      </c>
      <c r="Q14" t="s">
        <v>81</v>
      </c>
      <c r="R14" t="s">
        <v>81</v>
      </c>
      <c r="S14">
        <v>1</v>
      </c>
      <c r="T14" t="s">
        <v>81</v>
      </c>
      <c r="U14" t="s">
        <v>81</v>
      </c>
      <c r="V14" t="s">
        <v>81</v>
      </c>
      <c r="W14" t="s">
        <v>81</v>
      </c>
      <c r="X14" t="s">
        <v>81</v>
      </c>
      <c r="Y14" t="s">
        <v>81</v>
      </c>
      <c r="Z14" t="s">
        <v>81</v>
      </c>
      <c r="AA14" s="27" t="s">
        <v>81</v>
      </c>
      <c r="AB14" s="27" t="s">
        <v>81</v>
      </c>
      <c r="AC14" s="27" t="s">
        <v>81</v>
      </c>
      <c r="AD14" s="27" t="s">
        <v>81</v>
      </c>
      <c r="AE14" s="27" t="s">
        <v>81</v>
      </c>
      <c r="AF14" s="27" t="s">
        <v>81</v>
      </c>
      <c r="AG14" s="27" t="s">
        <v>81</v>
      </c>
      <c r="AH14">
        <v>5</v>
      </c>
      <c r="AI14" s="28">
        <v>5</v>
      </c>
      <c r="AJ14" s="27" t="s">
        <v>81</v>
      </c>
      <c r="AK14" s="27" t="s">
        <v>81</v>
      </c>
      <c r="AL14" s="27" t="s">
        <v>81</v>
      </c>
      <c r="AM14" s="27" t="s">
        <v>81</v>
      </c>
      <c r="AN14" s="27" t="s">
        <v>81</v>
      </c>
      <c r="AO14" s="27" t="s">
        <v>81</v>
      </c>
      <c r="AP14" s="27" t="s">
        <v>81</v>
      </c>
      <c r="AQ14" s="27" t="s">
        <v>81</v>
      </c>
      <c r="AR14" s="27" t="s">
        <v>81</v>
      </c>
      <c r="AS14" s="28">
        <v>3</v>
      </c>
      <c r="AT14" s="28" t="s">
        <v>81</v>
      </c>
      <c r="AU14" s="28" t="s">
        <v>81</v>
      </c>
      <c r="AV14" s="28">
        <v>3</v>
      </c>
      <c r="AW14" s="28" t="s">
        <v>81</v>
      </c>
      <c r="AX14" s="28" t="s">
        <v>81</v>
      </c>
      <c r="AY14" s="28">
        <v>3</v>
      </c>
      <c r="AZ14" s="28" t="s">
        <v>81</v>
      </c>
      <c r="BA14" s="28" t="s">
        <v>81</v>
      </c>
      <c r="BB14" s="28">
        <v>0</v>
      </c>
      <c r="BC14">
        <v>3</v>
      </c>
      <c r="BD14" s="28">
        <v>3</v>
      </c>
      <c r="BE14" s="72" t="s">
        <v>81</v>
      </c>
      <c r="BF14" t="s">
        <v>81</v>
      </c>
      <c r="BG14" s="72" t="s">
        <v>81</v>
      </c>
      <c r="BH14" s="72" t="s">
        <v>81</v>
      </c>
      <c r="BI14" s="28" t="s">
        <v>81</v>
      </c>
      <c r="BJ14" t="s">
        <v>81</v>
      </c>
      <c r="BK14" s="28" t="s">
        <v>81</v>
      </c>
      <c r="BL14" s="28" t="s">
        <v>81</v>
      </c>
    </row>
    <row r="15" spans="1:66" ht="20.149999999999999" customHeight="1" x14ac:dyDescent="0.35">
      <c r="A15" s="20">
        <v>1050114</v>
      </c>
      <c r="B15" s="20">
        <v>1</v>
      </c>
      <c r="C15" s="20">
        <v>5</v>
      </c>
      <c r="D15" s="20">
        <v>1</v>
      </c>
      <c r="E15" s="20" t="s">
        <v>739</v>
      </c>
      <c r="F15" s="20">
        <v>2</v>
      </c>
      <c r="G15" s="66">
        <v>1</v>
      </c>
      <c r="H15" s="66">
        <v>2</v>
      </c>
      <c r="I15" s="66">
        <v>2</v>
      </c>
      <c r="J15" s="66">
        <v>0</v>
      </c>
      <c r="K15" t="s">
        <v>81</v>
      </c>
      <c r="L15" t="s">
        <v>81</v>
      </c>
      <c r="M15" t="s">
        <v>81</v>
      </c>
      <c r="N15" t="s">
        <v>81</v>
      </c>
      <c r="O15" t="s">
        <v>81</v>
      </c>
      <c r="P15" t="s">
        <v>81</v>
      </c>
      <c r="Q15" t="s">
        <v>81</v>
      </c>
      <c r="R15" t="s">
        <v>81</v>
      </c>
      <c r="S15" t="s">
        <v>81</v>
      </c>
      <c r="T15" t="s">
        <v>81</v>
      </c>
      <c r="U15" t="s">
        <v>81</v>
      </c>
      <c r="V15" t="s">
        <v>81</v>
      </c>
      <c r="W15" t="s">
        <v>81</v>
      </c>
      <c r="X15" t="s">
        <v>81</v>
      </c>
      <c r="Y15" t="s">
        <v>81</v>
      </c>
      <c r="Z15" t="s">
        <v>81</v>
      </c>
      <c r="AA15" s="27" t="s">
        <v>81</v>
      </c>
      <c r="AB15" s="27" t="s">
        <v>81</v>
      </c>
      <c r="AC15" s="27" t="s">
        <v>81</v>
      </c>
      <c r="AD15" s="27" t="s">
        <v>81</v>
      </c>
      <c r="AE15" s="27" t="s">
        <v>81</v>
      </c>
      <c r="AF15" s="27" t="s">
        <v>81</v>
      </c>
      <c r="AG15" s="27" t="s">
        <v>81</v>
      </c>
      <c r="AH15">
        <v>10</v>
      </c>
      <c r="AI15" s="28">
        <v>10</v>
      </c>
      <c r="AJ15" s="27" t="s">
        <v>81</v>
      </c>
      <c r="AK15" s="27" t="s">
        <v>81</v>
      </c>
      <c r="AL15" s="27" t="s">
        <v>81</v>
      </c>
      <c r="AM15" s="27" t="s">
        <v>81</v>
      </c>
      <c r="AN15" s="27" t="s">
        <v>81</v>
      </c>
      <c r="AO15" s="27" t="s">
        <v>81</v>
      </c>
      <c r="AP15" s="27" t="s">
        <v>81</v>
      </c>
      <c r="AQ15" s="27" t="s">
        <v>81</v>
      </c>
      <c r="AR15" s="27" t="s">
        <v>81</v>
      </c>
      <c r="AS15" s="28">
        <v>12</v>
      </c>
      <c r="AT15">
        <v>7</v>
      </c>
      <c r="AU15">
        <v>8</v>
      </c>
      <c r="AV15" s="28">
        <v>12</v>
      </c>
      <c r="AW15" s="28">
        <v>7</v>
      </c>
      <c r="AX15" s="28">
        <v>8</v>
      </c>
      <c r="AY15" s="28">
        <v>12</v>
      </c>
      <c r="AZ15" s="28">
        <v>8</v>
      </c>
      <c r="BA15" s="28">
        <v>7</v>
      </c>
      <c r="BB15" s="28">
        <v>1</v>
      </c>
      <c r="BC15" s="28">
        <v>4</v>
      </c>
      <c r="BD15" s="28">
        <v>12</v>
      </c>
      <c r="BE15" s="28">
        <v>8</v>
      </c>
      <c r="BF15" s="28">
        <v>8</v>
      </c>
      <c r="BG15" s="28">
        <v>7</v>
      </c>
      <c r="BH15" s="28">
        <v>7</v>
      </c>
      <c r="BI15" s="28" t="s">
        <v>81</v>
      </c>
      <c r="BJ15" t="s">
        <v>81</v>
      </c>
      <c r="BK15" s="28" t="s">
        <v>81</v>
      </c>
      <c r="BL15" s="28" t="s">
        <v>81</v>
      </c>
    </row>
    <row r="16" spans="1:66" ht="20.149999999999999" customHeight="1" x14ac:dyDescent="0.35">
      <c r="A16" s="20">
        <v>1050115</v>
      </c>
      <c r="B16" s="20">
        <v>1</v>
      </c>
      <c r="C16" s="20">
        <v>5</v>
      </c>
      <c r="D16" s="20">
        <v>1</v>
      </c>
      <c r="E16" s="20" t="s">
        <v>750</v>
      </c>
      <c r="F16" s="20">
        <v>1</v>
      </c>
      <c r="G16" s="66">
        <v>1</v>
      </c>
      <c r="H16" s="66">
        <v>1</v>
      </c>
      <c r="I16" s="66">
        <v>1</v>
      </c>
      <c r="J16" s="66">
        <v>1</v>
      </c>
      <c r="K16" t="s">
        <v>81</v>
      </c>
      <c r="L16" s="66">
        <v>1</v>
      </c>
      <c r="M16" t="s">
        <v>81</v>
      </c>
      <c r="N16" t="s">
        <v>81</v>
      </c>
      <c r="O16" t="s">
        <v>81</v>
      </c>
      <c r="P16" t="s">
        <v>81</v>
      </c>
      <c r="Q16" t="s">
        <v>81</v>
      </c>
      <c r="R16" t="s">
        <v>81</v>
      </c>
      <c r="S16">
        <v>1</v>
      </c>
      <c r="T16" t="s">
        <v>81</v>
      </c>
      <c r="U16" t="s">
        <v>81</v>
      </c>
      <c r="V16" t="s">
        <v>81</v>
      </c>
      <c r="W16" t="s">
        <v>81</v>
      </c>
      <c r="X16" t="s">
        <v>81</v>
      </c>
      <c r="Y16" t="s">
        <v>81</v>
      </c>
      <c r="Z16">
        <v>10000000</v>
      </c>
      <c r="AA16" s="27" t="s">
        <v>81</v>
      </c>
      <c r="AB16" s="27" t="s">
        <v>81</v>
      </c>
      <c r="AC16" s="27" t="s">
        <v>81</v>
      </c>
      <c r="AD16" s="27" t="s">
        <v>81</v>
      </c>
      <c r="AE16" s="27" t="s">
        <v>81</v>
      </c>
      <c r="AF16" s="27" t="s">
        <v>81</v>
      </c>
      <c r="AG16" s="27" t="s">
        <v>81</v>
      </c>
      <c r="AH16">
        <v>7</v>
      </c>
      <c r="AI16" s="28">
        <v>7</v>
      </c>
      <c r="AJ16" s="27" t="s">
        <v>81</v>
      </c>
      <c r="AK16" s="27" t="s">
        <v>81</v>
      </c>
      <c r="AL16" s="27" t="s">
        <v>81</v>
      </c>
      <c r="AM16" s="27" t="s">
        <v>81</v>
      </c>
      <c r="AN16" s="27" t="s">
        <v>81</v>
      </c>
      <c r="AO16" s="27" t="s">
        <v>81</v>
      </c>
      <c r="AP16" s="27" t="s">
        <v>81</v>
      </c>
      <c r="AQ16" s="27" t="s">
        <v>81</v>
      </c>
      <c r="AR16" s="27" t="s">
        <v>81</v>
      </c>
      <c r="AS16" s="28">
        <v>4</v>
      </c>
      <c r="AT16">
        <v>6</v>
      </c>
      <c r="AU16">
        <v>8</v>
      </c>
      <c r="AV16" s="28">
        <v>6</v>
      </c>
      <c r="AW16" s="28">
        <v>4</v>
      </c>
      <c r="AX16" s="28">
        <v>8</v>
      </c>
      <c r="AY16" s="28">
        <v>4</v>
      </c>
      <c r="AZ16" s="28">
        <v>8</v>
      </c>
      <c r="BA16" s="28">
        <v>6</v>
      </c>
      <c r="BB16" s="28">
        <v>0</v>
      </c>
      <c r="BC16" s="28"/>
      <c r="BD16" s="28">
        <v>4</v>
      </c>
      <c r="BE16" s="28" t="s">
        <v>81</v>
      </c>
      <c r="BF16" s="28">
        <v>8</v>
      </c>
      <c r="BG16" s="28" t="s">
        <v>81</v>
      </c>
      <c r="BH16">
        <v>6</v>
      </c>
      <c r="BI16" s="28" t="s">
        <v>81</v>
      </c>
      <c r="BJ16" t="s">
        <v>81</v>
      </c>
      <c r="BK16" s="28" t="s">
        <v>81</v>
      </c>
      <c r="BL16" s="28" t="s">
        <v>81</v>
      </c>
    </row>
    <row r="17" spans="1:66" ht="20.149999999999999" customHeight="1" x14ac:dyDescent="0.35">
      <c r="A17" s="20">
        <v>1050116</v>
      </c>
      <c r="B17" s="20">
        <v>1</v>
      </c>
      <c r="C17" s="20">
        <v>5</v>
      </c>
      <c r="D17" s="20">
        <v>1</v>
      </c>
      <c r="E17" s="20" t="s">
        <v>759</v>
      </c>
      <c r="F17" s="20">
        <v>2</v>
      </c>
      <c r="G17" s="66">
        <v>2</v>
      </c>
      <c r="H17" s="66">
        <v>4</v>
      </c>
      <c r="I17" s="66">
        <v>4</v>
      </c>
      <c r="J17" s="66">
        <v>0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t="s">
        <v>81</v>
      </c>
      <c r="Q17" t="s">
        <v>81</v>
      </c>
      <c r="R17" t="s">
        <v>81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  <c r="X17" t="s">
        <v>81</v>
      </c>
      <c r="Y17" t="s">
        <v>81</v>
      </c>
      <c r="Z17" t="s">
        <v>81</v>
      </c>
      <c r="AA17" s="27" t="s">
        <v>81</v>
      </c>
      <c r="AB17" s="27" t="s">
        <v>81</v>
      </c>
      <c r="AC17" s="27" t="s">
        <v>81</v>
      </c>
      <c r="AD17" s="27" t="s">
        <v>81</v>
      </c>
      <c r="AE17" s="27" t="s">
        <v>81</v>
      </c>
      <c r="AF17" s="27" t="s">
        <v>81</v>
      </c>
      <c r="AG17" s="27" t="s">
        <v>81</v>
      </c>
      <c r="AH17">
        <v>1</v>
      </c>
      <c r="AI17" s="28">
        <v>1</v>
      </c>
      <c r="AJ17" s="27" t="s">
        <v>81</v>
      </c>
      <c r="AK17" s="27" t="s">
        <v>81</v>
      </c>
      <c r="AL17" s="27" t="s">
        <v>81</v>
      </c>
      <c r="AM17" s="27" t="s">
        <v>81</v>
      </c>
      <c r="AN17" s="27" t="s">
        <v>81</v>
      </c>
      <c r="AO17" s="27" t="s">
        <v>81</v>
      </c>
      <c r="AP17" s="27" t="s">
        <v>81</v>
      </c>
      <c r="AQ17" s="27" t="s">
        <v>81</v>
      </c>
      <c r="AR17" s="27" t="s">
        <v>81</v>
      </c>
      <c r="AS17" s="28">
        <v>3</v>
      </c>
      <c r="AT17">
        <v>4</v>
      </c>
      <c r="AU17" s="28" t="s">
        <v>81</v>
      </c>
      <c r="AV17" s="28">
        <v>3</v>
      </c>
      <c r="AW17" s="28">
        <v>4</v>
      </c>
      <c r="AX17" s="30" t="s">
        <v>81</v>
      </c>
      <c r="AY17" s="28">
        <v>3</v>
      </c>
      <c r="AZ17" s="28">
        <v>4</v>
      </c>
      <c r="BA17" t="s">
        <v>81</v>
      </c>
      <c r="BB17" s="28">
        <v>0</v>
      </c>
      <c r="BC17" s="28"/>
      <c r="BD17" s="28">
        <v>4</v>
      </c>
      <c r="BE17" s="28" t="s">
        <v>81</v>
      </c>
      <c r="BF17" s="28">
        <v>3</v>
      </c>
      <c r="BG17" s="28" t="s">
        <v>81</v>
      </c>
      <c r="BH17" s="28" t="s">
        <v>81</v>
      </c>
      <c r="BI17" s="28" t="s">
        <v>81</v>
      </c>
      <c r="BJ17" t="s">
        <v>81</v>
      </c>
      <c r="BK17" s="28" t="s">
        <v>81</v>
      </c>
      <c r="BL17" s="28" t="s">
        <v>81</v>
      </c>
    </row>
    <row r="18" spans="1:66" ht="20.149999999999999" customHeight="1" x14ac:dyDescent="0.35">
      <c r="A18" s="20">
        <v>1050117</v>
      </c>
      <c r="B18" s="20">
        <v>1</v>
      </c>
      <c r="C18" s="20">
        <v>5</v>
      </c>
      <c r="D18" s="20">
        <v>1</v>
      </c>
      <c r="E18" s="20" t="s">
        <v>763</v>
      </c>
      <c r="F18" s="20">
        <v>3</v>
      </c>
      <c r="G18" s="66">
        <v>1</v>
      </c>
      <c r="H18" s="66">
        <v>4</v>
      </c>
      <c r="I18" s="66">
        <v>4</v>
      </c>
      <c r="J18" s="66">
        <v>0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s="27" t="s">
        <v>81</v>
      </c>
      <c r="AB18" s="27" t="s">
        <v>81</v>
      </c>
      <c r="AC18" s="27" t="s">
        <v>81</v>
      </c>
      <c r="AD18" s="27" t="s">
        <v>81</v>
      </c>
      <c r="AE18" s="27" t="s">
        <v>81</v>
      </c>
      <c r="AF18" s="27" t="s">
        <v>81</v>
      </c>
      <c r="AG18" s="27" t="s">
        <v>81</v>
      </c>
      <c r="AH18">
        <v>5</v>
      </c>
      <c r="AI18" s="28">
        <v>5</v>
      </c>
      <c r="AJ18" s="27" t="s">
        <v>81</v>
      </c>
      <c r="AK18" s="27" t="s">
        <v>81</v>
      </c>
      <c r="AL18" s="27" t="s">
        <v>81</v>
      </c>
      <c r="AM18" s="27" t="s">
        <v>81</v>
      </c>
      <c r="AN18" s="27" t="s">
        <v>81</v>
      </c>
      <c r="AO18" s="27" t="s">
        <v>81</v>
      </c>
      <c r="AP18" s="27" t="s">
        <v>81</v>
      </c>
      <c r="AQ18" s="27" t="s">
        <v>81</v>
      </c>
      <c r="AR18" s="27" t="s">
        <v>81</v>
      </c>
      <c r="AS18" s="28">
        <v>16</v>
      </c>
      <c r="AT18">
        <v>4</v>
      </c>
      <c r="AU18">
        <v>8</v>
      </c>
      <c r="AV18" s="28">
        <v>16</v>
      </c>
      <c r="AW18" s="28">
        <v>4</v>
      </c>
      <c r="AX18" s="28">
        <v>8</v>
      </c>
      <c r="AY18" s="28">
        <v>4</v>
      </c>
      <c r="AZ18" s="28">
        <v>8</v>
      </c>
      <c r="BA18" s="28">
        <v>16</v>
      </c>
      <c r="BB18" s="28">
        <v>0</v>
      </c>
      <c r="BC18" s="28"/>
      <c r="BD18" s="28">
        <v>4</v>
      </c>
      <c r="BE18" s="28" t="s">
        <v>81</v>
      </c>
      <c r="BF18" s="28">
        <v>8</v>
      </c>
      <c r="BG18" s="28" t="s">
        <v>81</v>
      </c>
      <c r="BH18">
        <v>16</v>
      </c>
      <c r="BI18" s="28" t="s">
        <v>81</v>
      </c>
      <c r="BJ18" t="s">
        <v>81</v>
      </c>
      <c r="BK18" s="28" t="s">
        <v>81</v>
      </c>
      <c r="BL18" s="28" t="s">
        <v>81</v>
      </c>
    </row>
    <row r="19" spans="1:66" ht="20.149999999999999" customHeight="1" x14ac:dyDescent="0.35">
      <c r="A19" s="71">
        <v>1050118</v>
      </c>
      <c r="B19" s="71">
        <v>1</v>
      </c>
      <c r="C19" s="71">
        <v>5</v>
      </c>
      <c r="D19" s="71">
        <v>1</v>
      </c>
      <c r="E19" s="71" t="s">
        <v>768</v>
      </c>
      <c r="F19" s="20">
        <v>1</v>
      </c>
      <c r="G19" s="66">
        <v>1</v>
      </c>
      <c r="H19" s="66">
        <v>3</v>
      </c>
      <c r="I19" s="66">
        <v>3</v>
      </c>
      <c r="J19" s="66">
        <v>0</v>
      </c>
      <c r="K19" t="s">
        <v>81</v>
      </c>
      <c r="L19" t="s">
        <v>81</v>
      </c>
      <c r="M19" t="s">
        <v>81</v>
      </c>
      <c r="N19" t="s">
        <v>81</v>
      </c>
      <c r="O19" t="s">
        <v>81</v>
      </c>
      <c r="P19" t="s">
        <v>81</v>
      </c>
      <c r="Q19" t="s">
        <v>81</v>
      </c>
      <c r="R19" t="s">
        <v>81</v>
      </c>
      <c r="S19" t="s">
        <v>81</v>
      </c>
      <c r="T19" t="s">
        <v>81</v>
      </c>
      <c r="U19" t="s">
        <v>81</v>
      </c>
      <c r="V19" t="s">
        <v>81</v>
      </c>
      <c r="W19" t="s">
        <v>81</v>
      </c>
      <c r="X19" t="s">
        <v>81</v>
      </c>
      <c r="Y19" t="s">
        <v>81</v>
      </c>
      <c r="Z19" t="s">
        <v>81</v>
      </c>
      <c r="AA19" s="27" t="s">
        <v>81</v>
      </c>
      <c r="AB19" s="27" t="s">
        <v>81</v>
      </c>
      <c r="AC19" s="27" t="s">
        <v>81</v>
      </c>
      <c r="AD19" s="27" t="s">
        <v>81</v>
      </c>
      <c r="AE19" s="27" t="s">
        <v>81</v>
      </c>
      <c r="AF19" s="27" t="s">
        <v>81</v>
      </c>
      <c r="AG19" s="27" t="s">
        <v>81</v>
      </c>
      <c r="AH19">
        <v>6</v>
      </c>
      <c r="AI19" s="28">
        <v>6</v>
      </c>
      <c r="AJ19" s="27" t="s">
        <v>81</v>
      </c>
      <c r="AK19" s="27" t="s">
        <v>81</v>
      </c>
      <c r="AL19" s="27" t="s">
        <v>81</v>
      </c>
      <c r="AM19" s="27" t="s">
        <v>81</v>
      </c>
      <c r="AN19" s="27" t="s">
        <v>81</v>
      </c>
      <c r="AO19" s="27" t="s">
        <v>81</v>
      </c>
      <c r="AP19" s="27" t="s">
        <v>81</v>
      </c>
      <c r="AQ19" s="27" t="s">
        <v>81</v>
      </c>
      <c r="AR19" s="27" t="s">
        <v>81</v>
      </c>
      <c r="AS19" s="28">
        <v>3</v>
      </c>
      <c r="AT19">
        <v>12</v>
      </c>
      <c r="AU19">
        <v>16</v>
      </c>
      <c r="AV19" s="28">
        <v>16</v>
      </c>
      <c r="AW19" s="28">
        <v>3</v>
      </c>
      <c r="AX19" s="28">
        <v>12</v>
      </c>
      <c r="AY19" s="28">
        <v>12</v>
      </c>
      <c r="AZ19" s="28">
        <v>16</v>
      </c>
      <c r="BA19" s="28">
        <v>3</v>
      </c>
      <c r="BB19" s="28">
        <v>0</v>
      </c>
      <c r="BC19" s="28"/>
      <c r="BD19" s="28">
        <v>16</v>
      </c>
      <c r="BE19" s="28" t="s">
        <v>81</v>
      </c>
      <c r="BF19" s="28">
        <v>3</v>
      </c>
      <c r="BG19" s="28" t="s">
        <v>81</v>
      </c>
      <c r="BH19">
        <v>12</v>
      </c>
      <c r="BI19" s="28" t="s">
        <v>81</v>
      </c>
      <c r="BJ19" t="s">
        <v>81</v>
      </c>
      <c r="BK19" s="28" t="s">
        <v>81</v>
      </c>
      <c r="BL19" s="28" t="s">
        <v>81</v>
      </c>
    </row>
    <row r="20" spans="1:66" ht="20.149999999999999" customHeight="1" x14ac:dyDescent="0.35">
      <c r="A20" s="20">
        <v>1050119</v>
      </c>
      <c r="B20" s="20">
        <v>1</v>
      </c>
      <c r="C20" s="20">
        <v>5</v>
      </c>
      <c r="D20" s="20">
        <v>1</v>
      </c>
      <c r="E20" s="20" t="s">
        <v>776</v>
      </c>
      <c r="F20" s="20">
        <v>2</v>
      </c>
      <c r="G20" s="66">
        <v>1</v>
      </c>
      <c r="H20" s="66">
        <v>2</v>
      </c>
      <c r="I20" s="66">
        <v>2</v>
      </c>
      <c r="J20" s="66">
        <v>0</v>
      </c>
      <c r="K20" t="s">
        <v>81</v>
      </c>
      <c r="L20" t="s">
        <v>81</v>
      </c>
      <c r="M20" t="s">
        <v>81</v>
      </c>
      <c r="N20" t="s">
        <v>81</v>
      </c>
      <c r="O20" t="s">
        <v>81</v>
      </c>
      <c r="P20" t="s">
        <v>81</v>
      </c>
      <c r="Q20" t="s">
        <v>81</v>
      </c>
      <c r="R20" t="s">
        <v>81</v>
      </c>
      <c r="S20" t="s">
        <v>81</v>
      </c>
      <c r="T20" t="s">
        <v>81</v>
      </c>
      <c r="U20" t="s">
        <v>81</v>
      </c>
      <c r="V20" t="s">
        <v>81</v>
      </c>
      <c r="W20" t="s">
        <v>81</v>
      </c>
      <c r="X20" t="s">
        <v>81</v>
      </c>
      <c r="Y20" t="s">
        <v>81</v>
      </c>
      <c r="Z20" t="s">
        <v>81</v>
      </c>
      <c r="AA20" s="27" t="s">
        <v>81</v>
      </c>
      <c r="AB20" s="27" t="s">
        <v>81</v>
      </c>
      <c r="AC20" s="27" t="s">
        <v>81</v>
      </c>
      <c r="AD20" s="27" t="s">
        <v>81</v>
      </c>
      <c r="AE20" s="27" t="s">
        <v>81</v>
      </c>
      <c r="AF20" s="27" t="s">
        <v>81</v>
      </c>
      <c r="AG20" s="27" t="s">
        <v>81</v>
      </c>
      <c r="AH20">
        <v>4</v>
      </c>
      <c r="AI20" s="28">
        <v>4</v>
      </c>
      <c r="AJ20" s="27" t="s">
        <v>81</v>
      </c>
      <c r="AK20" s="27" t="s">
        <v>81</v>
      </c>
      <c r="AL20" s="27" t="s">
        <v>81</v>
      </c>
      <c r="AM20" s="27" t="s">
        <v>81</v>
      </c>
      <c r="AN20" s="27" t="s">
        <v>81</v>
      </c>
      <c r="AO20" s="27" t="s">
        <v>81</v>
      </c>
      <c r="AP20" s="27" t="s">
        <v>81</v>
      </c>
      <c r="AQ20" s="27" t="s">
        <v>81</v>
      </c>
      <c r="AR20" s="27" t="s">
        <v>81</v>
      </c>
      <c r="AS20" s="28">
        <v>1</v>
      </c>
      <c r="AT20">
        <v>14</v>
      </c>
      <c r="AU20">
        <v>16</v>
      </c>
      <c r="AV20" s="28">
        <v>3</v>
      </c>
      <c r="AW20" s="28">
        <v>14</v>
      </c>
      <c r="AX20" s="28">
        <v>16</v>
      </c>
      <c r="AY20" s="28">
        <v>3</v>
      </c>
      <c r="AZ20" s="28">
        <v>14</v>
      </c>
      <c r="BA20" s="28">
        <v>16</v>
      </c>
      <c r="BB20" s="28">
        <v>0</v>
      </c>
      <c r="BC20" s="28"/>
      <c r="BD20" s="28">
        <v>3</v>
      </c>
      <c r="BE20" s="28" t="s">
        <v>81</v>
      </c>
      <c r="BF20" s="28">
        <v>14</v>
      </c>
      <c r="BG20" s="28" t="s">
        <v>81</v>
      </c>
      <c r="BH20">
        <v>16</v>
      </c>
      <c r="BI20" s="28" t="s">
        <v>81</v>
      </c>
      <c r="BJ20" t="s">
        <v>81</v>
      </c>
      <c r="BK20" s="28" t="s">
        <v>81</v>
      </c>
      <c r="BL20" s="28" t="s">
        <v>81</v>
      </c>
      <c r="BM20" s="28" t="s">
        <v>81</v>
      </c>
      <c r="BN20" s="28" t="s">
        <v>81</v>
      </c>
    </row>
    <row r="21" spans="1:66" ht="20.149999999999999" customHeight="1" x14ac:dyDescent="0.35">
      <c r="A21" s="20">
        <v>1050120</v>
      </c>
      <c r="B21" s="20">
        <v>1</v>
      </c>
      <c r="C21" s="20">
        <v>5</v>
      </c>
      <c r="D21" s="20">
        <v>1</v>
      </c>
      <c r="E21" s="20" t="s">
        <v>781</v>
      </c>
      <c r="F21" s="20">
        <v>3</v>
      </c>
      <c r="G21" s="66">
        <v>2</v>
      </c>
      <c r="H21" s="66">
        <v>2</v>
      </c>
      <c r="I21" s="66">
        <v>2</v>
      </c>
      <c r="J21" s="66">
        <v>0</v>
      </c>
      <c r="K21" t="s">
        <v>81</v>
      </c>
      <c r="L21" t="s">
        <v>81</v>
      </c>
      <c r="M21" t="s">
        <v>81</v>
      </c>
      <c r="N21" t="s">
        <v>81</v>
      </c>
      <c r="O21" t="s">
        <v>81</v>
      </c>
      <c r="P21" t="s">
        <v>81</v>
      </c>
      <c r="Q21" t="s">
        <v>81</v>
      </c>
      <c r="R21" t="s">
        <v>81</v>
      </c>
      <c r="S21" t="s">
        <v>81</v>
      </c>
      <c r="T21" t="s">
        <v>81</v>
      </c>
      <c r="U21" t="s">
        <v>81</v>
      </c>
      <c r="V21" t="s">
        <v>81</v>
      </c>
      <c r="W21" t="s">
        <v>81</v>
      </c>
      <c r="X21" t="s">
        <v>81</v>
      </c>
      <c r="Y21" t="s">
        <v>81</v>
      </c>
      <c r="Z21" t="s">
        <v>81</v>
      </c>
      <c r="AA21" s="27" t="s">
        <v>81</v>
      </c>
      <c r="AB21" s="27" t="s">
        <v>81</v>
      </c>
      <c r="AC21" s="27" t="s">
        <v>81</v>
      </c>
      <c r="AD21" s="27" t="s">
        <v>81</v>
      </c>
      <c r="AE21" s="27" t="s">
        <v>81</v>
      </c>
      <c r="AF21" s="27" t="s">
        <v>81</v>
      </c>
      <c r="AG21" s="27" t="s">
        <v>81</v>
      </c>
      <c r="AH21">
        <v>5</v>
      </c>
      <c r="AI21" s="28">
        <v>5</v>
      </c>
      <c r="AJ21" s="27" t="s">
        <v>81</v>
      </c>
      <c r="AK21" s="27" t="s">
        <v>81</v>
      </c>
      <c r="AL21" s="27" t="s">
        <v>81</v>
      </c>
      <c r="AM21" s="27" t="s">
        <v>81</v>
      </c>
      <c r="AN21" s="27" t="s">
        <v>81</v>
      </c>
      <c r="AO21" s="27" t="s">
        <v>81</v>
      </c>
      <c r="AP21" s="27" t="s">
        <v>81</v>
      </c>
      <c r="AQ21" s="27" t="s">
        <v>81</v>
      </c>
      <c r="AR21" s="27" t="s">
        <v>81</v>
      </c>
      <c r="AS21" s="28">
        <v>14</v>
      </c>
      <c r="AT21">
        <v>3</v>
      </c>
      <c r="AU21">
        <v>4</v>
      </c>
      <c r="AV21" s="28">
        <v>14</v>
      </c>
      <c r="AW21" s="28">
        <v>3</v>
      </c>
      <c r="AX21" s="28">
        <v>4</v>
      </c>
      <c r="AY21" s="28">
        <v>14</v>
      </c>
      <c r="AZ21" s="28">
        <v>3</v>
      </c>
      <c r="BA21" s="28">
        <v>4</v>
      </c>
      <c r="BB21" s="28">
        <v>0</v>
      </c>
      <c r="BC21" s="28"/>
      <c r="BD21" s="28">
        <v>4</v>
      </c>
      <c r="BE21" s="28" t="s">
        <v>81</v>
      </c>
      <c r="BF21" s="28">
        <v>3</v>
      </c>
      <c r="BG21" s="28" t="s">
        <v>81</v>
      </c>
      <c r="BH21">
        <v>14</v>
      </c>
      <c r="BI21" s="28" t="s">
        <v>81</v>
      </c>
      <c r="BJ21" t="s">
        <v>81</v>
      </c>
      <c r="BK21" s="28" t="s">
        <v>81</v>
      </c>
      <c r="BL21" s="28" t="s">
        <v>81</v>
      </c>
      <c r="BM21" s="28" t="s">
        <v>81</v>
      </c>
      <c r="BN21" s="28" t="s">
        <v>81</v>
      </c>
    </row>
    <row r="22" spans="1:66" ht="20.149999999999999" customHeight="1" x14ac:dyDescent="0.35">
      <c r="A22" s="20">
        <v>1050121</v>
      </c>
      <c r="B22" s="20">
        <v>1</v>
      </c>
      <c r="C22" s="20">
        <v>5</v>
      </c>
      <c r="D22" s="20">
        <v>1</v>
      </c>
      <c r="E22" s="20" t="s">
        <v>789</v>
      </c>
      <c r="F22" s="20">
        <v>3</v>
      </c>
      <c r="G22" s="66">
        <v>2</v>
      </c>
      <c r="H22" s="66">
        <v>2</v>
      </c>
      <c r="I22" s="66">
        <v>2</v>
      </c>
      <c r="J22" s="66">
        <v>0</v>
      </c>
      <c r="K22" t="s">
        <v>81</v>
      </c>
      <c r="L22" t="s">
        <v>81</v>
      </c>
      <c r="M22" t="s">
        <v>81</v>
      </c>
      <c r="N22" t="s">
        <v>81</v>
      </c>
      <c r="O22" t="s">
        <v>81</v>
      </c>
      <c r="P22" t="s">
        <v>81</v>
      </c>
      <c r="Q22" t="s">
        <v>81</v>
      </c>
      <c r="R22" t="s">
        <v>81</v>
      </c>
      <c r="S22" t="s">
        <v>81</v>
      </c>
      <c r="T22" t="s">
        <v>81</v>
      </c>
      <c r="U22" t="s">
        <v>81</v>
      </c>
      <c r="V22" t="s">
        <v>81</v>
      </c>
      <c r="W22" t="s">
        <v>81</v>
      </c>
      <c r="X22" t="s">
        <v>81</v>
      </c>
      <c r="Y22" t="s">
        <v>81</v>
      </c>
      <c r="Z22" t="s">
        <v>81</v>
      </c>
      <c r="AA22" s="27" t="s">
        <v>81</v>
      </c>
      <c r="AB22" s="27" t="s">
        <v>81</v>
      </c>
      <c r="AC22" s="27" t="s">
        <v>81</v>
      </c>
      <c r="AD22" s="27" t="s">
        <v>81</v>
      </c>
      <c r="AE22" s="27" t="s">
        <v>81</v>
      </c>
      <c r="AF22" s="27" t="s">
        <v>81</v>
      </c>
      <c r="AG22" s="27" t="s">
        <v>81</v>
      </c>
      <c r="AH22">
        <v>7.5</v>
      </c>
      <c r="AI22" s="28">
        <v>10</v>
      </c>
      <c r="AJ22" s="27" t="s">
        <v>81</v>
      </c>
      <c r="AK22" s="27" t="s">
        <v>81</v>
      </c>
      <c r="AL22" s="27" t="s">
        <v>81</v>
      </c>
      <c r="AM22" s="27" t="s">
        <v>81</v>
      </c>
      <c r="AN22" s="27" t="s">
        <v>81</v>
      </c>
      <c r="AO22" s="27" t="s">
        <v>81</v>
      </c>
      <c r="AP22" s="27" t="s">
        <v>81</v>
      </c>
      <c r="AQ22" s="27" t="s">
        <v>81</v>
      </c>
      <c r="AR22" s="27" t="s">
        <v>81</v>
      </c>
      <c r="AS22" s="28">
        <v>3</v>
      </c>
      <c r="AT22">
        <v>14</v>
      </c>
      <c r="AU22" t="s">
        <v>81</v>
      </c>
      <c r="AV22" s="28">
        <v>3</v>
      </c>
      <c r="AW22" s="28">
        <v>14</v>
      </c>
      <c r="AX22" t="s">
        <v>81</v>
      </c>
      <c r="AY22" s="28">
        <v>3</v>
      </c>
      <c r="AZ22" s="28">
        <v>14</v>
      </c>
      <c r="BA22" t="s">
        <v>81</v>
      </c>
      <c r="BB22" s="28">
        <v>0</v>
      </c>
      <c r="BC22" s="28"/>
      <c r="BD22" s="28">
        <v>3</v>
      </c>
      <c r="BE22" s="28" t="s">
        <v>81</v>
      </c>
      <c r="BF22" s="28">
        <v>14</v>
      </c>
      <c r="BG22" s="28" t="s">
        <v>81</v>
      </c>
      <c r="BH22" s="28" t="s">
        <v>81</v>
      </c>
      <c r="BI22" s="28" t="s">
        <v>81</v>
      </c>
      <c r="BJ22" t="s">
        <v>81</v>
      </c>
      <c r="BK22" s="28" t="s">
        <v>81</v>
      </c>
      <c r="BL22" s="28" t="s">
        <v>81</v>
      </c>
      <c r="BM22" s="28" t="s">
        <v>81</v>
      </c>
      <c r="BN22" s="28" t="s">
        <v>81</v>
      </c>
    </row>
    <row r="23" spans="1:66" ht="20.149999999999999" customHeight="1" x14ac:dyDescent="0.35">
      <c r="A23" s="20">
        <v>1050122</v>
      </c>
      <c r="B23" s="20">
        <v>1</v>
      </c>
      <c r="C23" s="20">
        <v>5</v>
      </c>
      <c r="D23" s="20">
        <v>7</v>
      </c>
      <c r="E23" s="20" t="s">
        <v>796</v>
      </c>
      <c r="F23" s="20">
        <v>2</v>
      </c>
      <c r="G23" s="66">
        <v>2</v>
      </c>
      <c r="H23" s="66">
        <v>2</v>
      </c>
      <c r="I23" s="66">
        <v>2</v>
      </c>
      <c r="J23" s="66">
        <v>0</v>
      </c>
      <c r="K23" t="s">
        <v>81</v>
      </c>
      <c r="L23" t="s">
        <v>81</v>
      </c>
      <c r="M23" t="s">
        <v>81</v>
      </c>
      <c r="N23" t="s">
        <v>81</v>
      </c>
      <c r="O23" t="s">
        <v>81</v>
      </c>
      <c r="P23" t="s">
        <v>81</v>
      </c>
      <c r="Q23" t="s">
        <v>81</v>
      </c>
      <c r="R23" t="s">
        <v>81</v>
      </c>
      <c r="S23" t="s">
        <v>81</v>
      </c>
      <c r="T23" t="s">
        <v>81</v>
      </c>
      <c r="U23" t="s">
        <v>81</v>
      </c>
      <c r="V23" t="s">
        <v>81</v>
      </c>
      <c r="W23" t="s">
        <v>81</v>
      </c>
      <c r="X23" t="s">
        <v>81</v>
      </c>
      <c r="Y23" t="s">
        <v>81</v>
      </c>
      <c r="Z23" t="s">
        <v>81</v>
      </c>
      <c r="AA23" s="27" t="s">
        <v>81</v>
      </c>
      <c r="AB23" s="27" t="s">
        <v>81</v>
      </c>
      <c r="AC23" s="27" t="s">
        <v>81</v>
      </c>
      <c r="AD23" s="27" t="s">
        <v>81</v>
      </c>
      <c r="AE23" s="27" t="s">
        <v>81</v>
      </c>
      <c r="AF23" s="27" t="s">
        <v>81</v>
      </c>
      <c r="AG23" s="27" t="s">
        <v>81</v>
      </c>
      <c r="AH23">
        <v>3</v>
      </c>
      <c r="AI23" s="28">
        <v>3</v>
      </c>
      <c r="AJ23" s="27" t="s">
        <v>81</v>
      </c>
      <c r="AK23" s="27" t="s">
        <v>81</v>
      </c>
      <c r="AL23" s="27" t="s">
        <v>81</v>
      </c>
      <c r="AM23" s="27" t="s">
        <v>81</v>
      </c>
      <c r="AN23" s="27" t="s">
        <v>81</v>
      </c>
      <c r="AO23" s="27" t="s">
        <v>81</v>
      </c>
      <c r="AP23" s="27" t="s">
        <v>81</v>
      </c>
      <c r="AQ23" s="27" t="s">
        <v>81</v>
      </c>
      <c r="AR23" s="27" t="s">
        <v>81</v>
      </c>
      <c r="AS23" s="28">
        <v>3</v>
      </c>
      <c r="AT23">
        <v>14</v>
      </c>
      <c r="AU23" t="s">
        <v>81</v>
      </c>
      <c r="AV23" s="28">
        <v>3</v>
      </c>
      <c r="AW23" s="28">
        <v>14</v>
      </c>
      <c r="AX23" t="s">
        <v>81</v>
      </c>
      <c r="AY23" s="28">
        <v>3</v>
      </c>
      <c r="AZ23" s="28">
        <v>14</v>
      </c>
      <c r="BA23" t="s">
        <v>81</v>
      </c>
      <c r="BB23" s="28">
        <v>0</v>
      </c>
      <c r="BC23" s="28"/>
      <c r="BD23" s="28">
        <v>3</v>
      </c>
      <c r="BE23" s="28" t="s">
        <v>81</v>
      </c>
      <c r="BF23" s="28">
        <v>14</v>
      </c>
      <c r="BG23" s="28" t="s">
        <v>81</v>
      </c>
      <c r="BH23" s="28" t="s">
        <v>81</v>
      </c>
      <c r="BI23" s="28" t="s">
        <v>81</v>
      </c>
      <c r="BJ23" t="s">
        <v>81</v>
      </c>
      <c r="BK23" s="28" t="s">
        <v>81</v>
      </c>
      <c r="BL23" s="28" t="s">
        <v>81</v>
      </c>
      <c r="BM23" s="28" t="s">
        <v>81</v>
      </c>
      <c r="BN23" s="28" t="s">
        <v>81</v>
      </c>
    </row>
    <row r="24" spans="1:66" ht="20.149999999999999" customHeight="1" x14ac:dyDescent="0.35">
      <c r="A24" s="20">
        <v>1050123</v>
      </c>
      <c r="B24" s="20">
        <v>1</v>
      </c>
      <c r="C24" s="20">
        <v>5</v>
      </c>
      <c r="D24" s="20">
        <v>1</v>
      </c>
      <c r="E24" s="20" t="s">
        <v>801</v>
      </c>
      <c r="F24" s="20">
        <v>2</v>
      </c>
      <c r="G24" s="66">
        <v>2</v>
      </c>
      <c r="H24" s="66">
        <v>2</v>
      </c>
      <c r="I24" s="66">
        <v>2</v>
      </c>
      <c r="J24" s="66">
        <v>0</v>
      </c>
      <c r="K24" t="s">
        <v>81</v>
      </c>
      <c r="L24" t="s">
        <v>81</v>
      </c>
      <c r="M24" t="s">
        <v>81</v>
      </c>
      <c r="N24" t="s">
        <v>81</v>
      </c>
      <c r="O24" t="s">
        <v>81</v>
      </c>
      <c r="P24" t="s">
        <v>81</v>
      </c>
      <c r="Q24" t="s">
        <v>81</v>
      </c>
      <c r="R24" t="s">
        <v>81</v>
      </c>
      <c r="S24" t="s">
        <v>81</v>
      </c>
      <c r="T24" t="s">
        <v>81</v>
      </c>
      <c r="U24" t="s">
        <v>81</v>
      </c>
      <c r="V24" t="s">
        <v>81</v>
      </c>
      <c r="W24" t="s">
        <v>81</v>
      </c>
      <c r="X24" t="s">
        <v>81</v>
      </c>
      <c r="Y24" t="s">
        <v>81</v>
      </c>
      <c r="Z24" t="s">
        <v>81</v>
      </c>
      <c r="AA24" s="27" t="s">
        <v>81</v>
      </c>
      <c r="AB24" s="27" t="s">
        <v>81</v>
      </c>
      <c r="AC24" s="27" t="s">
        <v>81</v>
      </c>
      <c r="AD24" s="27" t="s">
        <v>81</v>
      </c>
      <c r="AE24" s="27" t="s">
        <v>81</v>
      </c>
      <c r="AF24" s="27" t="s">
        <v>81</v>
      </c>
      <c r="AG24" s="27" t="s">
        <v>81</v>
      </c>
      <c r="AH24">
        <v>8</v>
      </c>
      <c r="AI24" s="28">
        <v>8</v>
      </c>
      <c r="AJ24" s="27" t="s">
        <v>81</v>
      </c>
      <c r="AK24" s="27" t="s">
        <v>81</v>
      </c>
      <c r="AL24" s="27" t="s">
        <v>81</v>
      </c>
      <c r="AM24" s="27" t="s">
        <v>81</v>
      </c>
      <c r="AN24" s="27" t="s">
        <v>81</v>
      </c>
      <c r="AO24" s="27" t="s">
        <v>81</v>
      </c>
      <c r="AP24" s="27" t="s">
        <v>81</v>
      </c>
      <c r="AQ24" s="27" t="s">
        <v>81</v>
      </c>
      <c r="AR24" s="27" t="s">
        <v>81</v>
      </c>
      <c r="AS24" s="28">
        <v>7</v>
      </c>
      <c r="AT24">
        <v>4</v>
      </c>
      <c r="AU24">
        <v>8</v>
      </c>
      <c r="AV24" s="28">
        <v>16</v>
      </c>
      <c r="AW24" s="28">
        <v>4</v>
      </c>
      <c r="AX24" s="28">
        <v>7</v>
      </c>
      <c r="AY24" s="28">
        <v>8</v>
      </c>
      <c r="AZ24" s="28">
        <v>7</v>
      </c>
      <c r="BA24" s="28">
        <v>4</v>
      </c>
      <c r="BB24" s="28">
        <v>0</v>
      </c>
      <c r="BC24" s="28"/>
      <c r="BD24" s="28">
        <v>16</v>
      </c>
      <c r="BE24" s="28" t="s">
        <v>81</v>
      </c>
      <c r="BF24" s="28">
        <v>3</v>
      </c>
      <c r="BG24" s="28" t="s">
        <v>81</v>
      </c>
      <c r="BH24">
        <v>4</v>
      </c>
      <c r="BI24" s="28" t="s">
        <v>81</v>
      </c>
      <c r="BJ24">
        <v>8</v>
      </c>
      <c r="BK24" s="28" t="s">
        <v>81</v>
      </c>
      <c r="BL24">
        <v>7</v>
      </c>
      <c r="BM24" s="28" t="s">
        <v>81</v>
      </c>
      <c r="BN24" s="28" t="s">
        <v>81</v>
      </c>
    </row>
    <row r="25" spans="1:66" ht="20.149999999999999" customHeight="1" x14ac:dyDescent="0.35">
      <c r="A25" s="20">
        <v>1050124</v>
      </c>
      <c r="B25" s="20">
        <v>1</v>
      </c>
      <c r="C25" s="20">
        <v>5</v>
      </c>
      <c r="D25" s="20">
        <v>1</v>
      </c>
      <c r="E25" s="20" t="s">
        <v>878</v>
      </c>
      <c r="F25" s="20">
        <v>2</v>
      </c>
      <c r="G25" s="66">
        <v>2</v>
      </c>
      <c r="H25" s="66">
        <v>1</v>
      </c>
      <c r="I25" s="66">
        <v>1</v>
      </c>
      <c r="J25" s="66">
        <v>1</v>
      </c>
      <c r="K25" t="s">
        <v>81</v>
      </c>
      <c r="L25" s="66">
        <v>1</v>
      </c>
      <c r="M25" t="s">
        <v>81</v>
      </c>
      <c r="N25" t="s">
        <v>81</v>
      </c>
      <c r="O25" t="s">
        <v>81</v>
      </c>
      <c r="P25" t="s">
        <v>81</v>
      </c>
      <c r="Q25" t="s">
        <v>81</v>
      </c>
      <c r="R25" t="s">
        <v>81</v>
      </c>
      <c r="S25">
        <v>1</v>
      </c>
      <c r="T25" t="s">
        <v>81</v>
      </c>
      <c r="U25" t="s">
        <v>81</v>
      </c>
      <c r="V25" t="s">
        <v>81</v>
      </c>
      <c r="W25" t="s">
        <v>81</v>
      </c>
      <c r="X25" t="s">
        <v>81</v>
      </c>
      <c r="Y25" t="s">
        <v>81</v>
      </c>
      <c r="Z25">
        <v>13000000</v>
      </c>
      <c r="AA25" s="27" t="s">
        <v>81</v>
      </c>
      <c r="AB25" s="27" t="s">
        <v>81</v>
      </c>
      <c r="AC25" s="27" t="s">
        <v>81</v>
      </c>
      <c r="AD25" s="27" t="s">
        <v>81</v>
      </c>
      <c r="AE25" s="27" t="s">
        <v>81</v>
      </c>
      <c r="AF25" s="27" t="s">
        <v>81</v>
      </c>
      <c r="AG25" s="27" t="s">
        <v>81</v>
      </c>
      <c r="AI25" s="28">
        <v>7</v>
      </c>
      <c r="AJ25" s="27" t="s">
        <v>81</v>
      </c>
      <c r="AK25" s="27" t="s">
        <v>81</v>
      </c>
      <c r="AL25" s="27" t="s">
        <v>81</v>
      </c>
      <c r="AM25">
        <v>3.5</v>
      </c>
      <c r="AN25" s="27" t="s">
        <v>81</v>
      </c>
      <c r="AO25" s="27" t="s">
        <v>81</v>
      </c>
      <c r="AP25" s="27" t="s">
        <v>81</v>
      </c>
      <c r="AQ25" s="27" t="s">
        <v>81</v>
      </c>
      <c r="AR25" s="27" t="s">
        <v>81</v>
      </c>
      <c r="AS25" s="28">
        <v>3</v>
      </c>
      <c r="AT25">
        <v>4</v>
      </c>
      <c r="AU25">
        <v>16</v>
      </c>
      <c r="AV25" s="28">
        <v>4</v>
      </c>
      <c r="AW25" s="28">
        <v>3</v>
      </c>
      <c r="AX25" s="28">
        <v>16</v>
      </c>
      <c r="AY25" s="28">
        <v>16</v>
      </c>
      <c r="AZ25" s="28">
        <v>4</v>
      </c>
      <c r="BA25" s="28">
        <v>3</v>
      </c>
      <c r="BB25" s="28">
        <v>0</v>
      </c>
      <c r="BC25" s="28"/>
      <c r="BD25" s="28">
        <v>4</v>
      </c>
      <c r="BE25" s="28" t="s">
        <v>81</v>
      </c>
      <c r="BF25" s="28">
        <v>3</v>
      </c>
      <c r="BG25" s="28" t="s">
        <v>81</v>
      </c>
      <c r="BH25">
        <v>7</v>
      </c>
      <c r="BI25" s="28" t="s">
        <v>81</v>
      </c>
      <c r="BJ25">
        <v>16</v>
      </c>
      <c r="BK25" s="28" t="s">
        <v>81</v>
      </c>
      <c r="BL25" s="28" t="s">
        <v>81</v>
      </c>
      <c r="BM25" s="28" t="s">
        <v>81</v>
      </c>
      <c r="BN25" s="28" t="s">
        <v>81</v>
      </c>
    </row>
    <row r="26" spans="1:66" ht="20.149999999999999" customHeight="1" x14ac:dyDescent="0.35">
      <c r="A26" s="20">
        <v>1050125</v>
      </c>
      <c r="B26" s="20">
        <v>1</v>
      </c>
      <c r="C26" s="20">
        <v>5</v>
      </c>
      <c r="D26" s="20">
        <v>1</v>
      </c>
      <c r="E26" s="20" t="s">
        <v>885</v>
      </c>
      <c r="F26" s="20">
        <v>1</v>
      </c>
      <c r="G26" s="66">
        <v>2</v>
      </c>
      <c r="H26" s="66">
        <v>2</v>
      </c>
      <c r="I26" s="66">
        <v>2</v>
      </c>
      <c r="J26" s="66">
        <v>0</v>
      </c>
      <c r="K26" t="s">
        <v>81</v>
      </c>
      <c r="L26" t="s">
        <v>81</v>
      </c>
      <c r="M26" t="s">
        <v>81</v>
      </c>
      <c r="N26" t="s">
        <v>81</v>
      </c>
      <c r="O26" t="s">
        <v>81</v>
      </c>
      <c r="P26" t="s">
        <v>81</v>
      </c>
      <c r="Q26" t="s">
        <v>81</v>
      </c>
      <c r="R26" t="s">
        <v>81</v>
      </c>
      <c r="S26" t="s">
        <v>81</v>
      </c>
      <c r="T26" t="s">
        <v>81</v>
      </c>
      <c r="U26" t="s">
        <v>81</v>
      </c>
      <c r="V26" t="s">
        <v>81</v>
      </c>
      <c r="W26" t="s">
        <v>81</v>
      </c>
      <c r="X26" t="s">
        <v>81</v>
      </c>
      <c r="Y26" t="s">
        <v>81</v>
      </c>
      <c r="Z26" t="s">
        <v>81</v>
      </c>
      <c r="AA26" s="27" t="s">
        <v>81</v>
      </c>
      <c r="AB26" s="27" t="s">
        <v>81</v>
      </c>
      <c r="AC26" s="27" t="s">
        <v>81</v>
      </c>
      <c r="AD26" s="27" t="s">
        <v>81</v>
      </c>
      <c r="AE26" s="27" t="s">
        <v>81</v>
      </c>
      <c r="AF26" s="27" t="s">
        <v>81</v>
      </c>
      <c r="AG26" s="27" t="s">
        <v>81</v>
      </c>
      <c r="AH26">
        <v>6</v>
      </c>
      <c r="AI26" s="28">
        <v>6</v>
      </c>
      <c r="AJ26" s="27" t="s">
        <v>81</v>
      </c>
      <c r="AK26" s="27" t="s">
        <v>81</v>
      </c>
      <c r="AL26" s="27" t="s">
        <v>81</v>
      </c>
      <c r="AM26" s="27" t="s">
        <v>81</v>
      </c>
      <c r="AN26" s="27" t="s">
        <v>81</v>
      </c>
      <c r="AO26" s="27" t="s">
        <v>81</v>
      </c>
      <c r="AP26" s="27" t="s">
        <v>81</v>
      </c>
      <c r="AQ26" s="27" t="s">
        <v>81</v>
      </c>
      <c r="AR26" s="27" t="s">
        <v>81</v>
      </c>
      <c r="AS26" s="28">
        <v>4</v>
      </c>
      <c r="AT26">
        <v>8</v>
      </c>
      <c r="AU26">
        <v>7</v>
      </c>
      <c r="AV26" s="28">
        <v>4</v>
      </c>
      <c r="AW26" s="28">
        <v>8</v>
      </c>
      <c r="AX26" s="28">
        <v>7</v>
      </c>
      <c r="AY26" s="28">
        <v>4</v>
      </c>
      <c r="AZ26" s="28">
        <v>8</v>
      </c>
      <c r="BA26" s="28">
        <v>7</v>
      </c>
      <c r="BB26" s="28">
        <v>0</v>
      </c>
      <c r="BC26" s="28"/>
      <c r="BD26" s="28">
        <v>4</v>
      </c>
      <c r="BE26" s="28" t="s">
        <v>81</v>
      </c>
      <c r="BF26" s="28">
        <v>8</v>
      </c>
      <c r="BG26" s="28" t="s">
        <v>81</v>
      </c>
      <c r="BH26">
        <v>7</v>
      </c>
      <c r="BI26" s="28" t="s">
        <v>81</v>
      </c>
      <c r="BJ26">
        <v>16</v>
      </c>
      <c r="BK26" s="28" t="s">
        <v>81</v>
      </c>
      <c r="BL26" s="28" t="s">
        <v>81</v>
      </c>
      <c r="BM26" s="28" t="s">
        <v>81</v>
      </c>
      <c r="BN26" s="28" t="s">
        <v>81</v>
      </c>
    </row>
    <row r="27" spans="1:66" ht="20.149999999999999" customHeight="1" x14ac:dyDescent="0.35">
      <c r="A27" s="20">
        <v>1050126</v>
      </c>
      <c r="B27" s="20">
        <v>1</v>
      </c>
      <c r="C27" s="20">
        <v>5</v>
      </c>
      <c r="D27" s="20">
        <v>1</v>
      </c>
      <c r="E27" s="20" t="s">
        <v>896</v>
      </c>
      <c r="F27" s="20">
        <v>2</v>
      </c>
      <c r="G27" s="66">
        <v>2</v>
      </c>
      <c r="H27" s="66">
        <v>2</v>
      </c>
      <c r="I27" s="66">
        <v>2</v>
      </c>
      <c r="J27" s="66">
        <v>0</v>
      </c>
      <c r="K27" t="s">
        <v>81</v>
      </c>
      <c r="L27" t="s">
        <v>81</v>
      </c>
      <c r="M27" t="s">
        <v>81</v>
      </c>
      <c r="N27" t="s">
        <v>81</v>
      </c>
      <c r="O27" t="s">
        <v>81</v>
      </c>
      <c r="P27" t="s">
        <v>81</v>
      </c>
      <c r="Q27" t="s">
        <v>81</v>
      </c>
      <c r="R27" t="s">
        <v>81</v>
      </c>
      <c r="S27" t="s">
        <v>81</v>
      </c>
      <c r="T27" t="s">
        <v>81</v>
      </c>
      <c r="U27" t="s">
        <v>81</v>
      </c>
      <c r="V27" t="s">
        <v>81</v>
      </c>
      <c r="W27" t="s">
        <v>81</v>
      </c>
      <c r="X27" t="s">
        <v>81</v>
      </c>
      <c r="Y27" t="s">
        <v>81</v>
      </c>
      <c r="Z27" t="s">
        <v>81</v>
      </c>
      <c r="AA27" s="27" t="s">
        <v>81</v>
      </c>
      <c r="AB27" s="27" t="s">
        <v>81</v>
      </c>
      <c r="AC27" s="27" t="s">
        <v>81</v>
      </c>
      <c r="AD27" s="27" t="s">
        <v>81</v>
      </c>
      <c r="AE27" s="27" t="s">
        <v>81</v>
      </c>
      <c r="AF27" s="27" t="s">
        <v>81</v>
      </c>
      <c r="AG27" s="27" t="s">
        <v>81</v>
      </c>
      <c r="AH27">
        <v>8</v>
      </c>
      <c r="AI27" s="28">
        <v>8</v>
      </c>
      <c r="AJ27" s="27" t="s">
        <v>81</v>
      </c>
      <c r="AK27" s="27" t="s">
        <v>81</v>
      </c>
      <c r="AL27" s="27" t="s">
        <v>81</v>
      </c>
      <c r="AM27" s="27" t="s">
        <v>81</v>
      </c>
      <c r="AN27" s="27" t="s">
        <v>81</v>
      </c>
      <c r="AO27" s="27" t="s">
        <v>81</v>
      </c>
      <c r="AP27" s="27" t="s">
        <v>81</v>
      </c>
      <c r="AQ27" s="27" t="s">
        <v>81</v>
      </c>
      <c r="AR27" s="27" t="s">
        <v>81</v>
      </c>
      <c r="AS27" s="28">
        <v>4</v>
      </c>
      <c r="AT27">
        <v>16</v>
      </c>
      <c r="AU27">
        <v>3</v>
      </c>
      <c r="AV27" s="28">
        <v>16</v>
      </c>
      <c r="AW27" s="28">
        <v>4</v>
      </c>
      <c r="AX27" s="28">
        <v>3</v>
      </c>
      <c r="AY27" s="28">
        <v>3</v>
      </c>
      <c r="AZ27" s="28">
        <v>4</v>
      </c>
      <c r="BA27" s="28">
        <v>16</v>
      </c>
      <c r="BB27" s="28">
        <v>0</v>
      </c>
      <c r="BC27" s="28"/>
      <c r="BD27" s="28">
        <v>3</v>
      </c>
      <c r="BE27" s="28" t="s">
        <v>81</v>
      </c>
      <c r="BF27" s="28">
        <v>8</v>
      </c>
      <c r="BG27" s="28" t="s">
        <v>81</v>
      </c>
      <c r="BH27">
        <v>7</v>
      </c>
      <c r="BI27" s="28" t="s">
        <v>81</v>
      </c>
      <c r="BJ27">
        <v>4</v>
      </c>
      <c r="BK27" s="28" t="s">
        <v>81</v>
      </c>
      <c r="BL27">
        <v>16</v>
      </c>
      <c r="BM27" s="28" t="s">
        <v>81</v>
      </c>
      <c r="BN27" s="28" t="s">
        <v>81</v>
      </c>
    </row>
    <row r="28" spans="1:66" ht="20.149999999999999" customHeight="1" x14ac:dyDescent="0.35">
      <c r="A28" s="20">
        <v>1050127</v>
      </c>
      <c r="B28" s="20">
        <v>1</v>
      </c>
      <c r="C28" s="20">
        <v>5</v>
      </c>
      <c r="D28" s="20">
        <v>1</v>
      </c>
      <c r="E28" s="20" t="s">
        <v>913</v>
      </c>
      <c r="F28" s="20">
        <v>3</v>
      </c>
      <c r="G28" s="66">
        <v>3</v>
      </c>
      <c r="H28" s="66">
        <v>1</v>
      </c>
      <c r="I28" s="66">
        <v>1</v>
      </c>
      <c r="J28" s="66">
        <v>1</v>
      </c>
      <c r="K28" t="s">
        <v>81</v>
      </c>
      <c r="L28" t="s">
        <v>81</v>
      </c>
      <c r="M28" s="66">
        <v>1</v>
      </c>
      <c r="N28" t="s">
        <v>81</v>
      </c>
      <c r="O28" t="s">
        <v>81</v>
      </c>
      <c r="P28" t="s">
        <v>81</v>
      </c>
      <c r="Q28" t="s">
        <v>81</v>
      </c>
      <c r="R28" t="s">
        <v>81</v>
      </c>
      <c r="S28" t="s">
        <v>81</v>
      </c>
      <c r="T28">
        <v>1</v>
      </c>
      <c r="U28" t="s">
        <v>81</v>
      </c>
      <c r="V28" t="s">
        <v>81</v>
      </c>
      <c r="W28" t="s">
        <v>81</v>
      </c>
      <c r="X28" t="s">
        <v>81</v>
      </c>
      <c r="Y28" t="s">
        <v>81</v>
      </c>
      <c r="Z28" t="s">
        <v>81</v>
      </c>
      <c r="AA28">
        <v>7000000</v>
      </c>
      <c r="AB28" s="27" t="s">
        <v>81</v>
      </c>
      <c r="AC28" s="27" t="s">
        <v>81</v>
      </c>
      <c r="AD28" s="27" t="s">
        <v>81</v>
      </c>
      <c r="AE28" s="27" t="s">
        <v>81</v>
      </c>
      <c r="AF28" s="27" t="s">
        <v>81</v>
      </c>
      <c r="AG28" s="27" t="s">
        <v>81</v>
      </c>
      <c r="AH28">
        <v>10</v>
      </c>
      <c r="AI28" s="28">
        <v>10</v>
      </c>
      <c r="AJ28" s="27" t="s">
        <v>81</v>
      </c>
      <c r="AK28" s="27" t="s">
        <v>81</v>
      </c>
      <c r="AL28" s="27" t="s">
        <v>81</v>
      </c>
      <c r="AM28" s="27" t="s">
        <v>81</v>
      </c>
      <c r="AN28" s="27" t="s">
        <v>81</v>
      </c>
      <c r="AO28" s="27" t="s">
        <v>81</v>
      </c>
      <c r="AP28" s="27" t="s">
        <v>81</v>
      </c>
      <c r="AQ28" s="27" t="s">
        <v>81</v>
      </c>
      <c r="AR28" s="27" t="s">
        <v>81</v>
      </c>
      <c r="AS28" s="28">
        <v>6</v>
      </c>
      <c r="AT28">
        <v>4</v>
      </c>
      <c r="AU28" t="s">
        <v>81</v>
      </c>
      <c r="AV28" s="28">
        <v>6</v>
      </c>
      <c r="AW28" s="28">
        <v>4</v>
      </c>
      <c r="AX28" t="s">
        <v>81</v>
      </c>
      <c r="AY28" s="28">
        <v>4</v>
      </c>
      <c r="AZ28" s="28">
        <v>6</v>
      </c>
      <c r="BA28" t="s">
        <v>81</v>
      </c>
      <c r="BB28" s="28">
        <v>1</v>
      </c>
      <c r="BC28" s="28">
        <v>6</v>
      </c>
      <c r="BD28" s="28">
        <v>6</v>
      </c>
      <c r="BE28" s="28">
        <v>4</v>
      </c>
      <c r="BF28" s="28">
        <v>12</v>
      </c>
      <c r="BG28" s="28" t="s">
        <v>81</v>
      </c>
      <c r="BH28" t="s">
        <v>81</v>
      </c>
      <c r="BI28" s="28" t="s">
        <v>81</v>
      </c>
      <c r="BJ28" s="28" t="s">
        <v>81</v>
      </c>
      <c r="BK28" s="28" t="s">
        <v>81</v>
      </c>
      <c r="BL28" s="28" t="s">
        <v>81</v>
      </c>
      <c r="BM28" s="28" t="s">
        <v>81</v>
      </c>
      <c r="BN28" s="28" t="s">
        <v>81</v>
      </c>
    </row>
    <row r="29" spans="1:66" ht="20.149999999999999" customHeight="1" x14ac:dyDescent="0.35">
      <c r="A29" s="20">
        <v>1060201</v>
      </c>
      <c r="B29" s="20">
        <v>1</v>
      </c>
      <c r="C29" s="20">
        <v>6</v>
      </c>
      <c r="D29" s="20">
        <v>2</v>
      </c>
      <c r="E29" s="20" t="s">
        <v>918</v>
      </c>
      <c r="F29" s="20" t="s">
        <v>81</v>
      </c>
      <c r="G29" s="66">
        <v>1</v>
      </c>
      <c r="H29" t="s">
        <v>81</v>
      </c>
      <c r="I29" s="66">
        <v>2</v>
      </c>
      <c r="J29" s="66">
        <v>1</v>
      </c>
      <c r="K29" t="s">
        <v>81</v>
      </c>
      <c r="L29" t="s">
        <v>81</v>
      </c>
      <c r="M29">
        <v>1</v>
      </c>
      <c r="N29" t="s">
        <v>81</v>
      </c>
      <c r="O29" t="s">
        <v>81</v>
      </c>
      <c r="P29" t="s">
        <v>81</v>
      </c>
      <c r="Q29" t="s">
        <v>81</v>
      </c>
      <c r="R29" t="s">
        <v>81</v>
      </c>
      <c r="S29" t="s">
        <v>81</v>
      </c>
      <c r="T29">
        <v>1</v>
      </c>
      <c r="U29" t="s">
        <v>81</v>
      </c>
      <c r="V29" t="s">
        <v>81</v>
      </c>
      <c r="W29" t="s">
        <v>81</v>
      </c>
      <c r="X29" t="s">
        <v>81</v>
      </c>
      <c r="Y29" t="s">
        <v>81</v>
      </c>
      <c r="Z29" t="s">
        <v>81</v>
      </c>
      <c r="AA29">
        <v>500000</v>
      </c>
      <c r="AB29" s="27" t="s">
        <v>81</v>
      </c>
      <c r="AC29" s="27" t="s">
        <v>81</v>
      </c>
      <c r="AD29" s="27" t="s">
        <v>81</v>
      </c>
      <c r="AE29" s="27" t="s">
        <v>81</v>
      </c>
      <c r="AF29" s="27" t="s">
        <v>81</v>
      </c>
      <c r="AG29" s="27" t="s">
        <v>81</v>
      </c>
      <c r="AH29" s="27" t="s">
        <v>81</v>
      </c>
      <c r="AI29" s="28">
        <v>2</v>
      </c>
      <c r="AJ29" s="27" t="s">
        <v>81</v>
      </c>
      <c r="AK29" s="27" t="s">
        <v>81</v>
      </c>
      <c r="AL29" s="27" t="s">
        <v>81</v>
      </c>
      <c r="AM29">
        <v>3</v>
      </c>
      <c r="AN29" s="27" t="s">
        <v>81</v>
      </c>
      <c r="AO29" s="27" t="s">
        <v>81</v>
      </c>
      <c r="AP29" s="27" t="s">
        <v>81</v>
      </c>
      <c r="AQ29" s="27" t="s">
        <v>81</v>
      </c>
      <c r="AR29" s="27" t="s">
        <v>81</v>
      </c>
      <c r="AS29" s="28">
        <v>9</v>
      </c>
      <c r="AT29">
        <v>15</v>
      </c>
      <c r="AU29">
        <v>17</v>
      </c>
      <c r="AV29" s="28">
        <v>15</v>
      </c>
      <c r="AW29" s="28">
        <v>9</v>
      </c>
      <c r="AX29" s="28">
        <v>17</v>
      </c>
      <c r="AY29" s="28">
        <v>9</v>
      </c>
      <c r="AZ29" s="28">
        <v>15</v>
      </c>
      <c r="BA29" s="28">
        <v>17</v>
      </c>
      <c r="BB29" s="28">
        <v>0</v>
      </c>
      <c r="BC29" s="28"/>
      <c r="BD29" s="28">
        <v>15</v>
      </c>
      <c r="BE29" s="28" t="s">
        <v>81</v>
      </c>
      <c r="BF29" s="28">
        <v>9</v>
      </c>
      <c r="BG29" s="28" t="s">
        <v>81</v>
      </c>
      <c r="BH29">
        <v>17</v>
      </c>
      <c r="BI29" s="28" t="s">
        <v>81</v>
      </c>
      <c r="BJ29" s="28" t="s">
        <v>81</v>
      </c>
      <c r="BK29" s="28" t="s">
        <v>81</v>
      </c>
      <c r="BL29" s="28" t="s">
        <v>81</v>
      </c>
      <c r="BM29" s="28" t="s">
        <v>81</v>
      </c>
      <c r="BN29" s="28" t="s">
        <v>81</v>
      </c>
    </row>
    <row r="30" spans="1:66" ht="20.149999999999999" customHeight="1" x14ac:dyDescent="0.35">
      <c r="A30" s="20">
        <v>1060202</v>
      </c>
      <c r="B30" s="20">
        <v>1</v>
      </c>
      <c r="C30" s="20">
        <v>6</v>
      </c>
      <c r="D30" s="20">
        <v>2</v>
      </c>
      <c r="E30" s="20" t="s">
        <v>924</v>
      </c>
      <c r="F30" s="20" t="s">
        <v>81</v>
      </c>
      <c r="G30" s="66">
        <v>3</v>
      </c>
      <c r="H30" t="s">
        <v>81</v>
      </c>
      <c r="I30" s="66">
        <v>4</v>
      </c>
      <c r="J30" s="66">
        <v>0</v>
      </c>
      <c r="K30" t="s">
        <v>81</v>
      </c>
      <c r="L30" t="s">
        <v>81</v>
      </c>
      <c r="M30" t="s">
        <v>81</v>
      </c>
      <c r="N30" t="s">
        <v>81</v>
      </c>
      <c r="O30" t="s">
        <v>81</v>
      </c>
      <c r="P30" t="s">
        <v>81</v>
      </c>
      <c r="Q30" t="s">
        <v>81</v>
      </c>
      <c r="R30" t="s">
        <v>81</v>
      </c>
      <c r="S30" t="s">
        <v>81</v>
      </c>
      <c r="T30" t="s">
        <v>81</v>
      </c>
      <c r="U30" t="s">
        <v>81</v>
      </c>
      <c r="V30" t="s">
        <v>81</v>
      </c>
      <c r="W30" t="s">
        <v>81</v>
      </c>
      <c r="X30" t="s">
        <v>81</v>
      </c>
      <c r="Y30" t="s">
        <v>81</v>
      </c>
      <c r="Z30" t="s">
        <v>81</v>
      </c>
      <c r="AA30" t="s">
        <v>81</v>
      </c>
      <c r="AB30" s="27" t="s">
        <v>81</v>
      </c>
      <c r="AC30" s="27" t="s">
        <v>81</v>
      </c>
      <c r="AD30" s="27" t="s">
        <v>81</v>
      </c>
      <c r="AE30" s="27" t="s">
        <v>81</v>
      </c>
      <c r="AF30" s="27" t="s">
        <v>81</v>
      </c>
      <c r="AG30" s="27" t="s">
        <v>81</v>
      </c>
      <c r="AH30" s="27" t="s">
        <v>81</v>
      </c>
      <c r="AI30" s="28">
        <v>2</v>
      </c>
      <c r="AJ30" s="27" t="s">
        <v>81</v>
      </c>
      <c r="AK30" s="27" t="s">
        <v>81</v>
      </c>
      <c r="AL30" s="27" t="s">
        <v>81</v>
      </c>
      <c r="AM30" s="27" t="s">
        <v>81</v>
      </c>
      <c r="AN30" s="27" t="s">
        <v>81</v>
      </c>
      <c r="AO30" s="27" t="s">
        <v>81</v>
      </c>
      <c r="AP30" s="27" t="s">
        <v>81</v>
      </c>
      <c r="AQ30" s="27" t="s">
        <v>81</v>
      </c>
      <c r="AR30" s="27" t="s">
        <v>81</v>
      </c>
      <c r="AS30" s="28">
        <v>9</v>
      </c>
      <c r="AT30">
        <v>17</v>
      </c>
      <c r="AU30">
        <v>15</v>
      </c>
      <c r="AV30" s="28">
        <v>15</v>
      </c>
      <c r="AW30" s="28">
        <v>9</v>
      </c>
      <c r="AX30" s="28">
        <v>17</v>
      </c>
      <c r="AY30" s="28">
        <v>15</v>
      </c>
      <c r="AZ30" s="28">
        <v>9</v>
      </c>
      <c r="BA30" s="28">
        <v>17</v>
      </c>
      <c r="BB30" s="28">
        <v>0</v>
      </c>
      <c r="BC30" s="28"/>
      <c r="BD30" s="28">
        <v>9</v>
      </c>
      <c r="BE30" s="28" t="s">
        <v>81</v>
      </c>
      <c r="BF30" s="28">
        <v>15</v>
      </c>
      <c r="BG30" s="28" t="s">
        <v>81</v>
      </c>
      <c r="BH30">
        <v>17</v>
      </c>
      <c r="BI30" s="28" t="s">
        <v>81</v>
      </c>
      <c r="BJ30" s="28" t="s">
        <v>81</v>
      </c>
      <c r="BK30" s="28" t="s">
        <v>81</v>
      </c>
      <c r="BL30" s="28" t="s">
        <v>81</v>
      </c>
      <c r="BM30" s="28" t="s">
        <v>81</v>
      </c>
      <c r="BN30" s="28" t="s">
        <v>81</v>
      </c>
    </row>
    <row r="31" spans="1:66" ht="20.149999999999999" customHeight="1" x14ac:dyDescent="0.35">
      <c r="A31" s="20">
        <v>1060203</v>
      </c>
      <c r="B31" s="20">
        <v>1</v>
      </c>
      <c r="C31" s="20">
        <v>6</v>
      </c>
      <c r="D31" s="20">
        <v>2</v>
      </c>
      <c r="E31" s="20" t="s">
        <v>929</v>
      </c>
      <c r="F31" s="20" t="s">
        <v>81</v>
      </c>
      <c r="G31" s="66">
        <v>2</v>
      </c>
      <c r="H31" t="s">
        <v>81</v>
      </c>
      <c r="I31" s="66">
        <v>1</v>
      </c>
      <c r="J31" s="66">
        <v>1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 t="s">
        <v>81</v>
      </c>
      <c r="Q31" t="s">
        <v>81</v>
      </c>
      <c r="R31">
        <v>1</v>
      </c>
      <c r="S31">
        <v>1</v>
      </c>
      <c r="T31" t="s">
        <v>81</v>
      </c>
      <c r="U31" t="s">
        <v>81</v>
      </c>
      <c r="V31" t="s">
        <v>81</v>
      </c>
      <c r="W31" t="s">
        <v>81</v>
      </c>
      <c r="X31" t="s">
        <v>81</v>
      </c>
      <c r="Y31">
        <v>2500000</v>
      </c>
      <c r="Z31">
        <v>7000000</v>
      </c>
      <c r="AA31" t="s">
        <v>81</v>
      </c>
      <c r="AB31" s="27" t="s">
        <v>81</v>
      </c>
      <c r="AC31" s="27" t="s">
        <v>81</v>
      </c>
      <c r="AD31" s="27" t="s">
        <v>81</v>
      </c>
      <c r="AE31" s="27" t="s">
        <v>81</v>
      </c>
      <c r="AF31" s="27" t="s">
        <v>81</v>
      </c>
      <c r="AG31" s="27" t="s">
        <v>81</v>
      </c>
      <c r="AH31" s="27" t="s">
        <v>81</v>
      </c>
      <c r="AI31" s="28">
        <v>25</v>
      </c>
      <c r="AJ31" s="27" t="s">
        <v>81</v>
      </c>
      <c r="AK31" s="27" t="s">
        <v>81</v>
      </c>
      <c r="AL31" s="27" t="s">
        <v>81</v>
      </c>
      <c r="AM31">
        <v>5</v>
      </c>
      <c r="AN31" s="27" t="s">
        <v>81</v>
      </c>
      <c r="AO31" s="27" t="s">
        <v>81</v>
      </c>
      <c r="AP31" s="27" t="s">
        <v>81</v>
      </c>
      <c r="AQ31" s="27" t="s">
        <v>81</v>
      </c>
      <c r="AR31" s="27" t="s">
        <v>81</v>
      </c>
      <c r="AS31" s="28">
        <v>19</v>
      </c>
      <c r="AT31">
        <v>9</v>
      </c>
      <c r="AU31">
        <v>15</v>
      </c>
      <c r="AV31" s="28">
        <v>15</v>
      </c>
      <c r="AW31" s="28">
        <v>19</v>
      </c>
      <c r="AX31" s="28">
        <v>9</v>
      </c>
      <c r="AY31" s="28">
        <v>15</v>
      </c>
      <c r="AZ31" s="28">
        <v>19</v>
      </c>
      <c r="BA31" s="28">
        <v>9</v>
      </c>
      <c r="BB31" s="28">
        <v>0</v>
      </c>
      <c r="BC31" s="28"/>
      <c r="BD31" s="28">
        <v>15</v>
      </c>
      <c r="BE31" s="28" t="s">
        <v>81</v>
      </c>
      <c r="BF31" s="28">
        <v>19</v>
      </c>
      <c r="BG31" s="28" t="s">
        <v>81</v>
      </c>
      <c r="BH31">
        <v>9</v>
      </c>
      <c r="BI31" s="28" t="s">
        <v>81</v>
      </c>
      <c r="BJ31" s="28" t="s">
        <v>81</v>
      </c>
      <c r="BK31" s="28" t="s">
        <v>81</v>
      </c>
      <c r="BL31" s="28" t="s">
        <v>81</v>
      </c>
      <c r="BM31" s="28" t="s">
        <v>81</v>
      </c>
      <c r="BN31" s="28" t="s">
        <v>81</v>
      </c>
    </row>
    <row r="32" spans="1:66" ht="20.149999999999999" customHeight="1" x14ac:dyDescent="0.35">
      <c r="A32" s="20">
        <v>1060204</v>
      </c>
      <c r="B32" s="20">
        <v>1</v>
      </c>
      <c r="C32" s="20">
        <v>6</v>
      </c>
      <c r="D32" s="20">
        <v>2</v>
      </c>
      <c r="E32" s="20" t="s">
        <v>934</v>
      </c>
      <c r="F32" s="20" t="s">
        <v>81</v>
      </c>
      <c r="G32" s="66">
        <v>2</v>
      </c>
      <c r="H32" t="s">
        <v>81</v>
      </c>
      <c r="I32" s="66">
        <v>2</v>
      </c>
      <c r="J32" s="66">
        <v>1</v>
      </c>
      <c r="K32" t="s">
        <v>81</v>
      </c>
      <c r="L32" t="s">
        <v>81</v>
      </c>
      <c r="M32" t="s">
        <v>81</v>
      </c>
      <c r="N32" t="s">
        <v>81</v>
      </c>
      <c r="O32" t="s">
        <v>81</v>
      </c>
      <c r="P32" t="s">
        <v>81</v>
      </c>
      <c r="Q32" t="s">
        <v>81</v>
      </c>
      <c r="R32">
        <v>1</v>
      </c>
      <c r="T32" t="s">
        <v>81</v>
      </c>
      <c r="U32" t="s">
        <v>81</v>
      </c>
      <c r="V32" t="s">
        <v>81</v>
      </c>
      <c r="W32" t="s">
        <v>81</v>
      </c>
      <c r="X32" t="s">
        <v>81</v>
      </c>
      <c r="Y32">
        <v>1650000</v>
      </c>
      <c r="Z32" t="s">
        <v>81</v>
      </c>
      <c r="AA32" t="s">
        <v>81</v>
      </c>
      <c r="AB32" s="27" t="s">
        <v>81</v>
      </c>
      <c r="AC32" s="27" t="s">
        <v>81</v>
      </c>
      <c r="AD32" s="27" t="s">
        <v>81</v>
      </c>
      <c r="AE32" s="27" t="s">
        <v>81</v>
      </c>
      <c r="AF32" s="27" t="s">
        <v>81</v>
      </c>
      <c r="AG32" s="27" t="s">
        <v>81</v>
      </c>
      <c r="AH32" s="27" t="s">
        <v>81</v>
      </c>
      <c r="AI32" s="28">
        <v>7</v>
      </c>
      <c r="AJ32" s="27" t="s">
        <v>81</v>
      </c>
      <c r="AK32" s="27" t="s">
        <v>81</v>
      </c>
      <c r="AL32" s="27" t="s">
        <v>81</v>
      </c>
      <c r="AM32" s="27" t="s">
        <v>81</v>
      </c>
      <c r="AN32" s="27" t="s">
        <v>81</v>
      </c>
      <c r="AO32" s="27" t="s">
        <v>81</v>
      </c>
      <c r="AP32" s="27" t="s">
        <v>81</v>
      </c>
      <c r="AQ32" s="27" t="s">
        <v>81</v>
      </c>
      <c r="AR32" s="27" t="s">
        <v>81</v>
      </c>
      <c r="AS32" s="28">
        <v>20</v>
      </c>
      <c r="AT32">
        <v>4</v>
      </c>
      <c r="AU32">
        <v>9</v>
      </c>
      <c r="AV32" s="28">
        <v>9</v>
      </c>
      <c r="AW32" s="28">
        <v>15</v>
      </c>
      <c r="AX32" s="28">
        <v>20</v>
      </c>
      <c r="AY32" s="28">
        <v>20</v>
      </c>
      <c r="AZ32" s="28">
        <v>15</v>
      </c>
      <c r="BA32" s="28">
        <v>4</v>
      </c>
      <c r="BB32" s="28">
        <v>0</v>
      </c>
      <c r="BC32" s="28"/>
      <c r="BD32" s="28">
        <v>20</v>
      </c>
      <c r="BE32" s="28" t="s">
        <v>81</v>
      </c>
      <c r="BF32" s="28">
        <v>9</v>
      </c>
      <c r="BG32" s="28" t="s">
        <v>81</v>
      </c>
      <c r="BH32">
        <v>4</v>
      </c>
      <c r="BI32" s="28" t="s">
        <v>81</v>
      </c>
      <c r="BJ32">
        <v>15</v>
      </c>
      <c r="BK32" s="28" t="s">
        <v>81</v>
      </c>
      <c r="BL32" s="28" t="s">
        <v>81</v>
      </c>
      <c r="BM32" s="28" t="s">
        <v>81</v>
      </c>
      <c r="BN32" s="28" t="s">
        <v>81</v>
      </c>
    </row>
    <row r="33" spans="1:66" ht="20.149999999999999" customHeight="1" x14ac:dyDescent="0.35">
      <c r="A33" s="20">
        <v>1060205</v>
      </c>
      <c r="B33" s="20">
        <v>1</v>
      </c>
      <c r="C33" s="20">
        <v>6</v>
      </c>
      <c r="D33" s="20">
        <v>2</v>
      </c>
      <c r="E33" s="20" t="s">
        <v>938</v>
      </c>
      <c r="F33" s="20" t="s">
        <v>81</v>
      </c>
      <c r="G33" s="66">
        <v>1</v>
      </c>
      <c r="H33" t="s">
        <v>81</v>
      </c>
      <c r="I33" s="66">
        <v>3</v>
      </c>
      <c r="J33" s="66">
        <v>0</v>
      </c>
      <c r="K33" t="s">
        <v>81</v>
      </c>
      <c r="L33" t="s">
        <v>81</v>
      </c>
      <c r="M33" t="s">
        <v>81</v>
      </c>
      <c r="N33" t="s">
        <v>81</v>
      </c>
      <c r="O33" t="s">
        <v>81</v>
      </c>
      <c r="P33" t="s">
        <v>81</v>
      </c>
      <c r="Q33" t="s">
        <v>81</v>
      </c>
      <c r="R33" t="s">
        <v>81</v>
      </c>
      <c r="S33" t="s">
        <v>81</v>
      </c>
      <c r="T33" t="s">
        <v>81</v>
      </c>
      <c r="U33" t="s">
        <v>81</v>
      </c>
      <c r="V33" t="s">
        <v>81</v>
      </c>
      <c r="W33" t="s">
        <v>81</v>
      </c>
      <c r="X33" t="s">
        <v>81</v>
      </c>
      <c r="Y33" t="s">
        <v>81</v>
      </c>
      <c r="Z33" t="s">
        <v>81</v>
      </c>
      <c r="AA33" t="s">
        <v>81</v>
      </c>
      <c r="AB33" s="27" t="s">
        <v>81</v>
      </c>
      <c r="AC33" s="27" t="s">
        <v>81</v>
      </c>
      <c r="AD33" s="27" t="s">
        <v>81</v>
      </c>
      <c r="AE33" s="27" t="s">
        <v>81</v>
      </c>
      <c r="AF33" s="27" t="s">
        <v>81</v>
      </c>
      <c r="AG33" s="27" t="s">
        <v>81</v>
      </c>
      <c r="AH33" s="27" t="s">
        <v>81</v>
      </c>
      <c r="AI33" s="28">
        <v>10</v>
      </c>
      <c r="AJ33" s="27" t="s">
        <v>81</v>
      </c>
      <c r="AK33" s="27" t="s">
        <v>81</v>
      </c>
      <c r="AL33" s="27" t="s">
        <v>81</v>
      </c>
      <c r="AM33" s="27" t="s">
        <v>81</v>
      </c>
      <c r="AN33" s="27" t="s">
        <v>81</v>
      </c>
      <c r="AO33" s="27" t="s">
        <v>81</v>
      </c>
      <c r="AP33" s="27" t="s">
        <v>81</v>
      </c>
      <c r="AQ33" s="27" t="s">
        <v>81</v>
      </c>
      <c r="AR33" s="27" t="s">
        <v>81</v>
      </c>
      <c r="AS33" s="28">
        <v>15</v>
      </c>
      <c r="AT33">
        <v>20</v>
      </c>
      <c r="AU33">
        <v>21</v>
      </c>
      <c r="AV33" s="28">
        <v>15</v>
      </c>
      <c r="AW33" s="28">
        <v>20</v>
      </c>
      <c r="AX33" s="28">
        <v>21</v>
      </c>
      <c r="AY33" s="28">
        <v>20</v>
      </c>
      <c r="AZ33" s="28">
        <v>15</v>
      </c>
      <c r="BA33" s="28">
        <v>21</v>
      </c>
      <c r="BB33" s="28">
        <v>0</v>
      </c>
      <c r="BC33" s="28"/>
      <c r="BD33" s="28">
        <v>20</v>
      </c>
      <c r="BE33" s="28" t="s">
        <v>81</v>
      </c>
      <c r="BF33" s="28">
        <v>15</v>
      </c>
      <c r="BG33" s="28" t="s">
        <v>81</v>
      </c>
      <c r="BH33">
        <v>21</v>
      </c>
      <c r="BI33" s="28" t="s">
        <v>81</v>
      </c>
      <c r="BJ33" s="28" t="s">
        <v>81</v>
      </c>
      <c r="BK33" s="28" t="s">
        <v>81</v>
      </c>
      <c r="BL33" s="28" t="s">
        <v>81</v>
      </c>
      <c r="BM33" s="28" t="s">
        <v>81</v>
      </c>
      <c r="BN33" s="28" t="s">
        <v>81</v>
      </c>
    </row>
    <row r="34" spans="1:66" ht="20.149999999999999" customHeight="1" x14ac:dyDescent="0.35">
      <c r="A34" s="20">
        <v>1060206</v>
      </c>
      <c r="B34" s="20">
        <v>1</v>
      </c>
      <c r="C34" s="20">
        <v>6</v>
      </c>
      <c r="D34" s="20">
        <v>2</v>
      </c>
      <c r="E34" s="20" t="s">
        <v>947</v>
      </c>
      <c r="F34" s="20" t="s">
        <v>81</v>
      </c>
      <c r="G34" s="66">
        <v>2</v>
      </c>
      <c r="H34" t="s">
        <v>81</v>
      </c>
      <c r="I34" s="66">
        <v>2</v>
      </c>
      <c r="J34" s="66">
        <v>1</v>
      </c>
      <c r="K34" t="s">
        <v>81</v>
      </c>
      <c r="L34" t="s">
        <v>81</v>
      </c>
      <c r="M34" t="s">
        <v>81</v>
      </c>
      <c r="N34" t="s">
        <v>81</v>
      </c>
      <c r="O34" t="s">
        <v>81</v>
      </c>
      <c r="P34" t="s">
        <v>81</v>
      </c>
      <c r="Q34" t="s">
        <v>81</v>
      </c>
      <c r="R34">
        <v>1</v>
      </c>
      <c r="S34" t="s">
        <v>81</v>
      </c>
      <c r="T34">
        <v>2</v>
      </c>
      <c r="U34" t="s">
        <v>81</v>
      </c>
      <c r="V34" t="s">
        <v>81</v>
      </c>
      <c r="W34" t="s">
        <v>81</v>
      </c>
      <c r="X34" t="s">
        <v>81</v>
      </c>
      <c r="Y34">
        <v>1000000</v>
      </c>
      <c r="Z34" t="s">
        <v>81</v>
      </c>
      <c r="AA34">
        <v>500000</v>
      </c>
      <c r="AB34" s="27" t="s">
        <v>81</v>
      </c>
      <c r="AC34" s="27" t="s">
        <v>81</v>
      </c>
      <c r="AD34" s="27" t="s">
        <v>81</v>
      </c>
      <c r="AE34" s="27" t="s">
        <v>81</v>
      </c>
      <c r="AF34" s="27" t="s">
        <v>81</v>
      </c>
      <c r="AG34">
        <v>4</v>
      </c>
      <c r="AH34" s="27" t="s">
        <v>81</v>
      </c>
      <c r="AI34" s="28">
        <v>10</v>
      </c>
      <c r="AJ34" s="27" t="s">
        <v>81</v>
      </c>
      <c r="AK34" s="27" t="s">
        <v>81</v>
      </c>
      <c r="AL34" s="27" t="s">
        <v>81</v>
      </c>
      <c r="AM34" s="27" t="s">
        <v>81</v>
      </c>
      <c r="AN34" s="27" t="s">
        <v>81</v>
      </c>
      <c r="AO34" s="27" t="s">
        <v>81</v>
      </c>
      <c r="AP34" s="27" t="s">
        <v>81</v>
      </c>
      <c r="AQ34" s="27" t="s">
        <v>81</v>
      </c>
      <c r="AR34" s="27" t="s">
        <v>81</v>
      </c>
      <c r="AS34" s="28">
        <v>4</v>
      </c>
      <c r="AT34">
        <v>3</v>
      </c>
      <c r="AU34">
        <v>1</v>
      </c>
      <c r="AV34" s="28">
        <v>3</v>
      </c>
      <c r="AW34" s="28">
        <v>1</v>
      </c>
      <c r="AX34" s="28">
        <v>4</v>
      </c>
      <c r="AY34" s="28">
        <v>4</v>
      </c>
      <c r="AZ34" s="28">
        <v>1</v>
      </c>
      <c r="BA34" s="28">
        <v>3</v>
      </c>
      <c r="BB34" s="28">
        <v>0</v>
      </c>
      <c r="BC34" s="28"/>
      <c r="BD34" s="28">
        <v>4</v>
      </c>
      <c r="BE34" s="28" t="s">
        <v>81</v>
      </c>
      <c r="BF34" s="28">
        <v>1</v>
      </c>
      <c r="BG34" s="28" t="s">
        <v>81</v>
      </c>
      <c r="BH34">
        <v>3</v>
      </c>
      <c r="BI34" s="28" t="s">
        <v>81</v>
      </c>
      <c r="BJ34">
        <v>12</v>
      </c>
      <c r="BK34" s="28" t="s">
        <v>81</v>
      </c>
      <c r="BL34" s="28" t="s">
        <v>81</v>
      </c>
      <c r="BM34" s="28" t="s">
        <v>81</v>
      </c>
      <c r="BN34" s="28" t="s">
        <v>81</v>
      </c>
    </row>
    <row r="35" spans="1:66" ht="20.149999999999999" customHeight="1" x14ac:dyDescent="0.35">
      <c r="A35" s="20">
        <v>1060207</v>
      </c>
      <c r="B35" s="20">
        <v>1</v>
      </c>
      <c r="C35" s="20">
        <v>6</v>
      </c>
      <c r="D35" s="20">
        <v>2</v>
      </c>
      <c r="E35" s="20" t="s">
        <v>955</v>
      </c>
      <c r="F35" s="20" t="s">
        <v>81</v>
      </c>
      <c r="G35" s="66">
        <v>1</v>
      </c>
      <c r="H35" t="s">
        <v>81</v>
      </c>
      <c r="I35" s="66">
        <v>1</v>
      </c>
      <c r="J35" s="66">
        <v>1</v>
      </c>
      <c r="K35" t="s">
        <v>81</v>
      </c>
      <c r="L35" t="s">
        <v>81</v>
      </c>
      <c r="M35" t="s">
        <v>81</v>
      </c>
      <c r="N35" t="s">
        <v>81</v>
      </c>
      <c r="O35" t="s">
        <v>81</v>
      </c>
      <c r="P35" t="s">
        <v>81</v>
      </c>
      <c r="Q35" t="s">
        <v>81</v>
      </c>
      <c r="R35" t="s">
        <v>81</v>
      </c>
      <c r="S35" t="s">
        <v>81</v>
      </c>
      <c r="T35">
        <v>1</v>
      </c>
      <c r="U35" t="s">
        <v>81</v>
      </c>
      <c r="V35" t="s">
        <v>81</v>
      </c>
      <c r="W35" t="s">
        <v>81</v>
      </c>
      <c r="X35" t="s">
        <v>81</v>
      </c>
      <c r="Y35" t="s">
        <v>81</v>
      </c>
      <c r="Z35" t="s">
        <v>81</v>
      </c>
      <c r="AA35">
        <v>550000</v>
      </c>
      <c r="AB35" s="27" t="s">
        <v>81</v>
      </c>
      <c r="AC35" s="27" t="s">
        <v>81</v>
      </c>
      <c r="AD35" s="27" t="s">
        <v>81</v>
      </c>
      <c r="AE35" s="27" t="s">
        <v>81</v>
      </c>
      <c r="AF35" s="27" t="s">
        <v>81</v>
      </c>
      <c r="AG35">
        <v>4</v>
      </c>
      <c r="AH35" s="27" t="s">
        <v>81</v>
      </c>
      <c r="AI35" s="28">
        <v>4</v>
      </c>
      <c r="AJ35" s="27" t="s">
        <v>81</v>
      </c>
      <c r="AK35" s="27" t="s">
        <v>81</v>
      </c>
      <c r="AL35" s="27" t="s">
        <v>81</v>
      </c>
      <c r="AM35" s="27" t="s">
        <v>81</v>
      </c>
      <c r="AN35" s="27" t="s">
        <v>81</v>
      </c>
      <c r="AO35" s="27" t="s">
        <v>81</v>
      </c>
      <c r="AP35" s="27" t="s">
        <v>81</v>
      </c>
      <c r="AQ35" s="27" t="s">
        <v>81</v>
      </c>
      <c r="AR35" s="27" t="s">
        <v>81</v>
      </c>
      <c r="AS35" s="28">
        <v>1</v>
      </c>
      <c r="AT35">
        <v>4</v>
      </c>
      <c r="AU35">
        <v>6</v>
      </c>
      <c r="AV35" s="28">
        <v>1</v>
      </c>
      <c r="AW35" s="28">
        <v>4</v>
      </c>
      <c r="AX35" s="28">
        <v>6</v>
      </c>
      <c r="AY35" s="28">
        <v>1</v>
      </c>
      <c r="AZ35" s="28">
        <v>4</v>
      </c>
      <c r="BA35" s="28">
        <v>6</v>
      </c>
      <c r="BB35" s="28">
        <v>0</v>
      </c>
      <c r="BC35" s="28"/>
      <c r="BD35" s="28">
        <v>4</v>
      </c>
      <c r="BE35" s="28" t="s">
        <v>81</v>
      </c>
      <c r="BF35" s="28">
        <v>1</v>
      </c>
      <c r="BG35" s="28" t="s">
        <v>81</v>
      </c>
      <c r="BH35">
        <v>6</v>
      </c>
      <c r="BI35" s="28" t="s">
        <v>81</v>
      </c>
      <c r="BJ35">
        <v>17</v>
      </c>
      <c r="BK35" s="28" t="s">
        <v>81</v>
      </c>
      <c r="BL35">
        <v>9</v>
      </c>
      <c r="BM35" s="28" t="s">
        <v>81</v>
      </c>
      <c r="BN35" s="28" t="s">
        <v>81</v>
      </c>
    </row>
    <row r="36" spans="1:66" ht="20.149999999999999" customHeight="1" x14ac:dyDescent="0.35">
      <c r="A36" s="20">
        <v>1060208</v>
      </c>
      <c r="B36" s="20">
        <v>1</v>
      </c>
      <c r="C36" s="20">
        <v>6</v>
      </c>
      <c r="D36" s="20">
        <v>2</v>
      </c>
      <c r="E36" s="20" t="s">
        <v>961</v>
      </c>
      <c r="F36" s="20" t="s">
        <v>81</v>
      </c>
      <c r="G36" s="66">
        <v>3</v>
      </c>
      <c r="H36" t="s">
        <v>81</v>
      </c>
      <c r="I36" s="66">
        <v>3</v>
      </c>
      <c r="J36" s="66">
        <v>0</v>
      </c>
      <c r="K36" t="s">
        <v>81</v>
      </c>
      <c r="L36" t="s">
        <v>81</v>
      </c>
      <c r="M36" t="s">
        <v>81</v>
      </c>
      <c r="N36" t="s">
        <v>81</v>
      </c>
      <c r="O36" t="s">
        <v>81</v>
      </c>
      <c r="P36" t="s">
        <v>81</v>
      </c>
      <c r="Q36" t="s">
        <v>81</v>
      </c>
      <c r="R36" t="s">
        <v>81</v>
      </c>
      <c r="S36" t="s">
        <v>81</v>
      </c>
      <c r="U36" t="s">
        <v>81</v>
      </c>
      <c r="V36" t="s">
        <v>81</v>
      </c>
      <c r="W36" t="s">
        <v>81</v>
      </c>
      <c r="X36" t="s">
        <v>81</v>
      </c>
      <c r="Y36" t="s">
        <v>81</v>
      </c>
      <c r="Z36" t="s">
        <v>81</v>
      </c>
      <c r="AA36" t="s">
        <v>81</v>
      </c>
      <c r="AB36" s="27" t="s">
        <v>81</v>
      </c>
      <c r="AC36" s="27" t="s">
        <v>81</v>
      </c>
      <c r="AD36" s="27" t="s">
        <v>81</v>
      </c>
      <c r="AE36" s="27" t="s">
        <v>81</v>
      </c>
      <c r="AF36" s="27" t="s">
        <v>81</v>
      </c>
      <c r="AG36" s="27" t="s">
        <v>81</v>
      </c>
      <c r="AH36" s="27" t="s">
        <v>81</v>
      </c>
      <c r="AI36" s="28">
        <v>1</v>
      </c>
      <c r="AJ36" s="27" t="s">
        <v>81</v>
      </c>
      <c r="AK36" s="27" t="s">
        <v>81</v>
      </c>
      <c r="AL36" s="27" t="s">
        <v>81</v>
      </c>
      <c r="AM36" s="27" t="s">
        <v>81</v>
      </c>
      <c r="AN36" s="27" t="s">
        <v>81</v>
      </c>
      <c r="AO36" s="27" t="s">
        <v>81</v>
      </c>
      <c r="AP36" s="27" t="s">
        <v>81</v>
      </c>
      <c r="AQ36" s="27" t="s">
        <v>81</v>
      </c>
      <c r="AR36" s="27" t="s">
        <v>81</v>
      </c>
      <c r="AS36" s="28">
        <v>17</v>
      </c>
      <c r="AT36">
        <v>9</v>
      </c>
      <c r="AU36" t="s">
        <v>81</v>
      </c>
      <c r="AV36" s="28">
        <v>17</v>
      </c>
      <c r="AW36" s="28">
        <v>9</v>
      </c>
      <c r="AY36" s="28">
        <v>17</v>
      </c>
      <c r="AZ36" s="28">
        <v>9</v>
      </c>
      <c r="BA36" t="s">
        <v>81</v>
      </c>
      <c r="BB36" s="28">
        <v>0</v>
      </c>
      <c r="BC36" s="28"/>
      <c r="BD36" s="28">
        <v>17</v>
      </c>
      <c r="BE36" s="28" t="s">
        <v>81</v>
      </c>
      <c r="BF36" s="28">
        <v>9</v>
      </c>
      <c r="BG36" s="28" t="s">
        <v>81</v>
      </c>
      <c r="BH36" s="28" t="s">
        <v>81</v>
      </c>
      <c r="BI36" s="28" t="s">
        <v>81</v>
      </c>
      <c r="BJ36" s="28" t="s">
        <v>81</v>
      </c>
      <c r="BK36" s="28" t="s">
        <v>81</v>
      </c>
      <c r="BL36" s="28" t="s">
        <v>81</v>
      </c>
      <c r="BM36" s="28" t="s">
        <v>81</v>
      </c>
      <c r="BN36" s="28" t="s">
        <v>81</v>
      </c>
    </row>
    <row r="37" spans="1:66" ht="20.149999999999999" customHeight="1" x14ac:dyDescent="0.35">
      <c r="A37" s="20">
        <v>1060209</v>
      </c>
      <c r="B37" s="20">
        <v>1</v>
      </c>
      <c r="C37" s="20">
        <v>6</v>
      </c>
      <c r="D37" s="20">
        <v>2</v>
      </c>
      <c r="E37" s="20" t="s">
        <v>965</v>
      </c>
      <c r="F37" s="20" t="s">
        <v>81</v>
      </c>
      <c r="G37" s="66">
        <v>2</v>
      </c>
      <c r="H37" t="s">
        <v>81</v>
      </c>
      <c r="I37" s="66">
        <v>1</v>
      </c>
      <c r="J37" s="66">
        <v>1</v>
      </c>
      <c r="K37" t="s">
        <v>81</v>
      </c>
      <c r="L37" t="s">
        <v>81</v>
      </c>
      <c r="M37" t="s">
        <v>81</v>
      </c>
      <c r="N37" t="s">
        <v>81</v>
      </c>
      <c r="O37" t="s">
        <v>81</v>
      </c>
      <c r="P37" t="s">
        <v>81</v>
      </c>
      <c r="Q37" t="s">
        <v>81</v>
      </c>
      <c r="R37">
        <v>1</v>
      </c>
      <c r="S37" t="s">
        <v>81</v>
      </c>
      <c r="T37">
        <v>4</v>
      </c>
      <c r="U37" t="s">
        <v>81</v>
      </c>
      <c r="V37" t="s">
        <v>81</v>
      </c>
      <c r="W37" t="s">
        <v>81</v>
      </c>
      <c r="X37" t="s">
        <v>81</v>
      </c>
      <c r="Y37">
        <v>2700000</v>
      </c>
      <c r="Z37" t="s">
        <v>81</v>
      </c>
      <c r="AA37">
        <v>2000000</v>
      </c>
      <c r="AB37" s="27" t="s">
        <v>81</v>
      </c>
      <c r="AC37" s="27" t="s">
        <v>81</v>
      </c>
      <c r="AD37" s="27" t="s">
        <v>81</v>
      </c>
      <c r="AE37" s="27" t="s">
        <v>81</v>
      </c>
      <c r="AF37" s="27" t="s">
        <v>81</v>
      </c>
      <c r="AG37">
        <v>3</v>
      </c>
      <c r="AH37" s="27" t="s">
        <v>81</v>
      </c>
      <c r="AI37" s="28">
        <v>15</v>
      </c>
      <c r="AJ37" s="27" t="s">
        <v>81</v>
      </c>
      <c r="AK37" s="27" t="s">
        <v>81</v>
      </c>
      <c r="AL37" s="27" t="s">
        <v>81</v>
      </c>
      <c r="AM37" s="27" t="s">
        <v>81</v>
      </c>
      <c r="AN37" s="27" t="s">
        <v>81</v>
      </c>
      <c r="AO37" s="27" t="s">
        <v>81</v>
      </c>
      <c r="AP37" s="27" t="s">
        <v>81</v>
      </c>
      <c r="AQ37" s="27" t="s">
        <v>81</v>
      </c>
      <c r="AR37" s="27" t="s">
        <v>81</v>
      </c>
      <c r="AS37" s="28">
        <v>16</v>
      </c>
      <c r="AT37">
        <v>8</v>
      </c>
      <c r="AU37">
        <v>21</v>
      </c>
      <c r="AV37" s="28">
        <v>8</v>
      </c>
      <c r="AW37" s="28">
        <v>21</v>
      </c>
      <c r="AX37" s="28">
        <v>16</v>
      </c>
      <c r="AY37" s="28">
        <v>16</v>
      </c>
      <c r="AZ37" s="28">
        <v>21</v>
      </c>
      <c r="BA37" s="28">
        <v>8</v>
      </c>
      <c r="BB37" s="28">
        <v>0</v>
      </c>
      <c r="BC37" s="28"/>
      <c r="BD37" s="28">
        <v>21</v>
      </c>
      <c r="BE37" s="28" t="s">
        <v>81</v>
      </c>
      <c r="BF37" s="28">
        <v>16</v>
      </c>
      <c r="BG37" s="28" t="s">
        <v>81</v>
      </c>
      <c r="BH37">
        <v>8</v>
      </c>
      <c r="BI37" s="28" t="s">
        <v>81</v>
      </c>
      <c r="BJ37" s="28" t="s">
        <v>81</v>
      </c>
      <c r="BK37" s="28" t="s">
        <v>81</v>
      </c>
      <c r="BL37" s="28" t="s">
        <v>81</v>
      </c>
      <c r="BM37" s="28" t="s">
        <v>81</v>
      </c>
      <c r="BN37" s="28" t="s">
        <v>81</v>
      </c>
    </row>
    <row r="38" spans="1:66" ht="20.149999999999999" customHeight="1" x14ac:dyDescent="0.35">
      <c r="A38" s="20">
        <v>1060210</v>
      </c>
      <c r="B38" s="20">
        <v>1</v>
      </c>
      <c r="C38" s="20">
        <v>6</v>
      </c>
      <c r="D38" s="20">
        <v>2</v>
      </c>
      <c r="E38" s="20" t="s">
        <v>972</v>
      </c>
      <c r="F38" s="20" t="s">
        <v>81</v>
      </c>
      <c r="G38" s="66">
        <v>2</v>
      </c>
      <c r="H38" t="s">
        <v>81</v>
      </c>
      <c r="I38" s="66">
        <v>1</v>
      </c>
      <c r="J38" s="66">
        <v>1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Q38" t="s">
        <v>81</v>
      </c>
      <c r="R38" t="s">
        <v>81</v>
      </c>
      <c r="S38" t="s">
        <v>81</v>
      </c>
      <c r="T38">
        <v>1</v>
      </c>
      <c r="U38" t="s">
        <v>81</v>
      </c>
      <c r="V38" t="s">
        <v>81</v>
      </c>
      <c r="W38" t="s">
        <v>81</v>
      </c>
      <c r="X38" t="s">
        <v>81</v>
      </c>
      <c r="Y38" t="s">
        <v>81</v>
      </c>
      <c r="Z38" t="s">
        <v>81</v>
      </c>
      <c r="AA38">
        <v>700000</v>
      </c>
      <c r="AB38" s="27" t="s">
        <v>81</v>
      </c>
      <c r="AC38" s="27" t="s">
        <v>81</v>
      </c>
      <c r="AD38" s="27" t="s">
        <v>81</v>
      </c>
      <c r="AE38" s="27" t="s">
        <v>81</v>
      </c>
      <c r="AF38" s="27" t="s">
        <v>81</v>
      </c>
      <c r="AG38" s="27" t="s">
        <v>81</v>
      </c>
      <c r="AH38" s="27" t="s">
        <v>81</v>
      </c>
      <c r="AI38" s="28">
        <v>9</v>
      </c>
      <c r="AJ38" s="27" t="s">
        <v>81</v>
      </c>
      <c r="AK38" s="27" t="s">
        <v>81</v>
      </c>
      <c r="AL38" s="27" t="s">
        <v>81</v>
      </c>
      <c r="AM38" s="27" t="s">
        <v>81</v>
      </c>
      <c r="AN38" s="27" t="s">
        <v>81</v>
      </c>
      <c r="AO38" s="27" t="s">
        <v>81</v>
      </c>
      <c r="AP38" s="27" t="s">
        <v>81</v>
      </c>
      <c r="AQ38" s="27" t="s">
        <v>81</v>
      </c>
      <c r="AR38" s="27" t="s">
        <v>81</v>
      </c>
      <c r="AS38" s="28">
        <v>9</v>
      </c>
      <c r="AT38">
        <v>6</v>
      </c>
      <c r="AU38">
        <v>8</v>
      </c>
      <c r="AV38" s="28">
        <v>9</v>
      </c>
      <c r="AW38" s="28">
        <v>15</v>
      </c>
      <c r="AX38" s="28">
        <v>6</v>
      </c>
      <c r="AY38" s="28">
        <v>9</v>
      </c>
      <c r="AZ38" s="28">
        <v>4</v>
      </c>
      <c r="BA38" s="28">
        <v>8</v>
      </c>
      <c r="BB38" s="28">
        <v>0</v>
      </c>
      <c r="BC38" s="28"/>
      <c r="BD38" s="28">
        <v>9</v>
      </c>
      <c r="BE38" s="28" t="s">
        <v>81</v>
      </c>
      <c r="BF38" s="28">
        <v>6</v>
      </c>
      <c r="BG38" s="28" t="s">
        <v>81</v>
      </c>
      <c r="BH38">
        <v>4</v>
      </c>
      <c r="BI38" s="28" t="s">
        <v>81</v>
      </c>
      <c r="BJ38">
        <v>8</v>
      </c>
      <c r="BK38" s="28" t="s">
        <v>81</v>
      </c>
      <c r="BL38" s="28" t="s">
        <v>81</v>
      </c>
      <c r="BM38" s="28" t="s">
        <v>81</v>
      </c>
      <c r="BN38" s="28" t="s">
        <v>81</v>
      </c>
    </row>
    <row r="39" spans="1:66" ht="20.149999999999999" customHeight="1" x14ac:dyDescent="0.35">
      <c r="A39" s="20">
        <v>1060211</v>
      </c>
      <c r="B39" s="20">
        <v>1</v>
      </c>
      <c r="C39" s="20">
        <v>6</v>
      </c>
      <c r="D39" s="20">
        <v>2</v>
      </c>
      <c r="E39" s="20" t="s">
        <v>980</v>
      </c>
      <c r="F39" s="20" t="s">
        <v>81</v>
      </c>
      <c r="G39" s="66">
        <v>2</v>
      </c>
      <c r="H39" t="s">
        <v>81</v>
      </c>
      <c r="I39" s="66">
        <v>1</v>
      </c>
      <c r="J39" s="66">
        <v>1</v>
      </c>
      <c r="K39" t="s">
        <v>81</v>
      </c>
      <c r="L39" t="s">
        <v>81</v>
      </c>
      <c r="M39" t="s">
        <v>81</v>
      </c>
      <c r="N39" t="s">
        <v>81</v>
      </c>
      <c r="O39" t="s">
        <v>81</v>
      </c>
      <c r="P39" t="s">
        <v>81</v>
      </c>
      <c r="Q39" t="s">
        <v>81</v>
      </c>
      <c r="R39">
        <v>1</v>
      </c>
      <c r="S39" t="s">
        <v>81</v>
      </c>
      <c r="U39" t="s">
        <v>81</v>
      </c>
      <c r="V39" t="s">
        <v>81</v>
      </c>
      <c r="W39" t="s">
        <v>81</v>
      </c>
      <c r="X39" t="s">
        <v>81</v>
      </c>
      <c r="Y39">
        <v>2500000</v>
      </c>
      <c r="Z39" t="s">
        <v>81</v>
      </c>
      <c r="AA39" t="s">
        <v>81</v>
      </c>
      <c r="AB39" s="27" t="s">
        <v>81</v>
      </c>
      <c r="AC39" s="27" t="s">
        <v>81</v>
      </c>
      <c r="AD39" s="27" t="s">
        <v>81</v>
      </c>
      <c r="AE39" s="27" t="s">
        <v>81</v>
      </c>
      <c r="AF39" s="27" t="s">
        <v>81</v>
      </c>
      <c r="AG39" s="27" t="s">
        <v>81</v>
      </c>
      <c r="AH39" s="27" t="s">
        <v>81</v>
      </c>
      <c r="AI39" s="28">
        <v>5</v>
      </c>
      <c r="AJ39" s="27" t="s">
        <v>81</v>
      </c>
      <c r="AK39" s="27" t="s">
        <v>81</v>
      </c>
      <c r="AL39" s="27" t="s">
        <v>81</v>
      </c>
      <c r="AM39" s="27" t="s">
        <v>81</v>
      </c>
      <c r="AN39" s="27" t="s">
        <v>81</v>
      </c>
      <c r="AO39" s="27" t="s">
        <v>81</v>
      </c>
      <c r="AP39" s="27" t="s">
        <v>81</v>
      </c>
      <c r="AQ39" s="27" t="s">
        <v>81</v>
      </c>
      <c r="AR39" s="27" t="s">
        <v>81</v>
      </c>
      <c r="AS39" s="28">
        <v>17</v>
      </c>
      <c r="AT39">
        <v>21</v>
      </c>
      <c r="AU39">
        <v>9</v>
      </c>
      <c r="AV39" s="28">
        <v>21</v>
      </c>
      <c r="AW39" s="28">
        <v>17</v>
      </c>
      <c r="AX39" s="28">
        <v>9</v>
      </c>
      <c r="AY39" s="28">
        <v>17</v>
      </c>
      <c r="AZ39" s="28">
        <v>9</v>
      </c>
      <c r="BA39" s="28">
        <v>21</v>
      </c>
      <c r="BB39" s="28">
        <v>0</v>
      </c>
      <c r="BC39" s="28"/>
      <c r="BD39" s="28">
        <v>9</v>
      </c>
      <c r="BE39" s="28" t="s">
        <v>81</v>
      </c>
      <c r="BF39" s="28">
        <v>17</v>
      </c>
      <c r="BG39" s="28" t="s">
        <v>81</v>
      </c>
      <c r="BH39">
        <v>9</v>
      </c>
      <c r="BI39" s="28" t="s">
        <v>81</v>
      </c>
      <c r="BJ39" s="28" t="s">
        <v>81</v>
      </c>
      <c r="BK39" s="28" t="s">
        <v>81</v>
      </c>
      <c r="BL39" s="28" t="s">
        <v>81</v>
      </c>
      <c r="BM39" s="28" t="s">
        <v>81</v>
      </c>
      <c r="BN39" s="28" t="s">
        <v>81</v>
      </c>
    </row>
    <row r="40" spans="1:66" ht="20.149999999999999" customHeight="1" x14ac:dyDescent="0.35">
      <c r="A40" s="20">
        <v>1060212</v>
      </c>
      <c r="B40" s="20">
        <v>1</v>
      </c>
      <c r="C40" s="20">
        <v>6</v>
      </c>
      <c r="D40" s="20">
        <v>2</v>
      </c>
      <c r="E40" s="20" t="s">
        <v>987</v>
      </c>
      <c r="F40" s="20" t="s">
        <v>81</v>
      </c>
      <c r="G40" s="66">
        <v>2</v>
      </c>
      <c r="H40" t="s">
        <v>81</v>
      </c>
      <c r="I40" s="66">
        <v>1</v>
      </c>
      <c r="J40" s="66">
        <v>1</v>
      </c>
      <c r="K40" t="s">
        <v>81</v>
      </c>
      <c r="L40" t="s">
        <v>81</v>
      </c>
      <c r="M40" t="s">
        <v>81</v>
      </c>
      <c r="N40" t="s">
        <v>81</v>
      </c>
      <c r="O40" t="s">
        <v>81</v>
      </c>
      <c r="P40" t="s">
        <v>81</v>
      </c>
      <c r="Q40" t="s">
        <v>81</v>
      </c>
      <c r="R40">
        <v>1</v>
      </c>
      <c r="S40" t="s">
        <v>81</v>
      </c>
      <c r="U40" t="s">
        <v>81</v>
      </c>
      <c r="V40" t="s">
        <v>81</v>
      </c>
      <c r="W40" t="s">
        <v>81</v>
      </c>
      <c r="X40" t="s">
        <v>81</v>
      </c>
      <c r="Y40">
        <v>2000000</v>
      </c>
      <c r="Z40" t="s">
        <v>81</v>
      </c>
      <c r="AA40" t="s">
        <v>81</v>
      </c>
      <c r="AB40" s="27" t="s">
        <v>81</v>
      </c>
      <c r="AC40" s="27" t="s">
        <v>81</v>
      </c>
      <c r="AD40" s="27" t="s">
        <v>81</v>
      </c>
      <c r="AE40" s="27" t="s">
        <v>81</v>
      </c>
      <c r="AF40" s="27" t="s">
        <v>81</v>
      </c>
      <c r="AG40" s="27" t="s">
        <v>81</v>
      </c>
      <c r="AH40" s="27" t="s">
        <v>81</v>
      </c>
      <c r="AI40" s="28">
        <v>14</v>
      </c>
      <c r="AJ40" s="27" t="s">
        <v>81</v>
      </c>
      <c r="AK40" s="27" t="s">
        <v>81</v>
      </c>
      <c r="AL40" s="27" t="s">
        <v>81</v>
      </c>
      <c r="AM40" s="27" t="s">
        <v>81</v>
      </c>
      <c r="AN40" s="27" t="s">
        <v>81</v>
      </c>
      <c r="AO40" s="27" t="s">
        <v>81</v>
      </c>
      <c r="AP40" s="27" t="s">
        <v>81</v>
      </c>
      <c r="AQ40" s="27" t="s">
        <v>81</v>
      </c>
      <c r="AR40" s="27" t="s">
        <v>81</v>
      </c>
      <c r="AS40" s="28">
        <v>4</v>
      </c>
      <c r="AT40">
        <v>6</v>
      </c>
      <c r="AU40">
        <v>15</v>
      </c>
      <c r="AV40" s="28">
        <v>15</v>
      </c>
      <c r="AW40" s="28">
        <v>6</v>
      </c>
      <c r="AX40" s="28">
        <v>7</v>
      </c>
      <c r="AY40" s="28">
        <v>4</v>
      </c>
      <c r="AZ40" s="28">
        <v>15</v>
      </c>
      <c r="BA40" s="28">
        <v>7</v>
      </c>
      <c r="BB40" s="28">
        <v>0</v>
      </c>
      <c r="BC40" s="28"/>
      <c r="BD40" s="28">
        <v>15</v>
      </c>
      <c r="BE40" s="28" t="s">
        <v>81</v>
      </c>
      <c r="BF40" s="28">
        <v>6</v>
      </c>
      <c r="BG40" s="28" t="s">
        <v>81</v>
      </c>
      <c r="BH40">
        <v>4</v>
      </c>
      <c r="BI40" s="28" t="s">
        <v>81</v>
      </c>
      <c r="BJ40">
        <v>3</v>
      </c>
      <c r="BK40" s="28" t="s">
        <v>81</v>
      </c>
      <c r="BL40">
        <v>7</v>
      </c>
      <c r="BM40" s="28" t="s">
        <v>81</v>
      </c>
      <c r="BN40" s="28" t="s">
        <v>81</v>
      </c>
    </row>
    <row r="41" spans="1:66" ht="20.149999999999999" customHeight="1" x14ac:dyDescent="0.35">
      <c r="A41" s="20">
        <v>1060213</v>
      </c>
      <c r="B41" s="20">
        <v>1</v>
      </c>
      <c r="C41" s="20">
        <v>6</v>
      </c>
      <c r="D41" s="20">
        <v>2</v>
      </c>
      <c r="E41" s="20" t="s">
        <v>992</v>
      </c>
      <c r="F41" s="20" t="s">
        <v>81</v>
      </c>
      <c r="G41" s="66">
        <v>1</v>
      </c>
      <c r="H41" t="s">
        <v>81</v>
      </c>
      <c r="I41" s="66">
        <v>1</v>
      </c>
      <c r="J41" s="66">
        <v>1</v>
      </c>
      <c r="K41" t="s">
        <v>81</v>
      </c>
      <c r="L41" t="s">
        <v>81</v>
      </c>
      <c r="M41" t="s">
        <v>81</v>
      </c>
      <c r="N41" t="s">
        <v>81</v>
      </c>
      <c r="O41" t="s">
        <v>81</v>
      </c>
      <c r="P41" t="s">
        <v>81</v>
      </c>
      <c r="Q41" t="s">
        <v>81</v>
      </c>
      <c r="R41">
        <v>1</v>
      </c>
      <c r="S41" t="s">
        <v>81</v>
      </c>
      <c r="U41" t="s">
        <v>81</v>
      </c>
      <c r="V41" t="s">
        <v>81</v>
      </c>
      <c r="W41" t="s">
        <v>81</v>
      </c>
      <c r="X41" t="s">
        <v>81</v>
      </c>
      <c r="Y41">
        <v>1800000</v>
      </c>
      <c r="Z41" t="s">
        <v>81</v>
      </c>
      <c r="AA41" t="s">
        <v>81</v>
      </c>
      <c r="AB41" s="27" t="s">
        <v>81</v>
      </c>
      <c r="AC41" s="27" t="s">
        <v>81</v>
      </c>
      <c r="AD41" s="27" t="s">
        <v>81</v>
      </c>
      <c r="AE41" s="27" t="s">
        <v>81</v>
      </c>
      <c r="AF41" s="27" t="s">
        <v>81</v>
      </c>
      <c r="AG41" s="27" t="s">
        <v>81</v>
      </c>
      <c r="AH41" s="27" t="s">
        <v>81</v>
      </c>
      <c r="AI41" s="28">
        <v>11</v>
      </c>
      <c r="AJ41" s="27" t="s">
        <v>81</v>
      </c>
      <c r="AK41" s="27" t="s">
        <v>81</v>
      </c>
      <c r="AL41" s="27" t="s">
        <v>81</v>
      </c>
      <c r="AM41" s="27" t="s">
        <v>81</v>
      </c>
      <c r="AN41" s="27" t="s">
        <v>81</v>
      </c>
      <c r="AO41" s="27" t="s">
        <v>81</v>
      </c>
      <c r="AP41" s="27" t="s">
        <v>81</v>
      </c>
      <c r="AQ41" s="27" t="s">
        <v>81</v>
      </c>
      <c r="AR41" s="27" t="s">
        <v>81</v>
      </c>
      <c r="AS41" s="28">
        <v>20</v>
      </c>
      <c r="AT41">
        <v>6</v>
      </c>
      <c r="AU41">
        <v>15</v>
      </c>
      <c r="AV41" s="28">
        <v>15</v>
      </c>
      <c r="AW41" s="28">
        <v>20</v>
      </c>
      <c r="AX41" s="28">
        <v>6</v>
      </c>
      <c r="AY41" s="28">
        <v>15</v>
      </c>
      <c r="AZ41" s="28">
        <v>20</v>
      </c>
      <c r="BA41" s="28">
        <v>6</v>
      </c>
      <c r="BB41" s="28">
        <v>0</v>
      </c>
      <c r="BC41" s="28"/>
      <c r="BD41" s="28">
        <v>20</v>
      </c>
      <c r="BE41" s="28" t="s">
        <v>81</v>
      </c>
      <c r="BF41" s="28">
        <v>15</v>
      </c>
      <c r="BG41" s="28" t="s">
        <v>81</v>
      </c>
      <c r="BH41">
        <v>6</v>
      </c>
      <c r="BI41" s="28" t="s">
        <v>81</v>
      </c>
      <c r="BJ41" s="28" t="s">
        <v>81</v>
      </c>
      <c r="BK41" s="28" t="s">
        <v>81</v>
      </c>
      <c r="BL41" s="28" t="s">
        <v>81</v>
      </c>
      <c r="BM41" s="28" t="s">
        <v>81</v>
      </c>
      <c r="BN41" s="28" t="s">
        <v>81</v>
      </c>
    </row>
    <row r="42" spans="1:66" ht="20.149999999999999" customHeight="1" x14ac:dyDescent="0.35">
      <c r="A42" s="20">
        <v>1060214</v>
      </c>
      <c r="B42" s="20">
        <v>1</v>
      </c>
      <c r="C42" s="20">
        <v>6</v>
      </c>
      <c r="D42" s="20">
        <v>2</v>
      </c>
      <c r="E42" s="20" t="s">
        <v>997</v>
      </c>
      <c r="F42" s="20" t="s">
        <v>81</v>
      </c>
      <c r="G42" s="66">
        <v>2</v>
      </c>
      <c r="H42" t="s">
        <v>81</v>
      </c>
      <c r="I42" s="66">
        <v>1</v>
      </c>
      <c r="J42" s="66">
        <v>1</v>
      </c>
      <c r="K42" t="s">
        <v>81</v>
      </c>
      <c r="L42" t="s">
        <v>81</v>
      </c>
      <c r="M42" t="s">
        <v>81</v>
      </c>
      <c r="N42" t="s">
        <v>81</v>
      </c>
      <c r="O42" t="s">
        <v>81</v>
      </c>
      <c r="P42" t="s">
        <v>81</v>
      </c>
      <c r="Q42" t="s">
        <v>81</v>
      </c>
      <c r="R42">
        <v>1</v>
      </c>
      <c r="S42" t="s">
        <v>81</v>
      </c>
      <c r="T42">
        <v>1</v>
      </c>
      <c r="U42" t="s">
        <v>81</v>
      </c>
      <c r="V42" t="s">
        <v>81</v>
      </c>
      <c r="W42" t="s">
        <v>81</v>
      </c>
      <c r="X42" t="s">
        <v>81</v>
      </c>
      <c r="Y42">
        <v>2500000</v>
      </c>
      <c r="Z42" t="s">
        <v>81</v>
      </c>
      <c r="AA42">
        <v>500000</v>
      </c>
      <c r="AB42" s="27" t="s">
        <v>81</v>
      </c>
      <c r="AC42" s="27" t="s">
        <v>81</v>
      </c>
      <c r="AD42" s="27" t="s">
        <v>81</v>
      </c>
      <c r="AE42" s="27" t="s">
        <v>81</v>
      </c>
      <c r="AF42" s="27" t="s">
        <v>81</v>
      </c>
      <c r="AG42" s="27" t="s">
        <v>81</v>
      </c>
      <c r="AH42" s="27" t="s">
        <v>81</v>
      </c>
      <c r="AI42" s="28">
        <v>18</v>
      </c>
      <c r="AJ42" s="27" t="s">
        <v>81</v>
      </c>
      <c r="AK42" s="27" t="s">
        <v>81</v>
      </c>
      <c r="AL42" s="27" t="s">
        <v>81</v>
      </c>
      <c r="AM42" s="27" t="s">
        <v>81</v>
      </c>
      <c r="AN42" s="27" t="s">
        <v>81</v>
      </c>
      <c r="AO42" s="27" t="s">
        <v>81</v>
      </c>
      <c r="AP42" s="27" t="s">
        <v>81</v>
      </c>
      <c r="AQ42" s="27" t="s">
        <v>81</v>
      </c>
      <c r="AR42" s="27" t="s">
        <v>81</v>
      </c>
      <c r="AS42" s="28">
        <v>8</v>
      </c>
      <c r="AT42">
        <v>1</v>
      </c>
      <c r="AU42">
        <v>4</v>
      </c>
      <c r="AV42" s="28">
        <v>8</v>
      </c>
      <c r="AW42" s="28">
        <v>1</v>
      </c>
      <c r="AX42" s="28">
        <v>4</v>
      </c>
      <c r="AY42" s="28">
        <v>8</v>
      </c>
      <c r="AZ42" s="28">
        <v>4</v>
      </c>
      <c r="BA42" s="28">
        <v>1</v>
      </c>
      <c r="BB42" s="28">
        <v>0</v>
      </c>
      <c r="BC42" s="28"/>
      <c r="BD42" s="28">
        <v>4</v>
      </c>
      <c r="BE42" s="28" t="s">
        <v>81</v>
      </c>
      <c r="BF42" s="28">
        <v>1</v>
      </c>
      <c r="BG42" s="28" t="s">
        <v>81</v>
      </c>
      <c r="BH42">
        <v>8</v>
      </c>
      <c r="BI42" s="28" t="s">
        <v>81</v>
      </c>
      <c r="BJ42" s="28" t="s">
        <v>81</v>
      </c>
      <c r="BK42" s="28" t="s">
        <v>81</v>
      </c>
      <c r="BL42" s="28" t="s">
        <v>81</v>
      </c>
      <c r="BM42" s="28" t="s">
        <v>81</v>
      </c>
      <c r="BN42" s="28" t="s">
        <v>81</v>
      </c>
    </row>
    <row r="43" spans="1:66" ht="20.149999999999999" customHeight="1" x14ac:dyDescent="0.35">
      <c r="A43" s="20">
        <v>1060215</v>
      </c>
      <c r="B43" s="20">
        <v>1</v>
      </c>
      <c r="C43" s="20">
        <v>6</v>
      </c>
      <c r="D43" s="20">
        <v>2</v>
      </c>
      <c r="E43" s="20" t="s">
        <v>1002</v>
      </c>
      <c r="F43" s="20">
        <v>3</v>
      </c>
      <c r="G43" s="66">
        <v>2</v>
      </c>
      <c r="H43" s="66">
        <v>2</v>
      </c>
      <c r="I43" s="66">
        <v>2</v>
      </c>
      <c r="J43" s="66">
        <v>0</v>
      </c>
      <c r="K43" t="s">
        <v>81</v>
      </c>
      <c r="L43" t="s">
        <v>81</v>
      </c>
      <c r="M43" t="s">
        <v>81</v>
      </c>
      <c r="N43" t="s">
        <v>81</v>
      </c>
      <c r="O43" t="s">
        <v>81</v>
      </c>
      <c r="P43" t="s">
        <v>81</v>
      </c>
      <c r="Q43" t="s">
        <v>81</v>
      </c>
      <c r="R43" t="s">
        <v>81</v>
      </c>
      <c r="S43" t="s">
        <v>81</v>
      </c>
      <c r="T43" t="s">
        <v>81</v>
      </c>
      <c r="U43" t="s">
        <v>81</v>
      </c>
      <c r="V43" t="s">
        <v>81</v>
      </c>
      <c r="W43" t="s">
        <v>81</v>
      </c>
      <c r="X43" t="s">
        <v>81</v>
      </c>
      <c r="Y43" t="s">
        <v>81</v>
      </c>
      <c r="Z43" t="s">
        <v>81</v>
      </c>
      <c r="AA43" t="s">
        <v>81</v>
      </c>
      <c r="AB43" s="27" t="s">
        <v>81</v>
      </c>
      <c r="AC43" s="27" t="s">
        <v>81</v>
      </c>
      <c r="AD43" s="27" t="s">
        <v>81</v>
      </c>
      <c r="AE43" s="27" t="s">
        <v>81</v>
      </c>
      <c r="AF43" s="27" t="s">
        <v>81</v>
      </c>
      <c r="AG43" s="27" t="s">
        <v>81</v>
      </c>
      <c r="AH43">
        <v>2</v>
      </c>
      <c r="AI43" s="28">
        <v>2</v>
      </c>
      <c r="AJ43" s="27" t="s">
        <v>81</v>
      </c>
      <c r="AK43" s="27" t="s">
        <v>81</v>
      </c>
      <c r="AL43" s="27" t="s">
        <v>81</v>
      </c>
      <c r="AM43" s="27" t="s">
        <v>81</v>
      </c>
      <c r="AN43" s="27" t="s">
        <v>81</v>
      </c>
      <c r="AO43" s="27" t="s">
        <v>81</v>
      </c>
      <c r="AP43" s="27" t="s">
        <v>81</v>
      </c>
      <c r="AQ43" s="27" t="s">
        <v>81</v>
      </c>
      <c r="AR43" s="27" t="s">
        <v>81</v>
      </c>
      <c r="AS43" s="28">
        <v>20</v>
      </c>
      <c r="AT43">
        <v>15</v>
      </c>
      <c r="AU43" t="s">
        <v>81</v>
      </c>
      <c r="AV43" s="28">
        <v>20</v>
      </c>
      <c r="AW43" s="28">
        <v>15</v>
      </c>
      <c r="AX43" t="s">
        <v>81</v>
      </c>
      <c r="AY43" s="28">
        <v>20</v>
      </c>
      <c r="AZ43" s="28">
        <v>15</v>
      </c>
      <c r="BA43" t="s">
        <v>81</v>
      </c>
      <c r="BB43" s="28">
        <v>0</v>
      </c>
      <c r="BC43" s="28"/>
      <c r="BD43" s="28">
        <v>20</v>
      </c>
      <c r="BE43" s="28" t="s">
        <v>81</v>
      </c>
      <c r="BF43" s="28">
        <v>15</v>
      </c>
      <c r="BG43" s="28" t="s">
        <v>81</v>
      </c>
      <c r="BH43" s="28" t="s">
        <v>81</v>
      </c>
      <c r="BI43" s="28" t="s">
        <v>81</v>
      </c>
      <c r="BJ43" s="28" t="s">
        <v>81</v>
      </c>
      <c r="BK43" s="28" t="s">
        <v>81</v>
      </c>
      <c r="BL43" s="28" t="s">
        <v>81</v>
      </c>
      <c r="BM43" s="28" t="s">
        <v>81</v>
      </c>
      <c r="BN43" s="28" t="s">
        <v>81</v>
      </c>
    </row>
    <row r="44" spans="1:66" ht="20.149999999999999" customHeight="1" x14ac:dyDescent="0.35">
      <c r="A44" s="20">
        <v>1060216</v>
      </c>
      <c r="B44" s="20">
        <v>1</v>
      </c>
      <c r="C44" s="20">
        <v>6</v>
      </c>
      <c r="D44" s="20">
        <v>2</v>
      </c>
      <c r="E44" s="20" t="s">
        <v>1014</v>
      </c>
      <c r="F44" s="20">
        <v>2</v>
      </c>
      <c r="G44" s="66">
        <v>2</v>
      </c>
      <c r="H44" s="66">
        <v>2</v>
      </c>
      <c r="I44" s="66">
        <v>2</v>
      </c>
      <c r="J44" s="66">
        <v>0</v>
      </c>
      <c r="K44" t="s">
        <v>81</v>
      </c>
      <c r="L44" t="s">
        <v>81</v>
      </c>
      <c r="M44" t="s">
        <v>81</v>
      </c>
      <c r="N44" t="s">
        <v>81</v>
      </c>
      <c r="O44" t="s">
        <v>81</v>
      </c>
      <c r="P44" t="s">
        <v>81</v>
      </c>
      <c r="Q44" t="s">
        <v>81</v>
      </c>
      <c r="R44" t="s">
        <v>81</v>
      </c>
      <c r="S44" t="s">
        <v>81</v>
      </c>
      <c r="T44" t="s">
        <v>81</v>
      </c>
      <c r="U44" t="s">
        <v>81</v>
      </c>
      <c r="V44" t="s">
        <v>81</v>
      </c>
      <c r="W44" t="s">
        <v>81</v>
      </c>
      <c r="X44" t="s">
        <v>81</v>
      </c>
      <c r="Y44" t="s">
        <v>81</v>
      </c>
      <c r="Z44" t="s">
        <v>81</v>
      </c>
      <c r="AA44" t="s">
        <v>81</v>
      </c>
      <c r="AB44" s="27" t="s">
        <v>81</v>
      </c>
      <c r="AC44" s="27" t="s">
        <v>81</v>
      </c>
      <c r="AD44" s="27" t="s">
        <v>81</v>
      </c>
      <c r="AE44" s="27" t="s">
        <v>81</v>
      </c>
      <c r="AF44" s="27" t="s">
        <v>81</v>
      </c>
      <c r="AG44" s="27" t="s">
        <v>81</v>
      </c>
      <c r="AH44">
        <v>3</v>
      </c>
      <c r="AI44" s="28">
        <v>3</v>
      </c>
      <c r="AJ44" s="27" t="s">
        <v>81</v>
      </c>
      <c r="AK44" s="27" t="s">
        <v>81</v>
      </c>
      <c r="AL44" s="27" t="s">
        <v>81</v>
      </c>
      <c r="AM44" s="27" t="s">
        <v>81</v>
      </c>
      <c r="AN44" s="27" t="s">
        <v>81</v>
      </c>
      <c r="AO44" s="27" t="s">
        <v>81</v>
      </c>
      <c r="AP44" s="27" t="s">
        <v>81</v>
      </c>
      <c r="AQ44" s="27" t="s">
        <v>81</v>
      </c>
      <c r="AR44" s="27" t="s">
        <v>81</v>
      </c>
      <c r="AS44" s="28">
        <v>15</v>
      </c>
      <c r="AT44">
        <v>9</v>
      </c>
      <c r="AU44">
        <v>4</v>
      </c>
      <c r="AV44" s="28">
        <v>15</v>
      </c>
      <c r="AW44" s="28">
        <v>9</v>
      </c>
      <c r="AX44" s="28">
        <v>4</v>
      </c>
      <c r="AY44" s="28">
        <v>15</v>
      </c>
      <c r="AZ44" s="28">
        <v>9</v>
      </c>
      <c r="BA44" s="28">
        <v>4</v>
      </c>
      <c r="BB44" s="28">
        <v>0</v>
      </c>
      <c r="BC44" s="28"/>
      <c r="BD44" s="28">
        <v>15</v>
      </c>
      <c r="BE44" s="28" t="s">
        <v>81</v>
      </c>
      <c r="BF44" s="28">
        <v>9</v>
      </c>
      <c r="BG44" s="28" t="s">
        <v>81</v>
      </c>
      <c r="BH44">
        <v>4</v>
      </c>
      <c r="BI44" s="28" t="s">
        <v>81</v>
      </c>
      <c r="BJ44" s="28" t="s">
        <v>81</v>
      </c>
      <c r="BK44" s="28" t="s">
        <v>81</v>
      </c>
      <c r="BL44" s="28" t="s">
        <v>81</v>
      </c>
      <c r="BM44" s="28" t="s">
        <v>81</v>
      </c>
      <c r="BN44" s="28" t="s">
        <v>81</v>
      </c>
    </row>
    <row r="45" spans="1:66" ht="20.149999999999999" customHeight="1" x14ac:dyDescent="0.35">
      <c r="A45" s="20">
        <v>1060217</v>
      </c>
      <c r="B45" s="20">
        <v>1</v>
      </c>
      <c r="C45" s="20">
        <v>6</v>
      </c>
      <c r="D45" s="20">
        <v>2</v>
      </c>
      <c r="E45" s="20" t="s">
        <v>1018</v>
      </c>
      <c r="F45" s="20">
        <v>1</v>
      </c>
      <c r="G45" s="66">
        <v>1</v>
      </c>
      <c r="H45" s="66">
        <v>2</v>
      </c>
      <c r="I45" s="66">
        <v>2</v>
      </c>
      <c r="J45" s="66">
        <v>1</v>
      </c>
      <c r="K45" t="s">
        <v>81</v>
      </c>
      <c r="L45" t="s">
        <v>81</v>
      </c>
      <c r="M45" t="s">
        <v>81</v>
      </c>
      <c r="N45" t="s">
        <v>81</v>
      </c>
      <c r="O45" t="s">
        <v>81</v>
      </c>
      <c r="P45" t="s">
        <v>81</v>
      </c>
      <c r="Q45" t="s">
        <v>81</v>
      </c>
      <c r="R45" t="s">
        <v>81</v>
      </c>
      <c r="S45" t="s">
        <v>81</v>
      </c>
      <c r="T45">
        <v>1</v>
      </c>
      <c r="U45" t="s">
        <v>81</v>
      </c>
      <c r="V45" t="s">
        <v>81</v>
      </c>
      <c r="W45" t="s">
        <v>81</v>
      </c>
      <c r="X45" t="s">
        <v>81</v>
      </c>
      <c r="Y45" t="s">
        <v>81</v>
      </c>
      <c r="Z45" t="s">
        <v>81</v>
      </c>
      <c r="AA45">
        <v>300000</v>
      </c>
      <c r="AB45" s="27" t="s">
        <v>81</v>
      </c>
      <c r="AC45" s="27" t="s">
        <v>81</v>
      </c>
      <c r="AD45" s="27" t="s">
        <v>81</v>
      </c>
      <c r="AE45" s="27" t="s">
        <v>81</v>
      </c>
      <c r="AF45" s="27" t="s">
        <v>81</v>
      </c>
      <c r="AG45" s="27" t="s">
        <v>81</v>
      </c>
      <c r="AH45">
        <v>2</v>
      </c>
      <c r="AI45" s="28">
        <v>2</v>
      </c>
      <c r="AJ45" s="27" t="s">
        <v>81</v>
      </c>
      <c r="AK45" s="27" t="s">
        <v>81</v>
      </c>
      <c r="AL45" s="27" t="s">
        <v>81</v>
      </c>
      <c r="AM45" s="27" t="s">
        <v>81</v>
      </c>
      <c r="AN45" s="27" t="s">
        <v>81</v>
      </c>
      <c r="AO45" s="27" t="s">
        <v>81</v>
      </c>
      <c r="AP45" s="27" t="s">
        <v>81</v>
      </c>
      <c r="AQ45" s="27" t="s">
        <v>81</v>
      </c>
      <c r="AR45" s="27" t="s">
        <v>81</v>
      </c>
      <c r="AS45" s="28">
        <v>12</v>
      </c>
      <c r="AT45">
        <v>15</v>
      </c>
      <c r="AU45" s="28" t="s">
        <v>81</v>
      </c>
      <c r="AV45" s="28">
        <v>12</v>
      </c>
      <c r="AW45" s="28">
        <v>15</v>
      </c>
      <c r="AX45" t="s">
        <v>81</v>
      </c>
      <c r="AY45" s="28">
        <v>12</v>
      </c>
      <c r="AZ45" s="28">
        <v>15</v>
      </c>
      <c r="BA45" s="28" t="s">
        <v>81</v>
      </c>
      <c r="BB45" s="28">
        <v>0</v>
      </c>
      <c r="BC45" s="28"/>
      <c r="BD45" s="28">
        <v>12</v>
      </c>
      <c r="BE45" s="28" t="s">
        <v>81</v>
      </c>
      <c r="BF45" s="28">
        <v>15</v>
      </c>
      <c r="BG45" s="28" t="s">
        <v>81</v>
      </c>
      <c r="BH45" s="28" t="s">
        <v>81</v>
      </c>
      <c r="BI45" s="28" t="s">
        <v>81</v>
      </c>
      <c r="BJ45" s="28" t="s">
        <v>81</v>
      </c>
      <c r="BK45" s="28" t="s">
        <v>81</v>
      </c>
      <c r="BL45" s="28" t="s">
        <v>81</v>
      </c>
      <c r="BM45" s="28" t="s">
        <v>81</v>
      </c>
      <c r="BN45" s="28" t="s">
        <v>81</v>
      </c>
    </row>
    <row r="46" spans="1:66" ht="20.149999999999999" customHeight="1" x14ac:dyDescent="0.35">
      <c r="A46" s="20">
        <v>1060218</v>
      </c>
      <c r="B46" s="20">
        <v>1</v>
      </c>
      <c r="C46" s="20">
        <v>6</v>
      </c>
      <c r="D46" s="20">
        <v>2</v>
      </c>
      <c r="E46" s="20" t="s">
        <v>1023</v>
      </c>
      <c r="F46" s="20">
        <v>1</v>
      </c>
      <c r="G46" s="66">
        <v>1</v>
      </c>
      <c r="H46" s="66">
        <v>2</v>
      </c>
      <c r="I46" s="66">
        <v>1</v>
      </c>
      <c r="J46" s="66">
        <v>1</v>
      </c>
      <c r="K46" t="s">
        <v>81</v>
      </c>
      <c r="L46" t="s">
        <v>81</v>
      </c>
      <c r="M46" t="s">
        <v>81</v>
      </c>
      <c r="N46" t="s">
        <v>81</v>
      </c>
      <c r="O46" t="s">
        <v>81</v>
      </c>
      <c r="P46" t="s">
        <v>81</v>
      </c>
      <c r="Q46" t="s">
        <v>81</v>
      </c>
      <c r="R46">
        <v>1</v>
      </c>
      <c r="U46" t="s">
        <v>81</v>
      </c>
      <c r="V46" t="s">
        <v>81</v>
      </c>
      <c r="W46" t="s">
        <v>81</v>
      </c>
      <c r="X46" t="s">
        <v>81</v>
      </c>
      <c r="Y46">
        <v>1800000</v>
      </c>
      <c r="Z46" t="s">
        <v>81</v>
      </c>
      <c r="AA46" t="s">
        <v>81</v>
      </c>
      <c r="AB46" s="27" t="s">
        <v>81</v>
      </c>
      <c r="AC46" s="27" t="s">
        <v>81</v>
      </c>
      <c r="AD46" s="27" t="s">
        <v>81</v>
      </c>
      <c r="AE46" s="27" t="s">
        <v>81</v>
      </c>
      <c r="AF46" s="27" t="s">
        <v>81</v>
      </c>
      <c r="AG46" s="27" t="s">
        <v>81</v>
      </c>
      <c r="AH46" s="69">
        <v>35</v>
      </c>
      <c r="AI46" s="107">
        <v>35</v>
      </c>
      <c r="AJ46" s="27" t="s">
        <v>81</v>
      </c>
      <c r="AK46" s="27" t="s">
        <v>81</v>
      </c>
      <c r="AL46" s="27" t="s">
        <v>81</v>
      </c>
      <c r="AM46" s="27" t="s">
        <v>81</v>
      </c>
      <c r="AN46" s="27" t="s">
        <v>81</v>
      </c>
      <c r="AO46" s="27" t="s">
        <v>81</v>
      </c>
      <c r="AP46" s="27" t="s">
        <v>81</v>
      </c>
      <c r="AQ46" s="27" t="s">
        <v>81</v>
      </c>
      <c r="AR46" s="27" t="s">
        <v>81</v>
      </c>
      <c r="AS46" s="28">
        <v>7</v>
      </c>
      <c r="AT46">
        <v>6</v>
      </c>
      <c r="AU46">
        <v>3</v>
      </c>
      <c r="AV46" s="28">
        <v>7</v>
      </c>
      <c r="AW46" s="28">
        <v>6</v>
      </c>
      <c r="AX46" s="28">
        <v>3</v>
      </c>
      <c r="AY46" s="28">
        <v>7</v>
      </c>
      <c r="AZ46" s="28">
        <v>6</v>
      </c>
      <c r="BA46" s="28">
        <v>3</v>
      </c>
      <c r="BB46" s="28">
        <v>0</v>
      </c>
      <c r="BC46" s="28"/>
      <c r="BD46" s="28">
        <v>7</v>
      </c>
      <c r="BE46" s="28" t="s">
        <v>81</v>
      </c>
      <c r="BF46" s="28">
        <v>6</v>
      </c>
      <c r="BG46" s="28" t="s">
        <v>81</v>
      </c>
      <c r="BH46">
        <v>3</v>
      </c>
      <c r="BI46" s="28" t="s">
        <v>81</v>
      </c>
      <c r="BJ46">
        <v>12</v>
      </c>
      <c r="BK46" s="28" t="s">
        <v>81</v>
      </c>
      <c r="BL46">
        <v>4</v>
      </c>
      <c r="BM46" s="28" t="s">
        <v>81</v>
      </c>
      <c r="BN46" s="28" t="s">
        <v>81</v>
      </c>
    </row>
    <row r="47" spans="1:66" ht="20.149999999999999" customHeight="1" x14ac:dyDescent="0.35">
      <c r="A47" s="20">
        <v>1060219</v>
      </c>
      <c r="B47" s="20">
        <v>1</v>
      </c>
      <c r="C47" s="20">
        <v>6</v>
      </c>
      <c r="D47" s="20">
        <v>2</v>
      </c>
      <c r="E47" s="20" t="s">
        <v>1027</v>
      </c>
      <c r="F47" t="s">
        <v>81</v>
      </c>
      <c r="G47" s="66">
        <v>1</v>
      </c>
      <c r="I47" s="66">
        <v>1</v>
      </c>
      <c r="J47" s="66">
        <v>1</v>
      </c>
      <c r="K47" t="s">
        <v>81</v>
      </c>
      <c r="L47" t="s">
        <v>81</v>
      </c>
      <c r="M47" t="s">
        <v>81</v>
      </c>
      <c r="N47" t="s">
        <v>81</v>
      </c>
      <c r="O47" t="s">
        <v>81</v>
      </c>
      <c r="P47" t="s">
        <v>81</v>
      </c>
      <c r="Q47" t="s">
        <v>81</v>
      </c>
      <c r="R47" t="s">
        <v>81</v>
      </c>
      <c r="S47" t="s">
        <v>81</v>
      </c>
      <c r="T47">
        <v>1</v>
      </c>
      <c r="U47" t="s">
        <v>81</v>
      </c>
      <c r="V47" t="s">
        <v>81</v>
      </c>
      <c r="W47" t="s">
        <v>81</v>
      </c>
      <c r="X47" t="s">
        <v>81</v>
      </c>
      <c r="Y47" t="s">
        <v>81</v>
      </c>
      <c r="Z47" t="s">
        <v>81</v>
      </c>
      <c r="AA47">
        <v>280000</v>
      </c>
      <c r="AB47" s="27" t="s">
        <v>81</v>
      </c>
      <c r="AC47" s="27" t="s">
        <v>81</v>
      </c>
      <c r="AD47" s="27" t="s">
        <v>81</v>
      </c>
      <c r="AE47" s="27" t="s">
        <v>81</v>
      </c>
      <c r="AF47" s="27" t="s">
        <v>81</v>
      </c>
      <c r="AG47">
        <v>1.5</v>
      </c>
      <c r="AI47" s="28">
        <v>1</v>
      </c>
      <c r="AJ47" s="27" t="s">
        <v>81</v>
      </c>
      <c r="AK47" s="27" t="s">
        <v>81</v>
      </c>
      <c r="AL47" s="27" t="s">
        <v>81</v>
      </c>
      <c r="AM47" s="27" t="s">
        <v>81</v>
      </c>
      <c r="AN47" s="27" t="s">
        <v>81</v>
      </c>
      <c r="AO47" s="27" t="s">
        <v>81</v>
      </c>
      <c r="AP47" s="27" t="s">
        <v>81</v>
      </c>
      <c r="AQ47" s="27" t="s">
        <v>81</v>
      </c>
      <c r="AR47" s="27" t="s">
        <v>81</v>
      </c>
      <c r="AS47" s="28">
        <v>1</v>
      </c>
      <c r="AT47">
        <v>15</v>
      </c>
      <c r="AU47" t="s">
        <v>81</v>
      </c>
      <c r="AV47" s="28">
        <v>1</v>
      </c>
      <c r="AW47" s="28">
        <v>15</v>
      </c>
      <c r="AX47" t="s">
        <v>81</v>
      </c>
      <c r="AY47" s="28">
        <v>1</v>
      </c>
      <c r="AZ47" s="28">
        <v>15</v>
      </c>
      <c r="BA47" t="s">
        <v>81</v>
      </c>
      <c r="BB47" s="28">
        <v>0</v>
      </c>
      <c r="BC47" s="28"/>
      <c r="BD47" s="28">
        <v>1</v>
      </c>
      <c r="BE47" s="28" t="s">
        <v>81</v>
      </c>
      <c r="BF47" s="28">
        <v>15</v>
      </c>
      <c r="BG47" s="28" t="s">
        <v>81</v>
      </c>
      <c r="BH47" s="28" t="s">
        <v>81</v>
      </c>
      <c r="BI47" s="28" t="s">
        <v>81</v>
      </c>
      <c r="BJ47" s="28" t="s">
        <v>81</v>
      </c>
      <c r="BK47" s="28" t="s">
        <v>81</v>
      </c>
      <c r="BL47" s="28" t="s">
        <v>81</v>
      </c>
      <c r="BM47" s="28" t="s">
        <v>81</v>
      </c>
      <c r="BN47" s="28" t="s">
        <v>81</v>
      </c>
    </row>
    <row r="48" spans="1:66" ht="20.149999999999999" customHeight="1" x14ac:dyDescent="0.35">
      <c r="A48" s="20">
        <v>1060220</v>
      </c>
      <c r="B48" s="20">
        <v>1</v>
      </c>
      <c r="C48" s="20">
        <v>6</v>
      </c>
      <c r="D48" s="20">
        <v>2</v>
      </c>
      <c r="E48" s="20" t="s">
        <v>1031</v>
      </c>
      <c r="F48" s="20">
        <v>1</v>
      </c>
      <c r="G48" s="66">
        <v>1</v>
      </c>
      <c r="H48" s="66">
        <v>1</v>
      </c>
      <c r="I48" s="66">
        <v>1</v>
      </c>
      <c r="J48" s="66">
        <v>1</v>
      </c>
      <c r="K48" t="s">
        <v>81</v>
      </c>
      <c r="L48" t="s">
        <v>81</v>
      </c>
      <c r="M48" t="s">
        <v>81</v>
      </c>
      <c r="N48" t="s">
        <v>81</v>
      </c>
      <c r="O48" t="s">
        <v>81</v>
      </c>
      <c r="P48" t="s">
        <v>81</v>
      </c>
      <c r="Q48" t="s">
        <v>81</v>
      </c>
      <c r="R48" t="s">
        <v>81</v>
      </c>
      <c r="S48" t="s">
        <v>81</v>
      </c>
      <c r="T48">
        <v>1</v>
      </c>
      <c r="U48" t="s">
        <v>81</v>
      </c>
      <c r="V48" t="s">
        <v>81</v>
      </c>
      <c r="W48" t="s">
        <v>81</v>
      </c>
      <c r="X48" t="s">
        <v>81</v>
      </c>
      <c r="Y48" t="s">
        <v>81</v>
      </c>
      <c r="Z48" t="s">
        <v>81</v>
      </c>
      <c r="AA48">
        <v>350000</v>
      </c>
      <c r="AB48" s="27" t="s">
        <v>81</v>
      </c>
      <c r="AC48" s="27" t="s">
        <v>81</v>
      </c>
      <c r="AD48" s="27" t="s">
        <v>81</v>
      </c>
      <c r="AE48" s="27" t="s">
        <v>81</v>
      </c>
      <c r="AF48" s="27" t="s">
        <v>81</v>
      </c>
      <c r="AG48" s="27" t="s">
        <v>81</v>
      </c>
      <c r="AH48">
        <v>10</v>
      </c>
      <c r="AI48" s="28">
        <v>10</v>
      </c>
      <c r="AJ48" s="27" t="s">
        <v>81</v>
      </c>
      <c r="AK48" s="27" t="s">
        <v>81</v>
      </c>
      <c r="AL48" s="27" t="s">
        <v>81</v>
      </c>
      <c r="AM48" s="27" t="s">
        <v>81</v>
      </c>
      <c r="AN48" s="27" t="s">
        <v>81</v>
      </c>
      <c r="AO48" s="27" t="s">
        <v>81</v>
      </c>
      <c r="AP48" s="27" t="s">
        <v>81</v>
      </c>
      <c r="AQ48" s="27" t="s">
        <v>81</v>
      </c>
      <c r="AR48" s="27" t="s">
        <v>81</v>
      </c>
      <c r="AS48" s="28">
        <v>6</v>
      </c>
      <c r="AT48">
        <v>3</v>
      </c>
      <c r="AU48">
        <v>12</v>
      </c>
      <c r="AV48" s="28">
        <v>6</v>
      </c>
      <c r="AW48" s="28">
        <v>3</v>
      </c>
      <c r="AX48" s="28">
        <v>12</v>
      </c>
      <c r="AY48" s="28">
        <v>6</v>
      </c>
      <c r="AZ48" s="28">
        <v>3</v>
      </c>
      <c r="BA48" s="28">
        <v>12</v>
      </c>
      <c r="BB48" s="28">
        <v>0</v>
      </c>
      <c r="BC48" s="28"/>
      <c r="BD48" s="28">
        <v>6</v>
      </c>
      <c r="BE48" s="28" t="s">
        <v>81</v>
      </c>
      <c r="BF48" s="28">
        <v>3</v>
      </c>
      <c r="BG48" s="28" t="s">
        <v>81</v>
      </c>
      <c r="BH48">
        <v>12</v>
      </c>
      <c r="BI48" s="28" t="s">
        <v>81</v>
      </c>
      <c r="BJ48">
        <v>24</v>
      </c>
      <c r="BK48" s="28" t="s">
        <v>81</v>
      </c>
      <c r="BL48">
        <v>9</v>
      </c>
      <c r="BM48" s="28" t="s">
        <v>81</v>
      </c>
      <c r="BN48">
        <v>15</v>
      </c>
    </row>
    <row r="49" spans="1:66" ht="20.149999999999999" customHeight="1" x14ac:dyDescent="0.35">
      <c r="A49" s="20">
        <v>1060221</v>
      </c>
      <c r="B49" s="20">
        <v>1</v>
      </c>
      <c r="C49" s="20">
        <v>6</v>
      </c>
      <c r="D49" s="20">
        <v>2</v>
      </c>
      <c r="E49" s="20" t="s">
        <v>1107</v>
      </c>
      <c r="F49" s="20">
        <v>1</v>
      </c>
      <c r="G49" s="66">
        <v>1</v>
      </c>
      <c r="H49" s="66">
        <v>1</v>
      </c>
      <c r="I49" s="66">
        <v>1</v>
      </c>
      <c r="J49" s="66">
        <v>1</v>
      </c>
      <c r="K49" t="s">
        <v>81</v>
      </c>
      <c r="L49" t="s">
        <v>81</v>
      </c>
      <c r="M49" t="s">
        <v>81</v>
      </c>
      <c r="N49" t="s">
        <v>81</v>
      </c>
      <c r="O49" t="s">
        <v>81</v>
      </c>
      <c r="P49" t="s">
        <v>81</v>
      </c>
      <c r="Q49" t="s">
        <v>81</v>
      </c>
      <c r="R49">
        <v>1</v>
      </c>
      <c r="S49" t="s">
        <v>81</v>
      </c>
      <c r="U49" t="s">
        <v>81</v>
      </c>
      <c r="V49" t="s">
        <v>81</v>
      </c>
      <c r="W49" t="s">
        <v>81</v>
      </c>
      <c r="X49" t="s">
        <v>81</v>
      </c>
      <c r="Y49">
        <v>2000000</v>
      </c>
      <c r="Z49" t="s">
        <v>81</v>
      </c>
      <c r="AA49" t="s">
        <v>81</v>
      </c>
      <c r="AB49" s="27" t="s">
        <v>81</v>
      </c>
      <c r="AC49" s="27" t="s">
        <v>81</v>
      </c>
      <c r="AD49" s="27" t="s">
        <v>81</v>
      </c>
      <c r="AE49" s="27" t="s">
        <v>81</v>
      </c>
      <c r="AF49" s="27" t="s">
        <v>81</v>
      </c>
      <c r="AG49" s="27" t="s">
        <v>81</v>
      </c>
      <c r="AH49" s="69">
        <v>20</v>
      </c>
      <c r="AI49" s="107">
        <v>20</v>
      </c>
      <c r="AJ49" s="27" t="s">
        <v>81</v>
      </c>
      <c r="AK49" s="27" t="s">
        <v>81</v>
      </c>
      <c r="AL49" s="27" t="s">
        <v>81</v>
      </c>
      <c r="AM49" s="27" t="s">
        <v>81</v>
      </c>
      <c r="AN49" s="27" t="s">
        <v>81</v>
      </c>
      <c r="AO49" s="27" t="s">
        <v>81</v>
      </c>
      <c r="AP49" s="27" t="s">
        <v>81</v>
      </c>
      <c r="AQ49" s="27" t="s">
        <v>81</v>
      </c>
      <c r="AR49" s="27" t="s">
        <v>81</v>
      </c>
      <c r="AS49" s="28">
        <v>6</v>
      </c>
      <c r="AT49">
        <v>4</v>
      </c>
      <c r="AU49">
        <v>9</v>
      </c>
      <c r="AV49" s="28">
        <v>3</v>
      </c>
      <c r="AW49" s="28">
        <v>9</v>
      </c>
      <c r="AX49" s="28">
        <v>6</v>
      </c>
      <c r="AY49" s="28">
        <v>12</v>
      </c>
      <c r="AZ49" s="28">
        <v>3</v>
      </c>
      <c r="BA49" s="28">
        <v>4</v>
      </c>
      <c r="BB49" s="28">
        <v>0</v>
      </c>
      <c r="BC49" s="28"/>
      <c r="BD49" s="28">
        <v>6</v>
      </c>
      <c r="BE49" s="28" t="s">
        <v>81</v>
      </c>
      <c r="BF49" s="28">
        <v>3</v>
      </c>
      <c r="BG49" s="28" t="s">
        <v>81</v>
      </c>
      <c r="BH49">
        <v>4</v>
      </c>
      <c r="BI49" s="28" t="s">
        <v>81</v>
      </c>
      <c r="BJ49">
        <v>12</v>
      </c>
      <c r="BK49" s="28" t="s">
        <v>81</v>
      </c>
      <c r="BL49">
        <v>9</v>
      </c>
      <c r="BM49" s="28" t="s">
        <v>81</v>
      </c>
      <c r="BN49" s="28" t="s">
        <v>81</v>
      </c>
    </row>
    <row r="50" spans="1:66" ht="20.149999999999999" customHeight="1" x14ac:dyDescent="0.35">
      <c r="A50" s="20">
        <v>1070301</v>
      </c>
      <c r="B50" s="20">
        <v>1</v>
      </c>
      <c r="C50" s="20">
        <v>7</v>
      </c>
      <c r="D50" s="20">
        <v>3</v>
      </c>
      <c r="E50" s="20" t="s">
        <v>1111</v>
      </c>
      <c r="F50" t="s">
        <v>81</v>
      </c>
      <c r="G50" s="66">
        <v>2</v>
      </c>
      <c r="H50" t="s">
        <v>81</v>
      </c>
      <c r="I50" s="66">
        <v>4</v>
      </c>
      <c r="J50" s="66">
        <v>0</v>
      </c>
      <c r="K50" t="s">
        <v>81</v>
      </c>
      <c r="L50" t="s">
        <v>81</v>
      </c>
      <c r="M50" t="s">
        <v>81</v>
      </c>
      <c r="N50" t="s">
        <v>81</v>
      </c>
      <c r="O50" t="s">
        <v>81</v>
      </c>
      <c r="P50" t="s">
        <v>81</v>
      </c>
      <c r="Q50" t="s">
        <v>81</v>
      </c>
      <c r="R50" t="s">
        <v>81</v>
      </c>
      <c r="S50" t="s">
        <v>81</v>
      </c>
      <c r="T50" t="s">
        <v>81</v>
      </c>
      <c r="U50" t="s">
        <v>81</v>
      </c>
      <c r="V50" t="s">
        <v>81</v>
      </c>
      <c r="W50" t="s">
        <v>81</v>
      </c>
      <c r="X50" t="s">
        <v>81</v>
      </c>
      <c r="Y50" t="s">
        <v>81</v>
      </c>
      <c r="Z50" t="s">
        <v>81</v>
      </c>
      <c r="AA50" t="s">
        <v>81</v>
      </c>
      <c r="AC50" t="s">
        <v>81</v>
      </c>
      <c r="AE50" t="s">
        <v>81</v>
      </c>
      <c r="AF50" t="s">
        <v>81</v>
      </c>
      <c r="AG50" t="s">
        <v>81</v>
      </c>
      <c r="AH50" t="s">
        <v>81</v>
      </c>
      <c r="AI50" s="28">
        <v>1.5</v>
      </c>
      <c r="AJ50" s="27" t="s">
        <v>81</v>
      </c>
      <c r="AK50" s="27" t="s">
        <v>81</v>
      </c>
      <c r="AL50" s="27" t="s">
        <v>81</v>
      </c>
      <c r="AM50" s="27" t="s">
        <v>81</v>
      </c>
      <c r="AN50" s="27" t="s">
        <v>81</v>
      </c>
      <c r="AO50" s="27" t="s">
        <v>81</v>
      </c>
      <c r="AP50" s="27" t="s">
        <v>81</v>
      </c>
      <c r="AQ50" s="27" t="s">
        <v>81</v>
      </c>
      <c r="AR50" s="27" t="s">
        <v>81</v>
      </c>
      <c r="AS50" s="28">
        <v>15</v>
      </c>
      <c r="AT50">
        <v>12</v>
      </c>
      <c r="AU50" t="s">
        <v>81</v>
      </c>
      <c r="AV50" s="28">
        <v>15</v>
      </c>
      <c r="AW50" s="28">
        <v>12</v>
      </c>
      <c r="AX50" t="s">
        <v>81</v>
      </c>
      <c r="AY50" s="28">
        <v>15</v>
      </c>
      <c r="AZ50" s="28">
        <v>12</v>
      </c>
      <c r="BA50" t="s">
        <v>81</v>
      </c>
      <c r="BB50" s="28">
        <v>0</v>
      </c>
      <c r="BC50" s="28"/>
      <c r="BD50" s="28">
        <v>15</v>
      </c>
      <c r="BE50" s="28" t="s">
        <v>81</v>
      </c>
      <c r="BF50" s="28">
        <v>12</v>
      </c>
      <c r="BG50" s="28" t="s">
        <v>81</v>
      </c>
      <c r="BH50" t="s">
        <v>81</v>
      </c>
      <c r="BI50" t="s">
        <v>81</v>
      </c>
      <c r="BJ50" t="s">
        <v>81</v>
      </c>
      <c r="BK50" s="28" t="s">
        <v>81</v>
      </c>
      <c r="BL50" t="s">
        <v>81</v>
      </c>
      <c r="BM50" s="28" t="s">
        <v>81</v>
      </c>
      <c r="BN50" t="s">
        <v>81</v>
      </c>
    </row>
    <row r="51" spans="1:66" ht="20.149999999999999" customHeight="1" x14ac:dyDescent="0.35">
      <c r="A51" s="20">
        <v>1070302</v>
      </c>
      <c r="B51" s="20">
        <v>1</v>
      </c>
      <c r="C51" s="20">
        <v>7</v>
      </c>
      <c r="D51" s="20">
        <v>3</v>
      </c>
      <c r="E51" s="20" t="s">
        <v>1117</v>
      </c>
      <c r="F51" t="s">
        <v>81</v>
      </c>
      <c r="G51" s="66">
        <v>2</v>
      </c>
      <c r="H51" t="s">
        <v>81</v>
      </c>
      <c r="I51" s="66">
        <v>1</v>
      </c>
      <c r="J51" s="66">
        <v>1</v>
      </c>
      <c r="K51" t="s">
        <v>81</v>
      </c>
      <c r="L51" t="s">
        <v>81</v>
      </c>
      <c r="M51" t="s">
        <v>81</v>
      </c>
      <c r="N51" t="s">
        <v>81</v>
      </c>
      <c r="O51" t="s">
        <v>81</v>
      </c>
      <c r="P51" t="s">
        <v>81</v>
      </c>
      <c r="Q51" t="s">
        <v>81</v>
      </c>
      <c r="R51" t="s">
        <v>81</v>
      </c>
      <c r="S51" t="s">
        <v>81</v>
      </c>
      <c r="T51">
        <v>1</v>
      </c>
      <c r="V51" t="s">
        <v>81</v>
      </c>
      <c r="W51" t="s">
        <v>81</v>
      </c>
      <c r="X51" t="s">
        <v>81</v>
      </c>
      <c r="Y51" t="s">
        <v>81</v>
      </c>
      <c r="Z51" t="s">
        <v>81</v>
      </c>
      <c r="AA51">
        <v>500000</v>
      </c>
      <c r="AC51" t="s">
        <v>81</v>
      </c>
      <c r="AE51" t="s">
        <v>81</v>
      </c>
      <c r="AF51" t="s">
        <v>81</v>
      </c>
      <c r="AG51" t="s">
        <v>81</v>
      </c>
      <c r="AH51" t="s">
        <v>81</v>
      </c>
      <c r="AI51" s="28">
        <v>7</v>
      </c>
      <c r="AJ51" s="27" t="s">
        <v>81</v>
      </c>
      <c r="AK51" s="27" t="s">
        <v>81</v>
      </c>
      <c r="AL51" s="27" t="s">
        <v>81</v>
      </c>
      <c r="AM51" s="28" t="s">
        <v>81</v>
      </c>
      <c r="AN51" s="28" t="s">
        <v>81</v>
      </c>
      <c r="AO51" s="28" t="s">
        <v>81</v>
      </c>
      <c r="AP51" s="28" t="s">
        <v>81</v>
      </c>
      <c r="AQ51" s="28" t="s">
        <v>81</v>
      </c>
      <c r="AR51" s="28" t="s">
        <v>81</v>
      </c>
      <c r="AS51" s="28">
        <v>21</v>
      </c>
      <c r="AT51">
        <v>4</v>
      </c>
      <c r="AU51" t="s">
        <v>81</v>
      </c>
      <c r="AV51" s="28">
        <v>21</v>
      </c>
      <c r="AW51" s="28">
        <v>4</v>
      </c>
      <c r="AX51" t="s">
        <v>81</v>
      </c>
      <c r="AY51" s="28">
        <v>21</v>
      </c>
      <c r="AZ51" s="28">
        <v>4</v>
      </c>
      <c r="BA51" t="s">
        <v>81</v>
      </c>
      <c r="BB51" s="28">
        <v>0</v>
      </c>
      <c r="BC51" s="28"/>
      <c r="BD51" s="28">
        <v>21</v>
      </c>
      <c r="BE51" s="28" t="s">
        <v>81</v>
      </c>
      <c r="BF51" s="28">
        <v>4</v>
      </c>
      <c r="BG51" t="s">
        <v>81</v>
      </c>
      <c r="BH51" t="s">
        <v>81</v>
      </c>
      <c r="BI51" t="s">
        <v>81</v>
      </c>
      <c r="BJ51" t="s">
        <v>81</v>
      </c>
      <c r="BK51" s="28" t="s">
        <v>81</v>
      </c>
      <c r="BL51" t="s">
        <v>81</v>
      </c>
      <c r="BM51" t="s">
        <v>81</v>
      </c>
      <c r="BN51" t="s">
        <v>81</v>
      </c>
    </row>
    <row r="52" spans="1:66" ht="20.149999999999999" customHeight="1" x14ac:dyDescent="0.35">
      <c r="A52" s="20">
        <v>1070303</v>
      </c>
      <c r="B52" s="20">
        <v>1</v>
      </c>
      <c r="C52" s="20">
        <v>7</v>
      </c>
      <c r="D52" s="20">
        <v>3</v>
      </c>
      <c r="E52" s="20" t="s">
        <v>1123</v>
      </c>
      <c r="F52" t="s">
        <v>81</v>
      </c>
      <c r="G52" s="66">
        <v>1</v>
      </c>
      <c r="H52" t="s">
        <v>81</v>
      </c>
      <c r="I52" s="66">
        <v>2</v>
      </c>
      <c r="J52" s="66">
        <v>1</v>
      </c>
      <c r="K52" t="s">
        <v>81</v>
      </c>
      <c r="L52" t="s">
        <v>81</v>
      </c>
      <c r="M52" t="s">
        <v>81</v>
      </c>
      <c r="N52" t="s">
        <v>81</v>
      </c>
      <c r="O52" t="s">
        <v>81</v>
      </c>
      <c r="P52" t="s">
        <v>81</v>
      </c>
      <c r="Q52" t="s">
        <v>81</v>
      </c>
      <c r="R52" t="s">
        <v>81</v>
      </c>
      <c r="S52" t="s">
        <v>81</v>
      </c>
      <c r="T52">
        <v>1</v>
      </c>
      <c r="V52" t="s">
        <v>81</v>
      </c>
      <c r="W52" t="s">
        <v>81</v>
      </c>
      <c r="X52" t="s">
        <v>81</v>
      </c>
      <c r="Y52" t="s">
        <v>81</v>
      </c>
      <c r="Z52" t="s">
        <v>81</v>
      </c>
      <c r="AA52">
        <v>250000</v>
      </c>
      <c r="AC52" t="s">
        <v>81</v>
      </c>
      <c r="AE52" t="s">
        <v>81</v>
      </c>
      <c r="AF52" t="s">
        <v>81</v>
      </c>
      <c r="AG52" t="s">
        <v>81</v>
      </c>
      <c r="AH52" t="s">
        <v>81</v>
      </c>
      <c r="AI52" s="28">
        <v>4</v>
      </c>
      <c r="AJ52" s="28" t="s">
        <v>1116</v>
      </c>
      <c r="AK52" s="28" t="s">
        <v>81</v>
      </c>
      <c r="AL52" s="28" t="s">
        <v>1116</v>
      </c>
      <c r="AM52">
        <v>1</v>
      </c>
      <c r="AN52" t="s">
        <v>81</v>
      </c>
      <c r="AO52" t="s">
        <v>81</v>
      </c>
      <c r="AP52" t="s">
        <v>81</v>
      </c>
      <c r="AQ52" t="s">
        <v>81</v>
      </c>
      <c r="AR52" t="s">
        <v>81</v>
      </c>
      <c r="AS52" s="28">
        <v>21</v>
      </c>
      <c r="AT52">
        <v>4</v>
      </c>
      <c r="AU52">
        <v>3</v>
      </c>
      <c r="AV52" s="28">
        <v>21</v>
      </c>
      <c r="AW52" s="28">
        <v>3</v>
      </c>
      <c r="AX52" s="28">
        <v>4</v>
      </c>
      <c r="AY52" s="28">
        <v>21</v>
      </c>
      <c r="AZ52" s="28">
        <v>3</v>
      </c>
      <c r="BA52" s="28">
        <v>4</v>
      </c>
      <c r="BB52" s="28">
        <v>0</v>
      </c>
      <c r="BC52" s="28"/>
      <c r="BD52" s="28">
        <v>21</v>
      </c>
      <c r="BE52" t="s">
        <v>81</v>
      </c>
      <c r="BF52" s="28">
        <v>3</v>
      </c>
      <c r="BG52" t="s">
        <v>81</v>
      </c>
      <c r="BH52">
        <v>4</v>
      </c>
      <c r="BI52" t="s">
        <v>81</v>
      </c>
      <c r="BJ52" t="s">
        <v>81</v>
      </c>
      <c r="BK52" s="28" t="s">
        <v>81</v>
      </c>
      <c r="BL52" t="s">
        <v>81</v>
      </c>
      <c r="BM52" t="s">
        <v>81</v>
      </c>
      <c r="BN52" t="s">
        <v>81</v>
      </c>
    </row>
    <row r="53" spans="1:66" ht="20.149999999999999" customHeight="1" x14ac:dyDescent="0.35">
      <c r="A53" s="20">
        <v>1070304</v>
      </c>
      <c r="B53" s="20">
        <v>1</v>
      </c>
      <c r="C53" s="20">
        <v>7</v>
      </c>
      <c r="D53" s="20">
        <v>3</v>
      </c>
      <c r="E53" s="20" t="s">
        <v>1128</v>
      </c>
      <c r="F53" t="s">
        <v>81</v>
      </c>
      <c r="G53" s="66">
        <v>2</v>
      </c>
      <c r="H53" t="s">
        <v>81</v>
      </c>
      <c r="I53" s="66">
        <v>1</v>
      </c>
      <c r="J53" s="66">
        <v>1</v>
      </c>
      <c r="K53" t="s">
        <v>81</v>
      </c>
      <c r="L53" t="s">
        <v>81</v>
      </c>
      <c r="M53" t="s">
        <v>81</v>
      </c>
      <c r="N53" t="s">
        <v>81</v>
      </c>
      <c r="O53" t="s">
        <v>81</v>
      </c>
      <c r="P53" t="s">
        <v>81</v>
      </c>
      <c r="Q53" t="s">
        <v>81</v>
      </c>
      <c r="R53" t="s">
        <v>81</v>
      </c>
      <c r="S53" t="s">
        <v>81</v>
      </c>
      <c r="T53">
        <v>1</v>
      </c>
      <c r="V53" t="s">
        <v>81</v>
      </c>
      <c r="W53" t="s">
        <v>81</v>
      </c>
      <c r="X53" t="s">
        <v>81</v>
      </c>
      <c r="Y53" t="s">
        <v>81</v>
      </c>
      <c r="Z53" t="s">
        <v>81</v>
      </c>
      <c r="AA53">
        <v>350000</v>
      </c>
      <c r="AC53" t="s">
        <v>81</v>
      </c>
      <c r="AE53" t="s">
        <v>81</v>
      </c>
      <c r="AF53" t="s">
        <v>81</v>
      </c>
      <c r="AG53" t="s">
        <v>81</v>
      </c>
      <c r="AH53" t="s">
        <v>81</v>
      </c>
      <c r="AI53" s="28">
        <v>15</v>
      </c>
      <c r="AJ53" s="28" t="s">
        <v>81</v>
      </c>
      <c r="AK53" s="28" t="s">
        <v>81</v>
      </c>
      <c r="AL53" s="28" t="s">
        <v>81</v>
      </c>
      <c r="AM53" s="28" t="s">
        <v>81</v>
      </c>
      <c r="AN53" s="28" t="s">
        <v>81</v>
      </c>
      <c r="AO53" s="28" t="s">
        <v>81</v>
      </c>
      <c r="AP53" s="28" t="s">
        <v>81</v>
      </c>
      <c r="AQ53" s="28" t="s">
        <v>81</v>
      </c>
      <c r="AR53" s="28" t="s">
        <v>81</v>
      </c>
      <c r="AS53" s="28">
        <v>21</v>
      </c>
      <c r="AT53">
        <v>12</v>
      </c>
      <c r="AU53">
        <v>4</v>
      </c>
      <c r="AV53" s="28">
        <v>21</v>
      </c>
      <c r="AW53" s="28">
        <v>12</v>
      </c>
      <c r="AX53" s="28">
        <v>4</v>
      </c>
      <c r="AY53" s="28">
        <v>21</v>
      </c>
      <c r="AZ53" s="28">
        <v>12</v>
      </c>
      <c r="BA53" s="28">
        <v>4</v>
      </c>
      <c r="BB53" s="28">
        <v>0</v>
      </c>
      <c r="BC53" s="28"/>
      <c r="BD53" s="28">
        <v>21</v>
      </c>
      <c r="BE53" t="s">
        <v>81</v>
      </c>
      <c r="BF53" s="28">
        <v>4</v>
      </c>
      <c r="BG53" t="s">
        <v>81</v>
      </c>
      <c r="BH53">
        <v>12</v>
      </c>
      <c r="BI53" t="s">
        <v>81</v>
      </c>
      <c r="BJ53">
        <v>6</v>
      </c>
      <c r="BK53" s="28" t="s">
        <v>81</v>
      </c>
      <c r="BL53">
        <v>3</v>
      </c>
      <c r="BM53" t="s">
        <v>81</v>
      </c>
      <c r="BN53" t="s">
        <v>81</v>
      </c>
    </row>
    <row r="54" spans="1:66" ht="20.149999999999999" customHeight="1" x14ac:dyDescent="0.35">
      <c r="A54" s="20">
        <v>1070305</v>
      </c>
      <c r="B54" s="20">
        <v>1</v>
      </c>
      <c r="C54" s="20">
        <v>7</v>
      </c>
      <c r="D54" s="20">
        <v>3</v>
      </c>
      <c r="E54" s="20" t="s">
        <v>1134</v>
      </c>
      <c r="F54" t="s">
        <v>1142</v>
      </c>
      <c r="G54" s="66">
        <v>1</v>
      </c>
      <c r="H54" t="s">
        <v>81</v>
      </c>
      <c r="I54" s="66">
        <v>1</v>
      </c>
      <c r="J54" s="66">
        <v>1</v>
      </c>
      <c r="K54" t="s">
        <v>81</v>
      </c>
      <c r="L54" t="s">
        <v>81</v>
      </c>
      <c r="M54" t="s">
        <v>81</v>
      </c>
      <c r="N54" t="s">
        <v>81</v>
      </c>
      <c r="O54" t="s">
        <v>81</v>
      </c>
      <c r="P54" t="s">
        <v>81</v>
      </c>
      <c r="Q54" t="s">
        <v>81</v>
      </c>
      <c r="R54" t="s">
        <v>81</v>
      </c>
      <c r="S54">
        <v>1</v>
      </c>
      <c r="T54">
        <v>1</v>
      </c>
      <c r="U54">
        <v>1</v>
      </c>
      <c r="V54" t="s">
        <v>81</v>
      </c>
      <c r="W54">
        <v>1</v>
      </c>
      <c r="X54" t="s">
        <v>81</v>
      </c>
      <c r="Y54" t="s">
        <v>81</v>
      </c>
      <c r="Z54">
        <v>21000000</v>
      </c>
      <c r="AA54">
        <v>700000</v>
      </c>
      <c r="AB54">
        <v>800000</v>
      </c>
      <c r="AC54" t="s">
        <v>81</v>
      </c>
      <c r="AD54">
        <v>500000</v>
      </c>
      <c r="AE54" t="s">
        <v>81</v>
      </c>
      <c r="AF54" t="s">
        <v>81</v>
      </c>
      <c r="AG54" t="s">
        <v>81</v>
      </c>
      <c r="AH54" t="s">
        <v>81</v>
      </c>
      <c r="AI54" s="28">
        <v>7</v>
      </c>
      <c r="AJ54" s="28" t="s">
        <v>81</v>
      </c>
      <c r="AK54" s="28" t="s">
        <v>81</v>
      </c>
      <c r="AL54" s="28" t="s">
        <v>81</v>
      </c>
      <c r="AM54">
        <v>2</v>
      </c>
      <c r="AN54" s="28" t="s">
        <v>81</v>
      </c>
      <c r="AO54" s="28" t="s">
        <v>81</v>
      </c>
      <c r="AP54" s="28" t="s">
        <v>81</v>
      </c>
      <c r="AQ54" s="28" t="s">
        <v>81</v>
      </c>
      <c r="AR54" s="28" t="s">
        <v>81</v>
      </c>
      <c r="AS54" s="28">
        <v>21</v>
      </c>
      <c r="AT54">
        <v>4</v>
      </c>
      <c r="AU54">
        <v>25</v>
      </c>
      <c r="AV54" s="28">
        <v>21</v>
      </c>
      <c r="AW54" s="28">
        <v>25</v>
      </c>
      <c r="AX54" s="28">
        <v>4</v>
      </c>
      <c r="AY54" s="28">
        <v>21</v>
      </c>
      <c r="AZ54" s="28">
        <v>25</v>
      </c>
      <c r="BA54" s="28">
        <v>4</v>
      </c>
      <c r="BB54" s="28">
        <v>0</v>
      </c>
      <c r="BC54" s="28"/>
      <c r="BD54" s="28">
        <v>25</v>
      </c>
      <c r="BE54" t="s">
        <v>81</v>
      </c>
      <c r="BF54" s="28">
        <v>21</v>
      </c>
      <c r="BG54" t="s">
        <v>81</v>
      </c>
      <c r="BH54">
        <v>4</v>
      </c>
      <c r="BI54" t="s">
        <v>81</v>
      </c>
      <c r="BJ54" t="s">
        <v>81</v>
      </c>
      <c r="BK54" s="28" t="s">
        <v>81</v>
      </c>
      <c r="BL54" t="s">
        <v>81</v>
      </c>
      <c r="BM54" t="s">
        <v>81</v>
      </c>
      <c r="BN54" t="s">
        <v>81</v>
      </c>
    </row>
    <row r="55" spans="1:66" ht="20.149999999999999" customHeight="1" x14ac:dyDescent="0.35">
      <c r="A55" s="20">
        <v>1070306</v>
      </c>
      <c r="B55" s="20">
        <v>1</v>
      </c>
      <c r="C55" s="20">
        <v>7</v>
      </c>
      <c r="D55" s="20">
        <v>3</v>
      </c>
      <c r="E55" s="20" t="s">
        <v>1149</v>
      </c>
      <c r="F55" t="s">
        <v>81</v>
      </c>
      <c r="G55" s="66">
        <v>2</v>
      </c>
      <c r="H55" t="s">
        <v>81</v>
      </c>
      <c r="I55" s="66">
        <v>1</v>
      </c>
      <c r="J55" s="66">
        <v>1</v>
      </c>
      <c r="K55" t="s">
        <v>81</v>
      </c>
      <c r="L55" t="s">
        <v>81</v>
      </c>
      <c r="M55" t="s">
        <v>81</v>
      </c>
      <c r="N55" t="s">
        <v>81</v>
      </c>
      <c r="O55" t="s">
        <v>81</v>
      </c>
      <c r="P55" t="s">
        <v>81</v>
      </c>
      <c r="Q55" t="s">
        <v>81</v>
      </c>
      <c r="R55" t="s">
        <v>81</v>
      </c>
      <c r="S55" t="s">
        <v>81</v>
      </c>
      <c r="T55">
        <v>1</v>
      </c>
      <c r="U55" t="s">
        <v>81</v>
      </c>
      <c r="V55" t="s">
        <v>81</v>
      </c>
      <c r="W55" t="s">
        <v>81</v>
      </c>
      <c r="X55" t="s">
        <v>81</v>
      </c>
      <c r="Y55" t="s">
        <v>81</v>
      </c>
      <c r="Z55" t="s">
        <v>81</v>
      </c>
      <c r="AA55">
        <v>500000</v>
      </c>
      <c r="AB55" t="s">
        <v>81</v>
      </c>
      <c r="AC55" t="s">
        <v>81</v>
      </c>
      <c r="AD55" t="s">
        <v>81</v>
      </c>
      <c r="AE55" t="s">
        <v>81</v>
      </c>
      <c r="AF55" t="s">
        <v>81</v>
      </c>
      <c r="AG55" t="s">
        <v>81</v>
      </c>
      <c r="AH55" t="s">
        <v>81</v>
      </c>
      <c r="AI55" s="28">
        <v>14</v>
      </c>
      <c r="AJ55" s="28" t="s">
        <v>81</v>
      </c>
      <c r="AK55" s="28" t="s">
        <v>81</v>
      </c>
      <c r="AL55" s="28" t="s">
        <v>81</v>
      </c>
      <c r="AM55" s="28" t="s">
        <v>81</v>
      </c>
      <c r="AN55" s="28" t="s">
        <v>81</v>
      </c>
      <c r="AO55" s="28" t="s">
        <v>81</v>
      </c>
      <c r="AP55" s="28" t="s">
        <v>81</v>
      </c>
      <c r="AQ55" s="28" t="s">
        <v>81</v>
      </c>
      <c r="AR55" s="28" t="s">
        <v>81</v>
      </c>
      <c r="AS55" s="28">
        <v>21</v>
      </c>
      <c r="AT55">
        <v>12</v>
      </c>
      <c r="AU55">
        <v>6</v>
      </c>
      <c r="AV55" s="28">
        <v>21</v>
      </c>
      <c r="AW55" s="28">
        <v>12</v>
      </c>
      <c r="AX55" s="28">
        <v>6</v>
      </c>
      <c r="AY55" s="28">
        <v>21</v>
      </c>
      <c r="AZ55" s="28">
        <v>12</v>
      </c>
      <c r="BA55" s="28">
        <v>6</v>
      </c>
      <c r="BB55" s="28">
        <v>0</v>
      </c>
      <c r="BD55" s="28">
        <v>21</v>
      </c>
      <c r="BE55" t="s">
        <v>81</v>
      </c>
      <c r="BF55" s="28">
        <v>12</v>
      </c>
      <c r="BG55" t="s">
        <v>81</v>
      </c>
      <c r="BH55">
        <v>6</v>
      </c>
      <c r="BI55" t="s">
        <v>81</v>
      </c>
      <c r="BJ55">
        <v>4</v>
      </c>
      <c r="BK55" t="s">
        <v>1116</v>
      </c>
      <c r="BL55" t="s">
        <v>81</v>
      </c>
      <c r="BM55" t="s">
        <v>81</v>
      </c>
      <c r="BN55" t="s">
        <v>81</v>
      </c>
    </row>
    <row r="56" spans="1:66" ht="20.149999999999999" customHeight="1" x14ac:dyDescent="0.35">
      <c r="A56" s="20">
        <v>1070307</v>
      </c>
      <c r="B56" s="20">
        <v>1</v>
      </c>
      <c r="C56" s="20">
        <v>7</v>
      </c>
      <c r="D56" s="20">
        <v>3</v>
      </c>
      <c r="E56" s="20" t="s">
        <v>1155</v>
      </c>
      <c r="F56" t="s">
        <v>81</v>
      </c>
      <c r="G56" s="66">
        <v>3</v>
      </c>
      <c r="H56" t="s">
        <v>81</v>
      </c>
      <c r="I56" s="66">
        <v>1</v>
      </c>
      <c r="J56" s="66">
        <v>1</v>
      </c>
      <c r="K56" t="s">
        <v>81</v>
      </c>
      <c r="L56" t="s">
        <v>81</v>
      </c>
      <c r="M56" t="s">
        <v>81</v>
      </c>
      <c r="N56" t="s">
        <v>81</v>
      </c>
      <c r="O56" t="s">
        <v>81</v>
      </c>
      <c r="P56" t="s">
        <v>81</v>
      </c>
      <c r="Q56" t="s">
        <v>81</v>
      </c>
      <c r="R56" t="s">
        <v>81</v>
      </c>
      <c r="S56" t="s">
        <v>81</v>
      </c>
      <c r="T56">
        <v>1</v>
      </c>
      <c r="U56" t="s">
        <v>81</v>
      </c>
      <c r="V56" t="s">
        <v>81</v>
      </c>
      <c r="W56" t="s">
        <v>81</v>
      </c>
      <c r="X56" t="s">
        <v>81</v>
      </c>
      <c r="Y56" t="s">
        <v>81</v>
      </c>
      <c r="Z56" t="s">
        <v>81</v>
      </c>
      <c r="AA56">
        <v>500000</v>
      </c>
      <c r="AB56" t="s">
        <v>81</v>
      </c>
      <c r="AC56" t="s">
        <v>81</v>
      </c>
      <c r="AD56" t="s">
        <v>81</v>
      </c>
      <c r="AE56" t="s">
        <v>81</v>
      </c>
      <c r="AF56" t="s">
        <v>81</v>
      </c>
      <c r="AG56" t="s">
        <v>81</v>
      </c>
      <c r="AH56" t="s">
        <v>81</v>
      </c>
      <c r="AI56" s="28">
        <v>7</v>
      </c>
      <c r="AJ56" s="28" t="s">
        <v>1158</v>
      </c>
      <c r="AK56" s="28" t="s">
        <v>1133</v>
      </c>
      <c r="AL56" s="28" t="s">
        <v>81</v>
      </c>
      <c r="AM56">
        <v>2</v>
      </c>
      <c r="AN56" s="28" t="s">
        <v>81</v>
      </c>
      <c r="AO56" s="28" t="s">
        <v>81</v>
      </c>
      <c r="AP56" s="28" t="s">
        <v>81</v>
      </c>
      <c r="AQ56" s="28" t="s">
        <v>81</v>
      </c>
      <c r="AR56" s="28" t="s">
        <v>81</v>
      </c>
      <c r="AS56" s="28">
        <v>4</v>
      </c>
      <c r="AT56">
        <v>12</v>
      </c>
      <c r="AU56">
        <v>3</v>
      </c>
      <c r="AV56" s="28">
        <v>21</v>
      </c>
      <c r="AW56" s="28">
        <v>4</v>
      </c>
      <c r="AX56" s="28">
        <v>12</v>
      </c>
      <c r="AY56" s="28">
        <v>4</v>
      </c>
      <c r="AZ56" s="28">
        <v>21</v>
      </c>
      <c r="BA56" s="28">
        <v>12</v>
      </c>
      <c r="BB56" s="28">
        <v>0</v>
      </c>
      <c r="BD56" s="28">
        <v>21</v>
      </c>
      <c r="BE56" t="s">
        <v>81</v>
      </c>
      <c r="BF56" s="28">
        <v>4</v>
      </c>
      <c r="BG56" t="s">
        <v>81</v>
      </c>
      <c r="BH56">
        <v>3</v>
      </c>
      <c r="BI56" t="s">
        <v>81</v>
      </c>
      <c r="BJ56">
        <v>12</v>
      </c>
      <c r="BK56" t="s">
        <v>81</v>
      </c>
      <c r="BL56" t="s">
        <v>81</v>
      </c>
      <c r="BM56" t="s">
        <v>81</v>
      </c>
      <c r="BN56" t="s">
        <v>81</v>
      </c>
    </row>
    <row r="57" spans="1:66" ht="20.149999999999999" customHeight="1" x14ac:dyDescent="0.35">
      <c r="A57" s="20">
        <v>1070308</v>
      </c>
      <c r="B57" s="20">
        <v>1</v>
      </c>
      <c r="C57" s="20">
        <v>7</v>
      </c>
      <c r="D57" s="20">
        <v>3</v>
      </c>
      <c r="E57" s="20" t="s">
        <v>1159</v>
      </c>
      <c r="F57" t="s">
        <v>81</v>
      </c>
      <c r="G57" s="66">
        <v>1</v>
      </c>
      <c r="H57" t="s">
        <v>81</v>
      </c>
      <c r="I57" s="66">
        <v>2</v>
      </c>
      <c r="J57" s="66">
        <v>0</v>
      </c>
      <c r="K57" t="s">
        <v>81</v>
      </c>
      <c r="L57" t="s">
        <v>81</v>
      </c>
      <c r="M57" t="s">
        <v>81</v>
      </c>
      <c r="N57" t="s">
        <v>81</v>
      </c>
      <c r="O57" t="s">
        <v>81</v>
      </c>
      <c r="P57" t="s">
        <v>81</v>
      </c>
      <c r="Q57" t="s">
        <v>81</v>
      </c>
      <c r="R57" t="s">
        <v>81</v>
      </c>
      <c r="S57" t="s">
        <v>81</v>
      </c>
      <c r="T57" t="s">
        <v>81</v>
      </c>
      <c r="U57" t="s">
        <v>81</v>
      </c>
      <c r="V57" t="s">
        <v>81</v>
      </c>
      <c r="W57" t="s">
        <v>81</v>
      </c>
      <c r="X57" t="s">
        <v>81</v>
      </c>
      <c r="Y57" t="s">
        <v>81</v>
      </c>
      <c r="Z57" t="s">
        <v>81</v>
      </c>
      <c r="AA57" t="s">
        <v>81</v>
      </c>
      <c r="AB57" t="s">
        <v>81</v>
      </c>
      <c r="AC57" t="s">
        <v>81</v>
      </c>
      <c r="AD57" t="s">
        <v>81</v>
      </c>
      <c r="AE57" t="s">
        <v>81</v>
      </c>
      <c r="AF57" t="s">
        <v>81</v>
      </c>
      <c r="AG57" t="s">
        <v>81</v>
      </c>
      <c r="AH57" t="s">
        <v>81</v>
      </c>
      <c r="AI57" s="28">
        <v>10</v>
      </c>
      <c r="AJ57" s="28" t="s">
        <v>81</v>
      </c>
      <c r="AK57" s="28" t="s">
        <v>81</v>
      </c>
      <c r="AL57" s="28" t="s">
        <v>81</v>
      </c>
      <c r="AM57" s="28" t="s">
        <v>81</v>
      </c>
      <c r="AN57" s="28" t="s">
        <v>81</v>
      </c>
      <c r="AO57" s="28" t="s">
        <v>81</v>
      </c>
      <c r="AP57" s="28" t="s">
        <v>81</v>
      </c>
      <c r="AQ57">
        <v>7</v>
      </c>
      <c r="AR57">
        <v>3</v>
      </c>
      <c r="AS57" s="28">
        <v>21</v>
      </c>
      <c r="AT57" s="28">
        <v>4</v>
      </c>
      <c r="AU57" s="28">
        <v>6</v>
      </c>
      <c r="AV57" s="28">
        <v>21</v>
      </c>
      <c r="AW57" s="28">
        <v>4</v>
      </c>
      <c r="AX57" s="28">
        <v>6</v>
      </c>
      <c r="AY57" s="28">
        <v>4</v>
      </c>
      <c r="AZ57" s="28">
        <v>21</v>
      </c>
      <c r="BA57" s="28">
        <v>6</v>
      </c>
      <c r="BB57" s="28">
        <v>0</v>
      </c>
      <c r="BD57" s="28">
        <v>21</v>
      </c>
      <c r="BE57" t="s">
        <v>81</v>
      </c>
      <c r="BF57" s="28">
        <v>6</v>
      </c>
      <c r="BG57" t="s">
        <v>81</v>
      </c>
      <c r="BH57">
        <v>4</v>
      </c>
      <c r="BI57" t="s">
        <v>81</v>
      </c>
      <c r="BJ57" t="s">
        <v>81</v>
      </c>
      <c r="BK57" t="s">
        <v>81</v>
      </c>
      <c r="BL57" t="s">
        <v>81</v>
      </c>
      <c r="BM57" t="s">
        <v>81</v>
      </c>
      <c r="BN57" t="s">
        <v>81</v>
      </c>
    </row>
    <row r="58" spans="1:66" s="72" customFormat="1" ht="20.149999999999999" customHeight="1" x14ac:dyDescent="0.35">
      <c r="A58" s="71">
        <v>1070309</v>
      </c>
      <c r="B58" s="71">
        <v>1</v>
      </c>
      <c r="C58" s="71">
        <v>7</v>
      </c>
      <c r="D58" s="71">
        <v>3</v>
      </c>
      <c r="E58" s="71" t="s">
        <v>1117</v>
      </c>
      <c r="F58" s="72" t="s">
        <v>81</v>
      </c>
      <c r="G58" s="66">
        <v>2</v>
      </c>
      <c r="H58" s="72" t="s">
        <v>81</v>
      </c>
      <c r="I58" s="66">
        <v>2</v>
      </c>
      <c r="J58" s="66">
        <v>0</v>
      </c>
      <c r="K58" s="72" t="s">
        <v>81</v>
      </c>
      <c r="L58" s="72" t="s">
        <v>81</v>
      </c>
      <c r="M58" s="72" t="s">
        <v>81</v>
      </c>
      <c r="N58" s="72" t="s">
        <v>81</v>
      </c>
      <c r="O58" s="72" t="s">
        <v>81</v>
      </c>
      <c r="P58" s="72" t="s">
        <v>81</v>
      </c>
      <c r="Q58" s="72" t="s">
        <v>81</v>
      </c>
      <c r="R58" s="72" t="s">
        <v>81</v>
      </c>
      <c r="S58" s="72" t="s">
        <v>81</v>
      </c>
      <c r="T58" s="72" t="s">
        <v>81</v>
      </c>
      <c r="U58" s="72" t="s">
        <v>81</v>
      </c>
      <c r="V58" s="72" t="s">
        <v>81</v>
      </c>
      <c r="W58" s="72" t="s">
        <v>81</v>
      </c>
      <c r="X58" s="72" t="s">
        <v>81</v>
      </c>
      <c r="Y58" s="72" t="s">
        <v>81</v>
      </c>
      <c r="Z58" s="72" t="s">
        <v>81</v>
      </c>
      <c r="AA58" s="72" t="s">
        <v>81</v>
      </c>
      <c r="AB58" s="72" t="s">
        <v>81</v>
      </c>
      <c r="AC58" s="72" t="s">
        <v>81</v>
      </c>
      <c r="AD58" s="72" t="s">
        <v>81</v>
      </c>
      <c r="AE58" s="72" t="s">
        <v>81</v>
      </c>
      <c r="AF58" s="72" t="s">
        <v>81</v>
      </c>
      <c r="AG58" s="72" t="s">
        <v>81</v>
      </c>
      <c r="AH58" s="72" t="s">
        <v>81</v>
      </c>
      <c r="AI58" s="28">
        <v>8</v>
      </c>
      <c r="AJ58" s="28" t="s">
        <v>81</v>
      </c>
      <c r="AK58" s="28" t="s">
        <v>81</v>
      </c>
      <c r="AL58" s="28" t="s">
        <v>81</v>
      </c>
      <c r="AM58" s="28">
        <v>2</v>
      </c>
      <c r="AN58" s="28" t="s">
        <v>81</v>
      </c>
      <c r="AO58" s="28" t="s">
        <v>81</v>
      </c>
      <c r="AP58" s="28" t="s">
        <v>81</v>
      </c>
      <c r="AQ58" s="72" t="s">
        <v>81</v>
      </c>
      <c r="AR58" s="72" t="s">
        <v>81</v>
      </c>
      <c r="AS58" s="72">
        <v>15</v>
      </c>
      <c r="AT58" s="72">
        <v>21</v>
      </c>
      <c r="AU58" s="72" t="s">
        <v>81</v>
      </c>
      <c r="AV58" s="72">
        <v>15</v>
      </c>
      <c r="AW58" s="72">
        <v>21</v>
      </c>
      <c r="AX58" s="72" t="s">
        <v>81</v>
      </c>
      <c r="AY58" s="72">
        <v>15</v>
      </c>
      <c r="AZ58" s="72">
        <v>21</v>
      </c>
      <c r="BA58" s="72" t="s">
        <v>81</v>
      </c>
      <c r="BB58" s="72">
        <v>0</v>
      </c>
      <c r="BD58" s="72">
        <v>15</v>
      </c>
      <c r="BE58" s="72" t="s">
        <v>81</v>
      </c>
      <c r="BF58" s="72">
        <v>21</v>
      </c>
      <c r="BG58" s="72" t="s">
        <v>81</v>
      </c>
      <c r="BH58" s="72" t="s">
        <v>81</v>
      </c>
      <c r="BI58" s="72" t="s">
        <v>81</v>
      </c>
      <c r="BJ58" s="72" t="s">
        <v>81</v>
      </c>
      <c r="BK58" s="72" t="s">
        <v>81</v>
      </c>
      <c r="BL58" s="72" t="s">
        <v>81</v>
      </c>
      <c r="BM58" s="72" t="s">
        <v>81</v>
      </c>
      <c r="BN58" s="72" t="s">
        <v>81</v>
      </c>
    </row>
    <row r="59" spans="1:66" ht="20.149999999999999" customHeight="1" x14ac:dyDescent="0.35">
      <c r="A59" s="20">
        <v>1070310</v>
      </c>
      <c r="B59" s="20">
        <v>1</v>
      </c>
      <c r="C59" s="20">
        <v>7</v>
      </c>
      <c r="D59" s="20">
        <v>3</v>
      </c>
      <c r="E59" s="20" t="s">
        <v>1169</v>
      </c>
      <c r="F59" t="s">
        <v>81</v>
      </c>
      <c r="G59" s="66">
        <v>3</v>
      </c>
      <c r="H59" s="66" t="s">
        <v>81</v>
      </c>
      <c r="I59" s="66">
        <v>3</v>
      </c>
      <c r="J59" s="66">
        <v>0</v>
      </c>
      <c r="K59" t="s">
        <v>81</v>
      </c>
      <c r="L59" t="s">
        <v>81</v>
      </c>
      <c r="M59" t="s">
        <v>81</v>
      </c>
      <c r="N59" t="s">
        <v>81</v>
      </c>
      <c r="O59" t="s">
        <v>81</v>
      </c>
      <c r="P59" t="s">
        <v>81</v>
      </c>
      <c r="Q59" t="s">
        <v>81</v>
      </c>
      <c r="R59" t="s">
        <v>81</v>
      </c>
      <c r="S59" t="s">
        <v>81</v>
      </c>
      <c r="T59" t="s">
        <v>81</v>
      </c>
      <c r="U59" t="s">
        <v>81</v>
      </c>
      <c r="V59" t="s">
        <v>81</v>
      </c>
      <c r="W59" t="s">
        <v>81</v>
      </c>
      <c r="X59" t="s">
        <v>81</v>
      </c>
      <c r="Y59" t="s">
        <v>81</v>
      </c>
      <c r="Z59" t="s">
        <v>81</v>
      </c>
      <c r="AA59" t="s">
        <v>81</v>
      </c>
      <c r="AB59" t="s">
        <v>81</v>
      </c>
      <c r="AC59" t="s">
        <v>81</v>
      </c>
      <c r="AD59" t="s">
        <v>81</v>
      </c>
      <c r="AE59" t="s">
        <v>81</v>
      </c>
      <c r="AF59" t="s">
        <v>81</v>
      </c>
      <c r="AG59" t="s">
        <v>81</v>
      </c>
      <c r="AH59" t="s">
        <v>81</v>
      </c>
      <c r="AI59" s="28">
        <v>6</v>
      </c>
      <c r="AJ59" s="28" t="s">
        <v>81</v>
      </c>
      <c r="AK59" s="28" t="s">
        <v>81</v>
      </c>
      <c r="AL59" s="28" t="s">
        <v>81</v>
      </c>
      <c r="AM59" s="28" t="s">
        <v>81</v>
      </c>
      <c r="AN59" s="28" t="s">
        <v>81</v>
      </c>
      <c r="AO59" s="28" t="s">
        <v>81</v>
      </c>
      <c r="AP59" s="28" t="s">
        <v>81</v>
      </c>
      <c r="AQ59" s="28" t="s">
        <v>81</v>
      </c>
      <c r="AR59" s="28" t="s">
        <v>81</v>
      </c>
      <c r="AS59" s="28">
        <v>21</v>
      </c>
      <c r="AT59" s="28">
        <v>12</v>
      </c>
      <c r="AU59" s="28">
        <v>8</v>
      </c>
      <c r="AV59" s="28">
        <v>21</v>
      </c>
      <c r="AW59" s="28">
        <v>12</v>
      </c>
      <c r="AX59" s="28">
        <v>8</v>
      </c>
      <c r="AY59" s="28">
        <v>21</v>
      </c>
      <c r="AZ59" s="28">
        <v>12</v>
      </c>
      <c r="BA59" s="28">
        <v>8</v>
      </c>
      <c r="BB59" s="28">
        <v>0</v>
      </c>
      <c r="BD59" s="28">
        <v>21</v>
      </c>
      <c r="BE59" t="s">
        <v>81</v>
      </c>
      <c r="BF59" s="28">
        <v>12</v>
      </c>
      <c r="BG59" t="s">
        <v>81</v>
      </c>
      <c r="BH59">
        <v>8</v>
      </c>
      <c r="BI59" t="s">
        <v>81</v>
      </c>
      <c r="BJ59" t="s">
        <v>81</v>
      </c>
      <c r="BK59" t="s">
        <v>81</v>
      </c>
      <c r="BL59" t="s">
        <v>81</v>
      </c>
      <c r="BM59" t="s">
        <v>81</v>
      </c>
      <c r="BN59" t="s">
        <v>81</v>
      </c>
    </row>
    <row r="60" spans="1:66" ht="20.149999999999999" customHeight="1" x14ac:dyDescent="0.35">
      <c r="A60" s="20">
        <v>1070311</v>
      </c>
      <c r="B60" s="20">
        <v>1</v>
      </c>
      <c r="C60" s="20">
        <v>7</v>
      </c>
      <c r="D60" s="20">
        <v>3</v>
      </c>
      <c r="E60" s="20" t="s">
        <v>955</v>
      </c>
      <c r="F60" t="s">
        <v>81</v>
      </c>
      <c r="G60" s="66">
        <v>3</v>
      </c>
      <c r="H60" t="s">
        <v>81</v>
      </c>
      <c r="I60" s="66">
        <v>1</v>
      </c>
      <c r="J60" s="66">
        <v>1</v>
      </c>
      <c r="K60" t="s">
        <v>81</v>
      </c>
      <c r="L60" t="s">
        <v>81</v>
      </c>
      <c r="M60" t="s">
        <v>81</v>
      </c>
      <c r="N60" t="s">
        <v>81</v>
      </c>
      <c r="O60" t="s">
        <v>81</v>
      </c>
      <c r="P60" t="s">
        <v>81</v>
      </c>
      <c r="Q60" t="s">
        <v>81</v>
      </c>
      <c r="R60" t="s">
        <v>81</v>
      </c>
      <c r="S60" t="s">
        <v>81</v>
      </c>
      <c r="T60">
        <v>4</v>
      </c>
      <c r="U60" t="s">
        <v>81</v>
      </c>
      <c r="V60" t="s">
        <v>81</v>
      </c>
      <c r="W60" t="s">
        <v>81</v>
      </c>
      <c r="X60" t="s">
        <v>81</v>
      </c>
      <c r="Y60" t="s">
        <v>81</v>
      </c>
      <c r="Z60" t="s">
        <v>81</v>
      </c>
      <c r="AA60">
        <v>1600000</v>
      </c>
      <c r="AB60" t="s">
        <v>81</v>
      </c>
      <c r="AC60" t="s">
        <v>81</v>
      </c>
      <c r="AD60" t="s">
        <v>81</v>
      </c>
      <c r="AE60" t="s">
        <v>81</v>
      </c>
      <c r="AF60" t="s">
        <v>81</v>
      </c>
      <c r="AG60" t="s">
        <v>81</v>
      </c>
      <c r="AH60" t="s">
        <v>81</v>
      </c>
      <c r="AI60" s="28">
        <v>12</v>
      </c>
      <c r="AJ60" s="28" t="s">
        <v>81</v>
      </c>
      <c r="AK60" s="28" t="s">
        <v>81</v>
      </c>
      <c r="AL60" s="28" t="s">
        <v>81</v>
      </c>
      <c r="AM60" s="28" t="s">
        <v>81</v>
      </c>
      <c r="AN60" s="28" t="s">
        <v>81</v>
      </c>
      <c r="AO60" s="28" t="s">
        <v>81</v>
      </c>
      <c r="AP60" s="28" t="s">
        <v>81</v>
      </c>
      <c r="AQ60" s="28" t="s">
        <v>81</v>
      </c>
      <c r="AR60" s="28" t="s">
        <v>81</v>
      </c>
      <c r="AS60" s="28">
        <v>21</v>
      </c>
      <c r="AT60" s="28">
        <v>4</v>
      </c>
      <c r="AU60" s="28">
        <v>6</v>
      </c>
      <c r="AV60" s="28">
        <v>21</v>
      </c>
      <c r="AW60" s="28">
        <v>6</v>
      </c>
      <c r="AX60" s="28">
        <v>4</v>
      </c>
      <c r="AY60" s="28">
        <v>21</v>
      </c>
      <c r="AZ60" s="28">
        <v>4</v>
      </c>
      <c r="BA60" s="28">
        <v>6</v>
      </c>
      <c r="BB60" s="28">
        <v>0</v>
      </c>
      <c r="BD60" s="28">
        <v>21</v>
      </c>
      <c r="BE60" t="s">
        <v>81</v>
      </c>
      <c r="BF60" s="28">
        <v>4</v>
      </c>
      <c r="BG60" t="s">
        <v>81</v>
      </c>
      <c r="BH60">
        <v>6</v>
      </c>
      <c r="BI60" t="s">
        <v>81</v>
      </c>
      <c r="BJ60" t="s">
        <v>81</v>
      </c>
      <c r="BK60" t="s">
        <v>81</v>
      </c>
      <c r="BL60" t="s">
        <v>81</v>
      </c>
      <c r="BM60" t="s">
        <v>81</v>
      </c>
      <c r="BN60" t="s">
        <v>81</v>
      </c>
    </row>
    <row r="61" spans="1:66" ht="20.149999999999999" customHeight="1" x14ac:dyDescent="0.35">
      <c r="A61" s="20">
        <v>1070312</v>
      </c>
      <c r="B61" s="20">
        <v>1</v>
      </c>
      <c r="C61" s="20">
        <v>7</v>
      </c>
      <c r="D61" s="20">
        <v>3</v>
      </c>
      <c r="E61" s="20" t="s">
        <v>1177</v>
      </c>
      <c r="F61" t="s">
        <v>81</v>
      </c>
      <c r="G61" s="66">
        <v>1</v>
      </c>
      <c r="H61" t="s">
        <v>81</v>
      </c>
      <c r="I61" s="66">
        <v>1</v>
      </c>
      <c r="J61" s="66">
        <v>1</v>
      </c>
      <c r="K61" t="s">
        <v>81</v>
      </c>
      <c r="L61" t="s">
        <v>81</v>
      </c>
      <c r="M61" t="s">
        <v>81</v>
      </c>
      <c r="N61" t="s">
        <v>81</v>
      </c>
      <c r="O61" t="s">
        <v>81</v>
      </c>
      <c r="P61" t="s">
        <v>81</v>
      </c>
      <c r="Q61" t="s">
        <v>81</v>
      </c>
      <c r="R61" t="s">
        <v>81</v>
      </c>
      <c r="S61" t="s">
        <v>81</v>
      </c>
      <c r="T61" t="s">
        <v>81</v>
      </c>
      <c r="U61" t="s">
        <v>81</v>
      </c>
      <c r="V61">
        <v>1</v>
      </c>
      <c r="W61" t="s">
        <v>81</v>
      </c>
      <c r="X61" t="s">
        <v>81</v>
      </c>
      <c r="Y61" t="s">
        <v>81</v>
      </c>
      <c r="Z61" t="s">
        <v>81</v>
      </c>
      <c r="AA61" t="s">
        <v>81</v>
      </c>
      <c r="AB61" t="s">
        <v>81</v>
      </c>
      <c r="AC61">
        <v>420000</v>
      </c>
      <c r="AD61" t="s">
        <v>81</v>
      </c>
      <c r="AE61" t="s">
        <v>81</v>
      </c>
      <c r="AF61" t="s">
        <v>81</v>
      </c>
      <c r="AG61" t="s">
        <v>81</v>
      </c>
      <c r="AH61" t="s">
        <v>81</v>
      </c>
      <c r="AI61" s="28">
        <v>18</v>
      </c>
      <c r="AJ61" s="28" t="s">
        <v>81</v>
      </c>
      <c r="AK61" s="28" t="s">
        <v>81</v>
      </c>
      <c r="AL61" s="28" t="s">
        <v>81</v>
      </c>
      <c r="AM61" s="28" t="s">
        <v>81</v>
      </c>
      <c r="AN61" s="28" t="s">
        <v>81</v>
      </c>
      <c r="AO61" s="28" t="s">
        <v>81</v>
      </c>
      <c r="AP61" s="28" t="s">
        <v>81</v>
      </c>
      <c r="AQ61" s="28" t="s">
        <v>81</v>
      </c>
      <c r="AR61" s="28" t="s">
        <v>81</v>
      </c>
      <c r="AS61" s="28">
        <v>10</v>
      </c>
      <c r="AT61" s="28">
        <v>21</v>
      </c>
      <c r="AU61" s="28">
        <v>12</v>
      </c>
      <c r="AV61" s="28">
        <v>10</v>
      </c>
      <c r="AW61" s="28">
        <v>21</v>
      </c>
      <c r="AX61" s="28">
        <v>12</v>
      </c>
      <c r="AY61" s="28">
        <v>10</v>
      </c>
      <c r="AZ61" s="28">
        <v>21</v>
      </c>
      <c r="BA61" s="28">
        <v>12</v>
      </c>
      <c r="BB61" s="28">
        <v>0</v>
      </c>
      <c r="BD61" s="28">
        <v>10</v>
      </c>
      <c r="BE61" t="s">
        <v>81</v>
      </c>
      <c r="BF61" s="28">
        <v>21</v>
      </c>
      <c r="BG61" t="s">
        <v>81</v>
      </c>
      <c r="BH61">
        <v>12</v>
      </c>
      <c r="BI61" t="s">
        <v>81</v>
      </c>
      <c r="BJ61">
        <v>3</v>
      </c>
      <c r="BK61" t="s">
        <v>81</v>
      </c>
      <c r="BL61">
        <v>8</v>
      </c>
      <c r="BM61" t="s">
        <v>81</v>
      </c>
      <c r="BN61" t="s">
        <v>81</v>
      </c>
    </row>
    <row r="62" spans="1:66" ht="20.149999999999999" customHeight="1" x14ac:dyDescent="0.35">
      <c r="A62" s="20">
        <v>1070313</v>
      </c>
      <c r="B62" s="20">
        <v>1</v>
      </c>
      <c r="C62" s="20">
        <v>7</v>
      </c>
      <c r="D62" s="20">
        <v>3</v>
      </c>
      <c r="E62" s="20" t="s">
        <v>1182</v>
      </c>
      <c r="F62" t="s">
        <v>81</v>
      </c>
      <c r="G62" s="66">
        <v>2</v>
      </c>
      <c r="H62" t="s">
        <v>81</v>
      </c>
      <c r="I62" s="66">
        <v>1</v>
      </c>
      <c r="J62" s="66">
        <v>1</v>
      </c>
      <c r="K62" t="s">
        <v>81</v>
      </c>
      <c r="L62" t="s">
        <v>81</v>
      </c>
      <c r="M62" t="s">
        <v>81</v>
      </c>
      <c r="N62" t="s">
        <v>81</v>
      </c>
      <c r="O62" t="s">
        <v>81</v>
      </c>
      <c r="P62" t="s">
        <v>81</v>
      </c>
      <c r="Q62" t="s">
        <v>81</v>
      </c>
      <c r="R62">
        <v>1</v>
      </c>
      <c r="S62" t="s">
        <v>81</v>
      </c>
      <c r="T62" t="s">
        <v>81</v>
      </c>
      <c r="U62" t="s">
        <v>81</v>
      </c>
      <c r="V62" t="s">
        <v>81</v>
      </c>
      <c r="W62" t="s">
        <v>81</v>
      </c>
      <c r="X62" t="s">
        <v>81</v>
      </c>
      <c r="Y62">
        <v>2000000</v>
      </c>
      <c r="Z62" t="s">
        <v>81</v>
      </c>
      <c r="AA62" t="s">
        <v>81</v>
      </c>
      <c r="AB62" t="s">
        <v>81</v>
      </c>
      <c r="AC62" t="s">
        <v>81</v>
      </c>
      <c r="AD62" t="s">
        <v>81</v>
      </c>
      <c r="AE62" t="s">
        <v>81</v>
      </c>
      <c r="AF62" t="s">
        <v>81</v>
      </c>
      <c r="AG62" t="s">
        <v>81</v>
      </c>
      <c r="AH62" t="s">
        <v>81</v>
      </c>
      <c r="AI62" s="28">
        <v>20</v>
      </c>
      <c r="AJ62" s="28" t="s">
        <v>81</v>
      </c>
      <c r="AK62" s="28" t="s">
        <v>81</v>
      </c>
      <c r="AL62" s="28" t="s">
        <v>81</v>
      </c>
      <c r="AM62" s="28" t="s">
        <v>81</v>
      </c>
      <c r="AN62" s="28" t="s">
        <v>81</v>
      </c>
      <c r="AO62" s="28" t="s">
        <v>81</v>
      </c>
      <c r="AP62" s="28" t="s">
        <v>81</v>
      </c>
      <c r="AQ62" s="28" t="s">
        <v>81</v>
      </c>
      <c r="AR62" s="28" t="s">
        <v>81</v>
      </c>
      <c r="AS62" s="28">
        <v>6</v>
      </c>
      <c r="AT62" s="28">
        <v>21</v>
      </c>
      <c r="AU62" s="28">
        <v>4</v>
      </c>
      <c r="AV62" s="28">
        <v>21</v>
      </c>
      <c r="AW62" s="28">
        <v>6</v>
      </c>
      <c r="AX62" s="28">
        <v>4</v>
      </c>
      <c r="AY62" s="28">
        <v>4</v>
      </c>
      <c r="AZ62" s="28">
        <v>6</v>
      </c>
      <c r="BA62" s="28">
        <v>21</v>
      </c>
      <c r="BB62" s="28">
        <v>0</v>
      </c>
      <c r="BD62" s="28">
        <v>6</v>
      </c>
      <c r="BE62" t="s">
        <v>81</v>
      </c>
      <c r="BF62" s="28">
        <v>21</v>
      </c>
      <c r="BG62" t="s">
        <v>81</v>
      </c>
      <c r="BH62">
        <v>4</v>
      </c>
      <c r="BI62" t="s">
        <v>81</v>
      </c>
      <c r="BJ62" t="s">
        <v>81</v>
      </c>
      <c r="BK62" t="s">
        <v>81</v>
      </c>
      <c r="BL62" t="s">
        <v>81</v>
      </c>
      <c r="BM62" t="s">
        <v>81</v>
      </c>
      <c r="BN62" t="s">
        <v>81</v>
      </c>
    </row>
    <row r="63" spans="1:66" ht="20.149999999999999" customHeight="1" x14ac:dyDescent="0.35">
      <c r="A63" s="20">
        <v>1070314</v>
      </c>
      <c r="B63" s="20">
        <v>1</v>
      </c>
      <c r="C63" s="20">
        <v>7</v>
      </c>
      <c r="D63" s="20">
        <v>3</v>
      </c>
      <c r="E63" s="20" t="s">
        <v>1191</v>
      </c>
      <c r="F63" t="s">
        <v>81</v>
      </c>
      <c r="G63" s="66">
        <v>1</v>
      </c>
      <c r="H63" t="s">
        <v>81</v>
      </c>
      <c r="I63" s="66">
        <v>2</v>
      </c>
      <c r="J63" s="66">
        <v>0</v>
      </c>
      <c r="K63" t="s">
        <v>81</v>
      </c>
      <c r="L63" t="s">
        <v>81</v>
      </c>
      <c r="M63" t="s">
        <v>81</v>
      </c>
      <c r="N63" t="s">
        <v>81</v>
      </c>
      <c r="O63" t="s">
        <v>81</v>
      </c>
      <c r="P63" t="s">
        <v>81</v>
      </c>
      <c r="Q63" t="s">
        <v>81</v>
      </c>
      <c r="R63" t="s">
        <v>81</v>
      </c>
      <c r="S63" t="s">
        <v>81</v>
      </c>
      <c r="T63" t="s">
        <v>81</v>
      </c>
      <c r="U63" t="s">
        <v>81</v>
      </c>
      <c r="V63" t="s">
        <v>81</v>
      </c>
      <c r="W63" t="s">
        <v>81</v>
      </c>
      <c r="X63" t="s">
        <v>81</v>
      </c>
      <c r="Y63" t="s">
        <v>81</v>
      </c>
      <c r="Z63" t="s">
        <v>81</v>
      </c>
      <c r="AA63" t="s">
        <v>81</v>
      </c>
      <c r="AB63" t="s">
        <v>81</v>
      </c>
      <c r="AC63" t="s">
        <v>81</v>
      </c>
      <c r="AD63" t="s">
        <v>81</v>
      </c>
      <c r="AE63" t="s">
        <v>81</v>
      </c>
      <c r="AF63" t="s">
        <v>81</v>
      </c>
      <c r="AG63" t="s">
        <v>81</v>
      </c>
      <c r="AH63" t="s">
        <v>81</v>
      </c>
      <c r="AI63" s="28">
        <v>15</v>
      </c>
      <c r="AJ63" s="28" t="s">
        <v>81</v>
      </c>
      <c r="AK63" s="28" t="s">
        <v>81</v>
      </c>
      <c r="AL63" s="28" t="s">
        <v>81</v>
      </c>
      <c r="AM63" s="28" t="s">
        <v>81</v>
      </c>
      <c r="AN63" s="28" t="s">
        <v>81</v>
      </c>
      <c r="AO63" s="28" t="s">
        <v>81</v>
      </c>
      <c r="AP63" s="28" t="s">
        <v>81</v>
      </c>
      <c r="AQ63" s="28" t="s">
        <v>81</v>
      </c>
      <c r="AR63" s="28" t="s">
        <v>81</v>
      </c>
      <c r="AS63" s="28">
        <v>4</v>
      </c>
      <c r="AT63" s="28">
        <v>21</v>
      </c>
      <c r="AU63" s="28">
        <v>25</v>
      </c>
      <c r="AV63" s="28">
        <v>21</v>
      </c>
      <c r="AW63" s="28">
        <v>25</v>
      </c>
      <c r="AX63" s="28">
        <v>4</v>
      </c>
      <c r="AY63" s="28">
        <v>4</v>
      </c>
      <c r="AZ63" s="28">
        <v>21</v>
      </c>
      <c r="BA63" s="28">
        <v>25</v>
      </c>
      <c r="BB63" s="28">
        <v>0</v>
      </c>
      <c r="BD63" s="28">
        <v>21</v>
      </c>
      <c r="BE63" t="s">
        <v>81</v>
      </c>
      <c r="BF63" s="28">
        <v>4</v>
      </c>
      <c r="BG63" t="s">
        <v>81</v>
      </c>
      <c r="BH63">
        <v>25</v>
      </c>
      <c r="BI63" t="s">
        <v>81</v>
      </c>
      <c r="BJ63" t="s">
        <v>81</v>
      </c>
      <c r="BK63" t="s">
        <v>81</v>
      </c>
      <c r="BL63" t="s">
        <v>81</v>
      </c>
      <c r="BM63" t="s">
        <v>81</v>
      </c>
      <c r="BN63" t="s">
        <v>81</v>
      </c>
    </row>
    <row r="64" spans="1:66" ht="20.149999999999999" customHeight="1" x14ac:dyDescent="0.35">
      <c r="A64" s="20">
        <v>1070315</v>
      </c>
      <c r="B64" s="20">
        <v>1</v>
      </c>
      <c r="C64" s="20">
        <v>7</v>
      </c>
      <c r="D64" s="20">
        <v>3</v>
      </c>
      <c r="E64" s="20" t="s">
        <v>1197</v>
      </c>
      <c r="F64" t="s">
        <v>81</v>
      </c>
      <c r="G64" s="66">
        <v>1</v>
      </c>
      <c r="H64" t="s">
        <v>81</v>
      </c>
      <c r="I64" s="66">
        <v>2</v>
      </c>
      <c r="J64" s="66">
        <v>0</v>
      </c>
      <c r="K64" t="s">
        <v>81</v>
      </c>
      <c r="L64" t="s">
        <v>81</v>
      </c>
      <c r="M64" t="s">
        <v>81</v>
      </c>
      <c r="N64" t="s">
        <v>81</v>
      </c>
      <c r="O64" t="s">
        <v>81</v>
      </c>
      <c r="P64" t="s">
        <v>81</v>
      </c>
      <c r="Q64" t="s">
        <v>81</v>
      </c>
      <c r="R64" t="s">
        <v>81</v>
      </c>
      <c r="S64" t="s">
        <v>81</v>
      </c>
      <c r="T64" t="s">
        <v>81</v>
      </c>
      <c r="U64" t="s">
        <v>81</v>
      </c>
      <c r="V64" t="s">
        <v>81</v>
      </c>
      <c r="W64" t="s">
        <v>81</v>
      </c>
      <c r="X64" t="s">
        <v>81</v>
      </c>
      <c r="Y64" t="s">
        <v>81</v>
      </c>
      <c r="Z64" t="s">
        <v>81</v>
      </c>
      <c r="AA64" t="s">
        <v>81</v>
      </c>
      <c r="AB64" t="s">
        <v>81</v>
      </c>
      <c r="AC64" t="s">
        <v>81</v>
      </c>
      <c r="AD64" t="s">
        <v>81</v>
      </c>
      <c r="AE64" t="s">
        <v>81</v>
      </c>
      <c r="AF64" t="s">
        <v>81</v>
      </c>
      <c r="AG64" t="s">
        <v>81</v>
      </c>
      <c r="AH64" t="s">
        <v>81</v>
      </c>
      <c r="AI64" s="28">
        <v>10</v>
      </c>
      <c r="AJ64" s="28" t="s">
        <v>81</v>
      </c>
      <c r="AK64" s="28" t="s">
        <v>81</v>
      </c>
      <c r="AL64" s="28" t="s">
        <v>81</v>
      </c>
      <c r="AM64" s="28" t="s">
        <v>81</v>
      </c>
      <c r="AN64" s="28" t="s">
        <v>81</v>
      </c>
      <c r="AO64" s="28" t="s">
        <v>81</v>
      </c>
      <c r="AP64" s="28" t="s">
        <v>81</v>
      </c>
      <c r="AQ64" s="28" t="s">
        <v>81</v>
      </c>
      <c r="AR64" s="28" t="s">
        <v>81</v>
      </c>
      <c r="AS64" s="28">
        <v>21</v>
      </c>
      <c r="AT64" s="28">
        <v>4</v>
      </c>
      <c r="AU64" s="28">
        <v>6</v>
      </c>
      <c r="AV64" s="28">
        <v>21</v>
      </c>
      <c r="AW64" s="28">
        <v>4</v>
      </c>
      <c r="AX64" s="28">
        <v>6</v>
      </c>
      <c r="AY64" s="28">
        <v>21</v>
      </c>
      <c r="AZ64" s="28">
        <v>4</v>
      </c>
      <c r="BA64" s="28">
        <v>6</v>
      </c>
      <c r="BB64" s="28">
        <v>0</v>
      </c>
      <c r="BD64" s="28">
        <v>21</v>
      </c>
      <c r="BE64" t="s">
        <v>81</v>
      </c>
      <c r="BF64" s="28">
        <v>4</v>
      </c>
      <c r="BG64" t="s">
        <v>81</v>
      </c>
      <c r="BH64">
        <v>6</v>
      </c>
      <c r="BI64" t="s">
        <v>81</v>
      </c>
      <c r="BJ64" t="s">
        <v>81</v>
      </c>
      <c r="BK64" t="s">
        <v>81</v>
      </c>
      <c r="BL64" t="s">
        <v>81</v>
      </c>
      <c r="BM64" t="s">
        <v>81</v>
      </c>
      <c r="BN64" t="s">
        <v>81</v>
      </c>
    </row>
    <row r="65" spans="1:67" ht="20.149999999999999" customHeight="1" x14ac:dyDescent="0.35">
      <c r="A65" s="20">
        <v>1070316</v>
      </c>
      <c r="B65" s="20">
        <v>1</v>
      </c>
      <c r="C65" s="20">
        <v>7</v>
      </c>
      <c r="D65" s="20">
        <v>3</v>
      </c>
      <c r="E65" s="20" t="s">
        <v>1203</v>
      </c>
      <c r="F65" t="s">
        <v>81</v>
      </c>
      <c r="G65" s="66">
        <v>2</v>
      </c>
      <c r="H65" t="s">
        <v>81</v>
      </c>
      <c r="I65" s="66">
        <v>2</v>
      </c>
      <c r="J65" s="66">
        <v>0</v>
      </c>
      <c r="K65" t="s">
        <v>81</v>
      </c>
      <c r="L65" t="s">
        <v>81</v>
      </c>
      <c r="M65" t="s">
        <v>81</v>
      </c>
      <c r="N65" t="s">
        <v>81</v>
      </c>
      <c r="O65" t="s">
        <v>81</v>
      </c>
      <c r="P65" t="s">
        <v>81</v>
      </c>
      <c r="Q65" t="s">
        <v>81</v>
      </c>
      <c r="R65" t="s">
        <v>81</v>
      </c>
      <c r="S65" t="s">
        <v>81</v>
      </c>
      <c r="T65" t="s">
        <v>81</v>
      </c>
      <c r="U65" t="s">
        <v>81</v>
      </c>
      <c r="V65" t="s">
        <v>81</v>
      </c>
      <c r="W65" t="s">
        <v>81</v>
      </c>
      <c r="X65" t="s">
        <v>81</v>
      </c>
      <c r="Y65" t="s">
        <v>81</v>
      </c>
      <c r="Z65" t="s">
        <v>81</v>
      </c>
      <c r="AA65" t="s">
        <v>81</v>
      </c>
      <c r="AB65" t="s">
        <v>81</v>
      </c>
      <c r="AC65" t="s">
        <v>81</v>
      </c>
      <c r="AD65" t="s">
        <v>81</v>
      </c>
      <c r="AE65" t="s">
        <v>81</v>
      </c>
      <c r="AF65" t="s">
        <v>81</v>
      </c>
      <c r="AG65" t="s">
        <v>81</v>
      </c>
      <c r="AH65" t="s">
        <v>81</v>
      </c>
      <c r="AI65" s="28">
        <v>5</v>
      </c>
      <c r="AJ65" s="28" t="s">
        <v>81</v>
      </c>
      <c r="AK65" s="28" t="s">
        <v>81</v>
      </c>
      <c r="AL65" s="28" t="s">
        <v>81</v>
      </c>
      <c r="AM65" s="28" t="s">
        <v>81</v>
      </c>
      <c r="AN65" s="28" t="s">
        <v>81</v>
      </c>
      <c r="AO65" s="28" t="s">
        <v>81</v>
      </c>
      <c r="AP65" s="28" t="s">
        <v>81</v>
      </c>
      <c r="AQ65" s="28" t="s">
        <v>81</v>
      </c>
      <c r="AR65" s="28" t="s">
        <v>81</v>
      </c>
      <c r="AS65" s="28">
        <v>21</v>
      </c>
      <c r="AT65" s="28">
        <v>4</v>
      </c>
      <c r="AU65" s="28">
        <v>12</v>
      </c>
      <c r="AV65" s="28">
        <v>21</v>
      </c>
      <c r="AW65" s="28">
        <v>4</v>
      </c>
      <c r="AX65" s="28">
        <v>12</v>
      </c>
      <c r="AY65" s="28">
        <v>4</v>
      </c>
      <c r="AZ65" s="28">
        <v>21</v>
      </c>
      <c r="BA65" s="28">
        <v>12</v>
      </c>
      <c r="BB65" s="28">
        <v>0</v>
      </c>
      <c r="BD65" s="28">
        <v>21</v>
      </c>
      <c r="BE65" t="s">
        <v>81</v>
      </c>
      <c r="BF65" s="28">
        <v>4</v>
      </c>
      <c r="BG65" t="s">
        <v>81</v>
      </c>
      <c r="BH65">
        <v>12</v>
      </c>
      <c r="BI65" t="s">
        <v>81</v>
      </c>
      <c r="BJ65" t="s">
        <v>81</v>
      </c>
      <c r="BK65" t="s">
        <v>81</v>
      </c>
      <c r="BL65" t="s">
        <v>81</v>
      </c>
      <c r="BM65" t="s">
        <v>81</v>
      </c>
      <c r="BN65" t="s">
        <v>81</v>
      </c>
    </row>
    <row r="66" spans="1:67" ht="20.149999999999999" customHeight="1" x14ac:dyDescent="0.35">
      <c r="A66" s="20">
        <v>1070317</v>
      </c>
      <c r="B66" s="20">
        <v>1</v>
      </c>
      <c r="C66" s="20">
        <v>7</v>
      </c>
      <c r="D66" s="20">
        <v>3</v>
      </c>
      <c r="E66" s="20" t="s">
        <v>1207</v>
      </c>
      <c r="F66" t="s">
        <v>81</v>
      </c>
      <c r="G66" s="66">
        <v>2</v>
      </c>
      <c r="H66" t="s">
        <v>81</v>
      </c>
      <c r="I66" s="66">
        <v>2</v>
      </c>
      <c r="J66" s="66">
        <v>1</v>
      </c>
      <c r="K66" t="s">
        <v>81</v>
      </c>
      <c r="L66" t="s">
        <v>81</v>
      </c>
      <c r="M66" t="s">
        <v>81</v>
      </c>
      <c r="N66" t="s">
        <v>81</v>
      </c>
      <c r="O66" t="s">
        <v>81</v>
      </c>
      <c r="P66" t="s">
        <v>81</v>
      </c>
      <c r="Q66" t="s">
        <v>81</v>
      </c>
      <c r="R66" t="s">
        <v>81</v>
      </c>
      <c r="S66" t="s">
        <v>81</v>
      </c>
      <c r="T66">
        <v>1</v>
      </c>
      <c r="U66" t="s">
        <v>81</v>
      </c>
      <c r="V66" t="s">
        <v>81</v>
      </c>
      <c r="W66" t="s">
        <v>81</v>
      </c>
      <c r="X66" t="s">
        <v>81</v>
      </c>
      <c r="Y66" t="s">
        <v>81</v>
      </c>
      <c r="Z66" t="s">
        <v>81</v>
      </c>
      <c r="AA66">
        <v>450000</v>
      </c>
      <c r="AB66" t="s">
        <v>81</v>
      </c>
      <c r="AC66" t="s">
        <v>81</v>
      </c>
      <c r="AD66" t="s">
        <v>81</v>
      </c>
      <c r="AE66" t="s">
        <v>81</v>
      </c>
      <c r="AF66" t="s">
        <v>81</v>
      </c>
      <c r="AG66" t="s">
        <v>81</v>
      </c>
      <c r="AH66" t="s">
        <v>81</v>
      </c>
      <c r="AI66" s="28">
        <v>2.5</v>
      </c>
      <c r="AJ66" s="28" t="s">
        <v>81</v>
      </c>
      <c r="AK66" s="28" t="s">
        <v>81</v>
      </c>
      <c r="AL66" s="28" t="s">
        <v>81</v>
      </c>
      <c r="AM66" s="28" t="s">
        <v>81</v>
      </c>
      <c r="AN66" s="28" t="s">
        <v>81</v>
      </c>
      <c r="AO66" s="28" t="s">
        <v>81</v>
      </c>
      <c r="AP66" s="28" t="s">
        <v>81</v>
      </c>
      <c r="AQ66" s="28" t="s">
        <v>81</v>
      </c>
      <c r="AR66" s="28" t="s">
        <v>81</v>
      </c>
      <c r="AS66" s="28">
        <v>21</v>
      </c>
      <c r="AT66" s="28" t="s">
        <v>81</v>
      </c>
      <c r="AU66" s="28" t="s">
        <v>81</v>
      </c>
      <c r="AV66" s="28">
        <v>21</v>
      </c>
      <c r="AW66" s="28" t="s">
        <v>81</v>
      </c>
      <c r="AX66" s="28" t="s">
        <v>81</v>
      </c>
      <c r="AY66" s="28">
        <v>21</v>
      </c>
      <c r="AZ66" s="28" t="s">
        <v>81</v>
      </c>
      <c r="BA66" s="28" t="s">
        <v>81</v>
      </c>
      <c r="BB66" s="28">
        <v>0</v>
      </c>
      <c r="BC66" s="28"/>
      <c r="BD66" s="28">
        <v>21</v>
      </c>
      <c r="BE66" s="28" t="s">
        <v>81</v>
      </c>
      <c r="BF66" s="28" t="s">
        <v>81</v>
      </c>
      <c r="BG66" s="28" t="s">
        <v>81</v>
      </c>
      <c r="BH66" s="28" t="s">
        <v>81</v>
      </c>
      <c r="BI66" s="28" t="s">
        <v>81</v>
      </c>
      <c r="BJ66" s="28" t="s">
        <v>81</v>
      </c>
      <c r="BK66" s="28" t="s">
        <v>81</v>
      </c>
      <c r="BL66" s="28" t="s">
        <v>81</v>
      </c>
      <c r="BM66" s="28" t="s">
        <v>81</v>
      </c>
      <c r="BN66" s="28" t="s">
        <v>81</v>
      </c>
    </row>
    <row r="67" spans="1:67" ht="20.149999999999999" customHeight="1" x14ac:dyDescent="0.35">
      <c r="A67" s="20">
        <v>1070318</v>
      </c>
      <c r="B67" s="20">
        <v>1</v>
      </c>
      <c r="C67" s="20">
        <v>7</v>
      </c>
      <c r="D67" s="20">
        <v>3</v>
      </c>
      <c r="E67" s="20" t="s">
        <v>1214</v>
      </c>
      <c r="F67" s="20">
        <v>3</v>
      </c>
      <c r="G67" s="66">
        <v>2</v>
      </c>
      <c r="H67" s="66">
        <v>1</v>
      </c>
      <c r="I67" s="66">
        <v>1</v>
      </c>
      <c r="J67" s="66">
        <v>0</v>
      </c>
      <c r="K67" t="s">
        <v>81</v>
      </c>
      <c r="L67" t="s">
        <v>81</v>
      </c>
      <c r="M67" t="s">
        <v>81</v>
      </c>
      <c r="N67" t="s">
        <v>81</v>
      </c>
      <c r="O67" t="s">
        <v>81</v>
      </c>
      <c r="P67" t="s">
        <v>81</v>
      </c>
      <c r="Q67" t="s">
        <v>81</v>
      </c>
      <c r="R67" t="s">
        <v>81</v>
      </c>
      <c r="S67" t="s">
        <v>81</v>
      </c>
      <c r="T67" t="s">
        <v>81</v>
      </c>
      <c r="U67" t="s">
        <v>81</v>
      </c>
      <c r="V67" t="s">
        <v>81</v>
      </c>
      <c r="W67" t="s">
        <v>81</v>
      </c>
      <c r="X67" t="s">
        <v>81</v>
      </c>
      <c r="Y67" t="s">
        <v>81</v>
      </c>
      <c r="Z67" t="s">
        <v>81</v>
      </c>
      <c r="AA67" t="s">
        <v>81</v>
      </c>
      <c r="AB67" t="s">
        <v>81</v>
      </c>
      <c r="AC67" t="s">
        <v>81</v>
      </c>
      <c r="AD67" t="s">
        <v>81</v>
      </c>
      <c r="AE67" t="s">
        <v>81</v>
      </c>
      <c r="AF67" t="s">
        <v>81</v>
      </c>
      <c r="AG67" t="s">
        <v>81</v>
      </c>
      <c r="AH67">
        <v>1</v>
      </c>
      <c r="AI67" s="28">
        <v>1</v>
      </c>
      <c r="AJ67" s="28" t="s">
        <v>81</v>
      </c>
      <c r="AK67" s="28" t="s">
        <v>81</v>
      </c>
      <c r="AL67">
        <v>1</v>
      </c>
      <c r="AM67">
        <v>1</v>
      </c>
      <c r="AN67" s="28" t="s">
        <v>81</v>
      </c>
      <c r="AO67" s="28" t="s">
        <v>81</v>
      </c>
      <c r="AP67" s="28" t="s">
        <v>81</v>
      </c>
      <c r="AQ67" s="28" t="s">
        <v>81</v>
      </c>
      <c r="AR67" s="28" t="s">
        <v>81</v>
      </c>
      <c r="AS67" s="28">
        <v>12</v>
      </c>
      <c r="AT67" s="28">
        <v>21</v>
      </c>
      <c r="AU67" s="28" t="s">
        <v>81</v>
      </c>
      <c r="AV67" s="28">
        <v>12</v>
      </c>
      <c r="AW67" s="28">
        <v>21</v>
      </c>
      <c r="AX67" t="s">
        <v>81</v>
      </c>
      <c r="AY67" s="28">
        <v>12</v>
      </c>
      <c r="AZ67" s="28">
        <v>21</v>
      </c>
      <c r="BA67" t="s">
        <v>81</v>
      </c>
      <c r="BB67" s="28">
        <v>0</v>
      </c>
      <c r="BC67" s="28">
        <v>12</v>
      </c>
      <c r="BD67" s="28">
        <v>12</v>
      </c>
      <c r="BE67" s="28">
        <v>21</v>
      </c>
      <c r="BF67" s="28">
        <v>21</v>
      </c>
      <c r="BG67" s="28" t="s">
        <v>81</v>
      </c>
      <c r="BH67" s="28" t="s">
        <v>81</v>
      </c>
      <c r="BI67" s="28" t="s">
        <v>81</v>
      </c>
      <c r="BJ67" s="28" t="s">
        <v>81</v>
      </c>
      <c r="BK67" s="28" t="s">
        <v>81</v>
      </c>
      <c r="BL67" s="28" t="s">
        <v>81</v>
      </c>
      <c r="BM67" s="28" t="s">
        <v>81</v>
      </c>
      <c r="BN67" s="28" t="s">
        <v>81</v>
      </c>
    </row>
    <row r="68" spans="1:67" ht="20.149999999999999" customHeight="1" x14ac:dyDescent="0.35">
      <c r="A68" s="20">
        <v>1070319</v>
      </c>
      <c r="B68" s="20">
        <v>1</v>
      </c>
      <c r="C68" s="20">
        <v>7</v>
      </c>
      <c r="D68" s="20">
        <v>3</v>
      </c>
      <c r="E68" s="20" t="s">
        <v>1222</v>
      </c>
      <c r="F68" s="20">
        <v>2</v>
      </c>
      <c r="G68" s="66">
        <v>2</v>
      </c>
      <c r="H68" s="66">
        <v>2</v>
      </c>
      <c r="I68" s="66">
        <v>1</v>
      </c>
      <c r="J68" s="66">
        <v>1</v>
      </c>
      <c r="K68" t="s">
        <v>81</v>
      </c>
      <c r="L68" t="s">
        <v>81</v>
      </c>
      <c r="M68" t="s">
        <v>81</v>
      </c>
      <c r="N68">
        <v>1</v>
      </c>
      <c r="O68" t="s">
        <v>81</v>
      </c>
      <c r="P68" t="s">
        <v>81</v>
      </c>
      <c r="Q68" t="s">
        <v>81</v>
      </c>
      <c r="R68" t="s">
        <v>81</v>
      </c>
      <c r="S68" t="s">
        <v>81</v>
      </c>
      <c r="T68">
        <v>1</v>
      </c>
      <c r="U68" t="s">
        <v>81</v>
      </c>
      <c r="V68" t="s">
        <v>81</v>
      </c>
      <c r="W68" t="s">
        <v>81</v>
      </c>
      <c r="X68" t="s">
        <v>81</v>
      </c>
      <c r="Y68" t="s">
        <v>81</v>
      </c>
      <c r="Z68" t="s">
        <v>81</v>
      </c>
      <c r="AA68">
        <v>400000</v>
      </c>
      <c r="AB68" t="s">
        <v>81</v>
      </c>
      <c r="AC68" t="s">
        <v>81</v>
      </c>
      <c r="AD68" t="s">
        <v>81</v>
      </c>
      <c r="AE68" t="s">
        <v>81</v>
      </c>
      <c r="AF68" t="s">
        <v>81</v>
      </c>
      <c r="AG68" t="s">
        <v>81</v>
      </c>
      <c r="AH68">
        <v>5</v>
      </c>
      <c r="AI68" s="28">
        <v>5</v>
      </c>
      <c r="AJ68" s="28" t="s">
        <v>81</v>
      </c>
      <c r="AK68" s="28" t="s">
        <v>81</v>
      </c>
      <c r="AL68">
        <v>2</v>
      </c>
      <c r="AM68">
        <v>2</v>
      </c>
      <c r="AN68" s="28" t="s">
        <v>81</v>
      </c>
      <c r="AO68" s="28" t="s">
        <v>81</v>
      </c>
      <c r="AP68" s="28" t="s">
        <v>81</v>
      </c>
      <c r="AQ68" s="28" t="s">
        <v>81</v>
      </c>
      <c r="AR68" s="28" t="s">
        <v>81</v>
      </c>
      <c r="AS68" s="28">
        <v>21</v>
      </c>
      <c r="AT68" s="28">
        <v>12</v>
      </c>
      <c r="AU68" s="28">
        <v>25</v>
      </c>
      <c r="AV68" s="28">
        <v>21</v>
      </c>
      <c r="AW68" s="28">
        <v>12</v>
      </c>
      <c r="AX68" s="28">
        <v>25</v>
      </c>
      <c r="AY68" s="28">
        <v>21</v>
      </c>
      <c r="AZ68" s="28">
        <v>12</v>
      </c>
      <c r="BA68" s="28">
        <v>25</v>
      </c>
      <c r="BB68" s="28">
        <v>0</v>
      </c>
      <c r="BC68" s="28">
        <v>21</v>
      </c>
      <c r="BD68" s="28">
        <v>21</v>
      </c>
      <c r="BE68" s="28">
        <v>12</v>
      </c>
      <c r="BF68" s="28">
        <v>12</v>
      </c>
      <c r="BG68" s="28">
        <v>25</v>
      </c>
      <c r="BH68" s="28">
        <v>25</v>
      </c>
      <c r="BI68" s="28">
        <v>4</v>
      </c>
      <c r="BJ68" s="28">
        <v>4</v>
      </c>
      <c r="BK68" s="28" t="s">
        <v>81</v>
      </c>
      <c r="BL68" s="28" t="s">
        <v>81</v>
      </c>
      <c r="BM68" s="28" t="s">
        <v>81</v>
      </c>
      <c r="BN68" s="28" t="s">
        <v>81</v>
      </c>
    </row>
    <row r="69" spans="1:67" ht="20.149999999999999" customHeight="1" x14ac:dyDescent="0.35">
      <c r="A69" s="20">
        <v>1070320</v>
      </c>
      <c r="B69" s="20">
        <v>1</v>
      </c>
      <c r="C69" s="20">
        <v>7</v>
      </c>
      <c r="D69" s="20">
        <v>3</v>
      </c>
      <c r="E69" s="20" t="s">
        <v>1227</v>
      </c>
      <c r="F69" s="20">
        <v>2</v>
      </c>
      <c r="G69" s="66">
        <v>2</v>
      </c>
      <c r="H69" s="66">
        <v>2</v>
      </c>
      <c r="I69" s="66">
        <v>1</v>
      </c>
      <c r="J69" s="66">
        <v>1</v>
      </c>
      <c r="K69" t="s">
        <v>81</v>
      </c>
      <c r="L69" t="s">
        <v>81</v>
      </c>
      <c r="M69" t="s">
        <v>81</v>
      </c>
      <c r="N69">
        <v>1</v>
      </c>
      <c r="O69" t="s">
        <v>81</v>
      </c>
      <c r="P69" t="s">
        <v>81</v>
      </c>
      <c r="Q69" t="s">
        <v>81</v>
      </c>
      <c r="R69" t="s">
        <v>81</v>
      </c>
      <c r="S69" t="s">
        <v>81</v>
      </c>
      <c r="T69">
        <v>1</v>
      </c>
      <c r="U69" t="s">
        <v>81</v>
      </c>
      <c r="V69" t="s">
        <v>81</v>
      </c>
      <c r="W69" t="s">
        <v>81</v>
      </c>
      <c r="X69" t="s">
        <v>81</v>
      </c>
      <c r="Y69" t="s">
        <v>81</v>
      </c>
      <c r="Z69" t="s">
        <v>81</v>
      </c>
      <c r="AA69">
        <v>500000</v>
      </c>
      <c r="AB69" t="s">
        <v>81</v>
      </c>
      <c r="AC69" t="s">
        <v>81</v>
      </c>
      <c r="AD69" t="s">
        <v>81</v>
      </c>
      <c r="AE69" t="s">
        <v>81</v>
      </c>
      <c r="AF69" t="s">
        <v>81</v>
      </c>
      <c r="AG69" t="s">
        <v>81</v>
      </c>
      <c r="AH69">
        <v>10</v>
      </c>
      <c r="AI69" s="28">
        <v>10</v>
      </c>
      <c r="AJ69" s="28" t="s">
        <v>81</v>
      </c>
      <c r="AK69" s="28" t="s">
        <v>81</v>
      </c>
      <c r="AL69" s="28" t="s">
        <v>81</v>
      </c>
      <c r="AM69" s="28" t="s">
        <v>81</v>
      </c>
      <c r="AN69" s="28" t="s">
        <v>81</v>
      </c>
      <c r="AO69" s="28" t="s">
        <v>81</v>
      </c>
      <c r="AP69" s="28">
        <v>3</v>
      </c>
      <c r="AQ69" s="28">
        <v>3</v>
      </c>
      <c r="AR69" s="28">
        <v>2</v>
      </c>
      <c r="AS69" s="28">
        <v>8</v>
      </c>
      <c r="AT69" s="28">
        <v>12</v>
      </c>
      <c r="AU69" s="28">
        <v>4</v>
      </c>
      <c r="AV69" s="28">
        <v>12</v>
      </c>
      <c r="AW69" s="28">
        <v>4</v>
      </c>
      <c r="AX69" s="28">
        <v>6</v>
      </c>
      <c r="AY69" s="28">
        <v>8</v>
      </c>
      <c r="AZ69" s="28">
        <v>12</v>
      </c>
      <c r="BA69" s="28">
        <v>4</v>
      </c>
      <c r="BB69" s="28">
        <v>0</v>
      </c>
      <c r="BC69" s="28">
        <v>12</v>
      </c>
      <c r="BD69" s="28">
        <v>12</v>
      </c>
      <c r="BE69" s="28">
        <v>4</v>
      </c>
      <c r="BF69" s="28">
        <v>4</v>
      </c>
      <c r="BG69" s="28">
        <v>8</v>
      </c>
      <c r="BH69" s="28">
        <v>8</v>
      </c>
      <c r="BI69" s="28">
        <v>6</v>
      </c>
      <c r="BJ69" s="28">
        <v>6</v>
      </c>
      <c r="BK69" s="28">
        <v>21</v>
      </c>
      <c r="BL69" s="28">
        <v>21</v>
      </c>
      <c r="BM69" s="28" t="s">
        <v>81</v>
      </c>
      <c r="BN69" s="28" t="s">
        <v>81</v>
      </c>
    </row>
    <row r="70" spans="1:67" ht="20.149999999999999" customHeight="1" x14ac:dyDescent="0.35">
      <c r="A70" s="20">
        <v>1070321</v>
      </c>
      <c r="B70" s="20">
        <v>1</v>
      </c>
      <c r="C70" s="20">
        <v>7</v>
      </c>
      <c r="D70" s="20">
        <v>3</v>
      </c>
      <c r="E70" s="20" t="s">
        <v>1234</v>
      </c>
      <c r="F70" s="20">
        <v>2</v>
      </c>
      <c r="G70" s="66">
        <v>1</v>
      </c>
      <c r="H70" s="66">
        <v>2</v>
      </c>
      <c r="I70" s="66">
        <v>1</v>
      </c>
      <c r="J70" s="66">
        <v>1</v>
      </c>
      <c r="K70" t="s">
        <v>81</v>
      </c>
      <c r="L70" t="s">
        <v>81</v>
      </c>
      <c r="M70" t="s">
        <v>81</v>
      </c>
      <c r="N70" t="s">
        <v>81</v>
      </c>
      <c r="O70" t="s">
        <v>81</v>
      </c>
      <c r="P70" t="s">
        <v>81</v>
      </c>
      <c r="Q70" t="s">
        <v>81</v>
      </c>
      <c r="R70">
        <v>1</v>
      </c>
      <c r="S70" t="s">
        <v>81</v>
      </c>
      <c r="T70" t="s">
        <v>81</v>
      </c>
      <c r="U70" t="s">
        <v>81</v>
      </c>
      <c r="V70" t="s">
        <v>81</v>
      </c>
      <c r="W70" t="s">
        <v>81</v>
      </c>
      <c r="X70" t="s">
        <v>81</v>
      </c>
      <c r="Y70">
        <v>1600000</v>
      </c>
      <c r="Z70" t="s">
        <v>81</v>
      </c>
      <c r="AA70" t="s">
        <v>81</v>
      </c>
      <c r="AB70" t="s">
        <v>81</v>
      </c>
      <c r="AC70" t="s">
        <v>81</v>
      </c>
      <c r="AD70" t="s">
        <v>81</v>
      </c>
      <c r="AE70" t="s">
        <v>81</v>
      </c>
      <c r="AF70">
        <v>1</v>
      </c>
      <c r="AG70">
        <v>1</v>
      </c>
      <c r="AH70">
        <v>11</v>
      </c>
      <c r="AI70" s="28">
        <v>11</v>
      </c>
      <c r="AJ70" s="28" t="s">
        <v>81</v>
      </c>
      <c r="AK70" s="28" t="s">
        <v>81</v>
      </c>
      <c r="AL70" s="28">
        <v>4</v>
      </c>
      <c r="AM70" s="28">
        <v>4</v>
      </c>
      <c r="AN70" s="28" t="s">
        <v>81</v>
      </c>
      <c r="AO70" s="28" t="s">
        <v>81</v>
      </c>
      <c r="AP70" s="28" t="s">
        <v>81</v>
      </c>
      <c r="AQ70" s="28" t="s">
        <v>81</v>
      </c>
      <c r="AR70" s="28" t="s">
        <v>81</v>
      </c>
      <c r="AS70" s="28">
        <v>21</v>
      </c>
      <c r="AT70" s="28">
        <v>6</v>
      </c>
      <c r="AU70" s="28">
        <v>4</v>
      </c>
      <c r="AV70" s="28">
        <v>21</v>
      </c>
      <c r="AW70" s="28">
        <v>6</v>
      </c>
      <c r="AX70" s="28">
        <v>4</v>
      </c>
      <c r="AY70" s="28">
        <v>4</v>
      </c>
      <c r="AZ70" s="28">
        <v>8</v>
      </c>
      <c r="BA70" s="28">
        <v>21</v>
      </c>
      <c r="BB70" s="28">
        <v>0</v>
      </c>
      <c r="BC70" s="28">
        <v>21</v>
      </c>
      <c r="BD70" s="28">
        <v>21</v>
      </c>
      <c r="BE70" s="28">
        <v>6</v>
      </c>
      <c r="BF70" s="28">
        <v>6</v>
      </c>
      <c r="BG70" s="28">
        <v>4</v>
      </c>
      <c r="BH70" s="28">
        <v>4</v>
      </c>
      <c r="BI70" s="28">
        <v>26</v>
      </c>
      <c r="BJ70" s="28">
        <v>26</v>
      </c>
      <c r="BK70" s="28">
        <v>3</v>
      </c>
      <c r="BL70" s="28">
        <v>3</v>
      </c>
      <c r="BM70" s="28">
        <v>8</v>
      </c>
      <c r="BN70" s="28">
        <v>8</v>
      </c>
    </row>
    <row r="71" spans="1:67" ht="20.149999999999999" customHeight="1" x14ac:dyDescent="0.35">
      <c r="A71" s="20">
        <v>1070322</v>
      </c>
      <c r="B71" s="20">
        <v>1</v>
      </c>
      <c r="C71" s="20">
        <v>7</v>
      </c>
      <c r="D71" s="20">
        <v>3</v>
      </c>
      <c r="E71" s="20" t="s">
        <v>1239</v>
      </c>
      <c r="F71" s="20">
        <v>2</v>
      </c>
      <c r="G71" s="66">
        <v>1</v>
      </c>
      <c r="H71" s="66">
        <v>2</v>
      </c>
      <c r="I71" s="66">
        <v>2</v>
      </c>
      <c r="J71" s="66">
        <v>1</v>
      </c>
      <c r="K71" t="s">
        <v>81</v>
      </c>
      <c r="L71">
        <v>1</v>
      </c>
      <c r="M71" t="s">
        <v>81</v>
      </c>
      <c r="N71" t="s">
        <v>81</v>
      </c>
      <c r="O71" t="s">
        <v>81</v>
      </c>
      <c r="P71" t="s">
        <v>81</v>
      </c>
      <c r="Q71" t="s">
        <v>81</v>
      </c>
      <c r="R71" t="s">
        <v>81</v>
      </c>
      <c r="S71">
        <v>1</v>
      </c>
      <c r="T71" t="s">
        <v>81</v>
      </c>
      <c r="U71" t="s">
        <v>81</v>
      </c>
      <c r="V71" t="s">
        <v>81</v>
      </c>
      <c r="W71" t="s">
        <v>81</v>
      </c>
      <c r="X71" t="s">
        <v>81</v>
      </c>
      <c r="Y71" t="s">
        <v>81</v>
      </c>
      <c r="Z71">
        <v>19000000</v>
      </c>
      <c r="AA71" t="s">
        <v>81</v>
      </c>
      <c r="AB71" t="s">
        <v>81</v>
      </c>
      <c r="AC71" t="s">
        <v>81</v>
      </c>
      <c r="AD71" t="s">
        <v>81</v>
      </c>
      <c r="AE71" t="s">
        <v>81</v>
      </c>
      <c r="AF71" t="s">
        <v>81</v>
      </c>
      <c r="AG71" t="s">
        <v>81</v>
      </c>
      <c r="AH71" s="69">
        <v>20</v>
      </c>
      <c r="AI71" s="107">
        <v>20</v>
      </c>
      <c r="AJ71" s="28" t="s">
        <v>81</v>
      </c>
      <c r="AK71" s="28" t="s">
        <v>81</v>
      </c>
      <c r="AL71" s="28" t="s">
        <v>81</v>
      </c>
      <c r="AM71" s="28" t="s">
        <v>81</v>
      </c>
      <c r="AN71" s="28" t="s">
        <v>81</v>
      </c>
      <c r="AO71" s="28" t="s">
        <v>81</v>
      </c>
      <c r="AP71" s="28" t="s">
        <v>81</v>
      </c>
      <c r="AQ71" s="28" t="s">
        <v>81</v>
      </c>
      <c r="AR71" s="28" t="s">
        <v>81</v>
      </c>
      <c r="AS71" s="28">
        <v>21</v>
      </c>
      <c r="AT71" s="28">
        <v>6</v>
      </c>
      <c r="AU71" s="28">
        <v>26</v>
      </c>
      <c r="AV71" s="28">
        <v>21</v>
      </c>
      <c r="AW71" s="28">
        <v>6</v>
      </c>
      <c r="AX71" s="28">
        <v>26</v>
      </c>
      <c r="AY71" s="28">
        <v>26</v>
      </c>
      <c r="AZ71" s="28">
        <v>6</v>
      </c>
      <c r="BA71" s="28">
        <v>21</v>
      </c>
      <c r="BB71" s="28">
        <v>0</v>
      </c>
      <c r="BC71" s="28">
        <v>21</v>
      </c>
      <c r="BD71" s="28">
        <v>21</v>
      </c>
      <c r="BE71" s="28">
        <v>6</v>
      </c>
      <c r="BF71" s="28">
        <v>6</v>
      </c>
      <c r="BG71" s="28">
        <v>26</v>
      </c>
      <c r="BH71" s="28">
        <v>26</v>
      </c>
      <c r="BI71" t="s">
        <v>81</v>
      </c>
      <c r="BJ71" t="s">
        <v>81</v>
      </c>
      <c r="BK71" t="s">
        <v>81</v>
      </c>
      <c r="BL71" t="s">
        <v>81</v>
      </c>
      <c r="BM71" t="s">
        <v>81</v>
      </c>
      <c r="BN71" t="s">
        <v>81</v>
      </c>
    </row>
    <row r="72" spans="1:67" ht="20.149999999999999" customHeight="1" x14ac:dyDescent="0.35">
      <c r="A72" s="20">
        <v>1070323</v>
      </c>
      <c r="B72" s="20">
        <v>1</v>
      </c>
      <c r="C72" s="20">
        <v>7</v>
      </c>
      <c r="D72" s="20">
        <v>3</v>
      </c>
      <c r="E72" s="20" t="s">
        <v>1245</v>
      </c>
      <c r="F72" s="20">
        <v>2</v>
      </c>
      <c r="G72" s="66">
        <v>2</v>
      </c>
      <c r="H72" s="66">
        <v>2</v>
      </c>
      <c r="I72" s="66">
        <v>2</v>
      </c>
      <c r="J72" s="66">
        <v>0</v>
      </c>
      <c r="K72" t="s">
        <v>81</v>
      </c>
      <c r="L72" t="s">
        <v>81</v>
      </c>
      <c r="M72" t="s">
        <v>81</v>
      </c>
      <c r="N72" t="s">
        <v>81</v>
      </c>
      <c r="O72" t="s">
        <v>81</v>
      </c>
      <c r="P72" t="s">
        <v>81</v>
      </c>
      <c r="Q72" t="s">
        <v>81</v>
      </c>
      <c r="R72" t="s">
        <v>81</v>
      </c>
      <c r="S72" t="s">
        <v>81</v>
      </c>
      <c r="T72" t="s">
        <v>81</v>
      </c>
      <c r="U72" t="s">
        <v>81</v>
      </c>
      <c r="V72" t="s">
        <v>81</v>
      </c>
      <c r="W72" t="s">
        <v>81</v>
      </c>
      <c r="X72" t="s">
        <v>81</v>
      </c>
      <c r="Y72" t="s">
        <v>81</v>
      </c>
      <c r="Z72" t="s">
        <v>81</v>
      </c>
      <c r="AA72" t="s">
        <v>81</v>
      </c>
      <c r="AB72" t="s">
        <v>81</v>
      </c>
      <c r="AC72" t="s">
        <v>81</v>
      </c>
      <c r="AD72" t="s">
        <v>81</v>
      </c>
      <c r="AE72" t="s">
        <v>81</v>
      </c>
      <c r="AF72" t="s">
        <v>81</v>
      </c>
      <c r="AG72" t="s">
        <v>81</v>
      </c>
      <c r="AH72">
        <v>1</v>
      </c>
      <c r="AI72" s="28">
        <v>1</v>
      </c>
      <c r="AJ72" s="28" t="s">
        <v>81</v>
      </c>
      <c r="AK72" s="28" t="s">
        <v>81</v>
      </c>
      <c r="AL72" s="28" t="s">
        <v>81</v>
      </c>
      <c r="AM72" s="28" t="s">
        <v>81</v>
      </c>
      <c r="AN72" s="28" t="s">
        <v>81</v>
      </c>
      <c r="AO72" s="28" t="s">
        <v>81</v>
      </c>
      <c r="AP72" s="28" t="s">
        <v>81</v>
      </c>
      <c r="AQ72" s="28" t="s">
        <v>81</v>
      </c>
      <c r="AR72" s="28" t="s">
        <v>81</v>
      </c>
      <c r="AS72" s="28">
        <v>21</v>
      </c>
      <c r="AT72" s="28" t="s">
        <v>81</v>
      </c>
      <c r="AU72" s="28" t="s">
        <v>81</v>
      </c>
      <c r="AV72" s="28">
        <v>21</v>
      </c>
      <c r="AW72" s="28" t="s">
        <v>81</v>
      </c>
      <c r="AX72" s="28" t="s">
        <v>81</v>
      </c>
      <c r="AY72" s="28">
        <v>21</v>
      </c>
      <c r="AZ72" s="28" t="s">
        <v>81</v>
      </c>
      <c r="BA72" s="28" t="s">
        <v>81</v>
      </c>
      <c r="BB72" s="28">
        <v>0</v>
      </c>
      <c r="BC72" s="28">
        <v>21</v>
      </c>
      <c r="BD72" s="28">
        <v>21</v>
      </c>
      <c r="BE72" t="s">
        <v>81</v>
      </c>
      <c r="BF72" t="s">
        <v>81</v>
      </c>
      <c r="BG72" t="s">
        <v>81</v>
      </c>
      <c r="BH72" t="s">
        <v>81</v>
      </c>
      <c r="BI72" t="s">
        <v>81</v>
      </c>
      <c r="BJ72" t="s">
        <v>81</v>
      </c>
      <c r="BK72" t="s">
        <v>81</v>
      </c>
      <c r="BL72" t="s">
        <v>81</v>
      </c>
      <c r="BM72" t="s">
        <v>81</v>
      </c>
      <c r="BN72" t="s">
        <v>81</v>
      </c>
    </row>
    <row r="73" spans="1:67" ht="20.149999999999999" customHeight="1" x14ac:dyDescent="0.35">
      <c r="A73" s="20">
        <v>1070324</v>
      </c>
      <c r="B73" s="20">
        <v>1</v>
      </c>
      <c r="C73" s="20">
        <v>7</v>
      </c>
      <c r="D73" s="20">
        <v>3</v>
      </c>
      <c r="E73" s="20" t="s">
        <v>1250</v>
      </c>
      <c r="F73" s="20">
        <v>3</v>
      </c>
      <c r="G73" s="66">
        <v>3</v>
      </c>
      <c r="H73" s="66">
        <v>3</v>
      </c>
      <c r="I73" s="66">
        <v>3</v>
      </c>
      <c r="J73" s="66">
        <v>0</v>
      </c>
      <c r="K73" t="s">
        <v>81</v>
      </c>
      <c r="L73" t="s">
        <v>81</v>
      </c>
      <c r="M73" t="s">
        <v>81</v>
      </c>
      <c r="N73" t="s">
        <v>81</v>
      </c>
      <c r="O73" t="s">
        <v>81</v>
      </c>
      <c r="P73" t="s">
        <v>81</v>
      </c>
      <c r="Q73" t="s">
        <v>81</v>
      </c>
      <c r="R73" t="s">
        <v>81</v>
      </c>
      <c r="S73" t="s">
        <v>81</v>
      </c>
      <c r="T73" t="s">
        <v>81</v>
      </c>
      <c r="U73" t="s">
        <v>81</v>
      </c>
      <c r="V73" t="s">
        <v>81</v>
      </c>
      <c r="W73" t="s">
        <v>81</v>
      </c>
      <c r="X73" t="s">
        <v>81</v>
      </c>
      <c r="Y73" t="s">
        <v>81</v>
      </c>
      <c r="Z73" t="s">
        <v>81</v>
      </c>
      <c r="AA73" t="s">
        <v>81</v>
      </c>
      <c r="AB73" t="s">
        <v>81</v>
      </c>
      <c r="AC73" t="s">
        <v>81</v>
      </c>
      <c r="AD73" t="s">
        <v>81</v>
      </c>
      <c r="AE73" t="s">
        <v>81</v>
      </c>
      <c r="AF73" t="s">
        <v>81</v>
      </c>
      <c r="AG73" t="s">
        <v>81</v>
      </c>
      <c r="AH73">
        <v>4</v>
      </c>
      <c r="AI73" s="28">
        <v>4</v>
      </c>
      <c r="AJ73" s="28" t="s">
        <v>81</v>
      </c>
      <c r="AK73" s="28" t="s">
        <v>81</v>
      </c>
      <c r="AL73" s="28" t="s">
        <v>81</v>
      </c>
      <c r="AM73" s="28" t="s">
        <v>81</v>
      </c>
      <c r="AN73" s="28" t="s">
        <v>81</v>
      </c>
      <c r="AO73" s="28" t="s">
        <v>81</v>
      </c>
      <c r="AP73" s="28" t="s">
        <v>81</v>
      </c>
      <c r="AQ73" s="28" t="s">
        <v>81</v>
      </c>
      <c r="AR73" s="28" t="s">
        <v>81</v>
      </c>
      <c r="AS73" s="28">
        <v>15</v>
      </c>
      <c r="AT73" s="28" t="s">
        <v>81</v>
      </c>
      <c r="AU73" s="28" t="s">
        <v>81</v>
      </c>
      <c r="AV73" s="28">
        <v>15</v>
      </c>
      <c r="AW73" s="28" t="s">
        <v>81</v>
      </c>
      <c r="AX73" s="28" t="s">
        <v>81</v>
      </c>
      <c r="AY73" s="28">
        <v>15</v>
      </c>
      <c r="AZ73" s="28" t="s">
        <v>81</v>
      </c>
      <c r="BA73" s="28" t="s">
        <v>81</v>
      </c>
      <c r="BB73" s="28">
        <v>0</v>
      </c>
      <c r="BC73" s="28">
        <v>15</v>
      </c>
      <c r="BD73" s="28">
        <v>15</v>
      </c>
      <c r="BE73" t="s">
        <v>81</v>
      </c>
      <c r="BF73" t="s">
        <v>81</v>
      </c>
      <c r="BG73" t="s">
        <v>81</v>
      </c>
      <c r="BH73" t="s">
        <v>81</v>
      </c>
      <c r="BI73" t="s">
        <v>81</v>
      </c>
      <c r="BJ73" t="s">
        <v>81</v>
      </c>
      <c r="BK73" t="s">
        <v>81</v>
      </c>
      <c r="BL73" t="s">
        <v>81</v>
      </c>
      <c r="BM73" t="s">
        <v>81</v>
      </c>
      <c r="BN73" t="s">
        <v>81</v>
      </c>
    </row>
    <row r="74" spans="1:67" ht="20.149999999999999" customHeight="1" x14ac:dyDescent="0.35">
      <c r="A74" s="20">
        <v>1070325</v>
      </c>
      <c r="B74" s="20">
        <v>1</v>
      </c>
      <c r="C74" s="20">
        <v>7</v>
      </c>
      <c r="D74" s="20">
        <v>3</v>
      </c>
      <c r="E74" s="20" t="s">
        <v>1255</v>
      </c>
      <c r="F74" s="20">
        <v>1</v>
      </c>
      <c r="G74" s="66">
        <v>1</v>
      </c>
      <c r="H74" s="66">
        <v>1</v>
      </c>
      <c r="I74" s="66">
        <v>1</v>
      </c>
      <c r="J74" s="66">
        <v>1</v>
      </c>
      <c r="K74" t="s">
        <v>81</v>
      </c>
      <c r="L74" t="s">
        <v>81</v>
      </c>
      <c r="M74" s="66">
        <v>1</v>
      </c>
      <c r="N74" t="s">
        <v>81</v>
      </c>
      <c r="O74" t="s">
        <v>81</v>
      </c>
      <c r="P74" t="s">
        <v>81</v>
      </c>
      <c r="Q74" t="s">
        <v>81</v>
      </c>
      <c r="R74" t="s">
        <v>81</v>
      </c>
      <c r="S74" t="s">
        <v>81</v>
      </c>
      <c r="T74">
        <v>1</v>
      </c>
      <c r="U74" t="s">
        <v>81</v>
      </c>
      <c r="V74" t="s">
        <v>81</v>
      </c>
      <c r="W74" t="s">
        <v>81</v>
      </c>
      <c r="X74" t="s">
        <v>81</v>
      </c>
      <c r="Y74" t="s">
        <v>81</v>
      </c>
      <c r="Z74" t="s">
        <v>81</v>
      </c>
      <c r="AA74">
        <v>380000</v>
      </c>
      <c r="AB74" t="s">
        <v>81</v>
      </c>
      <c r="AC74" t="s">
        <v>81</v>
      </c>
      <c r="AD74" t="s">
        <v>81</v>
      </c>
      <c r="AE74" t="s">
        <v>81</v>
      </c>
      <c r="AF74" t="s">
        <v>81</v>
      </c>
      <c r="AG74" t="s">
        <v>81</v>
      </c>
      <c r="AH74">
        <v>10</v>
      </c>
      <c r="AI74" s="28">
        <v>10</v>
      </c>
      <c r="AJ74" s="28" t="s">
        <v>81</v>
      </c>
      <c r="AK74" s="28" t="s">
        <v>81</v>
      </c>
      <c r="AL74" s="28" t="s">
        <v>81</v>
      </c>
      <c r="AM74" s="28" t="s">
        <v>81</v>
      </c>
      <c r="AN74" s="28" t="s">
        <v>81</v>
      </c>
      <c r="AO74" s="28" t="s">
        <v>81</v>
      </c>
      <c r="AP74" s="28" t="s">
        <v>81</v>
      </c>
      <c r="AQ74">
        <v>3</v>
      </c>
      <c r="AR74">
        <v>4</v>
      </c>
      <c r="AS74" s="28">
        <v>21</v>
      </c>
      <c r="AT74" s="28">
        <v>12</v>
      </c>
      <c r="AU74" s="28">
        <v>8</v>
      </c>
      <c r="AV74" s="28">
        <v>21</v>
      </c>
      <c r="AW74" s="28">
        <v>12</v>
      </c>
      <c r="AX74" s="28">
        <v>8</v>
      </c>
      <c r="AY74" s="28">
        <v>21</v>
      </c>
      <c r="AZ74" s="28">
        <v>12</v>
      </c>
      <c r="BA74" s="28">
        <v>8</v>
      </c>
      <c r="BB74" s="28">
        <v>0</v>
      </c>
      <c r="BC74" s="28">
        <v>21</v>
      </c>
      <c r="BD74" s="28">
        <v>21</v>
      </c>
      <c r="BE74" s="28">
        <v>12</v>
      </c>
      <c r="BF74" s="28">
        <v>12</v>
      </c>
      <c r="BG74" s="28">
        <v>8</v>
      </c>
      <c r="BH74" s="28">
        <v>8</v>
      </c>
      <c r="BI74" s="28">
        <v>4</v>
      </c>
      <c r="BJ74" s="28">
        <v>4</v>
      </c>
      <c r="BK74" t="s">
        <v>81</v>
      </c>
      <c r="BL74" t="s">
        <v>81</v>
      </c>
      <c r="BM74" t="s">
        <v>81</v>
      </c>
      <c r="BN74" t="s">
        <v>81</v>
      </c>
    </row>
    <row r="75" spans="1:67" ht="20.149999999999999" customHeight="1" x14ac:dyDescent="0.35">
      <c r="A75" s="20">
        <v>1070326</v>
      </c>
      <c r="B75" s="20">
        <v>1</v>
      </c>
      <c r="C75" s="20">
        <v>7</v>
      </c>
      <c r="D75" s="20">
        <v>3</v>
      </c>
      <c r="E75" s="20" t="s">
        <v>1260</v>
      </c>
      <c r="F75" s="20">
        <v>2</v>
      </c>
      <c r="G75" s="66">
        <v>1</v>
      </c>
      <c r="H75" s="66">
        <v>2</v>
      </c>
      <c r="I75" s="66">
        <v>2</v>
      </c>
      <c r="J75" s="66">
        <v>1</v>
      </c>
      <c r="K75" t="s">
        <v>81</v>
      </c>
      <c r="L75" t="s">
        <v>81</v>
      </c>
      <c r="M75" s="66">
        <v>2</v>
      </c>
      <c r="N75" t="s">
        <v>81</v>
      </c>
      <c r="O75" t="s">
        <v>81</v>
      </c>
      <c r="P75" t="s">
        <v>81</v>
      </c>
      <c r="Q75" t="s">
        <v>81</v>
      </c>
      <c r="R75" t="s">
        <v>81</v>
      </c>
      <c r="S75" t="s">
        <v>81</v>
      </c>
      <c r="T75">
        <v>2</v>
      </c>
      <c r="U75" t="s">
        <v>81</v>
      </c>
      <c r="V75" t="s">
        <v>81</v>
      </c>
      <c r="W75" t="s">
        <v>81</v>
      </c>
      <c r="X75" t="s">
        <v>81</v>
      </c>
      <c r="Y75" t="s">
        <v>81</v>
      </c>
      <c r="Z75" t="s">
        <v>81</v>
      </c>
      <c r="AA75">
        <v>750000</v>
      </c>
      <c r="AB75" t="s">
        <v>81</v>
      </c>
      <c r="AC75" t="s">
        <v>81</v>
      </c>
      <c r="AD75" t="s">
        <v>81</v>
      </c>
      <c r="AE75" t="s">
        <v>81</v>
      </c>
      <c r="AF75" t="s">
        <v>81</v>
      </c>
      <c r="AG75" t="s">
        <v>81</v>
      </c>
      <c r="AH75">
        <v>9</v>
      </c>
      <c r="AI75" s="28">
        <v>9</v>
      </c>
      <c r="AJ75" s="28" t="s">
        <v>81</v>
      </c>
      <c r="AK75" s="28" t="s">
        <v>81</v>
      </c>
      <c r="AL75" s="28" t="s">
        <v>81</v>
      </c>
      <c r="AM75" s="28" t="s">
        <v>81</v>
      </c>
      <c r="AN75" s="28" t="s">
        <v>81</v>
      </c>
      <c r="AO75" s="28" t="s">
        <v>81</v>
      </c>
      <c r="AP75" s="28" t="s">
        <v>81</v>
      </c>
      <c r="AQ75" s="28" t="s">
        <v>81</v>
      </c>
      <c r="AR75" s="28" t="s">
        <v>81</v>
      </c>
      <c r="AS75" s="28">
        <v>21</v>
      </c>
      <c r="AT75" s="28">
        <v>4</v>
      </c>
      <c r="AU75" s="28">
        <v>12</v>
      </c>
      <c r="AV75" s="28">
        <v>21</v>
      </c>
      <c r="AW75" s="28">
        <v>4</v>
      </c>
      <c r="AX75" s="28">
        <v>12</v>
      </c>
      <c r="AY75" s="28">
        <v>21</v>
      </c>
      <c r="AZ75" s="28">
        <v>4</v>
      </c>
      <c r="BA75" s="28">
        <v>12</v>
      </c>
      <c r="BB75" s="28">
        <v>0</v>
      </c>
      <c r="BC75" s="28">
        <v>21</v>
      </c>
      <c r="BD75" s="28">
        <v>21</v>
      </c>
      <c r="BE75" s="28">
        <v>4</v>
      </c>
      <c r="BF75" s="28">
        <v>4</v>
      </c>
      <c r="BG75" s="28">
        <v>12</v>
      </c>
      <c r="BH75" s="28">
        <v>12</v>
      </c>
      <c r="BI75" s="28" t="s">
        <v>81</v>
      </c>
      <c r="BJ75" s="28" t="s">
        <v>81</v>
      </c>
      <c r="BK75" s="28" t="s">
        <v>81</v>
      </c>
      <c r="BL75" s="28" t="s">
        <v>81</v>
      </c>
      <c r="BM75" s="28" t="s">
        <v>81</v>
      </c>
      <c r="BN75" s="28" t="s">
        <v>81</v>
      </c>
    </row>
    <row r="76" spans="1:67" ht="20.149999999999999" customHeight="1" x14ac:dyDescent="0.35">
      <c r="A76" s="20">
        <v>1070327</v>
      </c>
      <c r="B76" s="20">
        <v>1</v>
      </c>
      <c r="C76" s="20">
        <v>7</v>
      </c>
      <c r="D76" s="20">
        <v>3</v>
      </c>
      <c r="E76" s="20" t="s">
        <v>1128</v>
      </c>
      <c r="F76" s="20">
        <v>2</v>
      </c>
      <c r="G76" s="66">
        <v>2</v>
      </c>
      <c r="H76" s="66">
        <v>3</v>
      </c>
      <c r="I76" s="66">
        <v>3</v>
      </c>
      <c r="J76" s="66">
        <v>0</v>
      </c>
      <c r="K76" t="s">
        <v>81</v>
      </c>
      <c r="L76" t="s">
        <v>81</v>
      </c>
      <c r="M76" t="s">
        <v>81</v>
      </c>
      <c r="N76" t="s">
        <v>81</v>
      </c>
      <c r="O76" t="s">
        <v>81</v>
      </c>
      <c r="P76" t="s">
        <v>81</v>
      </c>
      <c r="Q76" t="s">
        <v>81</v>
      </c>
      <c r="R76" t="s">
        <v>81</v>
      </c>
      <c r="S76" t="s">
        <v>81</v>
      </c>
      <c r="T76" t="s">
        <v>81</v>
      </c>
      <c r="U76" t="s">
        <v>81</v>
      </c>
      <c r="V76" t="s">
        <v>81</v>
      </c>
      <c r="W76" t="s">
        <v>81</v>
      </c>
      <c r="X76" t="s">
        <v>81</v>
      </c>
      <c r="Y76" t="s">
        <v>81</v>
      </c>
      <c r="Z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>
        <v>1</v>
      </c>
      <c r="AI76" s="28">
        <v>1</v>
      </c>
      <c r="AJ76" s="28" t="s">
        <v>81</v>
      </c>
      <c r="AK76" s="28" t="s">
        <v>81</v>
      </c>
      <c r="AL76" s="28" t="s">
        <v>81</v>
      </c>
      <c r="AM76" s="28" t="s">
        <v>81</v>
      </c>
      <c r="AN76" s="28" t="s">
        <v>81</v>
      </c>
      <c r="AO76" s="28" t="s">
        <v>81</v>
      </c>
      <c r="AP76" s="28" t="s">
        <v>81</v>
      </c>
      <c r="AQ76" s="28" t="s">
        <v>81</v>
      </c>
      <c r="AR76" s="28" t="s">
        <v>81</v>
      </c>
      <c r="AS76" s="28">
        <v>4</v>
      </c>
      <c r="AT76" s="28" t="s">
        <v>81</v>
      </c>
      <c r="AU76" s="28" t="s">
        <v>81</v>
      </c>
      <c r="AV76" s="28">
        <v>4</v>
      </c>
      <c r="AW76" s="28" t="s">
        <v>81</v>
      </c>
      <c r="AX76" s="28" t="s">
        <v>81</v>
      </c>
      <c r="AY76" s="28">
        <v>4</v>
      </c>
      <c r="AZ76" s="28" t="s">
        <v>81</v>
      </c>
      <c r="BA76" s="28" t="s">
        <v>81</v>
      </c>
      <c r="BB76" s="28">
        <v>0</v>
      </c>
      <c r="BC76" s="28">
        <v>4</v>
      </c>
      <c r="BD76" s="28">
        <v>4</v>
      </c>
      <c r="BE76" t="s">
        <v>81</v>
      </c>
      <c r="BF76" t="s">
        <v>81</v>
      </c>
      <c r="BG76" t="s">
        <v>81</v>
      </c>
      <c r="BH76" t="s">
        <v>81</v>
      </c>
      <c r="BI76" t="s">
        <v>81</v>
      </c>
      <c r="BJ76" t="s">
        <v>81</v>
      </c>
      <c r="BK76" t="s">
        <v>81</v>
      </c>
      <c r="BL76" t="s">
        <v>81</v>
      </c>
      <c r="BM76" t="s">
        <v>81</v>
      </c>
      <c r="BN76" t="s">
        <v>81</v>
      </c>
    </row>
    <row r="77" spans="1:67" ht="20.149999999999999" customHeight="1" x14ac:dyDescent="0.35">
      <c r="A77" s="20">
        <v>1070328</v>
      </c>
      <c r="B77" s="20">
        <v>1</v>
      </c>
      <c r="C77" s="20">
        <v>7</v>
      </c>
      <c r="D77" s="20">
        <v>3</v>
      </c>
      <c r="E77" s="20" t="s">
        <v>1272</v>
      </c>
      <c r="F77" s="20">
        <v>2</v>
      </c>
      <c r="G77" s="66">
        <v>2</v>
      </c>
      <c r="H77" s="66">
        <v>1</v>
      </c>
      <c r="I77" s="66">
        <v>1</v>
      </c>
      <c r="J77" s="66">
        <v>1</v>
      </c>
      <c r="K77" t="s">
        <v>81</v>
      </c>
      <c r="L77" t="s">
        <v>81</v>
      </c>
      <c r="M77" s="66">
        <v>2</v>
      </c>
      <c r="N77" t="s">
        <v>81</v>
      </c>
      <c r="O77" t="s">
        <v>81</v>
      </c>
      <c r="P77" t="s">
        <v>81</v>
      </c>
      <c r="Q77" t="s">
        <v>81</v>
      </c>
      <c r="R77" t="s">
        <v>81</v>
      </c>
      <c r="S77" t="s">
        <v>81</v>
      </c>
      <c r="T77">
        <v>2</v>
      </c>
      <c r="U77" t="s">
        <v>81</v>
      </c>
      <c r="V77" t="s">
        <v>81</v>
      </c>
      <c r="W77" t="s">
        <v>81</v>
      </c>
      <c r="X77" t="s">
        <v>81</v>
      </c>
      <c r="Y77" t="s">
        <v>81</v>
      </c>
      <c r="Z77" t="s">
        <v>81</v>
      </c>
      <c r="AA77">
        <v>800000</v>
      </c>
      <c r="AB77" t="s">
        <v>81</v>
      </c>
      <c r="AC77" t="s">
        <v>81</v>
      </c>
      <c r="AD77" t="s">
        <v>81</v>
      </c>
      <c r="AE77" t="s">
        <v>81</v>
      </c>
      <c r="AF77" t="s">
        <v>81</v>
      </c>
      <c r="AG77" t="s">
        <v>81</v>
      </c>
      <c r="AH77">
        <v>10</v>
      </c>
      <c r="AI77" s="28">
        <v>10</v>
      </c>
      <c r="AJ77" s="28" t="s">
        <v>81</v>
      </c>
      <c r="AK77" s="28" t="s">
        <v>81</v>
      </c>
      <c r="AL77" s="28" t="s">
        <v>81</v>
      </c>
      <c r="AM77" s="28" t="s">
        <v>81</v>
      </c>
      <c r="AN77" s="28" t="s">
        <v>81</v>
      </c>
      <c r="AO77" s="28" t="s">
        <v>81</v>
      </c>
      <c r="AP77" s="28" t="s">
        <v>81</v>
      </c>
      <c r="AQ77">
        <v>2</v>
      </c>
      <c r="AR77">
        <v>5</v>
      </c>
      <c r="AS77" s="28">
        <v>21</v>
      </c>
      <c r="AT77" s="28">
        <v>12</v>
      </c>
      <c r="AU77" s="28">
        <v>15</v>
      </c>
      <c r="AV77" s="28">
        <v>21</v>
      </c>
      <c r="AW77" s="28">
        <v>15</v>
      </c>
      <c r="AX77" s="28">
        <v>12</v>
      </c>
      <c r="AY77" s="28">
        <v>15</v>
      </c>
      <c r="AZ77" s="28">
        <v>21</v>
      </c>
      <c r="BA77" s="28">
        <v>12</v>
      </c>
      <c r="BB77" s="28">
        <v>0</v>
      </c>
      <c r="BC77" s="28">
        <v>21</v>
      </c>
      <c r="BD77" s="28">
        <v>21</v>
      </c>
      <c r="BE77" s="28">
        <v>12</v>
      </c>
      <c r="BF77" s="28">
        <v>12</v>
      </c>
      <c r="BG77" s="28">
        <v>15</v>
      </c>
      <c r="BH77" s="28">
        <v>15</v>
      </c>
      <c r="BI77" t="s">
        <v>81</v>
      </c>
      <c r="BJ77" t="s">
        <v>81</v>
      </c>
      <c r="BK77" t="s">
        <v>81</v>
      </c>
      <c r="BL77" t="s">
        <v>81</v>
      </c>
      <c r="BM77" t="s">
        <v>81</v>
      </c>
      <c r="BN77" t="s">
        <v>81</v>
      </c>
    </row>
    <row r="78" spans="1:67" ht="20.149999999999999" customHeight="1" x14ac:dyDescent="0.35">
      <c r="A78" s="20">
        <v>2080401</v>
      </c>
      <c r="B78" s="20">
        <v>2</v>
      </c>
      <c r="C78" s="20">
        <v>8</v>
      </c>
      <c r="D78" s="20">
        <v>4</v>
      </c>
      <c r="E78" s="20" t="s">
        <v>1290</v>
      </c>
      <c r="F78" t="s">
        <v>81</v>
      </c>
      <c r="G78" s="66">
        <v>2</v>
      </c>
      <c r="H78" t="s">
        <v>81</v>
      </c>
      <c r="I78" s="66">
        <v>2</v>
      </c>
      <c r="J78" s="66">
        <v>0</v>
      </c>
      <c r="K78" t="s">
        <v>81</v>
      </c>
      <c r="L78" t="s">
        <v>81</v>
      </c>
      <c r="M78" t="s">
        <v>81</v>
      </c>
      <c r="N78" t="s">
        <v>81</v>
      </c>
      <c r="O78" t="s">
        <v>81</v>
      </c>
      <c r="P78" t="s">
        <v>81</v>
      </c>
      <c r="Q78" t="s">
        <v>81</v>
      </c>
      <c r="R78" t="s">
        <v>81</v>
      </c>
      <c r="S78" t="s">
        <v>81</v>
      </c>
      <c r="T78" t="s">
        <v>81</v>
      </c>
      <c r="U78" t="s">
        <v>81</v>
      </c>
      <c r="V78" t="s">
        <v>81</v>
      </c>
      <c r="W78" t="s">
        <v>81</v>
      </c>
      <c r="X78" t="s">
        <v>81</v>
      </c>
      <c r="Y78" t="s">
        <v>81</v>
      </c>
      <c r="Z78" t="s">
        <v>81</v>
      </c>
      <c r="AA78" t="s">
        <v>81</v>
      </c>
      <c r="AB78" t="s">
        <v>81</v>
      </c>
      <c r="AC78" t="s">
        <v>81</v>
      </c>
      <c r="AD78" t="s">
        <v>81</v>
      </c>
      <c r="AE78" t="s">
        <v>81</v>
      </c>
      <c r="AF78" t="s">
        <v>81</v>
      </c>
      <c r="AG78" t="s">
        <v>81</v>
      </c>
      <c r="AH78" t="s">
        <v>81</v>
      </c>
      <c r="AI78" s="28">
        <v>7</v>
      </c>
      <c r="AJ78" s="28" t="s">
        <v>81</v>
      </c>
      <c r="AK78" s="28" t="s">
        <v>81</v>
      </c>
      <c r="AL78" s="28" t="s">
        <v>81</v>
      </c>
      <c r="AM78" s="28" t="s">
        <v>81</v>
      </c>
      <c r="AN78" s="28" t="s">
        <v>81</v>
      </c>
      <c r="AO78" s="28" t="s">
        <v>81</v>
      </c>
      <c r="AP78" s="28" t="s">
        <v>81</v>
      </c>
      <c r="AQ78" s="28">
        <v>1</v>
      </c>
      <c r="AR78">
        <v>6</v>
      </c>
      <c r="AS78" s="28">
        <v>1</v>
      </c>
      <c r="AT78" t="s">
        <v>81</v>
      </c>
      <c r="AU78" t="s">
        <v>81</v>
      </c>
      <c r="AV78" s="28">
        <v>1</v>
      </c>
      <c r="AW78" t="s">
        <v>81</v>
      </c>
      <c r="AX78" t="s">
        <v>81</v>
      </c>
      <c r="AY78">
        <v>1</v>
      </c>
      <c r="AZ78" t="s">
        <v>81</v>
      </c>
      <c r="BA78" t="s">
        <v>81</v>
      </c>
      <c r="BB78" s="28">
        <v>0</v>
      </c>
      <c r="BC78" s="28"/>
      <c r="BD78" s="28">
        <v>1</v>
      </c>
      <c r="BE78" s="28" t="s">
        <v>81</v>
      </c>
      <c r="BF78" s="28" t="s">
        <v>81</v>
      </c>
      <c r="BG78" s="28" t="s">
        <v>81</v>
      </c>
      <c r="BH78" s="28" t="s">
        <v>81</v>
      </c>
      <c r="BI78" s="28" t="s">
        <v>81</v>
      </c>
      <c r="BJ78" s="28" t="s">
        <v>81</v>
      </c>
      <c r="BK78" s="28" t="s">
        <v>81</v>
      </c>
      <c r="BL78" s="28" t="s">
        <v>81</v>
      </c>
      <c r="BM78" s="28" t="s">
        <v>81</v>
      </c>
      <c r="BN78" s="28" t="s">
        <v>81</v>
      </c>
    </row>
    <row r="79" spans="1:67" ht="20.149999999999999" customHeight="1" x14ac:dyDescent="0.35">
      <c r="A79" s="20">
        <v>2080402</v>
      </c>
      <c r="B79" s="20">
        <v>2</v>
      </c>
      <c r="C79" s="20">
        <v>8</v>
      </c>
      <c r="D79" s="20">
        <v>4</v>
      </c>
      <c r="E79" s="20" t="s">
        <v>1297</v>
      </c>
      <c r="F79" s="20" t="s">
        <v>81</v>
      </c>
      <c r="G79" s="66">
        <v>2</v>
      </c>
      <c r="H79" t="s">
        <v>81</v>
      </c>
      <c r="I79" s="66">
        <v>1</v>
      </c>
      <c r="J79" s="66">
        <v>1</v>
      </c>
      <c r="K79" t="s">
        <v>81</v>
      </c>
      <c r="L79" t="s">
        <v>81</v>
      </c>
      <c r="M79" t="s">
        <v>81</v>
      </c>
      <c r="N79" t="s">
        <v>81</v>
      </c>
      <c r="O79" t="s">
        <v>81</v>
      </c>
      <c r="P79" t="s">
        <v>81</v>
      </c>
      <c r="Q79" t="s">
        <v>81</v>
      </c>
      <c r="R79">
        <v>2</v>
      </c>
      <c r="S79" t="s">
        <v>81</v>
      </c>
      <c r="T79">
        <v>1</v>
      </c>
      <c r="U79">
        <v>1</v>
      </c>
      <c r="V79" t="s">
        <v>81</v>
      </c>
      <c r="W79">
        <v>1</v>
      </c>
      <c r="X79" t="s">
        <v>81</v>
      </c>
      <c r="Y79">
        <v>4000000</v>
      </c>
      <c r="Z79" t="s">
        <v>81</v>
      </c>
      <c r="AA79">
        <v>500000</v>
      </c>
      <c r="AB79">
        <v>1000000</v>
      </c>
      <c r="AC79" t="s">
        <v>81</v>
      </c>
      <c r="AD79">
        <v>1500000</v>
      </c>
      <c r="AE79" t="s">
        <v>81</v>
      </c>
      <c r="AF79" t="s">
        <v>81</v>
      </c>
      <c r="AG79">
        <v>17</v>
      </c>
      <c r="AH79" t="s">
        <v>81</v>
      </c>
      <c r="AI79" s="28">
        <v>15</v>
      </c>
      <c r="AJ79" s="28" t="s">
        <v>81</v>
      </c>
      <c r="AK79" s="28" t="s">
        <v>81</v>
      </c>
      <c r="AL79" s="28" t="s">
        <v>81</v>
      </c>
      <c r="AM79" s="28" t="s">
        <v>81</v>
      </c>
      <c r="AN79" s="28" t="s">
        <v>81</v>
      </c>
      <c r="AO79" s="28" t="s">
        <v>81</v>
      </c>
      <c r="AP79" s="28" t="s">
        <v>81</v>
      </c>
      <c r="AQ79" s="28" t="s">
        <v>81</v>
      </c>
      <c r="AR79" s="28" t="s">
        <v>81</v>
      </c>
      <c r="AS79" s="28">
        <v>1</v>
      </c>
      <c r="AT79">
        <v>19</v>
      </c>
      <c r="AU79">
        <v>22</v>
      </c>
      <c r="AV79" s="28">
        <v>1</v>
      </c>
      <c r="AW79" s="28">
        <v>19</v>
      </c>
      <c r="AX79" s="28">
        <v>22</v>
      </c>
      <c r="AY79" s="28">
        <v>19</v>
      </c>
      <c r="AZ79" s="28">
        <v>22</v>
      </c>
      <c r="BA79" s="28">
        <v>1</v>
      </c>
      <c r="BB79" s="28">
        <v>0</v>
      </c>
      <c r="BD79" s="28">
        <v>1</v>
      </c>
      <c r="BE79" t="s">
        <v>81</v>
      </c>
      <c r="BF79" s="28">
        <v>19</v>
      </c>
      <c r="BG79" t="s">
        <v>81</v>
      </c>
      <c r="BH79" s="28">
        <v>22</v>
      </c>
      <c r="BI79" s="28" t="s">
        <v>81</v>
      </c>
      <c r="BJ79" s="28" t="s">
        <v>81</v>
      </c>
      <c r="BK79" s="28" t="s">
        <v>81</v>
      </c>
      <c r="BL79" s="28" t="s">
        <v>81</v>
      </c>
      <c r="BM79" s="28" t="s">
        <v>81</v>
      </c>
      <c r="BN79" s="28" t="s">
        <v>81</v>
      </c>
      <c r="BO79" s="28"/>
    </row>
    <row r="80" spans="1:67" ht="20.149999999999999" customHeight="1" x14ac:dyDescent="0.35">
      <c r="A80" s="20">
        <v>2080403</v>
      </c>
      <c r="B80" s="20">
        <v>2</v>
      </c>
      <c r="C80" s="20">
        <v>8</v>
      </c>
      <c r="D80" s="20">
        <v>4</v>
      </c>
      <c r="E80" s="20" t="s">
        <v>1303</v>
      </c>
      <c r="F80" t="s">
        <v>81</v>
      </c>
      <c r="G80" s="66">
        <v>2</v>
      </c>
      <c r="H80" t="s">
        <v>81</v>
      </c>
      <c r="I80" s="66">
        <v>3</v>
      </c>
      <c r="J80" s="66">
        <v>0</v>
      </c>
      <c r="K80" t="s">
        <v>81</v>
      </c>
      <c r="L80" t="s">
        <v>81</v>
      </c>
      <c r="M80" t="s">
        <v>81</v>
      </c>
      <c r="N80" t="s">
        <v>81</v>
      </c>
      <c r="O80" t="s">
        <v>81</v>
      </c>
      <c r="P80" t="s">
        <v>81</v>
      </c>
      <c r="Q80" t="s">
        <v>81</v>
      </c>
      <c r="R80" t="s">
        <v>81</v>
      </c>
      <c r="S80" t="s">
        <v>81</v>
      </c>
      <c r="T80" t="s">
        <v>81</v>
      </c>
      <c r="U80" t="s">
        <v>81</v>
      </c>
      <c r="V80" t="s">
        <v>81</v>
      </c>
      <c r="W80" t="s">
        <v>81</v>
      </c>
      <c r="X80" t="s">
        <v>81</v>
      </c>
      <c r="Y80" t="s">
        <v>81</v>
      </c>
      <c r="Z80" t="s">
        <v>81</v>
      </c>
      <c r="AA80" t="s">
        <v>81</v>
      </c>
      <c r="AB80" t="s">
        <v>81</v>
      </c>
      <c r="AC80" t="s">
        <v>81</v>
      </c>
      <c r="AD80" t="s">
        <v>81</v>
      </c>
      <c r="AE80" t="s">
        <v>81</v>
      </c>
      <c r="AF80" t="s">
        <v>81</v>
      </c>
      <c r="AG80">
        <v>4</v>
      </c>
      <c r="AH80" t="s">
        <v>81</v>
      </c>
      <c r="AI80" t="s">
        <v>81</v>
      </c>
      <c r="AJ80" t="s">
        <v>81</v>
      </c>
      <c r="AK80" t="s">
        <v>81</v>
      </c>
      <c r="AL80" t="s">
        <v>81</v>
      </c>
      <c r="AM80" t="s">
        <v>81</v>
      </c>
      <c r="AN80" t="s">
        <v>81</v>
      </c>
      <c r="AO80">
        <v>2.5</v>
      </c>
      <c r="AP80" s="28" t="s">
        <v>81</v>
      </c>
      <c r="AQ80" s="28" t="s">
        <v>81</v>
      </c>
      <c r="AR80">
        <v>5</v>
      </c>
      <c r="AS80" s="28">
        <v>1</v>
      </c>
      <c r="AT80" t="s">
        <v>81</v>
      </c>
      <c r="AU80" t="s">
        <v>81</v>
      </c>
      <c r="AV80" s="28">
        <v>1</v>
      </c>
      <c r="AW80" t="s">
        <v>81</v>
      </c>
      <c r="AX80" t="s">
        <v>81</v>
      </c>
      <c r="AY80" s="28">
        <v>1</v>
      </c>
      <c r="AZ80" s="28" t="s">
        <v>81</v>
      </c>
      <c r="BA80" s="28" t="s">
        <v>81</v>
      </c>
      <c r="BB80" s="28">
        <v>0</v>
      </c>
      <c r="BD80" s="28">
        <v>1</v>
      </c>
      <c r="BE80" s="28" t="s">
        <v>81</v>
      </c>
      <c r="BF80" s="28" t="s">
        <v>81</v>
      </c>
      <c r="BG80" s="28" t="s">
        <v>81</v>
      </c>
      <c r="BH80" s="28" t="s">
        <v>81</v>
      </c>
      <c r="BI80" s="28" t="s">
        <v>81</v>
      </c>
      <c r="BJ80" s="28" t="s">
        <v>81</v>
      </c>
      <c r="BK80" s="28" t="s">
        <v>81</v>
      </c>
      <c r="BL80" s="28" t="s">
        <v>81</v>
      </c>
      <c r="BM80" s="28" t="s">
        <v>81</v>
      </c>
      <c r="BN80" s="28" t="s">
        <v>81</v>
      </c>
      <c r="BO80" s="28"/>
    </row>
    <row r="81" spans="1:66" ht="20.149999999999999" customHeight="1" x14ac:dyDescent="0.35">
      <c r="A81" s="20">
        <v>2080404</v>
      </c>
      <c r="B81" s="20">
        <v>2</v>
      </c>
      <c r="C81" s="20">
        <v>8</v>
      </c>
      <c r="D81" s="20">
        <v>4</v>
      </c>
      <c r="E81" s="20" t="s">
        <v>1306</v>
      </c>
      <c r="F81" s="20" t="s">
        <v>81</v>
      </c>
      <c r="G81" s="66">
        <v>2</v>
      </c>
      <c r="H81" t="s">
        <v>81</v>
      </c>
      <c r="I81" s="66">
        <v>2</v>
      </c>
      <c r="J81" s="66">
        <v>1</v>
      </c>
      <c r="K81" t="s">
        <v>81</v>
      </c>
      <c r="L81" t="s">
        <v>81</v>
      </c>
      <c r="M81" t="s">
        <v>81</v>
      </c>
      <c r="N81" t="s">
        <v>81</v>
      </c>
      <c r="O81" t="s">
        <v>81</v>
      </c>
      <c r="P81" t="s">
        <v>81</v>
      </c>
      <c r="Q81" t="s">
        <v>81</v>
      </c>
      <c r="R81">
        <v>1</v>
      </c>
      <c r="S81" t="s">
        <v>81</v>
      </c>
      <c r="T81" t="s">
        <v>81</v>
      </c>
      <c r="U81" t="s">
        <v>81</v>
      </c>
      <c r="V81" t="s">
        <v>81</v>
      </c>
      <c r="W81" t="s">
        <v>81</v>
      </c>
      <c r="X81" t="s">
        <v>81</v>
      </c>
      <c r="Y81">
        <v>2200000</v>
      </c>
      <c r="Z81" t="s">
        <v>81</v>
      </c>
      <c r="AA81" t="s">
        <v>81</v>
      </c>
      <c r="AB81" t="s">
        <v>81</v>
      </c>
      <c r="AC81" t="s">
        <v>81</v>
      </c>
      <c r="AD81" t="s">
        <v>81</v>
      </c>
      <c r="AE81" t="s">
        <v>81</v>
      </c>
      <c r="AF81" t="s">
        <v>81</v>
      </c>
      <c r="AG81">
        <v>7</v>
      </c>
      <c r="AH81" t="s">
        <v>81</v>
      </c>
      <c r="AI81" t="s">
        <v>81</v>
      </c>
      <c r="AJ81" t="s">
        <v>81</v>
      </c>
      <c r="AK81" t="s">
        <v>81</v>
      </c>
      <c r="AL81" t="s">
        <v>81</v>
      </c>
      <c r="AM81" t="s">
        <v>81</v>
      </c>
      <c r="AN81" t="s">
        <v>81</v>
      </c>
      <c r="AO81" t="s">
        <v>81</v>
      </c>
      <c r="AP81" t="s">
        <v>81</v>
      </c>
      <c r="AQ81" t="s">
        <v>81</v>
      </c>
      <c r="AR81" t="s">
        <v>81</v>
      </c>
      <c r="AS81" s="28">
        <v>1</v>
      </c>
      <c r="AT81" s="28" t="s">
        <v>81</v>
      </c>
      <c r="AU81" s="28" t="s">
        <v>81</v>
      </c>
      <c r="AV81" s="28">
        <v>1</v>
      </c>
      <c r="AW81" s="28" t="s">
        <v>81</v>
      </c>
      <c r="AX81" s="28" t="s">
        <v>81</v>
      </c>
      <c r="AY81" s="28">
        <v>1</v>
      </c>
      <c r="AZ81" s="28" t="s">
        <v>81</v>
      </c>
      <c r="BA81" s="28" t="s">
        <v>81</v>
      </c>
      <c r="BB81" s="28">
        <v>0</v>
      </c>
      <c r="BC81" s="28"/>
      <c r="BD81" s="28">
        <v>1</v>
      </c>
      <c r="BE81" s="28" t="s">
        <v>81</v>
      </c>
      <c r="BF81" s="28" t="s">
        <v>81</v>
      </c>
      <c r="BG81" s="28" t="s">
        <v>81</v>
      </c>
      <c r="BH81" s="28" t="s">
        <v>81</v>
      </c>
      <c r="BI81" s="28" t="s">
        <v>81</v>
      </c>
      <c r="BJ81" s="28" t="s">
        <v>81</v>
      </c>
      <c r="BK81" s="28" t="s">
        <v>81</v>
      </c>
      <c r="BL81" s="28" t="s">
        <v>81</v>
      </c>
      <c r="BM81" s="28" t="s">
        <v>81</v>
      </c>
      <c r="BN81" s="28" t="s">
        <v>81</v>
      </c>
    </row>
    <row r="82" spans="1:66" ht="20.149999999999999" customHeight="1" x14ac:dyDescent="0.35">
      <c r="A82" s="20">
        <v>2080405</v>
      </c>
      <c r="B82" s="20">
        <v>2</v>
      </c>
      <c r="C82" s="20">
        <v>8</v>
      </c>
      <c r="D82" s="20">
        <v>4</v>
      </c>
      <c r="E82" s="20" t="s">
        <v>1309</v>
      </c>
      <c r="F82" t="s">
        <v>81</v>
      </c>
      <c r="G82" s="66">
        <v>1</v>
      </c>
      <c r="H82" t="s">
        <v>81</v>
      </c>
      <c r="I82" s="66">
        <v>3</v>
      </c>
      <c r="J82" s="66">
        <v>0</v>
      </c>
      <c r="K82" t="s">
        <v>81</v>
      </c>
      <c r="L82" t="s">
        <v>81</v>
      </c>
      <c r="M82" t="s">
        <v>81</v>
      </c>
      <c r="N82" t="s">
        <v>81</v>
      </c>
      <c r="O82" t="s">
        <v>81</v>
      </c>
      <c r="P82" t="s">
        <v>81</v>
      </c>
      <c r="Q82" t="s">
        <v>81</v>
      </c>
      <c r="R82" t="s">
        <v>81</v>
      </c>
      <c r="S82" t="s">
        <v>81</v>
      </c>
      <c r="T82" t="s">
        <v>81</v>
      </c>
      <c r="U82" t="s">
        <v>81</v>
      </c>
      <c r="V82" t="s">
        <v>81</v>
      </c>
      <c r="W82" t="s">
        <v>81</v>
      </c>
      <c r="X82" t="s">
        <v>81</v>
      </c>
      <c r="Y82" t="s">
        <v>81</v>
      </c>
      <c r="Z82" t="s">
        <v>81</v>
      </c>
      <c r="AA82" t="s">
        <v>81</v>
      </c>
      <c r="AB82" t="s">
        <v>81</v>
      </c>
      <c r="AC82" t="s">
        <v>81</v>
      </c>
      <c r="AD82" t="s">
        <v>81</v>
      </c>
      <c r="AE82" t="s">
        <v>81</v>
      </c>
      <c r="AF82" t="s">
        <v>81</v>
      </c>
      <c r="AG82">
        <v>5</v>
      </c>
      <c r="AH82" t="s">
        <v>81</v>
      </c>
      <c r="AI82" t="s">
        <v>81</v>
      </c>
      <c r="AJ82" t="s">
        <v>81</v>
      </c>
      <c r="AK82" t="s">
        <v>81</v>
      </c>
      <c r="AL82" t="s">
        <v>81</v>
      </c>
      <c r="AM82" t="s">
        <v>81</v>
      </c>
      <c r="AN82" t="s">
        <v>81</v>
      </c>
      <c r="AO82" t="s">
        <v>81</v>
      </c>
      <c r="AP82" t="s">
        <v>81</v>
      </c>
      <c r="AQ82" t="s">
        <v>81</v>
      </c>
      <c r="AR82" t="s">
        <v>81</v>
      </c>
      <c r="AS82" s="28">
        <v>1</v>
      </c>
      <c r="AT82" s="28" t="s">
        <v>81</v>
      </c>
      <c r="AU82" s="28" t="s">
        <v>81</v>
      </c>
      <c r="AV82" s="28">
        <v>1</v>
      </c>
      <c r="AW82" s="28" t="s">
        <v>81</v>
      </c>
      <c r="AX82" s="28" t="s">
        <v>81</v>
      </c>
      <c r="AY82" s="28">
        <v>1</v>
      </c>
      <c r="AZ82" s="28" t="s">
        <v>81</v>
      </c>
      <c r="BA82" s="28" t="s">
        <v>81</v>
      </c>
      <c r="BB82" s="28">
        <v>0</v>
      </c>
      <c r="BC82" s="28"/>
      <c r="BD82" s="28">
        <v>1</v>
      </c>
      <c r="BE82" s="28" t="s">
        <v>81</v>
      </c>
      <c r="BF82" s="28" t="s">
        <v>81</v>
      </c>
      <c r="BG82" s="28" t="s">
        <v>81</v>
      </c>
      <c r="BH82" s="28" t="s">
        <v>81</v>
      </c>
      <c r="BI82" s="28" t="s">
        <v>81</v>
      </c>
      <c r="BJ82" s="28" t="s">
        <v>81</v>
      </c>
      <c r="BK82" s="28" t="s">
        <v>81</v>
      </c>
      <c r="BL82" s="28" t="s">
        <v>81</v>
      </c>
      <c r="BM82" s="28" t="s">
        <v>81</v>
      </c>
      <c r="BN82" s="28" t="s">
        <v>81</v>
      </c>
    </row>
    <row r="83" spans="1:66" ht="20.149999999999999" customHeight="1" x14ac:dyDescent="0.35">
      <c r="A83" s="20">
        <v>2080406</v>
      </c>
      <c r="B83" s="20">
        <v>2</v>
      </c>
      <c r="C83" s="20">
        <v>8</v>
      </c>
      <c r="D83" s="20">
        <v>4</v>
      </c>
      <c r="E83" s="20" t="s">
        <v>1315</v>
      </c>
      <c r="F83" s="20" t="s">
        <v>81</v>
      </c>
      <c r="G83" s="66">
        <v>1</v>
      </c>
      <c r="H83" t="s">
        <v>81</v>
      </c>
      <c r="I83" s="66">
        <v>3</v>
      </c>
      <c r="J83" s="66">
        <v>0</v>
      </c>
      <c r="K83" t="s">
        <v>81</v>
      </c>
      <c r="L83" t="s">
        <v>81</v>
      </c>
      <c r="M83" t="s">
        <v>81</v>
      </c>
      <c r="N83" t="s">
        <v>81</v>
      </c>
      <c r="O83" t="s">
        <v>81</v>
      </c>
      <c r="P83" t="s">
        <v>81</v>
      </c>
      <c r="Q83" t="s">
        <v>81</v>
      </c>
      <c r="R83" t="s">
        <v>81</v>
      </c>
      <c r="S83" t="s">
        <v>81</v>
      </c>
      <c r="T83" t="s">
        <v>81</v>
      </c>
      <c r="U83" t="s">
        <v>81</v>
      </c>
      <c r="V83" t="s">
        <v>81</v>
      </c>
      <c r="W83" t="s">
        <v>81</v>
      </c>
      <c r="X83" t="s">
        <v>81</v>
      </c>
      <c r="Y83" t="s">
        <v>81</v>
      </c>
      <c r="Z83" t="s">
        <v>81</v>
      </c>
      <c r="AA83" t="s">
        <v>81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>
        <v>15</v>
      </c>
      <c r="AH83" t="s">
        <v>81</v>
      </c>
      <c r="AI83" t="s">
        <v>81</v>
      </c>
      <c r="AJ83">
        <v>1</v>
      </c>
      <c r="AK83" t="s">
        <v>81</v>
      </c>
      <c r="AL83" t="s">
        <v>81</v>
      </c>
      <c r="AM83" t="s">
        <v>81</v>
      </c>
      <c r="AN83" t="s">
        <v>81</v>
      </c>
      <c r="AO83" t="s">
        <v>81</v>
      </c>
      <c r="AP83" t="s">
        <v>81</v>
      </c>
      <c r="AQ83" t="s">
        <v>81</v>
      </c>
      <c r="AR83" t="s">
        <v>81</v>
      </c>
      <c r="AS83" s="28">
        <v>1</v>
      </c>
      <c r="AT83">
        <v>2</v>
      </c>
      <c r="AU83" s="28">
        <v>19</v>
      </c>
      <c r="AV83" s="28">
        <v>1</v>
      </c>
      <c r="AW83">
        <v>2</v>
      </c>
      <c r="AX83">
        <v>19</v>
      </c>
      <c r="AY83" s="28">
        <v>19</v>
      </c>
      <c r="AZ83" s="28">
        <v>1</v>
      </c>
      <c r="BA83" s="28">
        <v>2</v>
      </c>
      <c r="BB83" s="28">
        <v>0</v>
      </c>
      <c r="BC83" s="28"/>
      <c r="BD83" s="28">
        <v>1</v>
      </c>
      <c r="BE83" s="28" t="s">
        <v>81</v>
      </c>
      <c r="BF83" s="28">
        <v>2</v>
      </c>
      <c r="BG83" s="28" t="s">
        <v>81</v>
      </c>
      <c r="BH83">
        <v>19</v>
      </c>
      <c r="BI83" s="28" t="s">
        <v>81</v>
      </c>
      <c r="BJ83">
        <v>11</v>
      </c>
      <c r="BK83" s="28" t="s">
        <v>81</v>
      </c>
      <c r="BL83" s="28" t="s">
        <v>81</v>
      </c>
      <c r="BM83" s="28" t="s">
        <v>81</v>
      </c>
      <c r="BN83" s="28" t="s">
        <v>81</v>
      </c>
    </row>
    <row r="84" spans="1:66" ht="20.149999999999999" customHeight="1" x14ac:dyDescent="0.35">
      <c r="A84" s="20">
        <v>2080407</v>
      </c>
      <c r="B84" s="20">
        <v>2</v>
      </c>
      <c r="C84" s="20">
        <v>8</v>
      </c>
      <c r="D84" s="20">
        <v>4</v>
      </c>
      <c r="E84" s="20" t="s">
        <v>1320</v>
      </c>
      <c r="F84" t="s">
        <v>81</v>
      </c>
      <c r="G84" s="66">
        <v>2</v>
      </c>
      <c r="H84" t="s">
        <v>81</v>
      </c>
      <c r="I84" s="66">
        <v>3</v>
      </c>
      <c r="J84" s="66">
        <v>0</v>
      </c>
      <c r="K84" t="s">
        <v>81</v>
      </c>
      <c r="L84" t="s">
        <v>81</v>
      </c>
      <c r="M84" t="s">
        <v>81</v>
      </c>
      <c r="N84" t="s">
        <v>81</v>
      </c>
      <c r="O84" t="s">
        <v>81</v>
      </c>
      <c r="P84" t="s">
        <v>81</v>
      </c>
      <c r="Q84" t="s">
        <v>81</v>
      </c>
      <c r="R84" t="s">
        <v>81</v>
      </c>
      <c r="S84" t="s">
        <v>81</v>
      </c>
      <c r="T84" t="s">
        <v>81</v>
      </c>
      <c r="U84" t="s">
        <v>81</v>
      </c>
      <c r="V84" t="s">
        <v>81</v>
      </c>
      <c r="W84" t="s">
        <v>81</v>
      </c>
      <c r="X84" t="s">
        <v>81</v>
      </c>
      <c r="Y84" t="s">
        <v>81</v>
      </c>
      <c r="Z84" t="s">
        <v>81</v>
      </c>
      <c r="AA84" t="s">
        <v>81</v>
      </c>
      <c r="AB84" t="s">
        <v>81</v>
      </c>
      <c r="AC84" t="s">
        <v>81</v>
      </c>
      <c r="AD84" t="s">
        <v>81</v>
      </c>
      <c r="AE84" t="s">
        <v>81</v>
      </c>
      <c r="AF84" t="s">
        <v>81</v>
      </c>
      <c r="AG84">
        <v>2</v>
      </c>
      <c r="AH84" t="s">
        <v>81</v>
      </c>
      <c r="AI84" t="s">
        <v>81</v>
      </c>
      <c r="AJ84" t="s">
        <v>81</v>
      </c>
      <c r="AK84" t="s">
        <v>81</v>
      </c>
      <c r="AL84" t="s">
        <v>81</v>
      </c>
      <c r="AM84" t="s">
        <v>81</v>
      </c>
      <c r="AN84" t="s">
        <v>81</v>
      </c>
      <c r="AO84" t="s">
        <v>81</v>
      </c>
      <c r="AP84" t="s">
        <v>81</v>
      </c>
      <c r="AQ84">
        <v>0.5</v>
      </c>
      <c r="AR84">
        <v>7</v>
      </c>
      <c r="AS84" s="28">
        <v>1</v>
      </c>
      <c r="AT84" t="s">
        <v>81</v>
      </c>
      <c r="AU84" s="28" t="s">
        <v>81</v>
      </c>
      <c r="AV84" s="28">
        <v>1</v>
      </c>
      <c r="AW84" t="s">
        <v>81</v>
      </c>
      <c r="AX84" t="s">
        <v>81</v>
      </c>
      <c r="AY84" s="28">
        <v>1</v>
      </c>
      <c r="AZ84" s="28" t="s">
        <v>81</v>
      </c>
      <c r="BA84" s="28" t="s">
        <v>81</v>
      </c>
      <c r="BB84" s="28">
        <v>0</v>
      </c>
      <c r="BC84" s="28"/>
      <c r="BD84" s="28">
        <v>1</v>
      </c>
      <c r="BE84" s="28" t="s">
        <v>81</v>
      </c>
      <c r="BF84" s="28" t="s">
        <v>81</v>
      </c>
      <c r="BG84" s="28" t="s">
        <v>81</v>
      </c>
      <c r="BH84" s="28" t="s">
        <v>81</v>
      </c>
      <c r="BI84" s="28" t="s">
        <v>81</v>
      </c>
      <c r="BJ84" s="28" t="s">
        <v>81</v>
      </c>
      <c r="BK84" s="28" t="s">
        <v>81</v>
      </c>
      <c r="BL84" s="28" t="s">
        <v>81</v>
      </c>
      <c r="BM84" s="28" t="s">
        <v>81</v>
      </c>
      <c r="BN84" s="28" t="s">
        <v>81</v>
      </c>
    </row>
    <row r="85" spans="1:66" ht="20.149999999999999" customHeight="1" x14ac:dyDescent="0.35">
      <c r="A85" s="20">
        <v>2080408</v>
      </c>
      <c r="B85" s="20">
        <v>2</v>
      </c>
      <c r="C85" s="20">
        <v>8</v>
      </c>
      <c r="D85" s="20">
        <v>4</v>
      </c>
      <c r="E85" s="20" t="s">
        <v>1323</v>
      </c>
      <c r="F85" s="20" t="s">
        <v>81</v>
      </c>
      <c r="G85" s="66">
        <v>3</v>
      </c>
      <c r="H85" t="s">
        <v>81</v>
      </c>
      <c r="I85" s="66">
        <v>3</v>
      </c>
      <c r="J85" s="66">
        <v>0</v>
      </c>
      <c r="K85" t="s">
        <v>81</v>
      </c>
      <c r="L85" t="s">
        <v>81</v>
      </c>
      <c r="M85" t="s">
        <v>81</v>
      </c>
      <c r="N85" t="s">
        <v>81</v>
      </c>
      <c r="O85" t="s">
        <v>81</v>
      </c>
      <c r="P85" t="s">
        <v>81</v>
      </c>
      <c r="Q85" t="s">
        <v>81</v>
      </c>
      <c r="R85" t="s">
        <v>81</v>
      </c>
      <c r="S85" t="s">
        <v>81</v>
      </c>
      <c r="T85" t="s">
        <v>81</v>
      </c>
      <c r="U85" t="s">
        <v>81</v>
      </c>
      <c r="V85" t="s">
        <v>81</v>
      </c>
      <c r="W85" t="s">
        <v>81</v>
      </c>
      <c r="X85" t="s">
        <v>81</v>
      </c>
      <c r="Y85" t="s">
        <v>81</v>
      </c>
      <c r="Z85" t="s">
        <v>81</v>
      </c>
      <c r="AA85" t="s">
        <v>81</v>
      </c>
      <c r="AB85" t="s">
        <v>81</v>
      </c>
      <c r="AC85" t="s">
        <v>81</v>
      </c>
      <c r="AD85" t="s">
        <v>81</v>
      </c>
      <c r="AE85" t="s">
        <v>81</v>
      </c>
      <c r="AF85" t="s">
        <v>81</v>
      </c>
      <c r="AG85">
        <v>3</v>
      </c>
      <c r="AH85" t="s">
        <v>81</v>
      </c>
      <c r="AI85">
        <v>1</v>
      </c>
      <c r="AJ85" t="s">
        <v>81</v>
      </c>
      <c r="AK85" t="s">
        <v>81</v>
      </c>
      <c r="AL85" t="s">
        <v>81</v>
      </c>
      <c r="AM85" t="s">
        <v>81</v>
      </c>
      <c r="AN85" t="s">
        <v>81</v>
      </c>
      <c r="AO85" t="s">
        <v>81</v>
      </c>
      <c r="AP85" t="s">
        <v>81</v>
      </c>
      <c r="AQ85" t="s">
        <v>81</v>
      </c>
      <c r="AR85" t="s">
        <v>81</v>
      </c>
      <c r="AS85" s="28">
        <v>1</v>
      </c>
      <c r="AT85">
        <v>11</v>
      </c>
      <c r="AU85" s="28" t="s">
        <v>81</v>
      </c>
      <c r="AV85" s="28">
        <v>1</v>
      </c>
      <c r="AW85" s="28">
        <v>11</v>
      </c>
      <c r="AX85" t="s">
        <v>81</v>
      </c>
      <c r="AY85" s="28">
        <v>1</v>
      </c>
      <c r="AZ85" s="28">
        <v>11</v>
      </c>
      <c r="BA85" s="28" t="s">
        <v>81</v>
      </c>
      <c r="BB85" s="28">
        <v>0</v>
      </c>
      <c r="BC85" s="28"/>
      <c r="BD85" s="28">
        <v>1</v>
      </c>
      <c r="BE85" s="28" t="s">
        <v>81</v>
      </c>
      <c r="BF85">
        <v>11</v>
      </c>
      <c r="BG85" s="28" t="s">
        <v>81</v>
      </c>
      <c r="BH85" s="28" t="s">
        <v>81</v>
      </c>
      <c r="BI85" s="28" t="s">
        <v>81</v>
      </c>
      <c r="BJ85" s="28" t="s">
        <v>81</v>
      </c>
      <c r="BK85" s="28" t="s">
        <v>81</v>
      </c>
      <c r="BL85" s="28" t="s">
        <v>81</v>
      </c>
      <c r="BM85" s="28" t="s">
        <v>81</v>
      </c>
      <c r="BN85" s="28" t="s">
        <v>81</v>
      </c>
    </row>
    <row r="86" spans="1:66" ht="20.149999999999999" customHeight="1" x14ac:dyDescent="0.35">
      <c r="A86" s="20">
        <v>2080409</v>
      </c>
      <c r="B86" s="20">
        <v>2</v>
      </c>
      <c r="C86" s="20">
        <v>8</v>
      </c>
      <c r="D86" s="20">
        <v>4</v>
      </c>
      <c r="E86" s="20" t="s">
        <v>1329</v>
      </c>
      <c r="F86" t="s">
        <v>81</v>
      </c>
      <c r="G86" s="66">
        <v>3</v>
      </c>
      <c r="H86" t="s">
        <v>81</v>
      </c>
      <c r="I86" s="66">
        <v>4</v>
      </c>
      <c r="J86" s="66">
        <v>0</v>
      </c>
      <c r="K86" t="s">
        <v>81</v>
      </c>
      <c r="L86" t="s">
        <v>81</v>
      </c>
      <c r="M86" t="s">
        <v>81</v>
      </c>
      <c r="N86" t="s">
        <v>81</v>
      </c>
      <c r="O86" t="s">
        <v>81</v>
      </c>
      <c r="P86" t="s">
        <v>81</v>
      </c>
      <c r="Q86" t="s">
        <v>81</v>
      </c>
      <c r="R86" t="s">
        <v>81</v>
      </c>
      <c r="S86" t="s">
        <v>81</v>
      </c>
      <c r="T86" t="s">
        <v>81</v>
      </c>
      <c r="U86" t="s">
        <v>81</v>
      </c>
      <c r="V86" t="s">
        <v>81</v>
      </c>
      <c r="W86" t="s">
        <v>81</v>
      </c>
      <c r="X86" t="s">
        <v>81</v>
      </c>
      <c r="Y86" t="s">
        <v>81</v>
      </c>
      <c r="Z86" t="s">
        <v>81</v>
      </c>
      <c r="AA86" t="s">
        <v>81</v>
      </c>
      <c r="AB86" t="s">
        <v>81</v>
      </c>
      <c r="AC86" t="s">
        <v>81</v>
      </c>
      <c r="AD86" t="s">
        <v>81</v>
      </c>
      <c r="AE86" t="s">
        <v>81</v>
      </c>
      <c r="AF86" t="s">
        <v>81</v>
      </c>
      <c r="AG86">
        <v>2</v>
      </c>
      <c r="AH86" t="s">
        <v>81</v>
      </c>
      <c r="AI86" t="s">
        <v>81</v>
      </c>
      <c r="AJ86" t="s">
        <v>81</v>
      </c>
      <c r="AK86" t="s">
        <v>81</v>
      </c>
      <c r="AL86" t="s">
        <v>81</v>
      </c>
      <c r="AM86" t="s">
        <v>81</v>
      </c>
      <c r="AN86" t="s">
        <v>81</v>
      </c>
      <c r="AO86" t="s">
        <v>81</v>
      </c>
      <c r="AP86" t="s">
        <v>81</v>
      </c>
      <c r="AQ86" t="s">
        <v>81</v>
      </c>
      <c r="AR86" t="s">
        <v>81</v>
      </c>
      <c r="AS86" s="28">
        <v>2</v>
      </c>
      <c r="AT86">
        <v>1</v>
      </c>
      <c r="AU86" s="28" t="s">
        <v>81</v>
      </c>
      <c r="AV86" s="28">
        <v>2</v>
      </c>
      <c r="AW86" s="28">
        <v>1</v>
      </c>
      <c r="AX86" t="s">
        <v>81</v>
      </c>
      <c r="AY86" s="28">
        <v>2</v>
      </c>
      <c r="AZ86" s="28">
        <v>1</v>
      </c>
      <c r="BA86" s="28" t="s">
        <v>81</v>
      </c>
      <c r="BB86" s="28">
        <v>0</v>
      </c>
      <c r="BC86" s="28"/>
      <c r="BD86" s="28">
        <v>2</v>
      </c>
      <c r="BE86" s="28" t="s">
        <v>81</v>
      </c>
      <c r="BF86">
        <v>1</v>
      </c>
      <c r="BG86" s="28" t="s">
        <v>81</v>
      </c>
      <c r="BH86" s="28" t="s">
        <v>81</v>
      </c>
      <c r="BI86" s="28" t="s">
        <v>81</v>
      </c>
      <c r="BJ86" s="28" t="s">
        <v>81</v>
      </c>
      <c r="BK86" s="28" t="s">
        <v>81</v>
      </c>
      <c r="BL86" s="28" t="s">
        <v>81</v>
      </c>
      <c r="BM86" s="28" t="s">
        <v>81</v>
      </c>
      <c r="BN86" s="28" t="s">
        <v>81</v>
      </c>
    </row>
    <row r="87" spans="1:66" ht="20.149999999999999" customHeight="1" x14ac:dyDescent="0.35">
      <c r="A87" s="20">
        <v>2080410</v>
      </c>
      <c r="B87" s="20">
        <v>2</v>
      </c>
      <c r="C87" s="20">
        <v>8</v>
      </c>
      <c r="D87" s="20">
        <v>4</v>
      </c>
      <c r="E87" s="20" t="s">
        <v>1332</v>
      </c>
      <c r="F87" s="20" t="s">
        <v>81</v>
      </c>
      <c r="G87" s="66">
        <v>2</v>
      </c>
      <c r="H87" t="s">
        <v>81</v>
      </c>
      <c r="I87" s="66">
        <v>3</v>
      </c>
      <c r="J87" s="66">
        <v>0</v>
      </c>
      <c r="K87" t="s">
        <v>81</v>
      </c>
      <c r="L87" t="s">
        <v>81</v>
      </c>
      <c r="M87" t="s">
        <v>81</v>
      </c>
      <c r="N87" t="s">
        <v>81</v>
      </c>
      <c r="O87" t="s">
        <v>81</v>
      </c>
      <c r="P87" t="s">
        <v>81</v>
      </c>
      <c r="Q87" t="s">
        <v>81</v>
      </c>
      <c r="R87" t="s">
        <v>81</v>
      </c>
      <c r="S87" t="s">
        <v>81</v>
      </c>
      <c r="T87" t="s">
        <v>81</v>
      </c>
      <c r="U87" t="s">
        <v>81</v>
      </c>
      <c r="V87" t="s">
        <v>81</v>
      </c>
      <c r="W87" t="s">
        <v>81</v>
      </c>
      <c r="X87" t="s">
        <v>81</v>
      </c>
      <c r="Y87" t="s">
        <v>81</v>
      </c>
      <c r="Z87" t="s">
        <v>81</v>
      </c>
      <c r="AA87" t="s">
        <v>81</v>
      </c>
      <c r="AB87" t="s">
        <v>81</v>
      </c>
      <c r="AC87" t="s">
        <v>81</v>
      </c>
      <c r="AD87" t="s">
        <v>81</v>
      </c>
      <c r="AE87" t="s">
        <v>81</v>
      </c>
      <c r="AF87" t="s">
        <v>81</v>
      </c>
      <c r="AG87">
        <v>5</v>
      </c>
      <c r="AH87" t="s">
        <v>81</v>
      </c>
      <c r="AI87" t="s">
        <v>81</v>
      </c>
      <c r="AJ87" t="s">
        <v>81</v>
      </c>
      <c r="AK87" t="s">
        <v>81</v>
      </c>
      <c r="AL87" t="s">
        <v>81</v>
      </c>
      <c r="AM87" t="s">
        <v>81</v>
      </c>
      <c r="AN87" t="s">
        <v>81</v>
      </c>
      <c r="AO87" t="s">
        <v>81</v>
      </c>
      <c r="AP87" t="s">
        <v>81</v>
      </c>
      <c r="AQ87" t="s">
        <v>81</v>
      </c>
      <c r="AR87" t="s">
        <v>81</v>
      </c>
      <c r="AS87" s="28">
        <v>1</v>
      </c>
      <c r="AT87" s="28" t="s">
        <v>81</v>
      </c>
      <c r="AU87" s="28" t="s">
        <v>81</v>
      </c>
      <c r="AV87" s="28">
        <v>1</v>
      </c>
      <c r="AW87" s="28" t="s">
        <v>81</v>
      </c>
      <c r="AX87" s="28" t="s">
        <v>81</v>
      </c>
      <c r="AY87" s="28">
        <v>1</v>
      </c>
      <c r="AZ87" s="28" t="s">
        <v>81</v>
      </c>
      <c r="BA87" s="28" t="s">
        <v>81</v>
      </c>
      <c r="BB87" s="28">
        <v>0</v>
      </c>
      <c r="BC87" s="28"/>
      <c r="BD87" s="28">
        <v>1</v>
      </c>
      <c r="BE87" s="28" t="s">
        <v>81</v>
      </c>
      <c r="BF87" s="28" t="s">
        <v>81</v>
      </c>
      <c r="BG87" s="28" t="s">
        <v>81</v>
      </c>
      <c r="BH87" s="28" t="s">
        <v>81</v>
      </c>
      <c r="BI87" s="28" t="s">
        <v>81</v>
      </c>
      <c r="BJ87" s="28" t="s">
        <v>81</v>
      </c>
      <c r="BK87" s="28" t="s">
        <v>81</v>
      </c>
      <c r="BL87" s="28" t="s">
        <v>81</v>
      </c>
      <c r="BM87" s="28" t="s">
        <v>81</v>
      </c>
      <c r="BN87" s="28" t="s">
        <v>81</v>
      </c>
    </row>
    <row r="88" spans="1:66" ht="20.149999999999999" customHeight="1" x14ac:dyDescent="0.35">
      <c r="A88" s="20">
        <v>2080411</v>
      </c>
      <c r="B88" s="20">
        <v>2</v>
      </c>
      <c r="C88" s="20">
        <v>8</v>
      </c>
      <c r="D88" s="20">
        <v>4</v>
      </c>
      <c r="E88" s="20" t="s">
        <v>1339</v>
      </c>
      <c r="F88" t="s">
        <v>81</v>
      </c>
      <c r="G88" s="66">
        <v>1</v>
      </c>
      <c r="H88" t="s">
        <v>81</v>
      </c>
      <c r="I88" s="66">
        <v>1</v>
      </c>
      <c r="J88" s="66">
        <v>1</v>
      </c>
      <c r="K88" t="s">
        <v>81</v>
      </c>
      <c r="L88" t="s">
        <v>81</v>
      </c>
      <c r="M88" t="s">
        <v>81</v>
      </c>
      <c r="N88" t="s">
        <v>81</v>
      </c>
      <c r="O88" t="s">
        <v>81</v>
      </c>
      <c r="P88" t="s">
        <v>81</v>
      </c>
      <c r="Q88" t="s">
        <v>81</v>
      </c>
      <c r="R88">
        <v>1</v>
      </c>
      <c r="S88" t="s">
        <v>81</v>
      </c>
      <c r="T88" t="s">
        <v>81</v>
      </c>
      <c r="U88" t="s">
        <v>81</v>
      </c>
      <c r="V88" t="s">
        <v>81</v>
      </c>
      <c r="W88" t="s">
        <v>81</v>
      </c>
      <c r="X88" t="s">
        <v>81</v>
      </c>
      <c r="Y88">
        <v>1900000</v>
      </c>
      <c r="Z88" t="s">
        <v>81</v>
      </c>
      <c r="AA88" t="s">
        <v>81</v>
      </c>
      <c r="AB88" t="s">
        <v>81</v>
      </c>
      <c r="AC88" t="s">
        <v>81</v>
      </c>
      <c r="AD88" t="s">
        <v>81</v>
      </c>
      <c r="AE88" t="s">
        <v>81</v>
      </c>
      <c r="AF88" t="s">
        <v>81</v>
      </c>
      <c r="AG88">
        <v>4</v>
      </c>
      <c r="AH88" t="s">
        <v>81</v>
      </c>
      <c r="AI88" t="s">
        <v>81</v>
      </c>
      <c r="AJ88" t="s">
        <v>81</v>
      </c>
      <c r="AK88" t="s">
        <v>81</v>
      </c>
      <c r="AL88" t="s">
        <v>81</v>
      </c>
      <c r="AM88" t="s">
        <v>81</v>
      </c>
      <c r="AN88" t="s">
        <v>81</v>
      </c>
      <c r="AO88" t="s">
        <v>81</v>
      </c>
      <c r="AP88" t="s">
        <v>81</v>
      </c>
      <c r="AQ88" t="s">
        <v>81</v>
      </c>
      <c r="AR88" t="s">
        <v>81</v>
      </c>
      <c r="AS88" s="28">
        <v>1</v>
      </c>
      <c r="AT88" s="28">
        <v>2</v>
      </c>
      <c r="AU88" s="28" t="s">
        <v>81</v>
      </c>
      <c r="AV88" s="28">
        <v>1</v>
      </c>
      <c r="AW88" s="28">
        <v>2</v>
      </c>
      <c r="AX88" s="28" t="s">
        <v>81</v>
      </c>
      <c r="AY88" s="28">
        <v>1</v>
      </c>
      <c r="AZ88" s="28">
        <v>2</v>
      </c>
      <c r="BA88" s="28" t="s">
        <v>81</v>
      </c>
      <c r="BB88" s="28">
        <v>0</v>
      </c>
      <c r="BC88" s="28"/>
      <c r="BD88" s="28">
        <v>1</v>
      </c>
      <c r="BE88" s="28" t="s">
        <v>81</v>
      </c>
      <c r="BF88" s="28">
        <v>2</v>
      </c>
      <c r="BG88" s="28" t="s">
        <v>81</v>
      </c>
      <c r="BH88" s="28" t="s">
        <v>81</v>
      </c>
      <c r="BI88" s="28" t="s">
        <v>81</v>
      </c>
      <c r="BJ88" s="28" t="s">
        <v>81</v>
      </c>
      <c r="BK88" s="28" t="s">
        <v>81</v>
      </c>
      <c r="BL88" s="28" t="s">
        <v>81</v>
      </c>
      <c r="BM88" s="28" t="s">
        <v>81</v>
      </c>
      <c r="BN88" s="28" t="s">
        <v>81</v>
      </c>
    </row>
    <row r="89" spans="1:66" ht="20.149999999999999" customHeight="1" x14ac:dyDescent="0.35">
      <c r="A89" s="20">
        <v>2080412</v>
      </c>
      <c r="B89" s="20">
        <v>2</v>
      </c>
      <c r="C89" s="20">
        <v>8</v>
      </c>
      <c r="D89" s="20">
        <v>4</v>
      </c>
      <c r="E89" s="20" t="s">
        <v>1343</v>
      </c>
      <c r="F89" s="20" t="s">
        <v>81</v>
      </c>
      <c r="G89" s="66">
        <v>1</v>
      </c>
      <c r="H89" t="s">
        <v>81</v>
      </c>
      <c r="I89" s="66">
        <v>1</v>
      </c>
      <c r="J89" s="66">
        <v>1</v>
      </c>
      <c r="K89" t="s">
        <v>81</v>
      </c>
      <c r="L89" t="s">
        <v>81</v>
      </c>
      <c r="M89" t="s">
        <v>81</v>
      </c>
      <c r="N89" t="s">
        <v>81</v>
      </c>
      <c r="O89" t="s">
        <v>81</v>
      </c>
      <c r="P89" t="s">
        <v>81</v>
      </c>
      <c r="Q89" t="s">
        <v>81</v>
      </c>
      <c r="R89">
        <v>1</v>
      </c>
      <c r="S89" t="s">
        <v>81</v>
      </c>
      <c r="T89">
        <v>1</v>
      </c>
      <c r="U89" t="s">
        <v>81</v>
      </c>
      <c r="V89" t="s">
        <v>81</v>
      </c>
      <c r="W89" t="s">
        <v>81</v>
      </c>
      <c r="X89" t="s">
        <v>81</v>
      </c>
      <c r="Y89">
        <v>2200000</v>
      </c>
      <c r="Z89" t="s">
        <v>81</v>
      </c>
      <c r="AA89">
        <v>700000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>
        <v>6.5</v>
      </c>
      <c r="AH89" t="s">
        <v>81</v>
      </c>
      <c r="AI89" t="s">
        <v>81</v>
      </c>
      <c r="AJ89" t="s">
        <v>81</v>
      </c>
      <c r="AK89" t="s">
        <v>81</v>
      </c>
      <c r="AL89" t="s">
        <v>81</v>
      </c>
      <c r="AM89" t="s">
        <v>81</v>
      </c>
      <c r="AN89" t="s">
        <v>81</v>
      </c>
      <c r="AO89" t="s">
        <v>81</v>
      </c>
      <c r="AP89" t="s">
        <v>81</v>
      </c>
      <c r="AQ89" t="s">
        <v>81</v>
      </c>
      <c r="AR89" t="s">
        <v>81</v>
      </c>
      <c r="AS89" s="28">
        <v>1</v>
      </c>
      <c r="AT89" s="28" t="s">
        <v>81</v>
      </c>
      <c r="AU89" s="28" t="s">
        <v>81</v>
      </c>
      <c r="AV89" s="28">
        <v>1</v>
      </c>
      <c r="AW89" s="28" t="s">
        <v>81</v>
      </c>
      <c r="AX89" s="28" t="s">
        <v>81</v>
      </c>
      <c r="AY89" s="28">
        <v>1</v>
      </c>
      <c r="AZ89" s="28" t="s">
        <v>81</v>
      </c>
      <c r="BA89" s="28" t="s">
        <v>81</v>
      </c>
      <c r="BB89" s="28">
        <v>0</v>
      </c>
      <c r="BD89" s="28">
        <v>1</v>
      </c>
      <c r="BE89" s="28" t="s">
        <v>81</v>
      </c>
      <c r="BF89" s="28" t="s">
        <v>81</v>
      </c>
      <c r="BG89" s="28" t="s">
        <v>81</v>
      </c>
      <c r="BH89" s="28" t="s">
        <v>81</v>
      </c>
      <c r="BI89" s="28" t="s">
        <v>81</v>
      </c>
      <c r="BJ89" s="28" t="s">
        <v>81</v>
      </c>
      <c r="BK89" s="28" t="s">
        <v>81</v>
      </c>
      <c r="BL89" s="28" t="s">
        <v>81</v>
      </c>
      <c r="BM89" s="28" t="s">
        <v>81</v>
      </c>
      <c r="BN89" s="28" t="s">
        <v>81</v>
      </c>
    </row>
    <row r="90" spans="1:66" ht="20.149999999999999" customHeight="1" x14ac:dyDescent="0.35">
      <c r="A90" s="20">
        <v>2080413</v>
      </c>
      <c r="B90" s="20">
        <v>2</v>
      </c>
      <c r="C90" s="20">
        <v>8</v>
      </c>
      <c r="D90" s="20">
        <v>4</v>
      </c>
      <c r="E90" s="20" t="s">
        <v>1347</v>
      </c>
      <c r="F90" t="s">
        <v>81</v>
      </c>
      <c r="G90" s="66">
        <v>1</v>
      </c>
      <c r="H90" t="s">
        <v>81</v>
      </c>
      <c r="I90" s="66">
        <v>1</v>
      </c>
      <c r="J90" s="66">
        <v>1</v>
      </c>
      <c r="K90" t="s">
        <v>81</v>
      </c>
      <c r="L90" t="s">
        <v>81</v>
      </c>
      <c r="M90" t="s">
        <v>81</v>
      </c>
      <c r="N90" t="s">
        <v>81</v>
      </c>
      <c r="O90" t="s">
        <v>81</v>
      </c>
      <c r="P90" t="s">
        <v>81</v>
      </c>
      <c r="Q90" t="s">
        <v>81</v>
      </c>
      <c r="R90" t="s">
        <v>81</v>
      </c>
      <c r="S90" t="s">
        <v>81</v>
      </c>
      <c r="T90">
        <v>1</v>
      </c>
      <c r="U90" t="s">
        <v>81</v>
      </c>
      <c r="V90" t="s">
        <v>81</v>
      </c>
      <c r="W90" t="s">
        <v>81</v>
      </c>
      <c r="X90" t="s">
        <v>81</v>
      </c>
      <c r="Y90" t="s">
        <v>81</v>
      </c>
      <c r="Z90" t="s">
        <v>81</v>
      </c>
      <c r="AA90">
        <v>150000</v>
      </c>
      <c r="AB90" t="s">
        <v>81</v>
      </c>
      <c r="AC90" t="s">
        <v>81</v>
      </c>
      <c r="AD90" t="s">
        <v>81</v>
      </c>
      <c r="AE90" t="s">
        <v>81</v>
      </c>
      <c r="AF90" t="s">
        <v>81</v>
      </c>
      <c r="AG90">
        <v>10</v>
      </c>
      <c r="AH90" t="s">
        <v>81</v>
      </c>
      <c r="AI90" t="s">
        <v>81</v>
      </c>
      <c r="AJ90" t="s">
        <v>81</v>
      </c>
      <c r="AK90" t="s">
        <v>81</v>
      </c>
      <c r="AL90" t="s">
        <v>81</v>
      </c>
      <c r="AM90" t="s">
        <v>81</v>
      </c>
      <c r="AN90" t="s">
        <v>81</v>
      </c>
      <c r="AO90" t="s">
        <v>81</v>
      </c>
      <c r="AP90" t="s">
        <v>81</v>
      </c>
      <c r="AQ90" t="s">
        <v>81</v>
      </c>
      <c r="AR90" t="s">
        <v>81</v>
      </c>
      <c r="AS90" s="28">
        <v>1</v>
      </c>
      <c r="AT90" s="28">
        <v>15</v>
      </c>
      <c r="AU90" s="28" t="s">
        <v>81</v>
      </c>
      <c r="AV90" s="28">
        <v>1</v>
      </c>
      <c r="AW90" s="28">
        <v>15</v>
      </c>
      <c r="AX90" s="28" t="s">
        <v>81</v>
      </c>
      <c r="AY90" s="28">
        <v>1</v>
      </c>
      <c r="AZ90" s="28">
        <v>15</v>
      </c>
      <c r="BA90" s="28" t="s">
        <v>81</v>
      </c>
      <c r="BB90" s="28">
        <v>0</v>
      </c>
      <c r="BD90" s="28">
        <v>1</v>
      </c>
      <c r="BE90" s="28" t="s">
        <v>81</v>
      </c>
      <c r="BF90" s="28">
        <v>15</v>
      </c>
      <c r="BG90" s="28" t="s">
        <v>81</v>
      </c>
      <c r="BH90" s="28" t="s">
        <v>81</v>
      </c>
      <c r="BI90" s="28" t="s">
        <v>81</v>
      </c>
      <c r="BJ90" s="28" t="s">
        <v>81</v>
      </c>
      <c r="BK90" s="28" t="s">
        <v>81</v>
      </c>
      <c r="BL90" s="28" t="s">
        <v>81</v>
      </c>
      <c r="BM90" s="28" t="s">
        <v>81</v>
      </c>
      <c r="BN90" s="28" t="s">
        <v>81</v>
      </c>
    </row>
    <row r="91" spans="1:66" ht="20.149999999999999" customHeight="1" x14ac:dyDescent="0.35">
      <c r="A91" s="20">
        <v>2080414</v>
      </c>
      <c r="B91" s="20">
        <v>2</v>
      </c>
      <c r="C91" s="20">
        <v>8</v>
      </c>
      <c r="D91" s="20">
        <v>4</v>
      </c>
      <c r="E91" s="20" t="s">
        <v>1358</v>
      </c>
      <c r="F91" s="20" t="s">
        <v>81</v>
      </c>
      <c r="G91" s="66">
        <v>2</v>
      </c>
      <c r="H91" t="s">
        <v>81</v>
      </c>
      <c r="I91" s="66">
        <v>1</v>
      </c>
      <c r="J91" s="66">
        <v>1</v>
      </c>
      <c r="K91" t="s">
        <v>81</v>
      </c>
      <c r="L91" t="s">
        <v>81</v>
      </c>
      <c r="M91" t="s">
        <v>81</v>
      </c>
      <c r="N91" t="s">
        <v>81</v>
      </c>
      <c r="O91" t="s">
        <v>81</v>
      </c>
      <c r="P91" t="s">
        <v>81</v>
      </c>
      <c r="Q91" t="s">
        <v>81</v>
      </c>
      <c r="R91">
        <v>1</v>
      </c>
      <c r="S91" t="s">
        <v>81</v>
      </c>
      <c r="T91">
        <v>1</v>
      </c>
      <c r="U91" t="s">
        <v>81</v>
      </c>
      <c r="V91" t="s">
        <v>81</v>
      </c>
      <c r="W91" t="s">
        <v>81</v>
      </c>
      <c r="X91" t="s">
        <v>81</v>
      </c>
      <c r="Y91">
        <v>2200000</v>
      </c>
      <c r="Z91" t="s">
        <v>81</v>
      </c>
      <c r="AA91">
        <v>300000</v>
      </c>
      <c r="AB91" t="s">
        <v>81</v>
      </c>
      <c r="AC91" t="s">
        <v>81</v>
      </c>
      <c r="AD91" t="s">
        <v>81</v>
      </c>
      <c r="AE91" t="s">
        <v>81</v>
      </c>
      <c r="AF91" t="s">
        <v>81</v>
      </c>
      <c r="AG91">
        <v>7</v>
      </c>
      <c r="AH91" t="s">
        <v>81</v>
      </c>
      <c r="AI91" t="s">
        <v>81</v>
      </c>
      <c r="AJ91" t="s">
        <v>81</v>
      </c>
      <c r="AK91" t="s">
        <v>81</v>
      </c>
      <c r="AL91" t="s">
        <v>81</v>
      </c>
      <c r="AM91" t="s">
        <v>81</v>
      </c>
      <c r="AN91" t="s">
        <v>81</v>
      </c>
      <c r="AO91" t="s">
        <v>81</v>
      </c>
      <c r="AP91" t="s">
        <v>81</v>
      </c>
      <c r="AQ91" t="s">
        <v>81</v>
      </c>
      <c r="AR91" t="s">
        <v>81</v>
      </c>
      <c r="AS91" s="28">
        <v>1</v>
      </c>
      <c r="AT91" s="28" t="s">
        <v>81</v>
      </c>
      <c r="AU91" s="28" t="s">
        <v>81</v>
      </c>
      <c r="AV91" s="28">
        <v>1</v>
      </c>
      <c r="AW91" s="28" t="s">
        <v>81</v>
      </c>
      <c r="AX91" s="28" t="s">
        <v>81</v>
      </c>
      <c r="AY91" s="28">
        <v>1</v>
      </c>
      <c r="AZ91" s="28" t="s">
        <v>81</v>
      </c>
      <c r="BA91" s="28" t="s">
        <v>81</v>
      </c>
      <c r="BB91" s="28">
        <v>0</v>
      </c>
      <c r="BC91" s="28"/>
      <c r="BD91" s="28">
        <v>1</v>
      </c>
      <c r="BE91" s="28" t="s">
        <v>81</v>
      </c>
      <c r="BF91" s="28" t="s">
        <v>81</v>
      </c>
      <c r="BG91" s="28" t="s">
        <v>81</v>
      </c>
      <c r="BH91" s="28" t="s">
        <v>81</v>
      </c>
      <c r="BI91" s="28" t="s">
        <v>81</v>
      </c>
      <c r="BJ91" s="28" t="s">
        <v>81</v>
      </c>
      <c r="BK91" s="28" t="s">
        <v>81</v>
      </c>
      <c r="BL91" s="28" t="s">
        <v>81</v>
      </c>
      <c r="BM91" s="28" t="s">
        <v>81</v>
      </c>
      <c r="BN91" s="28" t="s">
        <v>81</v>
      </c>
    </row>
    <row r="92" spans="1:66" ht="20.149999999999999" customHeight="1" x14ac:dyDescent="0.35">
      <c r="A92" s="20">
        <v>2080415</v>
      </c>
      <c r="B92" s="20">
        <v>2</v>
      </c>
      <c r="C92" s="20">
        <v>8</v>
      </c>
      <c r="D92" s="20">
        <v>4</v>
      </c>
      <c r="E92" s="20" t="s">
        <v>1362</v>
      </c>
      <c r="F92" s="20">
        <v>1</v>
      </c>
      <c r="G92" s="66">
        <v>1</v>
      </c>
      <c r="H92" s="66">
        <v>1</v>
      </c>
      <c r="I92" s="66">
        <v>1</v>
      </c>
      <c r="J92" s="66">
        <v>1</v>
      </c>
      <c r="K92" s="66">
        <v>1</v>
      </c>
      <c r="L92" t="s">
        <v>81</v>
      </c>
      <c r="M92" s="66">
        <v>1</v>
      </c>
      <c r="N92" t="s">
        <v>81</v>
      </c>
      <c r="O92" t="s">
        <v>81</v>
      </c>
      <c r="P92" t="s">
        <v>81</v>
      </c>
      <c r="Q92" t="s">
        <v>81</v>
      </c>
      <c r="R92">
        <v>1</v>
      </c>
      <c r="S92" t="s">
        <v>81</v>
      </c>
      <c r="T92">
        <v>1</v>
      </c>
      <c r="U92" t="s">
        <v>81</v>
      </c>
      <c r="V92" t="s">
        <v>81</v>
      </c>
      <c r="W92" t="s">
        <v>81</v>
      </c>
      <c r="X92" t="s">
        <v>81</v>
      </c>
      <c r="Y92">
        <v>2200000</v>
      </c>
      <c r="Z92" t="s">
        <v>81</v>
      </c>
      <c r="AA92">
        <v>200000</v>
      </c>
      <c r="AB92" t="s">
        <v>81</v>
      </c>
      <c r="AC92" t="s">
        <v>81</v>
      </c>
      <c r="AD92" t="s">
        <v>81</v>
      </c>
      <c r="AE92" t="s">
        <v>81</v>
      </c>
      <c r="AF92">
        <v>13</v>
      </c>
      <c r="AG92">
        <v>13</v>
      </c>
      <c r="AH92">
        <v>3</v>
      </c>
      <c r="AI92">
        <v>3</v>
      </c>
      <c r="AJ92" t="s">
        <v>81</v>
      </c>
      <c r="AK92" t="s">
        <v>81</v>
      </c>
      <c r="AL92" t="s">
        <v>81</v>
      </c>
      <c r="AM92" t="s">
        <v>81</v>
      </c>
      <c r="AN92" t="s">
        <v>81</v>
      </c>
      <c r="AO92" t="s">
        <v>81</v>
      </c>
      <c r="AP92" t="s">
        <v>81</v>
      </c>
      <c r="AQ92" t="s">
        <v>81</v>
      </c>
      <c r="AR92" t="s">
        <v>81</v>
      </c>
      <c r="AS92" s="28">
        <v>1</v>
      </c>
      <c r="AT92">
        <v>2</v>
      </c>
      <c r="AU92" s="28" t="s">
        <v>81</v>
      </c>
      <c r="AV92" s="28">
        <v>1</v>
      </c>
      <c r="AW92" s="28">
        <v>2</v>
      </c>
      <c r="AX92" s="28" t="s">
        <v>81</v>
      </c>
      <c r="AY92" s="28">
        <v>1</v>
      </c>
      <c r="AZ92" s="28">
        <v>2</v>
      </c>
      <c r="BA92" s="28" t="s">
        <v>81</v>
      </c>
      <c r="BB92" s="28">
        <v>0</v>
      </c>
      <c r="BC92" s="28">
        <v>1</v>
      </c>
      <c r="BD92" s="28">
        <v>1</v>
      </c>
      <c r="BE92" s="28">
        <v>2</v>
      </c>
      <c r="BF92" s="28">
        <v>2</v>
      </c>
      <c r="BG92" s="28" t="s">
        <v>81</v>
      </c>
      <c r="BH92" s="28" t="s">
        <v>81</v>
      </c>
      <c r="BI92" s="28" t="s">
        <v>81</v>
      </c>
      <c r="BJ92" s="28" t="s">
        <v>81</v>
      </c>
      <c r="BK92" s="28" t="s">
        <v>81</v>
      </c>
      <c r="BL92" s="28" t="s">
        <v>81</v>
      </c>
      <c r="BM92" s="28" t="s">
        <v>81</v>
      </c>
      <c r="BN92" s="28" t="s">
        <v>81</v>
      </c>
    </row>
    <row r="93" spans="1:66" ht="20.149999999999999" customHeight="1" x14ac:dyDescent="0.35">
      <c r="A93" s="20">
        <v>2080416</v>
      </c>
      <c r="B93" s="20">
        <v>2</v>
      </c>
      <c r="C93" s="20">
        <v>8</v>
      </c>
      <c r="D93" s="20">
        <v>4</v>
      </c>
      <c r="E93" s="20" t="s">
        <v>1367</v>
      </c>
      <c r="F93" s="20">
        <v>1</v>
      </c>
      <c r="G93" s="66">
        <v>1</v>
      </c>
      <c r="H93" s="66">
        <v>1</v>
      </c>
      <c r="I93" s="66">
        <v>1</v>
      </c>
      <c r="J93" s="66">
        <v>1</v>
      </c>
      <c r="K93" t="s">
        <v>81</v>
      </c>
      <c r="L93" t="s">
        <v>81</v>
      </c>
      <c r="M93" t="s">
        <v>81</v>
      </c>
      <c r="N93" t="s">
        <v>81</v>
      </c>
      <c r="O93" t="s">
        <v>81</v>
      </c>
      <c r="P93">
        <v>1</v>
      </c>
      <c r="Q93" t="s">
        <v>81</v>
      </c>
      <c r="R93" t="s">
        <v>81</v>
      </c>
      <c r="S93" t="s">
        <v>81</v>
      </c>
      <c r="T93" t="s">
        <v>81</v>
      </c>
      <c r="U93" t="s">
        <v>81</v>
      </c>
      <c r="V93" t="s">
        <v>81</v>
      </c>
      <c r="W93">
        <v>1</v>
      </c>
      <c r="X93" t="s">
        <v>81</v>
      </c>
      <c r="Y93" t="s">
        <v>81</v>
      </c>
      <c r="Z93" t="s">
        <v>81</v>
      </c>
      <c r="AA93" t="s">
        <v>81</v>
      </c>
      <c r="AB93" t="s">
        <v>81</v>
      </c>
      <c r="AC93" t="s">
        <v>81</v>
      </c>
      <c r="AD93">
        <v>30000000</v>
      </c>
      <c r="AE93" t="s">
        <v>81</v>
      </c>
      <c r="AF93">
        <v>6</v>
      </c>
      <c r="AG93">
        <v>6</v>
      </c>
      <c r="AH93" t="s">
        <v>81</v>
      </c>
      <c r="AI93" t="s">
        <v>81</v>
      </c>
      <c r="AJ93" t="s">
        <v>81</v>
      </c>
      <c r="AK93" t="s">
        <v>81</v>
      </c>
      <c r="AL93" t="s">
        <v>81</v>
      </c>
      <c r="AM93" t="s">
        <v>81</v>
      </c>
      <c r="AN93" t="s">
        <v>81</v>
      </c>
      <c r="AO93" t="s">
        <v>81</v>
      </c>
      <c r="AP93" t="s">
        <v>81</v>
      </c>
      <c r="AQ93" t="s">
        <v>81</v>
      </c>
      <c r="AR93" t="s">
        <v>81</v>
      </c>
      <c r="AS93" s="28">
        <v>1</v>
      </c>
      <c r="AT93" s="28" t="s">
        <v>81</v>
      </c>
      <c r="AU93" s="28" t="s">
        <v>81</v>
      </c>
      <c r="AV93" s="28">
        <v>1</v>
      </c>
      <c r="AW93" s="28" t="s">
        <v>81</v>
      </c>
      <c r="AX93" s="28" t="s">
        <v>81</v>
      </c>
      <c r="AY93" s="28">
        <v>1</v>
      </c>
      <c r="AZ93" s="28" t="s">
        <v>81</v>
      </c>
      <c r="BA93" s="28" t="s">
        <v>81</v>
      </c>
      <c r="BB93" s="28">
        <v>0</v>
      </c>
      <c r="BC93">
        <v>1</v>
      </c>
      <c r="BD93" s="28">
        <v>1</v>
      </c>
      <c r="BE93" s="28">
        <v>2</v>
      </c>
      <c r="BF93" s="28" t="s">
        <v>81</v>
      </c>
      <c r="BG93" s="28" t="s">
        <v>81</v>
      </c>
      <c r="BH93" s="28" t="s">
        <v>81</v>
      </c>
      <c r="BI93" s="28" t="s">
        <v>81</v>
      </c>
      <c r="BJ93" s="28" t="s">
        <v>81</v>
      </c>
      <c r="BK93" s="28" t="s">
        <v>81</v>
      </c>
      <c r="BL93" s="28" t="s">
        <v>81</v>
      </c>
      <c r="BM93" s="28" t="s">
        <v>81</v>
      </c>
      <c r="BN93" s="28" t="s">
        <v>81</v>
      </c>
    </row>
    <row r="94" spans="1:66" ht="20.149999999999999" customHeight="1" x14ac:dyDescent="0.35">
      <c r="A94" s="20">
        <v>2080417</v>
      </c>
      <c r="B94" s="20">
        <v>2</v>
      </c>
      <c r="C94" s="20">
        <v>8</v>
      </c>
      <c r="D94" s="20">
        <v>4</v>
      </c>
      <c r="E94" s="20" t="s">
        <v>1375</v>
      </c>
      <c r="F94" s="20">
        <v>3</v>
      </c>
      <c r="G94" s="66">
        <v>3</v>
      </c>
      <c r="H94" s="66">
        <v>1</v>
      </c>
      <c r="I94" s="66">
        <v>1</v>
      </c>
      <c r="J94" s="66">
        <v>1</v>
      </c>
      <c r="K94" t="s">
        <v>81</v>
      </c>
      <c r="L94" t="s">
        <v>81</v>
      </c>
      <c r="M94" t="s">
        <v>81</v>
      </c>
      <c r="N94" t="s">
        <v>81</v>
      </c>
      <c r="O94" t="s">
        <v>81</v>
      </c>
      <c r="P94">
        <v>1</v>
      </c>
      <c r="Q94" t="s">
        <v>81</v>
      </c>
      <c r="R94" t="s">
        <v>81</v>
      </c>
      <c r="S94" t="s">
        <v>81</v>
      </c>
      <c r="T94" t="s">
        <v>81</v>
      </c>
      <c r="U94" t="s">
        <v>81</v>
      </c>
      <c r="V94" t="s">
        <v>81</v>
      </c>
      <c r="W94">
        <v>1</v>
      </c>
      <c r="X94" t="s">
        <v>81</v>
      </c>
      <c r="Y94" t="s">
        <v>81</v>
      </c>
      <c r="Z94" t="s">
        <v>81</v>
      </c>
      <c r="AA94" t="s">
        <v>81</v>
      </c>
      <c r="AB94" t="s">
        <v>81</v>
      </c>
      <c r="AC94" t="s">
        <v>81</v>
      </c>
      <c r="AD94">
        <v>3000000</v>
      </c>
      <c r="AE94" t="s">
        <v>81</v>
      </c>
      <c r="AF94">
        <v>6</v>
      </c>
      <c r="AG94">
        <v>6</v>
      </c>
      <c r="AH94" t="s">
        <v>81</v>
      </c>
      <c r="AI94" t="s">
        <v>81</v>
      </c>
      <c r="AJ94">
        <v>3</v>
      </c>
      <c r="AK94">
        <v>3</v>
      </c>
      <c r="AL94" t="s">
        <v>81</v>
      </c>
      <c r="AM94" t="s">
        <v>81</v>
      </c>
      <c r="AN94" t="s">
        <v>81</v>
      </c>
      <c r="AO94" t="s">
        <v>81</v>
      </c>
      <c r="AP94" t="s">
        <v>81</v>
      </c>
      <c r="AQ94" t="s">
        <v>81</v>
      </c>
      <c r="AR94" t="s">
        <v>81</v>
      </c>
      <c r="AS94" s="28">
        <v>1</v>
      </c>
      <c r="AT94" s="28" t="s">
        <v>81</v>
      </c>
      <c r="AU94" s="28" t="s">
        <v>81</v>
      </c>
      <c r="AV94" s="28">
        <v>1</v>
      </c>
      <c r="AW94" s="28" t="s">
        <v>81</v>
      </c>
      <c r="AX94" s="28" t="s">
        <v>81</v>
      </c>
      <c r="AY94" s="28">
        <v>1</v>
      </c>
      <c r="AZ94" s="28" t="s">
        <v>81</v>
      </c>
      <c r="BA94" s="28" t="s">
        <v>81</v>
      </c>
      <c r="BB94" s="28">
        <v>0</v>
      </c>
      <c r="BC94">
        <v>1</v>
      </c>
      <c r="BD94" s="28">
        <v>1</v>
      </c>
      <c r="BE94" s="28" t="s">
        <v>81</v>
      </c>
      <c r="BF94" s="28" t="s">
        <v>81</v>
      </c>
      <c r="BG94" s="28" t="s">
        <v>81</v>
      </c>
      <c r="BH94" s="28" t="s">
        <v>81</v>
      </c>
      <c r="BI94" s="28" t="s">
        <v>81</v>
      </c>
      <c r="BJ94" s="28" t="s">
        <v>81</v>
      </c>
      <c r="BK94" s="28" t="s">
        <v>81</v>
      </c>
      <c r="BL94" s="28" t="s">
        <v>81</v>
      </c>
      <c r="BM94" s="28" t="s">
        <v>81</v>
      </c>
      <c r="BN94" s="28" t="s">
        <v>81</v>
      </c>
    </row>
    <row r="95" spans="1:66" ht="20.149999999999999" customHeight="1" x14ac:dyDescent="0.35">
      <c r="A95" s="20">
        <v>2080418</v>
      </c>
      <c r="B95" s="20">
        <v>2</v>
      </c>
      <c r="C95" s="20">
        <v>8</v>
      </c>
      <c r="D95" s="20">
        <v>4</v>
      </c>
      <c r="E95" s="20" t="s">
        <v>1380</v>
      </c>
      <c r="F95" s="20">
        <v>3</v>
      </c>
      <c r="G95" s="66">
        <v>2</v>
      </c>
      <c r="H95" s="66">
        <v>3</v>
      </c>
      <c r="I95" s="66">
        <v>3</v>
      </c>
      <c r="J95" s="66">
        <v>0</v>
      </c>
      <c r="K95" t="s">
        <v>81</v>
      </c>
      <c r="L95" t="s">
        <v>81</v>
      </c>
      <c r="M95" t="s">
        <v>81</v>
      </c>
      <c r="N95" t="s">
        <v>81</v>
      </c>
      <c r="O95" t="s">
        <v>81</v>
      </c>
      <c r="P95" t="s">
        <v>81</v>
      </c>
      <c r="Q95" t="s">
        <v>81</v>
      </c>
      <c r="R95" t="s">
        <v>81</v>
      </c>
      <c r="S95" t="s">
        <v>81</v>
      </c>
      <c r="T95" t="s">
        <v>81</v>
      </c>
      <c r="U95" t="s">
        <v>81</v>
      </c>
      <c r="V95" t="s">
        <v>81</v>
      </c>
      <c r="W95" t="s">
        <v>81</v>
      </c>
      <c r="X95" t="s">
        <v>81</v>
      </c>
      <c r="Y95" t="s">
        <v>81</v>
      </c>
      <c r="Z95" t="s">
        <v>81</v>
      </c>
      <c r="AA95" t="s">
        <v>81</v>
      </c>
      <c r="AB95" t="s">
        <v>81</v>
      </c>
      <c r="AC95" t="s">
        <v>81</v>
      </c>
      <c r="AD95" t="s">
        <v>81</v>
      </c>
      <c r="AE95" t="s">
        <v>81</v>
      </c>
      <c r="AF95">
        <v>2.5</v>
      </c>
      <c r="AG95">
        <v>2.5</v>
      </c>
      <c r="AH95" t="s">
        <v>81</v>
      </c>
      <c r="AI95" t="s">
        <v>81</v>
      </c>
      <c r="AJ95" t="s">
        <v>81</v>
      </c>
      <c r="AK95" t="s">
        <v>81</v>
      </c>
      <c r="AL95" t="s">
        <v>81</v>
      </c>
      <c r="AM95" t="s">
        <v>81</v>
      </c>
      <c r="AN95" t="s">
        <v>81</v>
      </c>
      <c r="AO95" t="s">
        <v>81</v>
      </c>
      <c r="AP95" t="s">
        <v>81</v>
      </c>
      <c r="AQ95" t="s">
        <v>81</v>
      </c>
      <c r="AR95" t="s">
        <v>81</v>
      </c>
      <c r="AS95" s="28">
        <v>1</v>
      </c>
      <c r="AT95" s="28" t="s">
        <v>81</v>
      </c>
      <c r="AU95" s="28" t="s">
        <v>81</v>
      </c>
      <c r="AV95" s="28">
        <v>1</v>
      </c>
      <c r="AW95" s="28" t="s">
        <v>81</v>
      </c>
      <c r="AX95" s="28" t="s">
        <v>81</v>
      </c>
      <c r="AY95" s="28">
        <v>1</v>
      </c>
      <c r="AZ95" s="28" t="s">
        <v>81</v>
      </c>
      <c r="BA95" s="28" t="s">
        <v>81</v>
      </c>
      <c r="BB95" s="28">
        <v>0</v>
      </c>
      <c r="BC95">
        <v>1</v>
      </c>
      <c r="BD95" s="28">
        <v>1</v>
      </c>
      <c r="BE95" s="28" t="s">
        <v>81</v>
      </c>
      <c r="BF95" s="28" t="s">
        <v>81</v>
      </c>
      <c r="BG95" s="28" t="s">
        <v>81</v>
      </c>
      <c r="BH95" s="28" t="s">
        <v>81</v>
      </c>
      <c r="BI95" s="28" t="s">
        <v>81</v>
      </c>
      <c r="BJ95" s="28" t="s">
        <v>81</v>
      </c>
      <c r="BK95" s="28" t="s">
        <v>81</v>
      </c>
      <c r="BL95" s="28" t="s">
        <v>81</v>
      </c>
      <c r="BM95" s="28" t="s">
        <v>81</v>
      </c>
      <c r="BN95" s="28" t="s">
        <v>81</v>
      </c>
    </row>
    <row r="96" spans="1:66" ht="20.149999999999999" customHeight="1" x14ac:dyDescent="0.35">
      <c r="A96" s="20">
        <v>2080419</v>
      </c>
      <c r="B96" s="20">
        <v>2</v>
      </c>
      <c r="C96" s="20">
        <v>8</v>
      </c>
      <c r="D96" s="20">
        <v>4</v>
      </c>
      <c r="E96" s="20" t="s">
        <v>1385</v>
      </c>
      <c r="F96" s="20">
        <v>2</v>
      </c>
      <c r="G96" s="66">
        <v>2</v>
      </c>
      <c r="H96" s="66">
        <v>2</v>
      </c>
      <c r="I96" s="66">
        <v>2</v>
      </c>
      <c r="J96" s="66">
        <v>0</v>
      </c>
      <c r="K96" t="s">
        <v>81</v>
      </c>
      <c r="L96" t="s">
        <v>81</v>
      </c>
      <c r="M96" t="s">
        <v>81</v>
      </c>
      <c r="N96" t="s">
        <v>81</v>
      </c>
      <c r="O96" t="s">
        <v>81</v>
      </c>
      <c r="P96" t="s">
        <v>81</v>
      </c>
      <c r="Q96" t="s">
        <v>81</v>
      </c>
      <c r="R96" t="s">
        <v>81</v>
      </c>
      <c r="S96" t="s">
        <v>81</v>
      </c>
      <c r="T96" t="s">
        <v>81</v>
      </c>
      <c r="U96" t="s">
        <v>81</v>
      </c>
      <c r="V96" t="s">
        <v>81</v>
      </c>
      <c r="W96" t="s">
        <v>81</v>
      </c>
      <c r="X96" t="s">
        <v>81</v>
      </c>
      <c r="Y96" t="s">
        <v>81</v>
      </c>
      <c r="Z96" t="s">
        <v>81</v>
      </c>
      <c r="AA96" t="s">
        <v>81</v>
      </c>
      <c r="AB96" t="s">
        <v>81</v>
      </c>
      <c r="AC96" t="s">
        <v>81</v>
      </c>
      <c r="AD96" t="s">
        <v>81</v>
      </c>
      <c r="AE96" t="s">
        <v>81</v>
      </c>
      <c r="AF96" t="s">
        <v>81</v>
      </c>
      <c r="AG96" t="s">
        <v>81</v>
      </c>
      <c r="AH96">
        <v>1</v>
      </c>
      <c r="AI96">
        <v>1</v>
      </c>
      <c r="AJ96" t="s">
        <v>81</v>
      </c>
      <c r="AK96" t="s">
        <v>81</v>
      </c>
      <c r="AL96" t="s">
        <v>81</v>
      </c>
      <c r="AM96" t="s">
        <v>81</v>
      </c>
      <c r="AN96" t="s">
        <v>81</v>
      </c>
      <c r="AO96" t="s">
        <v>81</v>
      </c>
      <c r="AP96" t="s">
        <v>81</v>
      </c>
      <c r="AQ96" t="s">
        <v>81</v>
      </c>
      <c r="AR96" t="s">
        <v>81</v>
      </c>
      <c r="AS96" s="28">
        <v>19</v>
      </c>
      <c r="AT96">
        <v>10</v>
      </c>
      <c r="AU96" s="28" t="s">
        <v>81</v>
      </c>
      <c r="AV96" s="28">
        <v>19</v>
      </c>
      <c r="AW96" s="28">
        <v>10</v>
      </c>
      <c r="AX96" s="28" t="s">
        <v>81</v>
      </c>
      <c r="AY96" s="28">
        <v>19</v>
      </c>
      <c r="AZ96" s="28">
        <v>10</v>
      </c>
      <c r="BA96" s="28" t="s">
        <v>81</v>
      </c>
      <c r="BB96" s="28">
        <v>0</v>
      </c>
      <c r="BC96" s="28">
        <v>19</v>
      </c>
      <c r="BD96" s="28">
        <v>19</v>
      </c>
      <c r="BE96" s="28">
        <v>10</v>
      </c>
      <c r="BF96" s="28">
        <v>10</v>
      </c>
      <c r="BG96" s="28" t="s">
        <v>81</v>
      </c>
      <c r="BH96" s="28" t="s">
        <v>81</v>
      </c>
      <c r="BI96" s="28" t="s">
        <v>81</v>
      </c>
      <c r="BJ96" s="28" t="s">
        <v>81</v>
      </c>
      <c r="BK96" s="28" t="s">
        <v>81</v>
      </c>
      <c r="BL96" s="28" t="s">
        <v>81</v>
      </c>
      <c r="BM96" s="28" t="s">
        <v>81</v>
      </c>
      <c r="BN96" s="28" t="s">
        <v>81</v>
      </c>
    </row>
    <row r="97" spans="1:66" ht="20.149999999999999" customHeight="1" x14ac:dyDescent="0.35">
      <c r="A97" s="20">
        <v>2080420</v>
      </c>
      <c r="B97" s="20">
        <v>2</v>
      </c>
      <c r="C97" s="20">
        <v>8</v>
      </c>
      <c r="D97" s="20">
        <v>4</v>
      </c>
      <c r="E97" s="20" t="s">
        <v>1392</v>
      </c>
      <c r="F97">
        <v>2</v>
      </c>
      <c r="G97" s="66">
        <v>2</v>
      </c>
      <c r="H97" s="66">
        <v>1</v>
      </c>
      <c r="I97" s="66">
        <v>1</v>
      </c>
      <c r="J97" s="66">
        <v>1</v>
      </c>
      <c r="K97" t="s">
        <v>81</v>
      </c>
      <c r="L97" t="s">
        <v>81</v>
      </c>
      <c r="M97" s="66">
        <v>1</v>
      </c>
      <c r="N97" t="s">
        <v>81</v>
      </c>
      <c r="O97" t="s">
        <v>81</v>
      </c>
      <c r="P97" t="s">
        <v>81</v>
      </c>
      <c r="Q97" t="s">
        <v>81</v>
      </c>
      <c r="R97" t="s">
        <v>81</v>
      </c>
      <c r="S97" t="s">
        <v>81</v>
      </c>
      <c r="T97">
        <v>1</v>
      </c>
      <c r="U97" t="s">
        <v>81</v>
      </c>
      <c r="V97" t="s">
        <v>81</v>
      </c>
      <c r="W97" t="s">
        <v>81</v>
      </c>
      <c r="X97" t="s">
        <v>81</v>
      </c>
      <c r="Y97" t="s">
        <v>81</v>
      </c>
      <c r="Z97" t="s">
        <v>81</v>
      </c>
      <c r="AA97">
        <v>220000</v>
      </c>
      <c r="AB97" t="s">
        <v>81</v>
      </c>
      <c r="AC97" t="s">
        <v>81</v>
      </c>
      <c r="AD97" t="s">
        <v>81</v>
      </c>
      <c r="AE97" t="s">
        <v>81</v>
      </c>
      <c r="AF97">
        <v>2</v>
      </c>
      <c r="AG97">
        <v>2</v>
      </c>
      <c r="AH97">
        <v>0.8</v>
      </c>
      <c r="AI97">
        <v>0.8</v>
      </c>
      <c r="AJ97">
        <v>3.5</v>
      </c>
      <c r="AK97">
        <v>3.5</v>
      </c>
      <c r="AL97" t="s">
        <v>81</v>
      </c>
      <c r="AM97" t="s">
        <v>81</v>
      </c>
      <c r="AN97" t="s">
        <v>81</v>
      </c>
      <c r="AO97" t="s">
        <v>81</v>
      </c>
      <c r="AP97" t="s">
        <v>81</v>
      </c>
      <c r="AQ97" t="s">
        <v>81</v>
      </c>
      <c r="AR97" t="s">
        <v>81</v>
      </c>
      <c r="AS97" s="28">
        <v>1</v>
      </c>
      <c r="AT97">
        <v>2</v>
      </c>
      <c r="AU97" s="28" t="s">
        <v>81</v>
      </c>
      <c r="AV97" s="28">
        <v>1</v>
      </c>
      <c r="AW97" s="28">
        <v>2</v>
      </c>
      <c r="AX97" s="28" t="s">
        <v>81</v>
      </c>
      <c r="AY97" s="28">
        <v>1</v>
      </c>
      <c r="AZ97" s="28">
        <v>2</v>
      </c>
      <c r="BA97" s="28" t="s">
        <v>81</v>
      </c>
      <c r="BB97" s="28">
        <v>0</v>
      </c>
      <c r="BC97" s="28">
        <v>1</v>
      </c>
      <c r="BD97" s="28">
        <v>1</v>
      </c>
      <c r="BE97" s="28">
        <v>2</v>
      </c>
      <c r="BF97" s="28">
        <v>2</v>
      </c>
      <c r="BG97" s="28" t="s">
        <v>81</v>
      </c>
      <c r="BH97" s="28" t="s">
        <v>81</v>
      </c>
      <c r="BI97" s="28" t="s">
        <v>81</v>
      </c>
      <c r="BJ97" s="28" t="s">
        <v>81</v>
      </c>
      <c r="BK97" s="28" t="s">
        <v>81</v>
      </c>
      <c r="BL97" s="28" t="s">
        <v>81</v>
      </c>
      <c r="BM97" s="28" t="s">
        <v>81</v>
      </c>
      <c r="BN97" s="28" t="s">
        <v>81</v>
      </c>
    </row>
    <row r="98" spans="1:66" ht="20.149999999999999" customHeight="1" x14ac:dyDescent="0.35">
      <c r="A98" s="20">
        <v>2080421</v>
      </c>
      <c r="B98" s="20">
        <v>2</v>
      </c>
      <c r="C98" s="20">
        <v>8</v>
      </c>
      <c r="D98" s="20">
        <v>4</v>
      </c>
      <c r="E98" s="20" t="s">
        <v>1402</v>
      </c>
      <c r="F98" s="20">
        <v>3</v>
      </c>
      <c r="G98" s="66">
        <v>2</v>
      </c>
      <c r="H98" s="66">
        <v>2</v>
      </c>
      <c r="I98" s="66">
        <v>1</v>
      </c>
      <c r="J98" s="66">
        <v>1</v>
      </c>
      <c r="K98" t="s">
        <v>81</v>
      </c>
      <c r="L98" s="66" t="s">
        <v>81</v>
      </c>
      <c r="M98" s="66" t="s">
        <v>81</v>
      </c>
      <c r="N98" s="66" t="s">
        <v>81</v>
      </c>
      <c r="O98" s="66" t="s">
        <v>81</v>
      </c>
      <c r="P98" s="66" t="s">
        <v>81</v>
      </c>
      <c r="Q98" s="66" t="s">
        <v>81</v>
      </c>
      <c r="R98" s="66" t="s">
        <v>81</v>
      </c>
      <c r="S98">
        <v>1</v>
      </c>
      <c r="T98" s="66" t="s">
        <v>81</v>
      </c>
      <c r="U98" s="66" t="s">
        <v>81</v>
      </c>
      <c r="V98" s="66" t="s">
        <v>81</v>
      </c>
      <c r="W98" s="66" t="s">
        <v>81</v>
      </c>
      <c r="X98" s="66" t="s">
        <v>81</v>
      </c>
      <c r="Y98" s="66" t="s">
        <v>81</v>
      </c>
      <c r="Z98">
        <v>28000000</v>
      </c>
      <c r="AA98" s="66" t="s">
        <v>81</v>
      </c>
      <c r="AB98" s="66" t="s">
        <v>81</v>
      </c>
      <c r="AC98" s="66" t="s">
        <v>81</v>
      </c>
      <c r="AD98" s="66" t="s">
        <v>81</v>
      </c>
      <c r="AE98" s="66" t="s">
        <v>81</v>
      </c>
      <c r="AF98" s="66">
        <v>4</v>
      </c>
      <c r="AG98" s="66">
        <v>4</v>
      </c>
      <c r="AH98" s="66" t="s">
        <v>81</v>
      </c>
      <c r="AI98" s="66" t="s">
        <v>81</v>
      </c>
      <c r="AJ98" s="66" t="s">
        <v>81</v>
      </c>
      <c r="AK98" s="66" t="s">
        <v>81</v>
      </c>
      <c r="AL98" s="66" t="s">
        <v>81</v>
      </c>
      <c r="AM98" s="66" t="s">
        <v>81</v>
      </c>
      <c r="AN98" s="66" t="s">
        <v>81</v>
      </c>
      <c r="AO98" s="66" t="s">
        <v>81</v>
      </c>
      <c r="AP98" s="66" t="s">
        <v>81</v>
      </c>
      <c r="AQ98" s="66" t="s">
        <v>81</v>
      </c>
      <c r="AR98" s="66" t="s">
        <v>81</v>
      </c>
      <c r="AS98" s="28">
        <v>1</v>
      </c>
      <c r="AT98">
        <v>2</v>
      </c>
      <c r="AU98" s="64" t="s">
        <v>81</v>
      </c>
      <c r="AV98" s="28">
        <v>1</v>
      </c>
      <c r="AW98" s="28">
        <v>2</v>
      </c>
      <c r="AX98" s="28" t="s">
        <v>81</v>
      </c>
      <c r="AY98" s="28">
        <v>1</v>
      </c>
      <c r="AZ98" s="28">
        <v>2</v>
      </c>
      <c r="BA98" s="28" t="s">
        <v>81</v>
      </c>
      <c r="BB98" s="28">
        <v>0</v>
      </c>
      <c r="BC98" s="28">
        <v>1</v>
      </c>
      <c r="BD98" s="28">
        <v>1</v>
      </c>
      <c r="BE98" s="28">
        <v>2</v>
      </c>
      <c r="BF98" s="28">
        <v>2</v>
      </c>
      <c r="BG98" s="28" t="s">
        <v>81</v>
      </c>
      <c r="BH98" s="28" t="s">
        <v>81</v>
      </c>
      <c r="BI98" s="28" t="s">
        <v>81</v>
      </c>
      <c r="BJ98" s="28" t="s">
        <v>81</v>
      </c>
      <c r="BK98" s="28" t="s">
        <v>81</v>
      </c>
      <c r="BL98" s="28" t="s">
        <v>81</v>
      </c>
      <c r="BM98" s="28" t="s">
        <v>81</v>
      </c>
      <c r="BN98" s="28" t="s">
        <v>81</v>
      </c>
    </row>
    <row r="99" spans="1:66" ht="20.149999999999999" customHeight="1" x14ac:dyDescent="0.35">
      <c r="A99" s="20">
        <v>2080422</v>
      </c>
      <c r="B99" s="20">
        <v>2</v>
      </c>
      <c r="C99" s="20">
        <v>8</v>
      </c>
      <c r="D99" s="20">
        <v>4</v>
      </c>
      <c r="E99" s="20" t="s">
        <v>1406</v>
      </c>
      <c r="F99" s="20">
        <v>2</v>
      </c>
      <c r="G99" s="66">
        <v>2</v>
      </c>
      <c r="H99" s="66">
        <v>2</v>
      </c>
      <c r="I99" s="66">
        <v>2</v>
      </c>
      <c r="J99" s="66">
        <v>0</v>
      </c>
      <c r="K99" t="s">
        <v>81</v>
      </c>
      <c r="L99" t="s">
        <v>81</v>
      </c>
      <c r="M99" t="s">
        <v>81</v>
      </c>
      <c r="N99" t="s">
        <v>81</v>
      </c>
      <c r="O99" t="s">
        <v>81</v>
      </c>
      <c r="P99" t="s">
        <v>81</v>
      </c>
      <c r="Q99" t="s">
        <v>81</v>
      </c>
      <c r="R99" t="s">
        <v>81</v>
      </c>
      <c r="S99" t="s">
        <v>81</v>
      </c>
      <c r="T99" t="s">
        <v>81</v>
      </c>
      <c r="U99" t="s">
        <v>81</v>
      </c>
      <c r="V99" t="s">
        <v>81</v>
      </c>
      <c r="W99" t="s">
        <v>81</v>
      </c>
      <c r="X99" t="s">
        <v>81</v>
      </c>
      <c r="Y99" t="s">
        <v>81</v>
      </c>
      <c r="Z99" t="s">
        <v>81</v>
      </c>
      <c r="AA99" t="s">
        <v>81</v>
      </c>
      <c r="AB99" t="s">
        <v>81</v>
      </c>
      <c r="AC99" t="s">
        <v>81</v>
      </c>
      <c r="AD99" t="s">
        <v>81</v>
      </c>
      <c r="AE99" t="s">
        <v>81</v>
      </c>
      <c r="AF99">
        <v>5</v>
      </c>
      <c r="AG99">
        <v>5</v>
      </c>
      <c r="AH99" t="s">
        <v>81</v>
      </c>
      <c r="AI99" t="s">
        <v>81</v>
      </c>
      <c r="AJ99" t="s">
        <v>81</v>
      </c>
      <c r="AK99" t="s">
        <v>81</v>
      </c>
      <c r="AL99" t="s">
        <v>81</v>
      </c>
      <c r="AM99" t="s">
        <v>81</v>
      </c>
      <c r="AN99" t="s">
        <v>81</v>
      </c>
      <c r="AO99" t="s">
        <v>81</v>
      </c>
      <c r="AP99" t="s">
        <v>81</v>
      </c>
      <c r="AQ99" t="s">
        <v>81</v>
      </c>
      <c r="AR99" t="s">
        <v>81</v>
      </c>
      <c r="AS99">
        <v>1</v>
      </c>
      <c r="AT99" t="s">
        <v>81</v>
      </c>
      <c r="AU99" t="s">
        <v>81</v>
      </c>
      <c r="AV99">
        <v>1</v>
      </c>
      <c r="AW99" t="s">
        <v>81</v>
      </c>
      <c r="AX99" s="28" t="s">
        <v>81</v>
      </c>
      <c r="AY99" s="28">
        <v>1</v>
      </c>
      <c r="AZ99" s="28" t="s">
        <v>81</v>
      </c>
      <c r="BA99" s="28" t="s">
        <v>81</v>
      </c>
      <c r="BB99" s="28">
        <v>0</v>
      </c>
      <c r="BC99" s="28">
        <v>1</v>
      </c>
      <c r="BD99" s="28">
        <v>1</v>
      </c>
      <c r="BE99" t="s">
        <v>81</v>
      </c>
      <c r="BF99" t="s">
        <v>81</v>
      </c>
      <c r="BG99" t="s">
        <v>81</v>
      </c>
      <c r="BH99" t="s">
        <v>81</v>
      </c>
      <c r="BI99" t="s">
        <v>81</v>
      </c>
      <c r="BJ99" t="s">
        <v>81</v>
      </c>
      <c r="BK99" t="s">
        <v>81</v>
      </c>
      <c r="BL99" t="s">
        <v>81</v>
      </c>
      <c r="BM99" t="s">
        <v>81</v>
      </c>
      <c r="BN99" t="s">
        <v>81</v>
      </c>
    </row>
    <row r="100" spans="1:66" ht="20.149999999999999" customHeight="1" x14ac:dyDescent="0.35">
      <c r="A100" s="20">
        <v>2080423</v>
      </c>
      <c r="B100" s="20">
        <v>2</v>
      </c>
      <c r="C100" s="20">
        <v>8</v>
      </c>
      <c r="D100" s="20">
        <v>4</v>
      </c>
      <c r="E100" s="20" t="s">
        <v>1410</v>
      </c>
      <c r="F100" s="20">
        <v>2</v>
      </c>
      <c r="G100" s="66">
        <v>2</v>
      </c>
      <c r="H100" s="66">
        <v>2</v>
      </c>
      <c r="I100" s="66">
        <v>2</v>
      </c>
      <c r="J100" s="66">
        <v>0</v>
      </c>
      <c r="K100" t="s">
        <v>81</v>
      </c>
      <c r="L100" t="s">
        <v>81</v>
      </c>
      <c r="M100" t="s">
        <v>81</v>
      </c>
      <c r="N100" t="s">
        <v>81</v>
      </c>
      <c r="O100" t="s">
        <v>81</v>
      </c>
      <c r="P100" t="s">
        <v>81</v>
      </c>
      <c r="Q100" t="s">
        <v>81</v>
      </c>
      <c r="R100" t="s">
        <v>81</v>
      </c>
      <c r="S100" t="s">
        <v>81</v>
      </c>
      <c r="T100" t="s">
        <v>81</v>
      </c>
      <c r="U100" t="s">
        <v>81</v>
      </c>
      <c r="V100" t="s">
        <v>81</v>
      </c>
      <c r="W100" t="s">
        <v>81</v>
      </c>
      <c r="X100" t="s">
        <v>81</v>
      </c>
      <c r="Y100" t="s">
        <v>81</v>
      </c>
      <c r="Z100" t="s">
        <v>81</v>
      </c>
      <c r="AA100" t="s">
        <v>81</v>
      </c>
      <c r="AB100" t="s">
        <v>81</v>
      </c>
      <c r="AC100" t="s">
        <v>81</v>
      </c>
      <c r="AD100" t="s">
        <v>81</v>
      </c>
      <c r="AE100" t="s">
        <v>81</v>
      </c>
      <c r="AF100">
        <v>13</v>
      </c>
      <c r="AG100">
        <v>13</v>
      </c>
      <c r="AH100" t="s">
        <v>81</v>
      </c>
      <c r="AI100" t="s">
        <v>81</v>
      </c>
      <c r="AJ100" t="s">
        <v>81</v>
      </c>
      <c r="AK100" t="s">
        <v>81</v>
      </c>
      <c r="AL100" t="s">
        <v>81</v>
      </c>
      <c r="AM100" t="s">
        <v>81</v>
      </c>
      <c r="AN100" t="s">
        <v>81</v>
      </c>
      <c r="AO100" t="s">
        <v>81</v>
      </c>
      <c r="AP100" t="s">
        <v>81</v>
      </c>
      <c r="AQ100" t="s">
        <v>81</v>
      </c>
      <c r="AR100" t="s">
        <v>81</v>
      </c>
      <c r="AS100">
        <v>1</v>
      </c>
      <c r="AT100">
        <v>2</v>
      </c>
      <c r="AU100" t="s">
        <v>81</v>
      </c>
      <c r="AV100">
        <v>1</v>
      </c>
      <c r="AW100">
        <v>2</v>
      </c>
      <c r="AX100" s="28" t="s">
        <v>81</v>
      </c>
      <c r="AY100" s="28">
        <v>1</v>
      </c>
      <c r="AZ100" s="28">
        <v>2</v>
      </c>
      <c r="BA100" s="28" t="s">
        <v>81</v>
      </c>
      <c r="BB100" s="28">
        <v>0</v>
      </c>
      <c r="BC100" s="28">
        <v>1</v>
      </c>
      <c r="BD100" s="28">
        <v>1</v>
      </c>
      <c r="BE100" s="28">
        <v>2</v>
      </c>
      <c r="BF100" s="28">
        <v>2</v>
      </c>
      <c r="BG100" t="s">
        <v>81</v>
      </c>
      <c r="BH100" t="s">
        <v>81</v>
      </c>
      <c r="BI100" t="s">
        <v>81</v>
      </c>
      <c r="BJ100" t="s">
        <v>81</v>
      </c>
      <c r="BK100" t="s">
        <v>81</v>
      </c>
      <c r="BL100" t="s">
        <v>81</v>
      </c>
      <c r="BM100" t="s">
        <v>81</v>
      </c>
      <c r="BN100" t="s">
        <v>81</v>
      </c>
    </row>
    <row r="101" spans="1:66" ht="20.149999999999999" customHeight="1" x14ac:dyDescent="0.35">
      <c r="A101" s="20">
        <v>2080424</v>
      </c>
      <c r="B101" s="20">
        <v>2</v>
      </c>
      <c r="C101" s="20">
        <v>8</v>
      </c>
      <c r="D101" s="20">
        <v>4</v>
      </c>
      <c r="E101" s="20" t="s">
        <v>1415</v>
      </c>
      <c r="F101" s="20">
        <v>3</v>
      </c>
      <c r="G101" s="66">
        <v>3</v>
      </c>
      <c r="H101" s="66">
        <v>4</v>
      </c>
      <c r="I101" s="66">
        <v>4</v>
      </c>
      <c r="J101" s="66">
        <v>0</v>
      </c>
      <c r="K101" t="s">
        <v>81</v>
      </c>
      <c r="L101" t="s">
        <v>81</v>
      </c>
      <c r="M101" t="s">
        <v>81</v>
      </c>
      <c r="N101" t="s">
        <v>81</v>
      </c>
      <c r="O101" t="s">
        <v>81</v>
      </c>
      <c r="P101" t="s">
        <v>81</v>
      </c>
      <c r="Q101" t="s">
        <v>81</v>
      </c>
      <c r="R101" t="s">
        <v>81</v>
      </c>
      <c r="S101" t="s">
        <v>81</v>
      </c>
      <c r="T101" t="s">
        <v>81</v>
      </c>
      <c r="U101" t="s">
        <v>81</v>
      </c>
      <c r="V101" t="s">
        <v>81</v>
      </c>
      <c r="W101" t="s">
        <v>81</v>
      </c>
      <c r="X101" t="s">
        <v>81</v>
      </c>
      <c r="Y101" t="s">
        <v>81</v>
      </c>
      <c r="Z101" t="s">
        <v>81</v>
      </c>
      <c r="AA101" t="s">
        <v>81</v>
      </c>
      <c r="AB101" t="s">
        <v>81</v>
      </c>
      <c r="AC101" t="s">
        <v>81</v>
      </c>
      <c r="AD101" t="s">
        <v>81</v>
      </c>
      <c r="AE101" t="s">
        <v>81</v>
      </c>
      <c r="AF101">
        <v>2.6</v>
      </c>
      <c r="AG101">
        <v>2.6</v>
      </c>
      <c r="AH101" t="s">
        <v>81</v>
      </c>
      <c r="AI101" t="s">
        <v>81</v>
      </c>
      <c r="AJ101" t="s">
        <v>81</v>
      </c>
      <c r="AK101" t="s">
        <v>81</v>
      </c>
      <c r="AL101" t="s">
        <v>81</v>
      </c>
      <c r="AM101" t="s">
        <v>81</v>
      </c>
      <c r="AN101" t="s">
        <v>81</v>
      </c>
      <c r="AO101" t="s">
        <v>81</v>
      </c>
      <c r="AP101" t="s">
        <v>81</v>
      </c>
      <c r="AQ101" t="s">
        <v>81</v>
      </c>
      <c r="AR101" t="s">
        <v>81</v>
      </c>
      <c r="AS101">
        <v>1</v>
      </c>
      <c r="AT101">
        <v>2</v>
      </c>
      <c r="AU101" t="s">
        <v>81</v>
      </c>
      <c r="AV101">
        <v>1</v>
      </c>
      <c r="AW101">
        <v>2</v>
      </c>
      <c r="AX101" s="28" t="s">
        <v>81</v>
      </c>
      <c r="AY101" s="28">
        <v>1</v>
      </c>
      <c r="AZ101" s="28">
        <v>2</v>
      </c>
      <c r="BA101" s="28" t="s">
        <v>81</v>
      </c>
      <c r="BB101" s="28">
        <v>0</v>
      </c>
      <c r="BC101" s="28">
        <v>1</v>
      </c>
      <c r="BD101" s="28">
        <v>1</v>
      </c>
      <c r="BE101" s="28">
        <v>2</v>
      </c>
      <c r="BF101" s="28">
        <v>2</v>
      </c>
      <c r="BG101" t="s">
        <v>81</v>
      </c>
      <c r="BH101" t="s">
        <v>81</v>
      </c>
      <c r="BI101" t="s">
        <v>81</v>
      </c>
      <c r="BJ101" t="s">
        <v>81</v>
      </c>
      <c r="BK101" t="s">
        <v>81</v>
      </c>
      <c r="BL101" t="s">
        <v>81</v>
      </c>
      <c r="BM101" t="s">
        <v>81</v>
      </c>
      <c r="BN101" t="s">
        <v>81</v>
      </c>
    </row>
    <row r="102" spans="1:66" ht="20.149999999999999" customHeight="1" x14ac:dyDescent="0.35">
      <c r="A102" s="20">
        <v>2080425</v>
      </c>
      <c r="B102" s="20">
        <v>2</v>
      </c>
      <c r="C102" s="20">
        <v>8</v>
      </c>
      <c r="D102" s="20">
        <v>4</v>
      </c>
      <c r="E102" s="20" t="s">
        <v>1422</v>
      </c>
      <c r="F102" s="20">
        <v>1</v>
      </c>
      <c r="G102" s="66">
        <v>1</v>
      </c>
      <c r="H102" s="66">
        <v>3</v>
      </c>
      <c r="I102" s="66">
        <v>3</v>
      </c>
      <c r="J102" s="66">
        <v>0</v>
      </c>
      <c r="K102" t="s">
        <v>81</v>
      </c>
      <c r="L102" t="s">
        <v>81</v>
      </c>
      <c r="M102" t="s">
        <v>81</v>
      </c>
      <c r="N102" t="s">
        <v>81</v>
      </c>
      <c r="O102" t="s">
        <v>81</v>
      </c>
      <c r="P102" t="s">
        <v>81</v>
      </c>
      <c r="Q102" t="s">
        <v>81</v>
      </c>
      <c r="R102" t="s">
        <v>81</v>
      </c>
      <c r="S102" t="s">
        <v>81</v>
      </c>
      <c r="T102" t="s">
        <v>81</v>
      </c>
      <c r="U102" t="s">
        <v>81</v>
      </c>
      <c r="V102" t="s">
        <v>81</v>
      </c>
      <c r="W102" t="s">
        <v>81</v>
      </c>
      <c r="X102" t="s">
        <v>81</v>
      </c>
      <c r="Y102" t="s">
        <v>81</v>
      </c>
      <c r="Z102" t="s">
        <v>81</v>
      </c>
      <c r="AA102" t="s">
        <v>81</v>
      </c>
      <c r="AB102" t="s">
        <v>81</v>
      </c>
      <c r="AC102" t="s">
        <v>81</v>
      </c>
      <c r="AD102" t="s">
        <v>81</v>
      </c>
      <c r="AE102" t="s">
        <v>81</v>
      </c>
      <c r="AF102">
        <v>2</v>
      </c>
      <c r="AG102">
        <v>3</v>
      </c>
      <c r="AH102" t="s">
        <v>81</v>
      </c>
      <c r="AI102" t="s">
        <v>81</v>
      </c>
      <c r="AJ102" t="s">
        <v>81</v>
      </c>
      <c r="AK102" t="s">
        <v>81</v>
      </c>
      <c r="AL102" t="s">
        <v>81</v>
      </c>
      <c r="AM102" t="s">
        <v>81</v>
      </c>
      <c r="AN102" t="s">
        <v>81</v>
      </c>
      <c r="AO102" t="s">
        <v>81</v>
      </c>
      <c r="AP102" t="s">
        <v>81</v>
      </c>
      <c r="AQ102" t="s">
        <v>81</v>
      </c>
      <c r="AR102" t="s">
        <v>81</v>
      </c>
      <c r="AS102">
        <v>1</v>
      </c>
      <c r="AT102">
        <v>11</v>
      </c>
      <c r="AU102" t="s">
        <v>81</v>
      </c>
      <c r="AV102">
        <v>1</v>
      </c>
      <c r="AW102">
        <v>11</v>
      </c>
      <c r="AX102" s="28" t="s">
        <v>81</v>
      </c>
      <c r="AY102" s="28">
        <v>1</v>
      </c>
      <c r="AZ102" s="28">
        <v>11</v>
      </c>
      <c r="BA102" s="28" t="s">
        <v>81</v>
      </c>
      <c r="BB102" s="28">
        <v>0</v>
      </c>
      <c r="BC102" s="28">
        <v>1</v>
      </c>
      <c r="BD102" s="28">
        <v>1</v>
      </c>
      <c r="BE102" s="28">
        <v>11</v>
      </c>
      <c r="BF102" s="28">
        <v>11</v>
      </c>
      <c r="BG102" t="s">
        <v>81</v>
      </c>
      <c r="BH102" t="s">
        <v>81</v>
      </c>
      <c r="BI102" t="s">
        <v>81</v>
      </c>
      <c r="BJ102" t="s">
        <v>81</v>
      </c>
      <c r="BK102" t="s">
        <v>81</v>
      </c>
      <c r="BL102" t="s">
        <v>81</v>
      </c>
      <c r="BM102" t="s">
        <v>81</v>
      </c>
      <c r="BN102" t="s">
        <v>81</v>
      </c>
    </row>
    <row r="103" spans="1:66" ht="20.149999999999999" customHeight="1" x14ac:dyDescent="0.35">
      <c r="A103" s="20">
        <v>2080426</v>
      </c>
      <c r="B103" s="20">
        <v>2</v>
      </c>
      <c r="C103" s="20">
        <v>8</v>
      </c>
      <c r="D103" s="20">
        <v>4</v>
      </c>
      <c r="E103" s="20" t="s">
        <v>1428</v>
      </c>
      <c r="F103" s="20">
        <v>3</v>
      </c>
      <c r="G103" s="66">
        <v>3</v>
      </c>
      <c r="H103" s="66">
        <v>3</v>
      </c>
      <c r="I103" s="66">
        <v>3</v>
      </c>
      <c r="J103" s="66">
        <v>0</v>
      </c>
      <c r="K103" t="s">
        <v>81</v>
      </c>
      <c r="L103" t="s">
        <v>81</v>
      </c>
      <c r="M103" t="s">
        <v>81</v>
      </c>
      <c r="N103" t="s">
        <v>81</v>
      </c>
      <c r="O103" t="s">
        <v>81</v>
      </c>
      <c r="P103" t="s">
        <v>81</v>
      </c>
      <c r="Q103" t="s">
        <v>81</v>
      </c>
      <c r="R103" t="s">
        <v>81</v>
      </c>
      <c r="S103" t="s">
        <v>81</v>
      </c>
      <c r="T103" t="s">
        <v>81</v>
      </c>
      <c r="U103" t="s">
        <v>81</v>
      </c>
      <c r="V103" t="s">
        <v>81</v>
      </c>
      <c r="W103" t="s">
        <v>81</v>
      </c>
      <c r="X103" t="s">
        <v>81</v>
      </c>
      <c r="Y103" t="s">
        <v>81</v>
      </c>
      <c r="Z103" t="s">
        <v>81</v>
      </c>
      <c r="AA103" t="s">
        <v>81</v>
      </c>
      <c r="AB103" t="s">
        <v>81</v>
      </c>
      <c r="AC103" t="s">
        <v>81</v>
      </c>
      <c r="AD103" t="s">
        <v>81</v>
      </c>
      <c r="AE103" t="s">
        <v>81</v>
      </c>
      <c r="AF103">
        <v>7</v>
      </c>
      <c r="AG103">
        <v>7</v>
      </c>
      <c r="AH103" t="s">
        <v>81</v>
      </c>
      <c r="AI103" t="s">
        <v>81</v>
      </c>
      <c r="AJ103" t="s">
        <v>81</v>
      </c>
      <c r="AK103" t="s">
        <v>81</v>
      </c>
      <c r="AL103" t="s">
        <v>81</v>
      </c>
      <c r="AM103" t="s">
        <v>81</v>
      </c>
      <c r="AN103" t="s">
        <v>81</v>
      </c>
      <c r="AO103" t="s">
        <v>81</v>
      </c>
      <c r="AP103" t="s">
        <v>81</v>
      </c>
      <c r="AQ103" t="s">
        <v>81</v>
      </c>
      <c r="AR103" t="s">
        <v>81</v>
      </c>
      <c r="AS103">
        <v>1</v>
      </c>
      <c r="AT103" t="s">
        <v>81</v>
      </c>
      <c r="AU103" t="s">
        <v>81</v>
      </c>
      <c r="AV103">
        <v>1</v>
      </c>
      <c r="AW103" t="s">
        <v>81</v>
      </c>
      <c r="AX103" s="28" t="s">
        <v>81</v>
      </c>
      <c r="AY103" s="28">
        <v>1</v>
      </c>
      <c r="AZ103" s="28" t="s">
        <v>81</v>
      </c>
      <c r="BA103" s="28" t="s">
        <v>81</v>
      </c>
      <c r="BB103" s="28">
        <v>0</v>
      </c>
      <c r="BC103" s="28">
        <v>1</v>
      </c>
      <c r="BD103" s="28">
        <v>1</v>
      </c>
      <c r="BE103" t="s">
        <v>81</v>
      </c>
      <c r="BF103" t="s">
        <v>81</v>
      </c>
      <c r="BG103" t="s">
        <v>81</v>
      </c>
      <c r="BH103" t="s">
        <v>81</v>
      </c>
      <c r="BI103" t="s">
        <v>81</v>
      </c>
      <c r="BJ103" t="s">
        <v>81</v>
      </c>
      <c r="BK103" t="s">
        <v>81</v>
      </c>
      <c r="BL103" t="s">
        <v>81</v>
      </c>
      <c r="BM103" t="s">
        <v>81</v>
      </c>
      <c r="BN103" t="s">
        <v>81</v>
      </c>
    </row>
    <row r="104" spans="1:66" ht="20.149999999999999" customHeight="1" x14ac:dyDescent="0.35">
      <c r="A104" s="20">
        <v>2080427</v>
      </c>
      <c r="B104" s="20">
        <v>2</v>
      </c>
      <c r="C104" s="20">
        <v>8</v>
      </c>
      <c r="D104" s="20">
        <v>4</v>
      </c>
      <c r="E104" s="20" t="s">
        <v>1432</v>
      </c>
      <c r="F104" s="20">
        <v>2</v>
      </c>
      <c r="G104" s="66">
        <v>1</v>
      </c>
      <c r="H104" s="66">
        <v>2</v>
      </c>
      <c r="I104" s="66">
        <v>2</v>
      </c>
      <c r="J104" s="66">
        <v>0</v>
      </c>
      <c r="K104" t="s">
        <v>81</v>
      </c>
      <c r="L104" t="s">
        <v>81</v>
      </c>
      <c r="M104" t="s">
        <v>81</v>
      </c>
      <c r="N104" t="s">
        <v>81</v>
      </c>
      <c r="O104" t="s">
        <v>81</v>
      </c>
      <c r="P104" t="s">
        <v>81</v>
      </c>
      <c r="Q104" t="s">
        <v>81</v>
      </c>
      <c r="R104" t="s">
        <v>81</v>
      </c>
      <c r="S104" t="s">
        <v>81</v>
      </c>
      <c r="T104" t="s">
        <v>81</v>
      </c>
      <c r="U104" t="s">
        <v>81</v>
      </c>
      <c r="V104" t="s">
        <v>81</v>
      </c>
      <c r="W104" t="s">
        <v>81</v>
      </c>
      <c r="X104" t="s">
        <v>81</v>
      </c>
      <c r="Y104" t="s">
        <v>81</v>
      </c>
      <c r="Z104" t="s">
        <v>81</v>
      </c>
      <c r="AA104" t="s">
        <v>81</v>
      </c>
      <c r="AB104" t="s">
        <v>81</v>
      </c>
      <c r="AC104" t="s">
        <v>81</v>
      </c>
      <c r="AD104" t="s">
        <v>81</v>
      </c>
      <c r="AE104" t="s">
        <v>81</v>
      </c>
      <c r="AF104">
        <v>4</v>
      </c>
      <c r="AG104">
        <v>2</v>
      </c>
      <c r="AH104" t="s">
        <v>81</v>
      </c>
      <c r="AI104" t="s">
        <v>81</v>
      </c>
      <c r="AJ104" t="s">
        <v>81</v>
      </c>
      <c r="AK104" t="s">
        <v>81</v>
      </c>
      <c r="AL104" t="s">
        <v>81</v>
      </c>
      <c r="AM104" t="s">
        <v>81</v>
      </c>
      <c r="AN104" t="s">
        <v>81</v>
      </c>
      <c r="AO104" t="s">
        <v>81</v>
      </c>
      <c r="AP104" t="s">
        <v>81</v>
      </c>
      <c r="AQ104" t="s">
        <v>81</v>
      </c>
      <c r="AR104" t="s">
        <v>81</v>
      </c>
      <c r="AS104">
        <v>1</v>
      </c>
      <c r="AT104">
        <v>2</v>
      </c>
      <c r="AU104" t="s">
        <v>81</v>
      </c>
      <c r="AV104">
        <v>1</v>
      </c>
      <c r="AW104">
        <v>2</v>
      </c>
      <c r="AX104" s="28" t="s">
        <v>81</v>
      </c>
      <c r="AY104" s="28">
        <v>1</v>
      </c>
      <c r="AZ104" s="28">
        <v>2</v>
      </c>
      <c r="BA104" s="28" t="s">
        <v>81</v>
      </c>
      <c r="BB104" s="28">
        <v>0</v>
      </c>
      <c r="BC104" s="28">
        <v>1</v>
      </c>
      <c r="BD104" s="28">
        <v>1</v>
      </c>
      <c r="BE104" s="28">
        <v>2</v>
      </c>
      <c r="BF104" s="28">
        <v>2</v>
      </c>
      <c r="BG104" t="s">
        <v>81</v>
      </c>
      <c r="BH104" t="s">
        <v>81</v>
      </c>
      <c r="BI104" t="s">
        <v>81</v>
      </c>
      <c r="BJ104" t="s">
        <v>81</v>
      </c>
      <c r="BK104" t="s">
        <v>81</v>
      </c>
      <c r="BL104" t="s">
        <v>81</v>
      </c>
      <c r="BM104" t="s">
        <v>81</v>
      </c>
      <c r="BN104" t="s">
        <v>81</v>
      </c>
    </row>
    <row r="105" spans="1:66" ht="20.149999999999999" customHeight="1" x14ac:dyDescent="0.35">
      <c r="A105" s="20">
        <v>2080428</v>
      </c>
      <c r="B105" s="20">
        <v>2</v>
      </c>
      <c r="C105" s="20">
        <v>8</v>
      </c>
      <c r="D105" s="20">
        <v>4</v>
      </c>
      <c r="E105" s="20" t="s">
        <v>1438</v>
      </c>
      <c r="F105" s="20">
        <v>3</v>
      </c>
      <c r="G105" s="66">
        <v>2</v>
      </c>
      <c r="H105" s="66">
        <v>2</v>
      </c>
      <c r="I105" s="66">
        <v>1</v>
      </c>
      <c r="J105" s="66">
        <v>1</v>
      </c>
      <c r="K105" t="s">
        <v>81</v>
      </c>
      <c r="L105" t="s">
        <v>81</v>
      </c>
      <c r="M105" t="s">
        <v>81</v>
      </c>
      <c r="N105" t="s">
        <v>81</v>
      </c>
      <c r="O105" t="s">
        <v>81</v>
      </c>
      <c r="P105" t="s">
        <v>81</v>
      </c>
      <c r="Q105" t="s">
        <v>81</v>
      </c>
      <c r="R105">
        <v>2</v>
      </c>
      <c r="S105" t="s">
        <v>81</v>
      </c>
      <c r="T105">
        <v>1</v>
      </c>
      <c r="U105" t="s">
        <v>81</v>
      </c>
      <c r="V105" t="s">
        <v>81</v>
      </c>
      <c r="W105" t="s">
        <v>81</v>
      </c>
      <c r="X105" t="s">
        <v>81</v>
      </c>
      <c r="Y105">
        <v>5000000</v>
      </c>
      <c r="Z105" t="s">
        <v>81</v>
      </c>
      <c r="AA105">
        <v>600000</v>
      </c>
      <c r="AB105" t="s">
        <v>81</v>
      </c>
      <c r="AC105" t="s">
        <v>81</v>
      </c>
      <c r="AD105" t="s">
        <v>81</v>
      </c>
      <c r="AE105" t="s">
        <v>81</v>
      </c>
      <c r="AF105" t="s">
        <v>81</v>
      </c>
      <c r="AG105">
        <v>3.5</v>
      </c>
      <c r="AH105" t="s">
        <v>81</v>
      </c>
      <c r="AI105" t="s">
        <v>81</v>
      </c>
      <c r="AJ105" t="s">
        <v>81</v>
      </c>
      <c r="AK105">
        <v>2</v>
      </c>
      <c r="AL105" t="s">
        <v>81</v>
      </c>
      <c r="AM105" t="s">
        <v>81</v>
      </c>
      <c r="AN105" t="s">
        <v>81</v>
      </c>
      <c r="AO105" t="s">
        <v>81</v>
      </c>
      <c r="AP105" t="s">
        <v>81</v>
      </c>
      <c r="AQ105" t="s">
        <v>81</v>
      </c>
      <c r="AR105" t="s">
        <v>81</v>
      </c>
      <c r="AS105">
        <v>19</v>
      </c>
      <c r="AT105">
        <v>1</v>
      </c>
      <c r="AU105">
        <v>2</v>
      </c>
      <c r="AV105">
        <v>19</v>
      </c>
      <c r="AW105">
        <v>1</v>
      </c>
      <c r="AX105">
        <v>2</v>
      </c>
      <c r="AY105" s="28">
        <v>19</v>
      </c>
      <c r="AZ105" s="28">
        <v>1</v>
      </c>
      <c r="BA105" s="28">
        <v>2</v>
      </c>
      <c r="BB105" s="28">
        <v>1</v>
      </c>
      <c r="BD105" s="28">
        <v>19</v>
      </c>
      <c r="BE105" s="28">
        <v>1</v>
      </c>
      <c r="BF105" s="28">
        <v>1</v>
      </c>
      <c r="BG105" s="28" t="s">
        <v>81</v>
      </c>
      <c r="BH105" s="28">
        <v>2</v>
      </c>
      <c r="BI105" t="s">
        <v>81</v>
      </c>
      <c r="BJ105" t="s">
        <v>81</v>
      </c>
      <c r="BK105" t="s">
        <v>81</v>
      </c>
      <c r="BL105" t="s">
        <v>81</v>
      </c>
      <c r="BM105" t="s">
        <v>81</v>
      </c>
      <c r="BN105" t="s">
        <v>81</v>
      </c>
    </row>
    <row r="106" spans="1:66" ht="20.149999999999999" customHeight="1" x14ac:dyDescent="0.35">
      <c r="A106" s="20">
        <v>2080429</v>
      </c>
      <c r="B106" s="20">
        <v>2</v>
      </c>
      <c r="C106" s="20">
        <v>8</v>
      </c>
      <c r="D106" s="20">
        <v>4</v>
      </c>
      <c r="E106" s="20" t="s">
        <v>1446</v>
      </c>
      <c r="F106" s="20">
        <v>2</v>
      </c>
      <c r="G106" s="66">
        <v>2</v>
      </c>
      <c r="H106" s="66">
        <v>2</v>
      </c>
      <c r="I106" s="66">
        <v>2</v>
      </c>
      <c r="J106" s="66">
        <v>0</v>
      </c>
      <c r="K106" t="s">
        <v>81</v>
      </c>
      <c r="L106" t="s">
        <v>81</v>
      </c>
      <c r="M106" t="s">
        <v>81</v>
      </c>
      <c r="N106" t="s">
        <v>81</v>
      </c>
      <c r="O106" t="s">
        <v>81</v>
      </c>
      <c r="P106" t="s">
        <v>81</v>
      </c>
      <c r="Q106" t="s">
        <v>81</v>
      </c>
      <c r="R106" t="s">
        <v>81</v>
      </c>
      <c r="S106" t="s">
        <v>81</v>
      </c>
      <c r="T106" t="s">
        <v>81</v>
      </c>
      <c r="U106" t="s">
        <v>81</v>
      </c>
      <c r="V106" t="s">
        <v>81</v>
      </c>
      <c r="W106" t="s">
        <v>81</v>
      </c>
      <c r="X106" t="s">
        <v>81</v>
      </c>
      <c r="Y106" t="s">
        <v>81</v>
      </c>
      <c r="Z106" t="s">
        <v>81</v>
      </c>
      <c r="AA106" t="s">
        <v>81</v>
      </c>
      <c r="AB106" t="s">
        <v>81</v>
      </c>
      <c r="AC106" t="s">
        <v>81</v>
      </c>
      <c r="AD106" t="s">
        <v>81</v>
      </c>
      <c r="AE106" t="s">
        <v>81</v>
      </c>
      <c r="AF106">
        <v>4</v>
      </c>
      <c r="AG106">
        <v>4</v>
      </c>
      <c r="AH106" t="s">
        <v>81</v>
      </c>
      <c r="AI106" t="s">
        <v>81</v>
      </c>
      <c r="AJ106" t="s">
        <v>81</v>
      </c>
      <c r="AK106" t="s">
        <v>81</v>
      </c>
      <c r="AL106" t="s">
        <v>81</v>
      </c>
      <c r="AM106" t="s">
        <v>81</v>
      </c>
      <c r="AN106" t="s">
        <v>81</v>
      </c>
      <c r="AO106" t="s">
        <v>81</v>
      </c>
      <c r="AP106" t="s">
        <v>81</v>
      </c>
      <c r="AQ106" t="s">
        <v>81</v>
      </c>
      <c r="AR106" t="s">
        <v>81</v>
      </c>
      <c r="AS106">
        <v>1</v>
      </c>
      <c r="AT106" t="s">
        <v>81</v>
      </c>
      <c r="AU106" t="s">
        <v>81</v>
      </c>
      <c r="AV106">
        <v>1</v>
      </c>
      <c r="AW106" t="s">
        <v>81</v>
      </c>
      <c r="AX106" t="s">
        <v>81</v>
      </c>
      <c r="AY106" s="28">
        <v>1</v>
      </c>
      <c r="AZ106" s="28" t="s">
        <v>81</v>
      </c>
      <c r="BA106" s="28" t="s">
        <v>81</v>
      </c>
      <c r="BB106" s="28">
        <v>0</v>
      </c>
      <c r="BC106">
        <v>1</v>
      </c>
      <c r="BD106" s="28">
        <v>1</v>
      </c>
      <c r="BE106" t="s">
        <v>81</v>
      </c>
      <c r="BF106" t="s">
        <v>81</v>
      </c>
      <c r="BG106" t="s">
        <v>81</v>
      </c>
      <c r="BH106" t="s">
        <v>81</v>
      </c>
      <c r="BI106" t="s">
        <v>81</v>
      </c>
      <c r="BJ106" t="s">
        <v>81</v>
      </c>
      <c r="BK106" t="s">
        <v>81</v>
      </c>
      <c r="BL106" t="s">
        <v>81</v>
      </c>
      <c r="BM106" t="s">
        <v>81</v>
      </c>
      <c r="BN106" t="s">
        <v>81</v>
      </c>
    </row>
    <row r="107" spans="1:66" ht="20.149999999999999" customHeight="1" x14ac:dyDescent="0.35">
      <c r="A107" s="20">
        <v>2080430</v>
      </c>
      <c r="B107" s="20">
        <v>2</v>
      </c>
      <c r="C107" s="20">
        <v>8</v>
      </c>
      <c r="D107" s="20">
        <v>4</v>
      </c>
      <c r="E107" s="20" t="s">
        <v>1457</v>
      </c>
      <c r="F107" s="20">
        <v>2</v>
      </c>
      <c r="G107" s="66">
        <v>1</v>
      </c>
      <c r="H107" s="66">
        <v>2</v>
      </c>
      <c r="I107" s="66">
        <v>2</v>
      </c>
      <c r="J107" s="66">
        <v>0</v>
      </c>
      <c r="K107" t="s">
        <v>81</v>
      </c>
      <c r="L107" t="s">
        <v>81</v>
      </c>
      <c r="M107" t="s">
        <v>81</v>
      </c>
      <c r="N107" t="s">
        <v>81</v>
      </c>
      <c r="O107" t="s">
        <v>81</v>
      </c>
      <c r="P107" t="s">
        <v>81</v>
      </c>
      <c r="Q107" t="s">
        <v>81</v>
      </c>
      <c r="R107" t="s">
        <v>81</v>
      </c>
      <c r="S107" t="s">
        <v>81</v>
      </c>
      <c r="T107" t="s">
        <v>81</v>
      </c>
      <c r="U107" t="s">
        <v>81</v>
      </c>
      <c r="V107" t="s">
        <v>81</v>
      </c>
      <c r="W107" t="s">
        <v>81</v>
      </c>
      <c r="X107" t="s">
        <v>81</v>
      </c>
      <c r="Y107" t="s">
        <v>81</v>
      </c>
      <c r="Z107" t="s">
        <v>81</v>
      </c>
      <c r="AA107" t="s">
        <v>81</v>
      </c>
      <c r="AB107" t="s">
        <v>81</v>
      </c>
      <c r="AC107" t="s">
        <v>81</v>
      </c>
      <c r="AD107" t="s">
        <v>81</v>
      </c>
      <c r="AE107" t="s">
        <v>81</v>
      </c>
      <c r="AF107">
        <v>5</v>
      </c>
      <c r="AG107">
        <v>5</v>
      </c>
      <c r="AH107" t="s">
        <v>81</v>
      </c>
      <c r="AI107" t="s">
        <v>81</v>
      </c>
      <c r="AJ107" t="s">
        <v>81</v>
      </c>
      <c r="AK107" t="s">
        <v>81</v>
      </c>
      <c r="AL107" t="s">
        <v>81</v>
      </c>
      <c r="AM107" t="s">
        <v>81</v>
      </c>
      <c r="AN107" t="s">
        <v>81</v>
      </c>
      <c r="AO107" t="s">
        <v>81</v>
      </c>
      <c r="AP107" t="s">
        <v>81</v>
      </c>
      <c r="AQ107" t="s">
        <v>81</v>
      </c>
      <c r="AR107" t="s">
        <v>81</v>
      </c>
      <c r="AS107">
        <v>1</v>
      </c>
      <c r="AT107" t="s">
        <v>81</v>
      </c>
      <c r="AU107" t="s">
        <v>81</v>
      </c>
      <c r="AV107">
        <v>1</v>
      </c>
      <c r="AW107" t="s">
        <v>81</v>
      </c>
      <c r="AX107" t="s">
        <v>81</v>
      </c>
      <c r="AY107" s="28">
        <v>1</v>
      </c>
      <c r="AZ107" s="28" t="s">
        <v>81</v>
      </c>
      <c r="BA107" s="28" t="s">
        <v>81</v>
      </c>
      <c r="BB107" s="28">
        <v>1</v>
      </c>
      <c r="BC107">
        <v>1</v>
      </c>
      <c r="BD107" s="28">
        <v>1</v>
      </c>
      <c r="BE107" s="28">
        <v>2</v>
      </c>
      <c r="BF107" t="s">
        <v>81</v>
      </c>
      <c r="BG107" t="s">
        <v>81</v>
      </c>
      <c r="BH107" t="s">
        <v>81</v>
      </c>
      <c r="BI107" t="s">
        <v>81</v>
      </c>
      <c r="BJ107" t="s">
        <v>81</v>
      </c>
      <c r="BK107" t="s">
        <v>81</v>
      </c>
      <c r="BL107" t="s">
        <v>81</v>
      </c>
      <c r="BM107" t="s">
        <v>81</v>
      </c>
      <c r="BN107" t="s">
        <v>81</v>
      </c>
    </row>
    <row r="108" spans="1:66" ht="20.149999999999999" customHeight="1" x14ac:dyDescent="0.35">
      <c r="A108" s="20">
        <v>2080431</v>
      </c>
      <c r="B108" s="20">
        <v>2</v>
      </c>
      <c r="C108" s="20">
        <v>8</v>
      </c>
      <c r="D108" s="20">
        <v>4</v>
      </c>
      <c r="E108" s="20" t="s">
        <v>1332</v>
      </c>
      <c r="F108" s="20">
        <v>3</v>
      </c>
      <c r="G108" s="66">
        <v>1</v>
      </c>
      <c r="H108" s="66">
        <v>3</v>
      </c>
      <c r="I108" s="66">
        <v>1</v>
      </c>
      <c r="J108" s="66">
        <v>0</v>
      </c>
      <c r="K108" t="s">
        <v>81</v>
      </c>
      <c r="L108" t="s">
        <v>81</v>
      </c>
      <c r="M108" t="s">
        <v>81</v>
      </c>
      <c r="N108" t="s">
        <v>81</v>
      </c>
      <c r="O108" t="s">
        <v>81</v>
      </c>
      <c r="P108" t="s">
        <v>81</v>
      </c>
      <c r="Q108" t="s">
        <v>81</v>
      </c>
      <c r="R108" t="s">
        <v>81</v>
      </c>
      <c r="S108" t="s">
        <v>81</v>
      </c>
      <c r="T108" t="s">
        <v>81</v>
      </c>
      <c r="U108" t="s">
        <v>81</v>
      </c>
      <c r="V108" t="s">
        <v>81</v>
      </c>
      <c r="W108" t="s">
        <v>81</v>
      </c>
      <c r="X108" t="s">
        <v>81</v>
      </c>
      <c r="Y108" t="s">
        <v>81</v>
      </c>
      <c r="Z108" t="s">
        <v>81</v>
      </c>
      <c r="AA108" t="s">
        <v>81</v>
      </c>
      <c r="AB108" t="s">
        <v>81</v>
      </c>
      <c r="AC108" t="s">
        <v>81</v>
      </c>
      <c r="AD108" t="s">
        <v>81</v>
      </c>
      <c r="AE108" t="s">
        <v>81</v>
      </c>
      <c r="AF108">
        <v>4</v>
      </c>
      <c r="AG108">
        <v>6</v>
      </c>
      <c r="AH108" t="s">
        <v>81</v>
      </c>
      <c r="AI108" t="s">
        <v>81</v>
      </c>
      <c r="AJ108" t="s">
        <v>81</v>
      </c>
      <c r="AK108" t="s">
        <v>81</v>
      </c>
      <c r="AL108" t="s">
        <v>81</v>
      </c>
      <c r="AM108" t="s">
        <v>81</v>
      </c>
      <c r="AN108" t="s">
        <v>81</v>
      </c>
      <c r="AO108" t="s">
        <v>81</v>
      </c>
      <c r="AP108" t="s">
        <v>81</v>
      </c>
      <c r="AQ108" t="s">
        <v>81</v>
      </c>
      <c r="AR108" t="s">
        <v>81</v>
      </c>
      <c r="AS108">
        <v>1</v>
      </c>
      <c r="AT108" t="s">
        <v>81</v>
      </c>
      <c r="AU108" t="s">
        <v>81</v>
      </c>
      <c r="AV108">
        <v>1</v>
      </c>
      <c r="AW108" t="s">
        <v>81</v>
      </c>
      <c r="AX108" t="s">
        <v>81</v>
      </c>
      <c r="AY108" s="28">
        <v>1</v>
      </c>
      <c r="AZ108" s="28" t="s">
        <v>81</v>
      </c>
      <c r="BA108" s="28" t="s">
        <v>81</v>
      </c>
      <c r="BB108" s="28">
        <v>0</v>
      </c>
      <c r="BC108">
        <v>1</v>
      </c>
      <c r="BD108" s="28">
        <v>1</v>
      </c>
      <c r="BE108" t="s">
        <v>81</v>
      </c>
      <c r="BF108" t="s">
        <v>81</v>
      </c>
      <c r="BG108" t="s">
        <v>81</v>
      </c>
      <c r="BH108" t="s">
        <v>81</v>
      </c>
      <c r="BI108" t="s">
        <v>81</v>
      </c>
      <c r="BJ108" t="s">
        <v>81</v>
      </c>
      <c r="BK108" t="s">
        <v>81</v>
      </c>
      <c r="BL108" t="s">
        <v>81</v>
      </c>
      <c r="BM108" t="s">
        <v>81</v>
      </c>
      <c r="BN108" t="s">
        <v>81</v>
      </c>
    </row>
    <row r="109" spans="1:66" ht="20.149999999999999" customHeight="1" x14ac:dyDescent="0.35">
      <c r="A109" s="20">
        <v>2080432</v>
      </c>
      <c r="B109" s="20">
        <v>2</v>
      </c>
      <c r="C109" s="20">
        <v>8</v>
      </c>
      <c r="D109" s="20">
        <v>4</v>
      </c>
      <c r="E109" s="20" t="s">
        <v>1468</v>
      </c>
      <c r="F109" s="20">
        <v>3</v>
      </c>
      <c r="G109" s="66">
        <v>3</v>
      </c>
      <c r="H109" s="66">
        <v>2</v>
      </c>
      <c r="I109" s="66">
        <v>2</v>
      </c>
      <c r="J109" s="66">
        <v>0</v>
      </c>
      <c r="K109" t="s">
        <v>81</v>
      </c>
      <c r="L109" t="s">
        <v>81</v>
      </c>
      <c r="M109" t="s">
        <v>81</v>
      </c>
      <c r="N109" t="s">
        <v>81</v>
      </c>
      <c r="O109" t="s">
        <v>81</v>
      </c>
      <c r="P109" t="s">
        <v>81</v>
      </c>
      <c r="Q109" t="s">
        <v>81</v>
      </c>
      <c r="R109" t="s">
        <v>81</v>
      </c>
      <c r="S109" t="s">
        <v>81</v>
      </c>
      <c r="T109" t="s">
        <v>81</v>
      </c>
      <c r="U109" t="s">
        <v>81</v>
      </c>
      <c r="V109" t="s">
        <v>81</v>
      </c>
      <c r="W109" t="s">
        <v>81</v>
      </c>
      <c r="X109" t="s">
        <v>81</v>
      </c>
      <c r="Y109" t="s">
        <v>81</v>
      </c>
      <c r="Z109" t="s">
        <v>81</v>
      </c>
      <c r="AA109" t="s">
        <v>81</v>
      </c>
      <c r="AB109" t="s">
        <v>81</v>
      </c>
      <c r="AC109" t="s">
        <v>81</v>
      </c>
      <c r="AD109" t="s">
        <v>81</v>
      </c>
      <c r="AE109" t="s">
        <v>81</v>
      </c>
      <c r="AF109">
        <v>1.5</v>
      </c>
      <c r="AG109">
        <v>1.5</v>
      </c>
      <c r="AH109" t="s">
        <v>81</v>
      </c>
      <c r="AI109" t="s">
        <v>81</v>
      </c>
      <c r="AJ109" t="s">
        <v>81</v>
      </c>
      <c r="AK109" t="s">
        <v>81</v>
      </c>
      <c r="AL109" t="s">
        <v>81</v>
      </c>
      <c r="AM109" t="s">
        <v>81</v>
      </c>
      <c r="AN109" t="s">
        <v>81</v>
      </c>
      <c r="AO109" t="s">
        <v>81</v>
      </c>
      <c r="AP109" t="s">
        <v>81</v>
      </c>
      <c r="AQ109" t="s">
        <v>81</v>
      </c>
      <c r="AR109" t="s">
        <v>81</v>
      </c>
      <c r="AS109">
        <v>1</v>
      </c>
      <c r="AT109" t="s">
        <v>81</v>
      </c>
      <c r="AU109" t="s">
        <v>81</v>
      </c>
      <c r="AV109">
        <v>1</v>
      </c>
      <c r="AW109" t="s">
        <v>81</v>
      </c>
      <c r="AX109" t="s">
        <v>81</v>
      </c>
      <c r="AY109" s="28">
        <v>1</v>
      </c>
      <c r="AZ109" s="28" t="s">
        <v>81</v>
      </c>
      <c r="BA109" s="28" t="s">
        <v>81</v>
      </c>
      <c r="BB109" s="28">
        <v>0</v>
      </c>
      <c r="BC109">
        <v>1</v>
      </c>
      <c r="BD109" s="28">
        <v>1</v>
      </c>
      <c r="BE109" t="s">
        <v>81</v>
      </c>
      <c r="BF109" t="s">
        <v>81</v>
      </c>
      <c r="BG109" t="s">
        <v>81</v>
      </c>
      <c r="BH109" t="s">
        <v>81</v>
      </c>
      <c r="BI109" t="s">
        <v>81</v>
      </c>
      <c r="BJ109" t="s">
        <v>81</v>
      </c>
      <c r="BK109" t="s">
        <v>81</v>
      </c>
      <c r="BL109" t="s">
        <v>81</v>
      </c>
      <c r="BM109" t="s">
        <v>81</v>
      </c>
      <c r="BN109" t="s">
        <v>81</v>
      </c>
    </row>
    <row r="110" spans="1:66" ht="20.149999999999999" customHeight="1" x14ac:dyDescent="0.35">
      <c r="A110" s="20">
        <v>2080433</v>
      </c>
      <c r="B110" s="20">
        <v>2</v>
      </c>
      <c r="C110" s="20">
        <v>8</v>
      </c>
      <c r="D110" s="20">
        <v>4</v>
      </c>
      <c r="E110" s="20" t="s">
        <v>1472</v>
      </c>
      <c r="F110" s="70"/>
      <c r="G110" s="70"/>
      <c r="H110" s="70"/>
      <c r="I110" s="70"/>
      <c r="J110" s="70">
        <v>0</v>
      </c>
      <c r="K110" t="s">
        <v>81</v>
      </c>
      <c r="L110" t="s">
        <v>81</v>
      </c>
      <c r="M110" t="s">
        <v>81</v>
      </c>
      <c r="N110" t="s">
        <v>81</v>
      </c>
      <c r="O110" t="s">
        <v>81</v>
      </c>
      <c r="P110" t="s">
        <v>81</v>
      </c>
      <c r="Q110" t="s">
        <v>81</v>
      </c>
      <c r="R110" t="s">
        <v>81</v>
      </c>
      <c r="S110" t="s">
        <v>81</v>
      </c>
      <c r="T110" t="s">
        <v>81</v>
      </c>
      <c r="U110" t="s">
        <v>81</v>
      </c>
      <c r="V110" t="s">
        <v>81</v>
      </c>
      <c r="W110" t="s">
        <v>81</v>
      </c>
      <c r="X110" t="s">
        <v>81</v>
      </c>
      <c r="Y110" t="s">
        <v>81</v>
      </c>
      <c r="Z110" t="s">
        <v>81</v>
      </c>
      <c r="AA110" t="s">
        <v>81</v>
      </c>
      <c r="AB110" t="s">
        <v>81</v>
      </c>
      <c r="AC110" t="s">
        <v>81</v>
      </c>
      <c r="AD110" t="s">
        <v>81</v>
      </c>
      <c r="AE110" t="s">
        <v>81</v>
      </c>
      <c r="AF110">
        <v>2</v>
      </c>
      <c r="AG110">
        <v>2</v>
      </c>
      <c r="AH110" t="s">
        <v>81</v>
      </c>
      <c r="AI110" t="s">
        <v>81</v>
      </c>
      <c r="AJ110" t="s">
        <v>81</v>
      </c>
      <c r="AK110" t="s">
        <v>81</v>
      </c>
      <c r="AL110" t="s">
        <v>81</v>
      </c>
      <c r="AM110" t="s">
        <v>81</v>
      </c>
      <c r="AN110" t="s">
        <v>81</v>
      </c>
      <c r="AO110" t="s">
        <v>81</v>
      </c>
      <c r="AP110" t="s">
        <v>81</v>
      </c>
      <c r="AQ110" t="s">
        <v>81</v>
      </c>
      <c r="AR110" t="s">
        <v>81</v>
      </c>
      <c r="AS110">
        <v>1</v>
      </c>
      <c r="AT110" t="s">
        <v>81</v>
      </c>
      <c r="AU110" t="s">
        <v>81</v>
      </c>
      <c r="AV110">
        <v>1</v>
      </c>
      <c r="AW110" t="s">
        <v>81</v>
      </c>
      <c r="AX110" t="s">
        <v>81</v>
      </c>
      <c r="AY110" s="28">
        <v>1</v>
      </c>
      <c r="AZ110" s="28" t="s">
        <v>81</v>
      </c>
      <c r="BA110" s="28" t="s">
        <v>81</v>
      </c>
      <c r="BB110" s="28">
        <v>0</v>
      </c>
      <c r="BC110">
        <v>1</v>
      </c>
      <c r="BD110" s="28">
        <v>1</v>
      </c>
      <c r="BE110" t="s">
        <v>81</v>
      </c>
      <c r="BF110" t="s">
        <v>81</v>
      </c>
      <c r="BG110" t="s">
        <v>81</v>
      </c>
      <c r="BH110" t="s">
        <v>81</v>
      </c>
      <c r="BI110" t="s">
        <v>81</v>
      </c>
      <c r="BJ110" t="s">
        <v>81</v>
      </c>
      <c r="BK110" t="s">
        <v>81</v>
      </c>
      <c r="BL110" t="s">
        <v>81</v>
      </c>
      <c r="BM110" t="s">
        <v>81</v>
      </c>
      <c r="BN110" t="s">
        <v>81</v>
      </c>
    </row>
    <row r="111" spans="1:66" ht="20.149999999999999" customHeight="1" x14ac:dyDescent="0.35">
      <c r="A111" s="20">
        <v>2080434</v>
      </c>
      <c r="B111" s="20">
        <v>2</v>
      </c>
      <c r="C111" s="20">
        <v>8</v>
      </c>
      <c r="D111" s="20">
        <v>4</v>
      </c>
      <c r="E111" s="20" t="s">
        <v>1479</v>
      </c>
      <c r="F111" t="s">
        <v>81</v>
      </c>
      <c r="G111" s="66">
        <v>3</v>
      </c>
      <c r="H111" t="s">
        <v>81</v>
      </c>
      <c r="I111" s="66">
        <v>3</v>
      </c>
      <c r="J111" s="66">
        <v>0</v>
      </c>
      <c r="K111" t="s">
        <v>81</v>
      </c>
      <c r="L111" t="s">
        <v>81</v>
      </c>
      <c r="M111" t="s">
        <v>81</v>
      </c>
      <c r="N111" t="s">
        <v>81</v>
      </c>
      <c r="O111" t="s">
        <v>81</v>
      </c>
      <c r="P111" t="s">
        <v>81</v>
      </c>
      <c r="Q111" t="s">
        <v>81</v>
      </c>
      <c r="R111" t="s">
        <v>81</v>
      </c>
      <c r="S111" t="s">
        <v>81</v>
      </c>
      <c r="T111" t="s">
        <v>81</v>
      </c>
      <c r="U111" t="s">
        <v>81</v>
      </c>
      <c r="V111" t="s">
        <v>81</v>
      </c>
      <c r="W111" t="s">
        <v>81</v>
      </c>
      <c r="X111" t="s">
        <v>81</v>
      </c>
      <c r="Y111" t="s">
        <v>81</v>
      </c>
      <c r="Z111" t="s">
        <v>81</v>
      </c>
      <c r="AA111" t="s">
        <v>81</v>
      </c>
      <c r="AB111" t="s">
        <v>81</v>
      </c>
      <c r="AC111" t="s">
        <v>81</v>
      </c>
      <c r="AD111" t="s">
        <v>81</v>
      </c>
      <c r="AE111" t="s">
        <v>81</v>
      </c>
      <c r="AF111" t="s">
        <v>81</v>
      </c>
      <c r="AG111">
        <v>3</v>
      </c>
      <c r="AH111" t="s">
        <v>81</v>
      </c>
      <c r="AI111" t="s">
        <v>81</v>
      </c>
      <c r="AJ111" t="s">
        <v>81</v>
      </c>
      <c r="AK111" t="s">
        <v>81</v>
      </c>
      <c r="AL111" t="s">
        <v>81</v>
      </c>
      <c r="AM111" t="s">
        <v>81</v>
      </c>
      <c r="AN111" t="s">
        <v>81</v>
      </c>
      <c r="AO111" t="s">
        <v>81</v>
      </c>
      <c r="AP111" t="s">
        <v>81</v>
      </c>
      <c r="AQ111" t="s">
        <v>81</v>
      </c>
      <c r="AR111" t="s">
        <v>81</v>
      </c>
      <c r="AS111">
        <v>1</v>
      </c>
      <c r="AT111" t="s">
        <v>81</v>
      </c>
      <c r="AU111" t="s">
        <v>81</v>
      </c>
      <c r="AV111">
        <v>1</v>
      </c>
      <c r="AW111" t="s">
        <v>81</v>
      </c>
      <c r="AX111" t="s">
        <v>81</v>
      </c>
      <c r="AY111" s="28">
        <v>1</v>
      </c>
      <c r="AZ111" s="28" t="s">
        <v>81</v>
      </c>
      <c r="BA111" s="28" t="s">
        <v>81</v>
      </c>
      <c r="BB111" s="28">
        <v>0</v>
      </c>
      <c r="BC111" s="28"/>
      <c r="BD111" s="28">
        <v>1</v>
      </c>
      <c r="BE111" s="28" t="s">
        <v>81</v>
      </c>
      <c r="BF111" s="28" t="s">
        <v>81</v>
      </c>
      <c r="BG111" s="28" t="s">
        <v>81</v>
      </c>
      <c r="BH111" s="28" t="s">
        <v>81</v>
      </c>
      <c r="BI111" s="28" t="s">
        <v>81</v>
      </c>
      <c r="BJ111" s="28" t="s">
        <v>81</v>
      </c>
      <c r="BK111" s="28" t="s">
        <v>81</v>
      </c>
      <c r="BL111" s="28" t="s">
        <v>81</v>
      </c>
      <c r="BM111" s="28" t="s">
        <v>81</v>
      </c>
      <c r="BN111" s="28" t="s">
        <v>81</v>
      </c>
    </row>
    <row r="112" spans="1:66" ht="20.149999999999999" customHeight="1" x14ac:dyDescent="0.35">
      <c r="A112" s="20">
        <v>2090501</v>
      </c>
      <c r="B112" s="20">
        <v>2</v>
      </c>
      <c r="C112" s="20">
        <v>9</v>
      </c>
      <c r="D112" s="20">
        <v>5</v>
      </c>
      <c r="E112" s="20" t="s">
        <v>1484</v>
      </c>
      <c r="F112" s="20">
        <v>2</v>
      </c>
      <c r="G112" s="66">
        <v>2</v>
      </c>
      <c r="H112" s="66">
        <v>1</v>
      </c>
      <c r="I112" s="66">
        <v>1</v>
      </c>
      <c r="J112" s="66">
        <v>1</v>
      </c>
      <c r="K112" s="66">
        <v>1</v>
      </c>
      <c r="L112" t="s">
        <v>81</v>
      </c>
      <c r="M112" t="s">
        <v>81</v>
      </c>
      <c r="N112" t="s">
        <v>81</v>
      </c>
      <c r="O112" t="s">
        <v>81</v>
      </c>
      <c r="P112" t="s">
        <v>81</v>
      </c>
      <c r="Q112" t="s">
        <v>81</v>
      </c>
      <c r="R112">
        <v>1</v>
      </c>
      <c r="S112" t="s">
        <v>81</v>
      </c>
      <c r="T112" t="s">
        <v>81</v>
      </c>
      <c r="U112" t="s">
        <v>81</v>
      </c>
      <c r="V112" t="s">
        <v>81</v>
      </c>
      <c r="W112" t="s">
        <v>81</v>
      </c>
      <c r="X112" t="s">
        <v>81</v>
      </c>
      <c r="Y112">
        <v>2500000</v>
      </c>
      <c r="Z112" t="s">
        <v>81</v>
      </c>
      <c r="AA112" t="s">
        <v>81</v>
      </c>
      <c r="AB112" t="s">
        <v>81</v>
      </c>
      <c r="AC112" t="s">
        <v>81</v>
      </c>
      <c r="AD112" t="s">
        <v>81</v>
      </c>
      <c r="AE112" t="s">
        <v>81</v>
      </c>
      <c r="AF112">
        <v>10</v>
      </c>
      <c r="AG112">
        <v>10</v>
      </c>
      <c r="AH112" t="s">
        <v>81</v>
      </c>
      <c r="AI112" t="s">
        <v>81</v>
      </c>
      <c r="AJ112" t="s">
        <v>81</v>
      </c>
      <c r="AK112" t="s">
        <v>81</v>
      </c>
      <c r="AL112" t="s">
        <v>81</v>
      </c>
      <c r="AM112" t="s">
        <v>81</v>
      </c>
      <c r="AN112" t="s">
        <v>81</v>
      </c>
      <c r="AO112" t="s">
        <v>81</v>
      </c>
      <c r="AP112" t="s">
        <v>81</v>
      </c>
      <c r="AQ112" t="s">
        <v>81</v>
      </c>
      <c r="AR112" t="s">
        <v>81</v>
      </c>
      <c r="AS112">
        <v>1</v>
      </c>
      <c r="AT112">
        <v>2</v>
      </c>
      <c r="AU112" t="s">
        <v>81</v>
      </c>
      <c r="AV112">
        <v>1</v>
      </c>
      <c r="AW112">
        <v>2</v>
      </c>
      <c r="AX112" t="s">
        <v>81</v>
      </c>
      <c r="AY112" s="28">
        <v>1</v>
      </c>
      <c r="AZ112" s="28">
        <v>2</v>
      </c>
      <c r="BA112" s="28" t="s">
        <v>81</v>
      </c>
      <c r="BB112" s="28">
        <v>0</v>
      </c>
      <c r="BC112" s="28">
        <v>1</v>
      </c>
      <c r="BD112" s="28">
        <v>1</v>
      </c>
      <c r="BE112" s="28">
        <v>2</v>
      </c>
      <c r="BF112" s="28">
        <v>2</v>
      </c>
      <c r="BG112" s="28" t="s">
        <v>81</v>
      </c>
      <c r="BH112" s="28" t="s">
        <v>81</v>
      </c>
      <c r="BI112" s="28" t="s">
        <v>81</v>
      </c>
      <c r="BJ112" s="28" t="s">
        <v>81</v>
      </c>
      <c r="BK112" s="28" t="s">
        <v>81</v>
      </c>
      <c r="BL112" s="28" t="s">
        <v>81</v>
      </c>
      <c r="BM112" s="28" t="s">
        <v>81</v>
      </c>
      <c r="BN112" s="28" t="s">
        <v>81</v>
      </c>
    </row>
    <row r="113" spans="1:66" ht="20.149999999999999" customHeight="1" x14ac:dyDescent="0.35">
      <c r="A113" s="20">
        <v>2090502</v>
      </c>
      <c r="B113" s="20">
        <v>2</v>
      </c>
      <c r="C113" s="20">
        <v>9</v>
      </c>
      <c r="D113" s="20">
        <v>5</v>
      </c>
      <c r="E113" s="20" t="s">
        <v>1492</v>
      </c>
      <c r="F113" s="20">
        <v>3</v>
      </c>
      <c r="G113" s="66">
        <v>3</v>
      </c>
      <c r="H113" s="66">
        <v>4</v>
      </c>
      <c r="I113" s="66">
        <v>4</v>
      </c>
      <c r="J113" s="66">
        <v>0</v>
      </c>
      <c r="K113" t="s">
        <v>81</v>
      </c>
      <c r="L113" t="s">
        <v>81</v>
      </c>
      <c r="M113" t="s">
        <v>81</v>
      </c>
      <c r="N113" t="s">
        <v>81</v>
      </c>
      <c r="O113" t="s">
        <v>81</v>
      </c>
      <c r="P113" t="s">
        <v>81</v>
      </c>
      <c r="Q113" t="s">
        <v>81</v>
      </c>
      <c r="R113" t="s">
        <v>81</v>
      </c>
      <c r="S113" t="s">
        <v>81</v>
      </c>
      <c r="T113" t="s">
        <v>81</v>
      </c>
      <c r="U113" t="s">
        <v>81</v>
      </c>
      <c r="V113" t="s">
        <v>81</v>
      </c>
      <c r="W113" t="s">
        <v>81</v>
      </c>
      <c r="X113" t="s">
        <v>81</v>
      </c>
      <c r="Y113" t="s">
        <v>81</v>
      </c>
      <c r="Z113" t="s">
        <v>81</v>
      </c>
      <c r="AA113" t="s">
        <v>81</v>
      </c>
      <c r="AB113" t="s">
        <v>81</v>
      </c>
      <c r="AC113" t="s">
        <v>81</v>
      </c>
      <c r="AD113" t="s">
        <v>81</v>
      </c>
      <c r="AE113" t="s">
        <v>81</v>
      </c>
      <c r="AF113">
        <v>5</v>
      </c>
      <c r="AG113">
        <v>5</v>
      </c>
      <c r="AH113">
        <v>4</v>
      </c>
      <c r="AI113">
        <v>4</v>
      </c>
      <c r="AJ113" t="s">
        <v>81</v>
      </c>
      <c r="AK113" t="s">
        <v>81</v>
      </c>
      <c r="AL113" t="s">
        <v>81</v>
      </c>
      <c r="AM113" t="s">
        <v>81</v>
      </c>
      <c r="AN113" t="s">
        <v>81</v>
      </c>
      <c r="AO113" t="s">
        <v>81</v>
      </c>
      <c r="AP113" t="s">
        <v>81</v>
      </c>
      <c r="AQ113" t="s">
        <v>81</v>
      </c>
      <c r="AR113" t="s">
        <v>81</v>
      </c>
      <c r="AS113">
        <v>1</v>
      </c>
      <c r="AT113">
        <v>13</v>
      </c>
      <c r="AU113" t="s">
        <v>81</v>
      </c>
      <c r="AV113">
        <v>1</v>
      </c>
      <c r="AW113">
        <v>13</v>
      </c>
      <c r="AX113" t="s">
        <v>81</v>
      </c>
      <c r="AY113" s="28">
        <v>1</v>
      </c>
      <c r="AZ113" s="28">
        <v>13</v>
      </c>
      <c r="BA113" s="28" t="s">
        <v>81</v>
      </c>
      <c r="BB113" s="28">
        <v>0</v>
      </c>
      <c r="BC113" s="28">
        <v>1</v>
      </c>
      <c r="BD113" s="28">
        <v>1</v>
      </c>
      <c r="BE113" s="28">
        <v>13</v>
      </c>
      <c r="BF113" s="28">
        <v>13</v>
      </c>
      <c r="BG113" s="28" t="s">
        <v>81</v>
      </c>
      <c r="BH113" s="28" t="s">
        <v>81</v>
      </c>
      <c r="BI113" s="28" t="s">
        <v>81</v>
      </c>
      <c r="BJ113" s="28" t="s">
        <v>81</v>
      </c>
      <c r="BK113" s="28" t="s">
        <v>81</v>
      </c>
      <c r="BL113" s="28" t="s">
        <v>81</v>
      </c>
      <c r="BM113" s="28" t="s">
        <v>81</v>
      </c>
      <c r="BN113" s="28" t="s">
        <v>81</v>
      </c>
    </row>
    <row r="114" spans="1:66" ht="20.149999999999999" customHeight="1" x14ac:dyDescent="0.35">
      <c r="A114" s="20">
        <v>2090503</v>
      </c>
      <c r="B114" s="20">
        <v>2</v>
      </c>
      <c r="C114" s="20">
        <v>9</v>
      </c>
      <c r="D114" s="20">
        <v>5</v>
      </c>
      <c r="E114" s="20" t="s">
        <v>1498</v>
      </c>
      <c r="F114" s="20">
        <v>2</v>
      </c>
      <c r="G114" s="66">
        <v>1</v>
      </c>
      <c r="H114" s="66">
        <v>2</v>
      </c>
      <c r="I114" s="66">
        <v>1</v>
      </c>
      <c r="J114" s="66">
        <v>1</v>
      </c>
      <c r="K114" t="s">
        <v>81</v>
      </c>
      <c r="L114" t="s">
        <v>81</v>
      </c>
      <c r="M114" t="s">
        <v>81</v>
      </c>
      <c r="N114" t="s">
        <v>81</v>
      </c>
      <c r="O114" t="s">
        <v>81</v>
      </c>
      <c r="P114" t="s">
        <v>81</v>
      </c>
      <c r="Q114" t="s">
        <v>81</v>
      </c>
      <c r="R114">
        <v>1</v>
      </c>
      <c r="S114" t="s">
        <v>81</v>
      </c>
      <c r="T114" t="s">
        <v>81</v>
      </c>
      <c r="U114" t="s">
        <v>81</v>
      </c>
      <c r="V114" t="s">
        <v>81</v>
      </c>
      <c r="W114" t="s">
        <v>81</v>
      </c>
      <c r="X114" t="s">
        <v>81</v>
      </c>
      <c r="Y114">
        <v>2700000</v>
      </c>
      <c r="Z114" t="s">
        <v>81</v>
      </c>
      <c r="AA114" t="s">
        <v>81</v>
      </c>
      <c r="AB114" t="s">
        <v>81</v>
      </c>
      <c r="AC114" t="s">
        <v>81</v>
      </c>
      <c r="AD114" t="s">
        <v>81</v>
      </c>
      <c r="AE114" t="s">
        <v>81</v>
      </c>
      <c r="AF114">
        <v>12</v>
      </c>
      <c r="AG114">
        <v>12</v>
      </c>
      <c r="AH114">
        <v>15</v>
      </c>
      <c r="AI114">
        <v>15</v>
      </c>
      <c r="AJ114" t="s">
        <v>81</v>
      </c>
      <c r="AK114" t="s">
        <v>81</v>
      </c>
      <c r="AL114" t="s">
        <v>81</v>
      </c>
      <c r="AM114" t="s">
        <v>81</v>
      </c>
      <c r="AN114" t="s">
        <v>81</v>
      </c>
      <c r="AO114" t="s">
        <v>81</v>
      </c>
      <c r="AP114" t="s">
        <v>81</v>
      </c>
      <c r="AQ114" t="s">
        <v>81</v>
      </c>
      <c r="AR114" t="s">
        <v>81</v>
      </c>
      <c r="AS114">
        <v>1</v>
      </c>
      <c r="AT114">
        <v>13</v>
      </c>
      <c r="AU114">
        <v>4</v>
      </c>
      <c r="AV114">
        <v>1</v>
      </c>
      <c r="AW114">
        <v>13</v>
      </c>
      <c r="AX114">
        <v>4</v>
      </c>
      <c r="AY114" s="28">
        <v>1</v>
      </c>
      <c r="AZ114" s="28">
        <v>13</v>
      </c>
      <c r="BA114" s="28">
        <v>4</v>
      </c>
      <c r="BB114" s="28">
        <v>0</v>
      </c>
      <c r="BC114" s="28">
        <v>1</v>
      </c>
      <c r="BD114" s="28">
        <v>1</v>
      </c>
      <c r="BE114" s="28">
        <v>13</v>
      </c>
      <c r="BF114" s="28">
        <v>13</v>
      </c>
      <c r="BG114" s="28">
        <v>4</v>
      </c>
      <c r="BH114" s="28">
        <v>4</v>
      </c>
      <c r="BI114" s="28" t="s">
        <v>81</v>
      </c>
      <c r="BJ114" s="28" t="s">
        <v>81</v>
      </c>
      <c r="BK114" s="28" t="s">
        <v>81</v>
      </c>
      <c r="BL114" s="28" t="s">
        <v>81</v>
      </c>
      <c r="BM114" s="28" t="s">
        <v>81</v>
      </c>
      <c r="BN114" s="28" t="s">
        <v>81</v>
      </c>
    </row>
    <row r="115" spans="1:66" ht="20.149999999999999" customHeight="1" x14ac:dyDescent="0.35">
      <c r="A115" s="20">
        <v>2090504</v>
      </c>
      <c r="B115" s="20">
        <v>2</v>
      </c>
      <c r="C115" s="20">
        <v>9</v>
      </c>
      <c r="D115" s="20">
        <v>5</v>
      </c>
      <c r="E115" s="20" t="s">
        <v>1508</v>
      </c>
      <c r="F115" s="20">
        <v>2</v>
      </c>
      <c r="G115" s="66">
        <v>1</v>
      </c>
      <c r="H115" s="66">
        <v>2</v>
      </c>
      <c r="I115" s="66">
        <v>2</v>
      </c>
      <c r="J115" s="66">
        <v>0</v>
      </c>
      <c r="K115" t="s">
        <v>81</v>
      </c>
      <c r="L115" t="s">
        <v>81</v>
      </c>
      <c r="M115" t="s">
        <v>81</v>
      </c>
      <c r="N115" t="s">
        <v>81</v>
      </c>
      <c r="O115" t="s">
        <v>81</v>
      </c>
      <c r="P115" t="s">
        <v>81</v>
      </c>
      <c r="Q115" t="s">
        <v>81</v>
      </c>
      <c r="R115" t="s">
        <v>81</v>
      </c>
      <c r="S115" t="s">
        <v>81</v>
      </c>
      <c r="T115" t="s">
        <v>81</v>
      </c>
      <c r="U115" t="s">
        <v>81</v>
      </c>
      <c r="V115" t="s">
        <v>81</v>
      </c>
      <c r="W115" t="s">
        <v>81</v>
      </c>
      <c r="X115" t="s">
        <v>81</v>
      </c>
      <c r="Y115" t="s">
        <v>81</v>
      </c>
      <c r="Z115" t="s">
        <v>81</v>
      </c>
      <c r="AA115" t="s">
        <v>81</v>
      </c>
      <c r="AB115" t="s">
        <v>81</v>
      </c>
      <c r="AC115" t="s">
        <v>81</v>
      </c>
      <c r="AD115" t="s">
        <v>81</v>
      </c>
      <c r="AE115" t="s">
        <v>81</v>
      </c>
      <c r="AF115">
        <v>2</v>
      </c>
      <c r="AG115">
        <v>2</v>
      </c>
      <c r="AH115" t="s">
        <v>81</v>
      </c>
      <c r="AI115" t="s">
        <v>81</v>
      </c>
      <c r="AJ115" t="s">
        <v>81</v>
      </c>
      <c r="AK115" t="s">
        <v>81</v>
      </c>
      <c r="AL115" t="s">
        <v>81</v>
      </c>
      <c r="AM115" t="s">
        <v>81</v>
      </c>
      <c r="AN115" t="s">
        <v>81</v>
      </c>
      <c r="AO115" t="s">
        <v>81</v>
      </c>
      <c r="AP115" t="s">
        <v>81</v>
      </c>
      <c r="AQ115" t="s">
        <v>81</v>
      </c>
      <c r="AR115" t="s">
        <v>81</v>
      </c>
      <c r="AS115">
        <v>1</v>
      </c>
      <c r="AT115" t="s">
        <v>81</v>
      </c>
      <c r="AU115" t="s">
        <v>81</v>
      </c>
      <c r="AV115">
        <v>1</v>
      </c>
      <c r="AW115" t="s">
        <v>81</v>
      </c>
      <c r="AX115" t="s">
        <v>81</v>
      </c>
      <c r="AY115" s="28">
        <v>1</v>
      </c>
      <c r="AZ115" s="28" t="s">
        <v>1516</v>
      </c>
      <c r="BA115" s="28" t="s">
        <v>81</v>
      </c>
      <c r="BB115" s="28">
        <v>0</v>
      </c>
      <c r="BC115" s="28">
        <v>1</v>
      </c>
      <c r="BD115" t="s">
        <v>81</v>
      </c>
      <c r="BE115" t="s">
        <v>81</v>
      </c>
      <c r="BF115" t="s">
        <v>81</v>
      </c>
      <c r="BG115" t="s">
        <v>81</v>
      </c>
      <c r="BH115" t="s">
        <v>81</v>
      </c>
      <c r="BI115" t="s">
        <v>81</v>
      </c>
      <c r="BJ115" t="s">
        <v>81</v>
      </c>
      <c r="BK115" t="s">
        <v>81</v>
      </c>
      <c r="BL115" t="s">
        <v>81</v>
      </c>
      <c r="BM115" t="s">
        <v>81</v>
      </c>
      <c r="BN115" t="s">
        <v>81</v>
      </c>
    </row>
    <row r="116" spans="1:66" ht="20.149999999999999" customHeight="1" x14ac:dyDescent="0.35">
      <c r="A116" s="20">
        <v>2090505</v>
      </c>
      <c r="B116" s="20">
        <v>2</v>
      </c>
      <c r="C116" s="20">
        <v>9</v>
      </c>
      <c r="D116" s="20">
        <v>5</v>
      </c>
      <c r="E116" s="20" t="s">
        <v>1517</v>
      </c>
      <c r="F116" s="20">
        <v>3</v>
      </c>
      <c r="G116" s="66">
        <v>2</v>
      </c>
      <c r="H116" s="66">
        <v>2</v>
      </c>
      <c r="I116" s="66">
        <v>2</v>
      </c>
      <c r="J116" s="66">
        <v>0</v>
      </c>
      <c r="K116" t="s">
        <v>81</v>
      </c>
      <c r="L116" t="s">
        <v>81</v>
      </c>
      <c r="M116" t="s">
        <v>81</v>
      </c>
      <c r="N116" t="s">
        <v>81</v>
      </c>
      <c r="O116" t="s">
        <v>81</v>
      </c>
      <c r="P116" t="s">
        <v>81</v>
      </c>
      <c r="Q116" t="s">
        <v>81</v>
      </c>
      <c r="R116" t="s">
        <v>81</v>
      </c>
      <c r="S116" t="s">
        <v>81</v>
      </c>
      <c r="T116" t="s">
        <v>81</v>
      </c>
      <c r="U116" t="s">
        <v>81</v>
      </c>
      <c r="V116" t="s">
        <v>81</v>
      </c>
      <c r="W116" t="s">
        <v>81</v>
      </c>
      <c r="X116" t="s">
        <v>81</v>
      </c>
      <c r="Y116" t="s">
        <v>81</v>
      </c>
      <c r="Z116" t="s">
        <v>81</v>
      </c>
      <c r="AA116" t="s">
        <v>81</v>
      </c>
      <c r="AB116" t="s">
        <v>81</v>
      </c>
      <c r="AC116" t="s">
        <v>81</v>
      </c>
      <c r="AD116" t="s">
        <v>81</v>
      </c>
      <c r="AE116" t="s">
        <v>81</v>
      </c>
      <c r="AF116">
        <v>1</v>
      </c>
      <c r="AG116">
        <v>7</v>
      </c>
      <c r="AH116">
        <v>1</v>
      </c>
      <c r="AI116">
        <v>7</v>
      </c>
      <c r="AJ116" t="s">
        <v>81</v>
      </c>
      <c r="AK116" t="s">
        <v>81</v>
      </c>
      <c r="AL116" t="s">
        <v>81</v>
      </c>
      <c r="AM116" t="s">
        <v>81</v>
      </c>
      <c r="AN116" t="s">
        <v>81</v>
      </c>
      <c r="AO116" t="s">
        <v>81</v>
      </c>
      <c r="AP116" t="s">
        <v>81</v>
      </c>
      <c r="AQ116" t="s">
        <v>81</v>
      </c>
      <c r="AR116" t="s">
        <v>81</v>
      </c>
      <c r="AS116">
        <v>1</v>
      </c>
      <c r="AT116">
        <v>13</v>
      </c>
      <c r="AU116" t="s">
        <v>81</v>
      </c>
      <c r="AV116">
        <v>1</v>
      </c>
      <c r="AW116">
        <v>13</v>
      </c>
      <c r="AX116" t="s">
        <v>81</v>
      </c>
      <c r="AY116" s="28">
        <v>1</v>
      </c>
      <c r="AZ116" s="28">
        <v>13</v>
      </c>
      <c r="BA116" s="28" t="s">
        <v>81</v>
      </c>
      <c r="BB116" s="28">
        <v>0</v>
      </c>
      <c r="BC116" s="28">
        <v>1</v>
      </c>
      <c r="BD116" s="28">
        <v>1</v>
      </c>
      <c r="BE116" s="28">
        <v>13</v>
      </c>
      <c r="BF116" s="28">
        <v>13</v>
      </c>
      <c r="BG116" t="s">
        <v>81</v>
      </c>
      <c r="BH116" t="s">
        <v>81</v>
      </c>
      <c r="BI116" t="s">
        <v>81</v>
      </c>
      <c r="BJ116" t="s">
        <v>81</v>
      </c>
      <c r="BK116" t="s">
        <v>81</v>
      </c>
      <c r="BL116" t="s">
        <v>81</v>
      </c>
      <c r="BM116" t="s">
        <v>81</v>
      </c>
      <c r="BN116" t="s">
        <v>81</v>
      </c>
    </row>
    <row r="117" spans="1:66" ht="20.149999999999999" customHeight="1" x14ac:dyDescent="0.35">
      <c r="A117" s="20">
        <v>2090506</v>
      </c>
      <c r="B117" s="20">
        <v>2</v>
      </c>
      <c r="C117" s="20">
        <v>9</v>
      </c>
      <c r="D117" s="20">
        <v>5</v>
      </c>
      <c r="E117" s="20" t="s">
        <v>1523</v>
      </c>
      <c r="F117" s="20">
        <v>3</v>
      </c>
      <c r="G117" s="66">
        <v>2</v>
      </c>
      <c r="H117" s="66">
        <v>2</v>
      </c>
      <c r="I117" s="66">
        <v>2</v>
      </c>
      <c r="J117" s="66">
        <v>0</v>
      </c>
      <c r="K117" t="s">
        <v>81</v>
      </c>
      <c r="L117" t="s">
        <v>81</v>
      </c>
      <c r="M117" t="s">
        <v>81</v>
      </c>
      <c r="N117" t="s">
        <v>81</v>
      </c>
      <c r="O117" t="s">
        <v>81</v>
      </c>
      <c r="P117" t="s">
        <v>81</v>
      </c>
      <c r="Q117" t="s">
        <v>81</v>
      </c>
      <c r="R117" t="s">
        <v>81</v>
      </c>
      <c r="S117" t="s">
        <v>81</v>
      </c>
      <c r="T117" t="s">
        <v>81</v>
      </c>
      <c r="U117" t="s">
        <v>81</v>
      </c>
      <c r="V117" t="s">
        <v>81</v>
      </c>
      <c r="W117" t="s">
        <v>81</v>
      </c>
      <c r="X117" t="s">
        <v>81</v>
      </c>
      <c r="Y117" t="s">
        <v>81</v>
      </c>
      <c r="Z117" t="s">
        <v>81</v>
      </c>
      <c r="AA117" t="s">
        <v>81</v>
      </c>
      <c r="AB117" t="s">
        <v>81</v>
      </c>
      <c r="AC117" t="s">
        <v>81</v>
      </c>
      <c r="AD117" t="s">
        <v>81</v>
      </c>
      <c r="AE117" t="s">
        <v>81</v>
      </c>
      <c r="AF117">
        <v>4</v>
      </c>
      <c r="AG117">
        <v>6</v>
      </c>
      <c r="AH117">
        <v>4</v>
      </c>
      <c r="AI117">
        <v>6</v>
      </c>
      <c r="AJ117" t="s">
        <v>81</v>
      </c>
      <c r="AK117" t="s">
        <v>81</v>
      </c>
      <c r="AL117" t="s">
        <v>81</v>
      </c>
      <c r="AM117" t="s">
        <v>81</v>
      </c>
      <c r="AN117" t="s">
        <v>81</v>
      </c>
      <c r="AO117" t="s">
        <v>81</v>
      </c>
      <c r="AP117" t="s">
        <v>81</v>
      </c>
      <c r="AQ117" t="s">
        <v>81</v>
      </c>
      <c r="AR117" t="s">
        <v>81</v>
      </c>
      <c r="AS117">
        <v>1</v>
      </c>
      <c r="AT117">
        <v>13</v>
      </c>
      <c r="AU117">
        <v>2</v>
      </c>
      <c r="AV117">
        <v>1</v>
      </c>
      <c r="AW117">
        <v>13</v>
      </c>
      <c r="AX117">
        <v>2</v>
      </c>
      <c r="AY117" s="28">
        <v>1</v>
      </c>
      <c r="AZ117" s="28">
        <v>13</v>
      </c>
      <c r="BA117" s="28">
        <v>2</v>
      </c>
      <c r="BB117" s="28">
        <v>0</v>
      </c>
      <c r="BC117" s="28">
        <v>1</v>
      </c>
      <c r="BD117" s="28">
        <v>1</v>
      </c>
      <c r="BE117" s="28">
        <v>13</v>
      </c>
      <c r="BF117" s="28">
        <v>13</v>
      </c>
      <c r="BG117" s="28">
        <v>2</v>
      </c>
      <c r="BH117" s="28">
        <v>2</v>
      </c>
      <c r="BI117" t="s">
        <v>81</v>
      </c>
      <c r="BJ117" t="s">
        <v>81</v>
      </c>
      <c r="BK117" t="s">
        <v>81</v>
      </c>
      <c r="BL117" t="s">
        <v>81</v>
      </c>
      <c r="BM117" t="s">
        <v>81</v>
      </c>
      <c r="BN117" t="s">
        <v>81</v>
      </c>
    </row>
    <row r="118" spans="1:66" ht="20.149999999999999" customHeight="1" x14ac:dyDescent="0.35">
      <c r="A118" s="20">
        <v>2090507</v>
      </c>
      <c r="B118" s="20">
        <v>2</v>
      </c>
      <c r="C118" s="20">
        <v>9</v>
      </c>
      <c r="D118" s="20">
        <v>5</v>
      </c>
      <c r="E118" s="20" t="s">
        <v>1534</v>
      </c>
      <c r="F118" s="20">
        <v>2</v>
      </c>
      <c r="G118" s="66">
        <v>2</v>
      </c>
      <c r="H118" s="66">
        <v>2</v>
      </c>
      <c r="I118" s="66">
        <v>2</v>
      </c>
      <c r="J118" s="66">
        <v>0</v>
      </c>
      <c r="K118" t="s">
        <v>81</v>
      </c>
      <c r="L118" t="s">
        <v>81</v>
      </c>
      <c r="M118" t="s">
        <v>81</v>
      </c>
      <c r="N118" t="s">
        <v>81</v>
      </c>
      <c r="O118" t="s">
        <v>81</v>
      </c>
      <c r="P118" t="s">
        <v>81</v>
      </c>
      <c r="Q118" t="s">
        <v>81</v>
      </c>
      <c r="R118" t="s">
        <v>81</v>
      </c>
      <c r="S118" t="s">
        <v>81</v>
      </c>
      <c r="T118" t="s">
        <v>81</v>
      </c>
      <c r="U118" t="s">
        <v>81</v>
      </c>
      <c r="V118" t="s">
        <v>81</v>
      </c>
      <c r="W118" t="s">
        <v>81</v>
      </c>
      <c r="X118" t="s">
        <v>81</v>
      </c>
      <c r="Y118" t="s">
        <v>81</v>
      </c>
      <c r="Z118" t="s">
        <v>81</v>
      </c>
      <c r="AA118" t="s">
        <v>81</v>
      </c>
      <c r="AB118" t="s">
        <v>81</v>
      </c>
      <c r="AC118" t="s">
        <v>81</v>
      </c>
      <c r="AD118" t="s">
        <v>81</v>
      </c>
      <c r="AE118" t="s">
        <v>81</v>
      </c>
      <c r="AF118">
        <v>3</v>
      </c>
      <c r="AG118">
        <v>3</v>
      </c>
      <c r="AH118">
        <v>2</v>
      </c>
      <c r="AI118">
        <v>2</v>
      </c>
      <c r="AJ118">
        <v>4</v>
      </c>
      <c r="AK118">
        <v>4</v>
      </c>
      <c r="AL118" t="s">
        <v>81</v>
      </c>
      <c r="AM118" t="s">
        <v>81</v>
      </c>
      <c r="AN118" t="s">
        <v>81</v>
      </c>
      <c r="AO118" t="s">
        <v>81</v>
      </c>
      <c r="AP118">
        <v>2</v>
      </c>
      <c r="AQ118">
        <v>2</v>
      </c>
      <c r="AR118" t="s">
        <v>81</v>
      </c>
      <c r="AS118">
        <v>1</v>
      </c>
      <c r="AT118">
        <v>13</v>
      </c>
      <c r="AU118">
        <v>4</v>
      </c>
      <c r="AV118">
        <v>1</v>
      </c>
      <c r="AW118">
        <v>13</v>
      </c>
      <c r="AX118">
        <v>4</v>
      </c>
      <c r="AY118" s="28">
        <v>1</v>
      </c>
      <c r="AZ118" s="28">
        <v>13</v>
      </c>
      <c r="BA118" s="28">
        <v>4</v>
      </c>
      <c r="BB118" s="28">
        <v>0</v>
      </c>
      <c r="BC118" s="28">
        <v>1</v>
      </c>
      <c r="BD118" s="28">
        <v>1</v>
      </c>
      <c r="BE118" s="28">
        <v>13</v>
      </c>
      <c r="BF118" s="28">
        <v>13</v>
      </c>
      <c r="BG118" s="28">
        <v>4</v>
      </c>
      <c r="BH118" s="28">
        <v>4</v>
      </c>
      <c r="BI118" t="s">
        <v>81</v>
      </c>
      <c r="BJ118" t="s">
        <v>81</v>
      </c>
      <c r="BK118" t="s">
        <v>81</v>
      </c>
      <c r="BL118" t="s">
        <v>81</v>
      </c>
      <c r="BM118" t="s">
        <v>81</v>
      </c>
      <c r="BN118" t="s">
        <v>81</v>
      </c>
    </row>
    <row r="119" spans="1:66" ht="20.149999999999999" customHeight="1" x14ac:dyDescent="0.35">
      <c r="A119" s="20">
        <v>2090508</v>
      </c>
      <c r="B119" s="20">
        <v>2</v>
      </c>
      <c r="C119" s="20">
        <v>9</v>
      </c>
      <c r="D119" s="20">
        <v>5</v>
      </c>
      <c r="E119" s="20" t="s">
        <v>1542</v>
      </c>
      <c r="F119" s="20">
        <v>3</v>
      </c>
      <c r="G119" s="66">
        <v>3</v>
      </c>
      <c r="H119" s="66">
        <v>1</v>
      </c>
      <c r="I119" s="66">
        <v>1</v>
      </c>
      <c r="J119" s="66">
        <v>1</v>
      </c>
      <c r="K119" t="s">
        <v>81</v>
      </c>
      <c r="L119" t="s">
        <v>81</v>
      </c>
      <c r="M119" s="66">
        <v>1</v>
      </c>
      <c r="N119" t="s">
        <v>81</v>
      </c>
      <c r="O119" t="s">
        <v>81</v>
      </c>
      <c r="P119" t="s">
        <v>81</v>
      </c>
      <c r="Q119" t="s">
        <v>81</v>
      </c>
      <c r="R119" t="s">
        <v>81</v>
      </c>
      <c r="S119" t="s">
        <v>81</v>
      </c>
      <c r="T119">
        <v>1</v>
      </c>
      <c r="U119" t="s">
        <v>81</v>
      </c>
      <c r="V119" t="s">
        <v>81</v>
      </c>
      <c r="W119" t="s">
        <v>81</v>
      </c>
      <c r="X119" t="s">
        <v>81</v>
      </c>
      <c r="Y119" t="s">
        <v>81</v>
      </c>
      <c r="Z119" t="s">
        <v>81</v>
      </c>
      <c r="AA119">
        <v>200000</v>
      </c>
      <c r="AB119" t="s">
        <v>81</v>
      </c>
      <c r="AC119" t="s">
        <v>81</v>
      </c>
      <c r="AD119" t="s">
        <v>81</v>
      </c>
      <c r="AE119" t="s">
        <v>81</v>
      </c>
      <c r="AF119">
        <v>2</v>
      </c>
      <c r="AG119">
        <v>2</v>
      </c>
      <c r="AH119" t="s">
        <v>81</v>
      </c>
      <c r="AI119" t="s">
        <v>81</v>
      </c>
      <c r="AJ119" t="s">
        <v>81</v>
      </c>
      <c r="AK119" t="s">
        <v>81</v>
      </c>
      <c r="AL119">
        <v>4</v>
      </c>
      <c r="AM119">
        <v>4</v>
      </c>
      <c r="AN119" t="s">
        <v>81</v>
      </c>
      <c r="AO119" t="s">
        <v>81</v>
      </c>
      <c r="AP119" t="s">
        <v>81</v>
      </c>
      <c r="AQ119" t="s">
        <v>81</v>
      </c>
      <c r="AR119" t="s">
        <v>81</v>
      </c>
      <c r="AS119">
        <v>13</v>
      </c>
      <c r="AT119">
        <v>1</v>
      </c>
      <c r="AU119" t="s">
        <v>81</v>
      </c>
      <c r="AV119">
        <v>13</v>
      </c>
      <c r="AW119">
        <v>1</v>
      </c>
      <c r="AX119" t="s">
        <v>81</v>
      </c>
      <c r="AY119" s="28">
        <v>13</v>
      </c>
      <c r="AZ119" s="28">
        <v>1</v>
      </c>
      <c r="BA119" t="s">
        <v>81</v>
      </c>
      <c r="BB119" s="28">
        <v>0</v>
      </c>
      <c r="BC119" s="28">
        <v>1</v>
      </c>
      <c r="BD119" s="28">
        <v>1</v>
      </c>
      <c r="BE119" s="28">
        <v>13</v>
      </c>
      <c r="BF119" s="28">
        <v>13</v>
      </c>
      <c r="BG119" t="s">
        <v>81</v>
      </c>
      <c r="BH119" t="s">
        <v>81</v>
      </c>
      <c r="BI119" t="s">
        <v>81</v>
      </c>
      <c r="BJ119" t="s">
        <v>81</v>
      </c>
      <c r="BK119" t="s">
        <v>81</v>
      </c>
      <c r="BL119" t="s">
        <v>81</v>
      </c>
      <c r="BM119" t="s">
        <v>81</v>
      </c>
      <c r="BN119" t="s">
        <v>81</v>
      </c>
    </row>
    <row r="120" spans="1:66" ht="20.149999999999999" customHeight="1" x14ac:dyDescent="0.35">
      <c r="A120" s="20">
        <v>2090509</v>
      </c>
      <c r="B120" s="20">
        <v>2</v>
      </c>
      <c r="C120" s="20">
        <v>9</v>
      </c>
      <c r="D120" s="20">
        <v>5</v>
      </c>
      <c r="E120" s="20" t="s">
        <v>1548</v>
      </c>
      <c r="F120" s="20">
        <v>2</v>
      </c>
      <c r="G120" s="66">
        <v>2</v>
      </c>
      <c r="H120" s="66">
        <v>1</v>
      </c>
      <c r="I120" s="66">
        <v>1</v>
      </c>
      <c r="J120" s="66">
        <v>1</v>
      </c>
      <c r="K120" t="s">
        <v>81</v>
      </c>
      <c r="L120" s="66">
        <v>1</v>
      </c>
      <c r="M120" t="s">
        <v>81</v>
      </c>
      <c r="N120" t="s">
        <v>81</v>
      </c>
      <c r="O120" t="s">
        <v>81</v>
      </c>
      <c r="P120" t="s">
        <v>81</v>
      </c>
      <c r="Q120" t="s">
        <v>81</v>
      </c>
      <c r="R120" t="s">
        <v>81</v>
      </c>
      <c r="S120">
        <v>1</v>
      </c>
      <c r="T120" t="s">
        <v>81</v>
      </c>
      <c r="U120" t="s">
        <v>81</v>
      </c>
      <c r="V120" t="s">
        <v>81</v>
      </c>
      <c r="W120" t="s">
        <v>81</v>
      </c>
      <c r="X120" t="s">
        <v>81</v>
      </c>
      <c r="Y120" t="s">
        <v>81</v>
      </c>
      <c r="Z120">
        <v>40000000</v>
      </c>
      <c r="AA120" t="s">
        <v>81</v>
      </c>
      <c r="AB120" t="s">
        <v>81</v>
      </c>
      <c r="AC120" t="s">
        <v>81</v>
      </c>
      <c r="AD120" t="s">
        <v>81</v>
      </c>
      <c r="AE120" t="s">
        <v>81</v>
      </c>
      <c r="AF120">
        <v>17</v>
      </c>
      <c r="AG120">
        <v>17</v>
      </c>
      <c r="AH120" t="s">
        <v>81</v>
      </c>
      <c r="AI120" t="s">
        <v>81</v>
      </c>
      <c r="AJ120" t="s">
        <v>81</v>
      </c>
      <c r="AK120" t="s">
        <v>81</v>
      </c>
      <c r="AL120" t="s">
        <v>81</v>
      </c>
      <c r="AM120" t="s">
        <v>81</v>
      </c>
      <c r="AN120" t="s">
        <v>81</v>
      </c>
      <c r="AO120" t="s">
        <v>81</v>
      </c>
      <c r="AP120" t="s">
        <v>81</v>
      </c>
      <c r="AQ120" t="s">
        <v>81</v>
      </c>
      <c r="AR120" t="s">
        <v>81</v>
      </c>
      <c r="AS120">
        <v>1</v>
      </c>
      <c r="AT120">
        <v>13</v>
      </c>
      <c r="AU120" t="s">
        <v>81</v>
      </c>
      <c r="AV120">
        <v>1</v>
      </c>
      <c r="AW120">
        <v>13</v>
      </c>
      <c r="AX120" t="s">
        <v>81</v>
      </c>
      <c r="AY120" s="28">
        <v>1</v>
      </c>
      <c r="AZ120" s="28">
        <v>13</v>
      </c>
      <c r="BA120" t="s">
        <v>81</v>
      </c>
      <c r="BB120" s="28">
        <v>0</v>
      </c>
      <c r="BC120" s="28">
        <v>1</v>
      </c>
      <c r="BD120" s="28">
        <v>1</v>
      </c>
      <c r="BE120" s="28">
        <v>13</v>
      </c>
      <c r="BF120" s="28">
        <v>13</v>
      </c>
      <c r="BG120" t="s">
        <v>81</v>
      </c>
      <c r="BH120" t="s">
        <v>81</v>
      </c>
      <c r="BI120" t="s">
        <v>81</v>
      </c>
      <c r="BJ120" t="s">
        <v>81</v>
      </c>
      <c r="BK120" t="s">
        <v>81</v>
      </c>
      <c r="BL120" t="s">
        <v>81</v>
      </c>
      <c r="BM120" t="s">
        <v>81</v>
      </c>
      <c r="BN120" t="s">
        <v>81</v>
      </c>
    </row>
    <row r="121" spans="1:66" ht="20.149999999999999" customHeight="1" x14ac:dyDescent="0.35">
      <c r="A121" s="20">
        <v>2090510</v>
      </c>
      <c r="B121" s="20">
        <v>2</v>
      </c>
      <c r="C121" s="20">
        <v>9</v>
      </c>
      <c r="D121" s="20">
        <v>5</v>
      </c>
      <c r="E121" s="20" t="s">
        <v>1561</v>
      </c>
      <c r="F121" s="20">
        <v>2</v>
      </c>
      <c r="G121" s="66">
        <v>1</v>
      </c>
      <c r="H121" s="66">
        <v>2</v>
      </c>
      <c r="I121" s="66">
        <v>2</v>
      </c>
      <c r="J121" s="66">
        <v>0</v>
      </c>
      <c r="K121" t="s">
        <v>81</v>
      </c>
      <c r="L121" t="s">
        <v>81</v>
      </c>
      <c r="M121" t="s">
        <v>81</v>
      </c>
      <c r="N121" t="s">
        <v>81</v>
      </c>
      <c r="O121" t="s">
        <v>81</v>
      </c>
      <c r="P121" t="s">
        <v>81</v>
      </c>
      <c r="Q121" t="s">
        <v>81</v>
      </c>
      <c r="R121" t="s">
        <v>81</v>
      </c>
      <c r="S121" t="s">
        <v>81</v>
      </c>
      <c r="T121" t="s">
        <v>81</v>
      </c>
      <c r="U121" t="s">
        <v>81</v>
      </c>
      <c r="V121" t="s">
        <v>81</v>
      </c>
      <c r="W121" t="s">
        <v>81</v>
      </c>
      <c r="X121" t="s">
        <v>81</v>
      </c>
      <c r="Y121" t="s">
        <v>81</v>
      </c>
      <c r="Z121" t="s">
        <v>81</v>
      </c>
      <c r="AA121" t="s">
        <v>81</v>
      </c>
      <c r="AB121" t="s">
        <v>81</v>
      </c>
      <c r="AC121" t="s">
        <v>81</v>
      </c>
      <c r="AD121" t="s">
        <v>81</v>
      </c>
      <c r="AE121" t="s">
        <v>81</v>
      </c>
      <c r="AF121">
        <v>7</v>
      </c>
      <c r="AG121">
        <v>7</v>
      </c>
      <c r="AH121" t="s">
        <v>81</v>
      </c>
      <c r="AI121" t="s">
        <v>81</v>
      </c>
      <c r="AJ121" t="s">
        <v>81</v>
      </c>
      <c r="AK121" t="s">
        <v>81</v>
      </c>
      <c r="AL121" t="s">
        <v>81</v>
      </c>
      <c r="AM121" t="s">
        <v>81</v>
      </c>
      <c r="AN121" t="s">
        <v>81</v>
      </c>
      <c r="AO121" t="s">
        <v>81</v>
      </c>
      <c r="AP121" t="s">
        <v>81</v>
      </c>
      <c r="AQ121" t="s">
        <v>81</v>
      </c>
      <c r="AR121" t="s">
        <v>81</v>
      </c>
      <c r="AS121">
        <v>1</v>
      </c>
      <c r="AT121" t="s">
        <v>81</v>
      </c>
      <c r="AU121" t="s">
        <v>81</v>
      </c>
      <c r="AV121">
        <v>1</v>
      </c>
      <c r="AW121" t="s">
        <v>81</v>
      </c>
      <c r="AX121" t="s">
        <v>81</v>
      </c>
      <c r="AY121" s="28">
        <v>1</v>
      </c>
      <c r="AZ121" s="28" t="s">
        <v>81</v>
      </c>
      <c r="BA121" s="28" t="s">
        <v>81</v>
      </c>
      <c r="BB121" s="28">
        <v>0</v>
      </c>
      <c r="BC121" s="28">
        <v>1</v>
      </c>
      <c r="BD121" s="28">
        <v>1</v>
      </c>
      <c r="BE121" t="s">
        <v>81</v>
      </c>
      <c r="BF121" t="s">
        <v>81</v>
      </c>
      <c r="BG121" t="s">
        <v>81</v>
      </c>
      <c r="BH121" t="s">
        <v>81</v>
      </c>
      <c r="BI121" t="s">
        <v>81</v>
      </c>
      <c r="BJ121" t="s">
        <v>81</v>
      </c>
      <c r="BK121" t="s">
        <v>81</v>
      </c>
      <c r="BL121" t="s">
        <v>81</v>
      </c>
      <c r="BM121" t="s">
        <v>81</v>
      </c>
      <c r="BN121" t="s">
        <v>81</v>
      </c>
    </row>
    <row r="122" spans="1:66" ht="20.149999999999999" customHeight="1" x14ac:dyDescent="0.35">
      <c r="A122" s="20">
        <v>2090511</v>
      </c>
      <c r="B122" s="20">
        <v>2</v>
      </c>
      <c r="C122" s="20">
        <v>9</v>
      </c>
      <c r="D122" s="20">
        <v>5</v>
      </c>
      <c r="E122" s="20" t="s">
        <v>1562</v>
      </c>
      <c r="F122" s="20">
        <v>3</v>
      </c>
      <c r="G122" s="66">
        <v>1</v>
      </c>
      <c r="H122" s="66">
        <v>2</v>
      </c>
      <c r="I122" s="66">
        <v>2</v>
      </c>
      <c r="J122" s="66">
        <v>0</v>
      </c>
      <c r="K122" t="s">
        <v>81</v>
      </c>
      <c r="L122" t="s">
        <v>81</v>
      </c>
      <c r="M122" t="s">
        <v>81</v>
      </c>
      <c r="N122" t="s">
        <v>81</v>
      </c>
      <c r="O122" t="s">
        <v>81</v>
      </c>
      <c r="P122" t="s">
        <v>81</v>
      </c>
      <c r="Q122" t="s">
        <v>81</v>
      </c>
      <c r="R122" t="s">
        <v>81</v>
      </c>
      <c r="S122" t="s">
        <v>81</v>
      </c>
      <c r="T122" t="s">
        <v>81</v>
      </c>
      <c r="U122" t="s">
        <v>81</v>
      </c>
      <c r="V122" t="s">
        <v>81</v>
      </c>
      <c r="W122" t="s">
        <v>81</v>
      </c>
      <c r="X122" t="s">
        <v>81</v>
      </c>
      <c r="Y122" t="s">
        <v>81</v>
      </c>
      <c r="Z122" t="s">
        <v>81</v>
      </c>
      <c r="AA122" t="s">
        <v>81</v>
      </c>
      <c r="AB122" t="s">
        <v>81</v>
      </c>
      <c r="AC122" t="s">
        <v>81</v>
      </c>
      <c r="AD122" t="s">
        <v>81</v>
      </c>
      <c r="AE122" t="s">
        <v>81</v>
      </c>
      <c r="AF122">
        <v>7</v>
      </c>
      <c r="AG122">
        <v>5</v>
      </c>
      <c r="AH122" t="s">
        <v>81</v>
      </c>
      <c r="AI122" t="s">
        <v>81</v>
      </c>
      <c r="AJ122" t="s">
        <v>81</v>
      </c>
      <c r="AK122" t="s">
        <v>81</v>
      </c>
      <c r="AL122" t="s">
        <v>81</v>
      </c>
      <c r="AM122" t="s">
        <v>81</v>
      </c>
      <c r="AN122" t="s">
        <v>81</v>
      </c>
      <c r="AO122" t="s">
        <v>81</v>
      </c>
      <c r="AP122" t="s">
        <v>81</v>
      </c>
      <c r="AQ122" t="s">
        <v>81</v>
      </c>
      <c r="AR122" t="s">
        <v>81</v>
      </c>
      <c r="AS122">
        <v>1</v>
      </c>
      <c r="AT122" t="s">
        <v>81</v>
      </c>
      <c r="AU122" t="s">
        <v>81</v>
      </c>
      <c r="AV122">
        <v>1</v>
      </c>
      <c r="AW122" t="s">
        <v>81</v>
      </c>
      <c r="AX122" t="s">
        <v>81</v>
      </c>
      <c r="AY122" s="28">
        <v>1</v>
      </c>
      <c r="AZ122" s="28" t="s">
        <v>81</v>
      </c>
      <c r="BA122" s="28" t="s">
        <v>81</v>
      </c>
      <c r="BB122" s="28">
        <v>0</v>
      </c>
      <c r="BC122" s="28">
        <v>1</v>
      </c>
      <c r="BD122" s="28">
        <v>1</v>
      </c>
      <c r="BE122" t="s">
        <v>81</v>
      </c>
      <c r="BF122" t="s">
        <v>81</v>
      </c>
      <c r="BG122" t="s">
        <v>81</v>
      </c>
      <c r="BH122" t="s">
        <v>81</v>
      </c>
      <c r="BI122" t="s">
        <v>81</v>
      </c>
      <c r="BJ122" t="s">
        <v>81</v>
      </c>
      <c r="BK122" t="s">
        <v>81</v>
      </c>
      <c r="BL122" t="s">
        <v>81</v>
      </c>
      <c r="BM122" t="s">
        <v>81</v>
      </c>
      <c r="BN122" t="s">
        <v>81</v>
      </c>
    </row>
    <row r="123" spans="1:66" ht="20.149999999999999" customHeight="1" x14ac:dyDescent="0.35">
      <c r="A123" s="20">
        <v>2090512</v>
      </c>
      <c r="B123" s="20">
        <v>2</v>
      </c>
      <c r="C123" s="20">
        <v>9</v>
      </c>
      <c r="D123" s="20">
        <v>5</v>
      </c>
      <c r="E123" s="20" t="s">
        <v>1566</v>
      </c>
      <c r="F123" s="20">
        <v>4</v>
      </c>
      <c r="G123" s="66">
        <v>1</v>
      </c>
      <c r="H123" s="66">
        <v>3</v>
      </c>
      <c r="I123" s="66">
        <v>3</v>
      </c>
      <c r="J123" s="66">
        <v>0</v>
      </c>
      <c r="K123" t="s">
        <v>81</v>
      </c>
      <c r="L123" t="s">
        <v>81</v>
      </c>
      <c r="M123" t="s">
        <v>81</v>
      </c>
      <c r="N123" t="s">
        <v>81</v>
      </c>
      <c r="O123" t="s">
        <v>81</v>
      </c>
      <c r="P123" t="s">
        <v>81</v>
      </c>
      <c r="Q123" t="s">
        <v>81</v>
      </c>
      <c r="R123" t="s">
        <v>81</v>
      </c>
      <c r="S123" t="s">
        <v>81</v>
      </c>
      <c r="T123" t="s">
        <v>81</v>
      </c>
      <c r="U123" t="s">
        <v>81</v>
      </c>
      <c r="V123" t="s">
        <v>81</v>
      </c>
      <c r="W123" t="s">
        <v>81</v>
      </c>
      <c r="X123" t="s">
        <v>81</v>
      </c>
      <c r="Y123" t="s">
        <v>81</v>
      </c>
      <c r="Z123" t="s">
        <v>81</v>
      </c>
      <c r="AA123" t="s">
        <v>81</v>
      </c>
      <c r="AB123" t="s">
        <v>81</v>
      </c>
      <c r="AC123" t="s">
        <v>81</v>
      </c>
      <c r="AD123" t="s">
        <v>81</v>
      </c>
      <c r="AE123" t="s">
        <v>81</v>
      </c>
      <c r="AF123">
        <v>9</v>
      </c>
      <c r="AG123">
        <v>9</v>
      </c>
      <c r="AH123" t="s">
        <v>81</v>
      </c>
      <c r="AI123" t="s">
        <v>81</v>
      </c>
      <c r="AJ123" t="s">
        <v>81</v>
      </c>
      <c r="AK123" t="s">
        <v>81</v>
      </c>
      <c r="AL123" t="s">
        <v>81</v>
      </c>
      <c r="AM123" t="s">
        <v>81</v>
      </c>
      <c r="AN123" t="s">
        <v>81</v>
      </c>
      <c r="AO123" t="s">
        <v>81</v>
      </c>
      <c r="AP123" t="s">
        <v>81</v>
      </c>
      <c r="AQ123" t="s">
        <v>81</v>
      </c>
      <c r="AR123" t="s">
        <v>81</v>
      </c>
      <c r="AS123">
        <v>1</v>
      </c>
      <c r="AT123" t="s">
        <v>81</v>
      </c>
      <c r="AU123" t="s">
        <v>81</v>
      </c>
      <c r="AV123">
        <v>1</v>
      </c>
      <c r="AW123" t="s">
        <v>81</v>
      </c>
      <c r="AX123" t="s">
        <v>81</v>
      </c>
      <c r="AY123">
        <v>1</v>
      </c>
      <c r="AZ123" t="s">
        <v>81</v>
      </c>
      <c r="BA123" t="s">
        <v>81</v>
      </c>
      <c r="BB123" s="28">
        <v>0</v>
      </c>
      <c r="BC123" s="28">
        <v>1</v>
      </c>
      <c r="BD123" s="28">
        <v>1</v>
      </c>
      <c r="BE123" t="s">
        <v>81</v>
      </c>
      <c r="BF123" t="s">
        <v>81</v>
      </c>
      <c r="BG123" t="s">
        <v>81</v>
      </c>
      <c r="BH123" t="s">
        <v>81</v>
      </c>
      <c r="BI123" t="s">
        <v>81</v>
      </c>
      <c r="BJ123" t="s">
        <v>81</v>
      </c>
      <c r="BK123" t="s">
        <v>81</v>
      </c>
      <c r="BL123" t="s">
        <v>81</v>
      </c>
      <c r="BM123" t="s">
        <v>81</v>
      </c>
      <c r="BN123" t="s">
        <v>81</v>
      </c>
    </row>
    <row r="124" spans="1:66" ht="20.149999999999999" customHeight="1" x14ac:dyDescent="0.35">
      <c r="A124" s="20">
        <v>2090513</v>
      </c>
      <c r="B124" s="20">
        <v>2</v>
      </c>
      <c r="C124" s="20">
        <v>9</v>
      </c>
      <c r="D124" s="20">
        <v>5</v>
      </c>
      <c r="E124" s="20" t="s">
        <v>1572</v>
      </c>
      <c r="F124" s="20">
        <v>1</v>
      </c>
      <c r="G124" s="66">
        <v>1</v>
      </c>
      <c r="H124" s="66">
        <v>1</v>
      </c>
      <c r="I124" s="66">
        <v>1</v>
      </c>
      <c r="J124" s="66">
        <v>0</v>
      </c>
      <c r="K124">
        <v>1</v>
      </c>
      <c r="L124" s="66" t="s">
        <v>81</v>
      </c>
      <c r="M124" t="s">
        <v>81</v>
      </c>
      <c r="N124" t="s">
        <v>81</v>
      </c>
      <c r="O124" t="s">
        <v>81</v>
      </c>
      <c r="P124" t="s">
        <v>81</v>
      </c>
      <c r="Q124" t="s">
        <v>81</v>
      </c>
      <c r="R124">
        <v>1</v>
      </c>
      <c r="S124" t="s">
        <v>81</v>
      </c>
      <c r="T124" t="s">
        <v>81</v>
      </c>
      <c r="U124" t="s">
        <v>81</v>
      </c>
      <c r="V124" t="s">
        <v>81</v>
      </c>
      <c r="W124" t="s">
        <v>81</v>
      </c>
      <c r="X124" t="s">
        <v>81</v>
      </c>
      <c r="Y124">
        <v>100000</v>
      </c>
      <c r="Z124" t="s">
        <v>81</v>
      </c>
      <c r="AA124" t="s">
        <v>81</v>
      </c>
      <c r="AB124" t="s">
        <v>81</v>
      </c>
      <c r="AC124" t="s">
        <v>81</v>
      </c>
      <c r="AD124" t="s">
        <v>81</v>
      </c>
      <c r="AE124" t="s">
        <v>81</v>
      </c>
      <c r="AF124">
        <v>6</v>
      </c>
      <c r="AG124">
        <v>6</v>
      </c>
      <c r="AH124" t="s">
        <v>81</v>
      </c>
      <c r="AI124" t="s">
        <v>81</v>
      </c>
      <c r="AJ124" t="s">
        <v>81</v>
      </c>
      <c r="AK124" t="s">
        <v>81</v>
      </c>
      <c r="AL124" t="s">
        <v>81</v>
      </c>
      <c r="AM124" t="s">
        <v>81</v>
      </c>
      <c r="AN124" t="s">
        <v>81</v>
      </c>
      <c r="AO124" t="s">
        <v>81</v>
      </c>
      <c r="AP124" t="s">
        <v>81</v>
      </c>
      <c r="AQ124" t="s">
        <v>81</v>
      </c>
      <c r="AR124" t="s">
        <v>81</v>
      </c>
      <c r="AS124">
        <v>1</v>
      </c>
      <c r="AT124">
        <v>2</v>
      </c>
      <c r="AU124" t="s">
        <v>81</v>
      </c>
      <c r="AV124">
        <v>1</v>
      </c>
      <c r="AW124">
        <v>2</v>
      </c>
      <c r="AX124" t="s">
        <v>81</v>
      </c>
      <c r="AY124">
        <v>1</v>
      </c>
      <c r="AZ124">
        <v>2</v>
      </c>
      <c r="BA124" t="s">
        <v>81</v>
      </c>
      <c r="BB124" s="28">
        <v>0</v>
      </c>
      <c r="BC124" s="28">
        <v>1</v>
      </c>
      <c r="BD124" s="28">
        <v>1</v>
      </c>
      <c r="BE124" s="28">
        <v>2</v>
      </c>
      <c r="BF124" s="28">
        <v>2</v>
      </c>
      <c r="BG124" t="s">
        <v>81</v>
      </c>
      <c r="BH124" t="s">
        <v>81</v>
      </c>
      <c r="BI124" t="s">
        <v>81</v>
      </c>
      <c r="BJ124" t="s">
        <v>81</v>
      </c>
      <c r="BK124" t="s">
        <v>81</v>
      </c>
      <c r="BL124" t="s">
        <v>81</v>
      </c>
      <c r="BM124" t="s">
        <v>81</v>
      </c>
      <c r="BN124" t="s">
        <v>81</v>
      </c>
    </row>
    <row r="125" spans="1:66" ht="20.149999999999999" customHeight="1" x14ac:dyDescent="0.35">
      <c r="A125" s="20">
        <v>2090514</v>
      </c>
      <c r="B125" s="20">
        <v>2</v>
      </c>
      <c r="C125" s="20">
        <v>9</v>
      </c>
      <c r="D125" s="20">
        <v>5</v>
      </c>
      <c r="E125" s="20" t="s">
        <v>1581</v>
      </c>
      <c r="F125" s="20">
        <v>3</v>
      </c>
      <c r="G125" s="66">
        <v>2</v>
      </c>
      <c r="H125" s="66">
        <v>3</v>
      </c>
      <c r="I125" s="66">
        <v>3</v>
      </c>
      <c r="J125" s="66">
        <v>0</v>
      </c>
      <c r="K125" t="s">
        <v>81</v>
      </c>
      <c r="L125" t="s">
        <v>81</v>
      </c>
      <c r="M125" t="s">
        <v>81</v>
      </c>
      <c r="N125" t="s">
        <v>81</v>
      </c>
      <c r="O125" t="s">
        <v>81</v>
      </c>
      <c r="P125" t="s">
        <v>81</v>
      </c>
      <c r="Q125" t="s">
        <v>81</v>
      </c>
      <c r="R125" t="s">
        <v>81</v>
      </c>
      <c r="S125" t="s">
        <v>81</v>
      </c>
      <c r="T125" t="s">
        <v>81</v>
      </c>
      <c r="U125" t="s">
        <v>81</v>
      </c>
      <c r="V125" t="s">
        <v>81</v>
      </c>
      <c r="W125" t="s">
        <v>81</v>
      </c>
      <c r="X125" t="s">
        <v>81</v>
      </c>
      <c r="Y125" t="s">
        <v>81</v>
      </c>
      <c r="Z125" t="s">
        <v>81</v>
      </c>
      <c r="AA125" t="s">
        <v>81</v>
      </c>
      <c r="AB125" t="s">
        <v>81</v>
      </c>
      <c r="AC125" t="s">
        <v>81</v>
      </c>
      <c r="AD125" t="s">
        <v>81</v>
      </c>
      <c r="AE125" t="s">
        <v>81</v>
      </c>
      <c r="AF125">
        <v>6</v>
      </c>
      <c r="AG125">
        <v>6</v>
      </c>
      <c r="AH125">
        <v>2</v>
      </c>
      <c r="AI125">
        <v>2</v>
      </c>
      <c r="AJ125" t="s">
        <v>81</v>
      </c>
      <c r="AK125" t="s">
        <v>81</v>
      </c>
      <c r="AL125" t="s">
        <v>81</v>
      </c>
      <c r="AM125" t="s">
        <v>81</v>
      </c>
      <c r="AN125" t="s">
        <v>81</v>
      </c>
      <c r="AO125" t="s">
        <v>81</v>
      </c>
      <c r="AP125" t="s">
        <v>81</v>
      </c>
      <c r="AQ125" t="s">
        <v>81</v>
      </c>
      <c r="AR125" t="s">
        <v>81</v>
      </c>
      <c r="AS125">
        <v>1</v>
      </c>
      <c r="AT125">
        <v>13</v>
      </c>
      <c r="AU125" t="s">
        <v>81</v>
      </c>
      <c r="AV125">
        <v>1</v>
      </c>
      <c r="AW125">
        <v>13</v>
      </c>
      <c r="AX125" t="s">
        <v>81</v>
      </c>
      <c r="AY125">
        <v>1</v>
      </c>
      <c r="AZ125">
        <v>13</v>
      </c>
      <c r="BA125" t="s">
        <v>81</v>
      </c>
      <c r="BB125" s="28">
        <v>0</v>
      </c>
      <c r="BC125" s="28">
        <v>1</v>
      </c>
      <c r="BD125" s="28">
        <v>1</v>
      </c>
      <c r="BE125" s="28">
        <v>13</v>
      </c>
      <c r="BF125" s="28">
        <v>13</v>
      </c>
      <c r="BG125" t="s">
        <v>81</v>
      </c>
      <c r="BH125" t="s">
        <v>81</v>
      </c>
      <c r="BI125" t="s">
        <v>81</v>
      </c>
      <c r="BJ125" t="s">
        <v>81</v>
      </c>
      <c r="BK125" t="s">
        <v>81</v>
      </c>
      <c r="BL125" t="s">
        <v>81</v>
      </c>
      <c r="BM125" t="s">
        <v>81</v>
      </c>
      <c r="BN125" t="s">
        <v>81</v>
      </c>
    </row>
    <row r="126" spans="1:66" ht="20.149999999999999" customHeight="1" x14ac:dyDescent="0.35">
      <c r="A126" s="20">
        <v>2090515</v>
      </c>
      <c r="B126" s="20">
        <v>2</v>
      </c>
      <c r="C126" s="20">
        <v>9</v>
      </c>
      <c r="D126" s="20">
        <v>5</v>
      </c>
      <c r="E126" s="20" t="s">
        <v>1579</v>
      </c>
      <c r="F126" t="s">
        <v>81</v>
      </c>
      <c r="G126" s="66">
        <v>2</v>
      </c>
      <c r="H126" t="s">
        <v>81</v>
      </c>
      <c r="I126" s="66">
        <v>4</v>
      </c>
      <c r="J126" s="66">
        <v>0</v>
      </c>
      <c r="K126" t="s">
        <v>81</v>
      </c>
      <c r="L126" t="s">
        <v>81</v>
      </c>
      <c r="M126" t="s">
        <v>81</v>
      </c>
      <c r="N126" t="s">
        <v>81</v>
      </c>
      <c r="O126" t="s">
        <v>81</v>
      </c>
      <c r="P126" t="s">
        <v>81</v>
      </c>
      <c r="Q126" t="s">
        <v>81</v>
      </c>
      <c r="R126" t="s">
        <v>81</v>
      </c>
      <c r="S126" t="s">
        <v>81</v>
      </c>
      <c r="T126" t="s">
        <v>81</v>
      </c>
      <c r="U126" t="s">
        <v>81</v>
      </c>
      <c r="V126" t="s">
        <v>81</v>
      </c>
      <c r="W126" t="s">
        <v>81</v>
      </c>
      <c r="X126" t="s">
        <v>81</v>
      </c>
      <c r="Y126" t="s">
        <v>81</v>
      </c>
      <c r="Z126" t="s">
        <v>81</v>
      </c>
      <c r="AA126" t="s">
        <v>81</v>
      </c>
      <c r="AB126" t="s">
        <v>81</v>
      </c>
      <c r="AC126" t="s">
        <v>81</v>
      </c>
      <c r="AD126" t="s">
        <v>81</v>
      </c>
      <c r="AE126" t="s">
        <v>81</v>
      </c>
      <c r="AF126" t="s">
        <v>81</v>
      </c>
      <c r="AG126">
        <v>7</v>
      </c>
      <c r="AH126" t="s">
        <v>81</v>
      </c>
      <c r="AI126" t="s">
        <v>81</v>
      </c>
      <c r="AJ126" t="s">
        <v>81</v>
      </c>
      <c r="AK126" t="s">
        <v>81</v>
      </c>
      <c r="AL126" t="s">
        <v>81</v>
      </c>
      <c r="AM126" t="s">
        <v>81</v>
      </c>
      <c r="AN126" t="s">
        <v>81</v>
      </c>
      <c r="AO126" t="s">
        <v>81</v>
      </c>
      <c r="AP126" t="s">
        <v>81</v>
      </c>
      <c r="AQ126" t="s">
        <v>81</v>
      </c>
      <c r="AR126" t="s">
        <v>81</v>
      </c>
      <c r="AS126">
        <v>1</v>
      </c>
      <c r="AT126" t="s">
        <v>81</v>
      </c>
      <c r="AU126" t="s">
        <v>81</v>
      </c>
      <c r="AV126">
        <v>1</v>
      </c>
      <c r="AW126" t="s">
        <v>81</v>
      </c>
      <c r="AX126" t="s">
        <v>81</v>
      </c>
      <c r="AY126">
        <v>1</v>
      </c>
      <c r="AZ126" t="s">
        <v>1580</v>
      </c>
      <c r="BA126" t="s">
        <v>81</v>
      </c>
      <c r="BB126" s="28">
        <v>0</v>
      </c>
      <c r="BC126" s="28">
        <v>1</v>
      </c>
      <c r="BD126" s="28">
        <v>1</v>
      </c>
      <c r="BE126" s="28" t="s">
        <v>81</v>
      </c>
      <c r="BF126" s="28" t="s">
        <v>81</v>
      </c>
      <c r="BG126" s="28" t="s">
        <v>81</v>
      </c>
      <c r="BH126" s="28" t="s">
        <v>81</v>
      </c>
      <c r="BI126" s="28" t="s">
        <v>81</v>
      </c>
      <c r="BJ126" s="28" t="s">
        <v>81</v>
      </c>
      <c r="BK126" s="28" t="s">
        <v>81</v>
      </c>
      <c r="BL126" s="28" t="s">
        <v>81</v>
      </c>
      <c r="BM126" s="28" t="s">
        <v>81</v>
      </c>
      <c r="BN126" s="28" t="s">
        <v>81</v>
      </c>
    </row>
    <row r="127" spans="1:66" ht="20.149999999999999" customHeight="1" x14ac:dyDescent="0.35">
      <c r="A127" s="67">
        <v>2090516</v>
      </c>
      <c r="B127" s="67">
        <v>2</v>
      </c>
      <c r="C127" s="67">
        <v>9</v>
      </c>
      <c r="D127" s="67">
        <v>5</v>
      </c>
      <c r="E127" s="67" t="s">
        <v>1591</v>
      </c>
      <c r="F127" t="s">
        <v>81</v>
      </c>
      <c r="G127" s="66">
        <v>1</v>
      </c>
      <c r="H127" t="s">
        <v>81</v>
      </c>
      <c r="I127" s="66">
        <v>1</v>
      </c>
      <c r="J127" s="66">
        <v>1</v>
      </c>
      <c r="K127" s="66" t="s">
        <v>81</v>
      </c>
      <c r="L127" s="66" t="s">
        <v>81</v>
      </c>
      <c r="M127" s="66" t="s">
        <v>81</v>
      </c>
      <c r="N127" s="66" t="s">
        <v>81</v>
      </c>
      <c r="O127" s="66" t="s">
        <v>81</v>
      </c>
      <c r="P127" s="66" t="s">
        <v>81</v>
      </c>
      <c r="Q127" s="66" t="s">
        <v>81</v>
      </c>
      <c r="R127" s="66">
        <v>1</v>
      </c>
      <c r="S127" s="66" t="s">
        <v>81</v>
      </c>
      <c r="T127" s="66" t="s">
        <v>81</v>
      </c>
      <c r="U127" s="66" t="s">
        <v>81</v>
      </c>
      <c r="V127" s="66" t="s">
        <v>81</v>
      </c>
      <c r="W127">
        <v>1</v>
      </c>
      <c r="X127" s="66" t="s">
        <v>81</v>
      </c>
      <c r="Y127" s="66">
        <v>2100000</v>
      </c>
      <c r="Z127" s="66" t="s">
        <v>81</v>
      </c>
      <c r="AA127" s="66" t="s">
        <v>81</v>
      </c>
      <c r="AB127" s="66" t="s">
        <v>81</v>
      </c>
      <c r="AC127" s="66" t="s">
        <v>81</v>
      </c>
      <c r="AD127">
        <v>2800000</v>
      </c>
      <c r="AE127" s="66" t="s">
        <v>81</v>
      </c>
      <c r="AF127" s="66" t="s">
        <v>81</v>
      </c>
      <c r="AG127" s="69">
        <v>30</v>
      </c>
      <c r="AH127" s="66" t="s">
        <v>81</v>
      </c>
      <c r="AI127">
        <v>2</v>
      </c>
      <c r="AJ127" s="66" t="s">
        <v>81</v>
      </c>
      <c r="AK127" s="66" t="s">
        <v>81</v>
      </c>
      <c r="AL127" s="66" t="s">
        <v>81</v>
      </c>
      <c r="AM127" s="66" t="s">
        <v>81</v>
      </c>
      <c r="AN127" s="66" t="s">
        <v>81</v>
      </c>
      <c r="AO127" s="66" t="s">
        <v>81</v>
      </c>
      <c r="AP127" s="66" t="s">
        <v>81</v>
      </c>
      <c r="AQ127" s="66" t="s">
        <v>81</v>
      </c>
      <c r="AR127" s="66" t="s">
        <v>81</v>
      </c>
      <c r="AS127">
        <v>1</v>
      </c>
      <c r="AT127">
        <v>13</v>
      </c>
      <c r="AU127" s="66" t="s">
        <v>81</v>
      </c>
      <c r="AV127">
        <v>1</v>
      </c>
      <c r="AW127">
        <v>13</v>
      </c>
      <c r="AX127" t="s">
        <v>81</v>
      </c>
      <c r="AY127">
        <v>1</v>
      </c>
      <c r="AZ127">
        <v>13</v>
      </c>
      <c r="BA127" t="s">
        <v>81</v>
      </c>
      <c r="BB127" s="28">
        <v>0</v>
      </c>
      <c r="BC127" s="28">
        <v>1</v>
      </c>
      <c r="BD127" s="28">
        <v>1</v>
      </c>
      <c r="BE127" s="28">
        <v>13</v>
      </c>
      <c r="BF127" s="28">
        <v>13</v>
      </c>
      <c r="BG127" s="28" t="s">
        <v>81</v>
      </c>
      <c r="BH127" s="28" t="s">
        <v>81</v>
      </c>
      <c r="BI127" s="28" t="s">
        <v>81</v>
      </c>
      <c r="BJ127" s="28" t="s">
        <v>81</v>
      </c>
      <c r="BK127" s="28" t="s">
        <v>81</v>
      </c>
      <c r="BL127" s="28" t="s">
        <v>81</v>
      </c>
      <c r="BM127" s="28" t="s">
        <v>81</v>
      </c>
      <c r="BN127" s="28" t="s">
        <v>81</v>
      </c>
    </row>
    <row r="128" spans="1:66" ht="20.149999999999999" customHeight="1" x14ac:dyDescent="0.35">
      <c r="A128" s="20">
        <v>2090517</v>
      </c>
      <c r="B128" s="20">
        <v>2</v>
      </c>
      <c r="C128" s="20">
        <v>9</v>
      </c>
      <c r="D128" s="20">
        <v>5</v>
      </c>
      <c r="E128" s="20" t="s">
        <v>1599</v>
      </c>
      <c r="F128" s="20" t="s">
        <v>81</v>
      </c>
      <c r="G128" s="66">
        <v>2</v>
      </c>
      <c r="H128" t="s">
        <v>81</v>
      </c>
      <c r="I128" s="66">
        <v>1</v>
      </c>
      <c r="J128" s="66">
        <v>1</v>
      </c>
      <c r="K128" t="s">
        <v>81</v>
      </c>
      <c r="L128" t="s">
        <v>81</v>
      </c>
      <c r="M128" t="s">
        <v>81</v>
      </c>
      <c r="N128" t="s">
        <v>81</v>
      </c>
      <c r="O128" t="s">
        <v>81</v>
      </c>
      <c r="P128" t="s">
        <v>81</v>
      </c>
      <c r="Q128" t="s">
        <v>81</v>
      </c>
      <c r="R128">
        <v>1</v>
      </c>
      <c r="S128" t="s">
        <v>81</v>
      </c>
      <c r="T128" t="s">
        <v>81</v>
      </c>
      <c r="U128" t="s">
        <v>81</v>
      </c>
      <c r="V128" t="s">
        <v>81</v>
      </c>
      <c r="W128" t="s">
        <v>81</v>
      </c>
      <c r="X128" t="s">
        <v>81</v>
      </c>
      <c r="Y128">
        <v>2600000</v>
      </c>
      <c r="Z128" t="s">
        <v>81</v>
      </c>
      <c r="AA128" t="s">
        <v>81</v>
      </c>
      <c r="AB128" t="s">
        <v>81</v>
      </c>
      <c r="AC128" t="s">
        <v>81</v>
      </c>
      <c r="AD128" t="s">
        <v>81</v>
      </c>
      <c r="AE128" t="s">
        <v>81</v>
      </c>
      <c r="AF128">
        <v>7</v>
      </c>
      <c r="AG128" t="s">
        <v>81</v>
      </c>
      <c r="AH128">
        <v>3</v>
      </c>
      <c r="AI128" t="s">
        <v>81</v>
      </c>
      <c r="AJ128" t="s">
        <v>81</v>
      </c>
      <c r="AK128" t="s">
        <v>81</v>
      </c>
      <c r="AL128" t="s">
        <v>81</v>
      </c>
      <c r="AM128" t="s">
        <v>81</v>
      </c>
      <c r="AN128" t="s">
        <v>81</v>
      </c>
      <c r="AO128" t="s">
        <v>81</v>
      </c>
      <c r="AP128" t="s">
        <v>81</v>
      </c>
      <c r="AQ128" t="s">
        <v>81</v>
      </c>
      <c r="AR128" t="s">
        <v>81</v>
      </c>
      <c r="AS128">
        <v>1</v>
      </c>
      <c r="AT128">
        <v>13</v>
      </c>
      <c r="AU128" t="s">
        <v>81</v>
      </c>
      <c r="AV128">
        <v>1</v>
      </c>
      <c r="AW128">
        <v>13</v>
      </c>
      <c r="AX128" t="s">
        <v>81</v>
      </c>
      <c r="AY128">
        <v>1</v>
      </c>
      <c r="AZ128">
        <v>13</v>
      </c>
      <c r="BA128" t="s">
        <v>81</v>
      </c>
      <c r="BB128" s="28">
        <v>0</v>
      </c>
      <c r="BC128" s="28">
        <v>1</v>
      </c>
      <c r="BD128" s="28">
        <v>1</v>
      </c>
      <c r="BE128" s="28">
        <v>13</v>
      </c>
      <c r="BF128" s="28">
        <v>13</v>
      </c>
      <c r="BG128" s="28" t="s">
        <v>81</v>
      </c>
      <c r="BH128" s="28" t="s">
        <v>81</v>
      </c>
      <c r="BI128" s="28" t="s">
        <v>81</v>
      </c>
      <c r="BJ128" s="28" t="s">
        <v>81</v>
      </c>
      <c r="BK128" s="28" t="s">
        <v>81</v>
      </c>
      <c r="BL128" s="28" t="s">
        <v>81</v>
      </c>
      <c r="BM128" s="28" t="s">
        <v>81</v>
      </c>
      <c r="BN128" s="28" t="s">
        <v>81</v>
      </c>
    </row>
    <row r="129" spans="1:66" ht="20.149999999999999" customHeight="1" x14ac:dyDescent="0.35">
      <c r="A129" s="20">
        <v>2090518</v>
      </c>
      <c r="B129" s="20">
        <v>2</v>
      </c>
      <c r="C129" s="20">
        <v>9</v>
      </c>
      <c r="D129" s="20">
        <v>5</v>
      </c>
      <c r="E129" s="20" t="s">
        <v>1603</v>
      </c>
      <c r="F129" s="20" t="s">
        <v>81</v>
      </c>
      <c r="G129" s="66">
        <v>2</v>
      </c>
      <c r="H129" t="s">
        <v>81</v>
      </c>
      <c r="I129" s="66">
        <v>2</v>
      </c>
      <c r="J129" s="66">
        <v>0</v>
      </c>
      <c r="K129" t="s">
        <v>81</v>
      </c>
      <c r="L129" t="s">
        <v>81</v>
      </c>
      <c r="M129" t="s">
        <v>81</v>
      </c>
      <c r="N129" t="s">
        <v>81</v>
      </c>
      <c r="O129" t="s">
        <v>81</v>
      </c>
      <c r="P129" t="s">
        <v>81</v>
      </c>
      <c r="Q129" t="s">
        <v>81</v>
      </c>
      <c r="R129" t="s">
        <v>81</v>
      </c>
      <c r="S129" t="s">
        <v>81</v>
      </c>
      <c r="T129" t="s">
        <v>81</v>
      </c>
      <c r="U129" t="s">
        <v>81</v>
      </c>
      <c r="V129" t="s">
        <v>81</v>
      </c>
      <c r="W129" t="s">
        <v>81</v>
      </c>
      <c r="X129" t="s">
        <v>81</v>
      </c>
      <c r="Y129" t="s">
        <v>81</v>
      </c>
      <c r="Z129" t="s">
        <v>81</v>
      </c>
      <c r="AA129" t="s">
        <v>81</v>
      </c>
      <c r="AB129" t="s">
        <v>81</v>
      </c>
      <c r="AC129" t="s">
        <v>81</v>
      </c>
      <c r="AD129" t="s">
        <v>81</v>
      </c>
      <c r="AE129" t="s">
        <v>81</v>
      </c>
      <c r="AF129" t="s">
        <v>81</v>
      </c>
      <c r="AG129">
        <v>5</v>
      </c>
      <c r="AH129" t="s">
        <v>81</v>
      </c>
      <c r="AI129">
        <v>3</v>
      </c>
      <c r="AJ129" t="s">
        <v>81</v>
      </c>
      <c r="AK129" t="s">
        <v>81</v>
      </c>
      <c r="AL129" t="s">
        <v>81</v>
      </c>
      <c r="AM129" t="s">
        <v>81</v>
      </c>
      <c r="AN129" t="s">
        <v>81</v>
      </c>
      <c r="AO129" t="s">
        <v>81</v>
      </c>
      <c r="AP129" t="s">
        <v>81</v>
      </c>
      <c r="AQ129" t="s">
        <v>81</v>
      </c>
      <c r="AR129" t="s">
        <v>81</v>
      </c>
      <c r="AS129">
        <v>1</v>
      </c>
      <c r="AT129">
        <v>13</v>
      </c>
      <c r="AU129">
        <v>2</v>
      </c>
      <c r="AV129">
        <v>1</v>
      </c>
      <c r="AW129">
        <v>13</v>
      </c>
      <c r="AX129">
        <v>2</v>
      </c>
      <c r="AY129">
        <v>1</v>
      </c>
      <c r="AZ129">
        <v>13</v>
      </c>
      <c r="BA129">
        <v>2</v>
      </c>
      <c r="BB129" s="28">
        <v>0</v>
      </c>
      <c r="BC129" s="28">
        <v>1</v>
      </c>
      <c r="BD129" s="28">
        <v>1</v>
      </c>
      <c r="BE129" s="28">
        <v>13</v>
      </c>
      <c r="BF129" s="28">
        <v>13</v>
      </c>
      <c r="BG129" s="28">
        <v>2</v>
      </c>
      <c r="BH129" s="28">
        <v>2</v>
      </c>
      <c r="BI129" s="28" t="s">
        <v>81</v>
      </c>
      <c r="BJ129" s="28" t="s">
        <v>81</v>
      </c>
      <c r="BK129" s="28" t="s">
        <v>81</v>
      </c>
      <c r="BL129" s="28" t="s">
        <v>81</v>
      </c>
      <c r="BM129" s="28" t="s">
        <v>81</v>
      </c>
      <c r="BN129" s="28" t="s">
        <v>81</v>
      </c>
    </row>
    <row r="130" spans="1:66" ht="20.149999999999999" customHeight="1" x14ac:dyDescent="0.35">
      <c r="A130" s="20">
        <v>2090519</v>
      </c>
      <c r="B130" s="20">
        <v>2</v>
      </c>
      <c r="C130" s="20">
        <v>9</v>
      </c>
      <c r="D130" s="20">
        <v>5</v>
      </c>
      <c r="E130" s="20" t="s">
        <v>1607</v>
      </c>
      <c r="F130" s="20" t="s">
        <v>81</v>
      </c>
      <c r="G130" s="66">
        <v>2</v>
      </c>
      <c r="H130" t="s">
        <v>81</v>
      </c>
      <c r="I130" s="66">
        <v>2</v>
      </c>
      <c r="J130" s="66">
        <v>0</v>
      </c>
      <c r="K130" t="s">
        <v>81</v>
      </c>
      <c r="L130" t="s">
        <v>81</v>
      </c>
      <c r="M130" t="s">
        <v>81</v>
      </c>
      <c r="N130" t="s">
        <v>81</v>
      </c>
      <c r="O130" t="s">
        <v>81</v>
      </c>
      <c r="P130" t="s">
        <v>81</v>
      </c>
      <c r="Q130" t="s">
        <v>81</v>
      </c>
      <c r="R130" t="s">
        <v>81</v>
      </c>
      <c r="S130" t="s">
        <v>81</v>
      </c>
      <c r="T130" t="s">
        <v>81</v>
      </c>
      <c r="U130" t="s">
        <v>81</v>
      </c>
      <c r="V130" t="s">
        <v>81</v>
      </c>
      <c r="W130" t="s">
        <v>81</v>
      </c>
      <c r="X130" t="s">
        <v>81</v>
      </c>
      <c r="Y130" t="s">
        <v>81</v>
      </c>
      <c r="Z130" t="s">
        <v>81</v>
      </c>
      <c r="AA130" t="s">
        <v>81</v>
      </c>
      <c r="AB130" t="s">
        <v>81</v>
      </c>
      <c r="AC130" t="s">
        <v>81</v>
      </c>
      <c r="AD130" t="s">
        <v>81</v>
      </c>
      <c r="AE130" t="s">
        <v>81</v>
      </c>
      <c r="AF130" t="s">
        <v>81</v>
      </c>
      <c r="AG130">
        <v>5</v>
      </c>
      <c r="AH130" t="s">
        <v>81</v>
      </c>
      <c r="AI130">
        <v>5</v>
      </c>
      <c r="AJ130" t="s">
        <v>81</v>
      </c>
      <c r="AK130" t="s">
        <v>81</v>
      </c>
      <c r="AL130" t="s">
        <v>81</v>
      </c>
      <c r="AM130" t="s">
        <v>81</v>
      </c>
      <c r="AN130" t="s">
        <v>81</v>
      </c>
      <c r="AO130" t="s">
        <v>81</v>
      </c>
      <c r="AP130" t="s">
        <v>81</v>
      </c>
      <c r="AQ130" t="s">
        <v>81</v>
      </c>
      <c r="AR130" t="s">
        <v>81</v>
      </c>
      <c r="AS130">
        <v>1</v>
      </c>
      <c r="AT130">
        <v>13</v>
      </c>
      <c r="AU130">
        <v>4</v>
      </c>
      <c r="AV130">
        <v>1</v>
      </c>
      <c r="AW130">
        <v>13</v>
      </c>
      <c r="AX130">
        <v>4</v>
      </c>
      <c r="AY130">
        <v>1</v>
      </c>
      <c r="AZ130">
        <v>13</v>
      </c>
      <c r="BA130">
        <v>4</v>
      </c>
      <c r="BB130" s="28">
        <v>0</v>
      </c>
      <c r="BC130" s="28">
        <v>1</v>
      </c>
      <c r="BD130" s="28">
        <v>1</v>
      </c>
      <c r="BE130" s="28">
        <v>13</v>
      </c>
      <c r="BF130" s="28">
        <v>13</v>
      </c>
      <c r="BG130" s="28">
        <v>4</v>
      </c>
      <c r="BH130" s="28">
        <v>4</v>
      </c>
      <c r="BI130" s="28" t="s">
        <v>81</v>
      </c>
      <c r="BJ130" s="28" t="s">
        <v>81</v>
      </c>
      <c r="BK130" s="28" t="s">
        <v>81</v>
      </c>
      <c r="BL130" s="28" t="s">
        <v>81</v>
      </c>
      <c r="BM130" s="28" t="s">
        <v>81</v>
      </c>
      <c r="BN130" s="28" t="s">
        <v>81</v>
      </c>
    </row>
    <row r="131" spans="1:66" ht="20.149999999999999" customHeight="1" x14ac:dyDescent="0.35">
      <c r="A131" s="20">
        <v>2090520</v>
      </c>
      <c r="B131" s="20">
        <v>2</v>
      </c>
      <c r="C131" s="20">
        <v>9</v>
      </c>
      <c r="D131" s="20">
        <v>5</v>
      </c>
      <c r="E131" s="20" t="s">
        <v>1613</v>
      </c>
      <c r="F131" s="20" t="s">
        <v>81</v>
      </c>
      <c r="G131" s="66">
        <v>2</v>
      </c>
      <c r="H131" t="s">
        <v>81</v>
      </c>
      <c r="I131" s="66">
        <v>2</v>
      </c>
      <c r="J131" s="66">
        <v>0</v>
      </c>
      <c r="K131" t="s">
        <v>81</v>
      </c>
      <c r="L131" t="s">
        <v>81</v>
      </c>
      <c r="M131" t="s">
        <v>81</v>
      </c>
      <c r="N131" t="s">
        <v>81</v>
      </c>
      <c r="O131" t="s">
        <v>81</v>
      </c>
      <c r="P131" t="s">
        <v>81</v>
      </c>
      <c r="Q131" t="s">
        <v>81</v>
      </c>
      <c r="R131" t="s">
        <v>81</v>
      </c>
      <c r="S131" t="s">
        <v>81</v>
      </c>
      <c r="T131" t="s">
        <v>81</v>
      </c>
      <c r="U131" t="s">
        <v>81</v>
      </c>
      <c r="V131" t="s">
        <v>81</v>
      </c>
      <c r="W131" t="s">
        <v>81</v>
      </c>
      <c r="X131" t="s">
        <v>81</v>
      </c>
      <c r="Y131" t="s">
        <v>81</v>
      </c>
      <c r="Z131" t="s">
        <v>81</v>
      </c>
      <c r="AA131" t="s">
        <v>81</v>
      </c>
      <c r="AB131" t="s">
        <v>81</v>
      </c>
      <c r="AC131" t="s">
        <v>81</v>
      </c>
      <c r="AD131" t="s">
        <v>81</v>
      </c>
      <c r="AE131" t="s">
        <v>81</v>
      </c>
      <c r="AF131" t="s">
        <v>81</v>
      </c>
      <c r="AG131">
        <v>1</v>
      </c>
      <c r="AH131" t="s">
        <v>81</v>
      </c>
      <c r="AI131" t="s">
        <v>81</v>
      </c>
      <c r="AJ131" t="s">
        <v>81</v>
      </c>
      <c r="AK131" t="s">
        <v>81</v>
      </c>
      <c r="AL131" t="s">
        <v>81</v>
      </c>
      <c r="AM131" t="s">
        <v>81</v>
      </c>
      <c r="AN131" t="s">
        <v>81</v>
      </c>
      <c r="AO131" t="s">
        <v>81</v>
      </c>
      <c r="AP131" t="s">
        <v>81</v>
      </c>
      <c r="AQ131" t="s">
        <v>81</v>
      </c>
      <c r="AR131" t="s">
        <v>81</v>
      </c>
      <c r="AS131">
        <v>1</v>
      </c>
      <c r="AT131" t="s">
        <v>81</v>
      </c>
      <c r="AU131" t="s">
        <v>81</v>
      </c>
      <c r="AV131">
        <v>1</v>
      </c>
      <c r="AW131" t="s">
        <v>81</v>
      </c>
      <c r="AX131" t="s">
        <v>81</v>
      </c>
      <c r="AY131">
        <v>1</v>
      </c>
      <c r="AZ131" t="s">
        <v>81</v>
      </c>
      <c r="BA131" t="s">
        <v>81</v>
      </c>
      <c r="BB131" s="28">
        <v>0</v>
      </c>
      <c r="BC131" s="28">
        <v>1</v>
      </c>
      <c r="BD131" s="28">
        <v>1</v>
      </c>
      <c r="BE131" t="s">
        <v>81</v>
      </c>
      <c r="BF131" t="s">
        <v>81</v>
      </c>
      <c r="BG131" t="s">
        <v>81</v>
      </c>
      <c r="BH131" t="s">
        <v>81</v>
      </c>
      <c r="BI131" t="s">
        <v>81</v>
      </c>
      <c r="BJ131" t="s">
        <v>81</v>
      </c>
      <c r="BK131" t="s">
        <v>81</v>
      </c>
      <c r="BL131" t="s">
        <v>81</v>
      </c>
      <c r="BM131" t="s">
        <v>81</v>
      </c>
      <c r="BN131" t="s">
        <v>81</v>
      </c>
    </row>
    <row r="132" spans="1:66" ht="20.149999999999999" customHeight="1" x14ac:dyDescent="0.35">
      <c r="A132" s="67">
        <v>2090521</v>
      </c>
      <c r="B132" s="67">
        <v>2</v>
      </c>
      <c r="C132" s="67">
        <v>9</v>
      </c>
      <c r="D132" s="67">
        <v>5</v>
      </c>
      <c r="E132" s="67" t="s">
        <v>1618</v>
      </c>
      <c r="F132" s="20" t="s">
        <v>81</v>
      </c>
      <c r="G132" s="66">
        <v>2</v>
      </c>
      <c r="H132" t="s">
        <v>81</v>
      </c>
      <c r="I132" s="66">
        <v>1</v>
      </c>
      <c r="J132" s="66">
        <v>1</v>
      </c>
      <c r="K132" t="s">
        <v>81</v>
      </c>
      <c r="L132" t="s">
        <v>81</v>
      </c>
      <c r="M132" t="s">
        <v>81</v>
      </c>
      <c r="N132" t="s">
        <v>81</v>
      </c>
      <c r="O132" t="s">
        <v>81</v>
      </c>
      <c r="P132" t="s">
        <v>81</v>
      </c>
      <c r="Q132" t="s">
        <v>81</v>
      </c>
      <c r="R132">
        <v>1</v>
      </c>
      <c r="S132" t="s">
        <v>81</v>
      </c>
      <c r="T132" t="s">
        <v>81</v>
      </c>
      <c r="U132" t="s">
        <v>81</v>
      </c>
      <c r="V132" t="s">
        <v>81</v>
      </c>
      <c r="W132">
        <v>1</v>
      </c>
      <c r="X132" t="s">
        <v>81</v>
      </c>
      <c r="Y132">
        <v>2400000</v>
      </c>
      <c r="Z132" t="s">
        <v>81</v>
      </c>
      <c r="AA132" t="s">
        <v>81</v>
      </c>
      <c r="AB132" t="s">
        <v>81</v>
      </c>
      <c r="AC132" t="s">
        <v>81</v>
      </c>
      <c r="AD132">
        <v>1500000</v>
      </c>
      <c r="AE132" t="s">
        <v>81</v>
      </c>
      <c r="AF132" t="s">
        <v>81</v>
      </c>
      <c r="AG132" s="69">
        <v>25</v>
      </c>
      <c r="AH132" t="s">
        <v>81</v>
      </c>
      <c r="AI132">
        <v>8</v>
      </c>
      <c r="AJ132" t="s">
        <v>81</v>
      </c>
      <c r="AK132" t="s">
        <v>81</v>
      </c>
      <c r="AL132" t="s">
        <v>81</v>
      </c>
      <c r="AM132" t="s">
        <v>81</v>
      </c>
      <c r="AN132" t="s">
        <v>81</v>
      </c>
      <c r="AO132" t="s">
        <v>81</v>
      </c>
      <c r="AP132" t="s">
        <v>81</v>
      </c>
      <c r="AQ132" t="s">
        <v>81</v>
      </c>
      <c r="AR132" t="s">
        <v>81</v>
      </c>
      <c r="AS132">
        <v>2</v>
      </c>
      <c r="AT132">
        <v>1</v>
      </c>
      <c r="AU132">
        <v>13</v>
      </c>
      <c r="AV132">
        <v>1</v>
      </c>
      <c r="AW132">
        <v>2</v>
      </c>
      <c r="AX132">
        <v>13</v>
      </c>
      <c r="AY132">
        <v>2</v>
      </c>
      <c r="AZ132">
        <v>1</v>
      </c>
      <c r="BA132">
        <v>13</v>
      </c>
      <c r="BB132" s="28">
        <v>0</v>
      </c>
      <c r="BC132" s="28">
        <v>1</v>
      </c>
      <c r="BD132" s="28">
        <v>1</v>
      </c>
      <c r="BE132" s="28">
        <v>2</v>
      </c>
      <c r="BF132" s="28">
        <v>2</v>
      </c>
      <c r="BG132" s="28">
        <v>13</v>
      </c>
      <c r="BH132" s="28">
        <v>13</v>
      </c>
      <c r="BI132" t="s">
        <v>81</v>
      </c>
      <c r="BJ132" t="s">
        <v>81</v>
      </c>
      <c r="BK132" t="s">
        <v>81</v>
      </c>
      <c r="BL132" t="s">
        <v>81</v>
      </c>
      <c r="BM132" t="s">
        <v>81</v>
      </c>
      <c r="BN132" t="s">
        <v>81</v>
      </c>
    </row>
    <row r="133" spans="1:66" ht="20.149999999999999" customHeight="1" x14ac:dyDescent="0.35">
      <c r="A133" s="20">
        <v>2090522</v>
      </c>
      <c r="B133" s="20">
        <v>2</v>
      </c>
      <c r="C133" s="20">
        <v>9</v>
      </c>
      <c r="D133" s="20">
        <v>5</v>
      </c>
      <c r="E133" s="20" t="s">
        <v>1128</v>
      </c>
      <c r="F133" s="20" t="s">
        <v>81</v>
      </c>
      <c r="G133" s="66">
        <v>2</v>
      </c>
      <c r="H133" t="s">
        <v>81</v>
      </c>
      <c r="I133" s="66">
        <v>2</v>
      </c>
      <c r="J133" s="66">
        <v>0</v>
      </c>
      <c r="K133" t="s">
        <v>81</v>
      </c>
      <c r="L133" t="s">
        <v>81</v>
      </c>
      <c r="M133" t="s">
        <v>81</v>
      </c>
      <c r="N133" t="s">
        <v>81</v>
      </c>
      <c r="O133" t="s">
        <v>81</v>
      </c>
      <c r="P133" t="s">
        <v>81</v>
      </c>
      <c r="Q133" t="s">
        <v>81</v>
      </c>
      <c r="R133" t="s">
        <v>81</v>
      </c>
      <c r="S133" t="s">
        <v>81</v>
      </c>
      <c r="T133" t="s">
        <v>81</v>
      </c>
      <c r="U133" t="s">
        <v>81</v>
      </c>
      <c r="V133" t="s">
        <v>81</v>
      </c>
      <c r="W133" t="s">
        <v>81</v>
      </c>
      <c r="X133" t="s">
        <v>81</v>
      </c>
      <c r="Y133" t="s">
        <v>81</v>
      </c>
      <c r="Z133" t="s">
        <v>81</v>
      </c>
      <c r="AA133" t="s">
        <v>81</v>
      </c>
      <c r="AB133" t="s">
        <v>81</v>
      </c>
      <c r="AC133" t="s">
        <v>81</v>
      </c>
      <c r="AD133" t="s">
        <v>81</v>
      </c>
      <c r="AE133" t="s">
        <v>81</v>
      </c>
      <c r="AF133" t="s">
        <v>81</v>
      </c>
      <c r="AG133">
        <v>7</v>
      </c>
      <c r="AH133" t="s">
        <v>81</v>
      </c>
      <c r="AI133">
        <v>10</v>
      </c>
      <c r="AJ133" t="s">
        <v>81</v>
      </c>
      <c r="AK133" t="s">
        <v>81</v>
      </c>
      <c r="AL133" t="s">
        <v>81</v>
      </c>
      <c r="AM133" t="s">
        <v>81</v>
      </c>
      <c r="AN133" t="s">
        <v>81</v>
      </c>
      <c r="AO133" t="s">
        <v>81</v>
      </c>
      <c r="AP133" t="s">
        <v>81</v>
      </c>
      <c r="AQ133" t="s">
        <v>81</v>
      </c>
      <c r="AR133" t="s">
        <v>81</v>
      </c>
      <c r="AS133">
        <v>1</v>
      </c>
      <c r="AT133">
        <v>2</v>
      </c>
      <c r="AU133">
        <v>13</v>
      </c>
      <c r="AV133">
        <v>1</v>
      </c>
      <c r="AW133">
        <v>2</v>
      </c>
      <c r="AX133">
        <v>13</v>
      </c>
      <c r="AY133">
        <v>1</v>
      </c>
      <c r="AZ133">
        <v>2</v>
      </c>
      <c r="BA133">
        <v>13</v>
      </c>
      <c r="BB133" s="28">
        <v>0</v>
      </c>
      <c r="BC133" s="28">
        <v>1</v>
      </c>
      <c r="BD133" s="28">
        <v>1</v>
      </c>
      <c r="BE133" s="28">
        <v>2</v>
      </c>
      <c r="BF133" s="28">
        <v>2</v>
      </c>
      <c r="BG133" s="28">
        <v>13</v>
      </c>
      <c r="BH133" s="28">
        <v>13</v>
      </c>
      <c r="BI133" t="s">
        <v>81</v>
      </c>
      <c r="BJ133" t="s">
        <v>81</v>
      </c>
      <c r="BK133" t="s">
        <v>81</v>
      </c>
      <c r="BL133" t="s">
        <v>81</v>
      </c>
      <c r="BM133" t="s">
        <v>81</v>
      </c>
      <c r="BN133" t="s">
        <v>81</v>
      </c>
    </row>
    <row r="134" spans="1:66" ht="20.149999999999999" customHeight="1" x14ac:dyDescent="0.35">
      <c r="A134" s="20">
        <v>2090523</v>
      </c>
      <c r="B134" s="20">
        <v>2</v>
      </c>
      <c r="C134" s="20">
        <v>9</v>
      </c>
      <c r="D134" s="20">
        <v>5</v>
      </c>
      <c r="E134" s="20" t="s">
        <v>1633</v>
      </c>
      <c r="F134" s="20" t="s">
        <v>81</v>
      </c>
      <c r="G134" s="66">
        <v>2</v>
      </c>
      <c r="H134" t="s">
        <v>81</v>
      </c>
      <c r="I134" s="66">
        <v>1</v>
      </c>
      <c r="J134" s="66">
        <v>1</v>
      </c>
      <c r="K134" t="s">
        <v>81</v>
      </c>
      <c r="L134" t="s">
        <v>81</v>
      </c>
      <c r="M134" t="s">
        <v>81</v>
      </c>
      <c r="N134" t="s">
        <v>81</v>
      </c>
      <c r="O134" t="s">
        <v>81</v>
      </c>
      <c r="P134" t="s">
        <v>81</v>
      </c>
      <c r="Q134" t="s">
        <v>81</v>
      </c>
      <c r="R134">
        <v>1</v>
      </c>
      <c r="S134">
        <v>1</v>
      </c>
      <c r="T134" t="s">
        <v>81</v>
      </c>
      <c r="U134" t="s">
        <v>81</v>
      </c>
      <c r="V134" t="s">
        <v>81</v>
      </c>
      <c r="W134" t="s">
        <v>81</v>
      </c>
      <c r="X134" t="s">
        <v>81</v>
      </c>
      <c r="Y134">
        <v>2500000</v>
      </c>
      <c r="Z134">
        <v>5500000</v>
      </c>
      <c r="AA134" t="s">
        <v>81</v>
      </c>
      <c r="AB134" t="s">
        <v>81</v>
      </c>
      <c r="AC134" t="s">
        <v>81</v>
      </c>
      <c r="AD134" t="s">
        <v>81</v>
      </c>
      <c r="AE134" t="s">
        <v>81</v>
      </c>
      <c r="AF134" t="s">
        <v>81</v>
      </c>
      <c r="AG134">
        <v>10</v>
      </c>
      <c r="AH134" t="s">
        <v>81</v>
      </c>
      <c r="AI134">
        <v>8</v>
      </c>
      <c r="AJ134" t="s">
        <v>81</v>
      </c>
      <c r="AK134" t="s">
        <v>81</v>
      </c>
      <c r="AL134" t="s">
        <v>81</v>
      </c>
      <c r="AM134" t="s">
        <v>81</v>
      </c>
      <c r="AN134" t="s">
        <v>81</v>
      </c>
      <c r="AO134" t="s">
        <v>81</v>
      </c>
      <c r="AP134" t="s">
        <v>81</v>
      </c>
      <c r="AQ134" t="s">
        <v>81</v>
      </c>
      <c r="AR134" t="s">
        <v>81</v>
      </c>
      <c r="AS134">
        <v>1</v>
      </c>
      <c r="AT134">
        <v>13</v>
      </c>
      <c r="AU134" t="s">
        <v>81</v>
      </c>
      <c r="AV134">
        <v>1</v>
      </c>
      <c r="AW134">
        <v>13</v>
      </c>
      <c r="AX134" t="s">
        <v>81</v>
      </c>
      <c r="AY134">
        <v>1</v>
      </c>
      <c r="AZ134">
        <v>13</v>
      </c>
      <c r="BA134" t="s">
        <v>81</v>
      </c>
      <c r="BB134" s="28">
        <v>0</v>
      </c>
      <c r="BC134" s="28">
        <v>1</v>
      </c>
      <c r="BD134" s="28">
        <v>1</v>
      </c>
      <c r="BE134" s="28">
        <v>13</v>
      </c>
      <c r="BF134" s="28">
        <v>13</v>
      </c>
      <c r="BG134" t="s">
        <v>81</v>
      </c>
      <c r="BH134" t="s">
        <v>81</v>
      </c>
      <c r="BI134" t="s">
        <v>81</v>
      </c>
      <c r="BJ134" t="s">
        <v>81</v>
      </c>
      <c r="BK134" t="s">
        <v>81</v>
      </c>
      <c r="BL134" t="s">
        <v>81</v>
      </c>
      <c r="BM134" t="s">
        <v>81</v>
      </c>
      <c r="BN134" t="s">
        <v>81</v>
      </c>
    </row>
    <row r="135" spans="1:66" ht="20.149999999999999" customHeight="1" x14ac:dyDescent="0.35">
      <c r="A135" s="20">
        <v>2090524</v>
      </c>
      <c r="B135" s="20">
        <v>2</v>
      </c>
      <c r="C135" s="20">
        <v>9</v>
      </c>
      <c r="D135" s="20">
        <v>5</v>
      </c>
      <c r="E135" s="20" t="s">
        <v>1639</v>
      </c>
      <c r="F135" s="20" t="s">
        <v>81</v>
      </c>
      <c r="G135" s="66">
        <v>2</v>
      </c>
      <c r="H135" t="s">
        <v>81</v>
      </c>
      <c r="I135" s="66">
        <v>1</v>
      </c>
      <c r="J135" s="66">
        <v>1</v>
      </c>
      <c r="K135" t="s">
        <v>81</v>
      </c>
      <c r="L135" t="s">
        <v>81</v>
      </c>
      <c r="M135" t="s">
        <v>81</v>
      </c>
      <c r="N135" t="s">
        <v>81</v>
      </c>
      <c r="O135" t="s">
        <v>81</v>
      </c>
      <c r="P135" t="s">
        <v>81</v>
      </c>
      <c r="Q135" t="s">
        <v>81</v>
      </c>
      <c r="R135">
        <v>1</v>
      </c>
      <c r="S135" t="s">
        <v>81</v>
      </c>
      <c r="T135" t="s">
        <v>81</v>
      </c>
      <c r="U135" t="s">
        <v>81</v>
      </c>
      <c r="V135" t="s">
        <v>81</v>
      </c>
      <c r="W135" t="s">
        <v>81</v>
      </c>
      <c r="X135" t="s">
        <v>81</v>
      </c>
      <c r="Y135">
        <v>2500000</v>
      </c>
      <c r="Z135" t="s">
        <v>81</v>
      </c>
      <c r="AA135" t="s">
        <v>81</v>
      </c>
      <c r="AB135" t="s">
        <v>81</v>
      </c>
      <c r="AC135" t="s">
        <v>81</v>
      </c>
      <c r="AD135" t="s">
        <v>81</v>
      </c>
      <c r="AE135" t="s">
        <v>81</v>
      </c>
      <c r="AF135" t="s">
        <v>81</v>
      </c>
      <c r="AG135">
        <v>6.2</v>
      </c>
      <c r="AH135" t="s">
        <v>81</v>
      </c>
      <c r="AI135">
        <v>7</v>
      </c>
      <c r="AJ135" t="s">
        <v>81</v>
      </c>
      <c r="AK135" t="s">
        <v>81</v>
      </c>
      <c r="AL135" t="s">
        <v>81</v>
      </c>
      <c r="AM135" t="s">
        <v>81</v>
      </c>
      <c r="AN135" t="s">
        <v>81</v>
      </c>
      <c r="AO135" t="s">
        <v>81</v>
      </c>
      <c r="AP135" t="s">
        <v>81</v>
      </c>
      <c r="AQ135" t="s">
        <v>81</v>
      </c>
      <c r="AR135" t="s">
        <v>81</v>
      </c>
      <c r="AS135">
        <v>13</v>
      </c>
      <c r="AT135">
        <v>1</v>
      </c>
      <c r="AU135">
        <v>2</v>
      </c>
      <c r="AV135">
        <v>13</v>
      </c>
      <c r="AW135">
        <v>1</v>
      </c>
      <c r="AX135">
        <v>2</v>
      </c>
      <c r="AY135">
        <v>13</v>
      </c>
      <c r="AZ135">
        <v>1</v>
      </c>
      <c r="BA135">
        <v>2</v>
      </c>
      <c r="BB135" s="28">
        <v>0</v>
      </c>
      <c r="BC135" s="28">
        <v>13</v>
      </c>
      <c r="BD135" s="28">
        <v>13</v>
      </c>
      <c r="BE135" s="28">
        <v>1</v>
      </c>
      <c r="BF135" s="28">
        <v>1</v>
      </c>
      <c r="BG135" s="28">
        <v>2</v>
      </c>
      <c r="BH135" s="28">
        <v>2</v>
      </c>
      <c r="BI135">
        <v>4</v>
      </c>
      <c r="BJ135">
        <v>4</v>
      </c>
      <c r="BK135" t="s">
        <v>81</v>
      </c>
      <c r="BL135" t="s">
        <v>81</v>
      </c>
      <c r="BM135" t="s">
        <v>81</v>
      </c>
      <c r="BN135" t="s">
        <v>81</v>
      </c>
    </row>
    <row r="136" spans="1:66" ht="20.149999999999999" customHeight="1" x14ac:dyDescent="0.35">
      <c r="A136" s="20">
        <v>2100601</v>
      </c>
      <c r="B136" s="20">
        <v>2</v>
      </c>
      <c r="C136" s="20">
        <v>10</v>
      </c>
      <c r="D136" s="20">
        <v>6</v>
      </c>
      <c r="E136" s="20" t="s">
        <v>1646</v>
      </c>
      <c r="F136" s="20" t="s">
        <v>81</v>
      </c>
      <c r="G136" s="66">
        <v>2</v>
      </c>
      <c r="H136" t="s">
        <v>81</v>
      </c>
      <c r="I136" s="66">
        <v>2</v>
      </c>
      <c r="J136" s="66">
        <v>0</v>
      </c>
      <c r="K136" t="s">
        <v>81</v>
      </c>
      <c r="L136" t="s">
        <v>81</v>
      </c>
      <c r="M136" t="s">
        <v>81</v>
      </c>
      <c r="N136" t="s">
        <v>81</v>
      </c>
      <c r="O136" t="s">
        <v>81</v>
      </c>
      <c r="P136" t="s">
        <v>81</v>
      </c>
      <c r="Q136" t="s">
        <v>81</v>
      </c>
      <c r="R136" t="s">
        <v>81</v>
      </c>
      <c r="S136" t="s">
        <v>81</v>
      </c>
      <c r="T136" t="s">
        <v>81</v>
      </c>
      <c r="U136" t="s">
        <v>81</v>
      </c>
      <c r="V136" t="s">
        <v>81</v>
      </c>
      <c r="W136" t="s">
        <v>81</v>
      </c>
      <c r="X136" t="s">
        <v>81</v>
      </c>
      <c r="Y136" t="s">
        <v>81</v>
      </c>
      <c r="Z136" t="s">
        <v>81</v>
      </c>
      <c r="AA136" t="s">
        <v>81</v>
      </c>
      <c r="AB136" t="s">
        <v>81</v>
      </c>
      <c r="AC136" t="s">
        <v>81</v>
      </c>
      <c r="AD136" t="s">
        <v>81</v>
      </c>
      <c r="AE136" t="s">
        <v>81</v>
      </c>
      <c r="AF136" t="s">
        <v>81</v>
      </c>
      <c r="AG136">
        <v>8</v>
      </c>
      <c r="AH136" t="s">
        <v>81</v>
      </c>
      <c r="AI136">
        <v>4</v>
      </c>
      <c r="AJ136" t="s">
        <v>81</v>
      </c>
      <c r="AK136" t="s">
        <v>81</v>
      </c>
      <c r="AL136" t="s">
        <v>81</v>
      </c>
      <c r="AM136" t="s">
        <v>81</v>
      </c>
      <c r="AN136" t="s">
        <v>81</v>
      </c>
      <c r="AO136" t="s">
        <v>81</v>
      </c>
      <c r="AP136" t="s">
        <v>81</v>
      </c>
      <c r="AQ136" t="s">
        <v>81</v>
      </c>
      <c r="AR136" t="s">
        <v>81</v>
      </c>
      <c r="AS136">
        <v>2</v>
      </c>
      <c r="AT136">
        <v>1</v>
      </c>
      <c r="AU136">
        <v>4</v>
      </c>
      <c r="AV136">
        <v>1</v>
      </c>
      <c r="AW136">
        <v>2</v>
      </c>
      <c r="AX136">
        <v>4</v>
      </c>
      <c r="AY136">
        <v>4</v>
      </c>
      <c r="AZ136">
        <v>1</v>
      </c>
      <c r="BA136">
        <v>2</v>
      </c>
      <c r="BB136" s="28">
        <v>0</v>
      </c>
      <c r="BC136" s="28">
        <v>1</v>
      </c>
      <c r="BD136" s="28">
        <v>1</v>
      </c>
      <c r="BE136" s="28">
        <v>2</v>
      </c>
      <c r="BF136" s="28">
        <v>2</v>
      </c>
      <c r="BG136" s="28">
        <v>4</v>
      </c>
      <c r="BH136" s="28">
        <v>4</v>
      </c>
      <c r="BI136" s="28">
        <v>13</v>
      </c>
      <c r="BJ136" s="28">
        <v>13</v>
      </c>
      <c r="BK136" t="s">
        <v>81</v>
      </c>
      <c r="BL136" t="s">
        <v>81</v>
      </c>
      <c r="BM136" t="s">
        <v>81</v>
      </c>
      <c r="BN136" t="s">
        <v>81</v>
      </c>
    </row>
    <row r="137" spans="1:66" ht="20.149999999999999" customHeight="1" x14ac:dyDescent="0.35">
      <c r="A137" s="20">
        <v>2100602</v>
      </c>
      <c r="B137" s="20">
        <v>2</v>
      </c>
      <c r="C137" s="20">
        <v>10</v>
      </c>
      <c r="D137" s="20">
        <v>6</v>
      </c>
      <c r="E137" s="20" t="s">
        <v>1653</v>
      </c>
      <c r="F137" s="20" t="s">
        <v>81</v>
      </c>
      <c r="G137" s="66">
        <v>1</v>
      </c>
      <c r="H137" t="s">
        <v>81</v>
      </c>
      <c r="I137" s="66">
        <v>2</v>
      </c>
      <c r="J137" s="66">
        <v>1</v>
      </c>
      <c r="K137" t="s">
        <v>81</v>
      </c>
      <c r="L137" t="s">
        <v>81</v>
      </c>
      <c r="M137" t="s">
        <v>81</v>
      </c>
      <c r="N137" t="s">
        <v>81</v>
      </c>
      <c r="O137" t="s">
        <v>81</v>
      </c>
      <c r="P137" t="s">
        <v>81</v>
      </c>
      <c r="Q137" t="s">
        <v>81</v>
      </c>
      <c r="R137" t="s">
        <v>81</v>
      </c>
      <c r="S137" t="s">
        <v>81</v>
      </c>
      <c r="T137">
        <v>2</v>
      </c>
      <c r="U137" t="s">
        <v>81</v>
      </c>
      <c r="V137" t="s">
        <v>81</v>
      </c>
      <c r="W137" t="s">
        <v>81</v>
      </c>
      <c r="X137" t="s">
        <v>81</v>
      </c>
      <c r="Y137" t="s">
        <v>81</v>
      </c>
      <c r="Z137" t="s">
        <v>81</v>
      </c>
      <c r="AA137">
        <v>700000</v>
      </c>
      <c r="AB137" t="s">
        <v>81</v>
      </c>
      <c r="AC137" t="s">
        <v>81</v>
      </c>
      <c r="AD137" t="s">
        <v>81</v>
      </c>
      <c r="AE137" t="s">
        <v>81</v>
      </c>
      <c r="AF137" t="s">
        <v>81</v>
      </c>
      <c r="AG137">
        <v>5</v>
      </c>
      <c r="AH137" t="s">
        <v>81</v>
      </c>
      <c r="AI137">
        <v>1</v>
      </c>
      <c r="AJ137" t="s">
        <v>81</v>
      </c>
      <c r="AK137" t="s">
        <v>81</v>
      </c>
      <c r="AL137" t="s">
        <v>81</v>
      </c>
      <c r="AM137" t="s">
        <v>81</v>
      </c>
      <c r="AN137" t="s">
        <v>81</v>
      </c>
      <c r="AO137" t="s">
        <v>81</v>
      </c>
      <c r="AP137" t="s">
        <v>81</v>
      </c>
      <c r="AQ137" t="s">
        <v>81</v>
      </c>
      <c r="AR137" t="s">
        <v>81</v>
      </c>
      <c r="AS137">
        <v>1</v>
      </c>
      <c r="AT137">
        <v>15</v>
      </c>
      <c r="AU137">
        <v>11</v>
      </c>
      <c r="AV137">
        <v>15</v>
      </c>
      <c r="AW137">
        <v>1</v>
      </c>
      <c r="AX137">
        <v>11</v>
      </c>
      <c r="AY137">
        <v>15</v>
      </c>
      <c r="AZ137">
        <v>11</v>
      </c>
      <c r="BA137">
        <v>1</v>
      </c>
      <c r="BB137" s="28">
        <v>0</v>
      </c>
      <c r="BC137" s="28">
        <v>1</v>
      </c>
      <c r="BD137" s="28">
        <v>1</v>
      </c>
      <c r="BE137" s="28">
        <v>2</v>
      </c>
      <c r="BF137" s="28">
        <v>2</v>
      </c>
      <c r="BG137" s="28">
        <v>15</v>
      </c>
      <c r="BH137" s="28">
        <v>15</v>
      </c>
      <c r="BI137" s="28">
        <v>11</v>
      </c>
      <c r="BJ137" s="28">
        <v>11</v>
      </c>
      <c r="BK137" t="s">
        <v>81</v>
      </c>
      <c r="BL137" t="s">
        <v>81</v>
      </c>
      <c r="BM137" t="s">
        <v>81</v>
      </c>
      <c r="BN137" t="s">
        <v>81</v>
      </c>
    </row>
    <row r="138" spans="1:66" ht="20.149999999999999" customHeight="1" x14ac:dyDescent="0.35">
      <c r="A138" s="20">
        <v>2100603</v>
      </c>
      <c r="B138" s="20">
        <v>2</v>
      </c>
      <c r="C138" s="20">
        <v>10</v>
      </c>
      <c r="D138" s="20">
        <v>6</v>
      </c>
      <c r="E138" s="20" t="s">
        <v>1660</v>
      </c>
      <c r="F138" s="20" t="s">
        <v>81</v>
      </c>
      <c r="G138" s="66">
        <v>2</v>
      </c>
      <c r="H138" t="s">
        <v>81</v>
      </c>
      <c r="I138" s="66">
        <v>2</v>
      </c>
      <c r="J138" s="66">
        <v>0</v>
      </c>
      <c r="K138" t="s">
        <v>81</v>
      </c>
      <c r="L138" t="s">
        <v>81</v>
      </c>
      <c r="M138" t="s">
        <v>81</v>
      </c>
      <c r="N138" t="s">
        <v>81</v>
      </c>
      <c r="O138" t="s">
        <v>81</v>
      </c>
      <c r="P138" t="s">
        <v>81</v>
      </c>
      <c r="Q138" t="s">
        <v>81</v>
      </c>
      <c r="R138" t="s">
        <v>81</v>
      </c>
      <c r="S138" t="s">
        <v>81</v>
      </c>
      <c r="T138" t="s">
        <v>81</v>
      </c>
      <c r="U138" t="s">
        <v>81</v>
      </c>
      <c r="V138" t="s">
        <v>81</v>
      </c>
      <c r="W138" t="s">
        <v>81</v>
      </c>
      <c r="X138" t="s">
        <v>81</v>
      </c>
      <c r="Y138" t="s">
        <v>81</v>
      </c>
      <c r="Z138" t="s">
        <v>81</v>
      </c>
      <c r="AA138" t="s">
        <v>81</v>
      </c>
      <c r="AB138" t="s">
        <v>81</v>
      </c>
      <c r="AC138" t="s">
        <v>81</v>
      </c>
      <c r="AD138" t="s">
        <v>81</v>
      </c>
      <c r="AE138" t="s">
        <v>81</v>
      </c>
      <c r="AF138" t="s">
        <v>81</v>
      </c>
      <c r="AG138">
        <v>8</v>
      </c>
      <c r="AH138" t="s">
        <v>81</v>
      </c>
      <c r="AI138" t="s">
        <v>81</v>
      </c>
      <c r="AJ138" t="s">
        <v>81</v>
      </c>
      <c r="AK138" t="s">
        <v>81</v>
      </c>
      <c r="AL138" t="s">
        <v>81</v>
      </c>
      <c r="AM138" t="s">
        <v>81</v>
      </c>
      <c r="AN138" t="s">
        <v>81</v>
      </c>
      <c r="AO138" t="s">
        <v>81</v>
      </c>
      <c r="AP138" t="s">
        <v>81</v>
      </c>
      <c r="AQ138" t="s">
        <v>81</v>
      </c>
      <c r="AR138" t="s">
        <v>81</v>
      </c>
      <c r="AS138">
        <v>1</v>
      </c>
      <c r="AT138" t="s">
        <v>81</v>
      </c>
      <c r="AU138" t="s">
        <v>81</v>
      </c>
      <c r="AV138">
        <v>1</v>
      </c>
      <c r="AW138" t="s">
        <v>81</v>
      </c>
      <c r="AX138" t="s">
        <v>81</v>
      </c>
      <c r="AY138">
        <v>1</v>
      </c>
      <c r="AZ138" t="s">
        <v>81</v>
      </c>
      <c r="BA138" t="s">
        <v>81</v>
      </c>
      <c r="BB138" s="28">
        <v>0</v>
      </c>
      <c r="BC138" s="28">
        <v>1</v>
      </c>
      <c r="BD138" s="28">
        <v>1</v>
      </c>
      <c r="BE138" t="s">
        <v>81</v>
      </c>
      <c r="BF138" t="s">
        <v>81</v>
      </c>
      <c r="BG138" t="s">
        <v>81</v>
      </c>
      <c r="BH138" t="s">
        <v>81</v>
      </c>
      <c r="BI138" t="s">
        <v>81</v>
      </c>
      <c r="BJ138" t="s">
        <v>81</v>
      </c>
      <c r="BK138" t="s">
        <v>81</v>
      </c>
      <c r="BL138" t="s">
        <v>81</v>
      </c>
      <c r="BM138" t="s">
        <v>81</v>
      </c>
      <c r="BN138" t="s">
        <v>81</v>
      </c>
    </row>
    <row r="139" spans="1:66" ht="20.149999999999999" customHeight="1" x14ac:dyDescent="0.35">
      <c r="A139" s="20">
        <v>2100604</v>
      </c>
      <c r="B139" s="20">
        <v>2</v>
      </c>
      <c r="C139" s="20">
        <v>10</v>
      </c>
      <c r="D139" s="20">
        <v>6</v>
      </c>
      <c r="E139" s="20" t="s">
        <v>1664</v>
      </c>
      <c r="F139" s="20" t="s">
        <v>81</v>
      </c>
      <c r="G139" s="66">
        <v>2</v>
      </c>
      <c r="H139" t="s">
        <v>81</v>
      </c>
      <c r="I139" s="66">
        <v>3</v>
      </c>
      <c r="J139" s="66">
        <v>0</v>
      </c>
      <c r="K139" t="s">
        <v>81</v>
      </c>
      <c r="L139" t="s">
        <v>81</v>
      </c>
      <c r="M139" t="s">
        <v>81</v>
      </c>
      <c r="N139" t="s">
        <v>81</v>
      </c>
      <c r="O139" t="s">
        <v>81</v>
      </c>
      <c r="P139" t="s">
        <v>81</v>
      </c>
      <c r="Q139" t="s">
        <v>81</v>
      </c>
      <c r="R139" t="s">
        <v>81</v>
      </c>
      <c r="S139" t="s">
        <v>81</v>
      </c>
      <c r="T139" t="s">
        <v>81</v>
      </c>
      <c r="U139" t="s">
        <v>81</v>
      </c>
      <c r="V139" t="s">
        <v>81</v>
      </c>
      <c r="W139" t="s">
        <v>81</v>
      </c>
      <c r="X139" t="s">
        <v>81</v>
      </c>
      <c r="Y139" t="s">
        <v>81</v>
      </c>
      <c r="Z139" t="s">
        <v>81</v>
      </c>
      <c r="AA139" t="s">
        <v>81</v>
      </c>
      <c r="AB139" t="s">
        <v>81</v>
      </c>
      <c r="AC139" t="s">
        <v>81</v>
      </c>
      <c r="AD139" t="s">
        <v>81</v>
      </c>
      <c r="AE139" t="s">
        <v>81</v>
      </c>
      <c r="AF139" t="s">
        <v>81</v>
      </c>
      <c r="AG139">
        <v>5</v>
      </c>
      <c r="AH139" t="s">
        <v>81</v>
      </c>
      <c r="AI139" t="s">
        <v>81</v>
      </c>
      <c r="AJ139" t="s">
        <v>81</v>
      </c>
      <c r="AK139" t="s">
        <v>81</v>
      </c>
      <c r="AL139" t="s">
        <v>81</v>
      </c>
      <c r="AM139" t="s">
        <v>81</v>
      </c>
      <c r="AN139" t="s">
        <v>81</v>
      </c>
      <c r="AO139" t="s">
        <v>81</v>
      </c>
      <c r="AP139" t="s">
        <v>81</v>
      </c>
      <c r="AQ139" t="s">
        <v>81</v>
      </c>
      <c r="AR139" t="s">
        <v>81</v>
      </c>
      <c r="AS139">
        <v>1</v>
      </c>
      <c r="AT139" t="s">
        <v>81</v>
      </c>
      <c r="AU139" t="s">
        <v>81</v>
      </c>
      <c r="AV139">
        <v>1</v>
      </c>
      <c r="AW139" t="s">
        <v>81</v>
      </c>
      <c r="AX139" t="s">
        <v>81</v>
      </c>
      <c r="AY139">
        <v>1</v>
      </c>
      <c r="AZ139" t="s">
        <v>81</v>
      </c>
      <c r="BA139" t="s">
        <v>81</v>
      </c>
      <c r="BB139" s="28">
        <v>0</v>
      </c>
      <c r="BC139" s="28">
        <v>1</v>
      </c>
      <c r="BD139" s="28">
        <v>1</v>
      </c>
      <c r="BE139" t="s">
        <v>81</v>
      </c>
      <c r="BF139" t="s">
        <v>81</v>
      </c>
      <c r="BG139" t="s">
        <v>81</v>
      </c>
      <c r="BH139" t="s">
        <v>81</v>
      </c>
      <c r="BI139" t="s">
        <v>81</v>
      </c>
      <c r="BJ139" t="s">
        <v>81</v>
      </c>
      <c r="BK139" t="s">
        <v>81</v>
      </c>
      <c r="BL139" t="s">
        <v>81</v>
      </c>
      <c r="BM139" t="s">
        <v>81</v>
      </c>
      <c r="BN139" t="s">
        <v>81</v>
      </c>
    </row>
    <row r="140" spans="1:66" ht="20.149999999999999" customHeight="1" x14ac:dyDescent="0.35">
      <c r="A140" s="20">
        <v>2100605</v>
      </c>
      <c r="B140" s="20">
        <v>2</v>
      </c>
      <c r="C140" s="20">
        <v>10</v>
      </c>
      <c r="D140" s="20">
        <v>6</v>
      </c>
      <c r="E140" s="20" t="s">
        <v>1670</v>
      </c>
      <c r="F140" s="20" t="s">
        <v>81</v>
      </c>
      <c r="G140" s="66">
        <v>2</v>
      </c>
      <c r="H140" t="s">
        <v>81</v>
      </c>
      <c r="I140" s="66">
        <v>1</v>
      </c>
      <c r="J140" s="66">
        <v>1</v>
      </c>
      <c r="K140" t="s">
        <v>81</v>
      </c>
      <c r="L140" t="s">
        <v>81</v>
      </c>
      <c r="M140" t="s">
        <v>81</v>
      </c>
      <c r="N140" t="s">
        <v>81</v>
      </c>
      <c r="O140" t="s">
        <v>81</v>
      </c>
      <c r="P140" t="s">
        <v>81</v>
      </c>
      <c r="Q140" t="s">
        <v>81</v>
      </c>
      <c r="R140">
        <v>1</v>
      </c>
      <c r="S140" t="s">
        <v>81</v>
      </c>
      <c r="T140" t="s">
        <v>81</v>
      </c>
      <c r="U140" t="s">
        <v>81</v>
      </c>
      <c r="V140" t="s">
        <v>81</v>
      </c>
      <c r="W140" t="s">
        <v>81</v>
      </c>
      <c r="X140" t="s">
        <v>81</v>
      </c>
      <c r="Y140">
        <v>1600000</v>
      </c>
      <c r="Z140" t="s">
        <v>81</v>
      </c>
      <c r="AA140" t="s">
        <v>81</v>
      </c>
      <c r="AB140" t="s">
        <v>81</v>
      </c>
      <c r="AC140" t="s">
        <v>81</v>
      </c>
      <c r="AD140" t="s">
        <v>81</v>
      </c>
      <c r="AE140" t="s">
        <v>81</v>
      </c>
      <c r="AF140" t="s">
        <v>81</v>
      </c>
      <c r="AG140">
        <v>8</v>
      </c>
      <c r="AH140" t="s">
        <v>81</v>
      </c>
      <c r="AI140">
        <v>5</v>
      </c>
      <c r="AJ140" t="s">
        <v>81</v>
      </c>
      <c r="AK140" t="s">
        <v>81</v>
      </c>
      <c r="AL140" t="s">
        <v>81</v>
      </c>
      <c r="AM140" t="s">
        <v>81</v>
      </c>
      <c r="AN140" t="s">
        <v>81</v>
      </c>
      <c r="AO140" t="s">
        <v>81</v>
      </c>
      <c r="AP140" t="s">
        <v>81</v>
      </c>
      <c r="AQ140" t="s">
        <v>81</v>
      </c>
      <c r="AR140" t="s">
        <v>81</v>
      </c>
      <c r="AS140">
        <v>1</v>
      </c>
      <c r="AT140">
        <v>4</v>
      </c>
      <c r="AU140">
        <v>13</v>
      </c>
      <c r="AV140">
        <v>1</v>
      </c>
      <c r="AW140">
        <v>4</v>
      </c>
      <c r="AX140">
        <v>13</v>
      </c>
      <c r="AY140">
        <v>4</v>
      </c>
      <c r="AZ140">
        <v>1</v>
      </c>
      <c r="BA140">
        <v>13</v>
      </c>
      <c r="BB140" s="28">
        <v>0</v>
      </c>
      <c r="BC140" s="28">
        <v>1</v>
      </c>
      <c r="BD140" s="28">
        <v>1</v>
      </c>
      <c r="BE140" s="28">
        <v>4</v>
      </c>
      <c r="BF140" s="28">
        <v>4</v>
      </c>
      <c r="BG140" s="28">
        <v>13</v>
      </c>
      <c r="BH140" s="28">
        <v>13</v>
      </c>
      <c r="BI140" t="s">
        <v>81</v>
      </c>
      <c r="BJ140" t="s">
        <v>81</v>
      </c>
      <c r="BK140" t="s">
        <v>81</v>
      </c>
      <c r="BL140" t="s">
        <v>81</v>
      </c>
      <c r="BM140" t="s">
        <v>81</v>
      </c>
      <c r="BN140" t="s">
        <v>81</v>
      </c>
    </row>
    <row r="141" spans="1:66" s="72" customFormat="1" ht="20.149999999999999" customHeight="1" x14ac:dyDescent="0.35">
      <c r="A141" s="71">
        <v>2100606</v>
      </c>
      <c r="B141" s="71">
        <v>2</v>
      </c>
      <c r="C141" s="71">
        <v>10</v>
      </c>
      <c r="D141" s="71">
        <v>6</v>
      </c>
      <c r="E141" s="71" t="s">
        <v>1676</v>
      </c>
      <c r="G141" s="66">
        <v>2</v>
      </c>
      <c r="I141" s="66">
        <v>2</v>
      </c>
      <c r="J141" s="66">
        <v>0</v>
      </c>
      <c r="K141" s="72" t="s">
        <v>81</v>
      </c>
      <c r="L141" s="72" t="s">
        <v>81</v>
      </c>
      <c r="M141" s="72" t="s">
        <v>81</v>
      </c>
      <c r="N141" s="72" t="s">
        <v>81</v>
      </c>
      <c r="O141" s="72" t="s">
        <v>81</v>
      </c>
      <c r="P141" s="72" t="s">
        <v>81</v>
      </c>
      <c r="Q141" s="72" t="s">
        <v>81</v>
      </c>
      <c r="R141" s="72" t="s">
        <v>81</v>
      </c>
      <c r="S141" s="72" t="s">
        <v>81</v>
      </c>
      <c r="T141" s="72" t="s">
        <v>81</v>
      </c>
      <c r="U141" s="72" t="s">
        <v>81</v>
      </c>
      <c r="V141" s="72" t="s">
        <v>81</v>
      </c>
      <c r="W141" s="72" t="s">
        <v>81</v>
      </c>
      <c r="X141" s="72" t="s">
        <v>81</v>
      </c>
      <c r="Y141" s="72" t="s">
        <v>81</v>
      </c>
      <c r="Z141" s="72" t="s">
        <v>81</v>
      </c>
      <c r="AA141" s="72" t="s">
        <v>81</v>
      </c>
      <c r="AB141" s="72" t="s">
        <v>81</v>
      </c>
      <c r="AC141" s="72" t="s">
        <v>81</v>
      </c>
      <c r="AD141" s="72" t="s">
        <v>81</v>
      </c>
      <c r="AE141" s="72" t="s">
        <v>81</v>
      </c>
      <c r="AF141" s="72" t="s">
        <v>81</v>
      </c>
      <c r="AG141" s="72">
        <v>6</v>
      </c>
      <c r="AH141" s="72" t="s">
        <v>81</v>
      </c>
      <c r="AI141" s="72">
        <v>2</v>
      </c>
      <c r="AJ141" s="72" t="s">
        <v>81</v>
      </c>
      <c r="AK141" s="72" t="s">
        <v>81</v>
      </c>
      <c r="AL141" s="72" t="s">
        <v>81</v>
      </c>
      <c r="AM141" s="72" t="s">
        <v>81</v>
      </c>
      <c r="AN141" s="72" t="s">
        <v>81</v>
      </c>
      <c r="AO141" s="72" t="s">
        <v>81</v>
      </c>
      <c r="AP141" s="72" t="s">
        <v>81</v>
      </c>
      <c r="AQ141" s="72" t="s">
        <v>81</v>
      </c>
      <c r="AR141" s="72" t="s">
        <v>81</v>
      </c>
      <c r="AS141" s="72">
        <v>1</v>
      </c>
      <c r="AT141" s="72">
        <v>13</v>
      </c>
      <c r="AU141" s="72">
        <v>4</v>
      </c>
      <c r="AV141" s="72">
        <v>1</v>
      </c>
      <c r="AW141" s="72">
        <v>13</v>
      </c>
      <c r="AX141" s="72">
        <v>4</v>
      </c>
      <c r="AY141" s="72">
        <v>1</v>
      </c>
      <c r="AZ141" s="72">
        <v>13</v>
      </c>
      <c r="BA141" s="72">
        <v>4</v>
      </c>
      <c r="BB141" s="28">
        <v>0</v>
      </c>
      <c r="BC141" s="28">
        <v>1</v>
      </c>
      <c r="BD141" s="28">
        <v>1</v>
      </c>
      <c r="BE141" s="28">
        <v>13</v>
      </c>
      <c r="BF141" s="28">
        <v>13</v>
      </c>
      <c r="BG141" s="28">
        <v>4</v>
      </c>
      <c r="BH141" s="28">
        <v>4</v>
      </c>
      <c r="BI141" s="72" t="s">
        <v>81</v>
      </c>
      <c r="BJ141" s="72" t="s">
        <v>81</v>
      </c>
      <c r="BK141" s="72" t="s">
        <v>81</v>
      </c>
      <c r="BL141" s="72" t="s">
        <v>81</v>
      </c>
      <c r="BM141" s="72" t="s">
        <v>81</v>
      </c>
      <c r="BN141" s="72" t="s">
        <v>81</v>
      </c>
    </row>
    <row r="142" spans="1:66" ht="20.149999999999999" customHeight="1" x14ac:dyDescent="0.35">
      <c r="A142" s="20">
        <v>2100607</v>
      </c>
      <c r="B142" s="20">
        <v>2</v>
      </c>
      <c r="C142" s="20">
        <v>10</v>
      </c>
      <c r="D142" s="20">
        <v>6</v>
      </c>
      <c r="E142" s="20" t="s">
        <v>1685</v>
      </c>
      <c r="F142" s="20" t="s">
        <v>81</v>
      </c>
      <c r="G142" s="66">
        <v>1</v>
      </c>
      <c r="H142" t="s">
        <v>81</v>
      </c>
      <c r="I142" s="66">
        <v>1</v>
      </c>
      <c r="J142" s="66">
        <v>1</v>
      </c>
      <c r="K142" t="s">
        <v>81</v>
      </c>
      <c r="L142" t="s">
        <v>81</v>
      </c>
      <c r="M142" t="s">
        <v>81</v>
      </c>
      <c r="N142" t="s">
        <v>81</v>
      </c>
      <c r="O142" t="s">
        <v>81</v>
      </c>
      <c r="P142" t="s">
        <v>81</v>
      </c>
      <c r="Q142" t="s">
        <v>81</v>
      </c>
      <c r="R142">
        <v>1</v>
      </c>
      <c r="S142" t="s">
        <v>81</v>
      </c>
      <c r="T142" t="s">
        <v>81</v>
      </c>
      <c r="U142" t="s">
        <v>81</v>
      </c>
      <c r="V142" t="s">
        <v>81</v>
      </c>
      <c r="W142" t="s">
        <v>81</v>
      </c>
      <c r="X142" t="s">
        <v>81</v>
      </c>
      <c r="Y142">
        <v>2000000</v>
      </c>
      <c r="Z142" t="s">
        <v>81</v>
      </c>
      <c r="AA142" t="s">
        <v>81</v>
      </c>
      <c r="AB142" t="s">
        <v>81</v>
      </c>
      <c r="AC142" t="s">
        <v>81</v>
      </c>
      <c r="AD142" t="s">
        <v>81</v>
      </c>
      <c r="AE142" t="s">
        <v>81</v>
      </c>
      <c r="AF142" t="s">
        <v>81</v>
      </c>
      <c r="AG142">
        <v>15</v>
      </c>
      <c r="AH142" t="s">
        <v>81</v>
      </c>
      <c r="AI142">
        <v>5</v>
      </c>
      <c r="AJ142" t="s">
        <v>81</v>
      </c>
      <c r="AK142" t="s">
        <v>81</v>
      </c>
      <c r="AL142" t="s">
        <v>81</v>
      </c>
      <c r="AM142" t="s">
        <v>81</v>
      </c>
      <c r="AN142" t="s">
        <v>81</v>
      </c>
      <c r="AO142" t="s">
        <v>81</v>
      </c>
      <c r="AP142" t="s">
        <v>81</v>
      </c>
      <c r="AQ142" t="s">
        <v>81</v>
      </c>
      <c r="AR142" t="s">
        <v>81</v>
      </c>
      <c r="AS142">
        <v>1</v>
      </c>
      <c r="AT142">
        <v>4</v>
      </c>
      <c r="AU142">
        <v>13</v>
      </c>
      <c r="AV142">
        <v>1</v>
      </c>
      <c r="AW142">
        <v>13</v>
      </c>
      <c r="AX142">
        <v>4</v>
      </c>
      <c r="AY142">
        <v>1</v>
      </c>
      <c r="AZ142">
        <v>13</v>
      </c>
      <c r="BA142">
        <v>4</v>
      </c>
      <c r="BB142" s="28">
        <v>0</v>
      </c>
      <c r="BC142" s="28">
        <v>1</v>
      </c>
      <c r="BD142" s="28">
        <v>1</v>
      </c>
      <c r="BE142" s="28">
        <v>13</v>
      </c>
      <c r="BF142" s="28">
        <v>13</v>
      </c>
      <c r="BG142" s="28">
        <v>4</v>
      </c>
      <c r="BH142" s="28">
        <v>4</v>
      </c>
      <c r="BI142" t="s">
        <v>81</v>
      </c>
      <c r="BJ142" t="s">
        <v>81</v>
      </c>
      <c r="BK142" t="s">
        <v>81</v>
      </c>
      <c r="BL142" t="s">
        <v>81</v>
      </c>
      <c r="BM142" t="s">
        <v>81</v>
      </c>
      <c r="BN142" t="s">
        <v>81</v>
      </c>
    </row>
    <row r="143" spans="1:66" ht="20.149999999999999" customHeight="1" x14ac:dyDescent="0.35">
      <c r="A143" s="20">
        <v>2100608</v>
      </c>
      <c r="B143" s="20">
        <v>2</v>
      </c>
      <c r="C143" s="20">
        <v>10</v>
      </c>
      <c r="D143" s="20">
        <v>6</v>
      </c>
      <c r="E143" s="20" t="s">
        <v>1691</v>
      </c>
      <c r="F143" s="20" t="s">
        <v>81</v>
      </c>
      <c r="G143" s="66">
        <v>1</v>
      </c>
      <c r="H143" t="s">
        <v>81</v>
      </c>
      <c r="I143" s="66">
        <v>2</v>
      </c>
      <c r="J143" s="66">
        <v>0</v>
      </c>
      <c r="K143" t="s">
        <v>81</v>
      </c>
      <c r="L143" t="s">
        <v>81</v>
      </c>
      <c r="M143" t="s">
        <v>81</v>
      </c>
      <c r="N143" t="s">
        <v>81</v>
      </c>
      <c r="O143" t="s">
        <v>81</v>
      </c>
      <c r="P143" t="s">
        <v>81</v>
      </c>
      <c r="Q143" t="s">
        <v>81</v>
      </c>
      <c r="R143" t="s">
        <v>81</v>
      </c>
      <c r="S143" t="s">
        <v>81</v>
      </c>
      <c r="T143" t="s">
        <v>81</v>
      </c>
      <c r="U143" t="s">
        <v>81</v>
      </c>
      <c r="V143" t="s">
        <v>81</v>
      </c>
      <c r="W143" t="s">
        <v>81</v>
      </c>
      <c r="X143" t="s">
        <v>81</v>
      </c>
      <c r="Y143" t="s">
        <v>81</v>
      </c>
      <c r="Z143" t="s">
        <v>81</v>
      </c>
      <c r="AA143" t="s">
        <v>81</v>
      </c>
      <c r="AB143" t="s">
        <v>81</v>
      </c>
      <c r="AC143" t="s">
        <v>81</v>
      </c>
      <c r="AD143" t="s">
        <v>81</v>
      </c>
      <c r="AE143" t="s">
        <v>81</v>
      </c>
      <c r="AF143" t="s">
        <v>81</v>
      </c>
      <c r="AG143">
        <v>10</v>
      </c>
      <c r="AH143" t="s">
        <v>81</v>
      </c>
      <c r="AI143" t="s">
        <v>81</v>
      </c>
      <c r="AJ143" t="s">
        <v>81</v>
      </c>
      <c r="AK143" t="s">
        <v>81</v>
      </c>
      <c r="AL143" t="s">
        <v>81</v>
      </c>
      <c r="AM143" t="s">
        <v>81</v>
      </c>
      <c r="AN143" t="s">
        <v>81</v>
      </c>
      <c r="AO143" t="s">
        <v>81</v>
      </c>
      <c r="AP143" t="s">
        <v>81</v>
      </c>
      <c r="AQ143" t="s">
        <v>81</v>
      </c>
      <c r="AR143" t="s">
        <v>81</v>
      </c>
      <c r="AS143">
        <v>1</v>
      </c>
      <c r="AT143" t="s">
        <v>81</v>
      </c>
      <c r="AU143" t="s">
        <v>81</v>
      </c>
      <c r="AV143">
        <v>1</v>
      </c>
      <c r="AW143" t="s">
        <v>81</v>
      </c>
      <c r="AX143" t="s">
        <v>81</v>
      </c>
      <c r="AY143">
        <v>1</v>
      </c>
      <c r="AZ143" t="s">
        <v>81</v>
      </c>
      <c r="BA143" t="s">
        <v>81</v>
      </c>
      <c r="BB143" s="28">
        <v>0</v>
      </c>
      <c r="BC143" s="28">
        <v>1</v>
      </c>
      <c r="BD143" s="28">
        <v>1</v>
      </c>
      <c r="BE143" t="s">
        <v>81</v>
      </c>
      <c r="BF143" t="s">
        <v>81</v>
      </c>
      <c r="BG143" t="s">
        <v>81</v>
      </c>
      <c r="BH143" t="s">
        <v>81</v>
      </c>
      <c r="BI143" t="s">
        <v>81</v>
      </c>
      <c r="BJ143" t="s">
        <v>81</v>
      </c>
      <c r="BK143" t="s">
        <v>81</v>
      </c>
      <c r="BL143" t="s">
        <v>81</v>
      </c>
      <c r="BM143" t="s">
        <v>81</v>
      </c>
      <c r="BN143" t="s">
        <v>81</v>
      </c>
    </row>
    <row r="144" spans="1:66" ht="20.149999999999999" customHeight="1" x14ac:dyDescent="0.35">
      <c r="A144" s="20">
        <v>2100609</v>
      </c>
      <c r="B144" s="20">
        <v>2</v>
      </c>
      <c r="C144" s="20">
        <v>10</v>
      </c>
      <c r="D144" s="20">
        <v>6</v>
      </c>
      <c r="E144" s="20" t="s">
        <v>1699</v>
      </c>
      <c r="F144" s="20" t="s">
        <v>81</v>
      </c>
      <c r="G144" s="66">
        <v>3</v>
      </c>
      <c r="H144" t="s">
        <v>81</v>
      </c>
      <c r="I144" s="66">
        <v>3</v>
      </c>
      <c r="J144" s="66">
        <v>0</v>
      </c>
      <c r="K144" t="s">
        <v>81</v>
      </c>
      <c r="L144" t="s">
        <v>81</v>
      </c>
      <c r="M144" t="s">
        <v>81</v>
      </c>
      <c r="N144" t="s">
        <v>81</v>
      </c>
      <c r="O144" t="s">
        <v>81</v>
      </c>
      <c r="P144" t="s">
        <v>81</v>
      </c>
      <c r="Q144" t="s">
        <v>81</v>
      </c>
      <c r="R144" t="s">
        <v>81</v>
      </c>
      <c r="S144" t="s">
        <v>81</v>
      </c>
      <c r="T144" t="s">
        <v>81</v>
      </c>
      <c r="U144" t="s">
        <v>81</v>
      </c>
      <c r="V144" t="s">
        <v>81</v>
      </c>
      <c r="W144" t="s">
        <v>81</v>
      </c>
      <c r="X144" t="s">
        <v>81</v>
      </c>
      <c r="Y144" t="s">
        <v>81</v>
      </c>
      <c r="Z144" t="s">
        <v>81</v>
      </c>
      <c r="AA144" t="s">
        <v>81</v>
      </c>
      <c r="AB144" t="s">
        <v>81</v>
      </c>
      <c r="AC144" t="s">
        <v>81</v>
      </c>
      <c r="AD144" t="s">
        <v>81</v>
      </c>
      <c r="AE144" t="s">
        <v>81</v>
      </c>
      <c r="AF144" t="s">
        <v>81</v>
      </c>
      <c r="AG144">
        <v>5</v>
      </c>
      <c r="AH144" t="s">
        <v>81</v>
      </c>
      <c r="AI144" t="s">
        <v>81</v>
      </c>
      <c r="AJ144" t="s">
        <v>81</v>
      </c>
      <c r="AK144" t="s">
        <v>81</v>
      </c>
      <c r="AL144" t="s">
        <v>81</v>
      </c>
      <c r="AM144" t="s">
        <v>81</v>
      </c>
      <c r="AN144" t="s">
        <v>81</v>
      </c>
      <c r="AO144" t="s">
        <v>81</v>
      </c>
      <c r="AP144" t="s">
        <v>81</v>
      </c>
      <c r="AQ144" t="s">
        <v>81</v>
      </c>
      <c r="AR144" t="s">
        <v>81</v>
      </c>
      <c r="AS144">
        <v>1</v>
      </c>
      <c r="AT144" t="s">
        <v>81</v>
      </c>
      <c r="AU144" t="s">
        <v>81</v>
      </c>
      <c r="AV144">
        <v>1</v>
      </c>
      <c r="AW144" t="s">
        <v>81</v>
      </c>
      <c r="AX144" t="s">
        <v>81</v>
      </c>
      <c r="AY144">
        <v>1</v>
      </c>
      <c r="AZ144" t="s">
        <v>81</v>
      </c>
      <c r="BA144" t="s">
        <v>81</v>
      </c>
      <c r="BB144" s="28">
        <v>0</v>
      </c>
      <c r="BC144" s="28">
        <v>1</v>
      </c>
      <c r="BD144" s="28">
        <v>1</v>
      </c>
      <c r="BE144" t="s">
        <v>81</v>
      </c>
      <c r="BF144" t="s">
        <v>81</v>
      </c>
      <c r="BG144" t="s">
        <v>81</v>
      </c>
      <c r="BH144" t="s">
        <v>81</v>
      </c>
      <c r="BI144" t="s">
        <v>81</v>
      </c>
      <c r="BJ144" t="s">
        <v>81</v>
      </c>
      <c r="BK144" t="s">
        <v>81</v>
      </c>
      <c r="BL144" t="s">
        <v>81</v>
      </c>
      <c r="BM144" t="s">
        <v>81</v>
      </c>
      <c r="BN144" t="s">
        <v>81</v>
      </c>
    </row>
    <row r="145" spans="1:66" ht="20.149999999999999" customHeight="1" x14ac:dyDescent="0.35">
      <c r="A145" s="67">
        <v>2100610</v>
      </c>
      <c r="B145" s="67">
        <v>2</v>
      </c>
      <c r="C145" s="67">
        <v>10</v>
      </c>
      <c r="D145" s="67">
        <v>6</v>
      </c>
      <c r="E145" s="67" t="s">
        <v>1704</v>
      </c>
      <c r="F145" s="20">
        <v>2</v>
      </c>
      <c r="G145" s="66">
        <v>2</v>
      </c>
      <c r="H145" s="66">
        <v>1</v>
      </c>
      <c r="I145" s="66">
        <v>1</v>
      </c>
      <c r="J145" s="66">
        <v>1</v>
      </c>
      <c r="K145" s="66">
        <v>1</v>
      </c>
      <c r="L145" t="s">
        <v>81</v>
      </c>
      <c r="M145" t="s">
        <v>81</v>
      </c>
      <c r="N145" t="s">
        <v>81</v>
      </c>
      <c r="O145" t="s">
        <v>81</v>
      </c>
      <c r="P145" t="s">
        <v>81</v>
      </c>
      <c r="Q145" t="s">
        <v>81</v>
      </c>
      <c r="R145">
        <v>1</v>
      </c>
      <c r="S145" t="s">
        <v>81</v>
      </c>
      <c r="T145" t="s">
        <v>81</v>
      </c>
      <c r="U145" t="s">
        <v>81</v>
      </c>
      <c r="V145" t="s">
        <v>81</v>
      </c>
      <c r="W145" t="s">
        <v>81</v>
      </c>
      <c r="X145" t="s">
        <v>81</v>
      </c>
      <c r="Y145">
        <v>2300000</v>
      </c>
      <c r="Z145" t="s">
        <v>81</v>
      </c>
      <c r="AA145" t="s">
        <v>81</v>
      </c>
      <c r="AB145" t="s">
        <v>81</v>
      </c>
      <c r="AC145" t="s">
        <v>81</v>
      </c>
      <c r="AD145" t="s">
        <v>81</v>
      </c>
      <c r="AE145" t="s">
        <v>81</v>
      </c>
      <c r="AF145" s="69">
        <v>18</v>
      </c>
      <c r="AG145" s="69">
        <v>18</v>
      </c>
      <c r="AH145">
        <v>8</v>
      </c>
      <c r="AI145">
        <v>8</v>
      </c>
      <c r="AJ145" t="s">
        <v>81</v>
      </c>
      <c r="AK145" t="s">
        <v>81</v>
      </c>
      <c r="AL145" t="s">
        <v>81</v>
      </c>
      <c r="AM145" t="s">
        <v>81</v>
      </c>
      <c r="AN145" t="s">
        <v>81</v>
      </c>
      <c r="AO145" t="s">
        <v>81</v>
      </c>
      <c r="AP145" t="s">
        <v>81</v>
      </c>
      <c r="AQ145" t="s">
        <v>81</v>
      </c>
      <c r="AR145" t="s">
        <v>81</v>
      </c>
      <c r="AS145">
        <v>1</v>
      </c>
      <c r="AT145">
        <v>13</v>
      </c>
      <c r="AU145" t="s">
        <v>81</v>
      </c>
      <c r="AV145">
        <v>1</v>
      </c>
      <c r="AW145">
        <v>13</v>
      </c>
      <c r="AX145" t="s">
        <v>81</v>
      </c>
      <c r="AY145">
        <v>1</v>
      </c>
      <c r="AZ145">
        <v>13</v>
      </c>
      <c r="BA145" t="s">
        <v>81</v>
      </c>
      <c r="BB145" s="28">
        <v>0</v>
      </c>
      <c r="BC145" s="28">
        <v>1</v>
      </c>
      <c r="BD145" s="28">
        <v>1</v>
      </c>
      <c r="BE145" s="28">
        <v>13</v>
      </c>
      <c r="BF145" s="28">
        <v>13</v>
      </c>
      <c r="BG145" t="s">
        <v>81</v>
      </c>
      <c r="BH145" t="s">
        <v>81</v>
      </c>
      <c r="BI145" t="s">
        <v>81</v>
      </c>
      <c r="BJ145" t="s">
        <v>81</v>
      </c>
      <c r="BK145" t="s">
        <v>81</v>
      </c>
      <c r="BL145" t="s">
        <v>81</v>
      </c>
      <c r="BM145" t="s">
        <v>81</v>
      </c>
      <c r="BN145" t="s">
        <v>81</v>
      </c>
    </row>
    <row r="146" spans="1:66" ht="20.149999999999999" customHeight="1" x14ac:dyDescent="0.35">
      <c r="A146" s="20">
        <v>2100611</v>
      </c>
      <c r="B146" s="20">
        <v>2</v>
      </c>
      <c r="C146" s="20">
        <v>10</v>
      </c>
      <c r="D146" s="20">
        <v>6</v>
      </c>
      <c r="E146" s="20" t="s">
        <v>1712</v>
      </c>
      <c r="F146" s="20">
        <v>3</v>
      </c>
      <c r="G146" s="66">
        <v>3</v>
      </c>
      <c r="H146" s="66">
        <v>4</v>
      </c>
      <c r="I146">
        <v>4</v>
      </c>
      <c r="J146">
        <v>0</v>
      </c>
      <c r="K146" t="s">
        <v>81</v>
      </c>
      <c r="L146" t="s">
        <v>81</v>
      </c>
      <c r="M146" t="s">
        <v>81</v>
      </c>
      <c r="N146" t="s">
        <v>81</v>
      </c>
      <c r="O146" t="s">
        <v>81</v>
      </c>
      <c r="P146" t="s">
        <v>81</v>
      </c>
      <c r="Q146" t="s">
        <v>81</v>
      </c>
      <c r="R146" t="s">
        <v>81</v>
      </c>
      <c r="S146" t="s">
        <v>81</v>
      </c>
      <c r="T146" t="s">
        <v>81</v>
      </c>
      <c r="U146" t="s">
        <v>81</v>
      </c>
      <c r="V146" t="s">
        <v>81</v>
      </c>
      <c r="W146" t="s">
        <v>81</v>
      </c>
      <c r="X146" t="s">
        <v>81</v>
      </c>
      <c r="Y146" t="s">
        <v>81</v>
      </c>
      <c r="Z146" t="s">
        <v>81</v>
      </c>
      <c r="AA146" t="s">
        <v>81</v>
      </c>
      <c r="AB146" t="s">
        <v>81</v>
      </c>
      <c r="AC146" t="s">
        <v>81</v>
      </c>
      <c r="AD146" t="s">
        <v>81</v>
      </c>
      <c r="AE146" t="s">
        <v>81</v>
      </c>
      <c r="AF146">
        <v>1</v>
      </c>
      <c r="AG146">
        <v>1</v>
      </c>
      <c r="AH146" t="s">
        <v>81</v>
      </c>
      <c r="AI146" t="s">
        <v>81</v>
      </c>
      <c r="AJ146" t="s">
        <v>81</v>
      </c>
      <c r="AK146" t="s">
        <v>81</v>
      </c>
      <c r="AL146" t="s">
        <v>81</v>
      </c>
      <c r="AM146" t="s">
        <v>81</v>
      </c>
      <c r="AN146" t="s">
        <v>81</v>
      </c>
      <c r="AO146" t="s">
        <v>81</v>
      </c>
      <c r="AP146" t="s">
        <v>81</v>
      </c>
      <c r="AQ146" t="s">
        <v>81</v>
      </c>
      <c r="AR146" t="s">
        <v>81</v>
      </c>
      <c r="AS146">
        <v>1</v>
      </c>
      <c r="AT146" t="s">
        <v>81</v>
      </c>
      <c r="AU146" t="s">
        <v>81</v>
      </c>
      <c r="AV146">
        <v>1</v>
      </c>
      <c r="AW146" t="s">
        <v>81</v>
      </c>
      <c r="AX146" t="s">
        <v>81</v>
      </c>
      <c r="AY146">
        <v>1</v>
      </c>
      <c r="AZ146" t="s">
        <v>81</v>
      </c>
      <c r="BA146" t="s">
        <v>81</v>
      </c>
      <c r="BB146" s="28">
        <v>0</v>
      </c>
      <c r="BC146" s="28">
        <v>1</v>
      </c>
      <c r="BD146" s="28">
        <v>1</v>
      </c>
      <c r="BE146" t="s">
        <v>81</v>
      </c>
      <c r="BF146" t="s">
        <v>81</v>
      </c>
      <c r="BG146" t="s">
        <v>81</v>
      </c>
      <c r="BH146" t="s">
        <v>81</v>
      </c>
      <c r="BI146" t="s">
        <v>81</v>
      </c>
      <c r="BJ146" t="s">
        <v>81</v>
      </c>
      <c r="BK146" t="s">
        <v>81</v>
      </c>
      <c r="BL146" t="s">
        <v>81</v>
      </c>
      <c r="BM146" t="s">
        <v>81</v>
      </c>
      <c r="BN146" t="s">
        <v>81</v>
      </c>
    </row>
    <row r="147" spans="1:66" ht="20.149999999999999" customHeight="1" x14ac:dyDescent="0.35">
      <c r="A147" s="20">
        <v>2100612</v>
      </c>
      <c r="B147" s="20">
        <v>2</v>
      </c>
      <c r="C147" s="20">
        <v>10</v>
      </c>
      <c r="D147" s="20">
        <v>6</v>
      </c>
      <c r="E147" s="20" t="s">
        <v>1720</v>
      </c>
      <c r="F147" s="20">
        <v>3</v>
      </c>
      <c r="G147" s="66">
        <v>3</v>
      </c>
      <c r="H147" s="66">
        <v>4</v>
      </c>
      <c r="I147" s="66">
        <v>4</v>
      </c>
      <c r="J147">
        <v>0</v>
      </c>
      <c r="K147" t="s">
        <v>81</v>
      </c>
      <c r="L147" t="s">
        <v>81</v>
      </c>
      <c r="M147" t="s">
        <v>81</v>
      </c>
      <c r="N147" t="s">
        <v>81</v>
      </c>
      <c r="O147" t="s">
        <v>81</v>
      </c>
      <c r="P147" t="s">
        <v>81</v>
      </c>
      <c r="Q147" t="s">
        <v>81</v>
      </c>
      <c r="R147" t="s">
        <v>81</v>
      </c>
      <c r="S147" t="s">
        <v>81</v>
      </c>
      <c r="T147" t="s">
        <v>81</v>
      </c>
      <c r="U147" t="s">
        <v>81</v>
      </c>
      <c r="V147" t="s">
        <v>81</v>
      </c>
      <c r="W147" t="s">
        <v>81</v>
      </c>
      <c r="X147" t="s">
        <v>81</v>
      </c>
      <c r="Y147" t="s">
        <v>81</v>
      </c>
      <c r="Z147" t="s">
        <v>81</v>
      </c>
      <c r="AA147" t="s">
        <v>81</v>
      </c>
      <c r="AB147" t="s">
        <v>81</v>
      </c>
      <c r="AC147" t="s">
        <v>81</v>
      </c>
      <c r="AD147" t="s">
        <v>81</v>
      </c>
      <c r="AE147" t="s">
        <v>81</v>
      </c>
      <c r="AF147">
        <v>1.5</v>
      </c>
      <c r="AG147">
        <v>1.5</v>
      </c>
      <c r="AH147">
        <v>7</v>
      </c>
      <c r="AI147">
        <v>7</v>
      </c>
      <c r="AJ147" t="s">
        <v>81</v>
      </c>
      <c r="AK147" t="s">
        <v>81</v>
      </c>
      <c r="AL147" t="s">
        <v>81</v>
      </c>
      <c r="AM147" t="s">
        <v>81</v>
      </c>
      <c r="AN147" t="s">
        <v>81</v>
      </c>
      <c r="AO147" t="s">
        <v>81</v>
      </c>
      <c r="AP147" t="s">
        <v>81</v>
      </c>
      <c r="AQ147" t="s">
        <v>81</v>
      </c>
      <c r="AR147" t="s">
        <v>81</v>
      </c>
      <c r="AS147">
        <v>1</v>
      </c>
      <c r="AT147">
        <v>13</v>
      </c>
      <c r="AU147">
        <v>4</v>
      </c>
      <c r="AV147">
        <v>1</v>
      </c>
      <c r="AW147">
        <v>13</v>
      </c>
      <c r="AX147">
        <v>4</v>
      </c>
      <c r="AY147">
        <v>1</v>
      </c>
      <c r="AZ147">
        <v>13</v>
      </c>
      <c r="BA147">
        <v>4</v>
      </c>
      <c r="BB147" s="28">
        <v>1</v>
      </c>
      <c r="BC147" s="28">
        <v>1</v>
      </c>
      <c r="BD147" s="28">
        <v>1</v>
      </c>
      <c r="BE147" s="28">
        <v>13</v>
      </c>
      <c r="BF147" s="28">
        <v>13</v>
      </c>
      <c r="BG147" s="28">
        <v>4</v>
      </c>
      <c r="BH147" t="s">
        <v>81</v>
      </c>
      <c r="BI147" t="s">
        <v>81</v>
      </c>
      <c r="BJ147" t="s">
        <v>81</v>
      </c>
      <c r="BK147" t="s">
        <v>81</v>
      </c>
      <c r="BL147" t="s">
        <v>81</v>
      </c>
      <c r="BM147" t="s">
        <v>81</v>
      </c>
      <c r="BN147" t="s">
        <v>81</v>
      </c>
    </row>
    <row r="148" spans="1:66" ht="20.149999999999999" customHeight="1" x14ac:dyDescent="0.35">
      <c r="A148" s="20">
        <v>2100613</v>
      </c>
      <c r="B148" s="20">
        <v>2</v>
      </c>
      <c r="C148" s="20">
        <v>10</v>
      </c>
      <c r="D148" s="20">
        <v>6</v>
      </c>
      <c r="E148" s="20" t="s">
        <v>1729</v>
      </c>
      <c r="F148" s="20">
        <v>2</v>
      </c>
      <c r="G148" s="66">
        <v>2</v>
      </c>
      <c r="H148" s="66">
        <v>3</v>
      </c>
      <c r="I148" s="66">
        <v>3</v>
      </c>
      <c r="J148">
        <v>0</v>
      </c>
      <c r="K148" t="s">
        <v>81</v>
      </c>
      <c r="L148" t="s">
        <v>81</v>
      </c>
      <c r="M148" t="s">
        <v>81</v>
      </c>
      <c r="N148" t="s">
        <v>81</v>
      </c>
      <c r="O148" t="s">
        <v>81</v>
      </c>
      <c r="P148" t="s">
        <v>81</v>
      </c>
      <c r="Q148" t="s">
        <v>81</v>
      </c>
      <c r="R148" t="s">
        <v>81</v>
      </c>
      <c r="S148" t="s">
        <v>81</v>
      </c>
      <c r="T148" t="s">
        <v>81</v>
      </c>
      <c r="U148" t="s">
        <v>81</v>
      </c>
      <c r="V148" t="s">
        <v>81</v>
      </c>
      <c r="W148" t="s">
        <v>81</v>
      </c>
      <c r="X148" t="s">
        <v>81</v>
      </c>
      <c r="Y148" t="s">
        <v>81</v>
      </c>
      <c r="Z148" t="s">
        <v>81</v>
      </c>
      <c r="AA148" t="s">
        <v>81</v>
      </c>
      <c r="AB148" t="s">
        <v>81</v>
      </c>
      <c r="AC148" t="s">
        <v>81</v>
      </c>
      <c r="AD148" t="s">
        <v>81</v>
      </c>
      <c r="AE148" t="s">
        <v>81</v>
      </c>
      <c r="AF148">
        <v>8</v>
      </c>
      <c r="AG148">
        <v>8</v>
      </c>
      <c r="AH148" t="s">
        <v>81</v>
      </c>
      <c r="AI148" t="s">
        <v>81</v>
      </c>
      <c r="AJ148" t="s">
        <v>81</v>
      </c>
      <c r="AK148" t="s">
        <v>81</v>
      </c>
      <c r="AL148" t="s">
        <v>81</v>
      </c>
      <c r="AM148" t="s">
        <v>81</v>
      </c>
      <c r="AN148" t="s">
        <v>81</v>
      </c>
      <c r="AO148" t="s">
        <v>81</v>
      </c>
      <c r="AP148" t="s">
        <v>81</v>
      </c>
      <c r="AQ148" t="s">
        <v>81</v>
      </c>
      <c r="AR148" t="s">
        <v>81</v>
      </c>
      <c r="AS148">
        <v>1</v>
      </c>
      <c r="AT148" t="s">
        <v>81</v>
      </c>
      <c r="AU148" t="s">
        <v>81</v>
      </c>
      <c r="AV148">
        <v>1</v>
      </c>
      <c r="AW148" t="s">
        <v>81</v>
      </c>
      <c r="AX148" t="s">
        <v>81</v>
      </c>
      <c r="AY148">
        <v>1</v>
      </c>
      <c r="AZ148" t="s">
        <v>81</v>
      </c>
      <c r="BA148" t="s">
        <v>81</v>
      </c>
      <c r="BB148" s="28">
        <v>0</v>
      </c>
      <c r="BC148" s="28">
        <v>1</v>
      </c>
      <c r="BD148" s="28">
        <v>1</v>
      </c>
      <c r="BE148" s="28" t="s">
        <v>81</v>
      </c>
      <c r="BF148" s="28" t="s">
        <v>81</v>
      </c>
      <c r="BG148" s="28" t="s">
        <v>81</v>
      </c>
      <c r="BH148" s="28" t="s">
        <v>81</v>
      </c>
      <c r="BI148" s="28" t="s">
        <v>81</v>
      </c>
      <c r="BJ148" s="28" t="s">
        <v>81</v>
      </c>
      <c r="BK148" s="28" t="s">
        <v>81</v>
      </c>
      <c r="BL148" s="28" t="s">
        <v>81</v>
      </c>
      <c r="BM148" s="28" t="s">
        <v>81</v>
      </c>
      <c r="BN148" s="28" t="s">
        <v>81</v>
      </c>
    </row>
    <row r="149" spans="1:66" ht="20.149999999999999" customHeight="1" x14ac:dyDescent="0.35">
      <c r="A149" s="20">
        <v>2100614</v>
      </c>
      <c r="B149" s="20">
        <v>2</v>
      </c>
      <c r="C149" s="20">
        <v>10</v>
      </c>
      <c r="D149" s="20">
        <v>6</v>
      </c>
      <c r="E149" s="20" t="s">
        <v>1736</v>
      </c>
      <c r="F149" s="20">
        <v>2</v>
      </c>
      <c r="G149" s="66">
        <v>2</v>
      </c>
      <c r="H149" t="s">
        <v>81</v>
      </c>
      <c r="I149" s="66">
        <v>3</v>
      </c>
      <c r="J149">
        <v>0</v>
      </c>
      <c r="K149" t="s">
        <v>81</v>
      </c>
      <c r="L149" t="s">
        <v>81</v>
      </c>
      <c r="M149" t="s">
        <v>81</v>
      </c>
      <c r="N149" t="s">
        <v>81</v>
      </c>
      <c r="O149" t="s">
        <v>81</v>
      </c>
      <c r="P149" t="s">
        <v>81</v>
      </c>
      <c r="Q149" t="s">
        <v>81</v>
      </c>
      <c r="R149" t="s">
        <v>81</v>
      </c>
      <c r="S149" t="s">
        <v>81</v>
      </c>
      <c r="T149" t="s">
        <v>81</v>
      </c>
      <c r="U149" t="s">
        <v>81</v>
      </c>
      <c r="V149" t="s">
        <v>81</v>
      </c>
      <c r="W149" t="s">
        <v>81</v>
      </c>
      <c r="X149" t="s">
        <v>81</v>
      </c>
      <c r="Y149" t="s">
        <v>81</v>
      </c>
      <c r="Z149" t="s">
        <v>81</v>
      </c>
      <c r="AA149" t="s">
        <v>81</v>
      </c>
      <c r="AB149" t="s">
        <v>81</v>
      </c>
      <c r="AC149" t="s">
        <v>81</v>
      </c>
      <c r="AD149" t="s">
        <v>81</v>
      </c>
      <c r="AE149" t="s">
        <v>81</v>
      </c>
      <c r="AF149">
        <v>2.5</v>
      </c>
      <c r="AG149">
        <v>2.5</v>
      </c>
      <c r="AH149" t="s">
        <v>81</v>
      </c>
      <c r="AI149" t="s">
        <v>81</v>
      </c>
      <c r="AJ149" t="s">
        <v>81</v>
      </c>
      <c r="AK149" t="s">
        <v>81</v>
      </c>
      <c r="AL149" t="s">
        <v>81</v>
      </c>
      <c r="AM149" t="s">
        <v>81</v>
      </c>
      <c r="AN149" t="s">
        <v>81</v>
      </c>
      <c r="AO149" t="s">
        <v>81</v>
      </c>
      <c r="AP149" t="s">
        <v>81</v>
      </c>
      <c r="AQ149" t="s">
        <v>81</v>
      </c>
      <c r="AR149" t="s">
        <v>81</v>
      </c>
      <c r="AS149">
        <v>1</v>
      </c>
      <c r="AT149">
        <v>2</v>
      </c>
      <c r="AU149" t="s">
        <v>81</v>
      </c>
      <c r="AV149">
        <v>1</v>
      </c>
      <c r="AW149">
        <v>2</v>
      </c>
      <c r="AX149" t="s">
        <v>81</v>
      </c>
      <c r="AY149">
        <v>1</v>
      </c>
      <c r="AZ149">
        <v>2</v>
      </c>
      <c r="BA149" t="s">
        <v>81</v>
      </c>
      <c r="BB149" s="28">
        <v>0</v>
      </c>
      <c r="BC149" s="28">
        <v>1</v>
      </c>
      <c r="BD149" s="28">
        <v>1</v>
      </c>
      <c r="BE149" s="28">
        <v>2</v>
      </c>
      <c r="BF149" s="28">
        <v>2</v>
      </c>
      <c r="BG149" s="28" t="s">
        <v>81</v>
      </c>
      <c r="BH149" s="28" t="s">
        <v>81</v>
      </c>
      <c r="BI149" s="28" t="s">
        <v>81</v>
      </c>
      <c r="BJ149" s="28" t="s">
        <v>81</v>
      </c>
      <c r="BK149" s="28" t="s">
        <v>81</v>
      </c>
      <c r="BL149" s="28" t="s">
        <v>81</v>
      </c>
      <c r="BM149" s="28" t="s">
        <v>81</v>
      </c>
      <c r="BN149" s="28" t="s">
        <v>81</v>
      </c>
    </row>
    <row r="150" spans="1:66" ht="20.149999999999999" customHeight="1" x14ac:dyDescent="0.35">
      <c r="A150" s="20">
        <v>2100615</v>
      </c>
      <c r="B150" s="20">
        <v>2</v>
      </c>
      <c r="C150" s="20">
        <v>10</v>
      </c>
      <c r="D150" s="20">
        <v>6</v>
      </c>
      <c r="E150" s="20" t="s">
        <v>1410</v>
      </c>
      <c r="F150" s="20">
        <v>2</v>
      </c>
      <c r="G150" s="66">
        <v>2</v>
      </c>
      <c r="H150" s="66">
        <v>1</v>
      </c>
      <c r="I150" s="66">
        <v>2</v>
      </c>
      <c r="J150" s="66">
        <v>1</v>
      </c>
      <c r="K150" s="66">
        <v>1</v>
      </c>
      <c r="L150" t="s">
        <v>81</v>
      </c>
      <c r="M150" t="s">
        <v>81</v>
      </c>
      <c r="N150" t="s">
        <v>81</v>
      </c>
      <c r="O150" t="s">
        <v>81</v>
      </c>
      <c r="P150" t="s">
        <v>81</v>
      </c>
      <c r="Q150" t="s">
        <v>81</v>
      </c>
      <c r="R150" t="s">
        <v>81</v>
      </c>
      <c r="S150" t="s">
        <v>81</v>
      </c>
      <c r="T150" t="s">
        <v>81</v>
      </c>
      <c r="U150" t="s">
        <v>81</v>
      </c>
      <c r="V150" t="s">
        <v>81</v>
      </c>
      <c r="W150" t="s">
        <v>81</v>
      </c>
      <c r="X150" t="s">
        <v>81</v>
      </c>
      <c r="Y150">
        <v>1600000</v>
      </c>
      <c r="Z150" t="s">
        <v>81</v>
      </c>
      <c r="AA150" t="s">
        <v>81</v>
      </c>
      <c r="AB150" t="s">
        <v>81</v>
      </c>
      <c r="AC150" t="s">
        <v>81</v>
      </c>
      <c r="AD150" t="s">
        <v>81</v>
      </c>
      <c r="AE150" t="s">
        <v>81</v>
      </c>
      <c r="AF150">
        <v>12</v>
      </c>
      <c r="AG150">
        <v>12</v>
      </c>
      <c r="AH150">
        <v>12</v>
      </c>
      <c r="AI150">
        <v>12</v>
      </c>
      <c r="AJ150" t="s">
        <v>81</v>
      </c>
      <c r="AK150" t="s">
        <v>81</v>
      </c>
      <c r="AL150" t="s">
        <v>81</v>
      </c>
      <c r="AM150" t="s">
        <v>81</v>
      </c>
      <c r="AN150" t="s">
        <v>81</v>
      </c>
      <c r="AO150">
        <v>4</v>
      </c>
      <c r="AP150" t="s">
        <v>81</v>
      </c>
      <c r="AQ150">
        <v>12</v>
      </c>
      <c r="AR150">
        <v>4</v>
      </c>
      <c r="AS150">
        <v>1</v>
      </c>
      <c r="AT150">
        <v>2</v>
      </c>
      <c r="AU150" t="s">
        <v>81</v>
      </c>
      <c r="AV150">
        <v>1</v>
      </c>
      <c r="AW150">
        <v>2</v>
      </c>
      <c r="AX150" t="s">
        <v>81</v>
      </c>
      <c r="AY150">
        <v>1</v>
      </c>
      <c r="AZ150">
        <v>2</v>
      </c>
      <c r="BA150" t="s">
        <v>81</v>
      </c>
      <c r="BB150" s="28">
        <v>0</v>
      </c>
      <c r="BC150" s="28">
        <v>1</v>
      </c>
      <c r="BD150" s="28">
        <v>1</v>
      </c>
      <c r="BE150" s="28">
        <v>2</v>
      </c>
      <c r="BF150" s="28">
        <v>2</v>
      </c>
      <c r="BG150" t="s">
        <v>81</v>
      </c>
      <c r="BH150" t="s">
        <v>81</v>
      </c>
      <c r="BI150" t="s">
        <v>81</v>
      </c>
      <c r="BJ150" t="s">
        <v>81</v>
      </c>
      <c r="BK150" t="s">
        <v>81</v>
      </c>
      <c r="BL150" t="s">
        <v>81</v>
      </c>
      <c r="BM150" t="s">
        <v>81</v>
      </c>
      <c r="BN150" t="s">
        <v>81</v>
      </c>
    </row>
    <row r="151" spans="1:66" ht="20.149999999999999" customHeight="1" x14ac:dyDescent="0.35">
      <c r="A151" s="20">
        <v>2100616</v>
      </c>
      <c r="B151" s="20">
        <v>2</v>
      </c>
      <c r="C151" s="20">
        <v>10</v>
      </c>
      <c r="D151" s="20">
        <v>6</v>
      </c>
      <c r="E151" s="20" t="s">
        <v>1742</v>
      </c>
      <c r="F151" s="20">
        <v>2</v>
      </c>
      <c r="G151" s="66">
        <v>2</v>
      </c>
      <c r="H151" s="66">
        <v>2</v>
      </c>
      <c r="I151" s="66">
        <v>2</v>
      </c>
      <c r="J151" s="66">
        <v>0</v>
      </c>
      <c r="K151" t="s">
        <v>81</v>
      </c>
      <c r="L151" t="s">
        <v>81</v>
      </c>
      <c r="M151" t="s">
        <v>81</v>
      </c>
      <c r="N151" t="s">
        <v>81</v>
      </c>
      <c r="O151" t="s">
        <v>81</v>
      </c>
      <c r="P151" t="s">
        <v>81</v>
      </c>
      <c r="Q151" t="s">
        <v>81</v>
      </c>
      <c r="R151" t="s">
        <v>81</v>
      </c>
      <c r="S151" t="s">
        <v>81</v>
      </c>
      <c r="T151" t="s">
        <v>81</v>
      </c>
      <c r="U151" t="s">
        <v>81</v>
      </c>
      <c r="V151" t="s">
        <v>81</v>
      </c>
      <c r="W151" t="s">
        <v>81</v>
      </c>
      <c r="X151" t="s">
        <v>81</v>
      </c>
      <c r="Y151" t="s">
        <v>81</v>
      </c>
      <c r="Z151" t="s">
        <v>81</v>
      </c>
      <c r="AA151" t="s">
        <v>81</v>
      </c>
      <c r="AB151" t="s">
        <v>81</v>
      </c>
      <c r="AC151" t="s">
        <v>81</v>
      </c>
      <c r="AD151" t="s">
        <v>81</v>
      </c>
      <c r="AE151" t="s">
        <v>81</v>
      </c>
      <c r="AF151">
        <v>6</v>
      </c>
      <c r="AG151">
        <v>6</v>
      </c>
      <c r="AH151" t="s">
        <v>81</v>
      </c>
      <c r="AI151" t="s">
        <v>81</v>
      </c>
      <c r="AJ151" t="s">
        <v>81</v>
      </c>
      <c r="AK151" t="s">
        <v>81</v>
      </c>
      <c r="AL151" t="s">
        <v>81</v>
      </c>
      <c r="AM151" t="s">
        <v>81</v>
      </c>
      <c r="AN151" t="s">
        <v>81</v>
      </c>
      <c r="AO151" t="s">
        <v>81</v>
      </c>
      <c r="AP151" t="s">
        <v>81</v>
      </c>
      <c r="AQ151" t="s">
        <v>81</v>
      </c>
      <c r="AR151" t="s">
        <v>81</v>
      </c>
      <c r="AS151">
        <v>1</v>
      </c>
      <c r="AT151">
        <v>2</v>
      </c>
      <c r="AU151" t="s">
        <v>81</v>
      </c>
      <c r="AV151">
        <v>1</v>
      </c>
      <c r="AW151">
        <v>2</v>
      </c>
      <c r="AX151" t="s">
        <v>81</v>
      </c>
      <c r="AY151">
        <v>1</v>
      </c>
      <c r="AZ151">
        <v>2</v>
      </c>
      <c r="BA151" t="s">
        <v>81</v>
      </c>
      <c r="BB151" s="28">
        <v>0</v>
      </c>
      <c r="BC151" s="28">
        <v>1</v>
      </c>
      <c r="BD151" s="28">
        <v>1</v>
      </c>
      <c r="BE151" s="28">
        <v>2</v>
      </c>
      <c r="BF151" s="28">
        <v>2</v>
      </c>
      <c r="BG151" t="s">
        <v>81</v>
      </c>
      <c r="BH151" t="s">
        <v>81</v>
      </c>
      <c r="BI151" t="s">
        <v>81</v>
      </c>
      <c r="BJ151" t="s">
        <v>81</v>
      </c>
      <c r="BK151" t="s">
        <v>81</v>
      </c>
      <c r="BL151" t="s">
        <v>81</v>
      </c>
      <c r="BM151" t="s">
        <v>81</v>
      </c>
      <c r="BN151" t="s">
        <v>81</v>
      </c>
    </row>
    <row r="152" spans="1:66" ht="20.149999999999999" customHeight="1" x14ac:dyDescent="0.35">
      <c r="A152" s="20">
        <v>2100617</v>
      </c>
      <c r="B152" s="20">
        <v>2</v>
      </c>
      <c r="C152" s="20">
        <v>10</v>
      </c>
      <c r="D152" s="20">
        <v>6</v>
      </c>
      <c r="E152" s="20" t="s">
        <v>1747</v>
      </c>
      <c r="F152" s="20">
        <v>2</v>
      </c>
      <c r="G152" s="66">
        <v>1</v>
      </c>
      <c r="H152" s="66">
        <v>2</v>
      </c>
      <c r="I152" s="66">
        <v>2</v>
      </c>
      <c r="J152" s="66">
        <v>0</v>
      </c>
      <c r="K152" t="s">
        <v>81</v>
      </c>
      <c r="L152" t="s">
        <v>81</v>
      </c>
      <c r="M152" t="s">
        <v>81</v>
      </c>
      <c r="N152" t="s">
        <v>81</v>
      </c>
      <c r="O152" t="s">
        <v>81</v>
      </c>
      <c r="P152" t="s">
        <v>81</v>
      </c>
      <c r="Q152" t="s">
        <v>81</v>
      </c>
      <c r="R152" t="s">
        <v>81</v>
      </c>
      <c r="S152" t="s">
        <v>81</v>
      </c>
      <c r="T152" t="s">
        <v>81</v>
      </c>
      <c r="U152" t="s">
        <v>81</v>
      </c>
      <c r="V152" t="s">
        <v>81</v>
      </c>
      <c r="W152" t="s">
        <v>81</v>
      </c>
      <c r="X152" t="s">
        <v>81</v>
      </c>
      <c r="Y152" t="s">
        <v>81</v>
      </c>
      <c r="Z152" t="s">
        <v>81</v>
      </c>
      <c r="AA152" t="s">
        <v>81</v>
      </c>
      <c r="AB152" t="s">
        <v>81</v>
      </c>
      <c r="AC152" t="s">
        <v>81</v>
      </c>
      <c r="AD152" t="s">
        <v>81</v>
      </c>
      <c r="AE152" t="s">
        <v>81</v>
      </c>
      <c r="AF152">
        <v>2</v>
      </c>
      <c r="AG152">
        <v>3</v>
      </c>
      <c r="AH152" t="s">
        <v>81</v>
      </c>
      <c r="AI152" t="s">
        <v>81</v>
      </c>
      <c r="AJ152" t="s">
        <v>81</v>
      </c>
      <c r="AK152" t="s">
        <v>81</v>
      </c>
      <c r="AL152" t="s">
        <v>81</v>
      </c>
      <c r="AM152" t="s">
        <v>81</v>
      </c>
      <c r="AN152" t="s">
        <v>81</v>
      </c>
      <c r="AO152" t="s">
        <v>81</v>
      </c>
      <c r="AP152" t="s">
        <v>81</v>
      </c>
      <c r="AQ152" t="s">
        <v>81</v>
      </c>
      <c r="AR152" t="s">
        <v>81</v>
      </c>
      <c r="AS152">
        <v>1</v>
      </c>
      <c r="AT152">
        <v>2</v>
      </c>
      <c r="AU152" t="s">
        <v>81</v>
      </c>
      <c r="AV152">
        <v>1</v>
      </c>
      <c r="AW152">
        <v>2</v>
      </c>
      <c r="AX152" t="s">
        <v>81</v>
      </c>
      <c r="AY152">
        <v>1</v>
      </c>
      <c r="AZ152">
        <v>2</v>
      </c>
      <c r="BA152" t="s">
        <v>81</v>
      </c>
      <c r="BB152" s="28">
        <v>0</v>
      </c>
      <c r="BC152" s="28">
        <v>1</v>
      </c>
      <c r="BD152" s="28">
        <v>1</v>
      </c>
      <c r="BE152" s="28">
        <v>2</v>
      </c>
      <c r="BF152" s="28">
        <v>2</v>
      </c>
      <c r="BG152" t="s">
        <v>81</v>
      </c>
      <c r="BH152" t="s">
        <v>81</v>
      </c>
      <c r="BI152" t="s">
        <v>81</v>
      </c>
      <c r="BJ152" t="s">
        <v>81</v>
      </c>
      <c r="BK152" t="s">
        <v>81</v>
      </c>
      <c r="BL152" t="s">
        <v>81</v>
      </c>
      <c r="BM152" t="s">
        <v>81</v>
      </c>
      <c r="BN152" t="s">
        <v>81</v>
      </c>
    </row>
    <row r="153" spans="1:66" ht="20.149999999999999" customHeight="1" x14ac:dyDescent="0.35">
      <c r="A153" s="20">
        <v>2100618</v>
      </c>
      <c r="B153" s="20">
        <v>2</v>
      </c>
      <c r="C153" s="20">
        <v>10</v>
      </c>
      <c r="D153" s="20">
        <v>6</v>
      </c>
      <c r="E153" s="20" t="s">
        <v>1759</v>
      </c>
      <c r="F153" s="20">
        <v>2</v>
      </c>
      <c r="G153" s="66">
        <v>2</v>
      </c>
      <c r="H153" s="66">
        <v>2</v>
      </c>
      <c r="I153" s="66">
        <v>2</v>
      </c>
      <c r="J153" s="66">
        <v>0</v>
      </c>
      <c r="K153" t="s">
        <v>81</v>
      </c>
      <c r="L153" t="s">
        <v>81</v>
      </c>
      <c r="M153" t="s">
        <v>81</v>
      </c>
      <c r="N153" t="s">
        <v>81</v>
      </c>
      <c r="O153" t="s">
        <v>81</v>
      </c>
      <c r="P153" t="s">
        <v>81</v>
      </c>
      <c r="Q153" t="s">
        <v>81</v>
      </c>
      <c r="R153" t="s">
        <v>81</v>
      </c>
      <c r="S153" t="s">
        <v>81</v>
      </c>
      <c r="T153" t="s">
        <v>81</v>
      </c>
      <c r="U153" t="s">
        <v>81</v>
      </c>
      <c r="V153" t="s">
        <v>81</v>
      </c>
      <c r="W153" t="s">
        <v>81</v>
      </c>
      <c r="X153" t="s">
        <v>81</v>
      </c>
      <c r="Y153" t="s">
        <v>81</v>
      </c>
      <c r="Z153" t="s">
        <v>81</v>
      </c>
      <c r="AA153" t="s">
        <v>81</v>
      </c>
      <c r="AB153" t="s">
        <v>81</v>
      </c>
      <c r="AC153" t="s">
        <v>81</v>
      </c>
      <c r="AD153" t="s">
        <v>81</v>
      </c>
      <c r="AE153" t="s">
        <v>81</v>
      </c>
      <c r="AF153">
        <v>10</v>
      </c>
      <c r="AG153">
        <v>10</v>
      </c>
      <c r="AH153">
        <v>10</v>
      </c>
      <c r="AI153">
        <v>10</v>
      </c>
      <c r="AJ153">
        <v>1</v>
      </c>
      <c r="AK153">
        <v>1</v>
      </c>
      <c r="AL153" t="s">
        <v>81</v>
      </c>
      <c r="AM153" t="s">
        <v>81</v>
      </c>
      <c r="AN153" t="s">
        <v>81</v>
      </c>
      <c r="AO153" t="s">
        <v>81</v>
      </c>
      <c r="AP153" t="s">
        <v>81</v>
      </c>
      <c r="AQ153" t="s">
        <v>81</v>
      </c>
      <c r="AR153" t="s">
        <v>81</v>
      </c>
      <c r="AS153">
        <v>1</v>
      </c>
      <c r="AT153">
        <v>4</v>
      </c>
      <c r="AU153">
        <v>13</v>
      </c>
      <c r="AV153">
        <v>1</v>
      </c>
      <c r="AW153">
        <v>13</v>
      </c>
      <c r="AX153">
        <v>4</v>
      </c>
      <c r="AY153">
        <v>1</v>
      </c>
      <c r="AZ153">
        <v>13</v>
      </c>
      <c r="BA153">
        <v>4</v>
      </c>
      <c r="BB153" s="28">
        <v>0</v>
      </c>
      <c r="BC153" s="28">
        <v>1</v>
      </c>
      <c r="BD153" s="28">
        <v>1</v>
      </c>
      <c r="BE153" s="28">
        <v>4</v>
      </c>
      <c r="BF153" s="28">
        <v>4</v>
      </c>
      <c r="BG153" s="28">
        <v>13</v>
      </c>
      <c r="BH153" s="28">
        <v>13</v>
      </c>
      <c r="BI153" t="s">
        <v>81</v>
      </c>
      <c r="BJ153" t="s">
        <v>81</v>
      </c>
      <c r="BK153" t="s">
        <v>81</v>
      </c>
      <c r="BL153" t="s">
        <v>81</v>
      </c>
      <c r="BM153" t="s">
        <v>81</v>
      </c>
      <c r="BN153" t="s">
        <v>81</v>
      </c>
    </row>
    <row r="154" spans="1:66" s="72" customFormat="1" ht="20.149999999999999" customHeight="1" x14ac:dyDescent="0.35">
      <c r="A154" s="71">
        <v>3110701</v>
      </c>
      <c r="B154" s="71">
        <v>3</v>
      </c>
      <c r="C154" s="71">
        <v>11</v>
      </c>
      <c r="D154" s="71">
        <v>7</v>
      </c>
      <c r="E154" s="71" t="s">
        <v>1766</v>
      </c>
      <c r="F154" s="72" t="s">
        <v>81</v>
      </c>
      <c r="G154" s="66">
        <v>2</v>
      </c>
      <c r="H154" s="72" t="s">
        <v>81</v>
      </c>
      <c r="I154" s="66">
        <v>2</v>
      </c>
      <c r="J154" s="66">
        <v>0</v>
      </c>
      <c r="K154" s="72" t="s">
        <v>81</v>
      </c>
      <c r="L154" s="72" t="s">
        <v>81</v>
      </c>
      <c r="M154" s="72" t="s">
        <v>81</v>
      </c>
      <c r="N154" s="72" t="s">
        <v>81</v>
      </c>
      <c r="O154" s="72" t="s">
        <v>81</v>
      </c>
      <c r="P154" s="72" t="s">
        <v>81</v>
      </c>
      <c r="Q154" s="72" t="s">
        <v>81</v>
      </c>
      <c r="R154" s="72" t="s">
        <v>81</v>
      </c>
      <c r="S154" s="72" t="s">
        <v>81</v>
      </c>
      <c r="T154" s="72" t="s">
        <v>81</v>
      </c>
      <c r="U154" s="72" t="s">
        <v>81</v>
      </c>
      <c r="V154" s="72" t="s">
        <v>81</v>
      </c>
      <c r="W154" s="72" t="s">
        <v>81</v>
      </c>
      <c r="X154" s="72" t="s">
        <v>81</v>
      </c>
      <c r="Y154" s="72" t="s">
        <v>81</v>
      </c>
      <c r="Z154" s="72" t="s">
        <v>81</v>
      </c>
      <c r="AA154" s="72" t="s">
        <v>81</v>
      </c>
      <c r="AB154" s="72" t="s">
        <v>81</v>
      </c>
      <c r="AC154" s="72" t="s">
        <v>81</v>
      </c>
      <c r="AD154" s="72" t="s">
        <v>81</v>
      </c>
      <c r="AE154" s="72" t="s">
        <v>81</v>
      </c>
      <c r="AF154" s="72" t="s">
        <v>81</v>
      </c>
      <c r="AG154" s="72">
        <v>6</v>
      </c>
      <c r="AH154" s="72" t="s">
        <v>81</v>
      </c>
      <c r="AI154" s="72">
        <v>6</v>
      </c>
      <c r="AJ154" s="72" t="s">
        <v>81</v>
      </c>
      <c r="AK154" s="72" t="s">
        <v>81</v>
      </c>
      <c r="AL154" s="72" t="s">
        <v>81</v>
      </c>
      <c r="AM154" s="72" t="s">
        <v>81</v>
      </c>
      <c r="AN154" s="72" t="s">
        <v>81</v>
      </c>
      <c r="AO154" s="72" t="s">
        <v>81</v>
      </c>
      <c r="AP154" s="72" t="s">
        <v>81</v>
      </c>
      <c r="AQ154" s="72" t="s">
        <v>81</v>
      </c>
      <c r="AR154" s="72" t="s">
        <v>81</v>
      </c>
      <c r="AS154" s="72">
        <v>1</v>
      </c>
      <c r="AT154" s="72">
        <v>13</v>
      </c>
      <c r="AU154" s="72">
        <v>4</v>
      </c>
      <c r="AV154" s="72">
        <v>1</v>
      </c>
      <c r="AW154" s="72">
        <v>13</v>
      </c>
      <c r="AX154" s="72">
        <v>4</v>
      </c>
      <c r="AY154" s="72">
        <v>1</v>
      </c>
      <c r="AZ154" s="72">
        <v>13</v>
      </c>
      <c r="BA154" s="72">
        <v>4</v>
      </c>
      <c r="BB154" s="28">
        <v>0</v>
      </c>
      <c r="BC154" s="28">
        <v>1</v>
      </c>
      <c r="BD154" s="28">
        <v>1</v>
      </c>
      <c r="BE154" s="28">
        <v>13</v>
      </c>
      <c r="BF154" s="28">
        <v>13</v>
      </c>
      <c r="BG154" s="28">
        <v>4</v>
      </c>
      <c r="BH154" s="28">
        <v>4</v>
      </c>
      <c r="BI154" s="72" t="s">
        <v>81</v>
      </c>
      <c r="BJ154" s="72" t="s">
        <v>81</v>
      </c>
      <c r="BK154" s="72" t="s">
        <v>81</v>
      </c>
      <c r="BL154" s="72" t="s">
        <v>81</v>
      </c>
      <c r="BM154" s="72" t="s">
        <v>81</v>
      </c>
      <c r="BN154" s="72" t="s">
        <v>81</v>
      </c>
    </row>
    <row r="155" spans="1:66" ht="20.149999999999999" customHeight="1" x14ac:dyDescent="0.35">
      <c r="A155" s="20">
        <v>3110702</v>
      </c>
      <c r="B155" s="20">
        <v>3</v>
      </c>
      <c r="C155" s="20">
        <v>11</v>
      </c>
      <c r="D155" s="20">
        <v>7</v>
      </c>
      <c r="E155" s="20" t="s">
        <v>1799</v>
      </c>
      <c r="F155" t="s">
        <v>81</v>
      </c>
      <c r="G155" s="66">
        <v>2</v>
      </c>
      <c r="H155" t="s">
        <v>81</v>
      </c>
      <c r="I155" s="66">
        <v>3</v>
      </c>
      <c r="J155" s="66">
        <v>0</v>
      </c>
      <c r="K155" t="s">
        <v>81</v>
      </c>
      <c r="L155" t="s">
        <v>81</v>
      </c>
      <c r="M155" t="s">
        <v>81</v>
      </c>
      <c r="N155" t="s">
        <v>81</v>
      </c>
      <c r="O155" t="s">
        <v>81</v>
      </c>
      <c r="P155" t="s">
        <v>81</v>
      </c>
      <c r="Q155" t="s">
        <v>81</v>
      </c>
      <c r="R155" t="s">
        <v>81</v>
      </c>
      <c r="S155" t="s">
        <v>81</v>
      </c>
      <c r="T155" t="s">
        <v>81</v>
      </c>
      <c r="U155" t="s">
        <v>81</v>
      </c>
      <c r="V155" t="s">
        <v>81</v>
      </c>
      <c r="W155" t="s">
        <v>81</v>
      </c>
      <c r="X155" t="s">
        <v>81</v>
      </c>
      <c r="Y155" t="s">
        <v>81</v>
      </c>
      <c r="Z155" t="s">
        <v>81</v>
      </c>
      <c r="AA155" t="s">
        <v>81</v>
      </c>
      <c r="AB155" t="s">
        <v>81</v>
      </c>
      <c r="AC155" t="s">
        <v>81</v>
      </c>
      <c r="AD155" t="s">
        <v>81</v>
      </c>
      <c r="AE155" t="s">
        <v>81</v>
      </c>
      <c r="AF155" t="s">
        <v>81</v>
      </c>
      <c r="AG155" t="s">
        <v>81</v>
      </c>
      <c r="AH155" t="s">
        <v>81</v>
      </c>
      <c r="AI155">
        <v>2</v>
      </c>
      <c r="AJ155" t="s">
        <v>81</v>
      </c>
      <c r="AK155" t="s">
        <v>81</v>
      </c>
      <c r="AL155" t="s">
        <v>81</v>
      </c>
      <c r="AM155" t="s">
        <v>81</v>
      </c>
      <c r="AN155" t="s">
        <v>81</v>
      </c>
      <c r="AO155">
        <v>1.35</v>
      </c>
      <c r="AP155" t="s">
        <v>81</v>
      </c>
      <c r="AQ155" t="s">
        <v>81</v>
      </c>
      <c r="AR155">
        <v>1</v>
      </c>
      <c r="AS155">
        <v>13</v>
      </c>
      <c r="AT155" t="s">
        <v>81</v>
      </c>
      <c r="AU155" t="s">
        <v>81</v>
      </c>
      <c r="AV155">
        <v>13</v>
      </c>
      <c r="AW155" t="s">
        <v>81</v>
      </c>
      <c r="AX155" t="s">
        <v>81</v>
      </c>
      <c r="AY155">
        <v>13</v>
      </c>
      <c r="AZ155" t="s">
        <v>81</v>
      </c>
      <c r="BA155" t="s">
        <v>81</v>
      </c>
      <c r="BB155" s="28">
        <v>0</v>
      </c>
      <c r="BC155" s="28">
        <v>13</v>
      </c>
      <c r="BD155" s="28">
        <v>13</v>
      </c>
      <c r="BE155" t="s">
        <v>81</v>
      </c>
      <c r="BF155" t="s">
        <v>81</v>
      </c>
      <c r="BG155" t="s">
        <v>81</v>
      </c>
      <c r="BH155" t="s">
        <v>81</v>
      </c>
      <c r="BI155" t="s">
        <v>81</v>
      </c>
      <c r="BJ155" t="s">
        <v>81</v>
      </c>
      <c r="BK155" t="s">
        <v>81</v>
      </c>
      <c r="BL155" t="s">
        <v>81</v>
      </c>
      <c r="BM155" t="s">
        <v>81</v>
      </c>
      <c r="BN155" t="s">
        <v>81</v>
      </c>
    </row>
    <row r="156" spans="1:66" ht="20.149999999999999" customHeight="1" x14ac:dyDescent="0.35">
      <c r="A156" s="20">
        <v>3110703</v>
      </c>
      <c r="B156" s="20">
        <v>3</v>
      </c>
      <c r="C156" s="20">
        <v>11</v>
      </c>
      <c r="D156" s="20">
        <v>7</v>
      </c>
      <c r="E156" s="20" t="s">
        <v>1804</v>
      </c>
      <c r="F156" t="s">
        <v>81</v>
      </c>
      <c r="G156" s="66">
        <v>2</v>
      </c>
      <c r="H156" t="s">
        <v>81</v>
      </c>
      <c r="I156" s="66">
        <v>2</v>
      </c>
      <c r="J156" s="66">
        <v>0</v>
      </c>
      <c r="K156" t="s">
        <v>81</v>
      </c>
      <c r="L156" t="s">
        <v>81</v>
      </c>
      <c r="M156" t="s">
        <v>81</v>
      </c>
      <c r="N156" t="s">
        <v>81</v>
      </c>
      <c r="O156" t="s">
        <v>81</v>
      </c>
      <c r="P156" t="s">
        <v>81</v>
      </c>
      <c r="Q156" t="s">
        <v>81</v>
      </c>
      <c r="R156" t="s">
        <v>81</v>
      </c>
      <c r="S156" t="s">
        <v>81</v>
      </c>
      <c r="T156" t="s">
        <v>81</v>
      </c>
      <c r="U156" t="s">
        <v>81</v>
      </c>
      <c r="V156" t="s">
        <v>81</v>
      </c>
      <c r="W156" t="s">
        <v>81</v>
      </c>
      <c r="X156" t="s">
        <v>81</v>
      </c>
      <c r="Y156" t="s">
        <v>81</v>
      </c>
      <c r="Z156" t="s">
        <v>81</v>
      </c>
      <c r="AA156" t="s">
        <v>81</v>
      </c>
      <c r="AB156" t="s">
        <v>81</v>
      </c>
      <c r="AC156" t="s">
        <v>81</v>
      </c>
      <c r="AD156" t="s">
        <v>81</v>
      </c>
      <c r="AE156" t="s">
        <v>81</v>
      </c>
      <c r="AF156" t="s">
        <v>81</v>
      </c>
      <c r="AG156">
        <v>1</v>
      </c>
      <c r="AH156" t="s">
        <v>81</v>
      </c>
      <c r="AI156">
        <v>10</v>
      </c>
      <c r="AJ156" t="s">
        <v>81</v>
      </c>
      <c r="AK156" t="s">
        <v>81</v>
      </c>
      <c r="AL156" t="s">
        <v>81</v>
      </c>
      <c r="AM156" t="s">
        <v>81</v>
      </c>
      <c r="AN156" t="s">
        <v>81</v>
      </c>
      <c r="AO156" t="s">
        <v>81</v>
      </c>
      <c r="AP156" t="s">
        <v>81</v>
      </c>
      <c r="AQ156" t="s">
        <v>81</v>
      </c>
      <c r="AR156" t="s">
        <v>81</v>
      </c>
      <c r="AS156">
        <v>13</v>
      </c>
      <c r="AT156">
        <v>1</v>
      </c>
      <c r="AU156" t="s">
        <v>81</v>
      </c>
      <c r="AV156">
        <v>13</v>
      </c>
      <c r="AW156">
        <v>1</v>
      </c>
      <c r="AX156" t="s">
        <v>81</v>
      </c>
      <c r="AY156">
        <v>13</v>
      </c>
      <c r="AZ156">
        <v>1</v>
      </c>
      <c r="BA156" t="s">
        <v>81</v>
      </c>
      <c r="BB156" s="28">
        <v>0</v>
      </c>
      <c r="BC156" s="28">
        <v>13</v>
      </c>
      <c r="BD156" s="28">
        <v>13</v>
      </c>
      <c r="BE156" s="28">
        <v>1</v>
      </c>
      <c r="BF156" s="28">
        <v>1</v>
      </c>
      <c r="BG156" t="s">
        <v>81</v>
      </c>
      <c r="BH156" t="s">
        <v>81</v>
      </c>
      <c r="BI156" t="s">
        <v>81</v>
      </c>
      <c r="BJ156" t="s">
        <v>81</v>
      </c>
      <c r="BK156" t="s">
        <v>81</v>
      </c>
      <c r="BL156" t="s">
        <v>81</v>
      </c>
      <c r="BM156" t="s">
        <v>81</v>
      </c>
      <c r="BN156" t="s">
        <v>81</v>
      </c>
    </row>
    <row r="157" spans="1:66" ht="20.149999999999999" customHeight="1" x14ac:dyDescent="0.35">
      <c r="A157" s="20">
        <v>3110704</v>
      </c>
      <c r="B157" s="20">
        <v>3</v>
      </c>
      <c r="C157" s="20">
        <v>11</v>
      </c>
      <c r="D157" s="20">
        <v>7</v>
      </c>
      <c r="E157" s="20" t="s">
        <v>1810</v>
      </c>
      <c r="F157" s="20" t="s">
        <v>81</v>
      </c>
      <c r="G157" s="66">
        <v>1</v>
      </c>
      <c r="H157" t="s">
        <v>81</v>
      </c>
      <c r="I157" s="66">
        <v>2</v>
      </c>
      <c r="J157" s="66">
        <v>0</v>
      </c>
      <c r="K157" t="s">
        <v>81</v>
      </c>
      <c r="L157" t="s">
        <v>81</v>
      </c>
      <c r="M157" t="s">
        <v>81</v>
      </c>
      <c r="N157" t="s">
        <v>81</v>
      </c>
      <c r="O157" t="s">
        <v>81</v>
      </c>
      <c r="P157" t="s">
        <v>81</v>
      </c>
      <c r="Q157" t="s">
        <v>81</v>
      </c>
      <c r="R157" t="s">
        <v>81</v>
      </c>
      <c r="S157" t="s">
        <v>81</v>
      </c>
      <c r="T157" t="s">
        <v>81</v>
      </c>
      <c r="U157" t="s">
        <v>81</v>
      </c>
      <c r="V157" t="s">
        <v>81</v>
      </c>
      <c r="W157" t="s">
        <v>81</v>
      </c>
      <c r="X157" t="s">
        <v>81</v>
      </c>
      <c r="Y157" t="s">
        <v>81</v>
      </c>
      <c r="Z157" t="s">
        <v>81</v>
      </c>
      <c r="AA157" t="s">
        <v>81</v>
      </c>
      <c r="AB157" t="s">
        <v>81</v>
      </c>
      <c r="AC157" t="s">
        <v>81</v>
      </c>
      <c r="AD157" t="s">
        <v>81</v>
      </c>
      <c r="AE157" t="s">
        <v>81</v>
      </c>
      <c r="AF157" t="s">
        <v>81</v>
      </c>
      <c r="AG157">
        <v>1</v>
      </c>
      <c r="AH157" t="s">
        <v>81</v>
      </c>
      <c r="AI157">
        <v>6</v>
      </c>
      <c r="AJ157" t="s">
        <v>81</v>
      </c>
      <c r="AK157" t="s">
        <v>81</v>
      </c>
      <c r="AL157" t="s">
        <v>81</v>
      </c>
      <c r="AM157" t="s">
        <v>81</v>
      </c>
      <c r="AN157" t="s">
        <v>81</v>
      </c>
      <c r="AO157" t="s">
        <v>81</v>
      </c>
      <c r="AP157" t="s">
        <v>81</v>
      </c>
      <c r="AQ157" t="s">
        <v>81</v>
      </c>
      <c r="AR157" t="s">
        <v>81</v>
      </c>
      <c r="AS157">
        <v>13</v>
      </c>
      <c r="AT157">
        <v>1</v>
      </c>
      <c r="AU157" t="s">
        <v>81</v>
      </c>
      <c r="AV157">
        <v>13</v>
      </c>
      <c r="AW157">
        <v>1</v>
      </c>
      <c r="AX157" t="s">
        <v>81</v>
      </c>
      <c r="AY157">
        <v>13</v>
      </c>
      <c r="AZ157">
        <v>1</v>
      </c>
      <c r="BA157" t="s">
        <v>81</v>
      </c>
      <c r="BB157" s="28">
        <v>0</v>
      </c>
      <c r="BC157" s="28">
        <v>1</v>
      </c>
      <c r="BD157" s="28">
        <v>1</v>
      </c>
      <c r="BE157" s="28">
        <v>13</v>
      </c>
      <c r="BF157" s="28">
        <v>13</v>
      </c>
      <c r="BG157" t="s">
        <v>81</v>
      </c>
      <c r="BH157" t="s">
        <v>81</v>
      </c>
      <c r="BI157" t="s">
        <v>81</v>
      </c>
      <c r="BJ157" t="s">
        <v>81</v>
      </c>
      <c r="BK157" t="s">
        <v>81</v>
      </c>
      <c r="BL157" t="s">
        <v>81</v>
      </c>
      <c r="BM157" t="s">
        <v>81</v>
      </c>
      <c r="BN157" t="s">
        <v>81</v>
      </c>
    </row>
    <row r="158" spans="1:66" ht="20.149999999999999" customHeight="1" x14ac:dyDescent="0.35">
      <c r="A158" s="20">
        <v>3110705</v>
      </c>
      <c r="B158" s="20">
        <v>3</v>
      </c>
      <c r="C158" s="20">
        <v>11</v>
      </c>
      <c r="D158" s="20">
        <v>7</v>
      </c>
      <c r="E158" s="20" t="s">
        <v>1815</v>
      </c>
      <c r="F158" t="s">
        <v>81</v>
      </c>
      <c r="G158" s="66">
        <v>1</v>
      </c>
      <c r="H158" t="s">
        <v>81</v>
      </c>
      <c r="I158" s="66">
        <v>2</v>
      </c>
      <c r="J158" s="66">
        <v>0</v>
      </c>
      <c r="K158" t="s">
        <v>81</v>
      </c>
      <c r="L158" t="s">
        <v>81</v>
      </c>
      <c r="M158" t="s">
        <v>81</v>
      </c>
      <c r="N158" t="s">
        <v>81</v>
      </c>
      <c r="O158" t="s">
        <v>81</v>
      </c>
      <c r="P158" t="s">
        <v>81</v>
      </c>
      <c r="Q158" t="s">
        <v>81</v>
      </c>
      <c r="R158" t="s">
        <v>81</v>
      </c>
      <c r="S158" t="s">
        <v>81</v>
      </c>
      <c r="T158" t="s">
        <v>81</v>
      </c>
      <c r="U158" t="s">
        <v>81</v>
      </c>
      <c r="V158" t="s">
        <v>81</v>
      </c>
      <c r="W158" t="s">
        <v>81</v>
      </c>
      <c r="X158" t="s">
        <v>81</v>
      </c>
      <c r="Y158" t="s">
        <v>81</v>
      </c>
      <c r="Z158" t="s">
        <v>81</v>
      </c>
      <c r="AA158" t="s">
        <v>81</v>
      </c>
      <c r="AB158" t="s">
        <v>81</v>
      </c>
      <c r="AC158" t="s">
        <v>81</v>
      </c>
      <c r="AD158" t="s">
        <v>81</v>
      </c>
      <c r="AE158" t="s">
        <v>81</v>
      </c>
      <c r="AF158" t="s">
        <v>81</v>
      </c>
      <c r="AG158">
        <v>5</v>
      </c>
      <c r="AH158" t="s">
        <v>81</v>
      </c>
      <c r="AI158">
        <v>5</v>
      </c>
      <c r="AJ158" t="s">
        <v>81</v>
      </c>
      <c r="AK158" t="s">
        <v>81</v>
      </c>
      <c r="AL158" t="s">
        <v>81</v>
      </c>
      <c r="AM158" t="s">
        <v>81</v>
      </c>
      <c r="AN158" t="s">
        <v>81</v>
      </c>
      <c r="AO158" t="s">
        <v>81</v>
      </c>
      <c r="AP158" t="s">
        <v>81</v>
      </c>
      <c r="AQ158" t="s">
        <v>81</v>
      </c>
      <c r="AR158" t="s">
        <v>81</v>
      </c>
      <c r="AS158">
        <v>1</v>
      </c>
      <c r="AT158">
        <v>13</v>
      </c>
      <c r="AU158" t="s">
        <v>81</v>
      </c>
      <c r="AV158">
        <v>1</v>
      </c>
      <c r="AW158">
        <v>13</v>
      </c>
      <c r="AX158" t="s">
        <v>81</v>
      </c>
      <c r="AY158">
        <v>1</v>
      </c>
      <c r="AZ158">
        <v>13</v>
      </c>
      <c r="BA158" t="s">
        <v>81</v>
      </c>
      <c r="BB158" s="28">
        <v>0</v>
      </c>
      <c r="BC158" s="28">
        <v>1</v>
      </c>
      <c r="BD158" s="28">
        <v>1</v>
      </c>
      <c r="BE158" s="28">
        <v>13</v>
      </c>
      <c r="BF158" s="28">
        <v>13</v>
      </c>
      <c r="BG158" t="s">
        <v>81</v>
      </c>
      <c r="BH158" t="s">
        <v>81</v>
      </c>
      <c r="BI158" t="s">
        <v>81</v>
      </c>
      <c r="BJ158" t="s">
        <v>81</v>
      </c>
      <c r="BK158" t="s">
        <v>81</v>
      </c>
      <c r="BL158" t="s">
        <v>81</v>
      </c>
      <c r="BM158" t="s">
        <v>81</v>
      </c>
      <c r="BN158" t="s">
        <v>81</v>
      </c>
    </row>
    <row r="159" spans="1:66" ht="20.149999999999999" customHeight="1" x14ac:dyDescent="0.35">
      <c r="A159" s="20">
        <v>3110706</v>
      </c>
      <c r="B159" s="20">
        <v>3</v>
      </c>
      <c r="C159" s="20">
        <v>11</v>
      </c>
      <c r="D159" s="20">
        <v>7</v>
      </c>
      <c r="E159" s="20" t="s">
        <v>1826</v>
      </c>
      <c r="F159" t="s">
        <v>81</v>
      </c>
      <c r="G159" s="66">
        <v>2</v>
      </c>
      <c r="H159" t="s">
        <v>81</v>
      </c>
      <c r="I159" s="66">
        <v>3</v>
      </c>
      <c r="J159" s="66">
        <v>0</v>
      </c>
      <c r="K159" t="s">
        <v>81</v>
      </c>
      <c r="L159" t="s">
        <v>81</v>
      </c>
      <c r="M159" t="s">
        <v>81</v>
      </c>
      <c r="N159" t="s">
        <v>81</v>
      </c>
      <c r="O159" t="s">
        <v>81</v>
      </c>
      <c r="P159" t="s">
        <v>81</v>
      </c>
      <c r="Q159" t="s">
        <v>81</v>
      </c>
      <c r="R159" t="s">
        <v>81</v>
      </c>
      <c r="S159" t="s">
        <v>81</v>
      </c>
      <c r="T159" t="s">
        <v>81</v>
      </c>
      <c r="U159" t="s">
        <v>81</v>
      </c>
      <c r="V159" t="s">
        <v>81</v>
      </c>
      <c r="W159" t="s">
        <v>81</v>
      </c>
      <c r="X159" t="s">
        <v>81</v>
      </c>
      <c r="Y159" t="s">
        <v>81</v>
      </c>
      <c r="Z159" t="s">
        <v>81</v>
      </c>
      <c r="AA159" t="s">
        <v>81</v>
      </c>
      <c r="AB159" t="s">
        <v>81</v>
      </c>
      <c r="AC159" t="s">
        <v>81</v>
      </c>
      <c r="AD159" t="s">
        <v>81</v>
      </c>
      <c r="AE159" t="s">
        <v>81</v>
      </c>
      <c r="AF159" t="s">
        <v>81</v>
      </c>
      <c r="AG159">
        <v>1</v>
      </c>
      <c r="AH159" t="s">
        <v>81</v>
      </c>
      <c r="AI159">
        <v>1.5</v>
      </c>
      <c r="AJ159" t="s">
        <v>81</v>
      </c>
      <c r="AK159" t="s">
        <v>81</v>
      </c>
      <c r="AL159" t="s">
        <v>81</v>
      </c>
      <c r="AM159" t="s">
        <v>81</v>
      </c>
      <c r="AN159" t="s">
        <v>81</v>
      </c>
      <c r="AO159" t="s">
        <v>81</v>
      </c>
      <c r="AP159" t="s">
        <v>81</v>
      </c>
      <c r="AQ159" t="s">
        <v>81</v>
      </c>
      <c r="AR159" t="s">
        <v>81</v>
      </c>
      <c r="AS159">
        <v>13</v>
      </c>
      <c r="AT159">
        <v>1</v>
      </c>
      <c r="AU159" t="s">
        <v>81</v>
      </c>
      <c r="AV159">
        <v>13</v>
      </c>
      <c r="AW159">
        <v>1</v>
      </c>
      <c r="AX159" t="s">
        <v>81</v>
      </c>
      <c r="AY159">
        <v>13</v>
      </c>
      <c r="AZ159">
        <v>1</v>
      </c>
      <c r="BA159" t="s">
        <v>81</v>
      </c>
      <c r="BB159" s="28">
        <v>0</v>
      </c>
      <c r="BC159" s="28">
        <v>13</v>
      </c>
      <c r="BD159" s="28">
        <v>13</v>
      </c>
      <c r="BE159" s="28">
        <v>1</v>
      </c>
      <c r="BF159" s="28">
        <v>1</v>
      </c>
      <c r="BG159" t="s">
        <v>81</v>
      </c>
      <c r="BH159" t="s">
        <v>81</v>
      </c>
      <c r="BI159" t="s">
        <v>81</v>
      </c>
      <c r="BJ159" t="s">
        <v>81</v>
      </c>
      <c r="BK159" t="s">
        <v>81</v>
      </c>
      <c r="BL159" t="s">
        <v>81</v>
      </c>
      <c r="BM159" t="s">
        <v>81</v>
      </c>
      <c r="BN159" t="s">
        <v>81</v>
      </c>
    </row>
    <row r="160" spans="1:66" ht="20.149999999999999" customHeight="1" x14ac:dyDescent="0.35">
      <c r="A160" s="20">
        <v>3110707</v>
      </c>
      <c r="B160" s="20">
        <v>3</v>
      </c>
      <c r="C160" s="20">
        <v>11</v>
      </c>
      <c r="D160" s="20">
        <v>7</v>
      </c>
      <c r="E160" s="20" t="s">
        <v>1827</v>
      </c>
      <c r="F160" t="s">
        <v>81</v>
      </c>
      <c r="G160" s="66">
        <v>1</v>
      </c>
      <c r="H160" t="s">
        <v>81</v>
      </c>
      <c r="I160" s="66">
        <v>2</v>
      </c>
      <c r="J160" s="66">
        <v>0</v>
      </c>
      <c r="K160" t="s">
        <v>81</v>
      </c>
      <c r="L160" t="s">
        <v>81</v>
      </c>
      <c r="M160" t="s">
        <v>81</v>
      </c>
      <c r="N160" t="s">
        <v>81</v>
      </c>
      <c r="O160" t="s">
        <v>81</v>
      </c>
      <c r="P160" t="s">
        <v>81</v>
      </c>
      <c r="Q160" t="s">
        <v>81</v>
      </c>
      <c r="R160" t="s">
        <v>81</v>
      </c>
      <c r="S160" t="s">
        <v>81</v>
      </c>
      <c r="T160" t="s">
        <v>81</v>
      </c>
      <c r="U160" t="s">
        <v>81</v>
      </c>
      <c r="V160" t="s">
        <v>81</v>
      </c>
      <c r="W160" t="s">
        <v>81</v>
      </c>
      <c r="X160" t="s">
        <v>81</v>
      </c>
      <c r="Y160" t="s">
        <v>81</v>
      </c>
      <c r="Z160" t="s">
        <v>81</v>
      </c>
      <c r="AA160" t="s">
        <v>81</v>
      </c>
      <c r="AB160" t="s">
        <v>81</v>
      </c>
      <c r="AC160" t="s">
        <v>81</v>
      </c>
      <c r="AD160" t="s">
        <v>81</v>
      </c>
      <c r="AE160" t="s">
        <v>81</v>
      </c>
      <c r="AF160" t="s">
        <v>81</v>
      </c>
      <c r="AG160">
        <v>1.5</v>
      </c>
      <c r="AH160" t="s">
        <v>81</v>
      </c>
      <c r="AI160">
        <v>8</v>
      </c>
      <c r="AJ160" t="s">
        <v>81</v>
      </c>
      <c r="AK160">
        <v>0.8</v>
      </c>
      <c r="AL160" t="s">
        <v>81</v>
      </c>
      <c r="AM160" t="s">
        <v>81</v>
      </c>
      <c r="AN160" t="s">
        <v>81</v>
      </c>
      <c r="AO160" t="s">
        <v>81</v>
      </c>
      <c r="AP160" t="s">
        <v>81</v>
      </c>
      <c r="AQ160" t="s">
        <v>81</v>
      </c>
      <c r="AR160" t="s">
        <v>81</v>
      </c>
      <c r="AS160">
        <v>1</v>
      </c>
      <c r="AT160">
        <v>26</v>
      </c>
      <c r="AU160">
        <v>13</v>
      </c>
      <c r="AV160">
        <v>1</v>
      </c>
      <c r="AW160">
        <v>13</v>
      </c>
      <c r="AX160">
        <v>26</v>
      </c>
      <c r="AY160">
        <v>1</v>
      </c>
      <c r="AZ160">
        <v>26</v>
      </c>
      <c r="BA160">
        <v>13</v>
      </c>
      <c r="BB160" s="28">
        <v>0</v>
      </c>
      <c r="BC160" s="28">
        <v>1</v>
      </c>
      <c r="BD160" s="28">
        <v>1</v>
      </c>
      <c r="BE160" s="28">
        <v>26</v>
      </c>
      <c r="BF160" s="28">
        <v>26</v>
      </c>
      <c r="BG160" s="28">
        <v>13</v>
      </c>
      <c r="BH160" s="28">
        <v>13</v>
      </c>
      <c r="BI160" t="s">
        <v>81</v>
      </c>
      <c r="BJ160" t="s">
        <v>81</v>
      </c>
      <c r="BK160" t="s">
        <v>81</v>
      </c>
      <c r="BL160" t="s">
        <v>81</v>
      </c>
      <c r="BM160" t="s">
        <v>81</v>
      </c>
      <c r="BN160" t="s">
        <v>81</v>
      </c>
    </row>
    <row r="161" spans="1:66" ht="20.149999999999999" customHeight="1" x14ac:dyDescent="0.35">
      <c r="A161" s="20">
        <v>3110708</v>
      </c>
      <c r="B161" s="20">
        <v>3</v>
      </c>
      <c r="C161" s="20">
        <v>11</v>
      </c>
      <c r="D161" s="20">
        <v>8</v>
      </c>
      <c r="E161" s="20" t="s">
        <v>1830</v>
      </c>
      <c r="F161" t="s">
        <v>81</v>
      </c>
      <c r="G161" s="66">
        <v>1</v>
      </c>
      <c r="H161" t="s">
        <v>1116</v>
      </c>
      <c r="I161" s="66">
        <v>1</v>
      </c>
      <c r="J161" s="66">
        <v>1</v>
      </c>
      <c r="K161" s="66" t="s">
        <v>81</v>
      </c>
      <c r="L161" s="66" t="s">
        <v>81</v>
      </c>
      <c r="M161" s="66" t="s">
        <v>81</v>
      </c>
      <c r="N161" s="66" t="s">
        <v>81</v>
      </c>
      <c r="O161" s="66" t="s">
        <v>81</v>
      </c>
      <c r="P161" s="66" t="s">
        <v>81</v>
      </c>
      <c r="Q161" s="66" t="s">
        <v>81</v>
      </c>
      <c r="R161" s="66" t="s">
        <v>81</v>
      </c>
      <c r="S161" s="66" t="s">
        <v>81</v>
      </c>
      <c r="T161">
        <v>1</v>
      </c>
      <c r="U161" s="66" t="s">
        <v>81</v>
      </c>
      <c r="V161" s="66" t="s">
        <v>81</v>
      </c>
      <c r="W161" s="66" t="s">
        <v>81</v>
      </c>
      <c r="X161" s="66" t="s">
        <v>81</v>
      </c>
      <c r="Y161" s="66" t="s">
        <v>81</v>
      </c>
      <c r="Z161" s="66" t="s">
        <v>81</v>
      </c>
      <c r="AA161">
        <v>500000</v>
      </c>
      <c r="AB161" s="66" t="s">
        <v>81</v>
      </c>
      <c r="AC161" s="66" t="s">
        <v>81</v>
      </c>
      <c r="AD161" s="66" t="s">
        <v>81</v>
      </c>
      <c r="AE161" s="66" t="s">
        <v>81</v>
      </c>
      <c r="AF161" s="66" t="s">
        <v>81</v>
      </c>
      <c r="AG161">
        <v>2</v>
      </c>
      <c r="AH161" s="66" t="s">
        <v>81</v>
      </c>
      <c r="AI161">
        <v>2</v>
      </c>
      <c r="AJ161" s="66" t="s">
        <v>81</v>
      </c>
      <c r="AK161" s="66" t="s">
        <v>81</v>
      </c>
      <c r="AL161" s="66" t="s">
        <v>81</v>
      </c>
      <c r="AM161" s="66" t="s">
        <v>81</v>
      </c>
      <c r="AN161" s="66" t="s">
        <v>81</v>
      </c>
      <c r="AO161" s="66" t="s">
        <v>81</v>
      </c>
      <c r="AP161" s="66" t="s">
        <v>81</v>
      </c>
      <c r="AQ161" s="66" t="s">
        <v>81</v>
      </c>
      <c r="AR161" s="66" t="s">
        <v>81</v>
      </c>
      <c r="AS161">
        <v>1</v>
      </c>
      <c r="AT161">
        <v>13</v>
      </c>
      <c r="AU161">
        <v>5</v>
      </c>
      <c r="AV161">
        <v>1</v>
      </c>
      <c r="AW161">
        <v>13</v>
      </c>
      <c r="AX161">
        <v>5</v>
      </c>
      <c r="AY161">
        <v>1</v>
      </c>
      <c r="AZ161">
        <v>13</v>
      </c>
      <c r="BA161">
        <v>5</v>
      </c>
      <c r="BB161" s="28">
        <v>0</v>
      </c>
      <c r="BC161" s="28">
        <v>1</v>
      </c>
      <c r="BD161" s="28">
        <v>1</v>
      </c>
      <c r="BE161" s="28">
        <v>13</v>
      </c>
      <c r="BF161" s="28">
        <v>13</v>
      </c>
      <c r="BG161" s="28">
        <v>5</v>
      </c>
      <c r="BH161" s="28">
        <v>5</v>
      </c>
      <c r="BI161" t="s">
        <v>81</v>
      </c>
      <c r="BJ161" t="s">
        <v>81</v>
      </c>
      <c r="BK161" t="s">
        <v>81</v>
      </c>
      <c r="BL161" t="s">
        <v>81</v>
      </c>
      <c r="BM161" t="s">
        <v>81</v>
      </c>
      <c r="BN161" t="s">
        <v>81</v>
      </c>
    </row>
    <row r="162" spans="1:66" ht="20.149999999999999" customHeight="1" x14ac:dyDescent="0.35">
      <c r="A162" s="20">
        <v>3110709</v>
      </c>
      <c r="B162" s="20">
        <v>3</v>
      </c>
      <c r="C162" s="20">
        <v>11</v>
      </c>
      <c r="D162" s="20">
        <v>7</v>
      </c>
      <c r="E162" s="20" t="s">
        <v>1836</v>
      </c>
      <c r="F162" t="s">
        <v>81</v>
      </c>
      <c r="G162" s="66">
        <v>2</v>
      </c>
      <c r="H162" t="s">
        <v>81</v>
      </c>
      <c r="I162" s="66">
        <v>2</v>
      </c>
      <c r="J162" s="66">
        <v>0</v>
      </c>
      <c r="K162" t="s">
        <v>81</v>
      </c>
      <c r="L162" t="s">
        <v>81</v>
      </c>
      <c r="M162" t="s">
        <v>81</v>
      </c>
      <c r="N162" t="s">
        <v>81</v>
      </c>
      <c r="O162" t="s">
        <v>81</v>
      </c>
      <c r="P162" t="s">
        <v>81</v>
      </c>
      <c r="Q162" t="s">
        <v>81</v>
      </c>
      <c r="R162" t="s">
        <v>81</v>
      </c>
      <c r="S162" t="s">
        <v>81</v>
      </c>
      <c r="T162" t="s">
        <v>81</v>
      </c>
      <c r="U162" t="s">
        <v>81</v>
      </c>
      <c r="V162" t="s">
        <v>81</v>
      </c>
      <c r="W162" t="s">
        <v>81</v>
      </c>
      <c r="X162" t="s">
        <v>81</v>
      </c>
      <c r="Y162" t="s">
        <v>81</v>
      </c>
      <c r="Z162" t="s">
        <v>81</v>
      </c>
      <c r="AA162" t="s">
        <v>81</v>
      </c>
      <c r="AB162" t="s">
        <v>81</v>
      </c>
      <c r="AC162" t="s">
        <v>81</v>
      </c>
      <c r="AD162" t="s">
        <v>81</v>
      </c>
      <c r="AE162" t="s">
        <v>81</v>
      </c>
      <c r="AF162" t="s">
        <v>81</v>
      </c>
      <c r="AG162">
        <v>4</v>
      </c>
      <c r="AH162" t="s">
        <v>81</v>
      </c>
      <c r="AI162">
        <v>7</v>
      </c>
      <c r="AJ162" t="s">
        <v>81</v>
      </c>
      <c r="AK162" t="s">
        <v>81</v>
      </c>
      <c r="AL162" t="s">
        <v>81</v>
      </c>
      <c r="AM162" t="s">
        <v>81</v>
      </c>
      <c r="AN162" t="s">
        <v>81</v>
      </c>
      <c r="AO162" t="s">
        <v>81</v>
      </c>
      <c r="AP162" t="s">
        <v>81</v>
      </c>
      <c r="AQ162" t="s">
        <v>81</v>
      </c>
      <c r="AR162" t="s">
        <v>81</v>
      </c>
      <c r="AS162">
        <v>1</v>
      </c>
      <c r="AT162">
        <v>13</v>
      </c>
      <c r="AU162" t="s">
        <v>81</v>
      </c>
      <c r="AV162">
        <v>1</v>
      </c>
      <c r="AW162">
        <v>13</v>
      </c>
      <c r="AX162" t="s">
        <v>81</v>
      </c>
      <c r="AY162">
        <v>1</v>
      </c>
      <c r="AZ162">
        <v>13</v>
      </c>
      <c r="BA162" t="s">
        <v>81</v>
      </c>
      <c r="BB162" s="28">
        <v>0</v>
      </c>
      <c r="BC162" s="28">
        <v>1</v>
      </c>
      <c r="BD162" s="28">
        <v>1</v>
      </c>
      <c r="BE162" s="28">
        <v>13</v>
      </c>
      <c r="BF162" s="28">
        <v>13</v>
      </c>
      <c r="BG162" s="28" t="s">
        <v>81</v>
      </c>
      <c r="BH162" s="28" t="s">
        <v>81</v>
      </c>
      <c r="BI162" s="28" t="s">
        <v>81</v>
      </c>
      <c r="BJ162" s="28" t="s">
        <v>81</v>
      </c>
      <c r="BK162" s="28" t="s">
        <v>81</v>
      </c>
      <c r="BL162" s="28" t="s">
        <v>81</v>
      </c>
      <c r="BM162" s="28" t="s">
        <v>81</v>
      </c>
      <c r="BN162" s="28" t="s">
        <v>81</v>
      </c>
    </row>
    <row r="163" spans="1:66" s="72" customFormat="1" ht="20.149999999999999" customHeight="1" x14ac:dyDescent="0.35">
      <c r="A163" s="71">
        <v>3110710</v>
      </c>
      <c r="B163" s="71">
        <v>3</v>
      </c>
      <c r="C163" s="71">
        <v>11</v>
      </c>
      <c r="D163" s="71">
        <v>7</v>
      </c>
      <c r="E163" s="71" t="s">
        <v>1842</v>
      </c>
      <c r="F163" s="72" t="s">
        <v>81</v>
      </c>
      <c r="G163" s="66">
        <v>2</v>
      </c>
      <c r="H163" s="72" t="s">
        <v>81</v>
      </c>
      <c r="I163" s="66">
        <v>2</v>
      </c>
      <c r="J163" s="66">
        <v>0</v>
      </c>
      <c r="K163" s="72" t="s">
        <v>81</v>
      </c>
      <c r="L163" s="72" t="s">
        <v>81</v>
      </c>
      <c r="M163" s="72" t="s">
        <v>81</v>
      </c>
      <c r="N163" s="72" t="s">
        <v>81</v>
      </c>
      <c r="O163" s="72" t="s">
        <v>81</v>
      </c>
      <c r="P163" s="72" t="s">
        <v>81</v>
      </c>
      <c r="Q163" s="72" t="s">
        <v>81</v>
      </c>
      <c r="R163" s="72" t="s">
        <v>81</v>
      </c>
      <c r="S163" s="72" t="s">
        <v>81</v>
      </c>
      <c r="T163" s="72" t="s">
        <v>81</v>
      </c>
      <c r="U163" s="72" t="s">
        <v>81</v>
      </c>
      <c r="V163" s="72" t="s">
        <v>81</v>
      </c>
      <c r="W163" s="72" t="s">
        <v>81</v>
      </c>
      <c r="X163" s="72" t="s">
        <v>81</v>
      </c>
      <c r="Y163" s="72" t="s">
        <v>81</v>
      </c>
      <c r="Z163" s="72" t="s">
        <v>81</v>
      </c>
      <c r="AA163" s="72" t="s">
        <v>81</v>
      </c>
      <c r="AB163" s="72" t="s">
        <v>81</v>
      </c>
      <c r="AC163" s="72" t="s">
        <v>81</v>
      </c>
      <c r="AD163" s="72" t="s">
        <v>81</v>
      </c>
      <c r="AE163" s="72" t="s">
        <v>81</v>
      </c>
      <c r="AF163" s="72" t="s">
        <v>81</v>
      </c>
      <c r="AG163" s="72">
        <v>10</v>
      </c>
      <c r="AH163" s="72" t="s">
        <v>81</v>
      </c>
      <c r="AI163" s="72" t="s">
        <v>81</v>
      </c>
      <c r="AJ163" s="72" t="s">
        <v>81</v>
      </c>
      <c r="AK163" s="72" t="s">
        <v>81</v>
      </c>
      <c r="AL163" s="72" t="s">
        <v>81</v>
      </c>
      <c r="AM163" s="72" t="s">
        <v>81</v>
      </c>
      <c r="AN163" s="72" t="s">
        <v>81</v>
      </c>
      <c r="AO163" s="72" t="s">
        <v>81</v>
      </c>
      <c r="AP163" s="72" t="s">
        <v>81</v>
      </c>
      <c r="AQ163" s="72">
        <v>8</v>
      </c>
      <c r="AR163" s="72">
        <v>1</v>
      </c>
      <c r="AS163" s="72">
        <v>1</v>
      </c>
      <c r="AT163" s="72">
        <v>13</v>
      </c>
      <c r="AU163" s="72" t="s">
        <v>81</v>
      </c>
      <c r="AV163" s="72">
        <v>1</v>
      </c>
      <c r="AW163" s="72">
        <v>13</v>
      </c>
      <c r="AX163" s="72" t="s">
        <v>81</v>
      </c>
      <c r="AY163" s="72">
        <v>1</v>
      </c>
      <c r="AZ163" s="72">
        <v>13</v>
      </c>
      <c r="BA163" s="72" t="s">
        <v>81</v>
      </c>
      <c r="BB163" s="28">
        <v>0</v>
      </c>
      <c r="BC163" s="28">
        <v>1</v>
      </c>
      <c r="BD163" s="28">
        <v>1</v>
      </c>
      <c r="BE163" s="28">
        <v>13</v>
      </c>
      <c r="BF163" s="28">
        <v>13</v>
      </c>
      <c r="BG163" s="28" t="s">
        <v>81</v>
      </c>
      <c r="BH163" s="28" t="s">
        <v>81</v>
      </c>
      <c r="BI163" s="28" t="s">
        <v>81</v>
      </c>
      <c r="BJ163" s="28" t="s">
        <v>81</v>
      </c>
      <c r="BK163" s="28" t="s">
        <v>81</v>
      </c>
      <c r="BL163" s="28" t="s">
        <v>81</v>
      </c>
      <c r="BM163" s="28" t="s">
        <v>81</v>
      </c>
      <c r="BN163" s="28" t="s">
        <v>81</v>
      </c>
    </row>
    <row r="164" spans="1:66" ht="20.149999999999999" customHeight="1" x14ac:dyDescent="0.35">
      <c r="A164" s="20">
        <v>3110711</v>
      </c>
      <c r="B164" s="20">
        <v>3</v>
      </c>
      <c r="C164" s="20">
        <v>11</v>
      </c>
      <c r="D164" s="20">
        <v>7</v>
      </c>
      <c r="E164" s="20" t="s">
        <v>1847</v>
      </c>
      <c r="F164" s="20">
        <v>2</v>
      </c>
      <c r="G164" s="66">
        <v>2</v>
      </c>
      <c r="H164" s="66">
        <v>1</v>
      </c>
      <c r="I164" s="66">
        <v>1</v>
      </c>
      <c r="J164" s="66">
        <v>1</v>
      </c>
      <c r="K164" t="s">
        <v>81</v>
      </c>
      <c r="L164" t="s">
        <v>81</v>
      </c>
      <c r="M164" t="s">
        <v>81</v>
      </c>
      <c r="N164" t="s">
        <v>81</v>
      </c>
      <c r="O164">
        <v>1</v>
      </c>
      <c r="P164">
        <v>1</v>
      </c>
      <c r="Q164" t="s">
        <v>81</v>
      </c>
      <c r="R164" t="s">
        <v>81</v>
      </c>
      <c r="S164" t="s">
        <v>81</v>
      </c>
      <c r="T164" t="s">
        <v>81</v>
      </c>
      <c r="U164" t="s">
        <v>81</v>
      </c>
      <c r="V164">
        <v>1</v>
      </c>
      <c r="W164">
        <v>1</v>
      </c>
      <c r="X164" t="s">
        <v>81</v>
      </c>
      <c r="Y164" t="s">
        <v>81</v>
      </c>
      <c r="Z164" t="s">
        <v>81</v>
      </c>
      <c r="AA164" t="s">
        <v>81</v>
      </c>
      <c r="AB164" t="s">
        <v>81</v>
      </c>
      <c r="AC164">
        <v>1000000</v>
      </c>
      <c r="AD164">
        <v>1000000</v>
      </c>
      <c r="AE164" t="s">
        <v>81</v>
      </c>
      <c r="AF164">
        <v>3</v>
      </c>
      <c r="AG164">
        <v>3</v>
      </c>
      <c r="AH164">
        <v>2</v>
      </c>
      <c r="AI164">
        <v>2</v>
      </c>
      <c r="AJ164" t="s">
        <v>81</v>
      </c>
      <c r="AK164" t="s">
        <v>81</v>
      </c>
      <c r="AL164" t="s">
        <v>81</v>
      </c>
      <c r="AM164">
        <v>10</v>
      </c>
      <c r="AN164" t="s">
        <v>81</v>
      </c>
      <c r="AO164" t="s">
        <v>81</v>
      </c>
      <c r="AP164" t="s">
        <v>81</v>
      </c>
      <c r="AQ164" t="s">
        <v>81</v>
      </c>
      <c r="AR164" t="s">
        <v>81</v>
      </c>
      <c r="AS164">
        <v>1</v>
      </c>
      <c r="AT164">
        <v>13</v>
      </c>
      <c r="AU164" t="s">
        <v>81</v>
      </c>
      <c r="AV164">
        <v>13</v>
      </c>
      <c r="AW164">
        <v>1</v>
      </c>
      <c r="AX164" t="s">
        <v>81</v>
      </c>
      <c r="AY164">
        <v>1</v>
      </c>
      <c r="AZ164">
        <v>13</v>
      </c>
      <c r="BA164" t="s">
        <v>81</v>
      </c>
      <c r="BB164" s="28">
        <v>0</v>
      </c>
      <c r="BC164" s="28">
        <v>1</v>
      </c>
      <c r="BD164" s="28">
        <v>1</v>
      </c>
      <c r="BE164" s="28">
        <v>13</v>
      </c>
      <c r="BF164" s="28">
        <v>13</v>
      </c>
      <c r="BG164" s="28" t="s">
        <v>81</v>
      </c>
      <c r="BH164" s="28" t="s">
        <v>81</v>
      </c>
      <c r="BI164" s="28" t="s">
        <v>81</v>
      </c>
      <c r="BJ164" s="28" t="s">
        <v>81</v>
      </c>
      <c r="BK164" s="28" t="s">
        <v>81</v>
      </c>
      <c r="BL164" s="28" t="s">
        <v>81</v>
      </c>
      <c r="BM164" s="28" t="s">
        <v>81</v>
      </c>
      <c r="BN164" s="28" t="s">
        <v>81</v>
      </c>
    </row>
    <row r="165" spans="1:66" ht="20.149999999999999" customHeight="1" x14ac:dyDescent="0.35">
      <c r="A165" s="20">
        <v>3110712</v>
      </c>
      <c r="B165" s="20">
        <v>3</v>
      </c>
      <c r="C165" s="20">
        <v>11</v>
      </c>
      <c r="D165" s="20">
        <v>7</v>
      </c>
      <c r="E165" s="20" t="s">
        <v>1855</v>
      </c>
      <c r="F165" s="20">
        <v>2</v>
      </c>
      <c r="G165" s="66">
        <v>2</v>
      </c>
      <c r="H165" s="66">
        <v>2</v>
      </c>
      <c r="I165" s="66">
        <v>2</v>
      </c>
      <c r="J165" s="66">
        <v>1</v>
      </c>
      <c r="K165" s="66">
        <v>1</v>
      </c>
      <c r="L165" t="s">
        <v>81</v>
      </c>
      <c r="M165" t="s">
        <v>81</v>
      </c>
      <c r="N165" t="s">
        <v>81</v>
      </c>
      <c r="O165" t="s">
        <v>81</v>
      </c>
      <c r="P165" t="s">
        <v>81</v>
      </c>
      <c r="Q165" t="s">
        <v>81</v>
      </c>
      <c r="R165">
        <v>1</v>
      </c>
      <c r="S165" t="s">
        <v>81</v>
      </c>
      <c r="T165" t="s">
        <v>81</v>
      </c>
      <c r="U165" t="s">
        <v>81</v>
      </c>
      <c r="V165" t="s">
        <v>81</v>
      </c>
      <c r="W165" t="s">
        <v>81</v>
      </c>
      <c r="X165" t="s">
        <v>81</v>
      </c>
      <c r="Y165">
        <v>1800000</v>
      </c>
      <c r="Z165" t="s">
        <v>81</v>
      </c>
      <c r="AA165" t="s">
        <v>81</v>
      </c>
      <c r="AB165" t="s">
        <v>81</v>
      </c>
      <c r="AC165" t="s">
        <v>81</v>
      </c>
      <c r="AD165" t="s">
        <v>81</v>
      </c>
      <c r="AE165" t="s">
        <v>81</v>
      </c>
      <c r="AF165">
        <v>5</v>
      </c>
      <c r="AG165">
        <v>5</v>
      </c>
      <c r="AH165" t="s">
        <v>81</v>
      </c>
      <c r="AI165" t="s">
        <v>81</v>
      </c>
      <c r="AJ165" t="s">
        <v>81</v>
      </c>
      <c r="AK165" t="s">
        <v>81</v>
      </c>
      <c r="AL165" t="s">
        <v>81</v>
      </c>
      <c r="AM165" t="s">
        <v>81</v>
      </c>
      <c r="AN165" t="s">
        <v>81</v>
      </c>
      <c r="AO165" t="s">
        <v>81</v>
      </c>
      <c r="AP165" t="s">
        <v>81</v>
      </c>
      <c r="AQ165" t="s">
        <v>81</v>
      </c>
      <c r="AR165" t="s">
        <v>81</v>
      </c>
      <c r="AS165">
        <v>13</v>
      </c>
      <c r="AT165" t="s">
        <v>81</v>
      </c>
      <c r="AU165" t="s">
        <v>81</v>
      </c>
      <c r="AV165">
        <v>13</v>
      </c>
      <c r="AW165" t="s">
        <v>81</v>
      </c>
      <c r="AX165" t="s">
        <v>81</v>
      </c>
      <c r="AY165">
        <v>13</v>
      </c>
      <c r="AZ165" t="s">
        <v>81</v>
      </c>
      <c r="BA165" t="s">
        <v>81</v>
      </c>
      <c r="BB165" s="28">
        <v>0</v>
      </c>
      <c r="BC165" s="28">
        <v>13</v>
      </c>
      <c r="BD165" s="28">
        <v>13</v>
      </c>
      <c r="BE165" t="s">
        <v>81</v>
      </c>
      <c r="BF165" t="s">
        <v>81</v>
      </c>
      <c r="BG165" t="s">
        <v>81</v>
      </c>
      <c r="BH165" t="s">
        <v>81</v>
      </c>
      <c r="BI165" t="s">
        <v>81</v>
      </c>
      <c r="BJ165" t="s">
        <v>81</v>
      </c>
      <c r="BK165" t="s">
        <v>81</v>
      </c>
      <c r="BL165" t="s">
        <v>81</v>
      </c>
      <c r="BM165" t="s">
        <v>81</v>
      </c>
      <c r="BN165" t="s">
        <v>81</v>
      </c>
    </row>
    <row r="166" spans="1:66" ht="20.149999999999999" customHeight="1" x14ac:dyDescent="0.35">
      <c r="A166" s="20">
        <v>3110713</v>
      </c>
      <c r="B166" s="20">
        <v>3</v>
      </c>
      <c r="C166" s="20">
        <v>11</v>
      </c>
      <c r="D166" s="20">
        <v>7</v>
      </c>
      <c r="E166" s="20" t="s">
        <v>1864</v>
      </c>
      <c r="F166" s="20">
        <v>1</v>
      </c>
      <c r="G166" s="66">
        <v>1</v>
      </c>
      <c r="H166" s="66">
        <v>2</v>
      </c>
      <c r="I166" s="66">
        <v>2</v>
      </c>
      <c r="J166" s="66">
        <v>0</v>
      </c>
      <c r="K166" t="s">
        <v>81</v>
      </c>
      <c r="L166" t="s">
        <v>81</v>
      </c>
      <c r="M166" t="s">
        <v>81</v>
      </c>
      <c r="N166" t="s">
        <v>81</v>
      </c>
      <c r="O166" t="s">
        <v>81</v>
      </c>
      <c r="P166" t="s">
        <v>81</v>
      </c>
      <c r="Q166" t="s">
        <v>81</v>
      </c>
      <c r="R166" t="s">
        <v>81</v>
      </c>
      <c r="S166" t="s">
        <v>81</v>
      </c>
      <c r="T166" t="s">
        <v>81</v>
      </c>
      <c r="U166" t="s">
        <v>81</v>
      </c>
      <c r="V166" t="s">
        <v>81</v>
      </c>
      <c r="W166" t="s">
        <v>81</v>
      </c>
      <c r="X166" t="s">
        <v>81</v>
      </c>
      <c r="Y166" t="s">
        <v>81</v>
      </c>
      <c r="Z166" t="s">
        <v>81</v>
      </c>
      <c r="AA166" t="s">
        <v>81</v>
      </c>
      <c r="AB166" t="s">
        <v>81</v>
      </c>
      <c r="AC166" t="s">
        <v>81</v>
      </c>
      <c r="AD166" t="s">
        <v>81</v>
      </c>
      <c r="AE166" t="s">
        <v>81</v>
      </c>
      <c r="AF166">
        <v>2.5</v>
      </c>
      <c r="AG166">
        <v>1</v>
      </c>
      <c r="AH166">
        <v>3</v>
      </c>
      <c r="AI166">
        <v>3</v>
      </c>
      <c r="AJ166" t="s">
        <v>81</v>
      </c>
      <c r="AK166" t="s">
        <v>81</v>
      </c>
      <c r="AL166" t="s">
        <v>81</v>
      </c>
      <c r="AM166" t="s">
        <v>81</v>
      </c>
      <c r="AN166" t="s">
        <v>81</v>
      </c>
      <c r="AO166" t="s">
        <v>81</v>
      </c>
      <c r="AP166" t="s">
        <v>81</v>
      </c>
      <c r="AQ166" t="s">
        <v>81</v>
      </c>
      <c r="AR166" t="s">
        <v>81</v>
      </c>
      <c r="AS166">
        <v>13</v>
      </c>
      <c r="AT166">
        <v>1</v>
      </c>
      <c r="AU166" t="s">
        <v>81</v>
      </c>
      <c r="AV166">
        <v>13</v>
      </c>
      <c r="AW166">
        <v>1</v>
      </c>
      <c r="AX166" t="s">
        <v>81</v>
      </c>
      <c r="AY166">
        <v>13</v>
      </c>
      <c r="AZ166">
        <v>1</v>
      </c>
      <c r="BA166" t="s">
        <v>81</v>
      </c>
      <c r="BB166" s="28">
        <v>0</v>
      </c>
      <c r="BC166" s="28">
        <v>13</v>
      </c>
      <c r="BD166" s="28">
        <v>13</v>
      </c>
      <c r="BE166" s="28">
        <v>1</v>
      </c>
      <c r="BF166" s="28">
        <v>1</v>
      </c>
      <c r="BG166" t="s">
        <v>81</v>
      </c>
      <c r="BH166" t="s">
        <v>81</v>
      </c>
      <c r="BI166" t="s">
        <v>81</v>
      </c>
      <c r="BJ166" t="s">
        <v>81</v>
      </c>
      <c r="BK166" t="s">
        <v>81</v>
      </c>
      <c r="BL166" t="s">
        <v>81</v>
      </c>
      <c r="BM166" t="s">
        <v>81</v>
      </c>
      <c r="BN166" t="s">
        <v>81</v>
      </c>
    </row>
    <row r="167" spans="1:66" ht="20.149999999999999" customHeight="1" x14ac:dyDescent="0.35">
      <c r="A167" s="20">
        <v>3110714</v>
      </c>
      <c r="B167" s="20">
        <v>3</v>
      </c>
      <c r="C167" s="20">
        <v>11</v>
      </c>
      <c r="D167" s="20">
        <v>7</v>
      </c>
      <c r="E167" s="20" t="s">
        <v>1868</v>
      </c>
      <c r="F167" s="20">
        <v>1</v>
      </c>
      <c r="G167" s="66">
        <v>1</v>
      </c>
      <c r="H167" s="66">
        <v>2</v>
      </c>
      <c r="I167" s="66">
        <v>1</v>
      </c>
      <c r="J167" s="66">
        <v>1</v>
      </c>
      <c r="K167" t="s">
        <v>81</v>
      </c>
      <c r="L167" t="s">
        <v>81</v>
      </c>
      <c r="M167" t="s">
        <v>81</v>
      </c>
      <c r="N167" t="s">
        <v>81</v>
      </c>
      <c r="O167" t="s">
        <v>81</v>
      </c>
      <c r="P167" t="s">
        <v>81</v>
      </c>
      <c r="Q167" t="s">
        <v>81</v>
      </c>
      <c r="R167" t="s">
        <v>81</v>
      </c>
      <c r="S167" t="s">
        <v>81</v>
      </c>
      <c r="T167">
        <v>1</v>
      </c>
      <c r="U167" t="s">
        <v>81</v>
      </c>
      <c r="V167" t="s">
        <v>81</v>
      </c>
      <c r="W167" t="s">
        <v>81</v>
      </c>
      <c r="X167" t="s">
        <v>81</v>
      </c>
      <c r="Y167" t="s">
        <v>81</v>
      </c>
      <c r="Z167" t="s">
        <v>81</v>
      </c>
      <c r="AA167">
        <v>250000</v>
      </c>
      <c r="AB167" t="s">
        <v>81</v>
      </c>
      <c r="AC167" t="s">
        <v>81</v>
      </c>
      <c r="AD167" t="s">
        <v>81</v>
      </c>
      <c r="AE167" t="s">
        <v>81</v>
      </c>
      <c r="AF167">
        <v>2</v>
      </c>
      <c r="AG167">
        <v>2</v>
      </c>
      <c r="AH167">
        <v>3</v>
      </c>
      <c r="AI167">
        <v>3</v>
      </c>
      <c r="AJ167" t="s">
        <v>81</v>
      </c>
      <c r="AK167" t="s">
        <v>81</v>
      </c>
      <c r="AL167" t="s">
        <v>81</v>
      </c>
      <c r="AM167" t="s">
        <v>81</v>
      </c>
      <c r="AN167" t="s">
        <v>81</v>
      </c>
      <c r="AO167" t="s">
        <v>81</v>
      </c>
      <c r="AP167" t="s">
        <v>81</v>
      </c>
      <c r="AQ167" t="s">
        <v>81</v>
      </c>
      <c r="AR167" t="s">
        <v>81</v>
      </c>
      <c r="AS167">
        <v>13</v>
      </c>
      <c r="AT167">
        <v>1</v>
      </c>
      <c r="AU167" t="s">
        <v>81</v>
      </c>
      <c r="AV167">
        <v>13</v>
      </c>
      <c r="AW167">
        <v>1</v>
      </c>
      <c r="AX167" t="s">
        <v>81</v>
      </c>
      <c r="AY167">
        <v>13</v>
      </c>
      <c r="AZ167">
        <v>1</v>
      </c>
      <c r="BA167" t="s">
        <v>81</v>
      </c>
      <c r="BB167" s="28">
        <v>0</v>
      </c>
      <c r="BC167" s="28">
        <v>13</v>
      </c>
      <c r="BD167" s="28">
        <v>13</v>
      </c>
      <c r="BE167" s="28">
        <v>1</v>
      </c>
      <c r="BF167" s="28">
        <v>1</v>
      </c>
      <c r="BG167" t="s">
        <v>81</v>
      </c>
      <c r="BH167" t="s">
        <v>81</v>
      </c>
      <c r="BI167" t="s">
        <v>81</v>
      </c>
      <c r="BJ167" t="s">
        <v>81</v>
      </c>
      <c r="BK167" t="s">
        <v>81</v>
      </c>
      <c r="BL167" t="s">
        <v>81</v>
      </c>
      <c r="BM167" t="s">
        <v>81</v>
      </c>
      <c r="BN167" t="s">
        <v>81</v>
      </c>
    </row>
    <row r="168" spans="1:66" ht="20.149999999999999" customHeight="1" x14ac:dyDescent="0.35">
      <c r="A168" s="20">
        <v>3110715</v>
      </c>
      <c r="B168" s="20">
        <v>3</v>
      </c>
      <c r="C168" s="20">
        <v>11</v>
      </c>
      <c r="D168" s="20">
        <v>7</v>
      </c>
      <c r="E168" s="20" t="s">
        <v>1873</v>
      </c>
      <c r="F168" s="20">
        <v>2</v>
      </c>
      <c r="G168" s="66">
        <v>2</v>
      </c>
      <c r="H168" s="66">
        <v>2</v>
      </c>
      <c r="I168" s="66">
        <v>2</v>
      </c>
      <c r="J168" s="66">
        <v>0</v>
      </c>
      <c r="K168" t="s">
        <v>81</v>
      </c>
      <c r="L168" t="s">
        <v>81</v>
      </c>
      <c r="M168" t="s">
        <v>81</v>
      </c>
      <c r="N168" t="s">
        <v>81</v>
      </c>
      <c r="O168" t="s">
        <v>81</v>
      </c>
      <c r="P168" t="s">
        <v>81</v>
      </c>
      <c r="Q168" t="s">
        <v>81</v>
      </c>
      <c r="R168" t="s">
        <v>81</v>
      </c>
      <c r="S168" t="s">
        <v>81</v>
      </c>
      <c r="T168" t="s">
        <v>81</v>
      </c>
      <c r="U168" t="s">
        <v>81</v>
      </c>
      <c r="V168" t="s">
        <v>81</v>
      </c>
      <c r="W168" t="s">
        <v>81</v>
      </c>
      <c r="X168" t="s">
        <v>81</v>
      </c>
      <c r="Y168" t="s">
        <v>81</v>
      </c>
      <c r="Z168" t="s">
        <v>81</v>
      </c>
      <c r="AA168" t="s">
        <v>81</v>
      </c>
      <c r="AB168" t="s">
        <v>81</v>
      </c>
      <c r="AC168" t="s">
        <v>81</v>
      </c>
      <c r="AD168" t="s">
        <v>81</v>
      </c>
      <c r="AE168" t="s">
        <v>81</v>
      </c>
      <c r="AF168" t="s">
        <v>81</v>
      </c>
      <c r="AG168" t="s">
        <v>81</v>
      </c>
      <c r="AH168" t="s">
        <v>81</v>
      </c>
      <c r="AI168" t="s">
        <v>81</v>
      </c>
      <c r="AJ168">
        <v>1.5</v>
      </c>
      <c r="AK168">
        <v>1.5</v>
      </c>
      <c r="AL168" t="s">
        <v>81</v>
      </c>
      <c r="AM168" t="s">
        <v>81</v>
      </c>
      <c r="AN168" t="s">
        <v>81</v>
      </c>
      <c r="AO168" t="s">
        <v>81</v>
      </c>
      <c r="AP168" t="s">
        <v>81</v>
      </c>
      <c r="AQ168" t="s">
        <v>81</v>
      </c>
      <c r="AR168" t="s">
        <v>81</v>
      </c>
      <c r="AS168">
        <v>1</v>
      </c>
      <c r="AT168" t="s">
        <v>81</v>
      </c>
      <c r="AU168" t="s">
        <v>81</v>
      </c>
      <c r="AV168">
        <v>1</v>
      </c>
      <c r="AW168" t="s">
        <v>81</v>
      </c>
      <c r="AX168" t="s">
        <v>81</v>
      </c>
      <c r="AY168">
        <v>1</v>
      </c>
      <c r="AZ168" t="s">
        <v>81</v>
      </c>
      <c r="BA168" t="s">
        <v>81</v>
      </c>
      <c r="BB168" s="28">
        <v>0</v>
      </c>
      <c r="BC168" s="28">
        <v>1</v>
      </c>
      <c r="BD168" s="28">
        <v>1</v>
      </c>
      <c r="BE168" t="s">
        <v>81</v>
      </c>
      <c r="BF168" t="s">
        <v>81</v>
      </c>
      <c r="BG168" t="s">
        <v>81</v>
      </c>
      <c r="BH168" t="s">
        <v>81</v>
      </c>
      <c r="BI168" t="s">
        <v>81</v>
      </c>
      <c r="BJ168" t="s">
        <v>81</v>
      </c>
      <c r="BK168" t="s">
        <v>81</v>
      </c>
      <c r="BL168" t="s">
        <v>81</v>
      </c>
      <c r="BM168" t="s">
        <v>81</v>
      </c>
      <c r="BN168" t="s">
        <v>81</v>
      </c>
    </row>
    <row r="169" spans="1:66" ht="20.149999999999999" customHeight="1" x14ac:dyDescent="0.35">
      <c r="A169" s="20">
        <v>3110716</v>
      </c>
      <c r="B169" s="20">
        <v>3</v>
      </c>
      <c r="C169" s="20">
        <v>11</v>
      </c>
      <c r="D169" s="20">
        <v>7</v>
      </c>
      <c r="E169" s="20" t="s">
        <v>1881</v>
      </c>
      <c r="F169" s="20">
        <v>2</v>
      </c>
      <c r="G169" s="66">
        <v>1</v>
      </c>
      <c r="H169" s="66">
        <v>3</v>
      </c>
      <c r="I169" s="66">
        <v>3</v>
      </c>
      <c r="J169" s="66">
        <v>0</v>
      </c>
      <c r="K169" t="s">
        <v>81</v>
      </c>
      <c r="L169" t="s">
        <v>81</v>
      </c>
      <c r="M169" t="s">
        <v>81</v>
      </c>
      <c r="N169" t="s">
        <v>81</v>
      </c>
      <c r="O169" t="s">
        <v>81</v>
      </c>
      <c r="P169" t="s">
        <v>81</v>
      </c>
      <c r="Q169" t="s">
        <v>81</v>
      </c>
      <c r="R169" t="s">
        <v>81</v>
      </c>
      <c r="S169" t="s">
        <v>81</v>
      </c>
      <c r="T169" t="s">
        <v>81</v>
      </c>
      <c r="U169" t="s">
        <v>81</v>
      </c>
      <c r="V169" t="s">
        <v>81</v>
      </c>
      <c r="W169" t="s">
        <v>81</v>
      </c>
      <c r="X169" t="s">
        <v>81</v>
      </c>
      <c r="Y169" t="s">
        <v>81</v>
      </c>
      <c r="Z169" t="s">
        <v>81</v>
      </c>
      <c r="AA169" t="s">
        <v>81</v>
      </c>
      <c r="AB169" t="s">
        <v>81</v>
      </c>
      <c r="AC169" t="s">
        <v>81</v>
      </c>
      <c r="AD169" t="s">
        <v>81</v>
      </c>
      <c r="AE169" t="s">
        <v>81</v>
      </c>
      <c r="AF169" t="s">
        <v>81</v>
      </c>
      <c r="AG169" t="s">
        <v>81</v>
      </c>
      <c r="AH169">
        <v>3</v>
      </c>
      <c r="AI169">
        <v>3</v>
      </c>
      <c r="AJ169" t="s">
        <v>81</v>
      </c>
      <c r="AK169" t="s">
        <v>81</v>
      </c>
      <c r="AL169" t="s">
        <v>81</v>
      </c>
      <c r="AM169" t="s">
        <v>81</v>
      </c>
      <c r="AN169" t="s">
        <v>81</v>
      </c>
      <c r="AO169" t="s">
        <v>81</v>
      </c>
      <c r="AP169" t="s">
        <v>81</v>
      </c>
      <c r="AQ169" t="s">
        <v>81</v>
      </c>
      <c r="AR169" t="s">
        <v>81</v>
      </c>
      <c r="AS169">
        <v>13</v>
      </c>
      <c r="AT169">
        <v>1</v>
      </c>
      <c r="AU169" t="s">
        <v>81</v>
      </c>
      <c r="AV169">
        <v>13</v>
      </c>
      <c r="AW169">
        <v>1</v>
      </c>
      <c r="AX169" t="s">
        <v>81</v>
      </c>
      <c r="AY169">
        <v>1</v>
      </c>
      <c r="AZ169">
        <v>13</v>
      </c>
      <c r="BA169" t="s">
        <v>81</v>
      </c>
      <c r="BB169" s="28">
        <v>0</v>
      </c>
      <c r="BC169" s="28">
        <v>13</v>
      </c>
      <c r="BD169" s="28">
        <v>13</v>
      </c>
      <c r="BE169" s="28">
        <v>1</v>
      </c>
      <c r="BF169" s="28">
        <v>1</v>
      </c>
      <c r="BG169" t="s">
        <v>81</v>
      </c>
      <c r="BH169" t="s">
        <v>81</v>
      </c>
      <c r="BI169" t="s">
        <v>81</v>
      </c>
      <c r="BJ169" t="s">
        <v>81</v>
      </c>
      <c r="BK169" t="s">
        <v>81</v>
      </c>
      <c r="BL169" t="s">
        <v>81</v>
      </c>
      <c r="BM169" t="s">
        <v>81</v>
      </c>
      <c r="BN169" t="s">
        <v>81</v>
      </c>
    </row>
    <row r="170" spans="1:66" ht="20.149999999999999" customHeight="1" x14ac:dyDescent="0.35">
      <c r="A170" s="20">
        <v>3110717</v>
      </c>
      <c r="B170" s="20">
        <v>3</v>
      </c>
      <c r="C170" s="20">
        <v>11</v>
      </c>
      <c r="D170" s="20">
        <v>7</v>
      </c>
      <c r="E170" s="20" t="s">
        <v>1892</v>
      </c>
      <c r="F170" s="20">
        <v>2</v>
      </c>
      <c r="G170" s="66">
        <v>2</v>
      </c>
      <c r="H170" s="66">
        <v>4</v>
      </c>
      <c r="I170" s="66">
        <v>4</v>
      </c>
      <c r="J170" s="66">
        <v>0</v>
      </c>
      <c r="K170" t="s">
        <v>81</v>
      </c>
      <c r="L170" t="s">
        <v>81</v>
      </c>
      <c r="M170" t="s">
        <v>81</v>
      </c>
      <c r="N170" t="s">
        <v>81</v>
      </c>
      <c r="O170" t="s">
        <v>81</v>
      </c>
      <c r="P170" t="s">
        <v>81</v>
      </c>
      <c r="Q170" t="s">
        <v>81</v>
      </c>
      <c r="R170" t="s">
        <v>81</v>
      </c>
      <c r="S170" t="s">
        <v>81</v>
      </c>
      <c r="T170" t="s">
        <v>81</v>
      </c>
      <c r="U170" t="s">
        <v>81</v>
      </c>
      <c r="V170" t="s">
        <v>81</v>
      </c>
      <c r="W170" t="s">
        <v>81</v>
      </c>
      <c r="X170" t="s">
        <v>81</v>
      </c>
      <c r="Y170" t="s">
        <v>81</v>
      </c>
      <c r="Z170" t="s">
        <v>81</v>
      </c>
      <c r="AA170" t="s">
        <v>81</v>
      </c>
      <c r="AB170" t="s">
        <v>81</v>
      </c>
      <c r="AC170" t="s">
        <v>81</v>
      </c>
      <c r="AD170" t="s">
        <v>81</v>
      </c>
      <c r="AE170" t="s">
        <v>81</v>
      </c>
      <c r="AF170" t="s">
        <v>81</v>
      </c>
      <c r="AG170" t="s">
        <v>81</v>
      </c>
      <c r="AH170">
        <v>1</v>
      </c>
      <c r="AI170">
        <v>1</v>
      </c>
      <c r="AJ170" t="s">
        <v>81</v>
      </c>
      <c r="AK170" t="s">
        <v>81</v>
      </c>
      <c r="AL170" t="s">
        <v>81</v>
      </c>
      <c r="AM170" t="s">
        <v>81</v>
      </c>
      <c r="AN170" t="s">
        <v>81</v>
      </c>
      <c r="AO170" t="s">
        <v>81</v>
      </c>
      <c r="AP170" t="s">
        <v>81</v>
      </c>
      <c r="AQ170" t="s">
        <v>81</v>
      </c>
      <c r="AR170" t="s">
        <v>81</v>
      </c>
      <c r="AS170">
        <v>13</v>
      </c>
      <c r="AT170" t="s">
        <v>81</v>
      </c>
      <c r="AU170" t="s">
        <v>81</v>
      </c>
      <c r="AV170">
        <v>13</v>
      </c>
      <c r="AW170" t="s">
        <v>81</v>
      </c>
      <c r="AX170" t="s">
        <v>81</v>
      </c>
      <c r="AY170">
        <v>13</v>
      </c>
      <c r="AZ170" t="s">
        <v>81</v>
      </c>
      <c r="BA170" t="s">
        <v>81</v>
      </c>
      <c r="BB170" s="28">
        <v>0</v>
      </c>
      <c r="BC170" s="28">
        <v>13</v>
      </c>
      <c r="BD170" s="28">
        <v>13</v>
      </c>
      <c r="BE170" t="s">
        <v>81</v>
      </c>
      <c r="BF170" t="s">
        <v>81</v>
      </c>
      <c r="BG170" t="s">
        <v>81</v>
      </c>
      <c r="BH170" t="s">
        <v>81</v>
      </c>
      <c r="BI170" t="s">
        <v>81</v>
      </c>
      <c r="BJ170" t="s">
        <v>81</v>
      </c>
      <c r="BK170" t="s">
        <v>81</v>
      </c>
      <c r="BL170" t="s">
        <v>81</v>
      </c>
      <c r="BM170" t="s">
        <v>81</v>
      </c>
      <c r="BN170" t="s">
        <v>81</v>
      </c>
    </row>
    <row r="171" spans="1:66" ht="20.149999999999999" customHeight="1" x14ac:dyDescent="0.35">
      <c r="A171" s="20">
        <v>3110718</v>
      </c>
      <c r="B171" s="20">
        <v>3</v>
      </c>
      <c r="C171" s="20">
        <v>11</v>
      </c>
      <c r="D171" s="20">
        <v>7</v>
      </c>
      <c r="E171" s="20" t="s">
        <v>1893</v>
      </c>
      <c r="F171" s="20">
        <v>2</v>
      </c>
      <c r="G171" s="66">
        <v>2</v>
      </c>
      <c r="H171" s="66">
        <v>2</v>
      </c>
      <c r="I171" s="66">
        <v>2</v>
      </c>
      <c r="J171" s="66">
        <v>0</v>
      </c>
      <c r="K171" t="s">
        <v>81</v>
      </c>
      <c r="L171" t="s">
        <v>81</v>
      </c>
      <c r="M171" t="s">
        <v>81</v>
      </c>
      <c r="N171" t="s">
        <v>81</v>
      </c>
      <c r="O171" t="s">
        <v>81</v>
      </c>
      <c r="P171" t="s">
        <v>81</v>
      </c>
      <c r="Q171" t="s">
        <v>81</v>
      </c>
      <c r="R171" t="s">
        <v>81</v>
      </c>
      <c r="S171" t="s">
        <v>81</v>
      </c>
      <c r="T171" t="s">
        <v>81</v>
      </c>
      <c r="U171" t="s">
        <v>81</v>
      </c>
      <c r="V171" t="s">
        <v>81</v>
      </c>
      <c r="W171" t="s">
        <v>81</v>
      </c>
      <c r="X171" t="s">
        <v>81</v>
      </c>
      <c r="Y171" t="s">
        <v>81</v>
      </c>
      <c r="Z171" t="s">
        <v>81</v>
      </c>
      <c r="AA171" t="s">
        <v>81</v>
      </c>
      <c r="AB171" t="s">
        <v>81</v>
      </c>
      <c r="AC171" t="s">
        <v>81</v>
      </c>
      <c r="AD171" t="s">
        <v>81</v>
      </c>
      <c r="AE171" t="s">
        <v>81</v>
      </c>
      <c r="AF171" t="s">
        <v>81</v>
      </c>
      <c r="AG171" t="s">
        <v>81</v>
      </c>
      <c r="AH171">
        <v>4</v>
      </c>
      <c r="AI171">
        <v>4</v>
      </c>
      <c r="AJ171" t="s">
        <v>81</v>
      </c>
      <c r="AK171" t="s">
        <v>81</v>
      </c>
      <c r="AL171" t="s">
        <v>81</v>
      </c>
      <c r="AM171" t="s">
        <v>81</v>
      </c>
      <c r="AN171" t="s">
        <v>81</v>
      </c>
      <c r="AO171" t="s">
        <v>81</v>
      </c>
      <c r="AP171" t="s">
        <v>81</v>
      </c>
      <c r="AQ171" t="s">
        <v>81</v>
      </c>
      <c r="AR171" t="s">
        <v>81</v>
      </c>
      <c r="AS171">
        <v>13</v>
      </c>
      <c r="AT171" t="s">
        <v>81</v>
      </c>
      <c r="AU171" t="s">
        <v>81</v>
      </c>
      <c r="AV171">
        <v>13</v>
      </c>
      <c r="AW171" t="s">
        <v>81</v>
      </c>
      <c r="AX171" t="s">
        <v>81</v>
      </c>
      <c r="AY171">
        <v>13</v>
      </c>
      <c r="AZ171" t="s">
        <v>81</v>
      </c>
      <c r="BA171" t="s">
        <v>81</v>
      </c>
      <c r="BB171" s="28">
        <v>0</v>
      </c>
      <c r="BC171" s="28">
        <v>13</v>
      </c>
      <c r="BD171" s="28">
        <v>13</v>
      </c>
      <c r="BE171" t="s">
        <v>81</v>
      </c>
      <c r="BF171" t="s">
        <v>81</v>
      </c>
      <c r="BG171" t="s">
        <v>81</v>
      </c>
      <c r="BH171" t="s">
        <v>81</v>
      </c>
      <c r="BI171" t="s">
        <v>81</v>
      </c>
      <c r="BJ171" t="s">
        <v>81</v>
      </c>
      <c r="BK171" t="s">
        <v>81</v>
      </c>
      <c r="BL171" t="s">
        <v>81</v>
      </c>
      <c r="BM171" t="s">
        <v>81</v>
      </c>
      <c r="BN171" t="s">
        <v>81</v>
      </c>
    </row>
    <row r="172" spans="1:66" ht="20.149999999999999" customHeight="1" x14ac:dyDescent="0.35">
      <c r="A172" s="20">
        <v>3110719</v>
      </c>
      <c r="B172" s="20">
        <v>3</v>
      </c>
      <c r="C172" s="20">
        <v>11</v>
      </c>
      <c r="D172" s="20">
        <v>7</v>
      </c>
      <c r="E172" s="20" t="s">
        <v>1900</v>
      </c>
      <c r="F172" s="20">
        <v>2</v>
      </c>
      <c r="G172" s="66">
        <v>1</v>
      </c>
      <c r="H172" s="66">
        <v>2</v>
      </c>
      <c r="I172" s="66">
        <v>2</v>
      </c>
      <c r="J172" s="66">
        <v>0</v>
      </c>
      <c r="K172" t="s">
        <v>81</v>
      </c>
      <c r="L172" t="s">
        <v>81</v>
      </c>
      <c r="M172" t="s">
        <v>81</v>
      </c>
      <c r="N172" t="s">
        <v>81</v>
      </c>
      <c r="O172" t="s">
        <v>81</v>
      </c>
      <c r="P172" t="s">
        <v>81</v>
      </c>
      <c r="Q172" t="s">
        <v>81</v>
      </c>
      <c r="R172" t="s">
        <v>81</v>
      </c>
      <c r="S172" t="s">
        <v>81</v>
      </c>
      <c r="T172" t="s">
        <v>81</v>
      </c>
      <c r="U172" t="s">
        <v>81</v>
      </c>
      <c r="V172" t="s">
        <v>81</v>
      </c>
      <c r="W172" t="s">
        <v>81</v>
      </c>
      <c r="X172" t="s">
        <v>81</v>
      </c>
      <c r="Y172" t="s">
        <v>81</v>
      </c>
      <c r="Z172" t="s">
        <v>81</v>
      </c>
      <c r="AA172" t="s">
        <v>81</v>
      </c>
      <c r="AB172" t="s">
        <v>81</v>
      </c>
      <c r="AC172" t="s">
        <v>81</v>
      </c>
      <c r="AD172" t="s">
        <v>81</v>
      </c>
      <c r="AE172" t="s">
        <v>81</v>
      </c>
      <c r="AF172" t="s">
        <v>81</v>
      </c>
      <c r="AG172" t="s">
        <v>81</v>
      </c>
      <c r="AH172">
        <v>1.5</v>
      </c>
      <c r="AI172">
        <v>1.5</v>
      </c>
      <c r="AJ172" t="s">
        <v>81</v>
      </c>
      <c r="AK172" t="s">
        <v>81</v>
      </c>
      <c r="AL172" t="s">
        <v>81</v>
      </c>
      <c r="AM172" t="s">
        <v>81</v>
      </c>
      <c r="AN172" t="s">
        <v>81</v>
      </c>
      <c r="AO172" t="s">
        <v>81</v>
      </c>
      <c r="AP172" t="s">
        <v>81</v>
      </c>
      <c r="AQ172" t="s">
        <v>81</v>
      </c>
      <c r="AR172" t="s">
        <v>81</v>
      </c>
      <c r="AS172">
        <v>13</v>
      </c>
      <c r="AT172">
        <v>1</v>
      </c>
      <c r="AU172" t="s">
        <v>81</v>
      </c>
      <c r="AV172">
        <v>13</v>
      </c>
      <c r="AW172">
        <v>1</v>
      </c>
      <c r="AX172" t="s">
        <v>81</v>
      </c>
      <c r="AY172">
        <v>13</v>
      </c>
      <c r="AZ172">
        <v>1</v>
      </c>
      <c r="BA172" t="s">
        <v>81</v>
      </c>
      <c r="BB172" s="28">
        <v>0</v>
      </c>
      <c r="BC172" s="28">
        <v>13</v>
      </c>
      <c r="BD172" s="28">
        <v>13</v>
      </c>
      <c r="BE172" s="28">
        <v>1</v>
      </c>
      <c r="BF172" s="28">
        <v>1</v>
      </c>
      <c r="BG172" t="s">
        <v>81</v>
      </c>
      <c r="BH172" t="s">
        <v>81</v>
      </c>
      <c r="BI172" t="s">
        <v>81</v>
      </c>
      <c r="BJ172" t="s">
        <v>81</v>
      </c>
      <c r="BK172" t="s">
        <v>81</v>
      </c>
      <c r="BL172" t="s">
        <v>81</v>
      </c>
      <c r="BM172" t="s">
        <v>81</v>
      </c>
      <c r="BN172" t="s">
        <v>81</v>
      </c>
    </row>
    <row r="173" spans="1:66" ht="20.149999999999999" customHeight="1" x14ac:dyDescent="0.35">
      <c r="A173" s="20">
        <v>3110720</v>
      </c>
      <c r="B173" s="20">
        <v>3</v>
      </c>
      <c r="C173" s="20">
        <v>11</v>
      </c>
      <c r="D173" s="20">
        <v>7</v>
      </c>
      <c r="E173" s="20" t="s">
        <v>1906</v>
      </c>
      <c r="F173" s="20">
        <v>1</v>
      </c>
      <c r="G173" s="66">
        <v>1</v>
      </c>
      <c r="H173" s="66">
        <v>2</v>
      </c>
      <c r="I173" s="66">
        <v>2</v>
      </c>
      <c r="J173" s="66">
        <v>0</v>
      </c>
      <c r="K173" t="s">
        <v>81</v>
      </c>
      <c r="L173" t="s">
        <v>81</v>
      </c>
      <c r="M173" t="s">
        <v>81</v>
      </c>
      <c r="N173" t="s">
        <v>81</v>
      </c>
      <c r="O173" t="s">
        <v>81</v>
      </c>
      <c r="P173" t="s">
        <v>81</v>
      </c>
      <c r="Q173" t="s">
        <v>81</v>
      </c>
      <c r="R173" t="s">
        <v>81</v>
      </c>
      <c r="S173" t="s">
        <v>81</v>
      </c>
      <c r="T173" t="s">
        <v>81</v>
      </c>
      <c r="U173" t="s">
        <v>81</v>
      </c>
      <c r="V173" t="s">
        <v>81</v>
      </c>
      <c r="W173" t="s">
        <v>81</v>
      </c>
      <c r="X173" t="s">
        <v>81</v>
      </c>
      <c r="Y173" t="s">
        <v>81</v>
      </c>
      <c r="Z173" t="s">
        <v>81</v>
      </c>
      <c r="AA173" t="s">
        <v>81</v>
      </c>
      <c r="AB173" t="s">
        <v>81</v>
      </c>
      <c r="AC173" t="s">
        <v>81</v>
      </c>
      <c r="AD173" t="s">
        <v>81</v>
      </c>
      <c r="AE173" t="s">
        <v>81</v>
      </c>
      <c r="AF173">
        <v>2</v>
      </c>
      <c r="AG173">
        <v>2</v>
      </c>
      <c r="AH173">
        <v>3</v>
      </c>
      <c r="AI173">
        <v>3</v>
      </c>
      <c r="AJ173" t="s">
        <v>81</v>
      </c>
      <c r="AK173" t="s">
        <v>81</v>
      </c>
      <c r="AL173" t="s">
        <v>81</v>
      </c>
      <c r="AM173">
        <v>2</v>
      </c>
      <c r="AN173" t="s">
        <v>81</v>
      </c>
      <c r="AO173" t="s">
        <v>81</v>
      </c>
      <c r="AP173" t="s">
        <v>81</v>
      </c>
      <c r="AQ173">
        <v>3</v>
      </c>
      <c r="AR173">
        <v>6</v>
      </c>
      <c r="AS173">
        <v>13</v>
      </c>
      <c r="AT173" t="s">
        <v>81</v>
      </c>
      <c r="AU173" t="s">
        <v>81</v>
      </c>
      <c r="AV173">
        <v>13</v>
      </c>
      <c r="AW173" t="s">
        <v>81</v>
      </c>
      <c r="AX173" t="s">
        <v>81</v>
      </c>
      <c r="AY173">
        <v>13</v>
      </c>
      <c r="AZ173" t="s">
        <v>81</v>
      </c>
      <c r="BA173" t="s">
        <v>81</v>
      </c>
      <c r="BB173" s="28">
        <v>0</v>
      </c>
      <c r="BC173" s="28">
        <v>13</v>
      </c>
      <c r="BD173" s="28">
        <v>13</v>
      </c>
      <c r="BE173" s="28" t="s">
        <v>81</v>
      </c>
      <c r="BF173" s="28" t="s">
        <v>81</v>
      </c>
      <c r="BG173" s="28" t="s">
        <v>81</v>
      </c>
      <c r="BH173" s="28" t="s">
        <v>81</v>
      </c>
      <c r="BI173" s="28" t="s">
        <v>81</v>
      </c>
      <c r="BJ173" s="28" t="s">
        <v>81</v>
      </c>
      <c r="BK173" s="28" t="s">
        <v>81</v>
      </c>
      <c r="BL173" s="28" t="s">
        <v>81</v>
      </c>
      <c r="BM173" s="28" t="s">
        <v>81</v>
      </c>
      <c r="BN173" s="28" t="s">
        <v>81</v>
      </c>
    </row>
    <row r="174" spans="1:66" ht="20.149999999999999" customHeight="1" x14ac:dyDescent="0.35">
      <c r="A174" s="20">
        <v>3110721</v>
      </c>
      <c r="B174" s="20">
        <v>3</v>
      </c>
      <c r="C174" s="20">
        <v>11</v>
      </c>
      <c r="D174" s="20">
        <v>7</v>
      </c>
      <c r="E174" s="20" t="s">
        <v>1913</v>
      </c>
      <c r="F174" s="20">
        <v>2</v>
      </c>
      <c r="G174" s="66">
        <v>1</v>
      </c>
      <c r="H174" s="66">
        <v>2</v>
      </c>
      <c r="I174" s="66">
        <v>2</v>
      </c>
      <c r="J174" s="66">
        <v>0</v>
      </c>
      <c r="K174" t="s">
        <v>81</v>
      </c>
      <c r="L174" t="s">
        <v>81</v>
      </c>
      <c r="M174" t="s">
        <v>81</v>
      </c>
      <c r="N174" t="s">
        <v>81</v>
      </c>
      <c r="O174" t="s">
        <v>81</v>
      </c>
      <c r="P174" t="s">
        <v>81</v>
      </c>
      <c r="Q174" t="s">
        <v>81</v>
      </c>
      <c r="R174" t="s">
        <v>81</v>
      </c>
      <c r="S174" t="s">
        <v>81</v>
      </c>
      <c r="T174" t="s">
        <v>81</v>
      </c>
      <c r="U174" t="s">
        <v>81</v>
      </c>
      <c r="V174" t="s">
        <v>81</v>
      </c>
      <c r="W174" t="s">
        <v>81</v>
      </c>
      <c r="X174" t="s">
        <v>81</v>
      </c>
      <c r="Y174" t="s">
        <v>81</v>
      </c>
      <c r="Z174" t="s">
        <v>81</v>
      </c>
      <c r="AA174" t="s">
        <v>81</v>
      </c>
      <c r="AB174" t="s">
        <v>81</v>
      </c>
      <c r="AC174" t="s">
        <v>81</v>
      </c>
      <c r="AD174" t="s">
        <v>81</v>
      </c>
      <c r="AE174" t="s">
        <v>81</v>
      </c>
      <c r="AF174">
        <v>1</v>
      </c>
      <c r="AG174">
        <v>1</v>
      </c>
      <c r="AH174" t="s">
        <v>81</v>
      </c>
      <c r="AI174" t="s">
        <v>81</v>
      </c>
      <c r="AJ174" t="s">
        <v>81</v>
      </c>
      <c r="AK174" t="s">
        <v>81</v>
      </c>
      <c r="AL174" t="s">
        <v>81</v>
      </c>
      <c r="AM174" t="s">
        <v>81</v>
      </c>
      <c r="AN174" t="s">
        <v>81</v>
      </c>
      <c r="AO174" t="s">
        <v>81</v>
      </c>
      <c r="AP174" t="s">
        <v>81</v>
      </c>
      <c r="AQ174" t="s">
        <v>81</v>
      </c>
      <c r="AR174" t="s">
        <v>81</v>
      </c>
      <c r="AS174">
        <v>1</v>
      </c>
      <c r="AT174">
        <v>13</v>
      </c>
      <c r="AU174" t="s">
        <v>81</v>
      </c>
      <c r="AV174">
        <v>1</v>
      </c>
      <c r="AW174">
        <v>13</v>
      </c>
      <c r="AX174" t="s">
        <v>81</v>
      </c>
      <c r="AY174">
        <v>1</v>
      </c>
      <c r="AZ174">
        <v>13</v>
      </c>
      <c r="BA174" t="s">
        <v>81</v>
      </c>
      <c r="BB174" s="28">
        <v>0</v>
      </c>
      <c r="BC174" s="28">
        <v>1</v>
      </c>
      <c r="BD174" s="28">
        <v>1</v>
      </c>
      <c r="BE174" s="28">
        <v>13</v>
      </c>
      <c r="BF174" s="28">
        <v>13</v>
      </c>
      <c r="BG174" s="28" t="s">
        <v>81</v>
      </c>
      <c r="BH174" s="28" t="s">
        <v>81</v>
      </c>
      <c r="BI174" s="28" t="s">
        <v>81</v>
      </c>
      <c r="BJ174" s="28" t="s">
        <v>81</v>
      </c>
      <c r="BK174" s="28" t="s">
        <v>81</v>
      </c>
      <c r="BL174" s="28" t="s">
        <v>81</v>
      </c>
      <c r="BM174" s="28" t="s">
        <v>81</v>
      </c>
      <c r="BN174" s="28" t="s">
        <v>81</v>
      </c>
    </row>
    <row r="175" spans="1:66" ht="20.149999999999999" customHeight="1" x14ac:dyDescent="0.35">
      <c r="A175" s="20">
        <v>3120801</v>
      </c>
      <c r="B175" s="20">
        <v>3</v>
      </c>
      <c r="C175" s="20">
        <v>12</v>
      </c>
      <c r="D175" s="20">
        <v>8</v>
      </c>
      <c r="E175" s="20" t="s">
        <v>1916</v>
      </c>
      <c r="F175" s="20">
        <v>2</v>
      </c>
      <c r="G175" s="66">
        <v>2</v>
      </c>
      <c r="H175" s="66">
        <v>3</v>
      </c>
      <c r="I175" s="66">
        <v>3</v>
      </c>
      <c r="J175" s="66">
        <v>0</v>
      </c>
      <c r="K175" t="s">
        <v>81</v>
      </c>
      <c r="L175" t="s">
        <v>81</v>
      </c>
      <c r="M175" t="s">
        <v>81</v>
      </c>
      <c r="N175" t="s">
        <v>81</v>
      </c>
      <c r="O175" t="s">
        <v>81</v>
      </c>
      <c r="P175" t="s">
        <v>81</v>
      </c>
      <c r="Q175" t="s">
        <v>81</v>
      </c>
      <c r="R175" t="s">
        <v>81</v>
      </c>
      <c r="S175" t="s">
        <v>81</v>
      </c>
      <c r="T175" t="s">
        <v>81</v>
      </c>
      <c r="U175" t="s">
        <v>81</v>
      </c>
      <c r="V175" t="s">
        <v>81</v>
      </c>
      <c r="W175" t="s">
        <v>81</v>
      </c>
      <c r="X175" t="s">
        <v>81</v>
      </c>
      <c r="Y175" t="s">
        <v>81</v>
      </c>
      <c r="Z175" t="s">
        <v>81</v>
      </c>
      <c r="AA175" t="s">
        <v>81</v>
      </c>
      <c r="AB175" t="s">
        <v>81</v>
      </c>
      <c r="AC175" t="s">
        <v>81</v>
      </c>
      <c r="AD175" t="s">
        <v>81</v>
      </c>
      <c r="AE175" t="s">
        <v>81</v>
      </c>
      <c r="AF175">
        <v>2</v>
      </c>
      <c r="AG175">
        <v>2</v>
      </c>
      <c r="AH175" t="s">
        <v>81</v>
      </c>
      <c r="AI175" t="s">
        <v>81</v>
      </c>
      <c r="AJ175" t="s">
        <v>81</v>
      </c>
      <c r="AK175" t="s">
        <v>81</v>
      </c>
      <c r="AL175" t="s">
        <v>81</v>
      </c>
      <c r="AM175" t="s">
        <v>81</v>
      </c>
      <c r="AN175" t="s">
        <v>81</v>
      </c>
      <c r="AO175" t="s">
        <v>81</v>
      </c>
      <c r="AP175" t="s">
        <v>81</v>
      </c>
      <c r="AQ175" t="s">
        <v>81</v>
      </c>
      <c r="AR175" t="s">
        <v>81</v>
      </c>
      <c r="AS175">
        <v>1</v>
      </c>
      <c r="AT175">
        <v>26</v>
      </c>
      <c r="AU175" t="s">
        <v>81</v>
      </c>
      <c r="AV175">
        <v>1</v>
      </c>
      <c r="AW175">
        <v>26</v>
      </c>
      <c r="AX175" t="s">
        <v>81</v>
      </c>
      <c r="AY175">
        <v>1</v>
      </c>
      <c r="AZ175">
        <v>26</v>
      </c>
      <c r="BA175" t="s">
        <v>81</v>
      </c>
      <c r="BB175" s="28">
        <v>0</v>
      </c>
      <c r="BC175" s="28">
        <v>1</v>
      </c>
      <c r="BD175" s="28">
        <v>1</v>
      </c>
      <c r="BE175" s="28">
        <v>26</v>
      </c>
      <c r="BF175" s="28">
        <v>26</v>
      </c>
      <c r="BG175" s="28" t="s">
        <v>81</v>
      </c>
      <c r="BH175" s="28" t="s">
        <v>81</v>
      </c>
      <c r="BI175" s="28" t="s">
        <v>81</v>
      </c>
      <c r="BJ175" s="28" t="s">
        <v>81</v>
      </c>
      <c r="BK175" s="28" t="s">
        <v>81</v>
      </c>
      <c r="BL175" s="28" t="s">
        <v>81</v>
      </c>
      <c r="BM175" s="28" t="s">
        <v>81</v>
      </c>
      <c r="BN175" s="28" t="s">
        <v>81</v>
      </c>
    </row>
    <row r="176" spans="1:66" ht="20.149999999999999" customHeight="1" x14ac:dyDescent="0.35">
      <c r="A176" s="20">
        <v>3210802</v>
      </c>
      <c r="B176" s="20">
        <v>3</v>
      </c>
      <c r="C176" s="20">
        <v>12</v>
      </c>
      <c r="D176" s="20">
        <v>8</v>
      </c>
      <c r="E176" s="20" t="s">
        <v>1922</v>
      </c>
      <c r="F176" s="20">
        <v>2</v>
      </c>
      <c r="G176" s="66">
        <v>2</v>
      </c>
      <c r="H176" s="66">
        <v>3</v>
      </c>
      <c r="I176" s="66">
        <v>2</v>
      </c>
      <c r="J176" s="66">
        <v>0</v>
      </c>
      <c r="K176" t="s">
        <v>81</v>
      </c>
      <c r="L176" t="s">
        <v>81</v>
      </c>
      <c r="M176" t="s">
        <v>81</v>
      </c>
      <c r="N176" t="s">
        <v>81</v>
      </c>
      <c r="O176" t="s">
        <v>81</v>
      </c>
      <c r="P176" t="s">
        <v>81</v>
      </c>
      <c r="Q176" t="s">
        <v>81</v>
      </c>
      <c r="R176" t="s">
        <v>81</v>
      </c>
      <c r="S176" t="s">
        <v>81</v>
      </c>
      <c r="T176" t="s">
        <v>81</v>
      </c>
      <c r="U176" t="s">
        <v>81</v>
      </c>
      <c r="V176" t="s">
        <v>81</v>
      </c>
      <c r="W176" t="s">
        <v>81</v>
      </c>
      <c r="X176" t="s">
        <v>81</v>
      </c>
      <c r="Y176" t="s">
        <v>81</v>
      </c>
      <c r="Z176" t="s">
        <v>81</v>
      </c>
      <c r="AA176" t="s">
        <v>81</v>
      </c>
      <c r="AB176" t="s">
        <v>81</v>
      </c>
      <c r="AC176" t="s">
        <v>81</v>
      </c>
      <c r="AD176" t="s">
        <v>81</v>
      </c>
      <c r="AE176" t="s">
        <v>81</v>
      </c>
      <c r="AF176">
        <v>2</v>
      </c>
      <c r="AG176">
        <v>2</v>
      </c>
      <c r="AH176" t="s">
        <v>81</v>
      </c>
      <c r="AI176" t="s">
        <v>81</v>
      </c>
      <c r="AJ176" t="s">
        <v>81</v>
      </c>
      <c r="AK176" t="s">
        <v>81</v>
      </c>
      <c r="AL176" t="s">
        <v>81</v>
      </c>
      <c r="AM176" t="s">
        <v>81</v>
      </c>
      <c r="AN176" t="s">
        <v>81</v>
      </c>
      <c r="AO176" t="s">
        <v>81</v>
      </c>
      <c r="AP176" t="s">
        <v>81</v>
      </c>
      <c r="AQ176" t="s">
        <v>81</v>
      </c>
      <c r="AR176" t="s">
        <v>81</v>
      </c>
      <c r="AS176">
        <v>1</v>
      </c>
      <c r="AT176" t="s">
        <v>81</v>
      </c>
      <c r="AU176" t="s">
        <v>81</v>
      </c>
      <c r="AV176">
        <v>1</v>
      </c>
      <c r="AW176" t="s">
        <v>81</v>
      </c>
      <c r="AX176" t="s">
        <v>81</v>
      </c>
      <c r="AY176">
        <v>1</v>
      </c>
      <c r="AZ176" t="s">
        <v>81</v>
      </c>
      <c r="BA176" t="s">
        <v>81</v>
      </c>
      <c r="BB176" s="28">
        <v>0</v>
      </c>
      <c r="BC176" s="28">
        <v>1</v>
      </c>
      <c r="BD176" s="28">
        <v>1</v>
      </c>
      <c r="BE176" t="s">
        <v>81</v>
      </c>
      <c r="BF176" t="s">
        <v>81</v>
      </c>
      <c r="BG176" t="s">
        <v>81</v>
      </c>
      <c r="BH176" t="s">
        <v>81</v>
      </c>
      <c r="BI176" t="s">
        <v>81</v>
      </c>
      <c r="BJ176" t="s">
        <v>81</v>
      </c>
      <c r="BK176" t="s">
        <v>81</v>
      </c>
      <c r="BL176" t="s">
        <v>81</v>
      </c>
      <c r="BM176" t="s">
        <v>81</v>
      </c>
      <c r="BN176" t="s">
        <v>81</v>
      </c>
    </row>
    <row r="177" spans="1:66" ht="20.149999999999999" customHeight="1" x14ac:dyDescent="0.35">
      <c r="A177" s="20">
        <v>3120803</v>
      </c>
      <c r="B177" s="20">
        <v>3</v>
      </c>
      <c r="C177" s="20">
        <v>12</v>
      </c>
      <c r="D177" s="20">
        <v>8</v>
      </c>
      <c r="E177" s="20" t="s">
        <v>1927</v>
      </c>
      <c r="F177" s="20">
        <v>3</v>
      </c>
      <c r="G177" s="66">
        <v>1</v>
      </c>
      <c r="H177" s="66">
        <v>2</v>
      </c>
      <c r="I177" s="66">
        <v>2</v>
      </c>
      <c r="J177" s="66">
        <v>0</v>
      </c>
      <c r="K177" t="s">
        <v>81</v>
      </c>
      <c r="L177" t="s">
        <v>81</v>
      </c>
      <c r="M177" t="s">
        <v>81</v>
      </c>
      <c r="N177" t="s">
        <v>81</v>
      </c>
      <c r="O177" t="s">
        <v>81</v>
      </c>
      <c r="P177" t="s">
        <v>81</v>
      </c>
      <c r="Q177" t="s">
        <v>81</v>
      </c>
      <c r="R177" t="s">
        <v>81</v>
      </c>
      <c r="S177" t="s">
        <v>81</v>
      </c>
      <c r="T177" t="s">
        <v>81</v>
      </c>
      <c r="U177" t="s">
        <v>81</v>
      </c>
      <c r="V177" t="s">
        <v>81</v>
      </c>
      <c r="W177" t="s">
        <v>81</v>
      </c>
      <c r="X177" t="s">
        <v>81</v>
      </c>
      <c r="Y177" t="s">
        <v>81</v>
      </c>
      <c r="Z177" t="s">
        <v>81</v>
      </c>
      <c r="AA177" t="s">
        <v>81</v>
      </c>
      <c r="AB177" t="s">
        <v>81</v>
      </c>
      <c r="AC177" t="s">
        <v>81</v>
      </c>
      <c r="AD177" t="s">
        <v>81</v>
      </c>
      <c r="AE177" t="s">
        <v>81</v>
      </c>
      <c r="AF177">
        <v>4</v>
      </c>
      <c r="AG177">
        <v>4</v>
      </c>
      <c r="AH177" t="s">
        <v>81</v>
      </c>
      <c r="AI177" t="s">
        <v>81</v>
      </c>
      <c r="AJ177" t="s">
        <v>81</v>
      </c>
      <c r="AK177" t="s">
        <v>81</v>
      </c>
      <c r="AL177" t="s">
        <v>81</v>
      </c>
      <c r="AM177" t="s">
        <v>81</v>
      </c>
      <c r="AN177" t="s">
        <v>81</v>
      </c>
      <c r="AO177">
        <v>2</v>
      </c>
      <c r="AP177" t="s">
        <v>81</v>
      </c>
      <c r="AQ177" t="s">
        <v>81</v>
      </c>
      <c r="AR177">
        <v>5</v>
      </c>
      <c r="AS177">
        <v>1</v>
      </c>
      <c r="AT177">
        <v>26</v>
      </c>
      <c r="AU177" t="s">
        <v>81</v>
      </c>
      <c r="AV177">
        <v>1</v>
      </c>
      <c r="AW177">
        <v>26</v>
      </c>
      <c r="AX177" t="s">
        <v>81</v>
      </c>
      <c r="AY177">
        <v>1</v>
      </c>
      <c r="AZ177">
        <v>26</v>
      </c>
      <c r="BA177" t="s">
        <v>81</v>
      </c>
      <c r="BB177" s="28">
        <v>0</v>
      </c>
      <c r="BC177" s="28">
        <v>1</v>
      </c>
      <c r="BD177" s="28">
        <v>1</v>
      </c>
      <c r="BE177" s="28">
        <v>26</v>
      </c>
      <c r="BF177" s="28">
        <v>26</v>
      </c>
      <c r="BG177" t="s">
        <v>81</v>
      </c>
      <c r="BH177" t="s">
        <v>81</v>
      </c>
      <c r="BI177" t="s">
        <v>81</v>
      </c>
      <c r="BJ177" t="s">
        <v>81</v>
      </c>
      <c r="BK177" t="s">
        <v>81</v>
      </c>
      <c r="BL177" t="s">
        <v>81</v>
      </c>
      <c r="BM177" t="s">
        <v>81</v>
      </c>
      <c r="BN177" t="s">
        <v>81</v>
      </c>
    </row>
    <row r="178" spans="1:66" ht="20.149999999999999" customHeight="1" x14ac:dyDescent="0.35">
      <c r="A178" s="20">
        <v>3120804</v>
      </c>
      <c r="B178" s="20">
        <v>3</v>
      </c>
      <c r="C178" s="20">
        <v>12</v>
      </c>
      <c r="D178" s="20">
        <v>8</v>
      </c>
      <c r="E178" s="20" t="s">
        <v>1933</v>
      </c>
      <c r="F178" s="20">
        <v>2</v>
      </c>
      <c r="G178" s="66">
        <v>2</v>
      </c>
      <c r="H178" s="66">
        <v>1</v>
      </c>
      <c r="I178" s="66">
        <v>1</v>
      </c>
      <c r="J178" s="66">
        <v>1</v>
      </c>
      <c r="K178" t="s">
        <v>81</v>
      </c>
      <c r="L178" t="s">
        <v>81</v>
      </c>
      <c r="M178" s="66">
        <v>1</v>
      </c>
      <c r="N178" t="s">
        <v>81</v>
      </c>
      <c r="O178" t="s">
        <v>81</v>
      </c>
      <c r="P178" t="s">
        <v>81</v>
      </c>
      <c r="Q178" t="s">
        <v>81</v>
      </c>
      <c r="R178" t="s">
        <v>81</v>
      </c>
      <c r="S178" t="s">
        <v>81</v>
      </c>
      <c r="T178">
        <v>1</v>
      </c>
      <c r="U178" t="s">
        <v>81</v>
      </c>
      <c r="V178" t="s">
        <v>81</v>
      </c>
      <c r="W178" t="s">
        <v>81</v>
      </c>
      <c r="X178" t="s">
        <v>81</v>
      </c>
      <c r="Y178" t="s">
        <v>81</v>
      </c>
      <c r="Z178" t="s">
        <v>81</v>
      </c>
      <c r="AA178">
        <v>800000</v>
      </c>
      <c r="AB178" t="s">
        <v>81</v>
      </c>
      <c r="AC178" t="s">
        <v>81</v>
      </c>
      <c r="AD178" t="s">
        <v>81</v>
      </c>
      <c r="AE178" t="s">
        <v>81</v>
      </c>
      <c r="AF178">
        <v>9</v>
      </c>
      <c r="AG178">
        <v>9</v>
      </c>
      <c r="AH178">
        <v>8</v>
      </c>
      <c r="AI178">
        <v>8</v>
      </c>
      <c r="AJ178" t="s">
        <v>81</v>
      </c>
      <c r="AK178" t="s">
        <v>81</v>
      </c>
      <c r="AL178" t="s">
        <v>81</v>
      </c>
      <c r="AM178" t="s">
        <v>81</v>
      </c>
      <c r="AN178" t="s">
        <v>81</v>
      </c>
      <c r="AO178" t="s">
        <v>81</v>
      </c>
      <c r="AP178" t="s">
        <v>81</v>
      </c>
      <c r="AQ178" t="s">
        <v>81</v>
      </c>
      <c r="AR178" t="s">
        <v>81</v>
      </c>
      <c r="AS178">
        <v>1</v>
      </c>
      <c r="AT178">
        <v>27</v>
      </c>
      <c r="AU178" t="s">
        <v>81</v>
      </c>
      <c r="AV178">
        <v>1</v>
      </c>
      <c r="AW178">
        <v>27</v>
      </c>
      <c r="AX178" t="s">
        <v>81</v>
      </c>
      <c r="AY178">
        <v>1</v>
      </c>
      <c r="AZ178">
        <v>27</v>
      </c>
      <c r="BA178" t="s">
        <v>81</v>
      </c>
      <c r="BB178" s="28">
        <v>0</v>
      </c>
      <c r="BC178" s="28">
        <v>1</v>
      </c>
      <c r="BD178" s="28">
        <v>1</v>
      </c>
      <c r="BE178" s="28">
        <v>27</v>
      </c>
      <c r="BF178" s="28">
        <v>27</v>
      </c>
      <c r="BG178" t="s">
        <v>81</v>
      </c>
      <c r="BH178" t="s">
        <v>81</v>
      </c>
      <c r="BI178" t="s">
        <v>81</v>
      </c>
      <c r="BJ178" t="s">
        <v>81</v>
      </c>
      <c r="BK178" t="s">
        <v>81</v>
      </c>
      <c r="BL178" t="s">
        <v>81</v>
      </c>
      <c r="BM178" t="s">
        <v>81</v>
      </c>
      <c r="BN178" t="s">
        <v>81</v>
      </c>
    </row>
    <row r="179" spans="1:66" ht="20.149999999999999" customHeight="1" x14ac:dyDescent="0.35">
      <c r="A179" s="20">
        <v>3120805</v>
      </c>
      <c r="B179" s="20">
        <v>3</v>
      </c>
      <c r="C179" s="20">
        <v>12</v>
      </c>
      <c r="D179" s="20">
        <v>8</v>
      </c>
      <c r="E179" s="20" t="s">
        <v>1940</v>
      </c>
      <c r="F179" s="20">
        <v>1</v>
      </c>
      <c r="G179" s="66">
        <v>1</v>
      </c>
      <c r="H179" s="66">
        <v>1</v>
      </c>
      <c r="I179" s="66">
        <v>1</v>
      </c>
      <c r="J179" s="66">
        <v>1</v>
      </c>
      <c r="K179" t="s">
        <v>81</v>
      </c>
      <c r="L179" t="s">
        <v>81</v>
      </c>
      <c r="M179" s="66">
        <v>2</v>
      </c>
      <c r="N179" t="s">
        <v>81</v>
      </c>
      <c r="O179" t="s">
        <v>81</v>
      </c>
      <c r="P179" t="s">
        <v>81</v>
      </c>
      <c r="Q179" t="s">
        <v>81</v>
      </c>
      <c r="R179" t="s">
        <v>81</v>
      </c>
      <c r="S179" t="s">
        <v>81</v>
      </c>
      <c r="T179">
        <v>2</v>
      </c>
      <c r="U179" t="s">
        <v>81</v>
      </c>
      <c r="V179" t="s">
        <v>81</v>
      </c>
      <c r="W179" t="s">
        <v>81</v>
      </c>
      <c r="X179" t="s">
        <v>81</v>
      </c>
      <c r="Y179" t="s">
        <v>81</v>
      </c>
      <c r="Z179" t="s">
        <v>81</v>
      </c>
      <c r="AA179">
        <v>600000</v>
      </c>
      <c r="AB179" t="s">
        <v>81</v>
      </c>
      <c r="AC179" t="s">
        <v>81</v>
      </c>
      <c r="AD179" t="s">
        <v>81</v>
      </c>
      <c r="AE179" t="s">
        <v>81</v>
      </c>
      <c r="AF179">
        <v>1</v>
      </c>
      <c r="AG179">
        <v>1</v>
      </c>
      <c r="AH179">
        <v>7</v>
      </c>
      <c r="AI179">
        <v>7</v>
      </c>
      <c r="AJ179" t="s">
        <v>81</v>
      </c>
      <c r="AK179" t="s">
        <v>81</v>
      </c>
      <c r="AL179" t="s">
        <v>81</v>
      </c>
      <c r="AM179" t="s">
        <v>81</v>
      </c>
      <c r="AN179" t="s">
        <v>81</v>
      </c>
      <c r="AO179" t="s">
        <v>81</v>
      </c>
      <c r="AP179" t="s">
        <v>81</v>
      </c>
      <c r="AQ179" t="s">
        <v>81</v>
      </c>
      <c r="AR179" t="s">
        <v>81</v>
      </c>
      <c r="AS179">
        <v>1</v>
      </c>
      <c r="AT179">
        <v>27</v>
      </c>
      <c r="AU179">
        <v>26</v>
      </c>
      <c r="AV179">
        <v>1</v>
      </c>
      <c r="AW179">
        <v>27</v>
      </c>
      <c r="AX179">
        <v>26</v>
      </c>
      <c r="AY179">
        <v>1</v>
      </c>
      <c r="AZ179">
        <v>27</v>
      </c>
      <c r="BA179">
        <v>26</v>
      </c>
      <c r="BB179" s="28">
        <v>0</v>
      </c>
      <c r="BC179" s="28">
        <v>1</v>
      </c>
      <c r="BD179" s="28">
        <v>1</v>
      </c>
      <c r="BE179" s="28">
        <v>27</v>
      </c>
      <c r="BF179" s="28">
        <v>27</v>
      </c>
      <c r="BG179" s="28">
        <v>26</v>
      </c>
      <c r="BH179" s="28">
        <v>26</v>
      </c>
      <c r="BI179" s="28">
        <v>13</v>
      </c>
      <c r="BJ179" s="28">
        <v>13</v>
      </c>
      <c r="BK179" t="s">
        <v>81</v>
      </c>
      <c r="BL179" t="s">
        <v>81</v>
      </c>
      <c r="BM179" t="s">
        <v>81</v>
      </c>
      <c r="BN179" t="s">
        <v>81</v>
      </c>
    </row>
    <row r="180" spans="1:66" ht="20.149999999999999" customHeight="1" x14ac:dyDescent="0.35">
      <c r="A180" s="20">
        <v>3120806</v>
      </c>
      <c r="B180" s="20">
        <v>3</v>
      </c>
      <c r="C180" s="20">
        <v>12</v>
      </c>
      <c r="D180" s="20">
        <v>8</v>
      </c>
      <c r="E180" s="20" t="s">
        <v>1947</v>
      </c>
      <c r="F180" s="20">
        <v>2</v>
      </c>
      <c r="G180" s="66">
        <v>1</v>
      </c>
      <c r="H180" s="66">
        <v>2</v>
      </c>
      <c r="I180" s="66">
        <v>2</v>
      </c>
      <c r="J180" s="66">
        <v>0</v>
      </c>
      <c r="K180" t="s">
        <v>81</v>
      </c>
      <c r="L180" t="s">
        <v>81</v>
      </c>
      <c r="M180" t="s">
        <v>81</v>
      </c>
      <c r="N180" t="s">
        <v>81</v>
      </c>
      <c r="O180" t="s">
        <v>81</v>
      </c>
      <c r="P180" t="s">
        <v>81</v>
      </c>
      <c r="Q180" t="s">
        <v>81</v>
      </c>
      <c r="R180" t="s">
        <v>81</v>
      </c>
      <c r="S180" t="s">
        <v>81</v>
      </c>
      <c r="T180" t="s">
        <v>81</v>
      </c>
      <c r="U180" t="s">
        <v>81</v>
      </c>
      <c r="V180" t="s">
        <v>81</v>
      </c>
      <c r="W180" t="s">
        <v>81</v>
      </c>
      <c r="X180" t="s">
        <v>81</v>
      </c>
      <c r="Y180" t="s">
        <v>81</v>
      </c>
      <c r="Z180" t="s">
        <v>81</v>
      </c>
      <c r="AA180" t="s">
        <v>81</v>
      </c>
      <c r="AB180" t="s">
        <v>81</v>
      </c>
      <c r="AC180" t="s">
        <v>81</v>
      </c>
      <c r="AD180" t="s">
        <v>81</v>
      </c>
      <c r="AE180" t="s">
        <v>81</v>
      </c>
      <c r="AF180">
        <v>4</v>
      </c>
      <c r="AG180">
        <v>4</v>
      </c>
      <c r="AH180" t="s">
        <v>81</v>
      </c>
      <c r="AI180" t="s">
        <v>81</v>
      </c>
      <c r="AJ180" t="s">
        <v>81</v>
      </c>
      <c r="AK180" t="s">
        <v>81</v>
      </c>
      <c r="AL180" t="s">
        <v>81</v>
      </c>
      <c r="AM180" t="s">
        <v>81</v>
      </c>
      <c r="AN180" t="s">
        <v>81</v>
      </c>
      <c r="AO180" t="s">
        <v>81</v>
      </c>
      <c r="AP180" t="s">
        <v>81</v>
      </c>
      <c r="AQ180" t="s">
        <v>81</v>
      </c>
      <c r="AR180" t="s">
        <v>81</v>
      </c>
      <c r="AS180">
        <v>1</v>
      </c>
      <c r="AT180">
        <v>26</v>
      </c>
      <c r="AU180" t="s">
        <v>81</v>
      </c>
      <c r="AV180">
        <v>1</v>
      </c>
      <c r="AW180">
        <v>26</v>
      </c>
      <c r="AX180" t="s">
        <v>81</v>
      </c>
      <c r="AY180">
        <v>1</v>
      </c>
      <c r="AZ180">
        <v>26</v>
      </c>
      <c r="BA180" t="s">
        <v>81</v>
      </c>
      <c r="BB180" s="28">
        <v>0</v>
      </c>
      <c r="BC180" s="28">
        <v>1</v>
      </c>
      <c r="BD180" s="28">
        <v>1</v>
      </c>
      <c r="BE180" s="28">
        <v>26</v>
      </c>
      <c r="BF180" s="28">
        <v>26</v>
      </c>
      <c r="BG180" s="28" t="s">
        <v>81</v>
      </c>
      <c r="BH180" s="28" t="s">
        <v>81</v>
      </c>
      <c r="BI180" s="28" t="s">
        <v>81</v>
      </c>
      <c r="BJ180" s="28" t="s">
        <v>81</v>
      </c>
      <c r="BK180" s="28" t="s">
        <v>81</v>
      </c>
      <c r="BL180" s="28" t="s">
        <v>81</v>
      </c>
      <c r="BM180" s="28" t="s">
        <v>81</v>
      </c>
      <c r="BN180" s="28" t="s">
        <v>81</v>
      </c>
    </row>
    <row r="181" spans="1:66" ht="20.149999999999999" customHeight="1" x14ac:dyDescent="0.35">
      <c r="A181" s="20">
        <v>3120807</v>
      </c>
      <c r="B181" s="20">
        <v>3</v>
      </c>
      <c r="C181" s="20">
        <v>12</v>
      </c>
      <c r="D181" s="20">
        <v>8</v>
      </c>
      <c r="E181" s="20" t="s">
        <v>69</v>
      </c>
      <c r="F181" s="20">
        <v>1</v>
      </c>
      <c r="G181" s="66">
        <v>1</v>
      </c>
      <c r="H181" s="66">
        <v>1</v>
      </c>
      <c r="I181" s="66">
        <v>1</v>
      </c>
      <c r="J181" s="66">
        <v>1</v>
      </c>
      <c r="K181" t="s">
        <v>81</v>
      </c>
      <c r="L181" s="66">
        <v>1</v>
      </c>
      <c r="M181" t="s">
        <v>81</v>
      </c>
      <c r="N181" t="s">
        <v>81</v>
      </c>
      <c r="O181" t="s">
        <v>81</v>
      </c>
      <c r="P181" t="s">
        <v>81</v>
      </c>
      <c r="Q181" t="s">
        <v>81</v>
      </c>
      <c r="R181" t="s">
        <v>81</v>
      </c>
      <c r="S181">
        <v>1</v>
      </c>
      <c r="T181" t="s">
        <v>81</v>
      </c>
      <c r="U181" t="s">
        <v>81</v>
      </c>
      <c r="V181" t="s">
        <v>81</v>
      </c>
      <c r="W181" t="s">
        <v>81</v>
      </c>
      <c r="X181" t="s">
        <v>81</v>
      </c>
      <c r="Y181" t="s">
        <v>81</v>
      </c>
      <c r="Z181">
        <v>40000000</v>
      </c>
      <c r="AA181" t="s">
        <v>81</v>
      </c>
      <c r="AB181" t="s">
        <v>81</v>
      </c>
      <c r="AC181" t="s">
        <v>81</v>
      </c>
      <c r="AD181" t="s">
        <v>81</v>
      </c>
      <c r="AE181" t="s">
        <v>81</v>
      </c>
      <c r="AF181">
        <v>7</v>
      </c>
      <c r="AG181">
        <v>7</v>
      </c>
      <c r="AH181">
        <v>5</v>
      </c>
      <c r="AI181">
        <v>5</v>
      </c>
      <c r="AJ181" t="s">
        <v>81</v>
      </c>
      <c r="AK181" t="s">
        <v>81</v>
      </c>
      <c r="AL181" t="s">
        <v>81</v>
      </c>
      <c r="AM181" t="s">
        <v>81</v>
      </c>
      <c r="AN181" t="s">
        <v>81</v>
      </c>
      <c r="AO181" t="s">
        <v>81</v>
      </c>
      <c r="AP181" t="s">
        <v>81</v>
      </c>
      <c r="AQ181" t="s">
        <v>81</v>
      </c>
      <c r="AR181" t="s">
        <v>81</v>
      </c>
      <c r="AS181">
        <v>1</v>
      </c>
      <c r="AT181">
        <v>26</v>
      </c>
      <c r="AU181">
        <v>13</v>
      </c>
      <c r="AV181">
        <v>26</v>
      </c>
      <c r="AW181">
        <v>1</v>
      </c>
      <c r="AX181">
        <v>13</v>
      </c>
      <c r="AY181">
        <v>1</v>
      </c>
      <c r="AZ181">
        <v>26</v>
      </c>
      <c r="BA181">
        <v>13</v>
      </c>
      <c r="BB181" s="28">
        <v>0</v>
      </c>
      <c r="BC181" s="28">
        <v>1</v>
      </c>
      <c r="BD181" s="28">
        <v>1</v>
      </c>
      <c r="BE181" s="28">
        <v>26</v>
      </c>
      <c r="BF181" s="28">
        <v>26</v>
      </c>
      <c r="BG181" s="28">
        <v>13</v>
      </c>
      <c r="BH181" s="28">
        <v>13</v>
      </c>
      <c r="BI181" s="28" t="s">
        <v>81</v>
      </c>
      <c r="BJ181" s="28" t="s">
        <v>81</v>
      </c>
      <c r="BK181" s="28" t="s">
        <v>81</v>
      </c>
      <c r="BL181" s="28" t="s">
        <v>81</v>
      </c>
      <c r="BM181" s="28" t="s">
        <v>81</v>
      </c>
      <c r="BN181" s="28" t="s">
        <v>81</v>
      </c>
    </row>
    <row r="182" spans="1:66" ht="20.149999999999999" customHeight="1" x14ac:dyDescent="0.35">
      <c r="A182" s="20">
        <v>3120808</v>
      </c>
      <c r="B182" s="20">
        <v>3</v>
      </c>
      <c r="C182" s="20">
        <v>12</v>
      </c>
      <c r="D182" s="20">
        <v>8</v>
      </c>
      <c r="E182" s="20" t="s">
        <v>1961</v>
      </c>
      <c r="F182" s="20">
        <v>2</v>
      </c>
      <c r="G182" s="66">
        <v>2</v>
      </c>
      <c r="H182" s="66">
        <v>2</v>
      </c>
      <c r="I182" s="66">
        <v>2</v>
      </c>
      <c r="J182" s="66">
        <v>0</v>
      </c>
      <c r="K182" t="s">
        <v>81</v>
      </c>
      <c r="L182" t="s">
        <v>81</v>
      </c>
      <c r="M182" t="s">
        <v>81</v>
      </c>
      <c r="N182" t="s">
        <v>81</v>
      </c>
      <c r="O182" t="s">
        <v>81</v>
      </c>
      <c r="P182" t="s">
        <v>81</v>
      </c>
      <c r="Q182" t="s">
        <v>81</v>
      </c>
      <c r="R182" t="s">
        <v>81</v>
      </c>
      <c r="S182" t="s">
        <v>81</v>
      </c>
      <c r="T182" t="s">
        <v>81</v>
      </c>
      <c r="U182" t="s">
        <v>81</v>
      </c>
      <c r="V182" t="s">
        <v>81</v>
      </c>
      <c r="W182" t="s">
        <v>81</v>
      </c>
      <c r="X182" t="s">
        <v>81</v>
      </c>
      <c r="Y182" t="s">
        <v>81</v>
      </c>
      <c r="Z182" t="s">
        <v>81</v>
      </c>
      <c r="AA182" t="s">
        <v>81</v>
      </c>
      <c r="AB182" t="s">
        <v>81</v>
      </c>
      <c r="AC182" t="s">
        <v>81</v>
      </c>
      <c r="AD182" t="s">
        <v>81</v>
      </c>
      <c r="AE182" t="s">
        <v>81</v>
      </c>
      <c r="AF182">
        <v>2</v>
      </c>
      <c r="AG182">
        <v>2</v>
      </c>
      <c r="AH182" t="s">
        <v>81</v>
      </c>
      <c r="AI182" t="s">
        <v>81</v>
      </c>
      <c r="AJ182" t="s">
        <v>81</v>
      </c>
      <c r="AK182" t="s">
        <v>81</v>
      </c>
      <c r="AL182" t="s">
        <v>81</v>
      </c>
      <c r="AM182" t="s">
        <v>81</v>
      </c>
      <c r="AN182" t="s">
        <v>81</v>
      </c>
      <c r="AO182" t="s">
        <v>81</v>
      </c>
      <c r="AP182" t="s">
        <v>81</v>
      </c>
      <c r="AQ182" t="s">
        <v>81</v>
      </c>
      <c r="AR182" t="s">
        <v>81</v>
      </c>
      <c r="AS182">
        <v>1</v>
      </c>
      <c r="AT182">
        <v>26</v>
      </c>
      <c r="AU182" t="s">
        <v>81</v>
      </c>
      <c r="AV182">
        <v>26</v>
      </c>
      <c r="AW182">
        <v>1</v>
      </c>
      <c r="AX182" t="s">
        <v>81</v>
      </c>
      <c r="AY182">
        <v>1</v>
      </c>
      <c r="AZ182">
        <v>26</v>
      </c>
      <c r="BA182" t="s">
        <v>81</v>
      </c>
      <c r="BB182" s="28">
        <v>0</v>
      </c>
      <c r="BC182" s="28">
        <v>1</v>
      </c>
      <c r="BD182" s="28">
        <v>1</v>
      </c>
      <c r="BE182" s="28">
        <v>26</v>
      </c>
      <c r="BF182" s="28">
        <v>26</v>
      </c>
      <c r="BG182" s="28" t="s">
        <v>81</v>
      </c>
      <c r="BH182" s="28" t="s">
        <v>81</v>
      </c>
      <c r="BI182" s="28" t="s">
        <v>81</v>
      </c>
      <c r="BJ182" s="28" t="s">
        <v>81</v>
      </c>
      <c r="BK182" s="28" t="s">
        <v>81</v>
      </c>
      <c r="BL182" s="28" t="s">
        <v>81</v>
      </c>
      <c r="BM182" s="28" t="s">
        <v>81</v>
      </c>
      <c r="BN182" s="28" t="s">
        <v>81</v>
      </c>
    </row>
    <row r="183" spans="1:66" ht="20.149999999999999" customHeight="1" x14ac:dyDescent="0.35">
      <c r="A183" s="20">
        <v>3120809</v>
      </c>
      <c r="B183" s="20">
        <v>3</v>
      </c>
      <c r="C183" s="20">
        <v>12</v>
      </c>
      <c r="D183" s="20">
        <v>8</v>
      </c>
      <c r="E183" s="20" t="s">
        <v>1966</v>
      </c>
      <c r="F183" s="20">
        <v>2</v>
      </c>
      <c r="G183" s="66">
        <v>2</v>
      </c>
      <c r="H183" s="66">
        <v>2</v>
      </c>
      <c r="I183" s="66">
        <v>1</v>
      </c>
      <c r="J183" s="66">
        <v>1</v>
      </c>
      <c r="K183" s="66" t="s">
        <v>81</v>
      </c>
      <c r="L183" s="66" t="s">
        <v>81</v>
      </c>
      <c r="M183" s="66" t="s">
        <v>81</v>
      </c>
      <c r="N183" s="66" t="s">
        <v>81</v>
      </c>
      <c r="O183" s="66" t="s">
        <v>81</v>
      </c>
      <c r="P183" s="66" t="s">
        <v>81</v>
      </c>
      <c r="Q183" s="66" t="s">
        <v>81</v>
      </c>
      <c r="R183">
        <v>1</v>
      </c>
      <c r="S183" s="66" t="s">
        <v>81</v>
      </c>
      <c r="T183">
        <v>1</v>
      </c>
      <c r="U183" s="66" t="s">
        <v>81</v>
      </c>
      <c r="V183" s="66" t="s">
        <v>81</v>
      </c>
      <c r="W183" s="66" t="s">
        <v>81</v>
      </c>
      <c r="X183" s="66" t="s">
        <v>81</v>
      </c>
      <c r="Y183">
        <v>1900000</v>
      </c>
      <c r="Z183" s="66" t="s">
        <v>81</v>
      </c>
      <c r="AA183">
        <v>350000</v>
      </c>
      <c r="AB183" s="66" t="s">
        <v>81</v>
      </c>
      <c r="AC183" s="66" t="s">
        <v>81</v>
      </c>
      <c r="AD183" s="66" t="s">
        <v>81</v>
      </c>
      <c r="AE183" s="66" t="s">
        <v>81</v>
      </c>
      <c r="AF183">
        <v>3</v>
      </c>
      <c r="AG183">
        <v>3</v>
      </c>
      <c r="AH183" s="66" t="s">
        <v>81</v>
      </c>
      <c r="AI183" s="66" t="s">
        <v>81</v>
      </c>
      <c r="AJ183" s="66" t="s">
        <v>81</v>
      </c>
      <c r="AK183" s="66" t="s">
        <v>81</v>
      </c>
      <c r="AL183" s="66" t="s">
        <v>81</v>
      </c>
      <c r="AM183" s="66" t="s">
        <v>81</v>
      </c>
      <c r="AN183" s="66" t="s">
        <v>81</v>
      </c>
      <c r="AO183" s="66" t="s">
        <v>81</v>
      </c>
      <c r="AP183" s="66" t="s">
        <v>81</v>
      </c>
      <c r="AQ183" s="66" t="s">
        <v>81</v>
      </c>
      <c r="AR183" s="66" t="s">
        <v>81</v>
      </c>
      <c r="AS183">
        <v>1</v>
      </c>
      <c r="AT183">
        <v>26</v>
      </c>
      <c r="AU183" s="66" t="s">
        <v>81</v>
      </c>
      <c r="AV183">
        <v>1</v>
      </c>
      <c r="AW183">
        <v>26</v>
      </c>
      <c r="AX183" t="s">
        <v>81</v>
      </c>
      <c r="AY183">
        <v>26</v>
      </c>
      <c r="AZ183">
        <v>1</v>
      </c>
      <c r="BA183" t="s">
        <v>81</v>
      </c>
      <c r="BB183" s="28">
        <v>0</v>
      </c>
      <c r="BC183" s="28">
        <v>1</v>
      </c>
      <c r="BD183" s="28">
        <v>1</v>
      </c>
      <c r="BE183" s="28">
        <v>26</v>
      </c>
      <c r="BF183" s="28">
        <v>26</v>
      </c>
      <c r="BG183" s="28" t="s">
        <v>81</v>
      </c>
      <c r="BH183" s="28" t="s">
        <v>81</v>
      </c>
      <c r="BI183" s="28" t="s">
        <v>81</v>
      </c>
      <c r="BJ183" s="28" t="s">
        <v>81</v>
      </c>
      <c r="BK183" s="28" t="s">
        <v>81</v>
      </c>
      <c r="BL183" s="28" t="s">
        <v>81</v>
      </c>
      <c r="BM183" s="28" t="s">
        <v>81</v>
      </c>
      <c r="BN183" s="28" t="s">
        <v>81</v>
      </c>
    </row>
    <row r="184" spans="1:66" ht="20.149999999999999" customHeight="1" x14ac:dyDescent="0.35">
      <c r="A184" s="20">
        <v>3120810</v>
      </c>
      <c r="B184" s="20">
        <v>3</v>
      </c>
      <c r="C184" s="20">
        <v>12</v>
      </c>
      <c r="D184" s="20">
        <v>8</v>
      </c>
      <c r="E184" s="20" t="s">
        <v>1971</v>
      </c>
      <c r="F184" s="20">
        <v>2</v>
      </c>
      <c r="G184" s="66">
        <v>2</v>
      </c>
      <c r="H184" s="66">
        <v>2</v>
      </c>
      <c r="I184" s="66">
        <v>2</v>
      </c>
      <c r="J184" s="66">
        <v>0</v>
      </c>
      <c r="K184" t="s">
        <v>81</v>
      </c>
      <c r="L184" t="s">
        <v>81</v>
      </c>
      <c r="M184" t="s">
        <v>81</v>
      </c>
      <c r="N184" t="s">
        <v>81</v>
      </c>
      <c r="O184" t="s">
        <v>81</v>
      </c>
      <c r="P184" t="s">
        <v>81</v>
      </c>
      <c r="Q184" t="s">
        <v>81</v>
      </c>
      <c r="R184" t="s">
        <v>81</v>
      </c>
      <c r="S184" t="s">
        <v>81</v>
      </c>
      <c r="T184" t="s">
        <v>81</v>
      </c>
      <c r="U184" t="s">
        <v>81</v>
      </c>
      <c r="V184" t="s">
        <v>81</v>
      </c>
      <c r="W184" t="s">
        <v>81</v>
      </c>
      <c r="X184" t="s">
        <v>81</v>
      </c>
      <c r="Y184" t="s">
        <v>81</v>
      </c>
      <c r="Z184" t="s">
        <v>81</v>
      </c>
      <c r="AA184" t="s">
        <v>81</v>
      </c>
      <c r="AB184" t="s">
        <v>81</v>
      </c>
      <c r="AC184" t="s">
        <v>81</v>
      </c>
      <c r="AD184" t="s">
        <v>81</v>
      </c>
      <c r="AE184" t="s">
        <v>81</v>
      </c>
      <c r="AF184">
        <v>7</v>
      </c>
      <c r="AG184">
        <v>7</v>
      </c>
      <c r="AH184" t="s">
        <v>81</v>
      </c>
      <c r="AI184" t="s">
        <v>81</v>
      </c>
      <c r="AJ184">
        <v>2</v>
      </c>
      <c r="AK184">
        <v>2</v>
      </c>
      <c r="AL184" t="s">
        <v>81</v>
      </c>
      <c r="AM184" t="s">
        <v>81</v>
      </c>
      <c r="AN184" t="s">
        <v>81</v>
      </c>
      <c r="AO184" t="s">
        <v>81</v>
      </c>
      <c r="AP184" t="s">
        <v>81</v>
      </c>
      <c r="AQ184" t="s">
        <v>81</v>
      </c>
      <c r="AR184" t="s">
        <v>81</v>
      </c>
      <c r="AS184">
        <v>1</v>
      </c>
      <c r="AT184">
        <v>26</v>
      </c>
      <c r="AU184" t="s">
        <v>81</v>
      </c>
      <c r="AV184">
        <v>1</v>
      </c>
      <c r="AW184">
        <v>26</v>
      </c>
      <c r="AX184" t="s">
        <v>81</v>
      </c>
      <c r="AY184">
        <v>1</v>
      </c>
      <c r="AZ184">
        <v>26</v>
      </c>
      <c r="BA184" t="s">
        <v>81</v>
      </c>
      <c r="BB184" s="28">
        <v>0</v>
      </c>
      <c r="BC184" s="28">
        <v>1</v>
      </c>
      <c r="BD184" s="28">
        <v>1</v>
      </c>
      <c r="BE184" s="28">
        <v>26</v>
      </c>
      <c r="BF184" s="28">
        <v>26</v>
      </c>
      <c r="BG184" s="28" t="s">
        <v>81</v>
      </c>
      <c r="BH184" s="28" t="s">
        <v>81</v>
      </c>
      <c r="BI184" s="28" t="s">
        <v>81</v>
      </c>
      <c r="BJ184" s="28" t="s">
        <v>81</v>
      </c>
      <c r="BK184" s="28" t="s">
        <v>81</v>
      </c>
      <c r="BL184" s="28" t="s">
        <v>81</v>
      </c>
      <c r="BM184" s="28" t="s">
        <v>81</v>
      </c>
      <c r="BN184" s="28" t="s">
        <v>81</v>
      </c>
    </row>
    <row r="185" spans="1:66" ht="20.149999999999999" customHeight="1" x14ac:dyDescent="0.35">
      <c r="A185" s="20">
        <v>3120811</v>
      </c>
      <c r="B185" s="20">
        <v>3</v>
      </c>
      <c r="C185" s="20">
        <v>12</v>
      </c>
      <c r="D185" s="20">
        <v>8</v>
      </c>
      <c r="E185" s="20" t="s">
        <v>1976</v>
      </c>
      <c r="F185" t="s">
        <v>81</v>
      </c>
      <c r="G185" s="66">
        <v>1</v>
      </c>
      <c r="H185" t="s">
        <v>81</v>
      </c>
      <c r="I185" s="66">
        <v>1</v>
      </c>
      <c r="J185" s="66">
        <v>1</v>
      </c>
      <c r="K185" t="s">
        <v>81</v>
      </c>
      <c r="L185" t="s">
        <v>81</v>
      </c>
      <c r="M185" t="s">
        <v>81</v>
      </c>
      <c r="N185" t="s">
        <v>81</v>
      </c>
      <c r="O185" t="s">
        <v>81</v>
      </c>
      <c r="P185" t="s">
        <v>81</v>
      </c>
      <c r="Q185" t="s">
        <v>81</v>
      </c>
      <c r="R185">
        <v>1</v>
      </c>
      <c r="S185" t="s">
        <v>81</v>
      </c>
      <c r="T185">
        <v>1</v>
      </c>
      <c r="U185" t="s">
        <v>81</v>
      </c>
      <c r="V185" t="s">
        <v>81</v>
      </c>
      <c r="W185" t="s">
        <v>81</v>
      </c>
      <c r="X185" t="s">
        <v>81</v>
      </c>
      <c r="Y185">
        <v>1800000</v>
      </c>
      <c r="Z185" t="s">
        <v>81</v>
      </c>
      <c r="AA185">
        <v>500000</v>
      </c>
      <c r="AB185" t="s">
        <v>81</v>
      </c>
      <c r="AC185" t="s">
        <v>81</v>
      </c>
      <c r="AD185" t="s">
        <v>81</v>
      </c>
      <c r="AE185" t="s">
        <v>81</v>
      </c>
      <c r="AF185" t="s">
        <v>81</v>
      </c>
      <c r="AG185">
        <v>12</v>
      </c>
      <c r="AH185" t="s">
        <v>81</v>
      </c>
      <c r="AI185" t="s">
        <v>81</v>
      </c>
      <c r="AJ185" t="s">
        <v>81</v>
      </c>
      <c r="AK185">
        <v>1.5</v>
      </c>
      <c r="AL185" t="s">
        <v>81</v>
      </c>
      <c r="AM185" t="s">
        <v>81</v>
      </c>
      <c r="AN185" t="s">
        <v>81</v>
      </c>
      <c r="AO185" t="s">
        <v>81</v>
      </c>
      <c r="AP185" t="s">
        <v>81</v>
      </c>
      <c r="AQ185" t="s">
        <v>81</v>
      </c>
      <c r="AR185" t="s">
        <v>81</v>
      </c>
      <c r="AS185">
        <v>1</v>
      </c>
      <c r="AT185">
        <v>26</v>
      </c>
      <c r="AU185" t="s">
        <v>81</v>
      </c>
      <c r="AV185">
        <v>26</v>
      </c>
      <c r="AW185">
        <v>1</v>
      </c>
      <c r="AX185" t="s">
        <v>81</v>
      </c>
      <c r="AY185">
        <v>1</v>
      </c>
      <c r="AZ185">
        <v>26</v>
      </c>
      <c r="BA185" t="s">
        <v>81</v>
      </c>
      <c r="BB185" s="28">
        <v>0</v>
      </c>
      <c r="BC185" s="28">
        <v>1</v>
      </c>
      <c r="BD185" s="28">
        <v>1</v>
      </c>
      <c r="BE185" s="28">
        <v>26</v>
      </c>
      <c r="BF185" s="28">
        <v>26</v>
      </c>
      <c r="BG185" s="28" t="s">
        <v>81</v>
      </c>
      <c r="BH185" s="28" t="s">
        <v>81</v>
      </c>
      <c r="BI185" s="28" t="s">
        <v>81</v>
      </c>
      <c r="BJ185" s="28" t="s">
        <v>81</v>
      </c>
      <c r="BK185" s="28" t="s">
        <v>81</v>
      </c>
      <c r="BL185" s="28" t="s">
        <v>81</v>
      </c>
      <c r="BM185" s="28" t="s">
        <v>81</v>
      </c>
      <c r="BN185" s="28" t="s">
        <v>81</v>
      </c>
    </row>
    <row r="186" spans="1:66" ht="20.149999999999999" customHeight="1" x14ac:dyDescent="0.35">
      <c r="A186" s="20">
        <v>3120812</v>
      </c>
      <c r="B186" s="20">
        <v>3</v>
      </c>
      <c r="C186" s="20">
        <v>12</v>
      </c>
      <c r="D186" s="20">
        <v>8</v>
      </c>
      <c r="E186" s="20" t="s">
        <v>1982</v>
      </c>
      <c r="F186" s="74" t="s">
        <v>81</v>
      </c>
      <c r="G186" s="66">
        <v>1</v>
      </c>
      <c r="H186" t="s">
        <v>81</v>
      </c>
      <c r="I186" s="66">
        <v>1</v>
      </c>
      <c r="J186" s="66">
        <v>1</v>
      </c>
      <c r="K186" t="s">
        <v>81</v>
      </c>
      <c r="L186" t="s">
        <v>81</v>
      </c>
      <c r="M186" t="s">
        <v>81</v>
      </c>
      <c r="N186" t="s">
        <v>81</v>
      </c>
      <c r="O186" t="s">
        <v>81</v>
      </c>
      <c r="P186" t="s">
        <v>81</v>
      </c>
      <c r="Q186" t="s">
        <v>81</v>
      </c>
      <c r="R186">
        <v>1</v>
      </c>
      <c r="S186" t="s">
        <v>81</v>
      </c>
      <c r="T186">
        <v>1</v>
      </c>
      <c r="U186" t="s">
        <v>81</v>
      </c>
      <c r="V186" t="s">
        <v>81</v>
      </c>
      <c r="W186" t="s">
        <v>81</v>
      </c>
      <c r="X186" t="s">
        <v>81</v>
      </c>
      <c r="Y186">
        <v>1050000</v>
      </c>
      <c r="Z186" t="s">
        <v>81</v>
      </c>
      <c r="AA186">
        <v>400000</v>
      </c>
      <c r="AB186" t="s">
        <v>81</v>
      </c>
      <c r="AC186" t="s">
        <v>81</v>
      </c>
      <c r="AD186" t="s">
        <v>81</v>
      </c>
      <c r="AE186" t="s">
        <v>81</v>
      </c>
      <c r="AF186" t="s">
        <v>81</v>
      </c>
      <c r="AG186">
        <v>13</v>
      </c>
      <c r="AH186" t="s">
        <v>81</v>
      </c>
      <c r="AI186" t="s">
        <v>81</v>
      </c>
      <c r="AJ186" t="s">
        <v>81</v>
      </c>
      <c r="AK186" t="s">
        <v>81</v>
      </c>
      <c r="AL186" t="s">
        <v>81</v>
      </c>
      <c r="AM186" t="s">
        <v>81</v>
      </c>
      <c r="AN186" t="s">
        <v>81</v>
      </c>
      <c r="AO186" t="s">
        <v>81</v>
      </c>
      <c r="AP186" t="s">
        <v>81</v>
      </c>
      <c r="AQ186" t="s">
        <v>81</v>
      </c>
      <c r="AR186" t="s">
        <v>81</v>
      </c>
      <c r="AS186">
        <v>1</v>
      </c>
      <c r="AT186">
        <v>26</v>
      </c>
      <c r="AU186" t="s">
        <v>81</v>
      </c>
      <c r="AV186">
        <v>1</v>
      </c>
      <c r="AW186">
        <v>26</v>
      </c>
      <c r="AX186" t="s">
        <v>81</v>
      </c>
      <c r="AY186">
        <v>1</v>
      </c>
      <c r="AZ186">
        <v>26</v>
      </c>
      <c r="BA186" t="s">
        <v>81</v>
      </c>
      <c r="BB186" s="28">
        <v>0</v>
      </c>
      <c r="BC186" s="28">
        <v>1</v>
      </c>
      <c r="BD186" s="28">
        <v>1</v>
      </c>
      <c r="BE186" s="28">
        <v>26</v>
      </c>
      <c r="BF186" s="28">
        <v>26</v>
      </c>
      <c r="BG186" s="28" t="s">
        <v>81</v>
      </c>
      <c r="BH186" s="28" t="s">
        <v>81</v>
      </c>
      <c r="BI186" s="28" t="s">
        <v>81</v>
      </c>
      <c r="BJ186" s="28" t="s">
        <v>81</v>
      </c>
      <c r="BK186" s="28" t="s">
        <v>81</v>
      </c>
      <c r="BL186" s="28" t="s">
        <v>81</v>
      </c>
      <c r="BM186" s="28" t="s">
        <v>81</v>
      </c>
      <c r="BN186" s="28" t="s">
        <v>81</v>
      </c>
    </row>
    <row r="187" spans="1:66" ht="20.149999999999999" customHeight="1" x14ac:dyDescent="0.35">
      <c r="A187" s="20">
        <v>3120813</v>
      </c>
      <c r="B187" s="20">
        <v>3</v>
      </c>
      <c r="C187" s="20">
        <v>12</v>
      </c>
      <c r="D187" s="20">
        <v>8</v>
      </c>
      <c r="E187" s="20" t="s">
        <v>1989</v>
      </c>
      <c r="F187" t="s">
        <v>81</v>
      </c>
      <c r="G187" s="66">
        <v>2</v>
      </c>
      <c r="H187" t="s">
        <v>81</v>
      </c>
      <c r="I187" s="66">
        <v>2</v>
      </c>
      <c r="J187" s="66">
        <v>0</v>
      </c>
      <c r="K187" t="s">
        <v>81</v>
      </c>
      <c r="L187" t="s">
        <v>81</v>
      </c>
      <c r="M187" t="s">
        <v>81</v>
      </c>
      <c r="N187" t="s">
        <v>81</v>
      </c>
      <c r="O187" t="s">
        <v>81</v>
      </c>
      <c r="P187" t="s">
        <v>81</v>
      </c>
      <c r="Q187" t="s">
        <v>81</v>
      </c>
      <c r="R187" t="s">
        <v>81</v>
      </c>
      <c r="S187" t="s">
        <v>81</v>
      </c>
      <c r="T187" t="s">
        <v>81</v>
      </c>
      <c r="U187" t="s">
        <v>81</v>
      </c>
      <c r="V187" t="s">
        <v>81</v>
      </c>
      <c r="W187" t="s">
        <v>81</v>
      </c>
      <c r="X187" t="s">
        <v>81</v>
      </c>
      <c r="Y187" t="s">
        <v>81</v>
      </c>
      <c r="Z187" t="s">
        <v>81</v>
      </c>
      <c r="AA187" t="s">
        <v>81</v>
      </c>
      <c r="AB187" t="s">
        <v>81</v>
      </c>
      <c r="AC187" t="s">
        <v>81</v>
      </c>
      <c r="AD187" t="s">
        <v>81</v>
      </c>
      <c r="AE187" t="s">
        <v>81</v>
      </c>
      <c r="AF187" t="s">
        <v>81</v>
      </c>
      <c r="AG187">
        <v>2</v>
      </c>
      <c r="AH187" t="s">
        <v>81</v>
      </c>
      <c r="AI187">
        <v>10</v>
      </c>
      <c r="AJ187" t="s">
        <v>81</v>
      </c>
      <c r="AK187" t="s">
        <v>81</v>
      </c>
      <c r="AL187" t="s">
        <v>81</v>
      </c>
      <c r="AM187" t="s">
        <v>81</v>
      </c>
      <c r="AN187" t="s">
        <v>81</v>
      </c>
      <c r="AO187" t="s">
        <v>81</v>
      </c>
      <c r="AP187" t="s">
        <v>81</v>
      </c>
      <c r="AQ187" t="s">
        <v>81</v>
      </c>
      <c r="AR187" t="s">
        <v>81</v>
      </c>
      <c r="AS187">
        <v>5</v>
      </c>
      <c r="AT187">
        <v>27</v>
      </c>
      <c r="AU187">
        <v>1</v>
      </c>
      <c r="AV187">
        <v>1</v>
      </c>
      <c r="AW187">
        <v>5</v>
      </c>
      <c r="AX187">
        <v>27</v>
      </c>
      <c r="AY187">
        <v>1</v>
      </c>
      <c r="AZ187">
        <v>5</v>
      </c>
      <c r="BA187">
        <v>27</v>
      </c>
      <c r="BB187" s="28">
        <v>0</v>
      </c>
      <c r="BC187" s="28">
        <v>1</v>
      </c>
      <c r="BD187" s="28">
        <v>1</v>
      </c>
      <c r="BE187" s="28">
        <v>27</v>
      </c>
      <c r="BF187" s="28">
        <v>27</v>
      </c>
      <c r="BG187" s="28">
        <v>5</v>
      </c>
      <c r="BH187" s="28">
        <v>5</v>
      </c>
      <c r="BI187" s="28" t="s">
        <v>81</v>
      </c>
      <c r="BJ187" s="28" t="s">
        <v>81</v>
      </c>
      <c r="BK187" s="28" t="s">
        <v>81</v>
      </c>
      <c r="BL187" s="28" t="s">
        <v>81</v>
      </c>
      <c r="BM187" s="28" t="s">
        <v>81</v>
      </c>
      <c r="BN187" s="28" t="s">
        <v>81</v>
      </c>
    </row>
    <row r="188" spans="1:66" ht="20.149999999999999" customHeight="1" x14ac:dyDescent="0.35">
      <c r="A188" s="20">
        <v>3120814</v>
      </c>
      <c r="B188" s="20">
        <v>3</v>
      </c>
      <c r="C188" s="20">
        <v>12</v>
      </c>
      <c r="D188" s="20">
        <v>8</v>
      </c>
      <c r="E188" s="20" t="s">
        <v>1995</v>
      </c>
      <c r="F188" t="s">
        <v>81</v>
      </c>
      <c r="G188" s="66">
        <v>1</v>
      </c>
      <c r="H188" t="s">
        <v>81</v>
      </c>
      <c r="I188" s="66">
        <v>3</v>
      </c>
      <c r="J188" s="66">
        <v>0</v>
      </c>
      <c r="K188" t="s">
        <v>81</v>
      </c>
      <c r="L188" t="s">
        <v>81</v>
      </c>
      <c r="M188" t="s">
        <v>81</v>
      </c>
      <c r="N188" t="s">
        <v>81</v>
      </c>
      <c r="O188" t="s">
        <v>81</v>
      </c>
      <c r="P188" t="s">
        <v>81</v>
      </c>
      <c r="Q188" t="s">
        <v>81</v>
      </c>
      <c r="R188" t="s">
        <v>81</v>
      </c>
      <c r="S188" t="s">
        <v>81</v>
      </c>
      <c r="T188" t="s">
        <v>81</v>
      </c>
      <c r="U188" t="s">
        <v>81</v>
      </c>
      <c r="V188" t="s">
        <v>81</v>
      </c>
      <c r="W188" t="s">
        <v>81</v>
      </c>
      <c r="X188" t="s">
        <v>81</v>
      </c>
      <c r="Y188" t="s">
        <v>81</v>
      </c>
      <c r="Z188" t="s">
        <v>81</v>
      </c>
      <c r="AA188" t="s">
        <v>81</v>
      </c>
      <c r="AB188" t="s">
        <v>81</v>
      </c>
      <c r="AC188" t="s">
        <v>81</v>
      </c>
      <c r="AD188" t="s">
        <v>81</v>
      </c>
      <c r="AE188" t="s">
        <v>81</v>
      </c>
      <c r="AF188" t="s">
        <v>81</v>
      </c>
      <c r="AG188">
        <v>3</v>
      </c>
      <c r="AH188" t="s">
        <v>81</v>
      </c>
      <c r="AI188" t="s">
        <v>81</v>
      </c>
      <c r="AJ188" t="s">
        <v>81</v>
      </c>
      <c r="AK188" t="s">
        <v>81</v>
      </c>
      <c r="AL188" t="s">
        <v>81</v>
      </c>
      <c r="AM188" t="s">
        <v>81</v>
      </c>
      <c r="AN188" t="s">
        <v>81</v>
      </c>
      <c r="AO188">
        <v>1</v>
      </c>
      <c r="AP188" t="s">
        <v>81</v>
      </c>
      <c r="AQ188" t="s">
        <v>81</v>
      </c>
      <c r="AR188">
        <v>5</v>
      </c>
      <c r="AS188">
        <v>1</v>
      </c>
      <c r="AT188">
        <v>26</v>
      </c>
      <c r="AU188" t="s">
        <v>81</v>
      </c>
      <c r="AV188">
        <v>1</v>
      </c>
      <c r="AW188">
        <v>26</v>
      </c>
      <c r="AX188" t="s">
        <v>81</v>
      </c>
      <c r="AY188">
        <v>1</v>
      </c>
      <c r="AZ188">
        <v>26</v>
      </c>
      <c r="BA188" t="s">
        <v>81</v>
      </c>
      <c r="BB188" s="28">
        <v>0</v>
      </c>
      <c r="BC188" s="28">
        <v>1</v>
      </c>
      <c r="BD188" s="28">
        <v>1</v>
      </c>
      <c r="BE188" s="28">
        <v>26</v>
      </c>
      <c r="BF188" s="28">
        <v>26</v>
      </c>
      <c r="BG188" s="28" t="s">
        <v>81</v>
      </c>
      <c r="BH188" s="28" t="s">
        <v>81</v>
      </c>
      <c r="BI188" s="28" t="s">
        <v>81</v>
      </c>
      <c r="BJ188" s="28" t="s">
        <v>81</v>
      </c>
      <c r="BK188" s="28" t="s">
        <v>81</v>
      </c>
      <c r="BL188" s="28" t="s">
        <v>81</v>
      </c>
      <c r="BM188" s="28" t="s">
        <v>81</v>
      </c>
      <c r="BN188" s="28" t="s">
        <v>81</v>
      </c>
    </row>
    <row r="189" spans="1:66" ht="20.149999999999999" customHeight="1" x14ac:dyDescent="0.35">
      <c r="A189" s="20">
        <v>3120815</v>
      </c>
      <c r="B189" s="20">
        <v>3</v>
      </c>
      <c r="C189" s="20">
        <v>12</v>
      </c>
      <c r="D189" s="20">
        <v>8</v>
      </c>
      <c r="E189" s="20" t="s">
        <v>1191</v>
      </c>
      <c r="F189" t="s">
        <v>81</v>
      </c>
      <c r="G189" s="20">
        <v>3</v>
      </c>
      <c r="H189" t="s">
        <v>81</v>
      </c>
      <c r="I189" s="20">
        <v>3</v>
      </c>
      <c r="J189" s="66">
        <v>0</v>
      </c>
      <c r="K189" t="s">
        <v>81</v>
      </c>
      <c r="L189" t="s">
        <v>81</v>
      </c>
      <c r="M189" t="s">
        <v>81</v>
      </c>
      <c r="N189" t="s">
        <v>81</v>
      </c>
      <c r="O189" t="s">
        <v>81</v>
      </c>
      <c r="P189" t="s">
        <v>81</v>
      </c>
      <c r="Q189" t="s">
        <v>81</v>
      </c>
      <c r="R189" t="s">
        <v>81</v>
      </c>
      <c r="S189" t="s">
        <v>81</v>
      </c>
      <c r="T189" t="s">
        <v>81</v>
      </c>
      <c r="U189" t="s">
        <v>81</v>
      </c>
      <c r="V189" t="s">
        <v>81</v>
      </c>
      <c r="W189" t="s">
        <v>81</v>
      </c>
      <c r="X189" t="s">
        <v>81</v>
      </c>
      <c r="Y189" t="s">
        <v>81</v>
      </c>
      <c r="Z189" t="s">
        <v>81</v>
      </c>
      <c r="AA189" t="s">
        <v>81</v>
      </c>
      <c r="AB189" t="s">
        <v>81</v>
      </c>
      <c r="AC189" t="s">
        <v>81</v>
      </c>
      <c r="AD189" t="s">
        <v>81</v>
      </c>
      <c r="AE189" t="s">
        <v>81</v>
      </c>
      <c r="AF189" t="s">
        <v>81</v>
      </c>
      <c r="AG189">
        <v>6</v>
      </c>
      <c r="AH189" t="s">
        <v>81</v>
      </c>
      <c r="AI189" t="s">
        <v>81</v>
      </c>
      <c r="AJ189" t="s">
        <v>81</v>
      </c>
      <c r="AK189" t="s">
        <v>81</v>
      </c>
      <c r="AL189" t="s">
        <v>81</v>
      </c>
      <c r="AM189" t="s">
        <v>81</v>
      </c>
      <c r="AN189" t="s">
        <v>81</v>
      </c>
      <c r="AO189" t="s">
        <v>81</v>
      </c>
      <c r="AP189" t="s">
        <v>81</v>
      </c>
      <c r="AQ189" t="s">
        <v>81</v>
      </c>
      <c r="AR189" t="s">
        <v>81</v>
      </c>
      <c r="AS189">
        <v>1</v>
      </c>
      <c r="AT189" t="s">
        <v>81</v>
      </c>
      <c r="AU189" t="s">
        <v>81</v>
      </c>
      <c r="AV189">
        <v>1</v>
      </c>
      <c r="AW189" t="s">
        <v>81</v>
      </c>
      <c r="AX189" t="s">
        <v>81</v>
      </c>
      <c r="AY189">
        <v>1</v>
      </c>
      <c r="AZ189" t="s">
        <v>81</v>
      </c>
      <c r="BA189" t="s">
        <v>81</v>
      </c>
      <c r="BB189" s="28">
        <v>0</v>
      </c>
      <c r="BC189" s="28">
        <v>1</v>
      </c>
      <c r="BD189" s="28">
        <v>1</v>
      </c>
      <c r="BE189" t="s">
        <v>81</v>
      </c>
      <c r="BF189" t="s">
        <v>81</v>
      </c>
      <c r="BG189" t="s">
        <v>81</v>
      </c>
      <c r="BH189" t="s">
        <v>81</v>
      </c>
      <c r="BI189" t="s">
        <v>81</v>
      </c>
      <c r="BJ189" t="s">
        <v>81</v>
      </c>
      <c r="BK189" t="s">
        <v>81</v>
      </c>
      <c r="BL189" t="s">
        <v>81</v>
      </c>
      <c r="BM189" t="s">
        <v>81</v>
      </c>
      <c r="BN189" t="s">
        <v>81</v>
      </c>
    </row>
    <row r="190" spans="1:66" ht="20.149999999999999" customHeight="1" x14ac:dyDescent="0.35">
      <c r="A190" s="20">
        <v>3120816</v>
      </c>
      <c r="B190" s="20">
        <v>4</v>
      </c>
      <c r="C190" s="20">
        <v>12</v>
      </c>
      <c r="D190" s="20">
        <v>3</v>
      </c>
      <c r="E190" s="20" t="s">
        <v>2004</v>
      </c>
      <c r="F190" t="s">
        <v>81</v>
      </c>
      <c r="G190" s="20">
        <v>2</v>
      </c>
      <c r="H190" t="s">
        <v>81</v>
      </c>
      <c r="I190" s="20">
        <v>4</v>
      </c>
      <c r="J190" s="66">
        <v>0</v>
      </c>
      <c r="K190" t="s">
        <v>81</v>
      </c>
      <c r="L190" t="s">
        <v>81</v>
      </c>
      <c r="M190" t="s">
        <v>81</v>
      </c>
      <c r="N190" t="s">
        <v>81</v>
      </c>
      <c r="O190" t="s">
        <v>81</v>
      </c>
      <c r="P190" t="s">
        <v>81</v>
      </c>
      <c r="Q190" t="s">
        <v>81</v>
      </c>
      <c r="R190" t="s">
        <v>81</v>
      </c>
      <c r="S190" t="s">
        <v>81</v>
      </c>
      <c r="T190" t="s">
        <v>81</v>
      </c>
      <c r="U190" t="s">
        <v>81</v>
      </c>
      <c r="V190" t="s">
        <v>81</v>
      </c>
      <c r="W190" t="s">
        <v>81</v>
      </c>
      <c r="X190" t="s">
        <v>81</v>
      </c>
      <c r="Y190" t="s">
        <v>81</v>
      </c>
      <c r="Z190" t="s">
        <v>81</v>
      </c>
      <c r="AA190" t="s">
        <v>81</v>
      </c>
      <c r="AB190" t="s">
        <v>81</v>
      </c>
      <c r="AC190" t="s">
        <v>81</v>
      </c>
      <c r="AD190" t="s">
        <v>81</v>
      </c>
      <c r="AE190" t="s">
        <v>81</v>
      </c>
      <c r="AF190" t="s">
        <v>81</v>
      </c>
      <c r="AG190">
        <v>10</v>
      </c>
      <c r="AH190" t="s">
        <v>81</v>
      </c>
      <c r="AI190" t="s">
        <v>81</v>
      </c>
      <c r="AJ190" t="s">
        <v>81</v>
      </c>
      <c r="AK190" t="s">
        <v>81</v>
      </c>
      <c r="AL190" t="s">
        <v>81</v>
      </c>
      <c r="AM190" t="s">
        <v>81</v>
      </c>
      <c r="AN190" t="s">
        <v>81</v>
      </c>
      <c r="AO190" t="s">
        <v>81</v>
      </c>
      <c r="AP190" t="s">
        <v>81</v>
      </c>
      <c r="AQ190" t="s">
        <v>81</v>
      </c>
      <c r="AR190" t="s">
        <v>81</v>
      </c>
      <c r="AS190">
        <v>1</v>
      </c>
      <c r="AT190">
        <v>2</v>
      </c>
      <c r="AU190" t="s">
        <v>81</v>
      </c>
      <c r="AV190">
        <v>1</v>
      </c>
      <c r="AW190">
        <v>2</v>
      </c>
      <c r="AX190" t="s">
        <v>81</v>
      </c>
      <c r="AY190">
        <v>1</v>
      </c>
      <c r="AZ190">
        <v>2</v>
      </c>
      <c r="BA190" t="s">
        <v>81</v>
      </c>
      <c r="BB190" s="28">
        <v>0</v>
      </c>
      <c r="BC190" s="28">
        <v>1</v>
      </c>
      <c r="BD190" s="28">
        <v>1</v>
      </c>
      <c r="BE190" s="28">
        <v>2</v>
      </c>
      <c r="BF190" s="28">
        <v>2</v>
      </c>
      <c r="BG190" t="s">
        <v>81</v>
      </c>
      <c r="BH190" t="s">
        <v>81</v>
      </c>
      <c r="BI190" t="s">
        <v>81</v>
      </c>
      <c r="BJ190" t="s">
        <v>81</v>
      </c>
      <c r="BK190" t="s">
        <v>81</v>
      </c>
      <c r="BL190" t="s">
        <v>81</v>
      </c>
      <c r="BM190" t="s">
        <v>81</v>
      </c>
      <c r="BN190" t="s">
        <v>81</v>
      </c>
    </row>
    <row r="191" spans="1:66" ht="20.149999999999999" customHeight="1" x14ac:dyDescent="0.35">
      <c r="A191" s="20">
        <v>3120817</v>
      </c>
      <c r="B191" s="20">
        <v>3</v>
      </c>
      <c r="C191" s="20">
        <v>12</v>
      </c>
      <c r="D191" s="20">
        <v>8</v>
      </c>
      <c r="E191" s="20" t="s">
        <v>2010</v>
      </c>
      <c r="F191" t="s">
        <v>81</v>
      </c>
      <c r="G191" s="20">
        <v>2</v>
      </c>
      <c r="H191" t="s">
        <v>81</v>
      </c>
      <c r="I191" s="20">
        <v>1</v>
      </c>
      <c r="J191" s="66">
        <v>1</v>
      </c>
      <c r="K191" s="66" t="s">
        <v>81</v>
      </c>
      <c r="L191" s="66" t="s">
        <v>81</v>
      </c>
      <c r="M191" s="66" t="s">
        <v>81</v>
      </c>
      <c r="N191" s="66" t="s">
        <v>81</v>
      </c>
      <c r="O191" s="66" t="s">
        <v>81</v>
      </c>
      <c r="P191" s="66" t="s">
        <v>81</v>
      </c>
      <c r="Q191" s="66" t="s">
        <v>81</v>
      </c>
      <c r="R191">
        <v>1</v>
      </c>
      <c r="S191" s="66" t="s">
        <v>81</v>
      </c>
      <c r="T191" s="66" t="s">
        <v>81</v>
      </c>
      <c r="U191" s="66" t="s">
        <v>81</v>
      </c>
      <c r="V191" s="66" t="s">
        <v>81</v>
      </c>
      <c r="W191" s="66" t="s">
        <v>81</v>
      </c>
      <c r="X191" s="66" t="s">
        <v>81</v>
      </c>
      <c r="Y191">
        <v>850000</v>
      </c>
      <c r="Z191" s="66" t="s">
        <v>81</v>
      </c>
      <c r="AA191" s="66" t="s">
        <v>81</v>
      </c>
      <c r="AB191" s="66" t="s">
        <v>81</v>
      </c>
      <c r="AC191" s="66" t="s">
        <v>81</v>
      </c>
      <c r="AD191" s="66" t="s">
        <v>81</v>
      </c>
      <c r="AE191" s="66" t="s">
        <v>81</v>
      </c>
      <c r="AF191" s="66" t="s">
        <v>81</v>
      </c>
      <c r="AG191">
        <v>10</v>
      </c>
      <c r="AH191" s="66" t="s">
        <v>81</v>
      </c>
      <c r="AI191" s="66" t="s">
        <v>81</v>
      </c>
      <c r="AJ191" s="66" t="s">
        <v>81</v>
      </c>
      <c r="AK191" s="66" t="s">
        <v>81</v>
      </c>
      <c r="AL191" s="66" t="s">
        <v>81</v>
      </c>
      <c r="AM191" s="66" t="s">
        <v>81</v>
      </c>
      <c r="AN191" s="66" t="s">
        <v>81</v>
      </c>
      <c r="AO191" s="66" t="s">
        <v>81</v>
      </c>
      <c r="AP191" s="66" t="s">
        <v>81</v>
      </c>
      <c r="AQ191" s="66" t="s">
        <v>81</v>
      </c>
      <c r="AR191" s="66" t="s">
        <v>81</v>
      </c>
      <c r="AS191">
        <v>1</v>
      </c>
      <c r="AT191">
        <v>26</v>
      </c>
      <c r="AU191">
        <v>5</v>
      </c>
      <c r="AV191">
        <v>1</v>
      </c>
      <c r="AW191">
        <v>5</v>
      </c>
      <c r="AX191">
        <v>26</v>
      </c>
      <c r="AY191">
        <v>1</v>
      </c>
      <c r="AZ191">
        <v>26</v>
      </c>
      <c r="BA191">
        <v>5</v>
      </c>
      <c r="BB191" s="28">
        <v>0</v>
      </c>
      <c r="BC191" s="28">
        <v>1</v>
      </c>
      <c r="BD191" s="28">
        <v>1</v>
      </c>
      <c r="BE191" s="28">
        <v>26</v>
      </c>
      <c r="BF191" s="28">
        <v>26</v>
      </c>
      <c r="BG191" s="28">
        <v>5</v>
      </c>
      <c r="BH191" s="28">
        <v>5</v>
      </c>
      <c r="BI191" t="s">
        <v>81</v>
      </c>
      <c r="BJ191" t="s">
        <v>81</v>
      </c>
      <c r="BK191" t="s">
        <v>81</v>
      </c>
      <c r="BL191" t="s">
        <v>81</v>
      </c>
      <c r="BM191" t="s">
        <v>81</v>
      </c>
      <c r="BN191" t="s">
        <v>81</v>
      </c>
    </row>
    <row r="192" spans="1:66" ht="20.149999999999999" customHeight="1" x14ac:dyDescent="0.35">
      <c r="A192" s="67">
        <v>3120818</v>
      </c>
      <c r="B192" s="67">
        <v>3</v>
      </c>
      <c r="C192" s="67">
        <v>12</v>
      </c>
      <c r="D192" s="67">
        <v>8</v>
      </c>
      <c r="E192" s="67" t="s">
        <v>2016</v>
      </c>
      <c r="F192" t="s">
        <v>81</v>
      </c>
      <c r="G192" s="20">
        <v>2</v>
      </c>
      <c r="H192" t="s">
        <v>81</v>
      </c>
      <c r="I192" s="20">
        <v>1</v>
      </c>
      <c r="J192" s="66">
        <v>1</v>
      </c>
      <c r="K192" t="s">
        <v>81</v>
      </c>
      <c r="L192" t="s">
        <v>81</v>
      </c>
      <c r="M192" t="s">
        <v>81</v>
      </c>
      <c r="N192" t="s">
        <v>81</v>
      </c>
      <c r="O192" t="s">
        <v>81</v>
      </c>
      <c r="P192" t="s">
        <v>81</v>
      </c>
      <c r="Q192" t="s">
        <v>81</v>
      </c>
      <c r="R192">
        <v>1</v>
      </c>
      <c r="S192" t="s">
        <v>81</v>
      </c>
      <c r="T192" t="s">
        <v>81</v>
      </c>
      <c r="U192" t="s">
        <v>81</v>
      </c>
      <c r="V192" t="s">
        <v>81</v>
      </c>
      <c r="W192" t="s">
        <v>81</v>
      </c>
      <c r="X192" t="s">
        <v>81</v>
      </c>
      <c r="Y192" s="69">
        <v>0</v>
      </c>
      <c r="Z192" t="s">
        <v>81</v>
      </c>
      <c r="AA192" t="s">
        <v>81</v>
      </c>
      <c r="AB192" t="s">
        <v>81</v>
      </c>
      <c r="AC192" t="s">
        <v>81</v>
      </c>
      <c r="AD192" t="s">
        <v>81</v>
      </c>
      <c r="AE192" t="s">
        <v>81</v>
      </c>
      <c r="AF192" t="s">
        <v>81</v>
      </c>
      <c r="AG192">
        <v>6</v>
      </c>
      <c r="AH192" t="s">
        <v>81</v>
      </c>
      <c r="AI192" t="s">
        <v>81</v>
      </c>
      <c r="AJ192" t="s">
        <v>81</v>
      </c>
      <c r="AK192" t="s">
        <v>81</v>
      </c>
      <c r="AL192" t="s">
        <v>81</v>
      </c>
      <c r="AM192" t="s">
        <v>81</v>
      </c>
      <c r="AN192" t="s">
        <v>81</v>
      </c>
      <c r="AO192" t="s">
        <v>81</v>
      </c>
      <c r="AP192" t="s">
        <v>81</v>
      </c>
      <c r="AQ192" t="s">
        <v>81</v>
      </c>
      <c r="AR192" t="s">
        <v>81</v>
      </c>
      <c r="AS192">
        <v>1</v>
      </c>
      <c r="AT192">
        <v>26</v>
      </c>
      <c r="AU192" t="s">
        <v>81</v>
      </c>
      <c r="AV192">
        <v>1</v>
      </c>
      <c r="AW192">
        <v>26</v>
      </c>
      <c r="AX192" t="s">
        <v>81</v>
      </c>
      <c r="AY192">
        <v>1</v>
      </c>
      <c r="AZ192">
        <v>26</v>
      </c>
      <c r="BA192" t="s">
        <v>81</v>
      </c>
      <c r="BB192" s="28">
        <v>0</v>
      </c>
      <c r="BC192" s="28">
        <v>1</v>
      </c>
      <c r="BD192" s="28">
        <v>1</v>
      </c>
      <c r="BE192" s="28">
        <v>26</v>
      </c>
      <c r="BF192" s="28">
        <v>26</v>
      </c>
      <c r="BG192" s="28" t="s">
        <v>81</v>
      </c>
      <c r="BH192" s="28" t="s">
        <v>81</v>
      </c>
      <c r="BI192" s="28" t="s">
        <v>81</v>
      </c>
      <c r="BJ192" s="28" t="s">
        <v>81</v>
      </c>
      <c r="BK192" s="28" t="s">
        <v>81</v>
      </c>
      <c r="BL192" s="28" t="s">
        <v>81</v>
      </c>
      <c r="BM192" s="28" t="s">
        <v>81</v>
      </c>
      <c r="BN192" s="28" t="s">
        <v>81</v>
      </c>
    </row>
    <row r="193" spans="1:66" ht="20.149999999999999" customHeight="1" x14ac:dyDescent="0.35">
      <c r="A193" s="20">
        <v>3120819</v>
      </c>
      <c r="B193" s="20">
        <v>3</v>
      </c>
      <c r="C193" s="20">
        <v>12</v>
      </c>
      <c r="D193" s="20">
        <v>8</v>
      </c>
      <c r="E193" s="20" t="s">
        <v>2020</v>
      </c>
      <c r="F193" t="s">
        <v>81</v>
      </c>
      <c r="G193" s="20">
        <v>3</v>
      </c>
      <c r="H193" t="s">
        <v>81</v>
      </c>
      <c r="I193" s="20">
        <v>3</v>
      </c>
      <c r="J193" s="66">
        <v>0</v>
      </c>
      <c r="K193" t="s">
        <v>81</v>
      </c>
      <c r="L193" t="s">
        <v>81</v>
      </c>
      <c r="M193" t="s">
        <v>81</v>
      </c>
      <c r="N193" t="s">
        <v>81</v>
      </c>
      <c r="O193" t="s">
        <v>81</v>
      </c>
      <c r="P193" t="s">
        <v>81</v>
      </c>
      <c r="Q193" t="s">
        <v>81</v>
      </c>
      <c r="R193" t="s">
        <v>81</v>
      </c>
      <c r="S193" t="s">
        <v>81</v>
      </c>
      <c r="T193" t="s">
        <v>81</v>
      </c>
      <c r="U193" t="s">
        <v>81</v>
      </c>
      <c r="V193" t="s">
        <v>81</v>
      </c>
      <c r="W193" t="s">
        <v>81</v>
      </c>
      <c r="X193" t="s">
        <v>81</v>
      </c>
      <c r="Y193" t="s">
        <v>81</v>
      </c>
      <c r="Z193" t="s">
        <v>81</v>
      </c>
      <c r="AA193" t="s">
        <v>81</v>
      </c>
      <c r="AB193" t="s">
        <v>81</v>
      </c>
      <c r="AC193" t="s">
        <v>81</v>
      </c>
      <c r="AD193" t="s">
        <v>81</v>
      </c>
      <c r="AE193" t="s">
        <v>81</v>
      </c>
      <c r="AF193" t="s">
        <v>81</v>
      </c>
      <c r="AG193" t="s">
        <v>81</v>
      </c>
      <c r="AH193" t="s">
        <v>81</v>
      </c>
      <c r="AI193">
        <v>3</v>
      </c>
      <c r="AJ193" t="s">
        <v>81</v>
      </c>
      <c r="AK193" t="s">
        <v>81</v>
      </c>
      <c r="AL193" t="s">
        <v>81</v>
      </c>
      <c r="AM193" t="s">
        <v>81</v>
      </c>
      <c r="AN193" t="s">
        <v>81</v>
      </c>
      <c r="AO193" t="s">
        <v>81</v>
      </c>
      <c r="AP193" t="s">
        <v>81</v>
      </c>
      <c r="AQ193" t="s">
        <v>81</v>
      </c>
      <c r="AR193" t="s">
        <v>81</v>
      </c>
      <c r="AS193">
        <v>1</v>
      </c>
      <c r="AT193" t="s">
        <v>81</v>
      </c>
      <c r="AU193" t="s">
        <v>81</v>
      </c>
      <c r="AV193">
        <v>1</v>
      </c>
      <c r="AW193" t="s">
        <v>81</v>
      </c>
      <c r="AX193" t="s">
        <v>81</v>
      </c>
      <c r="AY193">
        <v>1</v>
      </c>
      <c r="AZ193" t="s">
        <v>81</v>
      </c>
      <c r="BA193" t="s">
        <v>81</v>
      </c>
      <c r="BB193" s="28">
        <v>0</v>
      </c>
      <c r="BC193" s="28">
        <v>1</v>
      </c>
      <c r="BD193" s="28">
        <v>1</v>
      </c>
      <c r="BE193" t="s">
        <v>81</v>
      </c>
      <c r="BF193" t="s">
        <v>81</v>
      </c>
      <c r="BG193" t="s">
        <v>81</v>
      </c>
      <c r="BH193" t="s">
        <v>81</v>
      </c>
      <c r="BI193" t="s">
        <v>81</v>
      </c>
      <c r="BJ193" t="s">
        <v>81</v>
      </c>
      <c r="BK193" t="s">
        <v>81</v>
      </c>
      <c r="BL193" t="s">
        <v>81</v>
      </c>
      <c r="BM193" t="s">
        <v>81</v>
      </c>
      <c r="BN193" t="s">
        <v>81</v>
      </c>
    </row>
    <row r="194" spans="1:66" ht="20.149999999999999" customHeight="1" x14ac:dyDescent="0.35">
      <c r="A194" s="20">
        <v>3120820</v>
      </c>
      <c r="B194" s="20">
        <v>3</v>
      </c>
      <c r="C194" s="20">
        <v>12</v>
      </c>
      <c r="D194" s="20">
        <v>8</v>
      </c>
      <c r="E194" s="20" t="s">
        <v>2026</v>
      </c>
      <c r="F194" t="s">
        <v>81</v>
      </c>
      <c r="G194" s="20">
        <v>2</v>
      </c>
      <c r="H194" t="s">
        <v>81</v>
      </c>
      <c r="I194" s="20">
        <v>2</v>
      </c>
      <c r="J194" s="66">
        <v>1</v>
      </c>
      <c r="K194" t="s">
        <v>81</v>
      </c>
      <c r="L194" t="s">
        <v>81</v>
      </c>
      <c r="M194" t="s">
        <v>81</v>
      </c>
      <c r="N194" t="s">
        <v>81</v>
      </c>
      <c r="O194" t="s">
        <v>81</v>
      </c>
      <c r="P194" t="s">
        <v>81</v>
      </c>
      <c r="Q194" t="s">
        <v>81</v>
      </c>
      <c r="R194" t="s">
        <v>81</v>
      </c>
      <c r="S194" t="s">
        <v>81</v>
      </c>
      <c r="T194">
        <v>1</v>
      </c>
      <c r="U194" t="s">
        <v>81</v>
      </c>
      <c r="V194" t="s">
        <v>81</v>
      </c>
      <c r="W194" t="s">
        <v>81</v>
      </c>
      <c r="X194" t="s">
        <v>81</v>
      </c>
      <c r="Y194" t="s">
        <v>81</v>
      </c>
      <c r="Z194" t="s">
        <v>81</v>
      </c>
      <c r="AA194">
        <v>800000</v>
      </c>
      <c r="AB194" t="s">
        <v>81</v>
      </c>
      <c r="AC194" t="s">
        <v>81</v>
      </c>
      <c r="AD194" t="s">
        <v>81</v>
      </c>
      <c r="AE194" t="s">
        <v>81</v>
      </c>
      <c r="AF194" t="s">
        <v>81</v>
      </c>
      <c r="AG194">
        <v>2</v>
      </c>
      <c r="AH194" t="s">
        <v>81</v>
      </c>
      <c r="AI194">
        <v>3</v>
      </c>
      <c r="AJ194" t="s">
        <v>81</v>
      </c>
      <c r="AK194" t="s">
        <v>81</v>
      </c>
      <c r="AL194" t="s">
        <v>81</v>
      </c>
      <c r="AM194" t="s">
        <v>81</v>
      </c>
      <c r="AN194" t="s">
        <v>81</v>
      </c>
      <c r="AO194" t="s">
        <v>81</v>
      </c>
      <c r="AP194" t="s">
        <v>81</v>
      </c>
      <c r="AQ194" t="s">
        <v>81</v>
      </c>
      <c r="AR194" t="s">
        <v>81</v>
      </c>
      <c r="AS194">
        <v>13</v>
      </c>
      <c r="AT194">
        <v>1</v>
      </c>
      <c r="AU194" t="s">
        <v>81</v>
      </c>
      <c r="AV194">
        <v>1</v>
      </c>
      <c r="AW194">
        <v>13</v>
      </c>
      <c r="AX194" t="s">
        <v>81</v>
      </c>
      <c r="AY194">
        <v>13</v>
      </c>
      <c r="AZ194">
        <v>1</v>
      </c>
      <c r="BA194" t="s">
        <v>81</v>
      </c>
      <c r="BB194" s="28">
        <v>0</v>
      </c>
      <c r="BC194" s="28">
        <v>1</v>
      </c>
      <c r="BD194" s="28">
        <v>1</v>
      </c>
      <c r="BE194" s="28">
        <v>13</v>
      </c>
      <c r="BF194" s="28">
        <v>13</v>
      </c>
      <c r="BG194" t="s">
        <v>81</v>
      </c>
      <c r="BH194" t="s">
        <v>81</v>
      </c>
      <c r="BI194" t="s">
        <v>81</v>
      </c>
      <c r="BJ194" t="s">
        <v>81</v>
      </c>
      <c r="BK194" t="s">
        <v>81</v>
      </c>
      <c r="BL194" t="s">
        <v>81</v>
      </c>
      <c r="BM194" t="s">
        <v>81</v>
      </c>
      <c r="BN194" t="s">
        <v>81</v>
      </c>
    </row>
    <row r="195" spans="1:66" ht="20.149999999999999" customHeight="1" x14ac:dyDescent="0.35">
      <c r="A195" s="20">
        <v>3120821</v>
      </c>
      <c r="B195" s="20">
        <v>3</v>
      </c>
      <c r="C195" s="20">
        <v>12</v>
      </c>
      <c r="D195" s="20">
        <v>8</v>
      </c>
      <c r="E195" s="20" t="s">
        <v>2032</v>
      </c>
      <c r="F195" s="20" t="s">
        <v>81</v>
      </c>
      <c r="G195" s="20">
        <v>2</v>
      </c>
      <c r="H195" t="s">
        <v>81</v>
      </c>
      <c r="I195" s="20">
        <v>2</v>
      </c>
      <c r="J195" s="66">
        <v>0</v>
      </c>
      <c r="K195" t="s">
        <v>81</v>
      </c>
      <c r="L195" t="s">
        <v>81</v>
      </c>
      <c r="M195" t="s">
        <v>81</v>
      </c>
      <c r="N195" t="s">
        <v>81</v>
      </c>
      <c r="O195" t="s">
        <v>81</v>
      </c>
      <c r="P195" t="s">
        <v>81</v>
      </c>
      <c r="Q195" t="s">
        <v>81</v>
      </c>
      <c r="R195" t="s">
        <v>81</v>
      </c>
      <c r="S195" t="s">
        <v>81</v>
      </c>
      <c r="T195" t="s">
        <v>81</v>
      </c>
      <c r="U195" t="s">
        <v>81</v>
      </c>
      <c r="V195" t="s">
        <v>81</v>
      </c>
      <c r="W195" t="s">
        <v>81</v>
      </c>
      <c r="X195" t="s">
        <v>81</v>
      </c>
      <c r="Y195" t="s">
        <v>81</v>
      </c>
      <c r="Z195" t="s">
        <v>81</v>
      </c>
      <c r="AA195" t="s">
        <v>81</v>
      </c>
      <c r="AB195" t="s">
        <v>81</v>
      </c>
      <c r="AC195" t="s">
        <v>81</v>
      </c>
      <c r="AD195" t="s">
        <v>81</v>
      </c>
      <c r="AE195" t="s">
        <v>81</v>
      </c>
      <c r="AF195" t="s">
        <v>81</v>
      </c>
      <c r="AG195">
        <v>3</v>
      </c>
      <c r="AH195" t="s">
        <v>81</v>
      </c>
      <c r="AI195">
        <v>2</v>
      </c>
      <c r="AJ195" t="s">
        <v>81</v>
      </c>
      <c r="AK195" t="s">
        <v>81</v>
      </c>
      <c r="AL195" t="s">
        <v>81</v>
      </c>
      <c r="AM195" t="s">
        <v>81</v>
      </c>
      <c r="AN195" t="s">
        <v>81</v>
      </c>
      <c r="AO195" t="s">
        <v>81</v>
      </c>
      <c r="AP195" t="s">
        <v>81</v>
      </c>
      <c r="AQ195" t="s">
        <v>81</v>
      </c>
      <c r="AR195" t="s">
        <v>81</v>
      </c>
      <c r="AS195">
        <v>1</v>
      </c>
      <c r="AT195">
        <v>13</v>
      </c>
      <c r="AU195" t="s">
        <v>81</v>
      </c>
      <c r="AV195">
        <v>1</v>
      </c>
      <c r="AW195">
        <v>13</v>
      </c>
      <c r="AX195" t="s">
        <v>81</v>
      </c>
      <c r="AY195">
        <v>1</v>
      </c>
      <c r="AZ195">
        <v>13</v>
      </c>
      <c r="BA195" t="s">
        <v>81</v>
      </c>
      <c r="BB195" s="28">
        <v>0</v>
      </c>
      <c r="BC195" s="28">
        <v>1</v>
      </c>
      <c r="BD195" s="28">
        <v>1</v>
      </c>
      <c r="BE195" s="28">
        <v>13</v>
      </c>
      <c r="BF195" s="28">
        <v>13</v>
      </c>
      <c r="BG195" t="s">
        <v>81</v>
      </c>
      <c r="BH195" t="s">
        <v>81</v>
      </c>
      <c r="BI195" t="s">
        <v>81</v>
      </c>
      <c r="BJ195" t="s">
        <v>81</v>
      </c>
      <c r="BK195" t="s">
        <v>81</v>
      </c>
      <c r="BL195" t="s">
        <v>81</v>
      </c>
      <c r="BM195" t="s">
        <v>81</v>
      </c>
      <c r="BN195" t="s">
        <v>81</v>
      </c>
    </row>
    <row r="196" spans="1:66" ht="20.149999999999999" customHeight="1" x14ac:dyDescent="0.35">
      <c r="A196" s="67">
        <v>3120822</v>
      </c>
      <c r="B196" s="67">
        <v>3</v>
      </c>
      <c r="C196" s="67">
        <v>12</v>
      </c>
      <c r="D196" s="67">
        <v>8</v>
      </c>
      <c r="E196" s="67" t="s">
        <v>2039</v>
      </c>
      <c r="F196" t="s">
        <v>81</v>
      </c>
      <c r="G196" s="20">
        <v>1</v>
      </c>
      <c r="H196" s="20" t="s">
        <v>81</v>
      </c>
      <c r="I196" s="20">
        <v>1</v>
      </c>
      <c r="J196" s="66">
        <v>1</v>
      </c>
      <c r="K196" t="s">
        <v>81</v>
      </c>
      <c r="L196" t="s">
        <v>81</v>
      </c>
      <c r="M196" t="s">
        <v>81</v>
      </c>
      <c r="N196" t="s">
        <v>81</v>
      </c>
      <c r="O196" t="s">
        <v>81</v>
      </c>
      <c r="P196" t="s">
        <v>81</v>
      </c>
      <c r="Q196" t="s">
        <v>81</v>
      </c>
      <c r="R196">
        <v>1</v>
      </c>
      <c r="S196" t="s">
        <v>81</v>
      </c>
      <c r="T196">
        <v>2</v>
      </c>
      <c r="U196" t="s">
        <v>81</v>
      </c>
      <c r="V196" t="s">
        <v>81</v>
      </c>
      <c r="W196" t="s">
        <v>81</v>
      </c>
      <c r="X196" t="s">
        <v>81</v>
      </c>
      <c r="Y196">
        <v>2100000</v>
      </c>
      <c r="Z196" t="s">
        <v>81</v>
      </c>
      <c r="AA196" s="69">
        <v>2</v>
      </c>
      <c r="AB196" t="s">
        <v>81</v>
      </c>
      <c r="AC196" t="s">
        <v>81</v>
      </c>
      <c r="AD196" t="s">
        <v>81</v>
      </c>
      <c r="AE196" t="s">
        <v>81</v>
      </c>
      <c r="AF196" t="s">
        <v>81</v>
      </c>
      <c r="AG196">
        <v>17</v>
      </c>
      <c r="AH196" t="s">
        <v>81</v>
      </c>
      <c r="AI196" t="s">
        <v>81</v>
      </c>
      <c r="AJ196" t="s">
        <v>81</v>
      </c>
      <c r="AK196" t="s">
        <v>81</v>
      </c>
      <c r="AL196" t="s">
        <v>81</v>
      </c>
      <c r="AM196" t="s">
        <v>81</v>
      </c>
      <c r="AN196" t="s">
        <v>81</v>
      </c>
      <c r="AO196" t="s">
        <v>81</v>
      </c>
      <c r="AP196" t="s">
        <v>81</v>
      </c>
      <c r="AQ196" t="s">
        <v>81</v>
      </c>
      <c r="AR196" t="s">
        <v>81</v>
      </c>
      <c r="AS196">
        <v>1</v>
      </c>
      <c r="AT196">
        <v>26</v>
      </c>
      <c r="AU196" t="s">
        <v>81</v>
      </c>
      <c r="AV196">
        <v>26</v>
      </c>
      <c r="AW196">
        <v>1</v>
      </c>
      <c r="AX196" t="s">
        <v>81</v>
      </c>
      <c r="AY196">
        <v>1</v>
      </c>
      <c r="AZ196">
        <v>26</v>
      </c>
      <c r="BA196" t="s">
        <v>81</v>
      </c>
      <c r="BB196" s="28">
        <v>0</v>
      </c>
      <c r="BC196" s="28">
        <v>1</v>
      </c>
      <c r="BD196" s="28">
        <v>1</v>
      </c>
      <c r="BE196" s="28">
        <v>26</v>
      </c>
      <c r="BF196" s="28">
        <v>26</v>
      </c>
      <c r="BG196" t="s">
        <v>81</v>
      </c>
      <c r="BH196" t="s">
        <v>81</v>
      </c>
      <c r="BI196" t="s">
        <v>81</v>
      </c>
      <c r="BJ196" t="s">
        <v>81</v>
      </c>
      <c r="BK196" t="s">
        <v>81</v>
      </c>
      <c r="BL196" t="s">
        <v>81</v>
      </c>
      <c r="BM196" t="s">
        <v>81</v>
      </c>
      <c r="BN196" t="s">
        <v>81</v>
      </c>
    </row>
    <row r="197" spans="1:66" ht="20.149999999999999" customHeight="1" x14ac:dyDescent="0.35">
      <c r="A197" s="67">
        <v>3120823</v>
      </c>
      <c r="B197" s="67">
        <v>3</v>
      </c>
      <c r="C197" s="67">
        <v>12</v>
      </c>
      <c r="D197" s="67">
        <v>8</v>
      </c>
      <c r="E197" s="67" t="s">
        <v>2045</v>
      </c>
      <c r="F197" t="s">
        <v>81</v>
      </c>
      <c r="G197" s="20">
        <v>1</v>
      </c>
      <c r="H197" t="s">
        <v>81</v>
      </c>
      <c r="I197" s="20">
        <v>2</v>
      </c>
      <c r="J197" s="66">
        <v>1</v>
      </c>
      <c r="K197" t="s">
        <v>81</v>
      </c>
      <c r="L197" t="s">
        <v>81</v>
      </c>
      <c r="M197" t="s">
        <v>81</v>
      </c>
      <c r="N197" t="s">
        <v>81</v>
      </c>
      <c r="O197" t="s">
        <v>81</v>
      </c>
      <c r="P197" t="s">
        <v>81</v>
      </c>
      <c r="Q197" t="s">
        <v>81</v>
      </c>
      <c r="R197" t="s">
        <v>81</v>
      </c>
      <c r="S197" t="s">
        <v>81</v>
      </c>
      <c r="T197">
        <v>1</v>
      </c>
      <c r="U197" t="s">
        <v>81</v>
      </c>
      <c r="V197" t="s">
        <v>81</v>
      </c>
      <c r="W197" t="s">
        <v>81</v>
      </c>
      <c r="X197" t="s">
        <v>81</v>
      </c>
      <c r="Y197" t="s">
        <v>81</v>
      </c>
      <c r="Z197" t="s">
        <v>81</v>
      </c>
      <c r="AA197" s="69">
        <v>1</v>
      </c>
      <c r="AB197" t="s">
        <v>81</v>
      </c>
      <c r="AC197" t="s">
        <v>81</v>
      </c>
      <c r="AD197" t="s">
        <v>81</v>
      </c>
      <c r="AE197" t="s">
        <v>81</v>
      </c>
      <c r="AF197" t="s">
        <v>81</v>
      </c>
      <c r="AG197">
        <v>4</v>
      </c>
      <c r="AH197" t="s">
        <v>81</v>
      </c>
      <c r="AI197" t="s">
        <v>81</v>
      </c>
      <c r="AJ197" t="s">
        <v>81</v>
      </c>
      <c r="AK197" t="s">
        <v>81</v>
      </c>
      <c r="AL197" t="s">
        <v>81</v>
      </c>
      <c r="AM197" t="s">
        <v>81</v>
      </c>
      <c r="AN197" t="s">
        <v>81</v>
      </c>
      <c r="AO197" t="s">
        <v>81</v>
      </c>
      <c r="AP197" t="s">
        <v>81</v>
      </c>
      <c r="AQ197" t="s">
        <v>81</v>
      </c>
      <c r="AR197" t="s">
        <v>81</v>
      </c>
      <c r="AS197">
        <v>1</v>
      </c>
      <c r="AT197">
        <v>4</v>
      </c>
      <c r="AU197" t="s">
        <v>81</v>
      </c>
      <c r="AV197">
        <v>1</v>
      </c>
      <c r="AW197">
        <v>4</v>
      </c>
      <c r="AX197" t="s">
        <v>81</v>
      </c>
      <c r="AY197">
        <v>1</v>
      </c>
      <c r="AZ197">
        <v>13</v>
      </c>
      <c r="BA197" t="s">
        <v>81</v>
      </c>
      <c r="BB197" s="28">
        <v>0</v>
      </c>
      <c r="BC197" s="28">
        <v>1</v>
      </c>
      <c r="BD197" s="28">
        <v>1</v>
      </c>
      <c r="BE197" s="28">
        <v>4</v>
      </c>
      <c r="BF197" s="28">
        <v>4</v>
      </c>
      <c r="BG197" t="s">
        <v>81</v>
      </c>
      <c r="BH197" t="s">
        <v>81</v>
      </c>
      <c r="BI197" t="s">
        <v>81</v>
      </c>
      <c r="BJ197" t="s">
        <v>81</v>
      </c>
      <c r="BK197" t="s">
        <v>81</v>
      </c>
      <c r="BL197" t="s">
        <v>81</v>
      </c>
      <c r="BM197" t="s">
        <v>81</v>
      </c>
      <c r="BN197" t="s">
        <v>81</v>
      </c>
    </row>
    <row r="198" spans="1:66" ht="20.149999999999999" customHeight="1" x14ac:dyDescent="0.35">
      <c r="A198" s="20">
        <v>3040901</v>
      </c>
      <c r="B198" s="20">
        <v>3</v>
      </c>
      <c r="C198" s="20">
        <v>4</v>
      </c>
      <c r="D198" s="20">
        <v>9</v>
      </c>
      <c r="E198" s="20" t="s">
        <v>2051</v>
      </c>
      <c r="F198" t="s">
        <v>81</v>
      </c>
      <c r="G198">
        <v>2</v>
      </c>
      <c r="H198" t="s">
        <v>81</v>
      </c>
      <c r="I198" s="66">
        <v>2</v>
      </c>
      <c r="J198">
        <v>0</v>
      </c>
      <c r="K198" t="s">
        <v>81</v>
      </c>
      <c r="L198" t="s">
        <v>81</v>
      </c>
      <c r="M198" t="s">
        <v>81</v>
      </c>
      <c r="N198" t="s">
        <v>81</v>
      </c>
      <c r="O198" t="s">
        <v>81</v>
      </c>
      <c r="P198" t="s">
        <v>81</v>
      </c>
      <c r="Q198" t="s">
        <v>81</v>
      </c>
      <c r="R198" t="s">
        <v>81</v>
      </c>
      <c r="S198" t="s">
        <v>81</v>
      </c>
      <c r="T198" t="s">
        <v>81</v>
      </c>
      <c r="U198" t="s">
        <v>81</v>
      </c>
      <c r="V198" t="s">
        <v>81</v>
      </c>
      <c r="W198" t="s">
        <v>81</v>
      </c>
      <c r="X198" t="s">
        <v>81</v>
      </c>
      <c r="Y198" t="s">
        <v>81</v>
      </c>
      <c r="Z198" t="s">
        <v>81</v>
      </c>
      <c r="AA198" t="s">
        <v>81</v>
      </c>
      <c r="AB198" t="s">
        <v>81</v>
      </c>
      <c r="AC198" t="s">
        <v>81</v>
      </c>
      <c r="AD198" t="s">
        <v>81</v>
      </c>
      <c r="AE198" t="s">
        <v>81</v>
      </c>
      <c r="AF198" t="s">
        <v>81</v>
      </c>
      <c r="AG198">
        <v>3</v>
      </c>
      <c r="AH198" t="s">
        <v>81</v>
      </c>
      <c r="AI198" t="s">
        <v>81</v>
      </c>
      <c r="AJ198" t="s">
        <v>81</v>
      </c>
      <c r="AK198" t="s">
        <v>81</v>
      </c>
      <c r="AL198" t="s">
        <v>81</v>
      </c>
      <c r="AM198" t="s">
        <v>81</v>
      </c>
      <c r="AN198" t="s">
        <v>81</v>
      </c>
      <c r="AO198" t="s">
        <v>81</v>
      </c>
      <c r="AP198" t="s">
        <v>81</v>
      </c>
      <c r="AQ198" t="s">
        <v>81</v>
      </c>
      <c r="AR198" t="s">
        <v>81</v>
      </c>
      <c r="AS198">
        <v>1</v>
      </c>
      <c r="AT198" t="s">
        <v>81</v>
      </c>
      <c r="AU198" t="s">
        <v>81</v>
      </c>
      <c r="AV198">
        <v>1</v>
      </c>
      <c r="AW198" t="s">
        <v>81</v>
      </c>
      <c r="AX198" t="s">
        <v>81</v>
      </c>
      <c r="AY198">
        <v>1</v>
      </c>
      <c r="AZ198" t="s">
        <v>81</v>
      </c>
      <c r="BA198" t="s">
        <v>81</v>
      </c>
      <c r="BB198" s="28">
        <v>0</v>
      </c>
      <c r="BC198" s="28">
        <v>1</v>
      </c>
      <c r="BD198" s="28">
        <v>1</v>
      </c>
      <c r="BE198" t="s">
        <v>81</v>
      </c>
      <c r="BF198" t="s">
        <v>81</v>
      </c>
      <c r="BG198" t="s">
        <v>81</v>
      </c>
      <c r="BH198" t="s">
        <v>81</v>
      </c>
      <c r="BI198" t="s">
        <v>81</v>
      </c>
      <c r="BJ198" t="s">
        <v>81</v>
      </c>
      <c r="BK198" t="s">
        <v>81</v>
      </c>
      <c r="BL198" t="s">
        <v>81</v>
      </c>
      <c r="BM198" t="s">
        <v>81</v>
      </c>
      <c r="BN198" t="s">
        <v>81</v>
      </c>
    </row>
    <row r="199" spans="1:66" ht="20.149999999999999" customHeight="1" x14ac:dyDescent="0.35">
      <c r="A199" s="20">
        <v>3040902</v>
      </c>
      <c r="B199" s="20">
        <v>3</v>
      </c>
      <c r="C199" s="20">
        <v>4</v>
      </c>
      <c r="D199" s="20">
        <v>9</v>
      </c>
      <c r="E199" s="20" t="s">
        <v>2057</v>
      </c>
      <c r="F199" t="s">
        <v>81</v>
      </c>
      <c r="G199" s="20">
        <v>1</v>
      </c>
      <c r="H199" t="s">
        <v>81</v>
      </c>
      <c r="I199" s="66">
        <v>2</v>
      </c>
      <c r="J199" s="66">
        <v>0</v>
      </c>
      <c r="K199" t="s">
        <v>81</v>
      </c>
      <c r="L199" t="s">
        <v>81</v>
      </c>
      <c r="M199" t="s">
        <v>81</v>
      </c>
      <c r="N199" t="s">
        <v>81</v>
      </c>
      <c r="O199" t="s">
        <v>81</v>
      </c>
      <c r="P199" t="s">
        <v>81</v>
      </c>
      <c r="Q199" t="s">
        <v>81</v>
      </c>
      <c r="R199" t="s">
        <v>81</v>
      </c>
      <c r="S199" t="s">
        <v>81</v>
      </c>
      <c r="T199" t="s">
        <v>81</v>
      </c>
      <c r="U199" t="s">
        <v>81</v>
      </c>
      <c r="V199" t="s">
        <v>81</v>
      </c>
      <c r="W199" t="s">
        <v>81</v>
      </c>
      <c r="X199" t="s">
        <v>81</v>
      </c>
      <c r="Y199" t="s">
        <v>81</v>
      </c>
      <c r="Z199" t="s">
        <v>81</v>
      </c>
      <c r="AA199" t="s">
        <v>81</v>
      </c>
      <c r="AB199" t="s">
        <v>81</v>
      </c>
      <c r="AC199" t="s">
        <v>81</v>
      </c>
      <c r="AD199" t="s">
        <v>81</v>
      </c>
      <c r="AE199" t="s">
        <v>81</v>
      </c>
      <c r="AF199" t="s">
        <v>81</v>
      </c>
      <c r="AG199" t="s">
        <v>81</v>
      </c>
      <c r="AH199" t="s">
        <v>81</v>
      </c>
      <c r="AI199">
        <v>10</v>
      </c>
      <c r="AJ199" t="s">
        <v>81</v>
      </c>
      <c r="AK199" t="s">
        <v>81</v>
      </c>
      <c r="AL199" t="s">
        <v>81</v>
      </c>
      <c r="AM199" t="s">
        <v>81</v>
      </c>
      <c r="AN199" t="s">
        <v>81</v>
      </c>
      <c r="AO199" t="s">
        <v>81</v>
      </c>
      <c r="AP199" t="s">
        <v>81</v>
      </c>
      <c r="AQ199" t="s">
        <v>81</v>
      </c>
      <c r="AR199" t="s">
        <v>81</v>
      </c>
      <c r="AS199">
        <v>13</v>
      </c>
      <c r="AT199" t="s">
        <v>81</v>
      </c>
      <c r="AU199" t="s">
        <v>81</v>
      </c>
      <c r="AV199">
        <v>13</v>
      </c>
      <c r="AW199" t="s">
        <v>81</v>
      </c>
      <c r="AX199" t="s">
        <v>81</v>
      </c>
      <c r="AY199">
        <v>13</v>
      </c>
      <c r="AZ199" t="s">
        <v>81</v>
      </c>
      <c r="BA199" t="s">
        <v>81</v>
      </c>
      <c r="BB199" s="28">
        <v>0</v>
      </c>
      <c r="BC199" s="28">
        <v>13</v>
      </c>
      <c r="BD199" s="28">
        <v>13</v>
      </c>
      <c r="BE199" t="s">
        <v>81</v>
      </c>
      <c r="BF199" t="s">
        <v>81</v>
      </c>
      <c r="BG199" t="s">
        <v>81</v>
      </c>
      <c r="BH199" t="s">
        <v>81</v>
      </c>
      <c r="BI199" t="s">
        <v>81</v>
      </c>
      <c r="BJ199" t="s">
        <v>81</v>
      </c>
      <c r="BK199" t="s">
        <v>81</v>
      </c>
      <c r="BL199" t="s">
        <v>81</v>
      </c>
      <c r="BM199" t="s">
        <v>81</v>
      </c>
      <c r="BN199" t="s">
        <v>81</v>
      </c>
    </row>
    <row r="200" spans="1:66" ht="20.149999999999999" customHeight="1" x14ac:dyDescent="0.35">
      <c r="A200" s="20">
        <v>3040903</v>
      </c>
      <c r="B200" s="20">
        <v>3</v>
      </c>
      <c r="C200" s="20">
        <v>4</v>
      </c>
      <c r="D200" s="20">
        <v>9</v>
      </c>
      <c r="E200" s="20" t="s">
        <v>2060</v>
      </c>
      <c r="F200" t="s">
        <v>81</v>
      </c>
      <c r="G200" s="20">
        <v>2</v>
      </c>
      <c r="H200" t="s">
        <v>81</v>
      </c>
      <c r="I200" s="66">
        <v>2</v>
      </c>
      <c r="J200" s="66">
        <v>1</v>
      </c>
      <c r="K200" s="66" t="s">
        <v>81</v>
      </c>
      <c r="L200" s="66" t="s">
        <v>81</v>
      </c>
      <c r="M200" s="66" t="s">
        <v>81</v>
      </c>
      <c r="N200" s="66" t="s">
        <v>81</v>
      </c>
      <c r="O200" s="66" t="s">
        <v>81</v>
      </c>
      <c r="P200" s="66" t="s">
        <v>81</v>
      </c>
      <c r="Q200" s="66" t="s">
        <v>81</v>
      </c>
      <c r="R200" s="66" t="s">
        <v>81</v>
      </c>
      <c r="S200" s="66" t="s">
        <v>81</v>
      </c>
      <c r="T200">
        <v>1</v>
      </c>
      <c r="U200" s="66" t="s">
        <v>81</v>
      </c>
      <c r="V200" s="66" t="s">
        <v>81</v>
      </c>
      <c r="W200" s="66" t="s">
        <v>81</v>
      </c>
      <c r="X200" s="66" t="s">
        <v>81</v>
      </c>
      <c r="Y200" s="66" t="s">
        <v>81</v>
      </c>
      <c r="Z200" s="66" t="s">
        <v>81</v>
      </c>
      <c r="AA200">
        <v>250000</v>
      </c>
      <c r="AB200" s="66" t="s">
        <v>81</v>
      </c>
      <c r="AC200" s="66" t="s">
        <v>81</v>
      </c>
      <c r="AD200" s="66" t="s">
        <v>81</v>
      </c>
      <c r="AE200" s="66" t="s">
        <v>81</v>
      </c>
      <c r="AF200" s="66" t="s">
        <v>81</v>
      </c>
      <c r="AG200" s="66" t="s">
        <v>81</v>
      </c>
      <c r="AH200" s="66" t="s">
        <v>81</v>
      </c>
      <c r="AI200">
        <v>7</v>
      </c>
      <c r="AJ200" s="66" t="s">
        <v>81</v>
      </c>
      <c r="AK200" s="66" t="s">
        <v>81</v>
      </c>
      <c r="AL200" s="66" t="s">
        <v>81</v>
      </c>
      <c r="AM200" s="66" t="s">
        <v>81</v>
      </c>
      <c r="AN200" s="66" t="s">
        <v>81</v>
      </c>
      <c r="AO200" s="66" t="s">
        <v>81</v>
      </c>
      <c r="AP200" s="66" t="s">
        <v>81</v>
      </c>
      <c r="AQ200" s="66" t="s">
        <v>81</v>
      </c>
      <c r="AR200" s="66" t="s">
        <v>81</v>
      </c>
      <c r="AS200">
        <v>13</v>
      </c>
      <c r="AT200" s="66" t="s">
        <v>81</v>
      </c>
      <c r="AU200" s="66" t="s">
        <v>81</v>
      </c>
      <c r="AV200">
        <v>13</v>
      </c>
      <c r="AW200" s="66" t="s">
        <v>81</v>
      </c>
      <c r="AX200" s="66" t="s">
        <v>81</v>
      </c>
      <c r="AY200">
        <v>13</v>
      </c>
      <c r="AZ200" s="66" t="s">
        <v>81</v>
      </c>
      <c r="BA200" s="66" t="s">
        <v>81</v>
      </c>
      <c r="BB200" s="28">
        <v>0</v>
      </c>
      <c r="BC200" s="28">
        <v>13</v>
      </c>
      <c r="BD200">
        <v>13</v>
      </c>
      <c r="BE200" t="s">
        <v>81</v>
      </c>
      <c r="BF200" t="s">
        <v>81</v>
      </c>
      <c r="BG200" t="s">
        <v>81</v>
      </c>
      <c r="BH200" t="s">
        <v>81</v>
      </c>
      <c r="BI200" t="s">
        <v>81</v>
      </c>
      <c r="BJ200" t="s">
        <v>81</v>
      </c>
      <c r="BK200" t="s">
        <v>81</v>
      </c>
      <c r="BL200" t="s">
        <v>81</v>
      </c>
      <c r="BM200" t="s">
        <v>81</v>
      </c>
      <c r="BN200" t="s">
        <v>81</v>
      </c>
    </row>
    <row r="201" spans="1:66" ht="20.149999999999999" customHeight="1" x14ac:dyDescent="0.35">
      <c r="A201" s="20">
        <v>3040904</v>
      </c>
      <c r="B201" s="20">
        <v>3</v>
      </c>
      <c r="C201" s="20">
        <v>4</v>
      </c>
      <c r="D201" s="20">
        <v>9</v>
      </c>
      <c r="E201" s="20" t="s">
        <v>2066</v>
      </c>
      <c r="F201" t="s">
        <v>81</v>
      </c>
      <c r="G201" s="20">
        <v>1</v>
      </c>
      <c r="H201" t="s">
        <v>81</v>
      </c>
      <c r="I201" s="66">
        <v>4</v>
      </c>
      <c r="J201" s="66">
        <v>0</v>
      </c>
      <c r="K201" t="s">
        <v>81</v>
      </c>
      <c r="L201" t="s">
        <v>81</v>
      </c>
      <c r="M201" t="s">
        <v>81</v>
      </c>
      <c r="N201" t="s">
        <v>81</v>
      </c>
      <c r="O201" t="s">
        <v>81</v>
      </c>
      <c r="P201" t="s">
        <v>81</v>
      </c>
      <c r="Q201" t="s">
        <v>81</v>
      </c>
      <c r="R201" t="s">
        <v>81</v>
      </c>
      <c r="S201" t="s">
        <v>81</v>
      </c>
      <c r="T201" t="s">
        <v>81</v>
      </c>
      <c r="U201" t="s">
        <v>81</v>
      </c>
      <c r="V201" t="s">
        <v>81</v>
      </c>
      <c r="W201" t="s">
        <v>81</v>
      </c>
      <c r="X201" t="s">
        <v>81</v>
      </c>
      <c r="Y201" t="s">
        <v>81</v>
      </c>
      <c r="Z201" t="s">
        <v>81</v>
      </c>
      <c r="AA201" t="s">
        <v>81</v>
      </c>
      <c r="AB201" t="s">
        <v>81</v>
      </c>
      <c r="AC201" t="s">
        <v>81</v>
      </c>
      <c r="AD201" t="s">
        <v>81</v>
      </c>
      <c r="AE201" t="s">
        <v>81</v>
      </c>
      <c r="AF201" t="s">
        <v>81</v>
      </c>
      <c r="AG201">
        <v>3</v>
      </c>
      <c r="AH201" t="s">
        <v>81</v>
      </c>
      <c r="AI201" t="s">
        <v>81</v>
      </c>
      <c r="AJ201" t="s">
        <v>81</v>
      </c>
      <c r="AK201" t="s">
        <v>81</v>
      </c>
      <c r="AL201" t="s">
        <v>81</v>
      </c>
      <c r="AM201" t="s">
        <v>81</v>
      </c>
      <c r="AN201" t="s">
        <v>81</v>
      </c>
      <c r="AO201" t="s">
        <v>81</v>
      </c>
      <c r="AP201" t="s">
        <v>81</v>
      </c>
      <c r="AQ201" t="s">
        <v>81</v>
      </c>
      <c r="AR201" t="s">
        <v>81</v>
      </c>
      <c r="AS201">
        <v>1</v>
      </c>
      <c r="AT201" t="s">
        <v>81</v>
      </c>
      <c r="AU201" t="s">
        <v>81</v>
      </c>
      <c r="AV201">
        <v>1</v>
      </c>
      <c r="AW201" t="s">
        <v>81</v>
      </c>
      <c r="AX201" t="s">
        <v>81</v>
      </c>
      <c r="AY201">
        <v>1</v>
      </c>
      <c r="AZ201" t="s">
        <v>81</v>
      </c>
      <c r="BA201" t="s">
        <v>81</v>
      </c>
      <c r="BB201" s="28">
        <v>0</v>
      </c>
      <c r="BC201" s="28">
        <v>1</v>
      </c>
      <c r="BD201" s="28">
        <v>1</v>
      </c>
      <c r="BE201" t="s">
        <v>81</v>
      </c>
      <c r="BF201" t="s">
        <v>81</v>
      </c>
      <c r="BG201" t="s">
        <v>81</v>
      </c>
      <c r="BH201" t="s">
        <v>81</v>
      </c>
      <c r="BI201" t="s">
        <v>81</v>
      </c>
      <c r="BJ201" t="s">
        <v>81</v>
      </c>
      <c r="BK201" t="s">
        <v>81</v>
      </c>
      <c r="BL201" t="s">
        <v>81</v>
      </c>
      <c r="BM201" t="s">
        <v>81</v>
      </c>
      <c r="BN201" t="s">
        <v>81</v>
      </c>
    </row>
    <row r="202" spans="1:66" ht="20.149999999999999" customHeight="1" x14ac:dyDescent="0.35">
      <c r="A202" s="20">
        <v>3040905</v>
      </c>
      <c r="B202" s="20">
        <v>3</v>
      </c>
      <c r="C202" s="20">
        <v>4</v>
      </c>
      <c r="D202" s="20">
        <v>9</v>
      </c>
      <c r="E202" s="20" t="s">
        <v>2071</v>
      </c>
      <c r="F202" t="s">
        <v>81</v>
      </c>
      <c r="G202" s="20">
        <v>3</v>
      </c>
      <c r="H202" t="s">
        <v>81</v>
      </c>
      <c r="I202" s="66">
        <v>4</v>
      </c>
      <c r="J202" s="66">
        <v>0</v>
      </c>
      <c r="K202" t="s">
        <v>81</v>
      </c>
      <c r="L202" t="s">
        <v>81</v>
      </c>
      <c r="M202" t="s">
        <v>81</v>
      </c>
      <c r="N202" t="s">
        <v>81</v>
      </c>
      <c r="O202" t="s">
        <v>81</v>
      </c>
      <c r="P202" t="s">
        <v>81</v>
      </c>
      <c r="Q202" t="s">
        <v>81</v>
      </c>
      <c r="R202" t="s">
        <v>81</v>
      </c>
      <c r="S202" t="s">
        <v>81</v>
      </c>
      <c r="T202" t="s">
        <v>81</v>
      </c>
      <c r="U202" t="s">
        <v>81</v>
      </c>
      <c r="V202" t="s">
        <v>81</v>
      </c>
      <c r="W202" t="s">
        <v>81</v>
      </c>
      <c r="X202" t="s">
        <v>81</v>
      </c>
      <c r="Y202" t="s">
        <v>81</v>
      </c>
      <c r="Z202" t="s">
        <v>81</v>
      </c>
      <c r="AA202" t="s">
        <v>81</v>
      </c>
      <c r="AB202" t="s">
        <v>81</v>
      </c>
      <c r="AC202" t="s">
        <v>81</v>
      </c>
      <c r="AD202" t="s">
        <v>81</v>
      </c>
      <c r="AE202" t="s">
        <v>81</v>
      </c>
      <c r="AF202" t="s">
        <v>81</v>
      </c>
      <c r="AG202">
        <v>2</v>
      </c>
      <c r="AH202" t="s">
        <v>81</v>
      </c>
      <c r="AI202" t="s">
        <v>81</v>
      </c>
      <c r="AJ202" t="s">
        <v>81</v>
      </c>
      <c r="AK202" t="s">
        <v>81</v>
      </c>
      <c r="AL202" t="s">
        <v>81</v>
      </c>
      <c r="AM202" t="s">
        <v>81</v>
      </c>
      <c r="AN202" t="s">
        <v>81</v>
      </c>
      <c r="AO202" t="s">
        <v>81</v>
      </c>
      <c r="AP202" t="s">
        <v>81</v>
      </c>
      <c r="AQ202" t="s">
        <v>81</v>
      </c>
      <c r="AR202" t="s">
        <v>81</v>
      </c>
      <c r="AS202">
        <v>1</v>
      </c>
      <c r="AT202" t="s">
        <v>81</v>
      </c>
      <c r="AU202" t="s">
        <v>81</v>
      </c>
      <c r="AV202">
        <v>1</v>
      </c>
      <c r="AW202" t="s">
        <v>81</v>
      </c>
      <c r="AX202" t="s">
        <v>81</v>
      </c>
      <c r="AY202">
        <v>1</v>
      </c>
      <c r="AZ202" t="s">
        <v>81</v>
      </c>
      <c r="BA202" t="s">
        <v>81</v>
      </c>
      <c r="BB202" s="28">
        <v>0</v>
      </c>
      <c r="BC202" s="28">
        <v>1</v>
      </c>
      <c r="BD202" s="28">
        <v>1</v>
      </c>
      <c r="BE202" t="s">
        <v>81</v>
      </c>
      <c r="BF202" t="s">
        <v>81</v>
      </c>
      <c r="BG202" t="s">
        <v>81</v>
      </c>
      <c r="BH202" t="s">
        <v>81</v>
      </c>
      <c r="BI202" t="s">
        <v>81</v>
      </c>
      <c r="BJ202" t="s">
        <v>81</v>
      </c>
      <c r="BK202" t="s">
        <v>81</v>
      </c>
      <c r="BL202" t="s">
        <v>81</v>
      </c>
      <c r="BM202" t="s">
        <v>81</v>
      </c>
      <c r="BN202" t="s">
        <v>81</v>
      </c>
    </row>
    <row r="203" spans="1:66" ht="20.149999999999999" customHeight="1" x14ac:dyDescent="0.35">
      <c r="A203" s="20">
        <v>3040906</v>
      </c>
      <c r="B203" s="20">
        <v>3</v>
      </c>
      <c r="C203" s="20">
        <v>4</v>
      </c>
      <c r="D203" s="20">
        <v>9</v>
      </c>
      <c r="E203" s="20" t="s">
        <v>2077</v>
      </c>
      <c r="F203" t="s">
        <v>81</v>
      </c>
      <c r="G203" s="20">
        <v>2</v>
      </c>
      <c r="H203" t="s">
        <v>81</v>
      </c>
      <c r="I203" s="66">
        <v>2</v>
      </c>
      <c r="J203" s="66">
        <v>0</v>
      </c>
      <c r="K203" t="s">
        <v>81</v>
      </c>
      <c r="L203" t="s">
        <v>81</v>
      </c>
      <c r="M203" t="s">
        <v>81</v>
      </c>
      <c r="N203" t="s">
        <v>81</v>
      </c>
      <c r="O203" t="s">
        <v>81</v>
      </c>
      <c r="P203" t="s">
        <v>81</v>
      </c>
      <c r="Q203" t="s">
        <v>81</v>
      </c>
      <c r="R203" t="s">
        <v>81</v>
      </c>
      <c r="S203" t="s">
        <v>81</v>
      </c>
      <c r="T203" t="s">
        <v>81</v>
      </c>
      <c r="U203" t="s">
        <v>81</v>
      </c>
      <c r="V203" t="s">
        <v>81</v>
      </c>
      <c r="W203" t="s">
        <v>81</v>
      </c>
      <c r="X203" t="s">
        <v>81</v>
      </c>
      <c r="Y203" t="s">
        <v>81</v>
      </c>
      <c r="Z203" t="s">
        <v>81</v>
      </c>
      <c r="AA203" t="s">
        <v>81</v>
      </c>
      <c r="AB203" t="s">
        <v>81</v>
      </c>
      <c r="AC203" t="s">
        <v>81</v>
      </c>
      <c r="AD203" t="s">
        <v>81</v>
      </c>
      <c r="AE203" t="s">
        <v>81</v>
      </c>
      <c r="AF203" t="s">
        <v>81</v>
      </c>
      <c r="AG203" t="s">
        <v>81</v>
      </c>
      <c r="AH203" t="s">
        <v>81</v>
      </c>
      <c r="AI203">
        <v>5</v>
      </c>
      <c r="AJ203" t="s">
        <v>81</v>
      </c>
      <c r="AK203" t="s">
        <v>81</v>
      </c>
      <c r="AL203" t="s">
        <v>81</v>
      </c>
      <c r="AM203" t="s">
        <v>81</v>
      </c>
      <c r="AN203" t="s">
        <v>81</v>
      </c>
      <c r="AO203" t="s">
        <v>81</v>
      </c>
      <c r="AP203" t="s">
        <v>81</v>
      </c>
      <c r="AQ203" t="s">
        <v>81</v>
      </c>
      <c r="AR203" t="s">
        <v>81</v>
      </c>
      <c r="AS203">
        <v>13</v>
      </c>
      <c r="AT203">
        <v>1</v>
      </c>
      <c r="AU203" t="s">
        <v>81</v>
      </c>
      <c r="AV203">
        <v>13</v>
      </c>
      <c r="AW203">
        <v>1</v>
      </c>
      <c r="AX203" t="s">
        <v>81</v>
      </c>
      <c r="AY203">
        <v>13</v>
      </c>
      <c r="AZ203">
        <v>1</v>
      </c>
      <c r="BA203" t="s">
        <v>81</v>
      </c>
      <c r="BB203" s="28">
        <v>0</v>
      </c>
      <c r="BC203" s="28">
        <v>13</v>
      </c>
      <c r="BD203" s="28">
        <v>13</v>
      </c>
      <c r="BE203" s="28">
        <v>1</v>
      </c>
      <c r="BF203" s="28">
        <v>1</v>
      </c>
      <c r="BG203" t="s">
        <v>81</v>
      </c>
      <c r="BH203" t="s">
        <v>81</v>
      </c>
      <c r="BI203" t="s">
        <v>81</v>
      </c>
      <c r="BJ203" t="s">
        <v>81</v>
      </c>
      <c r="BK203" t="s">
        <v>81</v>
      </c>
      <c r="BL203" t="s">
        <v>81</v>
      </c>
      <c r="BM203" t="s">
        <v>81</v>
      </c>
      <c r="BN203" t="s">
        <v>81</v>
      </c>
    </row>
    <row r="204" spans="1:66" ht="20.149999999999999" customHeight="1" x14ac:dyDescent="0.35">
      <c r="A204" s="20">
        <v>3040907</v>
      </c>
      <c r="B204" s="20">
        <v>3</v>
      </c>
      <c r="C204" s="20">
        <v>4</v>
      </c>
      <c r="D204" s="20">
        <v>9</v>
      </c>
      <c r="E204" s="20" t="s">
        <v>2081</v>
      </c>
      <c r="F204" t="s">
        <v>81</v>
      </c>
      <c r="G204" s="20">
        <v>1</v>
      </c>
      <c r="H204" t="s">
        <v>81</v>
      </c>
      <c r="I204" s="66">
        <v>3</v>
      </c>
      <c r="J204" s="66">
        <v>1</v>
      </c>
      <c r="K204" t="s">
        <v>81</v>
      </c>
      <c r="L204" t="s">
        <v>81</v>
      </c>
      <c r="M204" t="s">
        <v>81</v>
      </c>
      <c r="N204" t="s">
        <v>81</v>
      </c>
      <c r="O204" t="s">
        <v>81</v>
      </c>
      <c r="P204" t="s">
        <v>81</v>
      </c>
      <c r="Q204" t="s">
        <v>81</v>
      </c>
      <c r="R204" t="s">
        <v>81</v>
      </c>
      <c r="S204" t="s">
        <v>81</v>
      </c>
      <c r="T204">
        <v>1</v>
      </c>
      <c r="U204" t="s">
        <v>81</v>
      </c>
      <c r="V204" t="s">
        <v>81</v>
      </c>
      <c r="W204" t="s">
        <v>81</v>
      </c>
      <c r="X204" t="s">
        <v>81</v>
      </c>
      <c r="Y204" t="s">
        <v>81</v>
      </c>
      <c r="Z204" t="s">
        <v>81</v>
      </c>
      <c r="AA204">
        <v>180000</v>
      </c>
      <c r="AB204" t="s">
        <v>81</v>
      </c>
      <c r="AC204" t="s">
        <v>81</v>
      </c>
      <c r="AD204" t="s">
        <v>81</v>
      </c>
      <c r="AE204" t="s">
        <v>81</v>
      </c>
      <c r="AF204" t="s">
        <v>81</v>
      </c>
      <c r="AG204">
        <v>8</v>
      </c>
      <c r="AH204" t="s">
        <v>81</v>
      </c>
      <c r="AI204">
        <v>8</v>
      </c>
      <c r="AJ204" t="s">
        <v>81</v>
      </c>
      <c r="AK204" t="s">
        <v>81</v>
      </c>
      <c r="AL204" t="s">
        <v>81</v>
      </c>
      <c r="AM204" t="s">
        <v>81</v>
      </c>
      <c r="AN204" t="s">
        <v>81</v>
      </c>
      <c r="AO204" t="s">
        <v>81</v>
      </c>
      <c r="AP204" t="s">
        <v>81</v>
      </c>
      <c r="AQ204" t="s">
        <v>81</v>
      </c>
      <c r="AR204" t="s">
        <v>81</v>
      </c>
      <c r="AS204">
        <v>1</v>
      </c>
      <c r="AT204">
        <v>13</v>
      </c>
      <c r="AU204" t="s">
        <v>81</v>
      </c>
      <c r="AV204">
        <v>1</v>
      </c>
      <c r="AW204">
        <v>13</v>
      </c>
      <c r="AX204" t="s">
        <v>81</v>
      </c>
      <c r="AY204">
        <v>1</v>
      </c>
      <c r="AZ204">
        <v>13</v>
      </c>
      <c r="BA204" t="s">
        <v>81</v>
      </c>
      <c r="BB204" s="28">
        <v>0</v>
      </c>
      <c r="BC204" s="28">
        <v>1</v>
      </c>
      <c r="BD204" s="28">
        <v>1</v>
      </c>
      <c r="BE204" s="28">
        <v>13</v>
      </c>
      <c r="BF204" s="28">
        <v>13</v>
      </c>
      <c r="BG204" t="s">
        <v>81</v>
      </c>
      <c r="BH204" t="s">
        <v>81</v>
      </c>
      <c r="BI204" t="s">
        <v>81</v>
      </c>
      <c r="BJ204" t="s">
        <v>81</v>
      </c>
      <c r="BK204" t="s">
        <v>81</v>
      </c>
      <c r="BL204" t="s">
        <v>81</v>
      </c>
      <c r="BM204" t="s">
        <v>81</v>
      </c>
      <c r="BN204" t="s">
        <v>81</v>
      </c>
    </row>
    <row r="205" spans="1:66" ht="20.149999999999999" customHeight="1" x14ac:dyDescent="0.35">
      <c r="A205" s="20">
        <v>3040908</v>
      </c>
      <c r="B205" s="20">
        <v>3</v>
      </c>
      <c r="C205" s="20">
        <v>4</v>
      </c>
      <c r="D205" s="20">
        <v>9</v>
      </c>
      <c r="E205" s="20" t="s">
        <v>2082</v>
      </c>
      <c r="F205" t="s">
        <v>81</v>
      </c>
      <c r="G205" s="20">
        <v>4</v>
      </c>
      <c r="H205" t="s">
        <v>81</v>
      </c>
      <c r="I205" s="66">
        <v>1</v>
      </c>
      <c r="J205" s="66">
        <v>0</v>
      </c>
      <c r="K205" t="s">
        <v>81</v>
      </c>
      <c r="L205" t="s">
        <v>81</v>
      </c>
      <c r="M205" t="s">
        <v>81</v>
      </c>
      <c r="N205" t="s">
        <v>81</v>
      </c>
      <c r="O205" t="s">
        <v>81</v>
      </c>
      <c r="P205" t="s">
        <v>81</v>
      </c>
      <c r="Q205" t="s">
        <v>81</v>
      </c>
      <c r="R205" t="s">
        <v>81</v>
      </c>
      <c r="S205" t="s">
        <v>81</v>
      </c>
      <c r="T205" t="s">
        <v>81</v>
      </c>
      <c r="U205" t="s">
        <v>81</v>
      </c>
      <c r="V205" t="s">
        <v>81</v>
      </c>
      <c r="W205" t="s">
        <v>81</v>
      </c>
      <c r="X205" t="s">
        <v>81</v>
      </c>
      <c r="Y205" t="s">
        <v>81</v>
      </c>
      <c r="Z205" t="s">
        <v>81</v>
      </c>
      <c r="AA205" t="s">
        <v>81</v>
      </c>
      <c r="AB205" t="s">
        <v>81</v>
      </c>
      <c r="AC205" t="s">
        <v>81</v>
      </c>
      <c r="AD205" t="s">
        <v>81</v>
      </c>
      <c r="AE205" t="s">
        <v>81</v>
      </c>
      <c r="AF205" t="s">
        <v>81</v>
      </c>
      <c r="AG205" t="s">
        <v>81</v>
      </c>
      <c r="AH205" t="s">
        <v>81</v>
      </c>
      <c r="AI205">
        <v>2</v>
      </c>
      <c r="AJ205" t="s">
        <v>81</v>
      </c>
      <c r="AK205" t="s">
        <v>81</v>
      </c>
      <c r="AL205" t="s">
        <v>81</v>
      </c>
      <c r="AM205" t="s">
        <v>81</v>
      </c>
      <c r="AN205" t="s">
        <v>81</v>
      </c>
      <c r="AO205" t="s">
        <v>81</v>
      </c>
      <c r="AP205" t="s">
        <v>81</v>
      </c>
      <c r="AQ205" t="s">
        <v>81</v>
      </c>
      <c r="AR205" t="s">
        <v>81</v>
      </c>
      <c r="AS205">
        <v>13</v>
      </c>
      <c r="AT205" t="s">
        <v>81</v>
      </c>
      <c r="AU205" t="s">
        <v>81</v>
      </c>
      <c r="AV205">
        <v>13</v>
      </c>
      <c r="AW205" t="s">
        <v>81</v>
      </c>
      <c r="AX205" t="s">
        <v>81</v>
      </c>
      <c r="AY205">
        <v>13</v>
      </c>
      <c r="AZ205" t="s">
        <v>81</v>
      </c>
      <c r="BA205" t="s">
        <v>81</v>
      </c>
      <c r="BB205" s="28">
        <v>0</v>
      </c>
      <c r="BC205" s="28">
        <v>13</v>
      </c>
      <c r="BD205" s="28">
        <v>13</v>
      </c>
      <c r="BE205" s="28" t="s">
        <v>81</v>
      </c>
      <c r="BF205" s="28" t="s">
        <v>81</v>
      </c>
      <c r="BG205" s="28" t="s">
        <v>81</v>
      </c>
      <c r="BH205" s="28" t="s">
        <v>81</v>
      </c>
      <c r="BI205" s="28" t="s">
        <v>81</v>
      </c>
      <c r="BJ205" s="28" t="s">
        <v>81</v>
      </c>
      <c r="BK205" s="28" t="s">
        <v>81</v>
      </c>
      <c r="BL205" s="28" t="s">
        <v>81</v>
      </c>
      <c r="BM205" s="28" t="s">
        <v>81</v>
      </c>
      <c r="BN205" s="28" t="s">
        <v>81</v>
      </c>
    </row>
    <row r="206" spans="1:66" ht="20.149999999999999" customHeight="1" x14ac:dyDescent="0.35">
      <c r="A206" s="20">
        <v>3040909</v>
      </c>
      <c r="B206" s="20">
        <v>3</v>
      </c>
      <c r="C206" s="20">
        <v>4</v>
      </c>
      <c r="D206" s="20">
        <v>9</v>
      </c>
      <c r="E206" s="20" t="s">
        <v>2083</v>
      </c>
      <c r="F206" t="s">
        <v>81</v>
      </c>
      <c r="G206" s="20">
        <v>2</v>
      </c>
      <c r="H206" t="s">
        <v>81</v>
      </c>
      <c r="I206" s="66">
        <v>3</v>
      </c>
      <c r="J206" s="66">
        <v>1</v>
      </c>
      <c r="K206" t="s">
        <v>81</v>
      </c>
      <c r="L206" t="s">
        <v>81</v>
      </c>
      <c r="M206" t="s">
        <v>81</v>
      </c>
      <c r="N206" t="s">
        <v>81</v>
      </c>
      <c r="O206" t="s">
        <v>81</v>
      </c>
      <c r="P206" t="s">
        <v>81</v>
      </c>
      <c r="Q206" t="s">
        <v>81</v>
      </c>
      <c r="R206" t="s">
        <v>81</v>
      </c>
      <c r="S206" t="s">
        <v>81</v>
      </c>
      <c r="T206">
        <v>1</v>
      </c>
      <c r="U206" t="s">
        <v>81</v>
      </c>
      <c r="V206" t="s">
        <v>81</v>
      </c>
      <c r="W206" t="s">
        <v>81</v>
      </c>
      <c r="X206" t="s">
        <v>81</v>
      </c>
      <c r="Y206" t="s">
        <v>81</v>
      </c>
      <c r="Z206" t="s">
        <v>81</v>
      </c>
      <c r="AA206">
        <v>250000</v>
      </c>
      <c r="AB206" t="s">
        <v>81</v>
      </c>
      <c r="AC206" t="s">
        <v>81</v>
      </c>
      <c r="AD206" t="s">
        <v>81</v>
      </c>
      <c r="AE206" t="s">
        <v>81</v>
      </c>
      <c r="AF206" t="s">
        <v>81</v>
      </c>
      <c r="AG206">
        <v>3</v>
      </c>
      <c r="AH206" t="s">
        <v>81</v>
      </c>
      <c r="AI206" t="s">
        <v>81</v>
      </c>
      <c r="AJ206" t="s">
        <v>81</v>
      </c>
      <c r="AK206" t="s">
        <v>81</v>
      </c>
      <c r="AL206" t="s">
        <v>81</v>
      </c>
      <c r="AM206" t="s">
        <v>81</v>
      </c>
      <c r="AN206" t="s">
        <v>81</v>
      </c>
      <c r="AO206" t="s">
        <v>81</v>
      </c>
      <c r="AP206" t="s">
        <v>81</v>
      </c>
      <c r="AQ206" t="s">
        <v>81</v>
      </c>
      <c r="AR206" t="s">
        <v>81</v>
      </c>
      <c r="AS206">
        <v>1</v>
      </c>
      <c r="AT206" t="s">
        <v>81</v>
      </c>
      <c r="AU206" t="s">
        <v>81</v>
      </c>
      <c r="AV206">
        <v>1</v>
      </c>
      <c r="AW206" t="s">
        <v>81</v>
      </c>
      <c r="AX206" t="s">
        <v>81</v>
      </c>
      <c r="AY206">
        <v>1</v>
      </c>
      <c r="AZ206" t="s">
        <v>81</v>
      </c>
      <c r="BA206" t="s">
        <v>81</v>
      </c>
      <c r="BB206" s="28">
        <v>0</v>
      </c>
      <c r="BC206" s="28">
        <v>1</v>
      </c>
      <c r="BD206" s="28">
        <v>1</v>
      </c>
      <c r="BE206" s="28" t="s">
        <v>81</v>
      </c>
      <c r="BF206" s="28" t="s">
        <v>81</v>
      </c>
      <c r="BG206" s="28" t="s">
        <v>81</v>
      </c>
      <c r="BH206" s="28" t="s">
        <v>81</v>
      </c>
      <c r="BI206" s="28" t="s">
        <v>81</v>
      </c>
      <c r="BJ206" s="28" t="s">
        <v>81</v>
      </c>
      <c r="BK206" s="28" t="s">
        <v>81</v>
      </c>
      <c r="BL206" s="28" t="s">
        <v>81</v>
      </c>
      <c r="BM206" s="28" t="s">
        <v>81</v>
      </c>
      <c r="BN206" s="28" t="s">
        <v>81</v>
      </c>
    </row>
    <row r="207" spans="1:66" ht="20.149999999999999" customHeight="1" x14ac:dyDescent="0.35">
      <c r="A207" s="20">
        <v>3040910</v>
      </c>
      <c r="B207" s="20">
        <v>3</v>
      </c>
      <c r="C207" s="20">
        <v>4</v>
      </c>
      <c r="D207" s="20">
        <v>9</v>
      </c>
      <c r="E207" s="20" t="s">
        <v>2084</v>
      </c>
      <c r="F207" t="s">
        <v>81</v>
      </c>
      <c r="G207" s="20">
        <v>2</v>
      </c>
      <c r="H207" t="s">
        <v>81</v>
      </c>
      <c r="I207" s="66">
        <v>1</v>
      </c>
      <c r="J207" s="66">
        <v>1</v>
      </c>
      <c r="K207" t="s">
        <v>81</v>
      </c>
      <c r="L207" t="s">
        <v>81</v>
      </c>
      <c r="M207" t="s">
        <v>81</v>
      </c>
      <c r="N207" t="s">
        <v>81</v>
      </c>
      <c r="O207" t="s">
        <v>81</v>
      </c>
      <c r="P207" t="s">
        <v>81</v>
      </c>
      <c r="Q207" t="s">
        <v>81</v>
      </c>
      <c r="R207" t="s">
        <v>81</v>
      </c>
      <c r="S207">
        <v>1</v>
      </c>
      <c r="T207" t="s">
        <v>81</v>
      </c>
      <c r="U207" t="s">
        <v>81</v>
      </c>
      <c r="V207" t="s">
        <v>81</v>
      </c>
      <c r="W207" t="s">
        <v>81</v>
      </c>
      <c r="X207" t="s">
        <v>81</v>
      </c>
      <c r="Y207" t="s">
        <v>81</v>
      </c>
      <c r="Z207">
        <v>35000000</v>
      </c>
      <c r="AA207" t="s">
        <v>81</v>
      </c>
      <c r="AB207" t="s">
        <v>81</v>
      </c>
      <c r="AC207" t="s">
        <v>81</v>
      </c>
      <c r="AD207" t="s">
        <v>81</v>
      </c>
      <c r="AE207" t="s">
        <v>81</v>
      </c>
      <c r="AF207" t="s">
        <v>81</v>
      </c>
      <c r="AG207">
        <v>7</v>
      </c>
      <c r="AH207" t="s">
        <v>81</v>
      </c>
      <c r="AI207" t="s">
        <v>81</v>
      </c>
      <c r="AJ207" t="s">
        <v>81</v>
      </c>
      <c r="AK207" t="s">
        <v>81</v>
      </c>
      <c r="AL207" t="s">
        <v>81</v>
      </c>
      <c r="AM207" t="s">
        <v>81</v>
      </c>
      <c r="AN207" t="s">
        <v>81</v>
      </c>
      <c r="AO207" t="s">
        <v>81</v>
      </c>
      <c r="AP207" t="s">
        <v>81</v>
      </c>
      <c r="AQ207" t="s">
        <v>81</v>
      </c>
      <c r="AR207" t="s">
        <v>81</v>
      </c>
      <c r="AS207">
        <v>1</v>
      </c>
      <c r="AT207">
        <v>2</v>
      </c>
      <c r="AU207" t="s">
        <v>81</v>
      </c>
      <c r="AV207">
        <v>1</v>
      </c>
      <c r="AW207">
        <v>2</v>
      </c>
      <c r="AX207" t="s">
        <v>81</v>
      </c>
      <c r="AY207">
        <v>1</v>
      </c>
      <c r="AZ207">
        <v>2</v>
      </c>
      <c r="BA207" t="s">
        <v>81</v>
      </c>
      <c r="BB207" s="28">
        <v>0</v>
      </c>
      <c r="BC207" s="28">
        <v>1</v>
      </c>
      <c r="BD207" s="28">
        <v>1</v>
      </c>
      <c r="BE207" s="28">
        <v>2</v>
      </c>
      <c r="BF207" s="28">
        <v>2</v>
      </c>
      <c r="BG207" s="28" t="s">
        <v>81</v>
      </c>
      <c r="BH207" s="28" t="s">
        <v>81</v>
      </c>
      <c r="BI207" s="28" t="s">
        <v>81</v>
      </c>
      <c r="BJ207" s="28" t="s">
        <v>81</v>
      </c>
      <c r="BK207" s="28" t="s">
        <v>81</v>
      </c>
      <c r="BL207" s="28" t="s">
        <v>81</v>
      </c>
      <c r="BM207" s="28" t="s">
        <v>81</v>
      </c>
      <c r="BN207" s="28" t="s">
        <v>81</v>
      </c>
    </row>
    <row r="208" spans="1:66" ht="20.149999999999999" customHeight="1" x14ac:dyDescent="0.35">
      <c r="A208" s="20">
        <v>3040911</v>
      </c>
      <c r="B208" s="20">
        <v>3</v>
      </c>
      <c r="C208" s="20">
        <v>4</v>
      </c>
      <c r="D208" s="20">
        <v>9</v>
      </c>
      <c r="E208" s="20" t="s">
        <v>2085</v>
      </c>
      <c r="F208" t="s">
        <v>81</v>
      </c>
      <c r="G208" s="20">
        <v>2</v>
      </c>
      <c r="H208" t="s">
        <v>81</v>
      </c>
      <c r="I208" s="66">
        <v>1</v>
      </c>
      <c r="J208" s="66">
        <v>0</v>
      </c>
      <c r="K208" t="s">
        <v>81</v>
      </c>
      <c r="L208" t="s">
        <v>81</v>
      </c>
      <c r="M208" t="s">
        <v>81</v>
      </c>
      <c r="N208" t="s">
        <v>81</v>
      </c>
      <c r="O208" t="s">
        <v>81</v>
      </c>
      <c r="P208" t="s">
        <v>81</v>
      </c>
      <c r="Q208" t="s">
        <v>81</v>
      </c>
      <c r="R208" t="s">
        <v>81</v>
      </c>
      <c r="S208" t="s">
        <v>81</v>
      </c>
      <c r="T208" t="s">
        <v>81</v>
      </c>
      <c r="U208" t="s">
        <v>81</v>
      </c>
      <c r="V208" t="s">
        <v>81</v>
      </c>
      <c r="W208" t="s">
        <v>81</v>
      </c>
      <c r="X208" t="s">
        <v>81</v>
      </c>
      <c r="Y208" t="s">
        <v>81</v>
      </c>
      <c r="Z208" t="s">
        <v>81</v>
      </c>
      <c r="AA208" t="s">
        <v>81</v>
      </c>
      <c r="AB208" t="s">
        <v>81</v>
      </c>
      <c r="AC208" t="s">
        <v>81</v>
      </c>
      <c r="AD208" t="s">
        <v>81</v>
      </c>
      <c r="AE208" t="s">
        <v>81</v>
      </c>
      <c r="AF208" t="s">
        <v>81</v>
      </c>
      <c r="AG208">
        <v>10</v>
      </c>
      <c r="AH208" t="s">
        <v>81</v>
      </c>
      <c r="AI208">
        <v>10</v>
      </c>
      <c r="AJ208" t="s">
        <v>81</v>
      </c>
      <c r="AK208" t="s">
        <v>81</v>
      </c>
      <c r="AL208" t="s">
        <v>81</v>
      </c>
      <c r="AM208" t="s">
        <v>81</v>
      </c>
      <c r="AN208" t="s">
        <v>81</v>
      </c>
      <c r="AO208" t="s">
        <v>81</v>
      </c>
      <c r="AP208" t="s">
        <v>81</v>
      </c>
      <c r="AQ208" t="s">
        <v>81</v>
      </c>
      <c r="AR208" t="s">
        <v>81</v>
      </c>
      <c r="AS208">
        <v>13</v>
      </c>
      <c r="AT208">
        <v>1</v>
      </c>
      <c r="AU208" t="s">
        <v>81</v>
      </c>
      <c r="AV208">
        <v>13</v>
      </c>
      <c r="AW208">
        <v>1</v>
      </c>
      <c r="AX208" t="s">
        <v>81</v>
      </c>
      <c r="AY208">
        <v>13</v>
      </c>
      <c r="AZ208">
        <v>1</v>
      </c>
      <c r="BA208" t="s">
        <v>81</v>
      </c>
      <c r="BB208" s="28">
        <v>0</v>
      </c>
      <c r="BC208" s="28">
        <v>13</v>
      </c>
      <c r="BD208" s="28">
        <v>13</v>
      </c>
      <c r="BE208" s="28">
        <v>1</v>
      </c>
      <c r="BF208" s="28">
        <v>1</v>
      </c>
      <c r="BG208" s="28" t="s">
        <v>81</v>
      </c>
      <c r="BH208" s="28" t="s">
        <v>81</v>
      </c>
      <c r="BI208" s="28" t="s">
        <v>81</v>
      </c>
      <c r="BJ208" s="28" t="s">
        <v>81</v>
      </c>
      <c r="BK208" s="28" t="s">
        <v>81</v>
      </c>
      <c r="BL208" s="28" t="s">
        <v>81</v>
      </c>
      <c r="BM208" s="28" t="s">
        <v>81</v>
      </c>
      <c r="BN208" s="28" t="s">
        <v>81</v>
      </c>
    </row>
    <row r="209" spans="1:66" ht="20.149999999999999" customHeight="1" x14ac:dyDescent="0.35">
      <c r="A209" s="20">
        <v>3040912</v>
      </c>
      <c r="B209" s="20">
        <v>3</v>
      </c>
      <c r="C209" s="20">
        <v>4</v>
      </c>
      <c r="D209" s="20">
        <v>9</v>
      </c>
      <c r="E209" s="20" t="s">
        <v>2089</v>
      </c>
      <c r="F209" t="s">
        <v>81</v>
      </c>
      <c r="G209" s="20">
        <v>2</v>
      </c>
      <c r="H209" t="s">
        <v>81</v>
      </c>
      <c r="I209" s="66">
        <v>1</v>
      </c>
      <c r="J209" s="66">
        <v>1</v>
      </c>
      <c r="K209" t="s">
        <v>81</v>
      </c>
      <c r="L209" t="s">
        <v>81</v>
      </c>
      <c r="M209" t="s">
        <v>81</v>
      </c>
      <c r="N209" t="s">
        <v>81</v>
      </c>
      <c r="O209" t="s">
        <v>81</v>
      </c>
      <c r="P209" t="s">
        <v>81</v>
      </c>
      <c r="Q209" t="s">
        <v>81</v>
      </c>
      <c r="R209" t="s">
        <v>81</v>
      </c>
      <c r="S209" t="s">
        <v>81</v>
      </c>
      <c r="T209">
        <v>1</v>
      </c>
      <c r="U209" t="s">
        <v>81</v>
      </c>
      <c r="V209" t="s">
        <v>81</v>
      </c>
      <c r="W209" t="s">
        <v>81</v>
      </c>
      <c r="X209" t="s">
        <v>81</v>
      </c>
      <c r="Y209" t="s">
        <v>81</v>
      </c>
      <c r="Z209" t="s">
        <v>81</v>
      </c>
      <c r="AA209">
        <v>500000</v>
      </c>
      <c r="AB209" t="s">
        <v>81</v>
      </c>
      <c r="AC209" t="s">
        <v>81</v>
      </c>
      <c r="AD209" t="s">
        <v>81</v>
      </c>
      <c r="AE209" t="s">
        <v>81</v>
      </c>
      <c r="AF209" t="s">
        <v>81</v>
      </c>
      <c r="AG209">
        <v>6.5</v>
      </c>
      <c r="AH209" t="s">
        <v>81</v>
      </c>
      <c r="AI209" t="s">
        <v>81</v>
      </c>
      <c r="AJ209" t="s">
        <v>81</v>
      </c>
      <c r="AK209" t="s">
        <v>81</v>
      </c>
      <c r="AL209" t="s">
        <v>81</v>
      </c>
      <c r="AM209" t="s">
        <v>81</v>
      </c>
      <c r="AN209" t="s">
        <v>81</v>
      </c>
      <c r="AO209" t="s">
        <v>81</v>
      </c>
      <c r="AP209" t="s">
        <v>81</v>
      </c>
      <c r="AQ209" t="s">
        <v>81</v>
      </c>
      <c r="AR209" t="s">
        <v>81</v>
      </c>
      <c r="AS209">
        <v>1</v>
      </c>
      <c r="AT209" t="s">
        <v>81</v>
      </c>
      <c r="AU209" t="s">
        <v>81</v>
      </c>
      <c r="AV209">
        <v>1</v>
      </c>
      <c r="AW209" t="s">
        <v>81</v>
      </c>
      <c r="AX209" t="s">
        <v>81</v>
      </c>
      <c r="AY209">
        <v>1</v>
      </c>
      <c r="AZ209" t="s">
        <v>81</v>
      </c>
      <c r="BA209" t="s">
        <v>81</v>
      </c>
      <c r="BB209" s="28">
        <v>0</v>
      </c>
      <c r="BC209" s="28">
        <v>1</v>
      </c>
      <c r="BD209" s="28">
        <v>1</v>
      </c>
      <c r="BE209" t="s">
        <v>81</v>
      </c>
      <c r="BF209" t="s">
        <v>81</v>
      </c>
      <c r="BG209" t="s">
        <v>81</v>
      </c>
      <c r="BH209" t="s">
        <v>81</v>
      </c>
      <c r="BI209" t="s">
        <v>81</v>
      </c>
      <c r="BJ209" t="s">
        <v>81</v>
      </c>
      <c r="BK209" t="s">
        <v>81</v>
      </c>
      <c r="BL209" t="s">
        <v>81</v>
      </c>
      <c r="BM209" t="s">
        <v>81</v>
      </c>
      <c r="BN209" t="s">
        <v>81</v>
      </c>
    </row>
    <row r="210" spans="1:66" ht="20.149999999999999" customHeight="1" x14ac:dyDescent="0.35">
      <c r="A210" s="20">
        <v>3040913</v>
      </c>
      <c r="B210" s="20">
        <v>3</v>
      </c>
      <c r="C210" s="20">
        <v>4</v>
      </c>
      <c r="D210" s="20">
        <v>9</v>
      </c>
      <c r="E210" s="20" t="s">
        <v>2090</v>
      </c>
      <c r="F210" t="s">
        <v>81</v>
      </c>
      <c r="G210" s="20">
        <v>2</v>
      </c>
      <c r="H210" t="s">
        <v>81</v>
      </c>
      <c r="I210" s="66">
        <v>3</v>
      </c>
      <c r="J210" s="66">
        <v>0</v>
      </c>
      <c r="K210" t="s">
        <v>81</v>
      </c>
      <c r="L210" t="s">
        <v>81</v>
      </c>
      <c r="M210" t="s">
        <v>81</v>
      </c>
      <c r="N210" t="s">
        <v>81</v>
      </c>
      <c r="O210" t="s">
        <v>81</v>
      </c>
      <c r="P210" t="s">
        <v>81</v>
      </c>
      <c r="Q210" t="s">
        <v>81</v>
      </c>
      <c r="R210" t="s">
        <v>81</v>
      </c>
      <c r="S210" t="s">
        <v>81</v>
      </c>
      <c r="T210" t="s">
        <v>81</v>
      </c>
      <c r="U210" t="s">
        <v>81</v>
      </c>
      <c r="V210" t="s">
        <v>81</v>
      </c>
      <c r="W210" t="s">
        <v>81</v>
      </c>
      <c r="X210" t="s">
        <v>81</v>
      </c>
      <c r="Y210" t="s">
        <v>81</v>
      </c>
      <c r="Z210" t="s">
        <v>81</v>
      </c>
      <c r="AA210" t="s">
        <v>81</v>
      </c>
      <c r="AB210" t="s">
        <v>81</v>
      </c>
      <c r="AC210" t="s">
        <v>81</v>
      </c>
      <c r="AD210" t="s">
        <v>81</v>
      </c>
      <c r="AE210" t="s">
        <v>81</v>
      </c>
      <c r="AF210" t="s">
        <v>81</v>
      </c>
      <c r="AG210">
        <v>1</v>
      </c>
      <c r="AH210" t="s">
        <v>81</v>
      </c>
      <c r="AI210" t="s">
        <v>81</v>
      </c>
      <c r="AJ210" t="s">
        <v>81</v>
      </c>
      <c r="AK210" t="s">
        <v>81</v>
      </c>
      <c r="AL210" t="s">
        <v>81</v>
      </c>
      <c r="AM210" t="s">
        <v>81</v>
      </c>
      <c r="AN210" t="s">
        <v>81</v>
      </c>
      <c r="AO210" t="s">
        <v>81</v>
      </c>
      <c r="AP210" t="s">
        <v>81</v>
      </c>
      <c r="AQ210" t="s">
        <v>81</v>
      </c>
      <c r="AR210" t="s">
        <v>81</v>
      </c>
      <c r="AS210">
        <v>2</v>
      </c>
      <c r="AT210" t="s">
        <v>81</v>
      </c>
      <c r="AU210" t="s">
        <v>81</v>
      </c>
      <c r="AV210">
        <v>2</v>
      </c>
      <c r="AW210" t="s">
        <v>81</v>
      </c>
      <c r="AX210" t="s">
        <v>81</v>
      </c>
      <c r="AY210">
        <v>2</v>
      </c>
      <c r="AZ210" t="s">
        <v>81</v>
      </c>
      <c r="BA210" t="s">
        <v>81</v>
      </c>
      <c r="BB210" s="28">
        <v>0</v>
      </c>
      <c r="BC210" s="28">
        <v>2</v>
      </c>
      <c r="BD210" s="28">
        <v>2</v>
      </c>
      <c r="BE210" t="s">
        <v>81</v>
      </c>
      <c r="BF210" t="s">
        <v>81</v>
      </c>
      <c r="BG210" t="s">
        <v>81</v>
      </c>
      <c r="BH210" t="s">
        <v>81</v>
      </c>
      <c r="BI210" t="s">
        <v>81</v>
      </c>
      <c r="BJ210" t="s">
        <v>81</v>
      </c>
      <c r="BK210" t="s">
        <v>81</v>
      </c>
      <c r="BL210" t="s">
        <v>81</v>
      </c>
      <c r="BM210" t="s">
        <v>81</v>
      </c>
      <c r="BN210" t="s">
        <v>81</v>
      </c>
    </row>
    <row r="211" spans="1:66" ht="20.149999999999999" customHeight="1" x14ac:dyDescent="0.35">
      <c r="A211" s="20">
        <v>3040914</v>
      </c>
      <c r="B211" s="20">
        <v>3</v>
      </c>
      <c r="C211" s="20">
        <v>4</v>
      </c>
      <c r="D211" s="20">
        <v>9</v>
      </c>
      <c r="E211" s="20" t="s">
        <v>2091</v>
      </c>
      <c r="F211" t="s">
        <v>81</v>
      </c>
      <c r="G211" s="20">
        <v>3</v>
      </c>
      <c r="H211" t="s">
        <v>81</v>
      </c>
      <c r="I211" s="66">
        <v>2</v>
      </c>
      <c r="J211" s="66">
        <v>1</v>
      </c>
      <c r="K211" t="s">
        <v>81</v>
      </c>
      <c r="L211" t="s">
        <v>81</v>
      </c>
      <c r="M211" t="s">
        <v>81</v>
      </c>
      <c r="N211" t="s">
        <v>81</v>
      </c>
      <c r="O211" t="s">
        <v>81</v>
      </c>
      <c r="P211" t="s">
        <v>81</v>
      </c>
      <c r="Q211" t="s">
        <v>81</v>
      </c>
      <c r="R211" t="s">
        <v>81</v>
      </c>
      <c r="S211" t="s">
        <v>81</v>
      </c>
      <c r="T211">
        <v>2</v>
      </c>
      <c r="U211" t="s">
        <v>81</v>
      </c>
      <c r="V211" t="s">
        <v>81</v>
      </c>
      <c r="W211" t="s">
        <v>81</v>
      </c>
      <c r="X211" t="s">
        <v>81</v>
      </c>
      <c r="Y211" t="s">
        <v>81</v>
      </c>
      <c r="Z211" t="s">
        <v>81</v>
      </c>
      <c r="AA211">
        <v>500000</v>
      </c>
      <c r="AB211" t="s">
        <v>81</v>
      </c>
      <c r="AC211" t="s">
        <v>81</v>
      </c>
      <c r="AD211" t="s">
        <v>81</v>
      </c>
      <c r="AE211" t="s">
        <v>81</v>
      </c>
      <c r="AF211" t="s">
        <v>81</v>
      </c>
      <c r="AG211">
        <v>4</v>
      </c>
      <c r="AH211" t="s">
        <v>81</v>
      </c>
      <c r="AI211" t="s">
        <v>81</v>
      </c>
      <c r="AJ211" t="s">
        <v>81</v>
      </c>
      <c r="AK211" t="s">
        <v>81</v>
      </c>
      <c r="AL211" t="s">
        <v>81</v>
      </c>
      <c r="AM211" t="s">
        <v>81</v>
      </c>
      <c r="AN211" t="s">
        <v>81</v>
      </c>
      <c r="AO211" t="s">
        <v>81</v>
      </c>
      <c r="AP211" t="s">
        <v>81</v>
      </c>
      <c r="AQ211" t="s">
        <v>81</v>
      </c>
      <c r="AR211" t="s">
        <v>81</v>
      </c>
      <c r="AS211">
        <v>1</v>
      </c>
      <c r="AT211" t="s">
        <v>81</v>
      </c>
      <c r="AU211" t="s">
        <v>81</v>
      </c>
      <c r="AV211">
        <v>1</v>
      </c>
      <c r="AW211" t="s">
        <v>81</v>
      </c>
      <c r="AX211" t="s">
        <v>81</v>
      </c>
      <c r="AY211">
        <v>1</v>
      </c>
      <c r="AZ211" t="s">
        <v>81</v>
      </c>
      <c r="BA211" t="s">
        <v>81</v>
      </c>
      <c r="BB211" s="28">
        <v>0</v>
      </c>
      <c r="BC211" s="28">
        <v>1</v>
      </c>
      <c r="BD211" s="28">
        <v>1</v>
      </c>
      <c r="BE211" t="s">
        <v>81</v>
      </c>
      <c r="BF211" t="s">
        <v>81</v>
      </c>
      <c r="BG211" t="s">
        <v>81</v>
      </c>
      <c r="BH211" t="s">
        <v>81</v>
      </c>
      <c r="BI211" t="s">
        <v>81</v>
      </c>
      <c r="BJ211" t="s">
        <v>81</v>
      </c>
      <c r="BK211" t="s">
        <v>81</v>
      </c>
      <c r="BL211" t="s">
        <v>81</v>
      </c>
      <c r="BM211" t="s">
        <v>81</v>
      </c>
      <c r="BN211" t="s">
        <v>81</v>
      </c>
    </row>
    <row r="212" spans="1:66" ht="20.149999999999999" customHeight="1" x14ac:dyDescent="0.35">
      <c r="A212" s="20">
        <v>3040915</v>
      </c>
      <c r="B212" s="20">
        <v>3</v>
      </c>
      <c r="C212" s="20">
        <v>4</v>
      </c>
      <c r="D212" s="20">
        <v>9</v>
      </c>
      <c r="E212" s="20" t="s">
        <v>2092</v>
      </c>
      <c r="F212" t="s">
        <v>81</v>
      </c>
      <c r="G212" s="20">
        <v>2</v>
      </c>
      <c r="H212" t="s">
        <v>81</v>
      </c>
      <c r="I212" s="66">
        <v>2</v>
      </c>
      <c r="J212" s="66">
        <v>0</v>
      </c>
      <c r="K212" t="s">
        <v>81</v>
      </c>
      <c r="L212" t="s">
        <v>81</v>
      </c>
      <c r="M212" t="s">
        <v>81</v>
      </c>
      <c r="N212" t="s">
        <v>81</v>
      </c>
      <c r="O212" t="s">
        <v>81</v>
      </c>
      <c r="P212" t="s">
        <v>81</v>
      </c>
      <c r="Q212" t="s">
        <v>81</v>
      </c>
      <c r="R212" t="s">
        <v>81</v>
      </c>
      <c r="S212" t="s">
        <v>81</v>
      </c>
      <c r="T212" t="s">
        <v>81</v>
      </c>
      <c r="U212" t="s">
        <v>81</v>
      </c>
      <c r="V212" t="s">
        <v>81</v>
      </c>
      <c r="W212" t="s">
        <v>81</v>
      </c>
      <c r="X212" t="s">
        <v>81</v>
      </c>
      <c r="Y212" t="s">
        <v>81</v>
      </c>
      <c r="Z212" t="s">
        <v>81</v>
      </c>
      <c r="AA212" t="s">
        <v>81</v>
      </c>
      <c r="AB212" t="s">
        <v>81</v>
      </c>
      <c r="AC212" t="s">
        <v>81</v>
      </c>
      <c r="AD212" t="s">
        <v>81</v>
      </c>
      <c r="AE212" t="s">
        <v>81</v>
      </c>
      <c r="AF212" t="s">
        <v>81</v>
      </c>
      <c r="AG212">
        <v>1</v>
      </c>
      <c r="AH212" t="s">
        <v>81</v>
      </c>
      <c r="AI212">
        <v>1.5</v>
      </c>
      <c r="AJ212" t="s">
        <v>81</v>
      </c>
      <c r="AK212" t="s">
        <v>81</v>
      </c>
      <c r="AL212" t="s">
        <v>81</v>
      </c>
      <c r="AM212" t="s">
        <v>81</v>
      </c>
      <c r="AN212" t="s">
        <v>81</v>
      </c>
      <c r="AO212" t="s">
        <v>81</v>
      </c>
      <c r="AP212" t="s">
        <v>81</v>
      </c>
      <c r="AQ212" t="s">
        <v>81</v>
      </c>
      <c r="AR212" t="s">
        <v>81</v>
      </c>
      <c r="AS212">
        <v>13</v>
      </c>
      <c r="AT212">
        <v>1</v>
      </c>
      <c r="AU212" t="s">
        <v>81</v>
      </c>
      <c r="AV212">
        <v>1</v>
      </c>
      <c r="AW212">
        <v>13</v>
      </c>
      <c r="AX212" t="s">
        <v>81</v>
      </c>
      <c r="AY212">
        <v>1</v>
      </c>
      <c r="AZ212">
        <v>13</v>
      </c>
      <c r="BA212" t="s">
        <v>81</v>
      </c>
      <c r="BB212" s="28">
        <v>0</v>
      </c>
      <c r="BC212" s="28">
        <v>1</v>
      </c>
      <c r="BD212" s="28">
        <v>1</v>
      </c>
      <c r="BE212" s="28">
        <v>13</v>
      </c>
      <c r="BF212" s="28">
        <v>13</v>
      </c>
      <c r="BG212" t="s">
        <v>81</v>
      </c>
      <c r="BH212" t="s">
        <v>81</v>
      </c>
      <c r="BI212" t="s">
        <v>81</v>
      </c>
      <c r="BJ212" t="s">
        <v>81</v>
      </c>
      <c r="BK212" t="s">
        <v>81</v>
      </c>
      <c r="BL212" t="s">
        <v>81</v>
      </c>
      <c r="BM212" t="s">
        <v>81</v>
      </c>
      <c r="BN212" t="s">
        <v>81</v>
      </c>
    </row>
    <row r="213" spans="1:66" ht="20.149999999999999" customHeight="1" x14ac:dyDescent="0.35">
      <c r="A213" s="20">
        <v>3040916</v>
      </c>
      <c r="B213" s="20">
        <v>3</v>
      </c>
      <c r="C213" s="20">
        <v>4</v>
      </c>
      <c r="D213" s="20">
        <v>9</v>
      </c>
      <c r="E213" s="20" t="s">
        <v>1660</v>
      </c>
      <c r="F213" t="s">
        <v>81</v>
      </c>
      <c r="G213" s="20">
        <v>2</v>
      </c>
      <c r="H213" t="s">
        <v>81</v>
      </c>
      <c r="I213" s="66">
        <v>1</v>
      </c>
      <c r="J213" s="66">
        <v>1</v>
      </c>
      <c r="K213" t="s">
        <v>81</v>
      </c>
      <c r="L213" t="s">
        <v>81</v>
      </c>
      <c r="M213" t="s">
        <v>81</v>
      </c>
      <c r="N213" t="s">
        <v>81</v>
      </c>
      <c r="O213" t="s">
        <v>81</v>
      </c>
      <c r="P213" t="s">
        <v>81</v>
      </c>
      <c r="Q213" t="s">
        <v>81</v>
      </c>
      <c r="R213" t="s">
        <v>81</v>
      </c>
      <c r="S213" t="s">
        <v>81</v>
      </c>
      <c r="T213">
        <v>1</v>
      </c>
      <c r="U213" t="s">
        <v>81</v>
      </c>
      <c r="V213" t="s">
        <v>81</v>
      </c>
      <c r="W213" t="s">
        <v>81</v>
      </c>
      <c r="X213" t="s">
        <v>81</v>
      </c>
      <c r="Y213" t="s">
        <v>81</v>
      </c>
      <c r="Z213" t="s">
        <v>81</v>
      </c>
      <c r="AA213">
        <v>150000</v>
      </c>
      <c r="AB213" t="s">
        <v>81</v>
      </c>
      <c r="AC213" t="s">
        <v>81</v>
      </c>
      <c r="AD213" t="s">
        <v>81</v>
      </c>
      <c r="AE213" t="s">
        <v>81</v>
      </c>
      <c r="AF213" t="s">
        <v>81</v>
      </c>
      <c r="AG213">
        <v>5</v>
      </c>
      <c r="AH213" t="s">
        <v>81</v>
      </c>
      <c r="AI213" t="s">
        <v>81</v>
      </c>
      <c r="AJ213" t="s">
        <v>81</v>
      </c>
      <c r="AK213" t="s">
        <v>81</v>
      </c>
      <c r="AL213" t="s">
        <v>81</v>
      </c>
      <c r="AM213" t="s">
        <v>81</v>
      </c>
      <c r="AN213" t="s">
        <v>81</v>
      </c>
      <c r="AO213" t="s">
        <v>81</v>
      </c>
      <c r="AP213" t="s">
        <v>81</v>
      </c>
      <c r="AQ213" t="s">
        <v>81</v>
      </c>
      <c r="AR213" t="s">
        <v>81</v>
      </c>
      <c r="AS213">
        <v>2</v>
      </c>
      <c r="AT213" t="s">
        <v>81</v>
      </c>
      <c r="AU213" t="s">
        <v>81</v>
      </c>
      <c r="AV213">
        <v>2</v>
      </c>
      <c r="AW213" t="s">
        <v>81</v>
      </c>
      <c r="AX213" t="s">
        <v>81</v>
      </c>
      <c r="AY213">
        <v>2</v>
      </c>
      <c r="AZ213" t="s">
        <v>81</v>
      </c>
      <c r="BA213" t="s">
        <v>81</v>
      </c>
      <c r="BB213" s="28">
        <v>0</v>
      </c>
      <c r="BC213" s="28">
        <v>2</v>
      </c>
      <c r="BD213" s="28">
        <v>2</v>
      </c>
      <c r="BE213" s="28" t="s">
        <v>81</v>
      </c>
      <c r="BF213" s="28" t="s">
        <v>81</v>
      </c>
      <c r="BG213" s="28" t="s">
        <v>81</v>
      </c>
      <c r="BH213" s="28" t="s">
        <v>81</v>
      </c>
      <c r="BI213" s="28" t="s">
        <v>81</v>
      </c>
      <c r="BJ213" s="28" t="s">
        <v>81</v>
      </c>
      <c r="BK213" s="28" t="s">
        <v>81</v>
      </c>
      <c r="BL213" s="28" t="s">
        <v>81</v>
      </c>
      <c r="BM213" s="28" t="s">
        <v>81</v>
      </c>
      <c r="BN213" s="28" t="s">
        <v>81</v>
      </c>
    </row>
    <row r="214" spans="1:66" ht="20.149999999999999" customHeight="1" x14ac:dyDescent="0.35">
      <c r="A214" s="20">
        <v>3040917</v>
      </c>
      <c r="B214" s="20">
        <v>3</v>
      </c>
      <c r="C214" s="20">
        <v>4</v>
      </c>
      <c r="D214" s="20">
        <v>9</v>
      </c>
      <c r="E214" s="20" t="s">
        <v>2093</v>
      </c>
      <c r="F214" t="s">
        <v>81</v>
      </c>
      <c r="G214" s="20">
        <v>3</v>
      </c>
      <c r="H214" t="s">
        <v>81</v>
      </c>
      <c r="I214" s="66">
        <v>2</v>
      </c>
      <c r="J214" s="66">
        <v>0</v>
      </c>
      <c r="K214" t="s">
        <v>81</v>
      </c>
      <c r="L214" t="s">
        <v>81</v>
      </c>
      <c r="M214" t="s">
        <v>81</v>
      </c>
      <c r="N214" t="s">
        <v>81</v>
      </c>
      <c r="O214" t="s">
        <v>81</v>
      </c>
      <c r="P214" t="s">
        <v>81</v>
      </c>
      <c r="Q214" t="s">
        <v>81</v>
      </c>
      <c r="R214" t="s">
        <v>81</v>
      </c>
      <c r="S214" t="s">
        <v>81</v>
      </c>
      <c r="T214" t="s">
        <v>81</v>
      </c>
      <c r="U214" t="s">
        <v>81</v>
      </c>
      <c r="V214" t="s">
        <v>81</v>
      </c>
      <c r="W214" t="s">
        <v>81</v>
      </c>
      <c r="X214" t="s">
        <v>81</v>
      </c>
      <c r="Y214" t="s">
        <v>81</v>
      </c>
      <c r="Z214" t="s">
        <v>81</v>
      </c>
      <c r="AA214" t="s">
        <v>81</v>
      </c>
      <c r="AB214" t="s">
        <v>81</v>
      </c>
      <c r="AC214" t="s">
        <v>81</v>
      </c>
      <c r="AD214" t="s">
        <v>81</v>
      </c>
      <c r="AE214" t="s">
        <v>81</v>
      </c>
      <c r="AF214" t="s">
        <v>81</v>
      </c>
      <c r="AG214">
        <v>2</v>
      </c>
      <c r="AH214" t="s">
        <v>81</v>
      </c>
      <c r="AI214">
        <v>2</v>
      </c>
      <c r="AJ214" t="s">
        <v>81</v>
      </c>
      <c r="AK214" t="s">
        <v>81</v>
      </c>
      <c r="AL214" t="s">
        <v>81</v>
      </c>
      <c r="AM214" t="s">
        <v>81</v>
      </c>
      <c r="AN214" t="s">
        <v>81</v>
      </c>
      <c r="AO214" t="s">
        <v>81</v>
      </c>
      <c r="AP214" t="s">
        <v>81</v>
      </c>
      <c r="AQ214" t="s">
        <v>81</v>
      </c>
      <c r="AR214" t="s">
        <v>81</v>
      </c>
      <c r="AS214">
        <v>13</v>
      </c>
      <c r="AT214">
        <v>1</v>
      </c>
      <c r="AU214" t="s">
        <v>81</v>
      </c>
      <c r="AV214">
        <v>13</v>
      </c>
      <c r="AW214">
        <v>1</v>
      </c>
      <c r="AX214" t="s">
        <v>81</v>
      </c>
      <c r="AY214">
        <v>13</v>
      </c>
      <c r="AZ214">
        <v>1</v>
      </c>
      <c r="BA214" t="s">
        <v>81</v>
      </c>
      <c r="BB214" s="28">
        <v>0</v>
      </c>
      <c r="BC214" s="28">
        <v>13</v>
      </c>
      <c r="BD214" s="28">
        <v>13</v>
      </c>
      <c r="BE214" s="28">
        <v>1</v>
      </c>
      <c r="BF214" s="28">
        <v>1</v>
      </c>
      <c r="BG214" s="28" t="s">
        <v>81</v>
      </c>
      <c r="BH214" s="28" t="s">
        <v>81</v>
      </c>
      <c r="BI214" s="28" t="s">
        <v>81</v>
      </c>
      <c r="BJ214" s="28" t="s">
        <v>81</v>
      </c>
      <c r="BK214" s="28" t="s">
        <v>81</v>
      </c>
      <c r="BL214" s="28" t="s">
        <v>81</v>
      </c>
      <c r="BM214" s="28" t="s">
        <v>81</v>
      </c>
      <c r="BN214" s="28" t="s">
        <v>81</v>
      </c>
    </row>
    <row r="215" spans="1:66" ht="20.149999999999999" customHeight="1" x14ac:dyDescent="0.35">
      <c r="A215" s="20">
        <v>3040918</v>
      </c>
      <c r="B215" s="20">
        <v>3</v>
      </c>
      <c r="C215" s="20">
        <v>4</v>
      </c>
      <c r="D215" s="20">
        <v>9</v>
      </c>
      <c r="E215" s="20" t="s">
        <v>2134</v>
      </c>
      <c r="F215" t="s">
        <v>81</v>
      </c>
      <c r="G215" s="20">
        <v>2</v>
      </c>
      <c r="H215" t="s">
        <v>81</v>
      </c>
      <c r="I215" s="66">
        <v>2</v>
      </c>
      <c r="J215" s="66">
        <v>1</v>
      </c>
      <c r="K215" t="s">
        <v>81</v>
      </c>
      <c r="L215" t="s">
        <v>81</v>
      </c>
      <c r="M215" t="s">
        <v>81</v>
      </c>
      <c r="N215" t="s">
        <v>81</v>
      </c>
      <c r="O215" t="s">
        <v>81</v>
      </c>
      <c r="P215" t="s">
        <v>81</v>
      </c>
      <c r="Q215" t="s">
        <v>81</v>
      </c>
      <c r="R215" t="s">
        <v>81</v>
      </c>
      <c r="S215" t="s">
        <v>81</v>
      </c>
      <c r="T215">
        <v>2</v>
      </c>
      <c r="U215" t="s">
        <v>81</v>
      </c>
      <c r="V215" t="s">
        <v>81</v>
      </c>
      <c r="W215" t="s">
        <v>81</v>
      </c>
      <c r="X215" t="s">
        <v>81</v>
      </c>
      <c r="Y215" t="s">
        <v>81</v>
      </c>
      <c r="Z215" t="s">
        <v>81</v>
      </c>
      <c r="AA215">
        <v>400000</v>
      </c>
      <c r="AB215" t="s">
        <v>81</v>
      </c>
      <c r="AC215" t="s">
        <v>81</v>
      </c>
      <c r="AD215" t="s">
        <v>81</v>
      </c>
      <c r="AE215" t="s">
        <v>81</v>
      </c>
      <c r="AF215" t="s">
        <v>81</v>
      </c>
      <c r="AG215">
        <v>7</v>
      </c>
      <c r="AH215" t="s">
        <v>81</v>
      </c>
      <c r="AI215">
        <v>5</v>
      </c>
      <c r="AJ215" t="s">
        <v>81</v>
      </c>
      <c r="AK215">
        <v>2</v>
      </c>
      <c r="AL215" t="s">
        <v>81</v>
      </c>
      <c r="AM215" t="s">
        <v>81</v>
      </c>
      <c r="AN215" t="s">
        <v>81</v>
      </c>
      <c r="AO215" t="s">
        <v>81</v>
      </c>
      <c r="AP215" t="s">
        <v>81</v>
      </c>
      <c r="AQ215" t="s">
        <v>81</v>
      </c>
      <c r="AR215" t="s">
        <v>81</v>
      </c>
      <c r="AS215">
        <v>13</v>
      </c>
      <c r="AT215">
        <v>1</v>
      </c>
      <c r="AU215" t="s">
        <v>81</v>
      </c>
      <c r="AV215">
        <v>13</v>
      </c>
      <c r="AW215">
        <v>1</v>
      </c>
      <c r="AX215" t="s">
        <v>81</v>
      </c>
      <c r="AY215">
        <v>13</v>
      </c>
      <c r="AZ215">
        <v>1</v>
      </c>
      <c r="BA215" t="s">
        <v>81</v>
      </c>
      <c r="BB215" s="28">
        <v>0</v>
      </c>
      <c r="BC215" s="28">
        <v>13</v>
      </c>
      <c r="BD215" s="28">
        <v>13</v>
      </c>
      <c r="BE215" s="28">
        <v>1</v>
      </c>
      <c r="BF215" s="28">
        <v>1</v>
      </c>
      <c r="BG215" s="28" t="s">
        <v>81</v>
      </c>
      <c r="BH215" s="28" t="s">
        <v>81</v>
      </c>
      <c r="BI215" s="28" t="s">
        <v>81</v>
      </c>
      <c r="BJ215" s="28" t="s">
        <v>81</v>
      </c>
      <c r="BK215" s="28" t="s">
        <v>81</v>
      </c>
      <c r="BL215" s="28" t="s">
        <v>81</v>
      </c>
      <c r="BM215" s="28" t="s">
        <v>81</v>
      </c>
      <c r="BN215" s="28" t="s">
        <v>81</v>
      </c>
    </row>
    <row r="216" spans="1:66" ht="20.149999999999999" customHeight="1" x14ac:dyDescent="0.35">
      <c r="A216" s="20">
        <v>3040919</v>
      </c>
      <c r="B216" s="20">
        <v>3</v>
      </c>
      <c r="C216" s="20">
        <v>4</v>
      </c>
      <c r="D216" s="20">
        <v>9</v>
      </c>
      <c r="E216" s="20" t="s">
        <v>2138</v>
      </c>
      <c r="F216" t="s">
        <v>81</v>
      </c>
      <c r="G216" s="20">
        <v>1</v>
      </c>
      <c r="H216" t="s">
        <v>81</v>
      </c>
      <c r="I216" s="66">
        <v>2</v>
      </c>
      <c r="J216" s="66">
        <v>0</v>
      </c>
      <c r="K216" t="s">
        <v>81</v>
      </c>
      <c r="L216" t="s">
        <v>81</v>
      </c>
      <c r="M216" t="s">
        <v>81</v>
      </c>
      <c r="N216" t="s">
        <v>81</v>
      </c>
      <c r="O216" t="s">
        <v>81</v>
      </c>
      <c r="P216" t="s">
        <v>81</v>
      </c>
      <c r="Q216" t="s">
        <v>81</v>
      </c>
      <c r="R216" t="s">
        <v>81</v>
      </c>
      <c r="S216" t="s">
        <v>81</v>
      </c>
      <c r="T216" t="s">
        <v>81</v>
      </c>
      <c r="U216" t="s">
        <v>81</v>
      </c>
      <c r="V216" t="s">
        <v>81</v>
      </c>
      <c r="W216" t="s">
        <v>81</v>
      </c>
      <c r="X216" t="s">
        <v>81</v>
      </c>
      <c r="Y216" t="s">
        <v>81</v>
      </c>
      <c r="Z216" t="s">
        <v>81</v>
      </c>
      <c r="AA216" t="s">
        <v>81</v>
      </c>
      <c r="AB216" t="s">
        <v>81</v>
      </c>
      <c r="AC216" t="s">
        <v>81</v>
      </c>
      <c r="AD216" t="s">
        <v>81</v>
      </c>
      <c r="AE216" t="s">
        <v>81</v>
      </c>
      <c r="AF216" t="s">
        <v>81</v>
      </c>
      <c r="AG216">
        <v>1</v>
      </c>
      <c r="AH216" t="s">
        <v>81</v>
      </c>
      <c r="AI216" t="s">
        <v>81</v>
      </c>
      <c r="AJ216" t="s">
        <v>81</v>
      </c>
      <c r="AK216" t="s">
        <v>81</v>
      </c>
      <c r="AL216" t="s">
        <v>81</v>
      </c>
      <c r="AM216" t="s">
        <v>81</v>
      </c>
      <c r="AN216" t="s">
        <v>81</v>
      </c>
      <c r="AO216" t="s">
        <v>81</v>
      </c>
      <c r="AP216" t="s">
        <v>81</v>
      </c>
      <c r="AQ216" t="s">
        <v>81</v>
      </c>
      <c r="AR216" t="s">
        <v>81</v>
      </c>
      <c r="AS216">
        <v>1</v>
      </c>
      <c r="AT216" t="s">
        <v>81</v>
      </c>
      <c r="AU216" t="s">
        <v>81</v>
      </c>
      <c r="AV216">
        <v>1</v>
      </c>
      <c r="AW216" t="s">
        <v>81</v>
      </c>
      <c r="AX216" t="s">
        <v>81</v>
      </c>
      <c r="AY216">
        <v>1</v>
      </c>
      <c r="AZ216" t="s">
        <v>81</v>
      </c>
      <c r="BA216" t="s">
        <v>81</v>
      </c>
      <c r="BB216" s="28">
        <v>0</v>
      </c>
      <c r="BC216" s="28">
        <v>1</v>
      </c>
      <c r="BD216" s="28">
        <v>1</v>
      </c>
      <c r="BE216" t="s">
        <v>81</v>
      </c>
      <c r="BF216" t="s">
        <v>81</v>
      </c>
      <c r="BG216" t="s">
        <v>81</v>
      </c>
      <c r="BH216" t="s">
        <v>81</v>
      </c>
      <c r="BI216" t="s">
        <v>81</v>
      </c>
      <c r="BJ216" t="s">
        <v>81</v>
      </c>
      <c r="BK216" t="s">
        <v>81</v>
      </c>
      <c r="BL216" t="s">
        <v>81</v>
      </c>
      <c r="BM216" t="s">
        <v>81</v>
      </c>
      <c r="BN216" t="s">
        <v>81</v>
      </c>
    </row>
    <row r="217" spans="1:66" ht="20.149999999999999" customHeight="1" x14ac:dyDescent="0.35">
      <c r="A217" s="20">
        <v>3040920</v>
      </c>
      <c r="B217" s="20">
        <v>3</v>
      </c>
      <c r="C217" s="20">
        <v>4</v>
      </c>
      <c r="D217" s="20">
        <v>9</v>
      </c>
      <c r="E217" s="20" t="s">
        <v>2142</v>
      </c>
      <c r="F217" s="20">
        <v>3</v>
      </c>
      <c r="G217" s="20">
        <v>2</v>
      </c>
      <c r="H217" s="20">
        <v>3</v>
      </c>
      <c r="I217" s="66">
        <v>1</v>
      </c>
      <c r="J217" s="66">
        <v>1</v>
      </c>
      <c r="K217" t="s">
        <v>81</v>
      </c>
      <c r="L217" t="s">
        <v>81</v>
      </c>
      <c r="M217" t="s">
        <v>81</v>
      </c>
      <c r="N217" t="s">
        <v>81</v>
      </c>
      <c r="O217" t="s">
        <v>81</v>
      </c>
      <c r="P217" t="s">
        <v>81</v>
      </c>
      <c r="Q217" t="s">
        <v>81</v>
      </c>
      <c r="R217" t="s">
        <v>81</v>
      </c>
      <c r="S217" t="s">
        <v>81</v>
      </c>
      <c r="T217">
        <v>1</v>
      </c>
      <c r="U217" t="s">
        <v>81</v>
      </c>
      <c r="V217">
        <v>2</v>
      </c>
      <c r="W217" t="s">
        <v>81</v>
      </c>
      <c r="X217" t="s">
        <v>81</v>
      </c>
      <c r="Y217" t="s">
        <v>81</v>
      </c>
      <c r="Z217" t="s">
        <v>81</v>
      </c>
      <c r="AA217">
        <v>120000</v>
      </c>
      <c r="AB217" t="s">
        <v>81</v>
      </c>
      <c r="AC217">
        <v>375000</v>
      </c>
      <c r="AD217" t="s">
        <v>81</v>
      </c>
      <c r="AE217" t="s">
        <v>81</v>
      </c>
      <c r="AF217">
        <v>2.5</v>
      </c>
      <c r="AG217">
        <v>2.5</v>
      </c>
      <c r="AH217">
        <v>2</v>
      </c>
      <c r="AI217">
        <v>2</v>
      </c>
      <c r="AJ217" t="s">
        <v>81</v>
      </c>
      <c r="AK217" t="s">
        <v>81</v>
      </c>
      <c r="AL217" t="s">
        <v>81</v>
      </c>
      <c r="AM217" t="s">
        <v>81</v>
      </c>
      <c r="AN217" t="s">
        <v>81</v>
      </c>
      <c r="AO217" t="s">
        <v>81</v>
      </c>
      <c r="AP217" t="s">
        <v>81</v>
      </c>
      <c r="AQ217" t="s">
        <v>81</v>
      </c>
      <c r="AR217" t="s">
        <v>81</v>
      </c>
      <c r="AS217">
        <v>1</v>
      </c>
      <c r="AT217" t="s">
        <v>81</v>
      </c>
      <c r="AU217" t="s">
        <v>81</v>
      </c>
      <c r="AV217">
        <v>1</v>
      </c>
      <c r="AW217" t="s">
        <v>81</v>
      </c>
      <c r="AX217" t="s">
        <v>81</v>
      </c>
      <c r="AY217">
        <v>1</v>
      </c>
      <c r="AZ217" t="s">
        <v>81</v>
      </c>
      <c r="BA217" t="s">
        <v>81</v>
      </c>
      <c r="BB217" s="28">
        <v>0</v>
      </c>
      <c r="BC217" s="28">
        <v>1</v>
      </c>
      <c r="BD217" s="28">
        <v>1</v>
      </c>
      <c r="BE217" t="s">
        <v>81</v>
      </c>
      <c r="BF217" t="s">
        <v>81</v>
      </c>
      <c r="BG217" t="s">
        <v>81</v>
      </c>
      <c r="BH217" t="s">
        <v>81</v>
      </c>
      <c r="BI217" t="s">
        <v>81</v>
      </c>
      <c r="BJ217" t="s">
        <v>81</v>
      </c>
      <c r="BK217" t="s">
        <v>81</v>
      </c>
      <c r="BL217" t="s">
        <v>81</v>
      </c>
      <c r="BM217" t="s">
        <v>81</v>
      </c>
      <c r="BN217" t="s">
        <v>81</v>
      </c>
    </row>
    <row r="218" spans="1:66" ht="20.149999999999999" customHeight="1" x14ac:dyDescent="0.35">
      <c r="A218" s="20">
        <v>3040921</v>
      </c>
      <c r="B218" s="20">
        <v>3</v>
      </c>
      <c r="C218" s="20">
        <v>4</v>
      </c>
      <c r="D218" s="20">
        <v>9</v>
      </c>
      <c r="E218" s="20" t="s">
        <v>1982</v>
      </c>
      <c r="F218" s="20">
        <v>2</v>
      </c>
      <c r="G218" s="20">
        <v>2</v>
      </c>
      <c r="H218" s="20">
        <v>3</v>
      </c>
      <c r="I218" s="66">
        <v>3</v>
      </c>
      <c r="J218" s="66">
        <v>1</v>
      </c>
      <c r="K218" s="66">
        <v>1</v>
      </c>
      <c r="L218" t="s">
        <v>81</v>
      </c>
      <c r="M218" s="66">
        <v>1</v>
      </c>
      <c r="N218" t="s">
        <v>81</v>
      </c>
      <c r="O218" t="s">
        <v>81</v>
      </c>
      <c r="P218" t="s">
        <v>81</v>
      </c>
      <c r="Q218" t="s">
        <v>81</v>
      </c>
      <c r="R218">
        <v>1</v>
      </c>
      <c r="S218" t="s">
        <v>81</v>
      </c>
      <c r="T218">
        <v>1</v>
      </c>
      <c r="U218" t="s">
        <v>81</v>
      </c>
      <c r="V218" t="s">
        <v>81</v>
      </c>
      <c r="W218" t="s">
        <v>81</v>
      </c>
      <c r="X218" t="s">
        <v>81</v>
      </c>
      <c r="Y218">
        <v>2500000</v>
      </c>
      <c r="Z218" t="s">
        <v>81</v>
      </c>
      <c r="AA218">
        <v>20500</v>
      </c>
      <c r="AB218" t="s">
        <v>81</v>
      </c>
      <c r="AC218" t="s">
        <v>81</v>
      </c>
      <c r="AD218" t="s">
        <v>81</v>
      </c>
      <c r="AE218" t="s">
        <v>81</v>
      </c>
      <c r="AF218">
        <v>8</v>
      </c>
      <c r="AG218">
        <v>8</v>
      </c>
      <c r="AH218">
        <v>12</v>
      </c>
      <c r="AI218">
        <v>12</v>
      </c>
      <c r="AJ218" t="s">
        <v>81</v>
      </c>
      <c r="AK218" t="s">
        <v>81</v>
      </c>
      <c r="AL218" t="s">
        <v>81</v>
      </c>
      <c r="AM218" t="s">
        <v>81</v>
      </c>
      <c r="AN218" t="s">
        <v>81</v>
      </c>
      <c r="AO218" t="s">
        <v>81</v>
      </c>
      <c r="AP218" t="s">
        <v>81</v>
      </c>
      <c r="AQ218" t="s">
        <v>81</v>
      </c>
      <c r="AR218" t="s">
        <v>81</v>
      </c>
      <c r="AS218">
        <v>13</v>
      </c>
      <c r="AT218">
        <v>1</v>
      </c>
      <c r="AU218" t="s">
        <v>81</v>
      </c>
      <c r="AV218">
        <v>13</v>
      </c>
      <c r="AW218">
        <v>1</v>
      </c>
      <c r="AX218" t="s">
        <v>81</v>
      </c>
      <c r="AY218">
        <v>13</v>
      </c>
      <c r="AZ218">
        <v>1</v>
      </c>
      <c r="BA218" t="s">
        <v>81</v>
      </c>
      <c r="BB218" s="28">
        <v>0</v>
      </c>
      <c r="BC218" s="28">
        <v>13</v>
      </c>
      <c r="BD218" s="28">
        <v>13</v>
      </c>
      <c r="BE218" s="28">
        <v>1</v>
      </c>
      <c r="BF218" s="28">
        <v>1</v>
      </c>
      <c r="BG218" t="s">
        <v>81</v>
      </c>
      <c r="BH218" t="s">
        <v>81</v>
      </c>
      <c r="BI218" t="s">
        <v>81</v>
      </c>
      <c r="BJ218" t="s">
        <v>81</v>
      </c>
      <c r="BK218" t="s">
        <v>81</v>
      </c>
      <c r="BL218" t="s">
        <v>81</v>
      </c>
      <c r="BM218" t="s">
        <v>81</v>
      </c>
      <c r="BN218" t="s">
        <v>81</v>
      </c>
    </row>
    <row r="219" spans="1:66" ht="20.149999999999999" customHeight="1" x14ac:dyDescent="0.35">
      <c r="A219" s="20">
        <v>3040922</v>
      </c>
      <c r="B219" s="20">
        <v>3</v>
      </c>
      <c r="C219" s="20">
        <v>4</v>
      </c>
      <c r="D219" s="20">
        <v>9</v>
      </c>
      <c r="E219" s="20" t="s">
        <v>2155</v>
      </c>
      <c r="F219" s="20">
        <v>3</v>
      </c>
      <c r="G219" s="20">
        <v>2</v>
      </c>
      <c r="H219" s="20">
        <v>3</v>
      </c>
      <c r="I219" s="66">
        <v>3</v>
      </c>
      <c r="J219" s="66">
        <v>0</v>
      </c>
      <c r="K219" t="s">
        <v>81</v>
      </c>
      <c r="L219" t="s">
        <v>81</v>
      </c>
      <c r="M219" t="s">
        <v>81</v>
      </c>
      <c r="N219" t="s">
        <v>81</v>
      </c>
      <c r="O219" t="s">
        <v>81</v>
      </c>
      <c r="P219" t="s">
        <v>81</v>
      </c>
      <c r="Q219" t="s">
        <v>81</v>
      </c>
      <c r="R219" t="s">
        <v>81</v>
      </c>
      <c r="S219" t="s">
        <v>81</v>
      </c>
      <c r="T219" t="s">
        <v>81</v>
      </c>
      <c r="U219" t="s">
        <v>81</v>
      </c>
      <c r="V219" t="s">
        <v>81</v>
      </c>
      <c r="W219" t="s">
        <v>81</v>
      </c>
      <c r="X219" t="s">
        <v>81</v>
      </c>
      <c r="Y219" t="s">
        <v>81</v>
      </c>
      <c r="Z219" t="s">
        <v>81</v>
      </c>
      <c r="AA219" t="s">
        <v>81</v>
      </c>
      <c r="AB219" t="s">
        <v>81</v>
      </c>
      <c r="AC219" t="s">
        <v>81</v>
      </c>
      <c r="AD219" t="s">
        <v>81</v>
      </c>
      <c r="AE219" t="s">
        <v>81</v>
      </c>
      <c r="AF219" t="s">
        <v>81</v>
      </c>
      <c r="AG219" t="s">
        <v>81</v>
      </c>
      <c r="AH219">
        <v>2.5</v>
      </c>
      <c r="AI219">
        <v>2.5</v>
      </c>
      <c r="AJ219" t="s">
        <v>81</v>
      </c>
      <c r="AK219" t="s">
        <v>81</v>
      </c>
      <c r="AL219" t="s">
        <v>81</v>
      </c>
      <c r="AM219" t="s">
        <v>81</v>
      </c>
      <c r="AN219" t="s">
        <v>81</v>
      </c>
      <c r="AO219" t="s">
        <v>81</v>
      </c>
      <c r="AP219" t="s">
        <v>81</v>
      </c>
      <c r="AQ219" t="s">
        <v>81</v>
      </c>
      <c r="AR219" t="s">
        <v>81</v>
      </c>
      <c r="AS219">
        <v>13</v>
      </c>
      <c r="AT219" t="s">
        <v>81</v>
      </c>
      <c r="AU219" t="s">
        <v>81</v>
      </c>
      <c r="AV219">
        <v>13</v>
      </c>
      <c r="AW219" t="s">
        <v>81</v>
      </c>
      <c r="AX219" t="s">
        <v>81</v>
      </c>
      <c r="AY219">
        <v>13</v>
      </c>
      <c r="AZ219" t="s">
        <v>81</v>
      </c>
      <c r="BA219" t="s">
        <v>81</v>
      </c>
      <c r="BB219" s="28">
        <v>0</v>
      </c>
      <c r="BC219" s="28">
        <v>13</v>
      </c>
      <c r="BD219" s="28">
        <v>13</v>
      </c>
      <c r="BE219" t="s">
        <v>81</v>
      </c>
      <c r="BF219" t="s">
        <v>81</v>
      </c>
      <c r="BG219" t="s">
        <v>81</v>
      </c>
      <c r="BH219" t="s">
        <v>81</v>
      </c>
      <c r="BI219" t="s">
        <v>81</v>
      </c>
      <c r="BJ219" t="s">
        <v>81</v>
      </c>
      <c r="BK219" t="s">
        <v>81</v>
      </c>
      <c r="BL219" t="s">
        <v>81</v>
      </c>
      <c r="BM219" t="s">
        <v>81</v>
      </c>
      <c r="BN219" t="s">
        <v>81</v>
      </c>
    </row>
    <row r="220" spans="1:66" ht="20.149999999999999" customHeight="1" x14ac:dyDescent="0.35">
      <c r="A220" s="20">
        <v>3040923</v>
      </c>
      <c r="B220" s="20">
        <v>3</v>
      </c>
      <c r="C220" s="20">
        <v>4</v>
      </c>
      <c r="D220" s="20">
        <v>9</v>
      </c>
      <c r="E220" s="20" t="s">
        <v>2160</v>
      </c>
      <c r="F220" s="20">
        <v>1</v>
      </c>
      <c r="G220" s="20">
        <v>1</v>
      </c>
      <c r="H220" s="20">
        <v>2</v>
      </c>
      <c r="I220" s="66">
        <v>2</v>
      </c>
      <c r="J220" s="66">
        <v>1</v>
      </c>
      <c r="K220" t="s">
        <v>81</v>
      </c>
      <c r="L220" t="s">
        <v>81</v>
      </c>
      <c r="M220" s="66">
        <v>1</v>
      </c>
      <c r="N220" t="s">
        <v>81</v>
      </c>
      <c r="O220" t="s">
        <v>81</v>
      </c>
      <c r="P220" t="s">
        <v>81</v>
      </c>
      <c r="Q220" t="s">
        <v>81</v>
      </c>
      <c r="R220" t="s">
        <v>81</v>
      </c>
      <c r="S220" t="s">
        <v>81</v>
      </c>
      <c r="T220">
        <v>1</v>
      </c>
      <c r="U220" t="s">
        <v>81</v>
      </c>
      <c r="V220" t="s">
        <v>81</v>
      </c>
      <c r="W220" t="s">
        <v>81</v>
      </c>
      <c r="X220" t="s">
        <v>81</v>
      </c>
      <c r="Y220" t="s">
        <v>81</v>
      </c>
      <c r="Z220" t="s">
        <v>81</v>
      </c>
      <c r="AA220">
        <v>500000</v>
      </c>
      <c r="AB220" t="s">
        <v>81</v>
      </c>
      <c r="AC220" t="s">
        <v>81</v>
      </c>
      <c r="AD220" t="s">
        <v>81</v>
      </c>
      <c r="AE220" t="s">
        <v>81</v>
      </c>
      <c r="AF220">
        <v>6</v>
      </c>
      <c r="AG220">
        <v>6</v>
      </c>
      <c r="AH220">
        <v>6</v>
      </c>
      <c r="AI220">
        <v>6</v>
      </c>
      <c r="AJ220" t="s">
        <v>81</v>
      </c>
      <c r="AK220" t="s">
        <v>81</v>
      </c>
      <c r="AL220" t="s">
        <v>81</v>
      </c>
      <c r="AM220" t="s">
        <v>81</v>
      </c>
      <c r="AN220" t="s">
        <v>81</v>
      </c>
      <c r="AO220" t="s">
        <v>81</v>
      </c>
      <c r="AP220" t="s">
        <v>81</v>
      </c>
      <c r="AQ220" t="s">
        <v>81</v>
      </c>
      <c r="AR220" t="s">
        <v>81</v>
      </c>
      <c r="AS220">
        <v>13</v>
      </c>
      <c r="AT220">
        <v>1</v>
      </c>
      <c r="AU220" t="s">
        <v>1803</v>
      </c>
      <c r="AV220">
        <v>1</v>
      </c>
      <c r="AW220">
        <v>13</v>
      </c>
      <c r="AX220" t="s">
        <v>81</v>
      </c>
      <c r="AY220">
        <v>13</v>
      </c>
      <c r="AZ220">
        <v>1</v>
      </c>
      <c r="BA220" t="s">
        <v>81</v>
      </c>
      <c r="BB220" s="28">
        <v>0</v>
      </c>
      <c r="BC220" s="28">
        <v>1</v>
      </c>
      <c r="BD220" s="28">
        <v>1</v>
      </c>
      <c r="BE220" s="28">
        <v>13</v>
      </c>
      <c r="BF220" s="28">
        <v>13</v>
      </c>
      <c r="BG220" t="s">
        <v>81</v>
      </c>
      <c r="BH220" t="s">
        <v>81</v>
      </c>
      <c r="BI220" t="s">
        <v>81</v>
      </c>
      <c r="BJ220" t="s">
        <v>81</v>
      </c>
      <c r="BK220" t="s">
        <v>81</v>
      </c>
      <c r="BL220" t="s">
        <v>81</v>
      </c>
      <c r="BM220" t="s">
        <v>81</v>
      </c>
      <c r="BN220" t="s">
        <v>81</v>
      </c>
    </row>
    <row r="221" spans="1:66" ht="20.149999999999999" customHeight="1" x14ac:dyDescent="0.35">
      <c r="A221" s="20">
        <v>3040924</v>
      </c>
      <c r="B221" s="20">
        <v>3</v>
      </c>
      <c r="C221" s="20">
        <v>4</v>
      </c>
      <c r="D221" s="20">
        <v>9</v>
      </c>
      <c r="E221" s="20" t="s">
        <v>2164</v>
      </c>
      <c r="F221" s="20">
        <v>3</v>
      </c>
      <c r="G221" s="20">
        <v>2</v>
      </c>
      <c r="H221" s="20">
        <v>3</v>
      </c>
      <c r="I221" s="66">
        <v>2</v>
      </c>
      <c r="J221" s="66">
        <v>1</v>
      </c>
      <c r="K221" t="s">
        <v>81</v>
      </c>
      <c r="L221" t="s">
        <v>81</v>
      </c>
      <c r="M221" t="s">
        <v>81</v>
      </c>
      <c r="N221" t="s">
        <v>81</v>
      </c>
      <c r="O221" t="s">
        <v>81</v>
      </c>
      <c r="P221" t="s">
        <v>81</v>
      </c>
      <c r="Q221" t="s">
        <v>81</v>
      </c>
      <c r="R221" t="s">
        <v>81</v>
      </c>
      <c r="S221" t="s">
        <v>81</v>
      </c>
      <c r="T221">
        <v>1</v>
      </c>
      <c r="U221" t="s">
        <v>81</v>
      </c>
      <c r="V221" t="s">
        <v>81</v>
      </c>
      <c r="W221" t="s">
        <v>81</v>
      </c>
      <c r="X221" t="s">
        <v>81</v>
      </c>
      <c r="Y221" t="s">
        <v>81</v>
      </c>
      <c r="Z221" t="s">
        <v>81</v>
      </c>
      <c r="AA221">
        <v>650000</v>
      </c>
      <c r="AB221" t="s">
        <v>81</v>
      </c>
      <c r="AC221" t="s">
        <v>81</v>
      </c>
      <c r="AD221" t="s">
        <v>81</v>
      </c>
      <c r="AE221" t="s">
        <v>81</v>
      </c>
      <c r="AF221" t="s">
        <v>81</v>
      </c>
      <c r="AG221">
        <v>2.5</v>
      </c>
      <c r="AH221">
        <v>3.5</v>
      </c>
      <c r="AI221">
        <v>3.5</v>
      </c>
      <c r="AJ221" t="s">
        <v>81</v>
      </c>
      <c r="AK221" t="s">
        <v>81</v>
      </c>
      <c r="AL221" t="s">
        <v>81</v>
      </c>
      <c r="AM221" t="s">
        <v>81</v>
      </c>
      <c r="AN221" t="s">
        <v>81</v>
      </c>
      <c r="AO221" t="s">
        <v>81</v>
      </c>
      <c r="AP221" t="s">
        <v>81</v>
      </c>
      <c r="AQ221" t="s">
        <v>81</v>
      </c>
      <c r="AR221" t="s">
        <v>81</v>
      </c>
      <c r="AS221">
        <v>13</v>
      </c>
      <c r="AT221">
        <v>1</v>
      </c>
      <c r="AU221" t="s">
        <v>81</v>
      </c>
      <c r="AV221">
        <v>1</v>
      </c>
      <c r="AW221">
        <v>13</v>
      </c>
      <c r="AX221" t="s">
        <v>81</v>
      </c>
      <c r="AY221">
        <v>1</v>
      </c>
      <c r="AZ221">
        <v>13</v>
      </c>
      <c r="BA221" t="s">
        <v>81</v>
      </c>
      <c r="BB221" s="28">
        <v>1</v>
      </c>
      <c r="BC221" s="28">
        <v>13</v>
      </c>
      <c r="BD221" s="28">
        <v>13</v>
      </c>
      <c r="BE221" s="28" t="s">
        <v>81</v>
      </c>
      <c r="BF221" s="28">
        <v>1</v>
      </c>
      <c r="BG221" t="s">
        <v>81</v>
      </c>
      <c r="BH221" t="s">
        <v>81</v>
      </c>
      <c r="BI221" t="s">
        <v>81</v>
      </c>
      <c r="BJ221" t="s">
        <v>81</v>
      </c>
      <c r="BK221" t="s">
        <v>81</v>
      </c>
      <c r="BL221" t="s">
        <v>81</v>
      </c>
      <c r="BM221" t="s">
        <v>81</v>
      </c>
      <c r="BN221" t="s">
        <v>81</v>
      </c>
    </row>
    <row r="222" spans="1:66" ht="20.149999999999999" customHeight="1" x14ac:dyDescent="0.35">
      <c r="A222" s="20">
        <v>3040925</v>
      </c>
      <c r="B222" s="20">
        <v>3</v>
      </c>
      <c r="C222" s="20">
        <v>4</v>
      </c>
      <c r="D222" s="20">
        <v>9</v>
      </c>
      <c r="E222" s="20" t="s">
        <v>2171</v>
      </c>
      <c r="F222" s="20">
        <v>2</v>
      </c>
      <c r="G222" s="20">
        <v>2</v>
      </c>
      <c r="H222" s="20">
        <v>1</v>
      </c>
      <c r="I222" s="66">
        <v>1</v>
      </c>
      <c r="J222" s="66">
        <v>1</v>
      </c>
      <c r="K222" t="s">
        <v>81</v>
      </c>
      <c r="L222" t="s">
        <v>81</v>
      </c>
      <c r="M222" s="66">
        <v>1</v>
      </c>
      <c r="N222" t="s">
        <v>81</v>
      </c>
      <c r="O222" t="s">
        <v>81</v>
      </c>
      <c r="P222" t="s">
        <v>81</v>
      </c>
      <c r="Q222" t="s">
        <v>81</v>
      </c>
      <c r="R222" t="s">
        <v>81</v>
      </c>
      <c r="S222" t="s">
        <v>81</v>
      </c>
      <c r="T222">
        <v>1</v>
      </c>
      <c r="U222" t="s">
        <v>81</v>
      </c>
      <c r="V222" t="s">
        <v>81</v>
      </c>
      <c r="W222" t="s">
        <v>81</v>
      </c>
      <c r="X222" t="s">
        <v>81</v>
      </c>
      <c r="Y222" t="s">
        <v>81</v>
      </c>
      <c r="Z222" t="s">
        <v>81</v>
      </c>
      <c r="AA222">
        <v>400000</v>
      </c>
      <c r="AB222" t="s">
        <v>81</v>
      </c>
      <c r="AC222" t="s">
        <v>81</v>
      </c>
      <c r="AD222" t="s">
        <v>81</v>
      </c>
      <c r="AE222" t="s">
        <v>81</v>
      </c>
      <c r="AF222">
        <v>2</v>
      </c>
      <c r="AG222">
        <v>2</v>
      </c>
      <c r="AH222" t="s">
        <v>81</v>
      </c>
      <c r="AI222">
        <v>8</v>
      </c>
      <c r="AJ222" t="s">
        <v>81</v>
      </c>
      <c r="AK222" t="s">
        <v>81</v>
      </c>
      <c r="AL222" t="s">
        <v>81</v>
      </c>
      <c r="AM222" t="s">
        <v>81</v>
      </c>
      <c r="AN222" t="s">
        <v>81</v>
      </c>
      <c r="AO222" t="s">
        <v>81</v>
      </c>
      <c r="AP222" t="s">
        <v>81</v>
      </c>
      <c r="AQ222" t="s">
        <v>81</v>
      </c>
      <c r="AR222" t="s">
        <v>81</v>
      </c>
      <c r="AS222">
        <v>13</v>
      </c>
      <c r="AT222">
        <v>1</v>
      </c>
      <c r="AU222" t="s">
        <v>81</v>
      </c>
      <c r="AV222">
        <v>13</v>
      </c>
      <c r="AW222">
        <v>1</v>
      </c>
      <c r="AX222" t="s">
        <v>81</v>
      </c>
      <c r="AY222">
        <v>13</v>
      </c>
      <c r="AZ222">
        <v>1</v>
      </c>
      <c r="BA222" t="s">
        <v>81</v>
      </c>
      <c r="BB222" s="28">
        <v>0</v>
      </c>
      <c r="BC222" s="28">
        <v>13</v>
      </c>
      <c r="BD222" s="28">
        <v>13</v>
      </c>
      <c r="BE222" s="28">
        <v>1</v>
      </c>
      <c r="BF222" s="28">
        <v>1</v>
      </c>
      <c r="BG222" t="s">
        <v>81</v>
      </c>
      <c r="BH222" t="s">
        <v>81</v>
      </c>
      <c r="BI222" t="s">
        <v>81</v>
      </c>
      <c r="BJ222" t="s">
        <v>81</v>
      </c>
      <c r="BK222" t="s">
        <v>81</v>
      </c>
      <c r="BL222" t="s">
        <v>81</v>
      </c>
      <c r="BM222" t="s">
        <v>81</v>
      </c>
      <c r="BN222" t="s">
        <v>81</v>
      </c>
    </row>
    <row r="223" spans="1:66" ht="20.149999999999999" customHeight="1" x14ac:dyDescent="0.35">
      <c r="A223" s="20">
        <v>3040926</v>
      </c>
      <c r="B223" s="20">
        <v>3</v>
      </c>
      <c r="C223" s="20">
        <v>4</v>
      </c>
      <c r="D223" s="20">
        <v>9</v>
      </c>
      <c r="E223" s="20" t="s">
        <v>2176</v>
      </c>
      <c r="F223" s="20">
        <v>2</v>
      </c>
      <c r="G223" s="20">
        <v>2</v>
      </c>
      <c r="H223" s="20">
        <v>2</v>
      </c>
      <c r="I223" s="66">
        <v>1</v>
      </c>
      <c r="J223">
        <v>1</v>
      </c>
      <c r="K223" t="s">
        <v>81</v>
      </c>
      <c r="L223" t="s">
        <v>81</v>
      </c>
      <c r="M223" t="s">
        <v>81</v>
      </c>
      <c r="N223" t="s">
        <v>81</v>
      </c>
      <c r="O223" t="s">
        <v>81</v>
      </c>
      <c r="P223" t="s">
        <v>81</v>
      </c>
      <c r="Q223" t="s">
        <v>81</v>
      </c>
      <c r="R223" t="s">
        <v>81</v>
      </c>
      <c r="S223" t="s">
        <v>81</v>
      </c>
      <c r="T223" t="s">
        <v>81</v>
      </c>
      <c r="U223" t="s">
        <v>81</v>
      </c>
      <c r="V223" t="s">
        <v>81</v>
      </c>
      <c r="W223">
        <v>1</v>
      </c>
      <c r="X223" t="s">
        <v>81</v>
      </c>
      <c r="Y223" t="s">
        <v>81</v>
      </c>
      <c r="Z223" t="s">
        <v>81</v>
      </c>
      <c r="AA223" t="s">
        <v>81</v>
      </c>
      <c r="AB223" t="s">
        <v>81</v>
      </c>
      <c r="AC223" t="s">
        <v>81</v>
      </c>
      <c r="AD223">
        <v>1500000</v>
      </c>
      <c r="AE223" t="s">
        <v>81</v>
      </c>
      <c r="AF223">
        <v>1</v>
      </c>
      <c r="AG223">
        <v>1</v>
      </c>
      <c r="AH223">
        <v>1.5</v>
      </c>
      <c r="AI223">
        <v>1.5</v>
      </c>
      <c r="AJ223">
        <v>4.5</v>
      </c>
      <c r="AK223">
        <v>4.5</v>
      </c>
      <c r="AL223" t="s">
        <v>81</v>
      </c>
      <c r="AM223" t="s">
        <v>81</v>
      </c>
      <c r="AN223" t="s">
        <v>81</v>
      </c>
      <c r="AO223" t="s">
        <v>81</v>
      </c>
      <c r="AP223" t="s">
        <v>81</v>
      </c>
      <c r="AQ223" t="s">
        <v>81</v>
      </c>
      <c r="AR223" t="s">
        <v>81</v>
      </c>
      <c r="AS223">
        <v>1</v>
      </c>
      <c r="AT223">
        <v>13</v>
      </c>
      <c r="AU223" t="s">
        <v>81</v>
      </c>
      <c r="AV223">
        <v>13</v>
      </c>
      <c r="AW223">
        <v>1</v>
      </c>
      <c r="AX223" t="s">
        <v>81</v>
      </c>
      <c r="AY223">
        <v>13</v>
      </c>
      <c r="AZ223">
        <v>1</v>
      </c>
      <c r="BA223" t="s">
        <v>81</v>
      </c>
      <c r="BB223" s="28">
        <v>0</v>
      </c>
      <c r="BC223" s="28">
        <v>1</v>
      </c>
      <c r="BD223" s="28">
        <v>1</v>
      </c>
      <c r="BE223" s="28">
        <v>13</v>
      </c>
      <c r="BF223" s="28">
        <v>13</v>
      </c>
      <c r="BG223" s="28" t="s">
        <v>81</v>
      </c>
      <c r="BH223" s="28" t="s">
        <v>81</v>
      </c>
      <c r="BI223" s="28" t="s">
        <v>81</v>
      </c>
      <c r="BJ223" s="28" t="s">
        <v>81</v>
      </c>
      <c r="BK223" s="28" t="s">
        <v>81</v>
      </c>
      <c r="BL223" s="28" t="s">
        <v>81</v>
      </c>
      <c r="BM223" s="28" t="s">
        <v>81</v>
      </c>
      <c r="BN223" s="28" t="s">
        <v>81</v>
      </c>
    </row>
    <row r="224" spans="1:66" ht="20.149999999999999" customHeight="1" x14ac:dyDescent="0.35">
      <c r="A224" s="20">
        <v>3040927</v>
      </c>
      <c r="B224" s="20">
        <v>3</v>
      </c>
      <c r="C224" s="20">
        <v>4</v>
      </c>
      <c r="D224" s="20">
        <v>9</v>
      </c>
      <c r="E224" s="20" t="s">
        <v>2182</v>
      </c>
      <c r="F224" s="20">
        <v>1</v>
      </c>
      <c r="G224" s="20">
        <v>1</v>
      </c>
      <c r="H224" s="20">
        <v>2</v>
      </c>
      <c r="I224" s="66">
        <v>2</v>
      </c>
      <c r="J224" s="66">
        <v>0</v>
      </c>
      <c r="K224" t="s">
        <v>81</v>
      </c>
      <c r="L224" t="s">
        <v>81</v>
      </c>
      <c r="M224" t="s">
        <v>81</v>
      </c>
      <c r="N224" t="s">
        <v>81</v>
      </c>
      <c r="O224" t="s">
        <v>81</v>
      </c>
      <c r="P224" t="s">
        <v>81</v>
      </c>
      <c r="Q224" t="s">
        <v>81</v>
      </c>
      <c r="R224" t="s">
        <v>81</v>
      </c>
      <c r="S224" t="s">
        <v>81</v>
      </c>
      <c r="T224" t="s">
        <v>81</v>
      </c>
      <c r="U224" t="s">
        <v>81</v>
      </c>
      <c r="V224" t="s">
        <v>81</v>
      </c>
      <c r="W224" t="s">
        <v>81</v>
      </c>
      <c r="X224" t="s">
        <v>81</v>
      </c>
      <c r="Y224" t="s">
        <v>81</v>
      </c>
      <c r="Z224" t="s">
        <v>81</v>
      </c>
      <c r="AA224" t="s">
        <v>81</v>
      </c>
      <c r="AB224" t="s">
        <v>81</v>
      </c>
      <c r="AC224" t="s">
        <v>81</v>
      </c>
      <c r="AD224" t="s">
        <v>81</v>
      </c>
      <c r="AE224" t="s">
        <v>81</v>
      </c>
      <c r="AF224">
        <v>3</v>
      </c>
      <c r="AG224">
        <v>3</v>
      </c>
      <c r="AH224" t="s">
        <v>81</v>
      </c>
      <c r="AI224" t="s">
        <v>81</v>
      </c>
      <c r="AJ224" t="s">
        <v>81</v>
      </c>
      <c r="AK224" t="s">
        <v>81</v>
      </c>
      <c r="AL224" t="s">
        <v>81</v>
      </c>
      <c r="AM224" t="s">
        <v>81</v>
      </c>
      <c r="AN224" t="s">
        <v>81</v>
      </c>
      <c r="AO224" t="s">
        <v>81</v>
      </c>
      <c r="AP224" t="s">
        <v>81</v>
      </c>
      <c r="AQ224" t="s">
        <v>81</v>
      </c>
      <c r="AR224" t="s">
        <v>81</v>
      </c>
      <c r="AS224">
        <v>13</v>
      </c>
      <c r="AT224">
        <v>2</v>
      </c>
      <c r="AU224" t="s">
        <v>81</v>
      </c>
      <c r="AV224">
        <v>13</v>
      </c>
      <c r="AW224">
        <v>2</v>
      </c>
      <c r="AX224" t="s">
        <v>81</v>
      </c>
      <c r="AY224">
        <v>13</v>
      </c>
      <c r="AZ224">
        <v>2</v>
      </c>
      <c r="BA224" t="s">
        <v>81</v>
      </c>
      <c r="BB224" s="28">
        <v>0</v>
      </c>
      <c r="BC224" s="28">
        <v>13</v>
      </c>
      <c r="BD224" s="28">
        <v>13</v>
      </c>
      <c r="BE224" s="28">
        <v>2</v>
      </c>
      <c r="BF224" s="28">
        <v>2</v>
      </c>
      <c r="BG224" s="28" t="s">
        <v>81</v>
      </c>
      <c r="BH224" s="28" t="s">
        <v>81</v>
      </c>
      <c r="BI224" s="28" t="s">
        <v>81</v>
      </c>
      <c r="BJ224" s="28" t="s">
        <v>81</v>
      </c>
      <c r="BK224" s="28" t="s">
        <v>81</v>
      </c>
      <c r="BL224" s="28" t="s">
        <v>81</v>
      </c>
      <c r="BM224" s="28" t="s">
        <v>81</v>
      </c>
      <c r="BN224" s="28" t="s">
        <v>81</v>
      </c>
    </row>
    <row r="225" spans="1:66" ht="20.149999999999999" customHeight="1" x14ac:dyDescent="0.35">
      <c r="A225" s="20">
        <v>3040928</v>
      </c>
      <c r="B225" s="20">
        <v>3</v>
      </c>
      <c r="C225" s="20">
        <v>4</v>
      </c>
      <c r="D225" s="20">
        <v>9</v>
      </c>
      <c r="E225" s="20" t="s">
        <v>2186</v>
      </c>
      <c r="F225" s="20">
        <v>2</v>
      </c>
      <c r="G225" s="20">
        <v>1</v>
      </c>
      <c r="H225" s="20">
        <v>2</v>
      </c>
      <c r="I225" s="66">
        <v>1</v>
      </c>
      <c r="J225" s="66">
        <v>1</v>
      </c>
      <c r="K225" t="s">
        <v>81</v>
      </c>
      <c r="L225" t="s">
        <v>81</v>
      </c>
      <c r="M225" t="s">
        <v>81</v>
      </c>
      <c r="N225" t="s">
        <v>81</v>
      </c>
      <c r="O225" t="s">
        <v>81</v>
      </c>
      <c r="P225" t="s">
        <v>81</v>
      </c>
      <c r="Q225" t="s">
        <v>81</v>
      </c>
      <c r="R225" t="s">
        <v>81</v>
      </c>
      <c r="S225" t="s">
        <v>81</v>
      </c>
      <c r="T225">
        <v>1</v>
      </c>
      <c r="U225" t="s">
        <v>81</v>
      </c>
      <c r="V225" t="s">
        <v>81</v>
      </c>
      <c r="W225" t="s">
        <v>81</v>
      </c>
      <c r="X225" t="s">
        <v>81</v>
      </c>
      <c r="Y225" t="s">
        <v>81</v>
      </c>
      <c r="Z225" t="s">
        <v>81</v>
      </c>
      <c r="AA225">
        <v>250000</v>
      </c>
      <c r="AB225" t="s">
        <v>81</v>
      </c>
      <c r="AC225" t="s">
        <v>81</v>
      </c>
      <c r="AD225" t="s">
        <v>81</v>
      </c>
      <c r="AE225" t="s">
        <v>81</v>
      </c>
      <c r="AF225">
        <v>2.5</v>
      </c>
      <c r="AG225">
        <v>2.5</v>
      </c>
      <c r="AH225">
        <v>8</v>
      </c>
      <c r="AI225">
        <v>8</v>
      </c>
      <c r="AJ225" t="s">
        <v>81</v>
      </c>
      <c r="AK225" t="s">
        <v>81</v>
      </c>
      <c r="AL225" t="s">
        <v>81</v>
      </c>
      <c r="AM225" t="s">
        <v>81</v>
      </c>
      <c r="AN225" t="s">
        <v>81</v>
      </c>
      <c r="AO225" t="s">
        <v>81</v>
      </c>
      <c r="AP225" t="s">
        <v>81</v>
      </c>
      <c r="AQ225" t="s">
        <v>81</v>
      </c>
      <c r="AR225" t="s">
        <v>81</v>
      </c>
      <c r="AS225">
        <v>13</v>
      </c>
      <c r="AT225">
        <v>2</v>
      </c>
      <c r="AU225" t="s">
        <v>81</v>
      </c>
      <c r="AV225">
        <v>13</v>
      </c>
      <c r="AW225">
        <v>2</v>
      </c>
      <c r="AX225" t="s">
        <v>81</v>
      </c>
      <c r="AY225">
        <v>13</v>
      </c>
      <c r="AZ225">
        <v>2</v>
      </c>
      <c r="BA225" t="s">
        <v>81</v>
      </c>
      <c r="BB225" s="28">
        <v>0</v>
      </c>
      <c r="BC225" s="28">
        <v>2</v>
      </c>
      <c r="BD225" s="28">
        <v>2</v>
      </c>
      <c r="BE225" s="28">
        <v>13</v>
      </c>
      <c r="BF225" s="28">
        <v>13</v>
      </c>
      <c r="BG225" s="28" t="s">
        <v>81</v>
      </c>
      <c r="BH225" s="28" t="s">
        <v>81</v>
      </c>
      <c r="BI225" s="28" t="s">
        <v>81</v>
      </c>
      <c r="BJ225" s="28" t="s">
        <v>81</v>
      </c>
      <c r="BK225" s="28" t="s">
        <v>81</v>
      </c>
      <c r="BL225" s="28" t="s">
        <v>81</v>
      </c>
      <c r="BM225" s="28" t="s">
        <v>81</v>
      </c>
      <c r="BN225" s="28" t="s">
        <v>81</v>
      </c>
    </row>
    <row r="226" spans="1:66" ht="20.149999999999999" customHeight="1" x14ac:dyDescent="0.35">
      <c r="A226" s="20">
        <v>3040929</v>
      </c>
      <c r="B226" s="20">
        <v>3</v>
      </c>
      <c r="C226" s="20">
        <v>4</v>
      </c>
      <c r="D226" s="20">
        <v>9</v>
      </c>
      <c r="E226" s="20" t="s">
        <v>2193</v>
      </c>
      <c r="F226" s="20">
        <v>2</v>
      </c>
      <c r="G226" s="20">
        <v>2</v>
      </c>
      <c r="H226" s="20">
        <v>3</v>
      </c>
      <c r="I226" s="66">
        <v>2</v>
      </c>
      <c r="J226" s="66">
        <v>1</v>
      </c>
      <c r="K226" t="s">
        <v>81</v>
      </c>
      <c r="L226" t="s">
        <v>81</v>
      </c>
      <c r="M226" t="s">
        <v>81</v>
      </c>
      <c r="N226" t="s">
        <v>81</v>
      </c>
      <c r="O226" t="s">
        <v>81</v>
      </c>
      <c r="P226" t="s">
        <v>81</v>
      </c>
      <c r="Q226" t="s">
        <v>81</v>
      </c>
      <c r="R226" t="s">
        <v>81</v>
      </c>
      <c r="S226" t="s">
        <v>81</v>
      </c>
      <c r="T226" t="s">
        <v>81</v>
      </c>
      <c r="U226">
        <v>1</v>
      </c>
      <c r="V226" t="s">
        <v>81</v>
      </c>
      <c r="W226" t="s">
        <v>81</v>
      </c>
      <c r="X226" t="s">
        <v>81</v>
      </c>
      <c r="Y226" t="s">
        <v>81</v>
      </c>
      <c r="Z226" t="s">
        <v>81</v>
      </c>
      <c r="AA226" t="s">
        <v>81</v>
      </c>
      <c r="AB226">
        <v>1600000</v>
      </c>
      <c r="AC226" t="s">
        <v>81</v>
      </c>
      <c r="AD226" t="s">
        <v>81</v>
      </c>
      <c r="AE226" t="s">
        <v>81</v>
      </c>
      <c r="AF226" t="s">
        <v>81</v>
      </c>
      <c r="AG226" t="s">
        <v>81</v>
      </c>
      <c r="AH226" t="s">
        <v>81</v>
      </c>
      <c r="AI226">
        <v>2</v>
      </c>
      <c r="AJ226" t="s">
        <v>81</v>
      </c>
      <c r="AK226" t="s">
        <v>81</v>
      </c>
      <c r="AL226" t="s">
        <v>81</v>
      </c>
      <c r="AM226" t="s">
        <v>81</v>
      </c>
      <c r="AN226" t="s">
        <v>81</v>
      </c>
      <c r="AO226" t="s">
        <v>81</v>
      </c>
      <c r="AP226" t="s">
        <v>81</v>
      </c>
      <c r="AQ226" t="s">
        <v>81</v>
      </c>
      <c r="AR226" t="s">
        <v>81</v>
      </c>
      <c r="AS226">
        <v>13</v>
      </c>
      <c r="AT226" t="s">
        <v>81</v>
      </c>
      <c r="AU226" t="s">
        <v>81</v>
      </c>
      <c r="AV226">
        <v>13</v>
      </c>
      <c r="AW226" t="s">
        <v>81</v>
      </c>
      <c r="AX226" t="s">
        <v>81</v>
      </c>
      <c r="AY226">
        <v>13</v>
      </c>
      <c r="AZ226" t="s">
        <v>81</v>
      </c>
      <c r="BA226" t="s">
        <v>81</v>
      </c>
      <c r="BB226" s="28">
        <v>0</v>
      </c>
      <c r="BC226" s="28">
        <v>13</v>
      </c>
      <c r="BD226" s="28">
        <v>13</v>
      </c>
      <c r="BE226" t="s">
        <v>81</v>
      </c>
      <c r="BF226" t="s">
        <v>81</v>
      </c>
      <c r="BG226" t="s">
        <v>81</v>
      </c>
      <c r="BH226" t="s">
        <v>81</v>
      </c>
      <c r="BI226" t="s">
        <v>81</v>
      </c>
      <c r="BJ226" t="s">
        <v>81</v>
      </c>
      <c r="BK226" t="s">
        <v>81</v>
      </c>
      <c r="BL226" t="s">
        <v>81</v>
      </c>
      <c r="BM226" t="s">
        <v>81</v>
      </c>
      <c r="BN226" t="s">
        <v>81</v>
      </c>
    </row>
    <row r="227" spans="1:66" ht="20.149999999999999" customHeight="1" x14ac:dyDescent="0.35">
      <c r="A227" s="20">
        <v>3040930</v>
      </c>
      <c r="B227" s="20">
        <v>3</v>
      </c>
      <c r="C227" s="20">
        <v>4</v>
      </c>
      <c r="D227" s="20">
        <v>9</v>
      </c>
      <c r="E227" s="20" t="s">
        <v>2201</v>
      </c>
      <c r="F227" s="20">
        <v>2</v>
      </c>
      <c r="G227" s="20">
        <v>1</v>
      </c>
      <c r="H227" s="20">
        <v>2</v>
      </c>
      <c r="I227" s="66">
        <v>1</v>
      </c>
      <c r="J227" s="66">
        <v>1</v>
      </c>
      <c r="K227" t="s">
        <v>81</v>
      </c>
      <c r="L227" t="s">
        <v>81</v>
      </c>
      <c r="M227" t="s">
        <v>81</v>
      </c>
      <c r="N227" t="s">
        <v>81</v>
      </c>
      <c r="O227" t="s">
        <v>81</v>
      </c>
      <c r="P227" t="s">
        <v>81</v>
      </c>
      <c r="Q227" t="s">
        <v>81</v>
      </c>
      <c r="R227" t="s">
        <v>81</v>
      </c>
      <c r="S227" t="s">
        <v>81</v>
      </c>
      <c r="T227">
        <v>1</v>
      </c>
      <c r="U227" t="s">
        <v>81</v>
      </c>
      <c r="V227" t="s">
        <v>81</v>
      </c>
      <c r="W227" t="s">
        <v>81</v>
      </c>
      <c r="X227" t="s">
        <v>81</v>
      </c>
      <c r="Y227" t="s">
        <v>81</v>
      </c>
      <c r="Z227" t="s">
        <v>81</v>
      </c>
      <c r="AA227">
        <v>420000</v>
      </c>
      <c r="AB227" t="s">
        <v>81</v>
      </c>
      <c r="AC227" t="s">
        <v>81</v>
      </c>
      <c r="AD227" t="s">
        <v>81</v>
      </c>
      <c r="AE227" t="s">
        <v>81</v>
      </c>
      <c r="AF227">
        <v>2</v>
      </c>
      <c r="AG227">
        <v>2</v>
      </c>
      <c r="AH227">
        <v>2</v>
      </c>
      <c r="AI227">
        <v>2</v>
      </c>
      <c r="AJ227" t="s">
        <v>81</v>
      </c>
      <c r="AK227" t="s">
        <v>81</v>
      </c>
      <c r="AL227" t="s">
        <v>81</v>
      </c>
      <c r="AM227" t="s">
        <v>81</v>
      </c>
      <c r="AN227" t="s">
        <v>81</v>
      </c>
      <c r="AO227" t="s">
        <v>81</v>
      </c>
      <c r="AP227" t="s">
        <v>81</v>
      </c>
      <c r="AQ227" t="s">
        <v>81</v>
      </c>
      <c r="AR227" t="s">
        <v>81</v>
      </c>
      <c r="AS227">
        <v>1</v>
      </c>
      <c r="AT227">
        <v>13</v>
      </c>
      <c r="AU227" t="s">
        <v>81</v>
      </c>
      <c r="AV227">
        <v>1</v>
      </c>
      <c r="AW227">
        <v>13</v>
      </c>
      <c r="AX227" t="s">
        <v>81</v>
      </c>
      <c r="AY227">
        <v>1</v>
      </c>
      <c r="AZ227">
        <v>13</v>
      </c>
      <c r="BA227" t="s">
        <v>81</v>
      </c>
      <c r="BB227" s="28">
        <v>0</v>
      </c>
      <c r="BC227" s="28">
        <v>1</v>
      </c>
      <c r="BD227" s="28">
        <v>1</v>
      </c>
      <c r="BE227" s="28">
        <v>13</v>
      </c>
      <c r="BF227" s="28">
        <v>13</v>
      </c>
      <c r="BG227" t="s">
        <v>81</v>
      </c>
      <c r="BH227" t="s">
        <v>81</v>
      </c>
      <c r="BI227" t="s">
        <v>81</v>
      </c>
      <c r="BJ227" t="s">
        <v>81</v>
      </c>
      <c r="BK227" t="s">
        <v>81</v>
      </c>
      <c r="BL227" t="s">
        <v>81</v>
      </c>
      <c r="BM227" t="s">
        <v>81</v>
      </c>
      <c r="BN227" t="s">
        <v>81</v>
      </c>
    </row>
    <row r="228" spans="1:66" ht="20.149999999999999" customHeight="1" x14ac:dyDescent="0.35">
      <c r="A228" s="20">
        <v>3040931</v>
      </c>
      <c r="B228" s="20">
        <v>3</v>
      </c>
      <c r="C228" s="20">
        <v>4</v>
      </c>
      <c r="D228" s="20">
        <v>9</v>
      </c>
      <c r="E228" s="20" t="s">
        <v>2207</v>
      </c>
      <c r="F228" s="20">
        <v>2</v>
      </c>
      <c r="G228" s="20">
        <v>2</v>
      </c>
      <c r="H228" s="20">
        <v>2</v>
      </c>
      <c r="I228" s="66">
        <v>1</v>
      </c>
      <c r="J228" s="66">
        <v>1</v>
      </c>
      <c r="K228" t="s">
        <v>81</v>
      </c>
      <c r="L228" t="s">
        <v>81</v>
      </c>
      <c r="M228" t="s">
        <v>81</v>
      </c>
      <c r="N228" t="s">
        <v>81</v>
      </c>
      <c r="O228" t="s">
        <v>81</v>
      </c>
      <c r="P228" t="s">
        <v>81</v>
      </c>
      <c r="Q228" t="s">
        <v>81</v>
      </c>
      <c r="R228" t="s">
        <v>81</v>
      </c>
      <c r="S228" t="s">
        <v>81</v>
      </c>
      <c r="T228">
        <v>1</v>
      </c>
      <c r="U228" t="s">
        <v>81</v>
      </c>
      <c r="V228" t="s">
        <v>81</v>
      </c>
      <c r="W228" t="s">
        <v>81</v>
      </c>
      <c r="X228" t="s">
        <v>81</v>
      </c>
      <c r="Y228" t="s">
        <v>81</v>
      </c>
      <c r="Z228" t="s">
        <v>81</v>
      </c>
      <c r="AA228">
        <v>90000</v>
      </c>
      <c r="AB228" t="s">
        <v>81</v>
      </c>
      <c r="AC228" t="s">
        <v>81</v>
      </c>
      <c r="AD228" t="s">
        <v>81</v>
      </c>
      <c r="AE228" t="s">
        <v>81</v>
      </c>
      <c r="AF228">
        <v>2</v>
      </c>
      <c r="AG228">
        <v>2</v>
      </c>
      <c r="AH228">
        <v>3</v>
      </c>
      <c r="AI228">
        <v>3</v>
      </c>
      <c r="AJ228" t="s">
        <v>81</v>
      </c>
      <c r="AK228" t="s">
        <v>81</v>
      </c>
      <c r="AL228" t="s">
        <v>81</v>
      </c>
      <c r="AM228" t="s">
        <v>81</v>
      </c>
      <c r="AN228" t="s">
        <v>81</v>
      </c>
      <c r="AO228" t="s">
        <v>81</v>
      </c>
      <c r="AP228" t="s">
        <v>81</v>
      </c>
      <c r="AQ228">
        <v>3</v>
      </c>
      <c r="AR228">
        <v>7</v>
      </c>
      <c r="AS228">
        <v>2</v>
      </c>
      <c r="AT228" t="s">
        <v>81</v>
      </c>
      <c r="AU228" t="s">
        <v>81</v>
      </c>
      <c r="AV228">
        <v>2</v>
      </c>
      <c r="AW228" t="s">
        <v>81</v>
      </c>
      <c r="AX228" t="s">
        <v>81</v>
      </c>
      <c r="AY228">
        <v>2</v>
      </c>
      <c r="AZ228" t="s">
        <v>81</v>
      </c>
      <c r="BA228" t="s">
        <v>81</v>
      </c>
      <c r="BB228" s="28">
        <v>0</v>
      </c>
      <c r="BC228" s="28">
        <v>2</v>
      </c>
      <c r="BD228" s="28">
        <v>2</v>
      </c>
      <c r="BE228" t="s">
        <v>81</v>
      </c>
      <c r="BF228" t="s">
        <v>81</v>
      </c>
      <c r="BG228" t="s">
        <v>81</v>
      </c>
      <c r="BH228" t="s">
        <v>81</v>
      </c>
      <c r="BI228" t="s">
        <v>81</v>
      </c>
      <c r="BJ228" t="s">
        <v>81</v>
      </c>
      <c r="BK228" t="s">
        <v>81</v>
      </c>
      <c r="BL228" t="s">
        <v>81</v>
      </c>
      <c r="BM228" t="s">
        <v>81</v>
      </c>
      <c r="BN228" t="s">
        <v>81</v>
      </c>
    </row>
    <row r="229" spans="1:66" ht="20.149999999999999" customHeight="1" x14ac:dyDescent="0.35">
      <c r="A229" s="20">
        <v>3040932</v>
      </c>
      <c r="B229" s="20">
        <v>3</v>
      </c>
      <c r="C229" s="20">
        <v>4</v>
      </c>
      <c r="D229" s="20">
        <v>9</v>
      </c>
      <c r="E229" s="20" t="s">
        <v>2218</v>
      </c>
      <c r="F229" s="20">
        <v>2</v>
      </c>
      <c r="G229" s="20">
        <v>3</v>
      </c>
      <c r="H229" s="20">
        <v>1</v>
      </c>
      <c r="I229" s="66">
        <v>1</v>
      </c>
      <c r="J229" s="66">
        <v>1</v>
      </c>
      <c r="K229" t="s">
        <v>81</v>
      </c>
      <c r="L229" t="s">
        <v>81</v>
      </c>
      <c r="M229" s="66">
        <v>1</v>
      </c>
      <c r="N229" t="s">
        <v>81</v>
      </c>
      <c r="O229" t="s">
        <v>81</v>
      </c>
      <c r="P229" t="s">
        <v>81</v>
      </c>
      <c r="Q229" t="s">
        <v>81</v>
      </c>
      <c r="R229" t="s">
        <v>81</v>
      </c>
      <c r="S229" t="s">
        <v>81</v>
      </c>
      <c r="T229">
        <v>1</v>
      </c>
      <c r="U229" t="s">
        <v>81</v>
      </c>
      <c r="V229" t="s">
        <v>81</v>
      </c>
      <c r="W229" t="s">
        <v>81</v>
      </c>
      <c r="X229" t="s">
        <v>81</v>
      </c>
      <c r="Y229" t="s">
        <v>81</v>
      </c>
      <c r="Z229" t="s">
        <v>81</v>
      </c>
      <c r="AA229">
        <v>200000</v>
      </c>
      <c r="AB229" t="s">
        <v>81</v>
      </c>
      <c r="AC229" t="s">
        <v>81</v>
      </c>
      <c r="AD229" t="s">
        <v>81</v>
      </c>
      <c r="AE229" t="s">
        <v>81</v>
      </c>
      <c r="AF229">
        <v>5</v>
      </c>
      <c r="AG229">
        <v>5</v>
      </c>
      <c r="AH229">
        <v>6</v>
      </c>
      <c r="AI229">
        <v>6</v>
      </c>
      <c r="AJ229" t="s">
        <v>81</v>
      </c>
      <c r="AK229" t="s">
        <v>81</v>
      </c>
      <c r="AL229" t="s">
        <v>81</v>
      </c>
      <c r="AM229" t="s">
        <v>81</v>
      </c>
      <c r="AN229" t="s">
        <v>81</v>
      </c>
      <c r="AO229" t="s">
        <v>81</v>
      </c>
      <c r="AP229" t="s">
        <v>81</v>
      </c>
      <c r="AQ229" t="s">
        <v>81</v>
      </c>
      <c r="AR229" t="s">
        <v>81</v>
      </c>
      <c r="AS229">
        <v>13</v>
      </c>
      <c r="AT229">
        <v>2</v>
      </c>
      <c r="AU229" t="s">
        <v>81</v>
      </c>
      <c r="AV229">
        <v>2</v>
      </c>
      <c r="AW229">
        <v>13</v>
      </c>
      <c r="AX229" t="s">
        <v>81</v>
      </c>
      <c r="AY229">
        <v>2</v>
      </c>
      <c r="AZ229">
        <v>13</v>
      </c>
      <c r="BA229" t="s">
        <v>81</v>
      </c>
      <c r="BB229" s="28">
        <v>0</v>
      </c>
      <c r="BC229" s="28">
        <v>2</v>
      </c>
      <c r="BD229" s="28">
        <v>2</v>
      </c>
      <c r="BE229" s="28">
        <v>13</v>
      </c>
      <c r="BF229" s="28">
        <v>13</v>
      </c>
      <c r="BG229" t="s">
        <v>81</v>
      </c>
      <c r="BH229" t="s">
        <v>81</v>
      </c>
      <c r="BI229" t="s">
        <v>81</v>
      </c>
      <c r="BJ229" t="s">
        <v>81</v>
      </c>
      <c r="BK229" t="s">
        <v>81</v>
      </c>
      <c r="BL229" t="s">
        <v>81</v>
      </c>
      <c r="BM229" t="s">
        <v>81</v>
      </c>
      <c r="BN229" t="s">
        <v>81</v>
      </c>
    </row>
    <row r="230" spans="1:66" ht="20.149999999999999" customHeight="1" x14ac:dyDescent="0.35">
      <c r="A230" s="20">
        <v>4031201</v>
      </c>
      <c r="B230" s="20">
        <v>3</v>
      </c>
      <c r="C230" s="20">
        <v>4</v>
      </c>
      <c r="D230" s="20">
        <v>9</v>
      </c>
      <c r="E230" s="20" t="s">
        <v>2220</v>
      </c>
      <c r="F230" t="s">
        <v>81</v>
      </c>
      <c r="G230" s="20">
        <v>3</v>
      </c>
      <c r="H230" t="s">
        <v>81</v>
      </c>
      <c r="I230" s="66">
        <v>2</v>
      </c>
      <c r="J230" s="66">
        <v>0</v>
      </c>
      <c r="K230" t="s">
        <v>81</v>
      </c>
      <c r="L230" t="s">
        <v>81</v>
      </c>
      <c r="M230" t="s">
        <v>81</v>
      </c>
      <c r="N230" t="s">
        <v>81</v>
      </c>
      <c r="O230" t="s">
        <v>81</v>
      </c>
      <c r="P230" t="s">
        <v>81</v>
      </c>
      <c r="Q230" t="s">
        <v>81</v>
      </c>
      <c r="R230" t="s">
        <v>81</v>
      </c>
      <c r="S230" t="s">
        <v>81</v>
      </c>
      <c r="T230" t="s">
        <v>81</v>
      </c>
      <c r="U230" t="s">
        <v>81</v>
      </c>
      <c r="V230" t="s">
        <v>81</v>
      </c>
      <c r="W230" t="s">
        <v>81</v>
      </c>
      <c r="X230" t="s">
        <v>81</v>
      </c>
      <c r="Y230" t="s">
        <v>81</v>
      </c>
      <c r="Z230" t="s">
        <v>81</v>
      </c>
      <c r="AA230" t="s">
        <v>81</v>
      </c>
      <c r="AB230" t="s">
        <v>81</v>
      </c>
      <c r="AC230" t="s">
        <v>81</v>
      </c>
      <c r="AD230" t="s">
        <v>81</v>
      </c>
      <c r="AE230" t="s">
        <v>81</v>
      </c>
      <c r="AF230" t="s">
        <v>81</v>
      </c>
      <c r="AG230" t="s">
        <v>81</v>
      </c>
      <c r="AH230" t="s">
        <v>81</v>
      </c>
      <c r="AI230">
        <v>4</v>
      </c>
      <c r="AJ230" t="s">
        <v>81</v>
      </c>
      <c r="AK230" t="s">
        <v>81</v>
      </c>
      <c r="AL230" t="s">
        <v>81</v>
      </c>
      <c r="AM230" t="s">
        <v>81</v>
      </c>
      <c r="AN230" t="s">
        <v>81</v>
      </c>
      <c r="AO230" t="s">
        <v>81</v>
      </c>
      <c r="AP230" t="s">
        <v>81</v>
      </c>
      <c r="AQ230" t="s">
        <v>81</v>
      </c>
      <c r="AR230" t="s">
        <v>81</v>
      </c>
      <c r="AS230">
        <v>17</v>
      </c>
      <c r="AT230">
        <v>7</v>
      </c>
      <c r="AU230">
        <v>3</v>
      </c>
      <c r="AV230">
        <v>17</v>
      </c>
      <c r="AW230">
        <v>7</v>
      </c>
      <c r="AX230">
        <v>3</v>
      </c>
      <c r="AY230">
        <v>7</v>
      </c>
      <c r="AZ230">
        <v>17</v>
      </c>
      <c r="BA230">
        <v>3</v>
      </c>
      <c r="BB230" s="28">
        <v>0</v>
      </c>
      <c r="BC230" s="28">
        <v>3</v>
      </c>
      <c r="BD230" s="28">
        <v>3</v>
      </c>
      <c r="BE230" s="28">
        <v>7</v>
      </c>
      <c r="BF230" s="28">
        <v>7</v>
      </c>
      <c r="BG230" s="28">
        <v>17</v>
      </c>
      <c r="BH230" s="28">
        <v>17</v>
      </c>
      <c r="BI230" t="s">
        <v>81</v>
      </c>
      <c r="BJ230" t="s">
        <v>81</v>
      </c>
      <c r="BK230" t="s">
        <v>81</v>
      </c>
      <c r="BL230" t="s">
        <v>81</v>
      </c>
      <c r="BM230" t="s">
        <v>81</v>
      </c>
      <c r="BN230" t="s">
        <v>81</v>
      </c>
    </row>
    <row r="231" spans="1:66" ht="20.149999999999999" customHeight="1" x14ac:dyDescent="0.35">
      <c r="A231" s="20">
        <v>4031202</v>
      </c>
      <c r="B231" s="20">
        <v>4</v>
      </c>
      <c r="C231" s="20">
        <v>3</v>
      </c>
      <c r="D231" s="20">
        <v>12</v>
      </c>
      <c r="E231" s="20" t="s">
        <v>2226</v>
      </c>
      <c r="F231" t="s">
        <v>81</v>
      </c>
      <c r="G231" s="20">
        <v>2</v>
      </c>
      <c r="H231" t="s">
        <v>81</v>
      </c>
      <c r="I231" s="66">
        <v>3</v>
      </c>
      <c r="J231" s="66">
        <v>0</v>
      </c>
      <c r="K231" t="s">
        <v>81</v>
      </c>
      <c r="L231" t="s">
        <v>81</v>
      </c>
      <c r="M231" t="s">
        <v>81</v>
      </c>
      <c r="N231" t="s">
        <v>81</v>
      </c>
      <c r="O231" t="s">
        <v>81</v>
      </c>
      <c r="P231" t="s">
        <v>81</v>
      </c>
      <c r="Q231" t="s">
        <v>81</v>
      </c>
      <c r="R231" t="s">
        <v>81</v>
      </c>
      <c r="S231" t="s">
        <v>81</v>
      </c>
      <c r="T231" t="s">
        <v>81</v>
      </c>
      <c r="U231" t="s">
        <v>81</v>
      </c>
      <c r="V231" t="s">
        <v>81</v>
      </c>
      <c r="W231" t="s">
        <v>81</v>
      </c>
      <c r="X231" t="s">
        <v>81</v>
      </c>
      <c r="Y231" t="s">
        <v>81</v>
      </c>
      <c r="Z231" t="s">
        <v>81</v>
      </c>
      <c r="AA231" t="s">
        <v>81</v>
      </c>
      <c r="AB231" t="s">
        <v>81</v>
      </c>
      <c r="AC231" t="s">
        <v>81</v>
      </c>
      <c r="AD231" t="s">
        <v>81</v>
      </c>
      <c r="AE231" t="s">
        <v>81</v>
      </c>
      <c r="AF231" t="s">
        <v>81</v>
      </c>
      <c r="AG231" t="s">
        <v>81</v>
      </c>
      <c r="AH231" t="s">
        <v>81</v>
      </c>
      <c r="AI231">
        <v>8</v>
      </c>
      <c r="AJ231" t="s">
        <v>81</v>
      </c>
      <c r="AK231" t="s">
        <v>81</v>
      </c>
      <c r="AL231" t="s">
        <v>81</v>
      </c>
      <c r="AM231" t="s">
        <v>81</v>
      </c>
      <c r="AN231" t="s">
        <v>81</v>
      </c>
      <c r="AO231" t="s">
        <v>81</v>
      </c>
      <c r="AP231" t="s">
        <v>81</v>
      </c>
      <c r="AQ231" t="s">
        <v>81</v>
      </c>
      <c r="AR231" t="s">
        <v>81</v>
      </c>
      <c r="AS231">
        <v>28</v>
      </c>
      <c r="AT231">
        <v>8</v>
      </c>
      <c r="AU231" t="s">
        <v>81</v>
      </c>
      <c r="AV231">
        <v>28</v>
      </c>
      <c r="AW231">
        <v>8</v>
      </c>
      <c r="AX231" t="s">
        <v>81</v>
      </c>
      <c r="AY231">
        <v>28</v>
      </c>
      <c r="AZ231">
        <v>8</v>
      </c>
      <c r="BA231" t="s">
        <v>81</v>
      </c>
      <c r="BB231" s="28">
        <v>0</v>
      </c>
      <c r="BC231" s="28">
        <v>28</v>
      </c>
      <c r="BD231" s="28">
        <v>28</v>
      </c>
      <c r="BE231" s="28">
        <v>8</v>
      </c>
      <c r="BF231" s="28">
        <v>8</v>
      </c>
      <c r="BG231" s="28" t="s">
        <v>81</v>
      </c>
      <c r="BH231" s="28" t="s">
        <v>81</v>
      </c>
      <c r="BI231" s="28" t="s">
        <v>81</v>
      </c>
      <c r="BJ231" s="28" t="s">
        <v>81</v>
      </c>
      <c r="BK231" s="28" t="s">
        <v>81</v>
      </c>
      <c r="BL231" s="28" t="s">
        <v>81</v>
      </c>
      <c r="BM231" s="28" t="s">
        <v>81</v>
      </c>
      <c r="BN231" s="28" t="s">
        <v>81</v>
      </c>
    </row>
    <row r="232" spans="1:66" ht="20.149999999999999" customHeight="1" x14ac:dyDescent="0.35">
      <c r="A232" s="20">
        <v>4031203</v>
      </c>
      <c r="B232" s="20">
        <v>4</v>
      </c>
      <c r="C232" s="20">
        <v>3</v>
      </c>
      <c r="D232" s="20">
        <v>12</v>
      </c>
      <c r="E232" s="20" t="s">
        <v>2231</v>
      </c>
      <c r="F232" t="s">
        <v>81</v>
      </c>
      <c r="G232" s="20">
        <v>3</v>
      </c>
      <c r="H232" t="s">
        <v>81</v>
      </c>
      <c r="I232" s="66">
        <v>3</v>
      </c>
      <c r="J232" s="66">
        <v>0</v>
      </c>
      <c r="K232" t="s">
        <v>81</v>
      </c>
      <c r="L232" t="s">
        <v>81</v>
      </c>
      <c r="M232" t="s">
        <v>81</v>
      </c>
      <c r="N232" t="s">
        <v>81</v>
      </c>
      <c r="O232" t="s">
        <v>81</v>
      </c>
      <c r="P232" t="s">
        <v>81</v>
      </c>
      <c r="Q232" t="s">
        <v>81</v>
      </c>
      <c r="R232" t="s">
        <v>81</v>
      </c>
      <c r="S232" t="s">
        <v>81</v>
      </c>
      <c r="T232" t="s">
        <v>81</v>
      </c>
      <c r="U232" t="s">
        <v>81</v>
      </c>
      <c r="V232" t="s">
        <v>81</v>
      </c>
      <c r="W232" t="s">
        <v>81</v>
      </c>
      <c r="X232" t="s">
        <v>81</v>
      </c>
      <c r="Y232" t="s">
        <v>81</v>
      </c>
      <c r="Z232" t="s">
        <v>81</v>
      </c>
      <c r="AA232" t="s">
        <v>81</v>
      </c>
      <c r="AB232" t="s">
        <v>81</v>
      </c>
      <c r="AC232" t="s">
        <v>81</v>
      </c>
      <c r="AD232" t="s">
        <v>81</v>
      </c>
      <c r="AE232" t="s">
        <v>81</v>
      </c>
      <c r="AF232" t="s">
        <v>81</v>
      </c>
      <c r="AG232" t="s">
        <v>81</v>
      </c>
      <c r="AH232" t="s">
        <v>81</v>
      </c>
      <c r="AI232">
        <v>4</v>
      </c>
      <c r="AJ232" t="s">
        <v>81</v>
      </c>
      <c r="AK232" t="s">
        <v>81</v>
      </c>
      <c r="AL232" t="s">
        <v>81</v>
      </c>
      <c r="AM232" t="s">
        <v>81</v>
      </c>
      <c r="AN232" t="s">
        <v>81</v>
      </c>
      <c r="AO232" t="s">
        <v>81</v>
      </c>
      <c r="AP232" t="s">
        <v>81</v>
      </c>
      <c r="AQ232" t="s">
        <v>81</v>
      </c>
      <c r="AR232" t="s">
        <v>81</v>
      </c>
      <c r="AS232">
        <v>3</v>
      </c>
      <c r="AT232">
        <v>7</v>
      </c>
      <c r="AU232" t="s">
        <v>81</v>
      </c>
      <c r="AV232">
        <v>3</v>
      </c>
      <c r="AW232">
        <v>7</v>
      </c>
      <c r="AX232" t="s">
        <v>81</v>
      </c>
      <c r="AY232">
        <v>3</v>
      </c>
      <c r="AZ232">
        <v>7</v>
      </c>
      <c r="BA232" t="s">
        <v>81</v>
      </c>
      <c r="BB232" s="28">
        <v>0</v>
      </c>
      <c r="BC232" s="28">
        <v>3</v>
      </c>
      <c r="BD232" s="28">
        <v>3</v>
      </c>
      <c r="BE232" s="28">
        <v>7</v>
      </c>
      <c r="BF232" s="28">
        <v>7</v>
      </c>
      <c r="BG232" s="28" t="s">
        <v>81</v>
      </c>
      <c r="BH232" s="28" t="s">
        <v>81</v>
      </c>
      <c r="BI232" s="28" t="s">
        <v>81</v>
      </c>
      <c r="BJ232" s="28" t="s">
        <v>81</v>
      </c>
      <c r="BK232" s="28" t="s">
        <v>81</v>
      </c>
      <c r="BL232" s="28" t="s">
        <v>81</v>
      </c>
      <c r="BM232" s="28" t="s">
        <v>81</v>
      </c>
      <c r="BN232" s="28" t="s">
        <v>81</v>
      </c>
    </row>
    <row r="233" spans="1:66" ht="20.149999999999999" customHeight="1" x14ac:dyDescent="0.35">
      <c r="A233" s="67">
        <v>4031204</v>
      </c>
      <c r="B233" s="67">
        <v>4</v>
      </c>
      <c r="C233" s="67">
        <v>3</v>
      </c>
      <c r="D233" s="67">
        <v>12</v>
      </c>
      <c r="E233" s="67" t="s">
        <v>2235</v>
      </c>
      <c r="F233" t="s">
        <v>81</v>
      </c>
      <c r="G233" s="20">
        <v>1</v>
      </c>
      <c r="H233" t="s">
        <v>81</v>
      </c>
      <c r="I233" s="66">
        <v>1</v>
      </c>
      <c r="J233" s="66">
        <v>1</v>
      </c>
      <c r="K233" t="s">
        <v>81</v>
      </c>
      <c r="L233" t="s">
        <v>81</v>
      </c>
      <c r="M233" t="s">
        <v>81</v>
      </c>
      <c r="N233" t="s">
        <v>81</v>
      </c>
      <c r="O233" t="s">
        <v>81</v>
      </c>
      <c r="P233" t="s">
        <v>81</v>
      </c>
      <c r="Q233" t="s">
        <v>81</v>
      </c>
      <c r="R233" t="s">
        <v>81</v>
      </c>
      <c r="S233">
        <v>1</v>
      </c>
      <c r="T233" t="s">
        <v>81</v>
      </c>
      <c r="U233">
        <v>1</v>
      </c>
      <c r="V233" t="s">
        <v>81</v>
      </c>
      <c r="W233" t="s">
        <v>81</v>
      </c>
      <c r="X233" t="s">
        <v>81</v>
      </c>
      <c r="Y233" t="s">
        <v>81</v>
      </c>
      <c r="Z233">
        <v>8000000</v>
      </c>
      <c r="AA233" t="s">
        <v>81</v>
      </c>
      <c r="AB233">
        <v>400000</v>
      </c>
      <c r="AC233" t="s">
        <v>81</v>
      </c>
      <c r="AD233" t="s">
        <v>81</v>
      </c>
      <c r="AE233" t="s">
        <v>81</v>
      </c>
      <c r="AF233" t="s">
        <v>81</v>
      </c>
      <c r="AG233" t="s">
        <v>81</v>
      </c>
      <c r="AH233" t="s">
        <v>81</v>
      </c>
      <c r="AI233" s="69">
        <v>50</v>
      </c>
      <c r="AJ233" t="s">
        <v>81</v>
      </c>
      <c r="AK233" t="s">
        <v>81</v>
      </c>
      <c r="AL233" t="s">
        <v>81</v>
      </c>
      <c r="AM233" t="s">
        <v>81</v>
      </c>
      <c r="AN233" t="s">
        <v>81</v>
      </c>
      <c r="AO233" t="s">
        <v>81</v>
      </c>
      <c r="AP233" t="s">
        <v>81</v>
      </c>
      <c r="AQ233" t="s">
        <v>81</v>
      </c>
      <c r="AR233" t="s">
        <v>81</v>
      </c>
      <c r="AS233">
        <v>3</v>
      </c>
      <c r="AT233">
        <v>4</v>
      </c>
      <c r="AU233">
        <v>26</v>
      </c>
      <c r="AV233">
        <v>26</v>
      </c>
      <c r="AW233">
        <v>3</v>
      </c>
      <c r="AX233">
        <v>4</v>
      </c>
      <c r="AY233">
        <v>26</v>
      </c>
      <c r="AZ233">
        <v>3</v>
      </c>
      <c r="BA233">
        <v>4</v>
      </c>
      <c r="BB233" s="28">
        <v>0</v>
      </c>
      <c r="BC233" s="28">
        <v>3</v>
      </c>
      <c r="BD233" s="28">
        <v>3</v>
      </c>
      <c r="BE233" s="28">
        <v>4</v>
      </c>
      <c r="BF233" s="28">
        <v>4</v>
      </c>
      <c r="BG233" s="28">
        <v>26</v>
      </c>
      <c r="BH233" s="28">
        <v>26</v>
      </c>
      <c r="BI233" s="28" t="s">
        <v>81</v>
      </c>
      <c r="BJ233" s="28" t="s">
        <v>81</v>
      </c>
      <c r="BK233" s="28" t="s">
        <v>81</v>
      </c>
      <c r="BL233" s="28" t="s">
        <v>81</v>
      </c>
      <c r="BM233" s="28" t="s">
        <v>81</v>
      </c>
      <c r="BN233" s="28" t="s">
        <v>81</v>
      </c>
    </row>
    <row r="234" spans="1:66" ht="20.149999999999999" customHeight="1" x14ac:dyDescent="0.35">
      <c r="A234" s="20">
        <v>4031205</v>
      </c>
      <c r="B234" s="20">
        <v>4</v>
      </c>
      <c r="C234" s="20">
        <v>3</v>
      </c>
      <c r="D234" s="20">
        <v>12</v>
      </c>
      <c r="E234" s="20" t="s">
        <v>2240</v>
      </c>
      <c r="F234" t="s">
        <v>81</v>
      </c>
      <c r="G234" s="20">
        <v>1</v>
      </c>
      <c r="H234" t="s">
        <v>81</v>
      </c>
      <c r="I234" s="66">
        <v>2</v>
      </c>
      <c r="J234" s="66">
        <v>0</v>
      </c>
      <c r="K234" t="s">
        <v>81</v>
      </c>
      <c r="L234" t="s">
        <v>81</v>
      </c>
      <c r="M234" t="s">
        <v>81</v>
      </c>
      <c r="N234" t="s">
        <v>81</v>
      </c>
      <c r="O234" t="s">
        <v>81</v>
      </c>
      <c r="P234" t="s">
        <v>81</v>
      </c>
      <c r="Q234" t="s">
        <v>81</v>
      </c>
      <c r="R234" t="s">
        <v>81</v>
      </c>
      <c r="S234" t="s">
        <v>81</v>
      </c>
      <c r="T234" t="s">
        <v>81</v>
      </c>
      <c r="U234" t="s">
        <v>81</v>
      </c>
      <c r="V234" t="s">
        <v>81</v>
      </c>
      <c r="W234" t="s">
        <v>81</v>
      </c>
      <c r="X234" t="s">
        <v>81</v>
      </c>
      <c r="Y234" t="s">
        <v>81</v>
      </c>
      <c r="Z234" t="s">
        <v>81</v>
      </c>
      <c r="AA234" t="s">
        <v>81</v>
      </c>
      <c r="AB234" t="s">
        <v>81</v>
      </c>
      <c r="AC234" t="s">
        <v>81</v>
      </c>
      <c r="AD234" t="s">
        <v>81</v>
      </c>
      <c r="AE234" t="s">
        <v>81</v>
      </c>
      <c r="AF234" t="s">
        <v>81</v>
      </c>
      <c r="AG234" t="s">
        <v>81</v>
      </c>
      <c r="AH234">
        <v>3</v>
      </c>
      <c r="AI234">
        <v>3</v>
      </c>
      <c r="AJ234" t="s">
        <v>81</v>
      </c>
      <c r="AK234" t="s">
        <v>81</v>
      </c>
      <c r="AL234" t="s">
        <v>81</v>
      </c>
      <c r="AM234" t="s">
        <v>81</v>
      </c>
      <c r="AN234" t="s">
        <v>81</v>
      </c>
      <c r="AO234" t="s">
        <v>81</v>
      </c>
      <c r="AP234" t="s">
        <v>81</v>
      </c>
      <c r="AQ234" t="s">
        <v>81</v>
      </c>
      <c r="AR234" t="s">
        <v>81</v>
      </c>
      <c r="AS234">
        <v>3</v>
      </c>
      <c r="AT234">
        <v>17</v>
      </c>
      <c r="AU234">
        <v>8</v>
      </c>
      <c r="AV234">
        <v>3</v>
      </c>
      <c r="AW234">
        <v>17</v>
      </c>
      <c r="AX234">
        <v>8</v>
      </c>
      <c r="AY234">
        <v>3</v>
      </c>
      <c r="AZ234">
        <v>17</v>
      </c>
      <c r="BA234">
        <v>8</v>
      </c>
      <c r="BB234">
        <v>0</v>
      </c>
      <c r="BC234" s="28">
        <v>3</v>
      </c>
      <c r="BD234" s="28">
        <v>3</v>
      </c>
      <c r="BE234" s="28">
        <v>17</v>
      </c>
      <c r="BF234" s="28">
        <v>17</v>
      </c>
      <c r="BG234" s="28">
        <v>8</v>
      </c>
      <c r="BH234" s="28">
        <v>8</v>
      </c>
      <c r="BI234" s="28" t="s">
        <v>81</v>
      </c>
      <c r="BJ234" s="28" t="s">
        <v>81</v>
      </c>
      <c r="BK234" s="28" t="s">
        <v>81</v>
      </c>
      <c r="BL234" s="28" t="s">
        <v>81</v>
      </c>
      <c r="BM234" s="28" t="s">
        <v>81</v>
      </c>
      <c r="BN234" s="28" t="s">
        <v>81</v>
      </c>
    </row>
    <row r="235" spans="1:66" ht="20.149999999999999" customHeight="1" x14ac:dyDescent="0.35">
      <c r="A235" s="20">
        <v>4031206</v>
      </c>
      <c r="B235" s="20">
        <v>4</v>
      </c>
      <c r="C235" s="20">
        <v>3</v>
      </c>
      <c r="D235" s="20">
        <v>12</v>
      </c>
      <c r="E235" s="20" t="s">
        <v>2245</v>
      </c>
      <c r="F235" t="s">
        <v>81</v>
      </c>
      <c r="G235" s="20">
        <v>1</v>
      </c>
      <c r="H235" t="s">
        <v>81</v>
      </c>
      <c r="I235" s="66">
        <v>1</v>
      </c>
      <c r="J235" s="66">
        <v>1</v>
      </c>
      <c r="K235" t="s">
        <v>81</v>
      </c>
      <c r="L235" t="s">
        <v>81</v>
      </c>
      <c r="M235" t="s">
        <v>81</v>
      </c>
      <c r="N235" t="s">
        <v>81</v>
      </c>
      <c r="O235" t="s">
        <v>81</v>
      </c>
      <c r="P235" t="s">
        <v>81</v>
      </c>
      <c r="Q235" t="s">
        <v>81</v>
      </c>
      <c r="R235" t="s">
        <v>81</v>
      </c>
      <c r="S235" t="s">
        <v>81</v>
      </c>
      <c r="T235">
        <v>1</v>
      </c>
      <c r="U235" t="s">
        <v>81</v>
      </c>
      <c r="V235" t="s">
        <v>81</v>
      </c>
      <c r="W235" t="s">
        <v>81</v>
      </c>
      <c r="X235" t="s">
        <v>81</v>
      </c>
      <c r="Y235" t="s">
        <v>81</v>
      </c>
      <c r="Z235" t="s">
        <v>81</v>
      </c>
      <c r="AA235">
        <v>250000</v>
      </c>
      <c r="AB235" t="s">
        <v>81</v>
      </c>
      <c r="AC235" t="s">
        <v>81</v>
      </c>
      <c r="AD235" t="s">
        <v>81</v>
      </c>
      <c r="AE235" t="s">
        <v>81</v>
      </c>
      <c r="AF235" t="s">
        <v>81</v>
      </c>
      <c r="AG235" t="s">
        <v>81</v>
      </c>
      <c r="AH235" t="s">
        <v>81</v>
      </c>
      <c r="AI235">
        <v>8</v>
      </c>
      <c r="AJ235" t="s">
        <v>81</v>
      </c>
      <c r="AK235" t="s">
        <v>81</v>
      </c>
      <c r="AL235" t="s">
        <v>81</v>
      </c>
      <c r="AM235" t="s">
        <v>81</v>
      </c>
      <c r="AN235" t="s">
        <v>81</v>
      </c>
      <c r="AO235" t="s">
        <v>81</v>
      </c>
      <c r="AP235" t="s">
        <v>81</v>
      </c>
      <c r="AQ235" t="s">
        <v>81</v>
      </c>
      <c r="AR235" t="s">
        <v>81</v>
      </c>
      <c r="AS235">
        <v>7</v>
      </c>
      <c r="AT235">
        <v>3</v>
      </c>
      <c r="AU235">
        <v>4</v>
      </c>
      <c r="AV235">
        <v>7</v>
      </c>
      <c r="AW235">
        <v>3</v>
      </c>
      <c r="AX235">
        <v>4</v>
      </c>
      <c r="AY235">
        <v>7</v>
      </c>
      <c r="AZ235">
        <v>3</v>
      </c>
      <c r="BA235">
        <v>4</v>
      </c>
      <c r="BB235">
        <v>0</v>
      </c>
      <c r="BC235" s="28">
        <v>7</v>
      </c>
      <c r="BD235" s="28">
        <v>7</v>
      </c>
      <c r="BE235" s="28">
        <v>3</v>
      </c>
      <c r="BF235" s="28">
        <v>3</v>
      </c>
      <c r="BG235" s="28">
        <v>4</v>
      </c>
      <c r="BH235" s="28">
        <v>4</v>
      </c>
      <c r="BI235" s="28" t="s">
        <v>81</v>
      </c>
      <c r="BJ235" s="28" t="s">
        <v>81</v>
      </c>
      <c r="BK235" s="28" t="s">
        <v>81</v>
      </c>
      <c r="BL235" s="28" t="s">
        <v>81</v>
      </c>
      <c r="BM235" s="28" t="s">
        <v>81</v>
      </c>
      <c r="BN235" s="28" t="s">
        <v>81</v>
      </c>
    </row>
    <row r="236" spans="1:66" ht="20.149999999999999" customHeight="1" x14ac:dyDescent="0.35">
      <c r="A236" s="20">
        <v>4031207</v>
      </c>
      <c r="B236" s="20">
        <v>4</v>
      </c>
      <c r="C236" s="20">
        <v>3</v>
      </c>
      <c r="D236" s="20">
        <v>12</v>
      </c>
      <c r="E236" s="20" t="s">
        <v>2251</v>
      </c>
      <c r="F236" t="s">
        <v>81</v>
      </c>
      <c r="G236" s="20">
        <v>3</v>
      </c>
      <c r="H236" t="s">
        <v>81</v>
      </c>
      <c r="I236" s="66">
        <v>3</v>
      </c>
      <c r="J236" s="66">
        <v>0</v>
      </c>
      <c r="K236" t="s">
        <v>81</v>
      </c>
      <c r="L236" t="s">
        <v>81</v>
      </c>
      <c r="M236" t="s">
        <v>81</v>
      </c>
      <c r="N236" t="s">
        <v>81</v>
      </c>
      <c r="O236" t="s">
        <v>81</v>
      </c>
      <c r="P236" t="s">
        <v>81</v>
      </c>
      <c r="Q236" t="s">
        <v>81</v>
      </c>
      <c r="R236" t="s">
        <v>81</v>
      </c>
      <c r="S236" t="s">
        <v>81</v>
      </c>
      <c r="T236" t="s">
        <v>81</v>
      </c>
      <c r="U236" t="s">
        <v>81</v>
      </c>
      <c r="V236" t="s">
        <v>81</v>
      </c>
      <c r="W236" t="s">
        <v>81</v>
      </c>
      <c r="X236" t="s">
        <v>81</v>
      </c>
      <c r="Y236" t="s">
        <v>81</v>
      </c>
      <c r="Z236" t="s">
        <v>81</v>
      </c>
      <c r="AA236" t="s">
        <v>81</v>
      </c>
      <c r="AB236" t="s">
        <v>81</v>
      </c>
      <c r="AC236" t="s">
        <v>81</v>
      </c>
      <c r="AD236" t="s">
        <v>81</v>
      </c>
      <c r="AE236" t="s">
        <v>81</v>
      </c>
      <c r="AF236" t="s">
        <v>81</v>
      </c>
      <c r="AG236" t="s">
        <v>81</v>
      </c>
      <c r="AH236" t="s">
        <v>81</v>
      </c>
      <c r="AI236">
        <v>3.5</v>
      </c>
      <c r="AJ236" t="s">
        <v>81</v>
      </c>
      <c r="AK236" t="s">
        <v>81</v>
      </c>
      <c r="AL236" t="s">
        <v>81</v>
      </c>
      <c r="AM236" t="s">
        <v>81</v>
      </c>
      <c r="AN236" t="s">
        <v>81</v>
      </c>
      <c r="AO236" t="s">
        <v>81</v>
      </c>
      <c r="AP236" t="s">
        <v>81</v>
      </c>
      <c r="AQ236" t="s">
        <v>81</v>
      </c>
      <c r="AR236" t="s">
        <v>81</v>
      </c>
      <c r="AS236">
        <v>3</v>
      </c>
      <c r="AT236">
        <v>7</v>
      </c>
      <c r="AU236" t="s">
        <v>81</v>
      </c>
      <c r="AV236">
        <v>3</v>
      </c>
      <c r="AW236">
        <v>7</v>
      </c>
      <c r="AX236" t="s">
        <v>81</v>
      </c>
      <c r="AY236">
        <v>3</v>
      </c>
      <c r="AZ236">
        <v>7</v>
      </c>
      <c r="BA236" t="s">
        <v>81</v>
      </c>
      <c r="BB236">
        <v>0</v>
      </c>
      <c r="BC236" s="28">
        <v>3</v>
      </c>
      <c r="BD236" s="28">
        <v>3</v>
      </c>
      <c r="BE236" s="28">
        <v>7</v>
      </c>
      <c r="BF236" s="28">
        <v>7</v>
      </c>
      <c r="BG236" t="s">
        <v>81</v>
      </c>
      <c r="BH236" t="s">
        <v>81</v>
      </c>
      <c r="BI236" t="s">
        <v>81</v>
      </c>
      <c r="BJ236" t="s">
        <v>81</v>
      </c>
      <c r="BK236" t="s">
        <v>81</v>
      </c>
      <c r="BL236" t="s">
        <v>81</v>
      </c>
      <c r="BM236" t="s">
        <v>81</v>
      </c>
      <c r="BN236" t="s">
        <v>81</v>
      </c>
    </row>
    <row r="237" spans="1:66" ht="20.149999999999999" customHeight="1" x14ac:dyDescent="0.35">
      <c r="A237" s="20">
        <v>4031208</v>
      </c>
      <c r="B237" s="20">
        <v>4</v>
      </c>
      <c r="C237" s="20">
        <v>3</v>
      </c>
      <c r="D237" s="20">
        <v>12</v>
      </c>
      <c r="E237" s="20" t="s">
        <v>2253</v>
      </c>
      <c r="F237" t="s">
        <v>81</v>
      </c>
      <c r="G237" s="20">
        <v>2</v>
      </c>
      <c r="H237" t="s">
        <v>81</v>
      </c>
      <c r="I237" s="66">
        <v>2</v>
      </c>
      <c r="J237" s="66">
        <v>1</v>
      </c>
      <c r="K237" t="s">
        <v>81</v>
      </c>
      <c r="L237" t="s">
        <v>81</v>
      </c>
      <c r="M237" t="s">
        <v>81</v>
      </c>
      <c r="N237" t="s">
        <v>81</v>
      </c>
      <c r="O237" t="s">
        <v>81</v>
      </c>
      <c r="P237" t="s">
        <v>81</v>
      </c>
      <c r="Q237" t="s">
        <v>81</v>
      </c>
      <c r="R237" t="s">
        <v>81</v>
      </c>
      <c r="S237" t="s">
        <v>81</v>
      </c>
      <c r="T237" t="s">
        <v>81</v>
      </c>
      <c r="U237">
        <v>1</v>
      </c>
      <c r="V237" t="s">
        <v>81</v>
      </c>
      <c r="W237" t="s">
        <v>81</v>
      </c>
      <c r="X237" t="s">
        <v>81</v>
      </c>
      <c r="Y237" t="s">
        <v>81</v>
      </c>
      <c r="Z237" t="s">
        <v>81</v>
      </c>
      <c r="AA237" t="s">
        <v>81</v>
      </c>
      <c r="AB237">
        <v>1000000</v>
      </c>
      <c r="AC237" t="s">
        <v>81</v>
      </c>
      <c r="AD237" t="s">
        <v>81</v>
      </c>
      <c r="AE237" t="s">
        <v>81</v>
      </c>
      <c r="AF237" t="s">
        <v>81</v>
      </c>
      <c r="AG237" t="s">
        <v>81</v>
      </c>
      <c r="AH237" t="s">
        <v>81</v>
      </c>
      <c r="AI237">
        <v>6</v>
      </c>
      <c r="AJ237" t="s">
        <v>81</v>
      </c>
      <c r="AK237" t="s">
        <v>81</v>
      </c>
      <c r="AL237" t="s">
        <v>81</v>
      </c>
      <c r="AM237" t="s">
        <v>81</v>
      </c>
      <c r="AN237" t="s">
        <v>81</v>
      </c>
      <c r="AO237" t="s">
        <v>81</v>
      </c>
      <c r="AP237" t="s">
        <v>81</v>
      </c>
      <c r="AQ237" t="s">
        <v>81</v>
      </c>
      <c r="AR237" t="s">
        <v>81</v>
      </c>
      <c r="AS237">
        <v>17</v>
      </c>
      <c r="AT237">
        <v>3</v>
      </c>
      <c r="AU237">
        <v>7</v>
      </c>
      <c r="AV237">
        <v>17</v>
      </c>
      <c r="AW237">
        <v>3</v>
      </c>
      <c r="AX237">
        <v>7</v>
      </c>
      <c r="AY237">
        <v>17</v>
      </c>
      <c r="AZ237">
        <v>3</v>
      </c>
      <c r="BA237">
        <v>7</v>
      </c>
      <c r="BB237">
        <v>0</v>
      </c>
      <c r="BC237" s="28">
        <v>17</v>
      </c>
      <c r="BD237" s="28">
        <v>17</v>
      </c>
      <c r="BE237" s="28">
        <v>3</v>
      </c>
      <c r="BF237" s="28">
        <v>3</v>
      </c>
      <c r="BG237" s="28">
        <v>7</v>
      </c>
      <c r="BH237" s="28">
        <v>7</v>
      </c>
      <c r="BI237" t="s">
        <v>81</v>
      </c>
      <c r="BJ237" t="s">
        <v>81</v>
      </c>
      <c r="BK237" t="s">
        <v>81</v>
      </c>
      <c r="BL237" t="s">
        <v>81</v>
      </c>
      <c r="BM237" t="s">
        <v>81</v>
      </c>
      <c r="BN237" t="s">
        <v>81</v>
      </c>
    </row>
    <row r="238" spans="1:66" ht="20.149999999999999" customHeight="1" x14ac:dyDescent="0.35">
      <c r="A238" s="20">
        <v>4031209</v>
      </c>
      <c r="B238" s="20">
        <v>4</v>
      </c>
      <c r="C238" s="20">
        <v>3</v>
      </c>
      <c r="D238" s="20">
        <v>12</v>
      </c>
      <c r="E238" s="20" t="s">
        <v>2260</v>
      </c>
      <c r="F238" t="s">
        <v>81</v>
      </c>
      <c r="G238" s="20">
        <v>1</v>
      </c>
      <c r="H238" t="s">
        <v>81</v>
      </c>
      <c r="I238" s="66">
        <v>4</v>
      </c>
      <c r="J238" s="66">
        <v>0</v>
      </c>
      <c r="K238" t="s">
        <v>81</v>
      </c>
      <c r="L238" t="s">
        <v>81</v>
      </c>
      <c r="M238" t="s">
        <v>81</v>
      </c>
      <c r="N238" t="s">
        <v>81</v>
      </c>
      <c r="O238" t="s">
        <v>81</v>
      </c>
      <c r="P238" t="s">
        <v>81</v>
      </c>
      <c r="Q238" t="s">
        <v>81</v>
      </c>
      <c r="R238" t="s">
        <v>81</v>
      </c>
      <c r="S238" t="s">
        <v>81</v>
      </c>
      <c r="T238" t="s">
        <v>81</v>
      </c>
      <c r="U238" t="s">
        <v>81</v>
      </c>
      <c r="V238" t="s">
        <v>81</v>
      </c>
      <c r="W238" t="s">
        <v>81</v>
      </c>
      <c r="X238" t="s">
        <v>81</v>
      </c>
      <c r="Y238" t="s">
        <v>81</v>
      </c>
      <c r="Z238" t="s">
        <v>81</v>
      </c>
      <c r="AA238" t="s">
        <v>81</v>
      </c>
      <c r="AB238" t="s">
        <v>81</v>
      </c>
      <c r="AC238" t="s">
        <v>81</v>
      </c>
      <c r="AD238" t="s">
        <v>81</v>
      </c>
      <c r="AE238" t="s">
        <v>81</v>
      </c>
      <c r="AF238" t="s">
        <v>81</v>
      </c>
      <c r="AG238" t="s">
        <v>81</v>
      </c>
      <c r="AH238" t="s">
        <v>81</v>
      </c>
      <c r="AI238">
        <v>10</v>
      </c>
      <c r="AJ238" t="s">
        <v>81</v>
      </c>
      <c r="AK238" t="s">
        <v>81</v>
      </c>
      <c r="AL238" t="s">
        <v>81</v>
      </c>
      <c r="AM238" t="s">
        <v>81</v>
      </c>
      <c r="AN238" t="s">
        <v>81</v>
      </c>
      <c r="AO238" t="s">
        <v>81</v>
      </c>
      <c r="AP238" t="s">
        <v>81</v>
      </c>
      <c r="AQ238" t="s">
        <v>81</v>
      </c>
      <c r="AR238" t="s">
        <v>81</v>
      </c>
      <c r="AS238">
        <v>3</v>
      </c>
      <c r="AT238">
        <v>4</v>
      </c>
      <c r="AU238">
        <v>7</v>
      </c>
      <c r="AV238">
        <v>3</v>
      </c>
      <c r="AW238">
        <v>4</v>
      </c>
      <c r="AX238">
        <v>7</v>
      </c>
      <c r="AY238">
        <v>3</v>
      </c>
      <c r="AZ238">
        <v>4</v>
      </c>
      <c r="BA238">
        <v>7</v>
      </c>
      <c r="BB238">
        <v>0</v>
      </c>
      <c r="BC238" s="28">
        <v>3</v>
      </c>
      <c r="BD238" s="28">
        <v>3</v>
      </c>
      <c r="BE238" s="28">
        <v>4</v>
      </c>
      <c r="BF238" s="28">
        <v>4</v>
      </c>
      <c r="BG238" s="28">
        <v>7</v>
      </c>
      <c r="BH238" s="28">
        <v>7</v>
      </c>
      <c r="BI238" t="s">
        <v>81</v>
      </c>
      <c r="BJ238" t="s">
        <v>81</v>
      </c>
      <c r="BK238" t="s">
        <v>81</v>
      </c>
      <c r="BL238" t="s">
        <v>81</v>
      </c>
      <c r="BM238" t="s">
        <v>81</v>
      </c>
      <c r="BN238" t="s">
        <v>81</v>
      </c>
    </row>
    <row r="239" spans="1:66" ht="20.149999999999999" customHeight="1" x14ac:dyDescent="0.35">
      <c r="A239" s="20">
        <v>4031210</v>
      </c>
      <c r="B239" s="20">
        <v>4</v>
      </c>
      <c r="C239" s="20">
        <v>3</v>
      </c>
      <c r="D239" s="20">
        <v>12</v>
      </c>
      <c r="E239" s="20" t="s">
        <v>2265</v>
      </c>
      <c r="F239" t="s">
        <v>81</v>
      </c>
      <c r="G239" s="20">
        <v>1</v>
      </c>
      <c r="H239" t="s">
        <v>81</v>
      </c>
      <c r="I239" s="66">
        <v>2</v>
      </c>
      <c r="J239" s="66">
        <v>1</v>
      </c>
      <c r="K239" t="s">
        <v>81</v>
      </c>
      <c r="L239" t="s">
        <v>81</v>
      </c>
      <c r="M239" t="s">
        <v>81</v>
      </c>
      <c r="N239" t="s">
        <v>81</v>
      </c>
      <c r="O239" t="s">
        <v>81</v>
      </c>
      <c r="P239" t="s">
        <v>81</v>
      </c>
      <c r="Q239" t="s">
        <v>81</v>
      </c>
      <c r="R239" t="s">
        <v>81</v>
      </c>
      <c r="S239" t="s">
        <v>81</v>
      </c>
      <c r="T239">
        <v>1</v>
      </c>
      <c r="U239" t="s">
        <v>81</v>
      </c>
      <c r="V239" t="s">
        <v>81</v>
      </c>
      <c r="W239" t="s">
        <v>81</v>
      </c>
      <c r="X239" t="s">
        <v>81</v>
      </c>
      <c r="Y239" t="s">
        <v>81</v>
      </c>
      <c r="Z239" t="s">
        <v>81</v>
      </c>
      <c r="AA239">
        <v>200000</v>
      </c>
      <c r="AB239" t="s">
        <v>81</v>
      </c>
      <c r="AC239" t="s">
        <v>81</v>
      </c>
      <c r="AD239" t="s">
        <v>81</v>
      </c>
      <c r="AE239" t="s">
        <v>81</v>
      </c>
      <c r="AF239" t="s">
        <v>81</v>
      </c>
      <c r="AG239" t="s">
        <v>81</v>
      </c>
      <c r="AH239" t="s">
        <v>81</v>
      </c>
      <c r="AI239">
        <v>3</v>
      </c>
      <c r="AJ239" t="s">
        <v>81</v>
      </c>
      <c r="AK239" t="s">
        <v>81</v>
      </c>
      <c r="AL239" t="s">
        <v>81</v>
      </c>
      <c r="AM239" t="s">
        <v>81</v>
      </c>
      <c r="AN239" t="s">
        <v>81</v>
      </c>
      <c r="AO239" t="s">
        <v>81</v>
      </c>
      <c r="AP239" t="s">
        <v>81</v>
      </c>
      <c r="AQ239" t="s">
        <v>81</v>
      </c>
      <c r="AR239" t="s">
        <v>81</v>
      </c>
      <c r="AS239">
        <v>8</v>
      </c>
      <c r="AT239">
        <v>4</v>
      </c>
      <c r="AU239">
        <v>7</v>
      </c>
      <c r="AV239">
        <v>7</v>
      </c>
      <c r="AW239">
        <v>8</v>
      </c>
      <c r="AX239">
        <v>4</v>
      </c>
      <c r="AY239">
        <v>7</v>
      </c>
      <c r="AZ239">
        <v>8</v>
      </c>
      <c r="BA239">
        <v>4</v>
      </c>
      <c r="BB239">
        <v>0</v>
      </c>
      <c r="BC239" s="28">
        <v>8</v>
      </c>
      <c r="BD239" s="28">
        <v>8</v>
      </c>
      <c r="BE239" s="28">
        <v>7</v>
      </c>
      <c r="BF239" s="28">
        <v>7</v>
      </c>
      <c r="BG239" s="28">
        <v>4</v>
      </c>
      <c r="BH239" s="28">
        <v>4</v>
      </c>
      <c r="BI239" t="s">
        <v>81</v>
      </c>
      <c r="BJ239" t="s">
        <v>81</v>
      </c>
      <c r="BK239" t="s">
        <v>81</v>
      </c>
      <c r="BL239" t="s">
        <v>81</v>
      </c>
      <c r="BM239" t="s">
        <v>81</v>
      </c>
      <c r="BN239" t="s">
        <v>81</v>
      </c>
    </row>
    <row r="240" spans="1:66" ht="20.149999999999999" customHeight="1" x14ac:dyDescent="0.35">
      <c r="A240" s="20">
        <v>4031211</v>
      </c>
      <c r="B240" s="20">
        <v>4</v>
      </c>
      <c r="C240" s="20">
        <v>3</v>
      </c>
      <c r="D240" s="20">
        <v>12</v>
      </c>
      <c r="E240" s="20" t="s">
        <v>2269</v>
      </c>
      <c r="F240" t="s">
        <v>81</v>
      </c>
      <c r="G240" s="20">
        <v>1</v>
      </c>
      <c r="H240" t="s">
        <v>81</v>
      </c>
      <c r="I240" s="66">
        <v>4</v>
      </c>
      <c r="J240" s="66">
        <v>0</v>
      </c>
      <c r="K240" t="s">
        <v>81</v>
      </c>
      <c r="L240" t="s">
        <v>81</v>
      </c>
      <c r="M240" t="s">
        <v>81</v>
      </c>
      <c r="N240" t="s">
        <v>81</v>
      </c>
      <c r="O240" t="s">
        <v>81</v>
      </c>
      <c r="P240" t="s">
        <v>81</v>
      </c>
      <c r="Q240" t="s">
        <v>81</v>
      </c>
      <c r="R240" t="s">
        <v>81</v>
      </c>
      <c r="S240" t="s">
        <v>81</v>
      </c>
      <c r="T240" t="s">
        <v>81</v>
      </c>
      <c r="U240" t="s">
        <v>81</v>
      </c>
      <c r="V240" t="s">
        <v>81</v>
      </c>
      <c r="W240" t="s">
        <v>81</v>
      </c>
      <c r="X240" t="s">
        <v>81</v>
      </c>
      <c r="Y240" t="s">
        <v>81</v>
      </c>
      <c r="Z240" t="s">
        <v>81</v>
      </c>
      <c r="AA240" t="s">
        <v>81</v>
      </c>
      <c r="AB240" t="s">
        <v>81</v>
      </c>
      <c r="AC240" t="s">
        <v>81</v>
      </c>
      <c r="AD240" t="s">
        <v>81</v>
      </c>
      <c r="AE240" t="s">
        <v>81</v>
      </c>
      <c r="AF240" t="s">
        <v>81</v>
      </c>
      <c r="AG240" t="s">
        <v>81</v>
      </c>
      <c r="AH240" t="s">
        <v>81</v>
      </c>
      <c r="AI240">
        <v>9</v>
      </c>
      <c r="AJ240" t="s">
        <v>81</v>
      </c>
      <c r="AK240" t="s">
        <v>81</v>
      </c>
      <c r="AL240" t="s">
        <v>81</v>
      </c>
      <c r="AM240">
        <v>0.8</v>
      </c>
      <c r="AN240" t="s">
        <v>81</v>
      </c>
      <c r="AO240" t="s">
        <v>81</v>
      </c>
      <c r="AP240" t="s">
        <v>81</v>
      </c>
      <c r="AQ240" t="s">
        <v>81</v>
      </c>
      <c r="AR240" t="s">
        <v>81</v>
      </c>
      <c r="AS240">
        <v>3</v>
      </c>
      <c r="AT240">
        <v>7</v>
      </c>
      <c r="AU240">
        <v>17</v>
      </c>
      <c r="AV240">
        <v>17</v>
      </c>
      <c r="AW240">
        <v>7</v>
      </c>
      <c r="AX240">
        <v>3</v>
      </c>
      <c r="AY240">
        <v>7</v>
      </c>
      <c r="AZ240">
        <v>3</v>
      </c>
      <c r="BA240">
        <v>17</v>
      </c>
      <c r="BB240">
        <v>0</v>
      </c>
      <c r="BC240" s="28">
        <v>7</v>
      </c>
      <c r="BD240" s="28">
        <v>7</v>
      </c>
      <c r="BE240" s="28">
        <v>3</v>
      </c>
      <c r="BF240" s="28">
        <v>3</v>
      </c>
      <c r="BG240" s="28">
        <v>17</v>
      </c>
      <c r="BH240" s="28">
        <v>17</v>
      </c>
      <c r="BI240" t="s">
        <v>81</v>
      </c>
      <c r="BJ240" t="s">
        <v>81</v>
      </c>
      <c r="BK240" t="s">
        <v>81</v>
      </c>
      <c r="BL240" t="s">
        <v>81</v>
      </c>
      <c r="BM240" t="s">
        <v>81</v>
      </c>
      <c r="BN240" t="s">
        <v>81</v>
      </c>
    </row>
    <row r="241" spans="1:66" ht="20.149999999999999" customHeight="1" x14ac:dyDescent="0.35">
      <c r="A241" s="20">
        <v>4031212</v>
      </c>
      <c r="B241" s="20">
        <v>4</v>
      </c>
      <c r="C241" s="20">
        <v>3</v>
      </c>
      <c r="D241" s="20">
        <v>12</v>
      </c>
      <c r="E241" s="20" t="s">
        <v>2276</v>
      </c>
      <c r="F241" t="s">
        <v>81</v>
      </c>
      <c r="G241" s="20">
        <v>1</v>
      </c>
      <c r="H241" t="s">
        <v>81</v>
      </c>
      <c r="I241" s="66">
        <v>2</v>
      </c>
      <c r="J241" s="66">
        <v>1</v>
      </c>
      <c r="K241" t="s">
        <v>81</v>
      </c>
      <c r="L241" t="s">
        <v>81</v>
      </c>
      <c r="M241" t="s">
        <v>81</v>
      </c>
      <c r="N241" t="s">
        <v>81</v>
      </c>
      <c r="O241" t="s">
        <v>81</v>
      </c>
      <c r="P241" t="s">
        <v>81</v>
      </c>
      <c r="Q241" t="s">
        <v>81</v>
      </c>
      <c r="R241" t="s">
        <v>81</v>
      </c>
      <c r="S241" t="s">
        <v>81</v>
      </c>
      <c r="T241" t="s">
        <v>81</v>
      </c>
      <c r="U241">
        <v>1</v>
      </c>
      <c r="V241">
        <v>1</v>
      </c>
      <c r="W241" t="s">
        <v>81</v>
      </c>
      <c r="X241" t="s">
        <v>81</v>
      </c>
      <c r="Y241" t="s">
        <v>81</v>
      </c>
      <c r="Z241" t="s">
        <v>81</v>
      </c>
      <c r="AA241" t="s">
        <v>81</v>
      </c>
      <c r="AB241">
        <v>550000</v>
      </c>
      <c r="AC241">
        <v>450000</v>
      </c>
      <c r="AD241" t="s">
        <v>81</v>
      </c>
      <c r="AE241" t="s">
        <v>81</v>
      </c>
      <c r="AF241" t="s">
        <v>81</v>
      </c>
      <c r="AG241" t="s">
        <v>81</v>
      </c>
      <c r="AH241" t="s">
        <v>81</v>
      </c>
      <c r="AI241">
        <v>9</v>
      </c>
      <c r="AJ241" t="s">
        <v>81</v>
      </c>
      <c r="AK241" t="s">
        <v>81</v>
      </c>
      <c r="AL241" t="s">
        <v>81</v>
      </c>
      <c r="AM241" t="s">
        <v>81</v>
      </c>
      <c r="AN241" t="s">
        <v>81</v>
      </c>
      <c r="AO241" t="s">
        <v>81</v>
      </c>
      <c r="AP241" t="s">
        <v>81</v>
      </c>
      <c r="AQ241" t="s">
        <v>81</v>
      </c>
      <c r="AR241" t="s">
        <v>81</v>
      </c>
      <c r="AS241">
        <v>3</v>
      </c>
      <c r="AT241">
        <v>4</v>
      </c>
      <c r="AU241">
        <v>17</v>
      </c>
      <c r="AV241">
        <v>17</v>
      </c>
      <c r="AW241">
        <v>4</v>
      </c>
      <c r="AX241">
        <v>3</v>
      </c>
      <c r="AY241">
        <v>17</v>
      </c>
      <c r="AZ241">
        <v>4</v>
      </c>
      <c r="BA241">
        <v>3</v>
      </c>
      <c r="BB241">
        <v>0</v>
      </c>
      <c r="BC241" s="28">
        <v>17</v>
      </c>
      <c r="BD241" s="28">
        <v>17</v>
      </c>
      <c r="BE241" s="28">
        <v>4</v>
      </c>
      <c r="BF241" s="28">
        <v>4</v>
      </c>
      <c r="BG241" s="28">
        <v>3</v>
      </c>
      <c r="BH241" s="28">
        <v>3</v>
      </c>
      <c r="BI241" t="s">
        <v>81</v>
      </c>
      <c r="BJ241" t="s">
        <v>81</v>
      </c>
      <c r="BK241" t="s">
        <v>81</v>
      </c>
      <c r="BL241" t="s">
        <v>81</v>
      </c>
      <c r="BM241" t="s">
        <v>81</v>
      </c>
      <c r="BN241" t="s">
        <v>81</v>
      </c>
    </row>
    <row r="242" spans="1:66" s="72" customFormat="1" ht="20.149999999999999" customHeight="1" x14ac:dyDescent="0.35">
      <c r="A242" s="71">
        <v>4031213</v>
      </c>
      <c r="B242" s="71">
        <v>4</v>
      </c>
      <c r="C242" s="71">
        <v>3</v>
      </c>
      <c r="D242" s="71">
        <v>12</v>
      </c>
      <c r="E242" s="71"/>
      <c r="F242" s="72" t="s">
        <v>81</v>
      </c>
      <c r="G242" s="71">
        <v>2</v>
      </c>
      <c r="H242" s="72" t="s">
        <v>81</v>
      </c>
      <c r="I242" s="66">
        <v>2</v>
      </c>
      <c r="J242" s="66">
        <v>0</v>
      </c>
      <c r="K242" s="72" t="s">
        <v>81</v>
      </c>
      <c r="L242" s="72" t="s">
        <v>81</v>
      </c>
      <c r="M242" s="72" t="s">
        <v>81</v>
      </c>
      <c r="N242" s="72" t="s">
        <v>81</v>
      </c>
      <c r="O242" s="72" t="s">
        <v>81</v>
      </c>
      <c r="P242" s="72" t="s">
        <v>81</v>
      </c>
      <c r="Q242" s="72" t="s">
        <v>81</v>
      </c>
      <c r="R242" s="72" t="s">
        <v>81</v>
      </c>
      <c r="S242" s="72" t="s">
        <v>81</v>
      </c>
      <c r="T242" s="72" t="s">
        <v>81</v>
      </c>
      <c r="U242" s="72" t="s">
        <v>81</v>
      </c>
      <c r="V242" s="72" t="s">
        <v>81</v>
      </c>
      <c r="W242" s="72" t="s">
        <v>81</v>
      </c>
      <c r="X242" s="72" t="s">
        <v>81</v>
      </c>
      <c r="Y242" s="72" t="s">
        <v>81</v>
      </c>
      <c r="Z242" s="72" t="s">
        <v>81</v>
      </c>
      <c r="AA242" s="72" t="s">
        <v>81</v>
      </c>
      <c r="AB242" s="72" t="s">
        <v>81</v>
      </c>
      <c r="AC242" s="72" t="s">
        <v>81</v>
      </c>
      <c r="AD242" s="72" t="s">
        <v>81</v>
      </c>
      <c r="AE242" s="72" t="s">
        <v>81</v>
      </c>
      <c r="AF242" s="72" t="s">
        <v>81</v>
      </c>
      <c r="AG242" s="72" t="s">
        <v>81</v>
      </c>
      <c r="AH242" s="72" t="s">
        <v>81</v>
      </c>
      <c r="AI242" s="72">
        <v>8</v>
      </c>
      <c r="AJ242" s="72" t="s">
        <v>81</v>
      </c>
      <c r="AK242" s="72" t="s">
        <v>81</v>
      </c>
      <c r="AL242" s="72" t="s">
        <v>81</v>
      </c>
      <c r="AM242" s="72" t="s">
        <v>81</v>
      </c>
      <c r="AN242" s="72" t="s">
        <v>81</v>
      </c>
      <c r="AO242" s="72" t="s">
        <v>81</v>
      </c>
      <c r="AP242" s="72" t="s">
        <v>81</v>
      </c>
      <c r="AQ242" s="72" t="s">
        <v>81</v>
      </c>
      <c r="AR242" s="72" t="s">
        <v>81</v>
      </c>
      <c r="AS242" s="72">
        <v>4</v>
      </c>
      <c r="AT242" s="72">
        <v>7</v>
      </c>
      <c r="AU242" s="72">
        <v>17</v>
      </c>
      <c r="AV242" s="72">
        <v>17</v>
      </c>
      <c r="AW242" s="72">
        <v>4</v>
      </c>
      <c r="AX242" s="72">
        <v>7</v>
      </c>
      <c r="AY242" s="72">
        <v>4</v>
      </c>
      <c r="AZ242" s="72">
        <v>7</v>
      </c>
      <c r="BA242" s="72">
        <v>17</v>
      </c>
      <c r="BB242" s="72">
        <v>0</v>
      </c>
      <c r="BC242" s="28">
        <v>4</v>
      </c>
      <c r="BD242" s="28">
        <v>4</v>
      </c>
      <c r="BE242" s="28">
        <v>17</v>
      </c>
      <c r="BF242" s="28">
        <v>17</v>
      </c>
      <c r="BG242" s="28">
        <v>7</v>
      </c>
      <c r="BH242" s="28">
        <v>7</v>
      </c>
      <c r="BI242" s="72" t="s">
        <v>81</v>
      </c>
      <c r="BJ242" s="72" t="s">
        <v>81</v>
      </c>
      <c r="BK242" s="72" t="s">
        <v>81</v>
      </c>
      <c r="BL242" s="72" t="s">
        <v>81</v>
      </c>
      <c r="BM242" s="72" t="s">
        <v>81</v>
      </c>
      <c r="BN242" s="72" t="s">
        <v>81</v>
      </c>
    </row>
    <row r="243" spans="1:66" ht="20.149999999999999" customHeight="1" x14ac:dyDescent="0.35">
      <c r="A243" s="20">
        <v>4031214</v>
      </c>
      <c r="B243" s="20">
        <v>4</v>
      </c>
      <c r="C243" s="20">
        <v>3</v>
      </c>
      <c r="D243" s="20">
        <v>12</v>
      </c>
      <c r="E243" s="20" t="s">
        <v>2280</v>
      </c>
      <c r="F243" t="s">
        <v>81</v>
      </c>
      <c r="G243" s="20">
        <v>3</v>
      </c>
      <c r="H243" t="s">
        <v>81</v>
      </c>
      <c r="I243" s="66">
        <v>3</v>
      </c>
      <c r="J243" s="66">
        <v>0</v>
      </c>
      <c r="K243" t="s">
        <v>81</v>
      </c>
      <c r="L243" t="s">
        <v>81</v>
      </c>
      <c r="M243" t="s">
        <v>81</v>
      </c>
      <c r="N243" t="s">
        <v>81</v>
      </c>
      <c r="O243" t="s">
        <v>81</v>
      </c>
      <c r="P243" t="s">
        <v>81</v>
      </c>
      <c r="Q243" t="s">
        <v>81</v>
      </c>
      <c r="R243" t="s">
        <v>81</v>
      </c>
      <c r="S243" t="s">
        <v>81</v>
      </c>
      <c r="T243" t="s">
        <v>81</v>
      </c>
      <c r="U243" t="s">
        <v>81</v>
      </c>
      <c r="V243" t="s">
        <v>81</v>
      </c>
      <c r="W243" t="s">
        <v>81</v>
      </c>
      <c r="X243" t="s">
        <v>81</v>
      </c>
      <c r="Y243" t="s">
        <v>81</v>
      </c>
      <c r="Z243" t="s">
        <v>81</v>
      </c>
      <c r="AA243" t="s">
        <v>81</v>
      </c>
      <c r="AB243" t="s">
        <v>81</v>
      </c>
      <c r="AC243" t="s">
        <v>81</v>
      </c>
      <c r="AD243" t="s">
        <v>81</v>
      </c>
      <c r="AE243" t="s">
        <v>81</v>
      </c>
      <c r="AF243" t="s">
        <v>81</v>
      </c>
      <c r="AG243" t="s">
        <v>81</v>
      </c>
      <c r="AH243" t="s">
        <v>81</v>
      </c>
      <c r="AI243">
        <v>3</v>
      </c>
      <c r="AJ243" t="s">
        <v>81</v>
      </c>
      <c r="AK243" t="s">
        <v>81</v>
      </c>
      <c r="AL243" t="s">
        <v>81</v>
      </c>
      <c r="AM243" t="s">
        <v>81</v>
      </c>
      <c r="AN243" t="s">
        <v>81</v>
      </c>
      <c r="AO243" t="s">
        <v>81</v>
      </c>
      <c r="AP243" t="s">
        <v>81</v>
      </c>
      <c r="AQ243" t="s">
        <v>81</v>
      </c>
      <c r="AR243" t="s">
        <v>81</v>
      </c>
      <c r="AS243">
        <v>7</v>
      </c>
      <c r="AT243" t="s">
        <v>81</v>
      </c>
      <c r="AU243" t="s">
        <v>81</v>
      </c>
      <c r="AV243">
        <v>3</v>
      </c>
      <c r="AW243" t="s">
        <v>81</v>
      </c>
      <c r="AX243" t="s">
        <v>81</v>
      </c>
      <c r="AY243">
        <v>3</v>
      </c>
      <c r="AZ243" t="s">
        <v>81</v>
      </c>
      <c r="BA243" t="s">
        <v>81</v>
      </c>
      <c r="BB243">
        <v>0</v>
      </c>
      <c r="BC243" s="28">
        <v>3</v>
      </c>
      <c r="BD243" s="28">
        <v>3</v>
      </c>
      <c r="BE243" t="s">
        <v>81</v>
      </c>
      <c r="BF243" t="s">
        <v>81</v>
      </c>
      <c r="BG243" t="s">
        <v>81</v>
      </c>
      <c r="BH243" t="s">
        <v>81</v>
      </c>
      <c r="BI243" t="s">
        <v>81</v>
      </c>
      <c r="BJ243" t="s">
        <v>81</v>
      </c>
      <c r="BK243" t="s">
        <v>81</v>
      </c>
      <c r="BL243" t="s">
        <v>81</v>
      </c>
      <c r="BM243" t="s">
        <v>81</v>
      </c>
      <c r="BN243" t="s">
        <v>81</v>
      </c>
    </row>
    <row r="244" spans="1:66" ht="20.149999999999999" customHeight="1" x14ac:dyDescent="0.35">
      <c r="A244" s="20">
        <v>4031215</v>
      </c>
      <c r="B244" s="20">
        <v>4</v>
      </c>
      <c r="C244" s="20">
        <v>3</v>
      </c>
      <c r="D244" s="20">
        <v>12</v>
      </c>
      <c r="E244" s="20" t="s">
        <v>2284</v>
      </c>
      <c r="F244" t="s">
        <v>81</v>
      </c>
      <c r="G244" s="20">
        <v>3</v>
      </c>
      <c r="H244" t="s">
        <v>81</v>
      </c>
      <c r="I244" s="66">
        <v>3</v>
      </c>
      <c r="J244" s="66">
        <v>0</v>
      </c>
      <c r="K244" t="s">
        <v>81</v>
      </c>
      <c r="L244" t="s">
        <v>81</v>
      </c>
      <c r="M244" t="s">
        <v>81</v>
      </c>
      <c r="N244" t="s">
        <v>81</v>
      </c>
      <c r="O244" t="s">
        <v>81</v>
      </c>
      <c r="P244" t="s">
        <v>81</v>
      </c>
      <c r="Q244" t="s">
        <v>81</v>
      </c>
      <c r="R244" t="s">
        <v>81</v>
      </c>
      <c r="S244" t="s">
        <v>81</v>
      </c>
      <c r="T244" t="s">
        <v>81</v>
      </c>
      <c r="U244" t="s">
        <v>81</v>
      </c>
      <c r="V244" t="s">
        <v>81</v>
      </c>
      <c r="W244" t="s">
        <v>81</v>
      </c>
      <c r="X244" t="s">
        <v>81</v>
      </c>
      <c r="Y244" t="s">
        <v>81</v>
      </c>
      <c r="Z244" t="s">
        <v>81</v>
      </c>
      <c r="AA244" t="s">
        <v>81</v>
      </c>
      <c r="AB244" t="s">
        <v>81</v>
      </c>
      <c r="AC244" t="s">
        <v>81</v>
      </c>
      <c r="AD244" t="s">
        <v>81</v>
      </c>
      <c r="AE244" t="s">
        <v>81</v>
      </c>
      <c r="AF244" t="s">
        <v>81</v>
      </c>
      <c r="AG244" t="s">
        <v>81</v>
      </c>
      <c r="AH244" t="s">
        <v>81</v>
      </c>
      <c r="AI244">
        <v>5</v>
      </c>
      <c r="AJ244" t="s">
        <v>81</v>
      </c>
      <c r="AK244" t="s">
        <v>81</v>
      </c>
      <c r="AL244" t="s">
        <v>81</v>
      </c>
      <c r="AM244" t="s">
        <v>81</v>
      </c>
      <c r="AN244" t="s">
        <v>81</v>
      </c>
      <c r="AO244" t="s">
        <v>81</v>
      </c>
      <c r="AP244" t="s">
        <v>81</v>
      </c>
      <c r="AQ244" t="s">
        <v>81</v>
      </c>
      <c r="AR244" t="s">
        <v>81</v>
      </c>
      <c r="AS244">
        <v>17</v>
      </c>
      <c r="AT244">
        <v>7</v>
      </c>
      <c r="AU244">
        <v>3</v>
      </c>
      <c r="AV244">
        <v>7</v>
      </c>
      <c r="AW244">
        <v>3</v>
      </c>
      <c r="AX244">
        <v>17</v>
      </c>
      <c r="AY244">
        <v>3</v>
      </c>
      <c r="AZ244">
        <v>7</v>
      </c>
      <c r="BA244">
        <v>17</v>
      </c>
      <c r="BB244">
        <v>0</v>
      </c>
      <c r="BC244" s="28">
        <v>7</v>
      </c>
      <c r="BD244" s="28">
        <v>7</v>
      </c>
      <c r="BE244" s="28">
        <v>3</v>
      </c>
      <c r="BF244" s="28">
        <v>3</v>
      </c>
      <c r="BG244" s="28">
        <v>17</v>
      </c>
      <c r="BH244" s="28">
        <v>17</v>
      </c>
      <c r="BI244" t="s">
        <v>81</v>
      </c>
      <c r="BJ244" t="s">
        <v>81</v>
      </c>
      <c r="BK244" t="s">
        <v>81</v>
      </c>
      <c r="BL244" t="s">
        <v>81</v>
      </c>
      <c r="BM244" t="s">
        <v>81</v>
      </c>
      <c r="BN244" t="s">
        <v>81</v>
      </c>
    </row>
    <row r="245" spans="1:66" ht="20.149999999999999" customHeight="1" x14ac:dyDescent="0.35">
      <c r="A245" s="20">
        <v>4031216</v>
      </c>
      <c r="B245" s="20">
        <v>4</v>
      </c>
      <c r="C245" s="20">
        <v>3</v>
      </c>
      <c r="D245" s="20">
        <v>12</v>
      </c>
      <c r="E245" s="20" t="s">
        <v>2289</v>
      </c>
      <c r="F245" t="s">
        <v>81</v>
      </c>
      <c r="G245" s="20">
        <v>3</v>
      </c>
      <c r="H245" t="s">
        <v>81</v>
      </c>
      <c r="I245" s="66">
        <v>3</v>
      </c>
      <c r="J245" s="66">
        <v>0</v>
      </c>
      <c r="K245" t="s">
        <v>81</v>
      </c>
      <c r="L245" t="s">
        <v>81</v>
      </c>
      <c r="M245" t="s">
        <v>81</v>
      </c>
      <c r="N245" t="s">
        <v>81</v>
      </c>
      <c r="O245" t="s">
        <v>81</v>
      </c>
      <c r="P245" t="s">
        <v>81</v>
      </c>
      <c r="Q245" t="s">
        <v>81</v>
      </c>
      <c r="R245" t="s">
        <v>81</v>
      </c>
      <c r="S245" t="s">
        <v>81</v>
      </c>
      <c r="T245" t="s">
        <v>81</v>
      </c>
      <c r="U245" t="s">
        <v>81</v>
      </c>
      <c r="V245" t="s">
        <v>81</v>
      </c>
      <c r="W245" t="s">
        <v>81</v>
      </c>
      <c r="X245" t="s">
        <v>81</v>
      </c>
      <c r="Y245" t="s">
        <v>81</v>
      </c>
      <c r="Z245" t="s">
        <v>81</v>
      </c>
      <c r="AA245" t="s">
        <v>81</v>
      </c>
      <c r="AB245" t="s">
        <v>81</v>
      </c>
      <c r="AC245" t="s">
        <v>81</v>
      </c>
      <c r="AD245" t="s">
        <v>81</v>
      </c>
      <c r="AE245" t="s">
        <v>81</v>
      </c>
      <c r="AF245" t="s">
        <v>81</v>
      </c>
      <c r="AG245" t="s">
        <v>81</v>
      </c>
      <c r="AI245">
        <v>7</v>
      </c>
      <c r="AJ245" t="s">
        <v>81</v>
      </c>
      <c r="AK245" t="s">
        <v>81</v>
      </c>
      <c r="AL245" t="s">
        <v>81</v>
      </c>
      <c r="AM245" t="s">
        <v>81</v>
      </c>
      <c r="AN245" t="s">
        <v>81</v>
      </c>
      <c r="AO245" t="s">
        <v>81</v>
      </c>
      <c r="AP245" t="s">
        <v>81</v>
      </c>
      <c r="AQ245" t="s">
        <v>81</v>
      </c>
      <c r="AR245" t="s">
        <v>81</v>
      </c>
      <c r="AS245">
        <v>28</v>
      </c>
      <c r="AT245">
        <v>3</v>
      </c>
      <c r="AU245" t="s">
        <v>81</v>
      </c>
      <c r="AV245">
        <v>28</v>
      </c>
      <c r="AW245">
        <v>3</v>
      </c>
      <c r="AX245" t="s">
        <v>81</v>
      </c>
      <c r="AY245">
        <v>3</v>
      </c>
      <c r="AZ245">
        <v>28</v>
      </c>
      <c r="BA245" t="s">
        <v>81</v>
      </c>
      <c r="BB245">
        <v>0</v>
      </c>
      <c r="BC245" s="28">
        <v>28</v>
      </c>
      <c r="BD245" s="28">
        <v>28</v>
      </c>
      <c r="BE245" s="28">
        <v>3</v>
      </c>
      <c r="BF245" s="28">
        <v>3</v>
      </c>
      <c r="BG245" t="s">
        <v>81</v>
      </c>
      <c r="BH245" t="s">
        <v>81</v>
      </c>
      <c r="BI245" t="s">
        <v>81</v>
      </c>
      <c r="BJ245" t="s">
        <v>81</v>
      </c>
      <c r="BK245" t="s">
        <v>81</v>
      </c>
      <c r="BL245" t="s">
        <v>81</v>
      </c>
      <c r="BM245" t="s">
        <v>81</v>
      </c>
      <c r="BN245" t="s">
        <v>81</v>
      </c>
    </row>
    <row r="246" spans="1:66" ht="20.149999999999999" customHeight="1" x14ac:dyDescent="0.35">
      <c r="A246" s="20">
        <v>4031217</v>
      </c>
      <c r="B246" s="20">
        <v>4</v>
      </c>
      <c r="C246" s="20">
        <v>3</v>
      </c>
      <c r="D246" s="20">
        <v>12</v>
      </c>
      <c r="E246" s="20" t="s">
        <v>2296</v>
      </c>
      <c r="F246" t="s">
        <v>81</v>
      </c>
      <c r="G246" s="20">
        <v>1</v>
      </c>
      <c r="H246" t="s">
        <v>81</v>
      </c>
      <c r="I246" s="66">
        <v>2</v>
      </c>
      <c r="J246" s="66">
        <v>1</v>
      </c>
      <c r="K246" s="66" t="s">
        <v>81</v>
      </c>
      <c r="L246" s="66" t="s">
        <v>81</v>
      </c>
      <c r="M246" s="66" t="s">
        <v>81</v>
      </c>
      <c r="N246" s="66" t="s">
        <v>81</v>
      </c>
      <c r="O246" s="66" t="s">
        <v>81</v>
      </c>
      <c r="P246" s="66" t="s">
        <v>81</v>
      </c>
      <c r="Q246" s="66" t="s">
        <v>81</v>
      </c>
      <c r="R246" s="66" t="s">
        <v>81</v>
      </c>
      <c r="S246" s="66" t="s">
        <v>81</v>
      </c>
      <c r="T246" s="66">
        <v>1</v>
      </c>
      <c r="U246" s="66" t="s">
        <v>81</v>
      </c>
      <c r="V246" s="66" t="s">
        <v>81</v>
      </c>
      <c r="W246" s="66" t="s">
        <v>81</v>
      </c>
      <c r="X246" s="66" t="s">
        <v>81</v>
      </c>
      <c r="Y246" s="66" t="s">
        <v>81</v>
      </c>
      <c r="Z246" s="66" t="s">
        <v>81</v>
      </c>
      <c r="AA246">
        <v>400000</v>
      </c>
      <c r="AB246" s="66" t="s">
        <v>81</v>
      </c>
      <c r="AC246" s="66" t="s">
        <v>81</v>
      </c>
      <c r="AD246" s="66" t="s">
        <v>81</v>
      </c>
      <c r="AE246" s="66" t="s">
        <v>81</v>
      </c>
      <c r="AF246" s="66" t="s">
        <v>81</v>
      </c>
      <c r="AG246" s="66" t="s">
        <v>81</v>
      </c>
      <c r="AH246" s="66" t="s">
        <v>81</v>
      </c>
      <c r="AI246">
        <v>8</v>
      </c>
      <c r="AJ246" s="66" t="s">
        <v>81</v>
      </c>
      <c r="AK246" s="66" t="s">
        <v>81</v>
      </c>
      <c r="AL246" s="66" t="s">
        <v>81</v>
      </c>
      <c r="AM246" s="66" t="s">
        <v>81</v>
      </c>
      <c r="AN246" s="66" t="s">
        <v>81</v>
      </c>
      <c r="AO246" s="66" t="s">
        <v>81</v>
      </c>
      <c r="AP246" s="66" t="s">
        <v>81</v>
      </c>
      <c r="AQ246" s="66" t="s">
        <v>81</v>
      </c>
      <c r="AR246" s="66" t="s">
        <v>81</v>
      </c>
      <c r="AS246">
        <v>4</v>
      </c>
      <c r="AT246">
        <v>24</v>
      </c>
      <c r="AU246">
        <v>3</v>
      </c>
      <c r="AV246">
        <v>4</v>
      </c>
      <c r="AW246">
        <v>24</v>
      </c>
      <c r="AX246">
        <v>3</v>
      </c>
      <c r="AY246">
        <v>4</v>
      </c>
      <c r="AZ246">
        <v>24</v>
      </c>
      <c r="BA246">
        <v>3</v>
      </c>
      <c r="BB246">
        <v>0</v>
      </c>
      <c r="BC246" s="28">
        <v>4</v>
      </c>
      <c r="BD246" s="28">
        <v>4</v>
      </c>
      <c r="BE246" s="28">
        <v>24</v>
      </c>
      <c r="BF246" s="28">
        <v>24</v>
      </c>
      <c r="BG246" s="28">
        <v>3</v>
      </c>
      <c r="BH246" s="28">
        <v>3</v>
      </c>
      <c r="BI246" s="28">
        <v>13</v>
      </c>
      <c r="BJ246" s="28">
        <v>13</v>
      </c>
      <c r="BK246" s="28">
        <v>7</v>
      </c>
      <c r="BL246" s="28">
        <v>7</v>
      </c>
      <c r="BM246" t="s">
        <v>81</v>
      </c>
      <c r="BN246" t="s">
        <v>81</v>
      </c>
    </row>
    <row r="247" spans="1:66" ht="20.149999999999999" customHeight="1" x14ac:dyDescent="0.35">
      <c r="A247" s="20">
        <v>4031218</v>
      </c>
      <c r="B247" s="20">
        <v>4</v>
      </c>
      <c r="C247" s="20">
        <v>3</v>
      </c>
      <c r="D247" s="20">
        <v>12</v>
      </c>
      <c r="E247" s="20" t="s">
        <v>2302</v>
      </c>
      <c r="F247" t="s">
        <v>81</v>
      </c>
      <c r="G247" s="20">
        <v>2</v>
      </c>
      <c r="H247" t="s">
        <v>81</v>
      </c>
      <c r="I247" s="66">
        <v>2</v>
      </c>
      <c r="J247" s="66">
        <v>0</v>
      </c>
      <c r="K247" t="s">
        <v>81</v>
      </c>
      <c r="L247" t="s">
        <v>81</v>
      </c>
      <c r="M247" t="s">
        <v>81</v>
      </c>
      <c r="N247" t="s">
        <v>81</v>
      </c>
      <c r="O247" t="s">
        <v>81</v>
      </c>
      <c r="P247" t="s">
        <v>81</v>
      </c>
      <c r="Q247" t="s">
        <v>81</v>
      </c>
      <c r="R247" t="s">
        <v>81</v>
      </c>
      <c r="S247" t="s">
        <v>81</v>
      </c>
      <c r="T247" t="s">
        <v>81</v>
      </c>
      <c r="U247" t="s">
        <v>81</v>
      </c>
      <c r="V247" t="s">
        <v>81</v>
      </c>
      <c r="W247" t="s">
        <v>81</v>
      </c>
      <c r="X247" t="s">
        <v>81</v>
      </c>
      <c r="Y247" t="s">
        <v>81</v>
      </c>
      <c r="Z247" t="s">
        <v>81</v>
      </c>
      <c r="AA247" t="s">
        <v>81</v>
      </c>
      <c r="AB247" t="s">
        <v>81</v>
      </c>
      <c r="AC247" t="s">
        <v>81</v>
      </c>
      <c r="AD247" t="s">
        <v>81</v>
      </c>
      <c r="AE247" t="s">
        <v>81</v>
      </c>
      <c r="AF247" t="s">
        <v>81</v>
      </c>
      <c r="AG247" t="s">
        <v>81</v>
      </c>
      <c r="AH247" t="s">
        <v>81</v>
      </c>
      <c r="AI247">
        <v>15</v>
      </c>
      <c r="AJ247" t="s">
        <v>81</v>
      </c>
      <c r="AK247" t="s">
        <v>81</v>
      </c>
      <c r="AL247" t="s">
        <v>81</v>
      </c>
      <c r="AM247" t="s">
        <v>81</v>
      </c>
      <c r="AN247" t="s">
        <v>81</v>
      </c>
      <c r="AO247" t="s">
        <v>81</v>
      </c>
      <c r="AP247" t="s">
        <v>81</v>
      </c>
      <c r="AQ247" t="s">
        <v>81</v>
      </c>
      <c r="AR247" t="s">
        <v>81</v>
      </c>
      <c r="AS247">
        <v>3</v>
      </c>
      <c r="AT247">
        <v>7</v>
      </c>
      <c r="AU247">
        <v>24</v>
      </c>
      <c r="AV247">
        <v>3</v>
      </c>
      <c r="AW247">
        <v>7</v>
      </c>
      <c r="AX247">
        <v>24</v>
      </c>
      <c r="AY247">
        <v>3</v>
      </c>
      <c r="AZ247">
        <v>7</v>
      </c>
      <c r="BA247">
        <v>24</v>
      </c>
      <c r="BB247">
        <v>0</v>
      </c>
      <c r="BC247" s="28">
        <v>3</v>
      </c>
      <c r="BD247" s="28">
        <v>3</v>
      </c>
      <c r="BE247" s="28">
        <v>7</v>
      </c>
      <c r="BF247" s="28">
        <v>7</v>
      </c>
      <c r="BG247" s="28">
        <v>24</v>
      </c>
      <c r="BH247" s="28">
        <v>24</v>
      </c>
      <c r="BI247" s="28" t="s">
        <v>81</v>
      </c>
      <c r="BJ247" s="28" t="s">
        <v>81</v>
      </c>
      <c r="BK247" s="28" t="s">
        <v>81</v>
      </c>
      <c r="BL247" s="28" t="s">
        <v>81</v>
      </c>
      <c r="BM247" s="28" t="s">
        <v>81</v>
      </c>
      <c r="BN247" s="28" t="s">
        <v>81</v>
      </c>
    </row>
    <row r="248" spans="1:66" ht="20.149999999999999" customHeight="1" x14ac:dyDescent="0.35">
      <c r="A248" s="20">
        <v>4031219</v>
      </c>
      <c r="B248" s="20">
        <v>4</v>
      </c>
      <c r="C248" s="20">
        <v>3</v>
      </c>
      <c r="D248" s="20">
        <v>12</v>
      </c>
      <c r="E248" s="20" t="s">
        <v>2305</v>
      </c>
      <c r="F248" t="s">
        <v>81</v>
      </c>
      <c r="G248" s="20">
        <v>1</v>
      </c>
      <c r="H248" t="s">
        <v>81</v>
      </c>
      <c r="I248" s="66">
        <v>2</v>
      </c>
      <c r="J248" s="66">
        <v>0</v>
      </c>
      <c r="K248" t="s">
        <v>81</v>
      </c>
      <c r="L248" t="s">
        <v>81</v>
      </c>
      <c r="M248" t="s">
        <v>81</v>
      </c>
      <c r="N248" t="s">
        <v>81</v>
      </c>
      <c r="O248" t="s">
        <v>81</v>
      </c>
      <c r="P248" t="s">
        <v>81</v>
      </c>
      <c r="Q248" t="s">
        <v>81</v>
      </c>
      <c r="R248" t="s">
        <v>81</v>
      </c>
      <c r="S248" t="s">
        <v>81</v>
      </c>
      <c r="T248" t="s">
        <v>81</v>
      </c>
      <c r="U248" t="s">
        <v>81</v>
      </c>
      <c r="V248" t="s">
        <v>81</v>
      </c>
      <c r="W248" t="s">
        <v>81</v>
      </c>
      <c r="X248" t="s">
        <v>81</v>
      </c>
      <c r="Y248" t="s">
        <v>81</v>
      </c>
      <c r="Z248" t="s">
        <v>81</v>
      </c>
      <c r="AA248" t="s">
        <v>81</v>
      </c>
      <c r="AB248" t="s">
        <v>81</v>
      </c>
      <c r="AC248" t="s">
        <v>81</v>
      </c>
      <c r="AD248" t="s">
        <v>81</v>
      </c>
      <c r="AE248" t="s">
        <v>81</v>
      </c>
      <c r="AF248" t="s">
        <v>81</v>
      </c>
      <c r="AG248" t="s">
        <v>81</v>
      </c>
      <c r="AH248" t="s">
        <v>81</v>
      </c>
      <c r="AI248">
        <v>10</v>
      </c>
      <c r="AJ248" t="s">
        <v>81</v>
      </c>
      <c r="AK248" t="s">
        <v>81</v>
      </c>
      <c r="AL248" t="s">
        <v>81</v>
      </c>
      <c r="AM248" t="s">
        <v>81</v>
      </c>
      <c r="AN248" t="s">
        <v>81</v>
      </c>
      <c r="AO248" t="s">
        <v>81</v>
      </c>
      <c r="AP248" t="s">
        <v>81</v>
      </c>
      <c r="AQ248" t="s">
        <v>81</v>
      </c>
      <c r="AR248" t="s">
        <v>81</v>
      </c>
      <c r="AS248">
        <v>3</v>
      </c>
      <c r="AT248">
        <v>7</v>
      </c>
      <c r="AU248">
        <v>13</v>
      </c>
      <c r="AV248">
        <v>3</v>
      </c>
      <c r="AW248">
        <v>7</v>
      </c>
      <c r="AX248">
        <v>13</v>
      </c>
      <c r="AY248">
        <v>3</v>
      </c>
      <c r="AZ248">
        <v>7</v>
      </c>
      <c r="BA248">
        <v>13</v>
      </c>
      <c r="BB248">
        <v>0</v>
      </c>
      <c r="BC248" s="28">
        <v>3</v>
      </c>
      <c r="BD248" s="28">
        <v>3</v>
      </c>
      <c r="BE248" s="28">
        <v>7</v>
      </c>
      <c r="BF248" s="28">
        <v>7</v>
      </c>
      <c r="BG248" s="28">
        <v>4</v>
      </c>
      <c r="BH248" s="28">
        <v>4</v>
      </c>
      <c r="BI248" s="28">
        <v>13</v>
      </c>
      <c r="BJ248" s="28">
        <v>13</v>
      </c>
      <c r="BK248" s="28" t="s">
        <v>81</v>
      </c>
      <c r="BL248" s="28" t="s">
        <v>81</v>
      </c>
      <c r="BM248" s="28" t="s">
        <v>81</v>
      </c>
      <c r="BN248" s="28" t="s">
        <v>81</v>
      </c>
    </row>
    <row r="249" spans="1:66" ht="20.149999999999999" customHeight="1" x14ac:dyDescent="0.35">
      <c r="A249" s="20">
        <v>4031220</v>
      </c>
      <c r="B249" s="20">
        <v>4</v>
      </c>
      <c r="C249" s="20">
        <v>3</v>
      </c>
      <c r="D249" s="20">
        <v>12</v>
      </c>
      <c r="E249" s="20" t="s">
        <v>2308</v>
      </c>
      <c r="F249" t="s">
        <v>81</v>
      </c>
      <c r="G249" s="20">
        <v>2</v>
      </c>
      <c r="H249" t="s">
        <v>81</v>
      </c>
      <c r="I249" s="66">
        <v>3</v>
      </c>
      <c r="J249" s="66">
        <v>1</v>
      </c>
      <c r="K249" t="s">
        <v>81</v>
      </c>
      <c r="L249" t="s">
        <v>81</v>
      </c>
      <c r="M249" t="s">
        <v>81</v>
      </c>
      <c r="N249" t="s">
        <v>81</v>
      </c>
      <c r="O249" t="s">
        <v>81</v>
      </c>
      <c r="P249" t="s">
        <v>81</v>
      </c>
      <c r="Q249" t="s">
        <v>81</v>
      </c>
      <c r="R249" t="s">
        <v>81</v>
      </c>
      <c r="S249" t="s">
        <v>81</v>
      </c>
      <c r="T249">
        <v>1</v>
      </c>
      <c r="U249" t="s">
        <v>81</v>
      </c>
      <c r="V249" t="s">
        <v>81</v>
      </c>
      <c r="W249" t="s">
        <v>81</v>
      </c>
      <c r="X249" t="s">
        <v>81</v>
      </c>
      <c r="Y249" t="s">
        <v>81</v>
      </c>
      <c r="Z249" t="s">
        <v>81</v>
      </c>
      <c r="AA249">
        <v>190000</v>
      </c>
      <c r="AB249" t="s">
        <v>81</v>
      </c>
      <c r="AC249" t="s">
        <v>81</v>
      </c>
      <c r="AD249" t="s">
        <v>81</v>
      </c>
      <c r="AE249" t="s">
        <v>81</v>
      </c>
      <c r="AF249" t="s">
        <v>81</v>
      </c>
      <c r="AG249" t="s">
        <v>81</v>
      </c>
      <c r="AH249" t="s">
        <v>81</v>
      </c>
      <c r="AI249">
        <v>2</v>
      </c>
      <c r="AJ249" t="s">
        <v>81</v>
      </c>
      <c r="AK249" t="s">
        <v>81</v>
      </c>
      <c r="AL249" t="s">
        <v>81</v>
      </c>
      <c r="AM249" t="s">
        <v>81</v>
      </c>
      <c r="AN249" t="s">
        <v>81</v>
      </c>
      <c r="AO249" t="s">
        <v>81</v>
      </c>
      <c r="AP249" t="s">
        <v>81</v>
      </c>
      <c r="AQ249" t="s">
        <v>81</v>
      </c>
      <c r="AR249" t="s">
        <v>81</v>
      </c>
      <c r="AS249">
        <v>3</v>
      </c>
      <c r="AT249">
        <v>4</v>
      </c>
      <c r="AU249" t="s">
        <v>81</v>
      </c>
      <c r="AV249">
        <v>3</v>
      </c>
      <c r="AW249">
        <v>4</v>
      </c>
      <c r="AX249" t="s">
        <v>81</v>
      </c>
      <c r="AY249">
        <v>4</v>
      </c>
      <c r="AZ249">
        <v>3</v>
      </c>
      <c r="BA249" t="s">
        <v>81</v>
      </c>
      <c r="BB249">
        <v>0</v>
      </c>
      <c r="BC249" s="28">
        <v>3</v>
      </c>
      <c r="BD249" s="28">
        <v>3</v>
      </c>
      <c r="BE249" s="28">
        <v>4</v>
      </c>
      <c r="BF249" s="28">
        <v>4</v>
      </c>
      <c r="BG249" t="s">
        <v>81</v>
      </c>
      <c r="BH249" t="s">
        <v>81</v>
      </c>
      <c r="BI249" t="s">
        <v>81</v>
      </c>
      <c r="BJ249" t="s">
        <v>81</v>
      </c>
      <c r="BK249" t="s">
        <v>81</v>
      </c>
      <c r="BL249" t="s">
        <v>81</v>
      </c>
      <c r="BM249" t="s">
        <v>81</v>
      </c>
      <c r="BN249" t="s">
        <v>81</v>
      </c>
    </row>
    <row r="250" spans="1:66" ht="20.149999999999999" customHeight="1" x14ac:dyDescent="0.35">
      <c r="A250" s="20">
        <v>4031221</v>
      </c>
      <c r="B250" s="20">
        <v>4</v>
      </c>
      <c r="C250" s="20">
        <v>3</v>
      </c>
      <c r="D250" s="20">
        <v>12</v>
      </c>
      <c r="E250" s="20" t="s">
        <v>2311</v>
      </c>
      <c r="F250" t="s">
        <v>81</v>
      </c>
      <c r="G250" s="20">
        <v>2</v>
      </c>
      <c r="H250" t="s">
        <v>81</v>
      </c>
      <c r="I250" s="66">
        <v>2</v>
      </c>
      <c r="J250" s="66">
        <v>0</v>
      </c>
      <c r="K250" t="s">
        <v>81</v>
      </c>
      <c r="L250" t="s">
        <v>81</v>
      </c>
      <c r="M250" t="s">
        <v>81</v>
      </c>
      <c r="N250" t="s">
        <v>81</v>
      </c>
      <c r="O250" t="s">
        <v>81</v>
      </c>
      <c r="P250" t="s">
        <v>81</v>
      </c>
      <c r="Q250" t="s">
        <v>81</v>
      </c>
      <c r="R250" t="s">
        <v>81</v>
      </c>
      <c r="S250" t="s">
        <v>81</v>
      </c>
      <c r="T250" t="s">
        <v>81</v>
      </c>
      <c r="U250" t="s">
        <v>81</v>
      </c>
      <c r="V250" t="s">
        <v>81</v>
      </c>
      <c r="W250" t="s">
        <v>81</v>
      </c>
      <c r="X250" t="s">
        <v>81</v>
      </c>
      <c r="Y250" t="s">
        <v>81</v>
      </c>
      <c r="Z250" t="s">
        <v>81</v>
      </c>
      <c r="AA250" t="s">
        <v>81</v>
      </c>
      <c r="AB250" t="s">
        <v>81</v>
      </c>
      <c r="AC250" t="s">
        <v>81</v>
      </c>
      <c r="AD250" t="s">
        <v>81</v>
      </c>
      <c r="AE250" t="s">
        <v>81</v>
      </c>
      <c r="AF250" t="s">
        <v>81</v>
      </c>
      <c r="AG250" t="s">
        <v>81</v>
      </c>
      <c r="AH250" t="s">
        <v>81</v>
      </c>
      <c r="AI250">
        <v>3</v>
      </c>
      <c r="AJ250" t="s">
        <v>81</v>
      </c>
      <c r="AK250" t="s">
        <v>81</v>
      </c>
      <c r="AL250" t="s">
        <v>81</v>
      </c>
      <c r="AM250" t="s">
        <v>81</v>
      </c>
      <c r="AN250" t="s">
        <v>81</v>
      </c>
      <c r="AO250" t="s">
        <v>81</v>
      </c>
      <c r="AP250" t="s">
        <v>81</v>
      </c>
      <c r="AQ250" t="s">
        <v>81</v>
      </c>
      <c r="AR250" t="s">
        <v>81</v>
      </c>
      <c r="AS250">
        <v>7</v>
      </c>
      <c r="AT250">
        <v>17</v>
      </c>
      <c r="AU250" t="s">
        <v>81</v>
      </c>
      <c r="AV250">
        <v>7</v>
      </c>
      <c r="AW250">
        <v>17</v>
      </c>
      <c r="AX250" t="s">
        <v>81</v>
      </c>
      <c r="AY250">
        <v>7</v>
      </c>
      <c r="AZ250">
        <v>17</v>
      </c>
      <c r="BA250" t="s">
        <v>81</v>
      </c>
      <c r="BB250">
        <v>0</v>
      </c>
      <c r="BC250" s="28">
        <v>7</v>
      </c>
      <c r="BD250" s="28">
        <v>7</v>
      </c>
      <c r="BE250" s="28">
        <v>17</v>
      </c>
      <c r="BF250" s="28">
        <v>17</v>
      </c>
      <c r="BG250" t="s">
        <v>81</v>
      </c>
      <c r="BH250" t="s">
        <v>81</v>
      </c>
      <c r="BI250" t="s">
        <v>81</v>
      </c>
      <c r="BJ250" t="s">
        <v>81</v>
      </c>
      <c r="BK250" t="s">
        <v>81</v>
      </c>
      <c r="BL250" t="s">
        <v>81</v>
      </c>
      <c r="BM250" t="s">
        <v>81</v>
      </c>
      <c r="BN250" t="s">
        <v>81</v>
      </c>
    </row>
    <row r="251" spans="1:66" ht="20.149999999999999" customHeight="1" x14ac:dyDescent="0.35">
      <c r="A251" s="20">
        <v>4031222</v>
      </c>
      <c r="B251" s="20">
        <v>4</v>
      </c>
      <c r="C251" s="20">
        <v>3</v>
      </c>
      <c r="D251" s="20">
        <v>12</v>
      </c>
      <c r="E251" s="20" t="s">
        <v>2314</v>
      </c>
      <c r="F251" t="s">
        <v>81</v>
      </c>
      <c r="G251" s="20">
        <v>2</v>
      </c>
      <c r="H251" t="s">
        <v>81</v>
      </c>
      <c r="I251" s="66">
        <v>2</v>
      </c>
      <c r="J251" s="66">
        <v>1</v>
      </c>
      <c r="K251" t="s">
        <v>81</v>
      </c>
      <c r="L251" t="s">
        <v>81</v>
      </c>
      <c r="M251" t="s">
        <v>81</v>
      </c>
      <c r="N251" t="s">
        <v>81</v>
      </c>
      <c r="O251" t="s">
        <v>81</v>
      </c>
      <c r="P251" t="s">
        <v>81</v>
      </c>
      <c r="Q251" t="s">
        <v>81</v>
      </c>
      <c r="R251" t="s">
        <v>81</v>
      </c>
      <c r="S251" t="s">
        <v>81</v>
      </c>
      <c r="T251">
        <v>1</v>
      </c>
      <c r="U251" t="s">
        <v>81</v>
      </c>
      <c r="V251" t="s">
        <v>81</v>
      </c>
      <c r="W251" t="s">
        <v>81</v>
      </c>
      <c r="X251" t="s">
        <v>81</v>
      </c>
      <c r="Y251" t="s">
        <v>81</v>
      </c>
      <c r="Z251" t="s">
        <v>81</v>
      </c>
      <c r="AA251">
        <v>300000</v>
      </c>
      <c r="AB251" t="s">
        <v>81</v>
      </c>
      <c r="AC251" t="s">
        <v>81</v>
      </c>
      <c r="AD251" t="s">
        <v>81</v>
      </c>
      <c r="AE251" t="s">
        <v>81</v>
      </c>
      <c r="AF251" t="s">
        <v>81</v>
      </c>
      <c r="AG251" t="s">
        <v>81</v>
      </c>
      <c r="AH251" t="s">
        <v>81</v>
      </c>
      <c r="AI251">
        <v>4</v>
      </c>
      <c r="AJ251" t="s">
        <v>81</v>
      </c>
      <c r="AK251" t="s">
        <v>81</v>
      </c>
      <c r="AL251" t="s">
        <v>81</v>
      </c>
      <c r="AM251" t="s">
        <v>81</v>
      </c>
      <c r="AN251" t="s">
        <v>81</v>
      </c>
      <c r="AO251" t="s">
        <v>81</v>
      </c>
      <c r="AP251" t="s">
        <v>81</v>
      </c>
      <c r="AQ251" t="s">
        <v>81</v>
      </c>
      <c r="AR251" t="s">
        <v>81</v>
      </c>
      <c r="AS251">
        <v>3</v>
      </c>
      <c r="AT251">
        <v>4</v>
      </c>
      <c r="AU251">
        <v>16</v>
      </c>
      <c r="AV251">
        <v>3</v>
      </c>
      <c r="AW251">
        <v>4</v>
      </c>
      <c r="AX251">
        <v>16</v>
      </c>
      <c r="AY251">
        <v>4</v>
      </c>
      <c r="AZ251">
        <v>3</v>
      </c>
      <c r="BA251">
        <v>16</v>
      </c>
      <c r="BB251">
        <v>0</v>
      </c>
      <c r="BC251" s="28">
        <v>3</v>
      </c>
      <c r="BD251" s="28">
        <v>3</v>
      </c>
      <c r="BE251" s="28">
        <v>4</v>
      </c>
      <c r="BF251" s="28">
        <v>4</v>
      </c>
      <c r="BG251" s="28">
        <v>16</v>
      </c>
      <c r="BH251" s="28">
        <v>16</v>
      </c>
      <c r="BI251" s="28">
        <v>21</v>
      </c>
      <c r="BJ251" s="28">
        <v>21</v>
      </c>
      <c r="BK251" t="s">
        <v>81</v>
      </c>
      <c r="BL251" t="s">
        <v>81</v>
      </c>
      <c r="BM251" t="s">
        <v>81</v>
      </c>
      <c r="BN251" t="s">
        <v>81</v>
      </c>
    </row>
    <row r="252" spans="1:66" ht="20.149999999999999" customHeight="1" x14ac:dyDescent="0.35">
      <c r="A252" s="20">
        <v>4031223</v>
      </c>
      <c r="B252" s="20">
        <v>4</v>
      </c>
      <c r="C252" s="20">
        <v>3</v>
      </c>
      <c r="D252" s="20">
        <v>12</v>
      </c>
      <c r="E252" s="20" t="s">
        <v>2319</v>
      </c>
      <c r="F252" t="s">
        <v>81</v>
      </c>
      <c r="G252" s="20">
        <v>1</v>
      </c>
      <c r="H252" t="s">
        <v>81</v>
      </c>
      <c r="I252" s="66">
        <v>2</v>
      </c>
      <c r="J252" s="66">
        <v>1</v>
      </c>
      <c r="K252" t="s">
        <v>81</v>
      </c>
      <c r="L252" t="s">
        <v>81</v>
      </c>
      <c r="M252" t="s">
        <v>81</v>
      </c>
      <c r="N252" t="s">
        <v>81</v>
      </c>
      <c r="O252" t="s">
        <v>81</v>
      </c>
      <c r="P252" t="s">
        <v>81</v>
      </c>
      <c r="Q252" t="s">
        <v>81</v>
      </c>
      <c r="R252" t="s">
        <v>81</v>
      </c>
      <c r="S252" t="s">
        <v>81</v>
      </c>
      <c r="T252">
        <v>1</v>
      </c>
      <c r="U252" t="s">
        <v>81</v>
      </c>
      <c r="V252" t="s">
        <v>81</v>
      </c>
      <c r="W252" t="s">
        <v>81</v>
      </c>
      <c r="X252" t="s">
        <v>81</v>
      </c>
      <c r="Y252" t="s">
        <v>81</v>
      </c>
      <c r="Z252" t="s">
        <v>81</v>
      </c>
      <c r="AA252">
        <v>450000</v>
      </c>
      <c r="AB252" t="s">
        <v>81</v>
      </c>
      <c r="AC252" t="s">
        <v>81</v>
      </c>
      <c r="AD252" t="s">
        <v>81</v>
      </c>
      <c r="AE252" t="s">
        <v>81</v>
      </c>
      <c r="AF252" t="s">
        <v>81</v>
      </c>
      <c r="AG252" t="s">
        <v>81</v>
      </c>
      <c r="AH252" t="s">
        <v>81</v>
      </c>
      <c r="AI252">
        <v>7</v>
      </c>
      <c r="AJ252" t="s">
        <v>81</v>
      </c>
      <c r="AK252" t="s">
        <v>81</v>
      </c>
      <c r="AL252" t="s">
        <v>81</v>
      </c>
      <c r="AM252" t="s">
        <v>81</v>
      </c>
      <c r="AN252" t="s">
        <v>81</v>
      </c>
      <c r="AO252" t="s">
        <v>81</v>
      </c>
      <c r="AP252" t="s">
        <v>81</v>
      </c>
      <c r="AQ252" t="s">
        <v>81</v>
      </c>
      <c r="AR252" t="s">
        <v>81</v>
      </c>
      <c r="AS252">
        <v>7</v>
      </c>
      <c r="AT252">
        <v>4</v>
      </c>
      <c r="AU252">
        <v>28</v>
      </c>
      <c r="AV252">
        <v>7</v>
      </c>
      <c r="AW252">
        <v>28</v>
      </c>
      <c r="AX252">
        <v>4</v>
      </c>
      <c r="AY252">
        <v>7</v>
      </c>
      <c r="AZ252">
        <v>28</v>
      </c>
      <c r="BA252">
        <v>4</v>
      </c>
      <c r="BB252">
        <v>0</v>
      </c>
      <c r="BC252" s="28">
        <v>7</v>
      </c>
      <c r="BD252" s="28">
        <v>7</v>
      </c>
      <c r="BE252" s="28">
        <v>28</v>
      </c>
      <c r="BF252" s="28">
        <v>28</v>
      </c>
      <c r="BG252" s="28">
        <v>4</v>
      </c>
      <c r="BH252" s="28">
        <v>4</v>
      </c>
      <c r="BI252" s="28" t="s">
        <v>81</v>
      </c>
      <c r="BJ252" s="28" t="s">
        <v>81</v>
      </c>
      <c r="BK252" s="28" t="s">
        <v>81</v>
      </c>
      <c r="BL252" s="28" t="s">
        <v>81</v>
      </c>
      <c r="BM252" s="28" t="s">
        <v>81</v>
      </c>
      <c r="BN252" s="28" t="s">
        <v>81</v>
      </c>
    </row>
    <row r="253" spans="1:66" ht="20.149999999999999" customHeight="1" x14ac:dyDescent="0.35">
      <c r="A253" s="20">
        <v>4031224</v>
      </c>
      <c r="B253" s="20">
        <v>4</v>
      </c>
      <c r="C253" s="20">
        <v>3</v>
      </c>
      <c r="D253" s="20">
        <v>12</v>
      </c>
      <c r="E253" s="20" t="s">
        <v>2326</v>
      </c>
      <c r="F253" t="s">
        <v>81</v>
      </c>
      <c r="G253" s="20">
        <v>1</v>
      </c>
      <c r="H253" t="s">
        <v>81</v>
      </c>
      <c r="I253" s="66">
        <v>2</v>
      </c>
      <c r="J253" s="66">
        <v>0</v>
      </c>
      <c r="K253" t="s">
        <v>81</v>
      </c>
      <c r="L253" t="s">
        <v>81</v>
      </c>
      <c r="M253" t="s">
        <v>81</v>
      </c>
      <c r="N253" t="s">
        <v>81</v>
      </c>
      <c r="O253" t="s">
        <v>81</v>
      </c>
      <c r="P253" t="s">
        <v>81</v>
      </c>
      <c r="Q253" t="s">
        <v>81</v>
      </c>
      <c r="R253" t="s">
        <v>81</v>
      </c>
      <c r="S253" t="s">
        <v>81</v>
      </c>
      <c r="T253" t="s">
        <v>81</v>
      </c>
      <c r="U253" t="s">
        <v>81</v>
      </c>
      <c r="V253" t="s">
        <v>81</v>
      </c>
      <c r="W253" t="s">
        <v>81</v>
      </c>
      <c r="X253" t="s">
        <v>81</v>
      </c>
      <c r="Y253" t="s">
        <v>81</v>
      </c>
      <c r="Z253" t="s">
        <v>81</v>
      </c>
      <c r="AA253" t="s">
        <v>81</v>
      </c>
      <c r="AB253" t="s">
        <v>81</v>
      </c>
      <c r="AC253" t="s">
        <v>81</v>
      </c>
      <c r="AD253" t="s">
        <v>81</v>
      </c>
      <c r="AE253" t="s">
        <v>81</v>
      </c>
      <c r="AF253" t="s">
        <v>81</v>
      </c>
      <c r="AG253" t="s">
        <v>81</v>
      </c>
      <c r="AH253" t="s">
        <v>81</v>
      </c>
      <c r="AI253">
        <v>10</v>
      </c>
      <c r="AJ253" t="s">
        <v>81</v>
      </c>
      <c r="AK253" t="s">
        <v>81</v>
      </c>
      <c r="AL253" t="s">
        <v>81</v>
      </c>
      <c r="AM253" t="s">
        <v>81</v>
      </c>
      <c r="AN253" t="s">
        <v>81</v>
      </c>
      <c r="AO253" t="s">
        <v>81</v>
      </c>
      <c r="AP253" t="s">
        <v>81</v>
      </c>
      <c r="AQ253" t="s">
        <v>81</v>
      </c>
      <c r="AR253" t="s">
        <v>81</v>
      </c>
      <c r="AS253">
        <v>4</v>
      </c>
      <c r="AT253">
        <v>3</v>
      </c>
      <c r="AU253" t="s">
        <v>81</v>
      </c>
      <c r="AV253">
        <v>3</v>
      </c>
      <c r="AW253">
        <v>4</v>
      </c>
      <c r="AX253" t="s">
        <v>81</v>
      </c>
      <c r="AY253">
        <v>4</v>
      </c>
      <c r="AZ253">
        <v>3</v>
      </c>
      <c r="BA253" t="s">
        <v>81</v>
      </c>
      <c r="BB253">
        <v>0</v>
      </c>
      <c r="BC253" s="28">
        <v>3</v>
      </c>
      <c r="BD253" s="28">
        <v>3</v>
      </c>
      <c r="BE253" s="28">
        <v>4</v>
      </c>
      <c r="BF253" s="28">
        <v>4</v>
      </c>
      <c r="BG253" t="s">
        <v>81</v>
      </c>
      <c r="BH253" t="s">
        <v>81</v>
      </c>
      <c r="BI253" t="s">
        <v>81</v>
      </c>
      <c r="BJ253" t="s">
        <v>81</v>
      </c>
      <c r="BK253" t="s">
        <v>81</v>
      </c>
      <c r="BL253" t="s">
        <v>81</v>
      </c>
      <c r="BM253" t="s">
        <v>81</v>
      </c>
      <c r="BN253" t="s">
        <v>81</v>
      </c>
    </row>
    <row r="254" spans="1:66" ht="20.149999999999999" customHeight="1" x14ac:dyDescent="0.35">
      <c r="A254" s="20">
        <v>4031225</v>
      </c>
      <c r="B254" s="20">
        <v>4</v>
      </c>
      <c r="C254" s="20">
        <v>3</v>
      </c>
      <c r="D254" s="20">
        <v>12</v>
      </c>
      <c r="E254" s="20" t="s">
        <v>2331</v>
      </c>
      <c r="F254" t="s">
        <v>81</v>
      </c>
      <c r="G254" s="20">
        <v>2</v>
      </c>
      <c r="H254" t="s">
        <v>81</v>
      </c>
      <c r="I254" s="66">
        <v>2</v>
      </c>
      <c r="J254" s="66">
        <v>0</v>
      </c>
      <c r="K254" t="s">
        <v>81</v>
      </c>
      <c r="L254" t="s">
        <v>81</v>
      </c>
      <c r="M254" t="s">
        <v>81</v>
      </c>
      <c r="N254" t="s">
        <v>81</v>
      </c>
      <c r="O254" t="s">
        <v>81</v>
      </c>
      <c r="P254" t="s">
        <v>81</v>
      </c>
      <c r="Q254" t="s">
        <v>81</v>
      </c>
      <c r="R254" t="s">
        <v>81</v>
      </c>
      <c r="S254" t="s">
        <v>81</v>
      </c>
      <c r="T254" t="s">
        <v>81</v>
      </c>
      <c r="U254" t="s">
        <v>81</v>
      </c>
      <c r="V254" t="s">
        <v>81</v>
      </c>
      <c r="W254" t="s">
        <v>81</v>
      </c>
      <c r="X254" t="s">
        <v>81</v>
      </c>
      <c r="Y254" t="s">
        <v>81</v>
      </c>
      <c r="Z254" t="s">
        <v>81</v>
      </c>
      <c r="AA254" t="s">
        <v>81</v>
      </c>
      <c r="AB254" t="s">
        <v>81</v>
      </c>
      <c r="AC254" t="s">
        <v>81</v>
      </c>
      <c r="AD254" t="s">
        <v>81</v>
      </c>
      <c r="AE254" t="s">
        <v>81</v>
      </c>
      <c r="AF254" t="s">
        <v>81</v>
      </c>
      <c r="AG254" t="s">
        <v>81</v>
      </c>
      <c r="AH254" t="s">
        <v>81</v>
      </c>
      <c r="AI254">
        <v>20</v>
      </c>
      <c r="AJ254" t="s">
        <v>81</v>
      </c>
      <c r="AK254" t="s">
        <v>81</v>
      </c>
      <c r="AL254" t="s">
        <v>81</v>
      </c>
      <c r="AM254" t="s">
        <v>81</v>
      </c>
      <c r="AN254" t="s">
        <v>81</v>
      </c>
      <c r="AO254" t="s">
        <v>81</v>
      </c>
      <c r="AP254" t="s">
        <v>81</v>
      </c>
      <c r="AQ254" t="s">
        <v>81</v>
      </c>
      <c r="AR254" t="s">
        <v>81</v>
      </c>
      <c r="AS254">
        <v>3</v>
      </c>
      <c r="AT254">
        <v>4</v>
      </c>
      <c r="AU254">
        <v>7</v>
      </c>
      <c r="AV254">
        <v>3</v>
      </c>
      <c r="AW254">
        <v>4</v>
      </c>
      <c r="AX254">
        <v>7</v>
      </c>
      <c r="AY254">
        <v>17</v>
      </c>
      <c r="AZ254">
        <v>8</v>
      </c>
      <c r="BA254">
        <v>7</v>
      </c>
      <c r="BB254">
        <v>0</v>
      </c>
      <c r="BC254" s="28">
        <v>3</v>
      </c>
      <c r="BD254" s="28">
        <v>3</v>
      </c>
      <c r="BE254" s="28">
        <v>4</v>
      </c>
      <c r="BF254" s="28">
        <v>4</v>
      </c>
      <c r="BG254" s="28">
        <v>7</v>
      </c>
      <c r="BH254" s="28">
        <v>7</v>
      </c>
      <c r="BI254" s="28">
        <v>17</v>
      </c>
      <c r="BJ254">
        <v>17</v>
      </c>
      <c r="BK254">
        <v>8</v>
      </c>
      <c r="BL254">
        <v>8</v>
      </c>
      <c r="BM254" t="s">
        <v>81</v>
      </c>
      <c r="BN254" t="s">
        <v>81</v>
      </c>
    </row>
    <row r="255" spans="1:66" ht="20.149999999999999" customHeight="1" x14ac:dyDescent="0.35">
      <c r="A255" s="20">
        <v>4031226</v>
      </c>
      <c r="B255" s="20">
        <v>4</v>
      </c>
      <c r="C255" s="20">
        <v>3</v>
      </c>
      <c r="D255" s="20">
        <v>12</v>
      </c>
      <c r="E255" s="20" t="s">
        <v>2341</v>
      </c>
      <c r="F255" t="s">
        <v>81</v>
      </c>
      <c r="G255" s="20">
        <v>2</v>
      </c>
      <c r="H255" t="s">
        <v>81</v>
      </c>
      <c r="I255" s="66">
        <v>2</v>
      </c>
      <c r="J255" s="66">
        <v>1</v>
      </c>
      <c r="K255" t="s">
        <v>81</v>
      </c>
      <c r="L255" t="s">
        <v>81</v>
      </c>
      <c r="M255" t="s">
        <v>81</v>
      </c>
      <c r="N255" t="s">
        <v>81</v>
      </c>
      <c r="O255" t="s">
        <v>81</v>
      </c>
      <c r="P255" t="s">
        <v>81</v>
      </c>
      <c r="Q255" t="s">
        <v>81</v>
      </c>
      <c r="R255" t="s">
        <v>81</v>
      </c>
      <c r="S255" t="s">
        <v>81</v>
      </c>
      <c r="T255" t="s">
        <v>81</v>
      </c>
      <c r="U255">
        <v>1</v>
      </c>
      <c r="V255" t="s">
        <v>81</v>
      </c>
      <c r="W255" t="s">
        <v>81</v>
      </c>
      <c r="X255" t="s">
        <v>81</v>
      </c>
      <c r="Y255" t="s">
        <v>81</v>
      </c>
      <c r="Z255" t="s">
        <v>81</v>
      </c>
      <c r="AA255" t="s">
        <v>81</v>
      </c>
      <c r="AB255">
        <v>500000</v>
      </c>
      <c r="AC255" t="s">
        <v>81</v>
      </c>
      <c r="AD255" t="s">
        <v>81</v>
      </c>
      <c r="AE255" t="s">
        <v>81</v>
      </c>
      <c r="AF255" t="s">
        <v>81</v>
      </c>
      <c r="AG255" t="s">
        <v>81</v>
      </c>
      <c r="AH255" t="s">
        <v>81</v>
      </c>
      <c r="AI255">
        <v>10</v>
      </c>
      <c r="AJ255" t="s">
        <v>81</v>
      </c>
      <c r="AK255" t="s">
        <v>81</v>
      </c>
      <c r="AL255" t="s">
        <v>81</v>
      </c>
      <c r="AM255" t="s">
        <v>81</v>
      </c>
      <c r="AN255" t="s">
        <v>81</v>
      </c>
      <c r="AO255" t="s">
        <v>81</v>
      </c>
      <c r="AP255" t="s">
        <v>81</v>
      </c>
      <c r="AQ255" t="s">
        <v>81</v>
      </c>
      <c r="AR255" t="s">
        <v>81</v>
      </c>
      <c r="AS255">
        <v>8</v>
      </c>
      <c r="AT255">
        <v>4</v>
      </c>
      <c r="AU255">
        <v>7</v>
      </c>
      <c r="AV255">
        <v>7</v>
      </c>
      <c r="AW255">
        <v>8</v>
      </c>
      <c r="AX255">
        <v>4</v>
      </c>
      <c r="AY255">
        <v>8</v>
      </c>
      <c r="AZ255">
        <v>4</v>
      </c>
      <c r="BA255">
        <v>7</v>
      </c>
      <c r="BB255">
        <v>0</v>
      </c>
      <c r="BC255" s="28">
        <v>7</v>
      </c>
      <c r="BD255" s="28">
        <v>7</v>
      </c>
      <c r="BE255" s="28">
        <v>8</v>
      </c>
      <c r="BF255" s="28">
        <v>8</v>
      </c>
      <c r="BG255" s="28">
        <v>4</v>
      </c>
      <c r="BH255" s="28">
        <v>4</v>
      </c>
      <c r="BI255" s="28">
        <v>28</v>
      </c>
      <c r="BJ255" s="28">
        <v>28</v>
      </c>
      <c r="BK255" t="s">
        <v>81</v>
      </c>
      <c r="BL255" t="s">
        <v>81</v>
      </c>
      <c r="BM255" t="s">
        <v>81</v>
      </c>
      <c r="BN255" t="s">
        <v>81</v>
      </c>
    </row>
    <row r="256" spans="1:66" ht="20.149999999999999" customHeight="1" x14ac:dyDescent="0.35">
      <c r="A256" s="20">
        <v>4031227</v>
      </c>
      <c r="B256" s="20">
        <v>4</v>
      </c>
      <c r="C256" s="20">
        <v>3</v>
      </c>
      <c r="D256" s="20">
        <v>12</v>
      </c>
      <c r="E256" s="20" t="s">
        <v>2348</v>
      </c>
      <c r="F256" s="20">
        <v>2</v>
      </c>
      <c r="G256" s="20">
        <v>2</v>
      </c>
      <c r="H256" s="20">
        <v>3</v>
      </c>
      <c r="I256" s="66">
        <v>3</v>
      </c>
      <c r="J256" s="66">
        <v>0</v>
      </c>
      <c r="K256" t="s">
        <v>81</v>
      </c>
      <c r="L256" t="s">
        <v>81</v>
      </c>
      <c r="M256" t="s">
        <v>81</v>
      </c>
      <c r="N256" t="s">
        <v>81</v>
      </c>
      <c r="O256" t="s">
        <v>81</v>
      </c>
      <c r="P256" t="s">
        <v>81</v>
      </c>
      <c r="Q256" t="s">
        <v>81</v>
      </c>
      <c r="R256" t="s">
        <v>81</v>
      </c>
      <c r="S256" t="s">
        <v>81</v>
      </c>
      <c r="T256" t="s">
        <v>81</v>
      </c>
      <c r="U256" t="s">
        <v>81</v>
      </c>
      <c r="V256" t="s">
        <v>81</v>
      </c>
      <c r="W256" t="s">
        <v>81</v>
      </c>
      <c r="X256" t="s">
        <v>81</v>
      </c>
      <c r="Y256" t="s">
        <v>81</v>
      </c>
      <c r="Z256" t="s">
        <v>81</v>
      </c>
      <c r="AA256" t="s">
        <v>81</v>
      </c>
      <c r="AB256" t="s">
        <v>81</v>
      </c>
      <c r="AC256" t="s">
        <v>81</v>
      </c>
      <c r="AD256" t="s">
        <v>81</v>
      </c>
      <c r="AE256" t="s">
        <v>81</v>
      </c>
      <c r="AF256" t="s">
        <v>81</v>
      </c>
      <c r="AG256" t="s">
        <v>81</v>
      </c>
      <c r="AH256">
        <v>3</v>
      </c>
      <c r="AI256">
        <v>3</v>
      </c>
      <c r="AJ256" t="s">
        <v>81</v>
      </c>
      <c r="AK256" t="s">
        <v>81</v>
      </c>
      <c r="AL256" t="s">
        <v>81</v>
      </c>
      <c r="AM256" t="s">
        <v>81</v>
      </c>
      <c r="AN256" t="s">
        <v>81</v>
      </c>
      <c r="AO256" t="s">
        <v>81</v>
      </c>
      <c r="AP256" t="s">
        <v>81</v>
      </c>
      <c r="AQ256" t="s">
        <v>81</v>
      </c>
      <c r="AR256" t="s">
        <v>81</v>
      </c>
      <c r="AS256">
        <v>3</v>
      </c>
      <c r="AT256">
        <v>7</v>
      </c>
      <c r="AU256" t="s">
        <v>81</v>
      </c>
      <c r="AV256">
        <v>3</v>
      </c>
      <c r="AW256">
        <v>7</v>
      </c>
      <c r="AX256" t="s">
        <v>81</v>
      </c>
      <c r="AY256">
        <v>3</v>
      </c>
      <c r="AZ256">
        <v>7</v>
      </c>
      <c r="BA256" t="s">
        <v>81</v>
      </c>
      <c r="BB256">
        <v>0</v>
      </c>
      <c r="BC256" s="28">
        <v>3</v>
      </c>
      <c r="BD256" s="28">
        <v>3</v>
      </c>
      <c r="BE256" s="28">
        <v>7</v>
      </c>
      <c r="BF256" s="28">
        <v>7</v>
      </c>
      <c r="BG256" t="s">
        <v>81</v>
      </c>
      <c r="BH256" t="s">
        <v>81</v>
      </c>
      <c r="BI256" t="s">
        <v>81</v>
      </c>
      <c r="BJ256" t="s">
        <v>81</v>
      </c>
      <c r="BK256" t="s">
        <v>81</v>
      </c>
      <c r="BL256" t="s">
        <v>81</v>
      </c>
      <c r="BM256" t="s">
        <v>81</v>
      </c>
      <c r="BN256" t="s">
        <v>81</v>
      </c>
    </row>
    <row r="257" spans="1:66" ht="20.149999999999999" customHeight="1" x14ac:dyDescent="0.35">
      <c r="A257" s="20">
        <v>4031228</v>
      </c>
      <c r="B257" s="20">
        <v>4</v>
      </c>
      <c r="C257" s="20">
        <v>3</v>
      </c>
      <c r="D257" s="20">
        <v>12</v>
      </c>
      <c r="E257" s="20" t="s">
        <v>2352</v>
      </c>
      <c r="F257" s="20">
        <v>1</v>
      </c>
      <c r="G257" s="20">
        <v>1</v>
      </c>
      <c r="H257" s="20">
        <v>2</v>
      </c>
      <c r="I257" s="66">
        <v>2</v>
      </c>
      <c r="J257" s="66">
        <v>1</v>
      </c>
      <c r="K257" t="s">
        <v>81</v>
      </c>
      <c r="L257" t="s">
        <v>81</v>
      </c>
      <c r="M257" t="s">
        <v>81</v>
      </c>
      <c r="N257">
        <v>1</v>
      </c>
      <c r="O257" t="s">
        <v>81</v>
      </c>
      <c r="P257" t="s">
        <v>81</v>
      </c>
      <c r="Q257" t="s">
        <v>81</v>
      </c>
      <c r="R257" t="s">
        <v>81</v>
      </c>
      <c r="S257" t="s">
        <v>81</v>
      </c>
      <c r="T257" t="s">
        <v>81</v>
      </c>
      <c r="U257">
        <v>1</v>
      </c>
      <c r="V257" t="s">
        <v>81</v>
      </c>
      <c r="W257" t="s">
        <v>81</v>
      </c>
      <c r="X257" t="s">
        <v>81</v>
      </c>
      <c r="Y257" t="s">
        <v>81</v>
      </c>
      <c r="Z257" t="s">
        <v>81</v>
      </c>
      <c r="AA257">
        <v>800000</v>
      </c>
      <c r="AB257" t="s">
        <v>81</v>
      </c>
      <c r="AC257" t="s">
        <v>81</v>
      </c>
      <c r="AD257" t="s">
        <v>81</v>
      </c>
      <c r="AE257" t="s">
        <v>81</v>
      </c>
      <c r="AF257" t="s">
        <v>81</v>
      </c>
      <c r="AG257" t="s">
        <v>81</v>
      </c>
      <c r="AH257">
        <v>15</v>
      </c>
      <c r="AI257">
        <v>15</v>
      </c>
      <c r="AJ257" t="s">
        <v>81</v>
      </c>
      <c r="AK257" t="s">
        <v>81</v>
      </c>
      <c r="AL257" t="s">
        <v>81</v>
      </c>
      <c r="AM257" t="s">
        <v>81</v>
      </c>
      <c r="AN257" t="s">
        <v>81</v>
      </c>
      <c r="AO257" t="s">
        <v>81</v>
      </c>
      <c r="AP257" t="s">
        <v>81</v>
      </c>
      <c r="AQ257" t="s">
        <v>81</v>
      </c>
      <c r="AR257" t="s">
        <v>81</v>
      </c>
      <c r="AS257">
        <v>3</v>
      </c>
      <c r="AT257">
        <v>7</v>
      </c>
      <c r="AU257">
        <v>8</v>
      </c>
      <c r="AV257">
        <v>7</v>
      </c>
      <c r="AW257">
        <v>4</v>
      </c>
      <c r="AX257">
        <v>3</v>
      </c>
      <c r="AY257">
        <v>3</v>
      </c>
      <c r="AZ257">
        <v>7</v>
      </c>
      <c r="BA257">
        <v>8</v>
      </c>
      <c r="BB257">
        <v>0</v>
      </c>
      <c r="BC257" s="28">
        <v>3</v>
      </c>
      <c r="BD257" s="28">
        <v>3</v>
      </c>
      <c r="BE257">
        <v>7</v>
      </c>
      <c r="BF257" s="28">
        <v>7</v>
      </c>
      <c r="BG257" s="28">
        <v>17</v>
      </c>
      <c r="BH257" s="28">
        <v>17</v>
      </c>
      <c r="BI257" s="28">
        <v>4</v>
      </c>
      <c r="BJ257" s="28">
        <v>4</v>
      </c>
      <c r="BK257" s="28">
        <v>8</v>
      </c>
      <c r="BL257" s="28">
        <v>8</v>
      </c>
      <c r="BM257" t="s">
        <v>81</v>
      </c>
      <c r="BN257" t="s">
        <v>81</v>
      </c>
    </row>
    <row r="258" spans="1:66" ht="20.149999999999999" customHeight="1" x14ac:dyDescent="0.35">
      <c r="A258" s="20">
        <v>4031229</v>
      </c>
      <c r="B258" s="20">
        <v>4</v>
      </c>
      <c r="C258" s="20">
        <v>3</v>
      </c>
      <c r="D258" s="20">
        <v>12</v>
      </c>
      <c r="E258" s="20" t="s">
        <v>2362</v>
      </c>
      <c r="F258" s="20">
        <v>1</v>
      </c>
      <c r="G258" s="20">
        <v>1</v>
      </c>
      <c r="H258" s="20">
        <v>2</v>
      </c>
      <c r="I258" s="66">
        <v>2</v>
      </c>
      <c r="J258" s="66">
        <v>0</v>
      </c>
      <c r="K258" t="s">
        <v>81</v>
      </c>
      <c r="L258" t="s">
        <v>81</v>
      </c>
      <c r="M258" t="s">
        <v>81</v>
      </c>
      <c r="N258" t="s">
        <v>81</v>
      </c>
      <c r="O258" t="s">
        <v>81</v>
      </c>
      <c r="P258" t="s">
        <v>81</v>
      </c>
      <c r="Q258" t="s">
        <v>81</v>
      </c>
      <c r="R258" t="s">
        <v>81</v>
      </c>
      <c r="S258" t="s">
        <v>81</v>
      </c>
      <c r="T258" t="s">
        <v>81</v>
      </c>
      <c r="U258" t="s">
        <v>81</v>
      </c>
      <c r="V258" t="s">
        <v>81</v>
      </c>
      <c r="W258" t="s">
        <v>81</v>
      </c>
      <c r="X258" t="s">
        <v>81</v>
      </c>
      <c r="Y258" t="s">
        <v>81</v>
      </c>
      <c r="Z258" t="s">
        <v>81</v>
      </c>
      <c r="AA258" t="s">
        <v>81</v>
      </c>
      <c r="AB258" t="s">
        <v>81</v>
      </c>
      <c r="AC258" t="s">
        <v>81</v>
      </c>
      <c r="AD258" t="s">
        <v>81</v>
      </c>
      <c r="AE258" t="s">
        <v>81</v>
      </c>
      <c r="AF258" t="s">
        <v>81</v>
      </c>
      <c r="AG258" t="s">
        <v>81</v>
      </c>
      <c r="AH258">
        <v>8</v>
      </c>
      <c r="AI258">
        <v>8</v>
      </c>
      <c r="AJ258" t="s">
        <v>81</v>
      </c>
      <c r="AK258" t="s">
        <v>81</v>
      </c>
      <c r="AL258" t="s">
        <v>81</v>
      </c>
      <c r="AM258" t="s">
        <v>81</v>
      </c>
      <c r="AN258" t="s">
        <v>81</v>
      </c>
      <c r="AO258" t="s">
        <v>81</v>
      </c>
      <c r="AP258" t="s">
        <v>81</v>
      </c>
      <c r="AQ258" t="s">
        <v>81</v>
      </c>
      <c r="AR258" t="s">
        <v>81</v>
      </c>
      <c r="AS258">
        <v>3</v>
      </c>
      <c r="AT258">
        <v>8</v>
      </c>
      <c r="AU258">
        <v>7</v>
      </c>
      <c r="AV258">
        <v>7</v>
      </c>
      <c r="AW258">
        <v>3</v>
      </c>
      <c r="AX258">
        <v>8</v>
      </c>
      <c r="AY258">
        <v>8</v>
      </c>
      <c r="AZ258">
        <v>7</v>
      </c>
      <c r="BA258">
        <v>3</v>
      </c>
      <c r="BB258">
        <v>0</v>
      </c>
      <c r="BC258" s="28">
        <v>8</v>
      </c>
      <c r="BD258" s="28">
        <v>8</v>
      </c>
      <c r="BE258" s="28">
        <v>7</v>
      </c>
      <c r="BF258" s="28">
        <v>7</v>
      </c>
      <c r="BG258" s="28">
        <v>3</v>
      </c>
      <c r="BH258" s="28">
        <v>3</v>
      </c>
      <c r="BI258" s="28">
        <v>17</v>
      </c>
      <c r="BJ258" s="28">
        <v>17</v>
      </c>
      <c r="BK258" s="28" t="s">
        <v>81</v>
      </c>
      <c r="BL258" s="28" t="s">
        <v>81</v>
      </c>
      <c r="BM258" s="28" t="s">
        <v>81</v>
      </c>
      <c r="BN258" s="28" t="s">
        <v>81</v>
      </c>
    </row>
    <row r="259" spans="1:66" ht="20.149999999999999" customHeight="1" x14ac:dyDescent="0.35">
      <c r="A259" s="20">
        <v>4031230</v>
      </c>
      <c r="B259" s="20">
        <v>4</v>
      </c>
      <c r="C259" s="20">
        <v>3</v>
      </c>
      <c r="D259" s="20">
        <v>12</v>
      </c>
      <c r="E259" s="20" t="s">
        <v>2370</v>
      </c>
      <c r="F259" s="20">
        <v>2</v>
      </c>
      <c r="G259" s="20">
        <v>2</v>
      </c>
      <c r="H259" s="20">
        <v>2</v>
      </c>
      <c r="I259" s="66">
        <v>2</v>
      </c>
      <c r="J259" s="66">
        <v>0</v>
      </c>
      <c r="K259" t="s">
        <v>81</v>
      </c>
      <c r="L259" t="s">
        <v>81</v>
      </c>
      <c r="M259" t="s">
        <v>81</v>
      </c>
      <c r="N259" t="s">
        <v>81</v>
      </c>
      <c r="O259" t="s">
        <v>81</v>
      </c>
      <c r="P259" t="s">
        <v>81</v>
      </c>
      <c r="Q259" t="s">
        <v>81</v>
      </c>
      <c r="R259" t="s">
        <v>81</v>
      </c>
      <c r="S259" t="s">
        <v>81</v>
      </c>
      <c r="T259" t="s">
        <v>81</v>
      </c>
      <c r="U259" t="s">
        <v>81</v>
      </c>
      <c r="V259" t="s">
        <v>81</v>
      </c>
      <c r="W259" t="s">
        <v>81</v>
      </c>
      <c r="X259" t="s">
        <v>81</v>
      </c>
      <c r="Y259" t="s">
        <v>81</v>
      </c>
      <c r="Z259" t="s">
        <v>81</v>
      </c>
      <c r="AA259" t="s">
        <v>81</v>
      </c>
      <c r="AB259" t="s">
        <v>81</v>
      </c>
      <c r="AC259" t="s">
        <v>81</v>
      </c>
      <c r="AD259" t="s">
        <v>81</v>
      </c>
      <c r="AE259" t="s">
        <v>81</v>
      </c>
      <c r="AF259" t="s">
        <v>81</v>
      </c>
      <c r="AG259" t="s">
        <v>81</v>
      </c>
      <c r="AH259">
        <v>5</v>
      </c>
      <c r="AI259">
        <v>5</v>
      </c>
      <c r="AJ259" t="s">
        <v>81</v>
      </c>
      <c r="AK259" t="s">
        <v>81</v>
      </c>
      <c r="AL259" t="s">
        <v>81</v>
      </c>
      <c r="AM259" t="s">
        <v>81</v>
      </c>
      <c r="AN259" t="s">
        <v>81</v>
      </c>
      <c r="AO259" t="s">
        <v>81</v>
      </c>
      <c r="AP259" t="s">
        <v>81</v>
      </c>
      <c r="AQ259" t="s">
        <v>81</v>
      </c>
      <c r="AR259" t="s">
        <v>81</v>
      </c>
      <c r="AS259">
        <v>3</v>
      </c>
      <c r="AT259">
        <v>7</v>
      </c>
      <c r="AU259">
        <v>4</v>
      </c>
      <c r="AV259">
        <v>7</v>
      </c>
      <c r="AW259">
        <v>17</v>
      </c>
      <c r="AX259">
        <v>3</v>
      </c>
      <c r="AY259">
        <v>17</v>
      </c>
      <c r="AZ259">
        <v>7</v>
      </c>
      <c r="BA259">
        <v>4</v>
      </c>
      <c r="BB259">
        <v>1</v>
      </c>
      <c r="BC259" s="28">
        <v>3</v>
      </c>
      <c r="BD259" s="28">
        <v>3</v>
      </c>
      <c r="BE259" s="28">
        <v>17</v>
      </c>
      <c r="BF259" s="28">
        <v>17</v>
      </c>
      <c r="BG259" s="28">
        <v>7</v>
      </c>
      <c r="BH259" s="28">
        <v>7</v>
      </c>
      <c r="BI259" s="28">
        <v>4</v>
      </c>
      <c r="BJ259" s="28" t="s">
        <v>81</v>
      </c>
      <c r="BK259" s="28">
        <v>8</v>
      </c>
      <c r="BL259" s="28">
        <v>8</v>
      </c>
      <c r="BM259" s="28" t="s">
        <v>81</v>
      </c>
      <c r="BN259" s="28" t="s">
        <v>81</v>
      </c>
    </row>
    <row r="260" spans="1:66" ht="20.149999999999999" customHeight="1" x14ac:dyDescent="0.35">
      <c r="A260" s="20">
        <v>4031231</v>
      </c>
      <c r="B260" s="20">
        <v>4</v>
      </c>
      <c r="C260" s="20">
        <v>3</v>
      </c>
      <c r="D260" s="20">
        <v>12</v>
      </c>
      <c r="E260" s="20" t="s">
        <v>1203</v>
      </c>
      <c r="F260" s="20">
        <v>2</v>
      </c>
      <c r="G260" s="20">
        <v>2</v>
      </c>
      <c r="H260" s="20">
        <v>2</v>
      </c>
      <c r="I260" s="66">
        <v>2</v>
      </c>
      <c r="J260" s="66">
        <v>0</v>
      </c>
      <c r="K260" t="s">
        <v>81</v>
      </c>
      <c r="L260" t="s">
        <v>81</v>
      </c>
      <c r="M260" t="s">
        <v>81</v>
      </c>
      <c r="N260" t="s">
        <v>81</v>
      </c>
      <c r="O260" t="s">
        <v>81</v>
      </c>
      <c r="P260" t="s">
        <v>81</v>
      </c>
      <c r="Q260" t="s">
        <v>81</v>
      </c>
      <c r="R260" t="s">
        <v>81</v>
      </c>
      <c r="S260" t="s">
        <v>81</v>
      </c>
      <c r="T260" t="s">
        <v>81</v>
      </c>
      <c r="U260" t="s">
        <v>81</v>
      </c>
      <c r="V260" t="s">
        <v>81</v>
      </c>
      <c r="W260" t="s">
        <v>81</v>
      </c>
      <c r="X260" t="s">
        <v>81</v>
      </c>
      <c r="Y260" t="s">
        <v>81</v>
      </c>
      <c r="Z260" t="s">
        <v>81</v>
      </c>
      <c r="AA260" t="s">
        <v>81</v>
      </c>
      <c r="AB260" t="s">
        <v>81</v>
      </c>
      <c r="AC260" t="s">
        <v>81</v>
      </c>
      <c r="AD260" t="s">
        <v>81</v>
      </c>
      <c r="AE260" t="s">
        <v>81</v>
      </c>
      <c r="AF260" t="s">
        <v>81</v>
      </c>
      <c r="AG260" t="s">
        <v>81</v>
      </c>
      <c r="AH260">
        <v>5</v>
      </c>
      <c r="AI260">
        <v>5</v>
      </c>
      <c r="AJ260" t="s">
        <v>81</v>
      </c>
      <c r="AK260" t="s">
        <v>81</v>
      </c>
      <c r="AL260" t="s">
        <v>81</v>
      </c>
      <c r="AM260" t="s">
        <v>81</v>
      </c>
      <c r="AN260" t="s">
        <v>81</v>
      </c>
      <c r="AO260" t="s">
        <v>81</v>
      </c>
      <c r="AP260" t="s">
        <v>81</v>
      </c>
      <c r="AQ260" t="s">
        <v>81</v>
      </c>
      <c r="AR260" t="s">
        <v>81</v>
      </c>
      <c r="AS260">
        <v>3</v>
      </c>
      <c r="AT260">
        <v>4</v>
      </c>
      <c r="AU260">
        <v>7</v>
      </c>
      <c r="AV260">
        <v>7</v>
      </c>
      <c r="AW260">
        <v>17</v>
      </c>
      <c r="AX260">
        <v>7</v>
      </c>
      <c r="AY260">
        <v>4</v>
      </c>
      <c r="AZ260">
        <v>7</v>
      </c>
      <c r="BA260">
        <v>17</v>
      </c>
      <c r="BB260">
        <v>0</v>
      </c>
      <c r="BC260" s="28">
        <v>17</v>
      </c>
      <c r="BD260" s="28">
        <v>17</v>
      </c>
      <c r="BE260" s="28">
        <v>4</v>
      </c>
      <c r="BF260" s="28">
        <v>4</v>
      </c>
      <c r="BG260" s="28">
        <v>3</v>
      </c>
      <c r="BH260" s="28">
        <v>3</v>
      </c>
      <c r="BI260" s="28">
        <v>7</v>
      </c>
      <c r="BJ260" s="28">
        <v>7</v>
      </c>
      <c r="BK260" s="28">
        <v>16</v>
      </c>
      <c r="BL260" s="28">
        <v>16</v>
      </c>
      <c r="BM260" s="28" t="s">
        <v>81</v>
      </c>
      <c r="BN260" s="28" t="s">
        <v>81</v>
      </c>
    </row>
    <row r="261" spans="1:66" ht="20.149999999999999" customHeight="1" x14ac:dyDescent="0.35">
      <c r="A261" s="20">
        <v>4031232</v>
      </c>
      <c r="B261" s="20">
        <v>4</v>
      </c>
      <c r="C261" s="20">
        <v>3</v>
      </c>
      <c r="D261" s="20">
        <v>12</v>
      </c>
      <c r="E261" s="20" t="s">
        <v>2387</v>
      </c>
      <c r="F261" s="20">
        <v>1</v>
      </c>
      <c r="G261" s="20">
        <v>1</v>
      </c>
      <c r="H261" s="20">
        <v>3</v>
      </c>
      <c r="I261" s="66">
        <v>3</v>
      </c>
      <c r="J261" s="66">
        <v>0</v>
      </c>
      <c r="K261" t="s">
        <v>81</v>
      </c>
      <c r="L261" t="s">
        <v>81</v>
      </c>
      <c r="M261" t="s">
        <v>81</v>
      </c>
      <c r="N261" t="s">
        <v>81</v>
      </c>
      <c r="O261" t="s">
        <v>81</v>
      </c>
      <c r="P261" t="s">
        <v>81</v>
      </c>
      <c r="Q261" t="s">
        <v>81</v>
      </c>
      <c r="R261" t="s">
        <v>81</v>
      </c>
      <c r="S261" t="s">
        <v>81</v>
      </c>
      <c r="T261" t="s">
        <v>81</v>
      </c>
      <c r="U261" t="s">
        <v>81</v>
      </c>
      <c r="V261" t="s">
        <v>81</v>
      </c>
      <c r="W261" t="s">
        <v>81</v>
      </c>
      <c r="X261" t="s">
        <v>81</v>
      </c>
      <c r="Y261" t="s">
        <v>81</v>
      </c>
      <c r="Z261" t="s">
        <v>81</v>
      </c>
      <c r="AA261" t="s">
        <v>81</v>
      </c>
      <c r="AB261" t="s">
        <v>81</v>
      </c>
      <c r="AC261" t="s">
        <v>81</v>
      </c>
      <c r="AD261" t="s">
        <v>81</v>
      </c>
      <c r="AE261" t="s">
        <v>81</v>
      </c>
      <c r="AF261" t="s">
        <v>81</v>
      </c>
      <c r="AG261" t="s">
        <v>81</v>
      </c>
      <c r="AH261">
        <v>2</v>
      </c>
      <c r="AI261">
        <v>2</v>
      </c>
      <c r="AJ261" t="s">
        <v>81</v>
      </c>
      <c r="AK261" t="s">
        <v>81</v>
      </c>
      <c r="AL261" t="s">
        <v>81</v>
      </c>
      <c r="AM261" t="s">
        <v>81</v>
      </c>
      <c r="AN261" t="s">
        <v>81</v>
      </c>
      <c r="AO261" t="s">
        <v>81</v>
      </c>
      <c r="AP261" t="s">
        <v>81</v>
      </c>
      <c r="AQ261" t="s">
        <v>81</v>
      </c>
      <c r="AR261" t="s">
        <v>81</v>
      </c>
      <c r="AS261">
        <v>4</v>
      </c>
      <c r="AT261">
        <v>3</v>
      </c>
      <c r="AU261" t="s">
        <v>81</v>
      </c>
      <c r="AV261">
        <v>3</v>
      </c>
      <c r="AW261">
        <v>4</v>
      </c>
      <c r="AX261" t="s">
        <v>81</v>
      </c>
      <c r="AY261">
        <v>4</v>
      </c>
      <c r="AZ261">
        <v>3</v>
      </c>
      <c r="BA261" t="s">
        <v>81</v>
      </c>
      <c r="BB261">
        <v>0</v>
      </c>
      <c r="BD261" s="28">
        <v>3</v>
      </c>
      <c r="BE261" s="28">
        <v>3</v>
      </c>
      <c r="BF261" s="28">
        <v>4</v>
      </c>
      <c r="BG261" s="28">
        <v>4</v>
      </c>
      <c r="BH261" t="s">
        <v>81</v>
      </c>
      <c r="BI261" t="s">
        <v>81</v>
      </c>
      <c r="BJ261" t="s">
        <v>81</v>
      </c>
      <c r="BK261" t="s">
        <v>81</v>
      </c>
      <c r="BL261" t="s">
        <v>81</v>
      </c>
      <c r="BM261" t="s">
        <v>81</v>
      </c>
      <c r="BN261" t="s">
        <v>81</v>
      </c>
    </row>
    <row r="262" spans="1:66" ht="20.149999999999999" customHeight="1" x14ac:dyDescent="0.35">
      <c r="A262" s="20">
        <v>4031233</v>
      </c>
      <c r="B262" s="20">
        <v>4</v>
      </c>
      <c r="C262" s="20">
        <v>3</v>
      </c>
      <c r="D262" s="20">
        <v>12</v>
      </c>
      <c r="E262" s="20" t="s">
        <v>2392</v>
      </c>
      <c r="F262" s="20">
        <v>3</v>
      </c>
      <c r="G262" s="20">
        <v>3</v>
      </c>
      <c r="H262" s="20">
        <v>3</v>
      </c>
      <c r="I262" s="66">
        <v>1</v>
      </c>
      <c r="J262" s="66">
        <v>1</v>
      </c>
      <c r="K262" t="s">
        <v>81</v>
      </c>
      <c r="L262" t="s">
        <v>81</v>
      </c>
      <c r="M262" t="s">
        <v>81</v>
      </c>
      <c r="N262" t="s">
        <v>81</v>
      </c>
      <c r="O262" t="s">
        <v>81</v>
      </c>
      <c r="P262" t="s">
        <v>81</v>
      </c>
      <c r="Q262" t="s">
        <v>81</v>
      </c>
      <c r="R262" t="s">
        <v>81</v>
      </c>
      <c r="S262">
        <v>1</v>
      </c>
      <c r="T262" t="s">
        <v>81</v>
      </c>
      <c r="U262" t="s">
        <v>81</v>
      </c>
      <c r="V262" t="s">
        <v>81</v>
      </c>
      <c r="W262" t="s">
        <v>81</v>
      </c>
      <c r="X262" t="s">
        <v>81</v>
      </c>
      <c r="Y262" t="s">
        <v>81</v>
      </c>
      <c r="Z262">
        <v>22500000</v>
      </c>
      <c r="AA262" t="s">
        <v>81</v>
      </c>
      <c r="AB262" t="s">
        <v>81</v>
      </c>
      <c r="AC262" t="s">
        <v>81</v>
      </c>
      <c r="AD262" t="s">
        <v>81</v>
      </c>
      <c r="AE262" t="s">
        <v>81</v>
      </c>
      <c r="AF262" t="s">
        <v>81</v>
      </c>
      <c r="AG262" t="s">
        <v>81</v>
      </c>
      <c r="AH262">
        <v>10</v>
      </c>
      <c r="AI262">
        <v>10</v>
      </c>
      <c r="AJ262" t="s">
        <v>81</v>
      </c>
      <c r="AK262" t="s">
        <v>81</v>
      </c>
      <c r="AL262" t="s">
        <v>81</v>
      </c>
      <c r="AM262" t="s">
        <v>81</v>
      </c>
      <c r="AN262" t="s">
        <v>81</v>
      </c>
      <c r="AO262" t="s">
        <v>81</v>
      </c>
      <c r="AP262" t="s">
        <v>81</v>
      </c>
      <c r="AQ262" t="s">
        <v>81</v>
      </c>
      <c r="AR262" t="s">
        <v>81</v>
      </c>
      <c r="AS262">
        <v>7</v>
      </c>
      <c r="AT262">
        <v>4</v>
      </c>
      <c r="AU262">
        <v>13</v>
      </c>
      <c r="AV262">
        <v>4</v>
      </c>
      <c r="AW262">
        <v>7</v>
      </c>
      <c r="AX262">
        <v>13</v>
      </c>
      <c r="AY262">
        <v>4</v>
      </c>
      <c r="AZ262">
        <v>7</v>
      </c>
      <c r="BA262">
        <v>13</v>
      </c>
      <c r="BB262">
        <v>0</v>
      </c>
      <c r="BC262">
        <v>4</v>
      </c>
      <c r="BD262" s="28">
        <v>4</v>
      </c>
      <c r="BE262">
        <v>13</v>
      </c>
      <c r="BF262">
        <v>13</v>
      </c>
      <c r="BG262" s="28">
        <v>7</v>
      </c>
      <c r="BH262" s="28">
        <v>7</v>
      </c>
      <c r="BI262" t="s">
        <v>81</v>
      </c>
      <c r="BJ262" t="s">
        <v>81</v>
      </c>
      <c r="BK262" t="s">
        <v>81</v>
      </c>
      <c r="BL262" t="s">
        <v>81</v>
      </c>
      <c r="BM262" t="s">
        <v>81</v>
      </c>
      <c r="BN262" t="s">
        <v>81</v>
      </c>
    </row>
    <row r="263" spans="1:66" ht="20.149999999999999" customHeight="1" x14ac:dyDescent="0.35">
      <c r="A263" s="20">
        <v>4031234</v>
      </c>
      <c r="B263" s="20">
        <v>4</v>
      </c>
      <c r="C263" s="20">
        <v>3</v>
      </c>
      <c r="D263" s="20">
        <v>12</v>
      </c>
      <c r="E263" s="20" t="s">
        <v>2397</v>
      </c>
      <c r="F263" s="20">
        <v>2</v>
      </c>
      <c r="G263" s="20">
        <v>1</v>
      </c>
      <c r="H263" s="20">
        <v>2</v>
      </c>
      <c r="I263" s="66">
        <v>2</v>
      </c>
      <c r="J263" s="66">
        <v>0</v>
      </c>
      <c r="K263" t="s">
        <v>81</v>
      </c>
      <c r="L263" t="s">
        <v>81</v>
      </c>
      <c r="M263" t="s">
        <v>81</v>
      </c>
      <c r="N263" t="s">
        <v>81</v>
      </c>
      <c r="O263" t="s">
        <v>81</v>
      </c>
      <c r="P263" t="s">
        <v>81</v>
      </c>
      <c r="Q263" t="s">
        <v>81</v>
      </c>
      <c r="R263" t="s">
        <v>81</v>
      </c>
      <c r="S263" t="s">
        <v>81</v>
      </c>
      <c r="T263" t="s">
        <v>81</v>
      </c>
      <c r="U263" t="s">
        <v>81</v>
      </c>
      <c r="V263" t="s">
        <v>81</v>
      </c>
      <c r="W263" t="s">
        <v>81</v>
      </c>
      <c r="X263" t="s">
        <v>81</v>
      </c>
      <c r="Y263" t="s">
        <v>81</v>
      </c>
      <c r="Z263" t="s">
        <v>81</v>
      </c>
      <c r="AA263" t="s">
        <v>81</v>
      </c>
      <c r="AB263" t="s">
        <v>81</v>
      </c>
      <c r="AC263" t="s">
        <v>81</v>
      </c>
      <c r="AD263" t="s">
        <v>81</v>
      </c>
      <c r="AE263" t="s">
        <v>81</v>
      </c>
      <c r="AF263" t="s">
        <v>81</v>
      </c>
      <c r="AG263" t="s">
        <v>81</v>
      </c>
      <c r="AH263">
        <v>6</v>
      </c>
      <c r="AI263">
        <v>6</v>
      </c>
      <c r="AJ263" t="s">
        <v>81</v>
      </c>
      <c r="AK263" t="s">
        <v>81</v>
      </c>
      <c r="AL263" t="s">
        <v>81</v>
      </c>
      <c r="AM263" t="s">
        <v>81</v>
      </c>
      <c r="AN263" t="s">
        <v>81</v>
      </c>
      <c r="AO263" t="s">
        <v>81</v>
      </c>
      <c r="AP263" t="s">
        <v>81</v>
      </c>
      <c r="AQ263" t="s">
        <v>81</v>
      </c>
      <c r="AR263" t="s">
        <v>81</v>
      </c>
      <c r="AS263">
        <v>3</v>
      </c>
      <c r="AT263">
        <v>17</v>
      </c>
      <c r="AU263" t="s">
        <v>81</v>
      </c>
      <c r="AV263">
        <v>3</v>
      </c>
      <c r="AW263">
        <v>17</v>
      </c>
      <c r="AX263" t="s">
        <v>81</v>
      </c>
      <c r="AY263">
        <v>17</v>
      </c>
      <c r="AZ263">
        <v>3</v>
      </c>
      <c r="BA263" t="s">
        <v>81</v>
      </c>
      <c r="BB263">
        <v>0</v>
      </c>
      <c r="BC263">
        <v>3</v>
      </c>
      <c r="BD263" s="28">
        <v>3</v>
      </c>
      <c r="BE263" s="28">
        <v>17</v>
      </c>
      <c r="BF263" s="28">
        <v>17</v>
      </c>
      <c r="BG263" t="s">
        <v>81</v>
      </c>
      <c r="BH263" t="s">
        <v>81</v>
      </c>
      <c r="BI263" t="s">
        <v>81</v>
      </c>
      <c r="BJ263" t="s">
        <v>81</v>
      </c>
      <c r="BK263" t="s">
        <v>81</v>
      </c>
      <c r="BL263" t="s">
        <v>81</v>
      </c>
      <c r="BM263" t="s">
        <v>81</v>
      </c>
      <c r="BN263" t="s">
        <v>81</v>
      </c>
    </row>
    <row r="264" spans="1:66" ht="20.149999999999999" customHeight="1" x14ac:dyDescent="0.35">
      <c r="A264" s="20">
        <v>4031235</v>
      </c>
      <c r="B264" s="20">
        <v>4</v>
      </c>
      <c r="C264" s="20">
        <v>3</v>
      </c>
      <c r="D264" s="20">
        <v>12</v>
      </c>
      <c r="E264" s="20" t="s">
        <v>2406</v>
      </c>
      <c r="F264" s="20">
        <v>3</v>
      </c>
      <c r="G264" s="20">
        <v>1</v>
      </c>
      <c r="H264" s="20">
        <v>2</v>
      </c>
      <c r="I264" s="66">
        <v>1</v>
      </c>
      <c r="J264">
        <v>1</v>
      </c>
      <c r="K264" t="s">
        <v>81</v>
      </c>
      <c r="L264" t="s">
        <v>81</v>
      </c>
      <c r="M264" t="s">
        <v>81</v>
      </c>
      <c r="N264" t="s">
        <v>81</v>
      </c>
      <c r="O264" t="s">
        <v>81</v>
      </c>
      <c r="P264" t="s">
        <v>81</v>
      </c>
      <c r="Q264" t="s">
        <v>81</v>
      </c>
      <c r="R264" t="s">
        <v>81</v>
      </c>
      <c r="S264" t="s">
        <v>81</v>
      </c>
      <c r="T264">
        <v>1</v>
      </c>
      <c r="U264">
        <v>1</v>
      </c>
      <c r="V264" t="s">
        <v>81</v>
      </c>
      <c r="W264" t="s">
        <v>81</v>
      </c>
      <c r="X264" t="s">
        <v>81</v>
      </c>
      <c r="Y264" t="s">
        <v>81</v>
      </c>
      <c r="Z264" t="s">
        <v>81</v>
      </c>
      <c r="AA264">
        <v>800000</v>
      </c>
      <c r="AB264">
        <v>800000</v>
      </c>
      <c r="AC264" t="s">
        <v>81</v>
      </c>
      <c r="AD264" t="s">
        <v>81</v>
      </c>
      <c r="AE264" t="s">
        <v>81</v>
      </c>
      <c r="AF264" t="s">
        <v>81</v>
      </c>
      <c r="AG264" t="s">
        <v>81</v>
      </c>
      <c r="AH264">
        <v>12</v>
      </c>
      <c r="AI264">
        <v>12</v>
      </c>
      <c r="AJ264" t="s">
        <v>81</v>
      </c>
      <c r="AK264" t="s">
        <v>81</v>
      </c>
      <c r="AL264" t="s">
        <v>81</v>
      </c>
      <c r="AM264" t="s">
        <v>81</v>
      </c>
      <c r="AN264" t="s">
        <v>81</v>
      </c>
      <c r="AO264" t="s">
        <v>81</v>
      </c>
      <c r="AP264" t="s">
        <v>81</v>
      </c>
      <c r="AQ264" t="s">
        <v>81</v>
      </c>
      <c r="AR264" t="s">
        <v>81</v>
      </c>
      <c r="AS264">
        <v>3</v>
      </c>
      <c r="AT264">
        <v>13</v>
      </c>
      <c r="AU264">
        <v>7</v>
      </c>
      <c r="AV264">
        <v>3</v>
      </c>
      <c r="AW264">
        <v>7</v>
      </c>
      <c r="AX264">
        <v>13</v>
      </c>
      <c r="AY264">
        <v>13</v>
      </c>
      <c r="AZ264">
        <v>3</v>
      </c>
      <c r="BA264">
        <v>7</v>
      </c>
      <c r="BB264">
        <v>0</v>
      </c>
      <c r="BC264">
        <v>3</v>
      </c>
      <c r="BD264" s="28">
        <v>3</v>
      </c>
      <c r="BE264" s="28">
        <v>7</v>
      </c>
      <c r="BF264" s="28">
        <v>7</v>
      </c>
      <c r="BG264" s="28">
        <v>13</v>
      </c>
      <c r="BH264" s="28">
        <v>13</v>
      </c>
      <c r="BI264" s="28">
        <v>24</v>
      </c>
      <c r="BJ264" s="28">
        <v>24</v>
      </c>
      <c r="BK264" t="s">
        <v>81</v>
      </c>
      <c r="BL264" t="s">
        <v>81</v>
      </c>
      <c r="BM264" t="s">
        <v>81</v>
      </c>
      <c r="BN264" t="s">
        <v>81</v>
      </c>
    </row>
    <row r="265" spans="1:66" ht="20.149999999999999" customHeight="1" x14ac:dyDescent="0.35">
      <c r="A265" s="20">
        <v>4031236</v>
      </c>
      <c r="B265" s="20">
        <v>4</v>
      </c>
      <c r="C265" s="20">
        <v>3</v>
      </c>
      <c r="D265" s="20">
        <v>12</v>
      </c>
      <c r="E265" s="20" t="s">
        <v>2412</v>
      </c>
      <c r="F265" s="20">
        <v>2</v>
      </c>
      <c r="G265" s="20">
        <v>2</v>
      </c>
      <c r="H265" s="20">
        <v>3</v>
      </c>
      <c r="I265" s="66">
        <v>2</v>
      </c>
      <c r="J265" s="66">
        <v>1</v>
      </c>
      <c r="K265" t="s">
        <v>81</v>
      </c>
      <c r="L265" t="s">
        <v>81</v>
      </c>
      <c r="M265" t="s">
        <v>81</v>
      </c>
      <c r="N265" t="s">
        <v>81</v>
      </c>
      <c r="O265" t="s">
        <v>81</v>
      </c>
      <c r="P265" t="s">
        <v>81</v>
      </c>
      <c r="Q265" t="s">
        <v>81</v>
      </c>
      <c r="R265" t="s">
        <v>81</v>
      </c>
      <c r="S265" t="s">
        <v>81</v>
      </c>
      <c r="T265">
        <v>1</v>
      </c>
      <c r="U265" t="s">
        <v>81</v>
      </c>
      <c r="V265" t="s">
        <v>81</v>
      </c>
      <c r="W265" t="s">
        <v>81</v>
      </c>
      <c r="X265" t="s">
        <v>81</v>
      </c>
      <c r="Y265" t="s">
        <v>81</v>
      </c>
      <c r="Z265" t="s">
        <v>81</v>
      </c>
      <c r="AA265">
        <v>130000</v>
      </c>
      <c r="AB265" t="s">
        <v>81</v>
      </c>
      <c r="AC265" t="s">
        <v>81</v>
      </c>
      <c r="AD265" t="s">
        <v>81</v>
      </c>
      <c r="AE265" t="s">
        <v>81</v>
      </c>
      <c r="AF265" t="s">
        <v>81</v>
      </c>
      <c r="AG265" t="s">
        <v>81</v>
      </c>
      <c r="AH265">
        <v>10</v>
      </c>
      <c r="AI265">
        <v>10</v>
      </c>
      <c r="AJ265" t="s">
        <v>81</v>
      </c>
      <c r="AK265" t="s">
        <v>81</v>
      </c>
      <c r="AL265" t="s">
        <v>81</v>
      </c>
      <c r="AM265" t="s">
        <v>81</v>
      </c>
      <c r="AN265" t="s">
        <v>81</v>
      </c>
      <c r="AO265" t="s">
        <v>81</v>
      </c>
      <c r="AP265" t="s">
        <v>81</v>
      </c>
      <c r="AQ265" t="s">
        <v>81</v>
      </c>
      <c r="AR265" t="s">
        <v>81</v>
      </c>
      <c r="AS265">
        <v>8</v>
      </c>
      <c r="AT265">
        <v>3</v>
      </c>
      <c r="AU265">
        <v>7</v>
      </c>
      <c r="AV265">
        <v>3</v>
      </c>
      <c r="AW265">
        <v>7</v>
      </c>
      <c r="AX265">
        <v>8</v>
      </c>
      <c r="AY265">
        <v>8</v>
      </c>
      <c r="AZ265">
        <v>7</v>
      </c>
      <c r="BA265">
        <v>3</v>
      </c>
      <c r="BB265">
        <v>0</v>
      </c>
      <c r="BC265">
        <v>3</v>
      </c>
      <c r="BD265" s="28">
        <v>3</v>
      </c>
      <c r="BE265" s="28">
        <v>8</v>
      </c>
      <c r="BF265" s="28">
        <v>8</v>
      </c>
      <c r="BG265" s="28">
        <v>7</v>
      </c>
      <c r="BH265" s="28">
        <v>7</v>
      </c>
      <c r="BI265" s="28" t="s">
        <v>81</v>
      </c>
      <c r="BJ265" s="28" t="s">
        <v>81</v>
      </c>
      <c r="BK265" s="28" t="s">
        <v>81</v>
      </c>
      <c r="BL265" s="28" t="s">
        <v>81</v>
      </c>
      <c r="BM265" s="28" t="s">
        <v>81</v>
      </c>
      <c r="BN265" s="28" t="s">
        <v>81</v>
      </c>
    </row>
    <row r="266" spans="1:66" ht="20.149999999999999" customHeight="1" x14ac:dyDescent="0.35">
      <c r="A266" s="20">
        <v>4031237</v>
      </c>
      <c r="B266" s="20">
        <v>4</v>
      </c>
      <c r="C266" s="20">
        <v>3</v>
      </c>
      <c r="D266" s="20">
        <v>12</v>
      </c>
      <c r="E266" s="20" t="s">
        <v>2419</v>
      </c>
      <c r="F266" s="20">
        <v>3</v>
      </c>
      <c r="G266" s="20">
        <v>2</v>
      </c>
      <c r="H266" s="20">
        <v>3</v>
      </c>
      <c r="I266" s="66">
        <v>2</v>
      </c>
      <c r="J266" s="66">
        <v>1</v>
      </c>
      <c r="K266" t="s">
        <v>81</v>
      </c>
      <c r="L266" t="s">
        <v>81</v>
      </c>
      <c r="M266" t="s">
        <v>81</v>
      </c>
      <c r="N266" t="s">
        <v>81</v>
      </c>
      <c r="O266" t="s">
        <v>81</v>
      </c>
      <c r="P266" t="s">
        <v>81</v>
      </c>
      <c r="Q266" t="s">
        <v>81</v>
      </c>
      <c r="R266" t="s">
        <v>81</v>
      </c>
      <c r="S266" t="s">
        <v>81</v>
      </c>
      <c r="T266">
        <v>1</v>
      </c>
      <c r="U266" t="s">
        <v>81</v>
      </c>
      <c r="V266" t="s">
        <v>81</v>
      </c>
      <c r="W266" t="s">
        <v>81</v>
      </c>
      <c r="X266" t="s">
        <v>81</v>
      </c>
      <c r="Y266" t="s">
        <v>81</v>
      </c>
      <c r="Z266" t="s">
        <v>81</v>
      </c>
      <c r="AA266">
        <v>1000000</v>
      </c>
      <c r="AB266" t="s">
        <v>81</v>
      </c>
      <c r="AC266" t="s">
        <v>81</v>
      </c>
      <c r="AD266" t="s">
        <v>81</v>
      </c>
      <c r="AE266" t="s">
        <v>81</v>
      </c>
      <c r="AF266" t="s">
        <v>81</v>
      </c>
      <c r="AG266" t="s">
        <v>81</v>
      </c>
      <c r="AH266">
        <v>8</v>
      </c>
      <c r="AI266">
        <v>8</v>
      </c>
      <c r="AJ266" t="s">
        <v>81</v>
      </c>
      <c r="AK266" t="s">
        <v>81</v>
      </c>
      <c r="AL266" t="s">
        <v>81</v>
      </c>
      <c r="AM266" t="s">
        <v>81</v>
      </c>
      <c r="AN266" t="s">
        <v>81</v>
      </c>
      <c r="AO266" t="s">
        <v>81</v>
      </c>
      <c r="AP266" t="s">
        <v>81</v>
      </c>
      <c r="AQ266" t="s">
        <v>81</v>
      </c>
      <c r="AR266" t="s">
        <v>81</v>
      </c>
      <c r="AS266">
        <v>3</v>
      </c>
      <c r="AT266">
        <v>8</v>
      </c>
      <c r="AU266">
        <v>4</v>
      </c>
      <c r="AV266">
        <v>3</v>
      </c>
      <c r="AW266">
        <v>8</v>
      </c>
      <c r="AX266">
        <v>4</v>
      </c>
      <c r="AY266">
        <v>3</v>
      </c>
      <c r="AZ266">
        <v>8</v>
      </c>
      <c r="BA266">
        <v>4</v>
      </c>
      <c r="BB266">
        <v>0</v>
      </c>
      <c r="BC266">
        <v>3</v>
      </c>
      <c r="BD266" s="28">
        <v>3</v>
      </c>
      <c r="BE266" s="28">
        <v>8</v>
      </c>
      <c r="BF266" s="28">
        <v>8</v>
      </c>
      <c r="BG266" s="28">
        <v>4</v>
      </c>
      <c r="BH266" s="28">
        <v>4</v>
      </c>
      <c r="BI266" s="28">
        <v>7</v>
      </c>
      <c r="BJ266" s="28">
        <v>7</v>
      </c>
      <c r="BK266" s="28" t="s">
        <v>81</v>
      </c>
      <c r="BL266" s="28" t="s">
        <v>81</v>
      </c>
      <c r="BM266" s="28" t="s">
        <v>81</v>
      </c>
      <c r="BN266" s="28" t="s">
        <v>81</v>
      </c>
    </row>
    <row r="267" spans="1:66" ht="20.149999999999999" customHeight="1" x14ac:dyDescent="0.35">
      <c r="A267" s="20">
        <v>4031238</v>
      </c>
      <c r="B267" s="20">
        <v>4</v>
      </c>
      <c r="C267" s="20">
        <v>3</v>
      </c>
      <c r="D267" s="20">
        <v>12</v>
      </c>
      <c r="E267" s="20" t="s">
        <v>2427</v>
      </c>
      <c r="F267" s="20">
        <v>2</v>
      </c>
      <c r="G267" s="20">
        <v>2</v>
      </c>
      <c r="H267" s="20">
        <v>4</v>
      </c>
      <c r="I267" s="66">
        <v>4</v>
      </c>
      <c r="J267" s="66">
        <v>0</v>
      </c>
      <c r="K267" t="s">
        <v>81</v>
      </c>
      <c r="L267" t="s">
        <v>81</v>
      </c>
      <c r="M267" t="s">
        <v>81</v>
      </c>
      <c r="N267" t="s">
        <v>81</v>
      </c>
      <c r="O267" t="s">
        <v>81</v>
      </c>
      <c r="P267" t="s">
        <v>81</v>
      </c>
      <c r="Q267" t="s">
        <v>81</v>
      </c>
      <c r="R267" t="s">
        <v>81</v>
      </c>
      <c r="S267" t="s">
        <v>81</v>
      </c>
      <c r="T267" t="s">
        <v>81</v>
      </c>
      <c r="U267" t="s">
        <v>81</v>
      </c>
      <c r="V267" t="s">
        <v>81</v>
      </c>
      <c r="W267" t="s">
        <v>81</v>
      </c>
      <c r="X267" t="s">
        <v>81</v>
      </c>
      <c r="Y267" t="s">
        <v>81</v>
      </c>
      <c r="Z267" t="s">
        <v>81</v>
      </c>
      <c r="AA267" t="s">
        <v>81</v>
      </c>
      <c r="AB267" t="s">
        <v>81</v>
      </c>
      <c r="AC267" t="s">
        <v>81</v>
      </c>
      <c r="AD267" t="s">
        <v>81</v>
      </c>
      <c r="AE267" t="s">
        <v>81</v>
      </c>
      <c r="AF267" t="s">
        <v>81</v>
      </c>
      <c r="AG267" t="s">
        <v>81</v>
      </c>
      <c r="AH267">
        <v>0.7</v>
      </c>
      <c r="AI267">
        <v>0.7</v>
      </c>
      <c r="AJ267" t="s">
        <v>81</v>
      </c>
      <c r="AK267" t="s">
        <v>81</v>
      </c>
      <c r="AL267" t="s">
        <v>81</v>
      </c>
      <c r="AM267" t="s">
        <v>81</v>
      </c>
      <c r="AN267" t="s">
        <v>81</v>
      </c>
      <c r="AO267" t="s">
        <v>81</v>
      </c>
      <c r="AP267" t="s">
        <v>81</v>
      </c>
      <c r="AQ267" t="s">
        <v>81</v>
      </c>
      <c r="AR267" t="s">
        <v>81</v>
      </c>
      <c r="AS267">
        <v>17</v>
      </c>
      <c r="AT267" t="s">
        <v>81</v>
      </c>
      <c r="AU267" t="s">
        <v>81</v>
      </c>
      <c r="AV267">
        <v>17</v>
      </c>
      <c r="AW267" t="s">
        <v>81</v>
      </c>
      <c r="AX267" t="s">
        <v>81</v>
      </c>
      <c r="AY267">
        <v>17</v>
      </c>
      <c r="AZ267" t="s">
        <v>81</v>
      </c>
      <c r="BA267" t="s">
        <v>81</v>
      </c>
      <c r="BB267">
        <v>0</v>
      </c>
      <c r="BC267">
        <v>17</v>
      </c>
      <c r="BD267" s="28">
        <v>17</v>
      </c>
      <c r="BE267" t="s">
        <v>81</v>
      </c>
      <c r="BF267" t="s">
        <v>81</v>
      </c>
      <c r="BG267" t="s">
        <v>81</v>
      </c>
      <c r="BH267" t="s">
        <v>81</v>
      </c>
      <c r="BI267" t="s">
        <v>81</v>
      </c>
      <c r="BJ267" t="s">
        <v>81</v>
      </c>
      <c r="BK267" t="s">
        <v>81</v>
      </c>
      <c r="BL267" t="s">
        <v>81</v>
      </c>
      <c r="BM267" t="s">
        <v>81</v>
      </c>
      <c r="BN267" t="s">
        <v>81</v>
      </c>
    </row>
    <row r="268" spans="1:66" ht="20.149999999999999" customHeight="1" x14ac:dyDescent="0.35">
      <c r="A268" s="20">
        <v>4031239</v>
      </c>
      <c r="B268" s="20">
        <v>4</v>
      </c>
      <c r="C268" s="20">
        <v>3</v>
      </c>
      <c r="D268" s="20">
        <v>12</v>
      </c>
      <c r="E268" s="20" t="s">
        <v>2430</v>
      </c>
      <c r="F268" s="20">
        <v>2</v>
      </c>
      <c r="G268" s="20">
        <v>1</v>
      </c>
      <c r="H268" s="20">
        <v>3</v>
      </c>
      <c r="I268" s="66">
        <v>2</v>
      </c>
      <c r="J268" s="66">
        <v>1</v>
      </c>
      <c r="K268" t="s">
        <v>81</v>
      </c>
      <c r="L268" t="s">
        <v>81</v>
      </c>
      <c r="M268" t="s">
        <v>81</v>
      </c>
      <c r="N268" t="s">
        <v>81</v>
      </c>
      <c r="O268" t="s">
        <v>81</v>
      </c>
      <c r="P268" t="s">
        <v>81</v>
      </c>
      <c r="Q268" t="s">
        <v>81</v>
      </c>
      <c r="R268" t="s">
        <v>81</v>
      </c>
      <c r="S268" t="s">
        <v>81</v>
      </c>
      <c r="T268">
        <v>1</v>
      </c>
      <c r="U268" t="s">
        <v>81</v>
      </c>
      <c r="V268" t="s">
        <v>81</v>
      </c>
      <c r="W268" t="s">
        <v>81</v>
      </c>
      <c r="X268" t="s">
        <v>81</v>
      </c>
      <c r="Y268" t="s">
        <v>81</v>
      </c>
      <c r="Z268" t="s">
        <v>81</v>
      </c>
      <c r="AA268">
        <v>300000</v>
      </c>
      <c r="AB268" t="s">
        <v>81</v>
      </c>
      <c r="AC268" t="s">
        <v>81</v>
      </c>
      <c r="AD268" t="s">
        <v>81</v>
      </c>
      <c r="AE268" t="s">
        <v>81</v>
      </c>
      <c r="AF268" t="s">
        <v>81</v>
      </c>
      <c r="AG268" t="s">
        <v>81</v>
      </c>
      <c r="AH268">
        <v>1</v>
      </c>
      <c r="AI268">
        <v>1</v>
      </c>
      <c r="AJ268" t="s">
        <v>81</v>
      </c>
      <c r="AK268" t="s">
        <v>81</v>
      </c>
      <c r="AL268" t="s">
        <v>81</v>
      </c>
      <c r="AM268" t="s">
        <v>81</v>
      </c>
      <c r="AN268" t="s">
        <v>81</v>
      </c>
      <c r="AO268" t="s">
        <v>81</v>
      </c>
      <c r="AP268" t="s">
        <v>81</v>
      </c>
      <c r="AQ268" t="s">
        <v>81</v>
      </c>
      <c r="AR268" t="s">
        <v>81</v>
      </c>
      <c r="AS268">
        <v>4</v>
      </c>
      <c r="AT268">
        <v>3</v>
      </c>
      <c r="AU268">
        <v>7</v>
      </c>
      <c r="AV268">
        <v>4</v>
      </c>
      <c r="AW268">
        <v>3</v>
      </c>
      <c r="AX268">
        <v>7</v>
      </c>
      <c r="AY268">
        <v>4</v>
      </c>
      <c r="AZ268">
        <v>3</v>
      </c>
      <c r="BA268">
        <v>7</v>
      </c>
      <c r="BB268">
        <v>0</v>
      </c>
      <c r="BC268">
        <v>4</v>
      </c>
      <c r="BD268" s="28">
        <v>4</v>
      </c>
      <c r="BE268" s="28">
        <v>3</v>
      </c>
      <c r="BF268" s="28">
        <v>3</v>
      </c>
      <c r="BG268" s="28">
        <v>7</v>
      </c>
      <c r="BH268" s="28">
        <v>7</v>
      </c>
      <c r="BI268" t="s">
        <v>81</v>
      </c>
      <c r="BJ268" t="s">
        <v>81</v>
      </c>
      <c r="BK268" t="s">
        <v>81</v>
      </c>
      <c r="BL268" t="s">
        <v>81</v>
      </c>
      <c r="BM268" t="s">
        <v>81</v>
      </c>
      <c r="BN268" t="s">
        <v>81</v>
      </c>
    </row>
    <row r="269" spans="1:66" ht="20.149999999999999" customHeight="1" x14ac:dyDescent="0.35">
      <c r="A269" s="20">
        <v>4031240</v>
      </c>
      <c r="B269" s="20">
        <v>4</v>
      </c>
      <c r="C269" s="20">
        <v>3</v>
      </c>
      <c r="D269" s="20">
        <v>12</v>
      </c>
      <c r="E269" s="20" t="s">
        <v>2442</v>
      </c>
      <c r="F269" s="20">
        <v>1</v>
      </c>
      <c r="G269" s="20">
        <v>1</v>
      </c>
      <c r="H269" s="20">
        <v>2</v>
      </c>
      <c r="I269" s="66">
        <v>2</v>
      </c>
      <c r="J269" s="66">
        <v>1</v>
      </c>
      <c r="K269" t="s">
        <v>81</v>
      </c>
      <c r="L269" t="s">
        <v>81</v>
      </c>
      <c r="M269" t="s">
        <v>81</v>
      </c>
      <c r="N269" t="s">
        <v>81</v>
      </c>
      <c r="O269" t="s">
        <v>81</v>
      </c>
      <c r="P269" t="s">
        <v>81</v>
      </c>
      <c r="Q269" t="s">
        <v>81</v>
      </c>
      <c r="R269" t="s">
        <v>81</v>
      </c>
      <c r="S269" t="s">
        <v>81</v>
      </c>
      <c r="T269">
        <v>1</v>
      </c>
      <c r="U269" t="s">
        <v>81</v>
      </c>
      <c r="V269" t="s">
        <v>81</v>
      </c>
      <c r="W269" t="s">
        <v>81</v>
      </c>
      <c r="X269" t="s">
        <v>81</v>
      </c>
      <c r="Y269" t="s">
        <v>81</v>
      </c>
      <c r="Z269" t="s">
        <v>81</v>
      </c>
      <c r="AA269">
        <v>500000</v>
      </c>
      <c r="AB269" t="s">
        <v>81</v>
      </c>
      <c r="AC269" t="s">
        <v>81</v>
      </c>
      <c r="AD269" t="s">
        <v>81</v>
      </c>
      <c r="AE269" t="s">
        <v>81</v>
      </c>
      <c r="AF269" t="s">
        <v>81</v>
      </c>
      <c r="AG269" t="s">
        <v>81</v>
      </c>
      <c r="AH269">
        <v>10</v>
      </c>
      <c r="AI269">
        <v>10</v>
      </c>
      <c r="AJ269" t="s">
        <v>81</v>
      </c>
      <c r="AK269" t="s">
        <v>81</v>
      </c>
      <c r="AL269" t="s">
        <v>81</v>
      </c>
      <c r="AM269" t="s">
        <v>81</v>
      </c>
      <c r="AN269" t="s">
        <v>81</v>
      </c>
      <c r="AO269" t="s">
        <v>81</v>
      </c>
      <c r="AP269" t="s">
        <v>81</v>
      </c>
      <c r="AQ269" t="s">
        <v>81</v>
      </c>
      <c r="AR269" t="s">
        <v>81</v>
      </c>
      <c r="AS269">
        <v>3</v>
      </c>
      <c r="AT269">
        <v>13</v>
      </c>
      <c r="AU269">
        <v>7</v>
      </c>
      <c r="AV269">
        <v>7</v>
      </c>
      <c r="AW269">
        <v>3</v>
      </c>
      <c r="AX269">
        <v>13</v>
      </c>
      <c r="AY269">
        <v>7</v>
      </c>
      <c r="AZ269">
        <v>17</v>
      </c>
      <c r="BA269">
        <v>3</v>
      </c>
      <c r="BB269">
        <v>0</v>
      </c>
      <c r="BC269">
        <v>7</v>
      </c>
      <c r="BD269" s="28">
        <v>7</v>
      </c>
      <c r="BE269" s="28">
        <v>3</v>
      </c>
      <c r="BF269" s="28">
        <v>3</v>
      </c>
      <c r="BG269" s="28">
        <v>13</v>
      </c>
      <c r="BH269" s="28">
        <v>13</v>
      </c>
      <c r="BI269" s="28">
        <v>17</v>
      </c>
      <c r="BJ269" s="28">
        <v>17</v>
      </c>
      <c r="BK269" t="s">
        <v>81</v>
      </c>
      <c r="BL269" t="s">
        <v>81</v>
      </c>
      <c r="BM269" t="s">
        <v>81</v>
      </c>
      <c r="BN269" t="s">
        <v>81</v>
      </c>
    </row>
    <row r="270" spans="1:66" ht="20.149999999999999" customHeight="1" x14ac:dyDescent="0.35">
      <c r="A270" s="20">
        <v>4031241</v>
      </c>
      <c r="B270" s="20">
        <v>4</v>
      </c>
      <c r="C270" s="20">
        <v>3</v>
      </c>
      <c r="D270" s="20">
        <v>12</v>
      </c>
      <c r="E270" s="20" t="s">
        <v>2448</v>
      </c>
      <c r="F270" s="20">
        <v>2</v>
      </c>
      <c r="G270" s="20">
        <v>2</v>
      </c>
      <c r="H270" s="20">
        <v>3</v>
      </c>
      <c r="I270" s="66">
        <v>3</v>
      </c>
      <c r="J270" s="66">
        <v>0</v>
      </c>
      <c r="K270" t="s">
        <v>81</v>
      </c>
      <c r="L270" t="s">
        <v>81</v>
      </c>
      <c r="M270" t="s">
        <v>81</v>
      </c>
      <c r="N270" t="s">
        <v>81</v>
      </c>
      <c r="O270" t="s">
        <v>81</v>
      </c>
      <c r="P270" t="s">
        <v>81</v>
      </c>
      <c r="Q270" t="s">
        <v>81</v>
      </c>
      <c r="R270" t="s">
        <v>81</v>
      </c>
      <c r="S270" t="s">
        <v>81</v>
      </c>
      <c r="T270" t="s">
        <v>81</v>
      </c>
      <c r="U270" t="s">
        <v>81</v>
      </c>
      <c r="V270" t="s">
        <v>81</v>
      </c>
      <c r="W270" t="s">
        <v>81</v>
      </c>
      <c r="X270" t="s">
        <v>81</v>
      </c>
      <c r="Y270" t="s">
        <v>81</v>
      </c>
      <c r="Z270" t="s">
        <v>81</v>
      </c>
      <c r="AA270" t="s">
        <v>81</v>
      </c>
      <c r="AB270" t="s">
        <v>81</v>
      </c>
      <c r="AC270" t="s">
        <v>81</v>
      </c>
      <c r="AD270" t="s">
        <v>81</v>
      </c>
      <c r="AE270" t="s">
        <v>81</v>
      </c>
      <c r="AF270" t="s">
        <v>81</v>
      </c>
      <c r="AG270" t="s">
        <v>81</v>
      </c>
      <c r="AH270">
        <v>4.5</v>
      </c>
      <c r="AI270">
        <v>4.5</v>
      </c>
      <c r="AJ270" t="s">
        <v>81</v>
      </c>
      <c r="AK270" t="s">
        <v>81</v>
      </c>
      <c r="AL270" t="s">
        <v>81</v>
      </c>
      <c r="AM270" t="s">
        <v>81</v>
      </c>
      <c r="AN270" t="s">
        <v>81</v>
      </c>
      <c r="AO270" t="s">
        <v>81</v>
      </c>
      <c r="AP270" t="s">
        <v>81</v>
      </c>
      <c r="AQ270" t="s">
        <v>81</v>
      </c>
      <c r="AR270" t="s">
        <v>81</v>
      </c>
      <c r="AS270">
        <v>8</v>
      </c>
      <c r="AT270">
        <v>4</v>
      </c>
      <c r="AU270">
        <v>3</v>
      </c>
      <c r="AV270">
        <v>7</v>
      </c>
      <c r="AW270">
        <v>3</v>
      </c>
      <c r="AX270">
        <v>4</v>
      </c>
      <c r="AY270">
        <v>7</v>
      </c>
      <c r="AZ270">
        <v>8</v>
      </c>
      <c r="BA270">
        <v>4</v>
      </c>
      <c r="BB270">
        <v>0</v>
      </c>
      <c r="BC270">
        <v>7</v>
      </c>
      <c r="BD270" s="28">
        <v>7</v>
      </c>
      <c r="BE270" s="28">
        <v>8</v>
      </c>
      <c r="BF270" s="28">
        <v>8</v>
      </c>
      <c r="BG270" s="28">
        <v>4</v>
      </c>
      <c r="BH270" s="28">
        <v>4</v>
      </c>
      <c r="BI270" s="28">
        <v>3</v>
      </c>
      <c r="BJ270" s="28">
        <v>3</v>
      </c>
      <c r="BK270" t="s">
        <v>81</v>
      </c>
      <c r="BL270" t="s">
        <v>81</v>
      </c>
      <c r="BM270" t="s">
        <v>81</v>
      </c>
      <c r="BN270" t="s">
        <v>81</v>
      </c>
    </row>
    <row r="271" spans="1:66" ht="20.149999999999999" customHeight="1" x14ac:dyDescent="0.35">
      <c r="A271" s="20">
        <v>4031242</v>
      </c>
      <c r="B271" s="20">
        <v>4</v>
      </c>
      <c r="C271" s="20">
        <v>3</v>
      </c>
      <c r="D271" s="20">
        <v>12</v>
      </c>
      <c r="E271" s="20" t="s">
        <v>2454</v>
      </c>
      <c r="F271" s="20">
        <v>2</v>
      </c>
      <c r="G271" s="20">
        <v>1</v>
      </c>
      <c r="H271" s="20">
        <v>2</v>
      </c>
      <c r="I271" s="66">
        <v>2</v>
      </c>
      <c r="J271" s="66">
        <v>0</v>
      </c>
      <c r="K271" t="s">
        <v>81</v>
      </c>
      <c r="L271" t="s">
        <v>81</v>
      </c>
      <c r="M271" t="s">
        <v>81</v>
      </c>
      <c r="N271" t="s">
        <v>81</v>
      </c>
      <c r="O271" t="s">
        <v>81</v>
      </c>
      <c r="P271" t="s">
        <v>81</v>
      </c>
      <c r="Q271" t="s">
        <v>81</v>
      </c>
      <c r="R271" t="s">
        <v>81</v>
      </c>
      <c r="S271" t="s">
        <v>81</v>
      </c>
      <c r="T271" t="s">
        <v>81</v>
      </c>
      <c r="U271" t="s">
        <v>81</v>
      </c>
      <c r="V271" t="s">
        <v>81</v>
      </c>
      <c r="W271" t="s">
        <v>81</v>
      </c>
      <c r="X271" t="s">
        <v>81</v>
      </c>
      <c r="Y271" t="s">
        <v>81</v>
      </c>
      <c r="Z271" t="s">
        <v>81</v>
      </c>
      <c r="AA271" t="s">
        <v>81</v>
      </c>
      <c r="AB271" t="s">
        <v>81</v>
      </c>
      <c r="AC271" t="s">
        <v>81</v>
      </c>
      <c r="AD271" t="s">
        <v>81</v>
      </c>
      <c r="AE271" t="s">
        <v>81</v>
      </c>
      <c r="AF271" t="s">
        <v>81</v>
      </c>
      <c r="AG271" t="s">
        <v>81</v>
      </c>
      <c r="AH271">
        <v>4</v>
      </c>
      <c r="AI271">
        <v>4</v>
      </c>
      <c r="AJ271" t="s">
        <v>81</v>
      </c>
      <c r="AK271" t="s">
        <v>81</v>
      </c>
      <c r="AL271" t="s">
        <v>81</v>
      </c>
      <c r="AM271" t="s">
        <v>81</v>
      </c>
      <c r="AN271" t="s">
        <v>81</v>
      </c>
      <c r="AO271" t="s">
        <v>81</v>
      </c>
      <c r="AP271" t="s">
        <v>81</v>
      </c>
      <c r="AQ271" t="s">
        <v>81</v>
      </c>
      <c r="AR271" t="s">
        <v>81</v>
      </c>
      <c r="AS271">
        <v>8</v>
      </c>
      <c r="AT271">
        <v>4</v>
      </c>
      <c r="AU271">
        <v>7</v>
      </c>
      <c r="AV271">
        <v>8</v>
      </c>
      <c r="AW271">
        <v>4</v>
      </c>
      <c r="AX271">
        <v>7</v>
      </c>
      <c r="AY271">
        <v>8</v>
      </c>
      <c r="AZ271">
        <v>4</v>
      </c>
      <c r="BA271">
        <v>7</v>
      </c>
      <c r="BB271">
        <v>0</v>
      </c>
      <c r="BC271">
        <v>4</v>
      </c>
      <c r="BD271" s="28">
        <v>4</v>
      </c>
      <c r="BE271" s="28">
        <v>7</v>
      </c>
      <c r="BF271" s="28">
        <v>7</v>
      </c>
      <c r="BG271" s="28">
        <v>8</v>
      </c>
      <c r="BH271" s="28">
        <v>8</v>
      </c>
      <c r="BI271" t="s">
        <v>81</v>
      </c>
      <c r="BJ271" t="s">
        <v>81</v>
      </c>
      <c r="BK271" t="s">
        <v>81</v>
      </c>
      <c r="BL271" t="s">
        <v>81</v>
      </c>
      <c r="BM271" t="s">
        <v>81</v>
      </c>
      <c r="BN271" t="s">
        <v>81</v>
      </c>
    </row>
    <row r="272" spans="1:66" ht="20.149999999999999" customHeight="1" x14ac:dyDescent="0.35">
      <c r="A272" s="20">
        <v>4031243</v>
      </c>
      <c r="B272" s="20">
        <v>4</v>
      </c>
      <c r="C272" s="20">
        <v>3</v>
      </c>
      <c r="D272" s="20">
        <v>12</v>
      </c>
      <c r="E272" s="20" t="s">
        <v>2460</v>
      </c>
      <c r="F272" s="20">
        <v>1</v>
      </c>
      <c r="G272" s="20">
        <v>1</v>
      </c>
      <c r="H272" s="20">
        <v>2</v>
      </c>
      <c r="I272" s="66">
        <v>1</v>
      </c>
      <c r="J272" s="66">
        <v>1</v>
      </c>
      <c r="K272" t="s">
        <v>81</v>
      </c>
      <c r="L272" t="s">
        <v>81</v>
      </c>
      <c r="M272" t="s">
        <v>81</v>
      </c>
      <c r="N272" t="s">
        <v>81</v>
      </c>
      <c r="O272" t="s">
        <v>81</v>
      </c>
      <c r="P272" t="s">
        <v>81</v>
      </c>
      <c r="Q272" t="s">
        <v>81</v>
      </c>
      <c r="R272">
        <v>1</v>
      </c>
      <c r="S272" t="s">
        <v>81</v>
      </c>
      <c r="T272" t="s">
        <v>81</v>
      </c>
      <c r="U272" t="s">
        <v>81</v>
      </c>
      <c r="V272" t="s">
        <v>81</v>
      </c>
      <c r="W272" t="s">
        <v>81</v>
      </c>
      <c r="X272" t="s">
        <v>81</v>
      </c>
      <c r="Y272">
        <v>200000</v>
      </c>
      <c r="Z272" t="s">
        <v>81</v>
      </c>
      <c r="AA272" t="s">
        <v>81</v>
      </c>
      <c r="AB272" t="s">
        <v>81</v>
      </c>
      <c r="AC272" t="s">
        <v>81</v>
      </c>
      <c r="AD272" t="s">
        <v>81</v>
      </c>
      <c r="AE272" t="s">
        <v>81</v>
      </c>
      <c r="AF272">
        <v>2</v>
      </c>
      <c r="AG272">
        <v>2</v>
      </c>
      <c r="AH272">
        <v>15</v>
      </c>
      <c r="AI272">
        <v>15</v>
      </c>
      <c r="AJ272" t="s">
        <v>81</v>
      </c>
      <c r="AK272" t="s">
        <v>81</v>
      </c>
      <c r="AL272" t="s">
        <v>81</v>
      </c>
      <c r="AM272" t="s">
        <v>81</v>
      </c>
      <c r="AN272" t="s">
        <v>81</v>
      </c>
      <c r="AO272" t="s">
        <v>81</v>
      </c>
      <c r="AP272" t="s">
        <v>81</v>
      </c>
      <c r="AQ272">
        <v>7</v>
      </c>
      <c r="AR272">
        <v>8</v>
      </c>
      <c r="AS272">
        <v>4</v>
      </c>
      <c r="AT272">
        <v>28</v>
      </c>
      <c r="AU272">
        <v>3</v>
      </c>
      <c r="AV272">
        <v>3</v>
      </c>
      <c r="AW272">
        <v>28</v>
      </c>
      <c r="AX272">
        <v>29</v>
      </c>
      <c r="AY272">
        <v>4</v>
      </c>
      <c r="AZ272">
        <v>28</v>
      </c>
      <c r="BA272">
        <v>29</v>
      </c>
      <c r="BB272">
        <v>0</v>
      </c>
      <c r="BC272">
        <v>4</v>
      </c>
      <c r="BD272" s="28">
        <v>4</v>
      </c>
      <c r="BE272" s="28">
        <v>3</v>
      </c>
      <c r="BF272" s="28">
        <v>3</v>
      </c>
      <c r="BG272" s="28">
        <v>28</v>
      </c>
      <c r="BH272" s="28">
        <v>28</v>
      </c>
      <c r="BI272" s="28">
        <v>29</v>
      </c>
      <c r="BJ272">
        <v>29</v>
      </c>
      <c r="BK272" t="s">
        <v>81</v>
      </c>
      <c r="BL272" t="s">
        <v>81</v>
      </c>
      <c r="BM272" t="s">
        <v>81</v>
      </c>
      <c r="BN272" t="s">
        <v>81</v>
      </c>
    </row>
    <row r="273" spans="1:66" ht="20.149999999999999" customHeight="1" x14ac:dyDescent="0.35">
      <c r="A273" s="20">
        <v>4031244</v>
      </c>
      <c r="B273" s="20">
        <v>4</v>
      </c>
      <c r="C273" s="20">
        <v>3</v>
      </c>
      <c r="D273" s="20">
        <v>12</v>
      </c>
      <c r="E273" s="20" t="s">
        <v>2467</v>
      </c>
      <c r="F273" s="20">
        <v>1</v>
      </c>
      <c r="G273" s="20">
        <v>1</v>
      </c>
      <c r="H273" s="20">
        <v>2</v>
      </c>
      <c r="I273" s="66">
        <v>2</v>
      </c>
      <c r="J273" s="66">
        <v>1</v>
      </c>
      <c r="K273" t="s">
        <v>81</v>
      </c>
      <c r="L273" t="s">
        <v>81</v>
      </c>
      <c r="M273">
        <v>1</v>
      </c>
      <c r="N273" t="s">
        <v>81</v>
      </c>
      <c r="O273" t="s">
        <v>81</v>
      </c>
      <c r="P273" t="s">
        <v>81</v>
      </c>
      <c r="Q273" t="s">
        <v>81</v>
      </c>
      <c r="R273">
        <v>1</v>
      </c>
      <c r="S273" t="s">
        <v>81</v>
      </c>
      <c r="T273" t="s">
        <v>81</v>
      </c>
      <c r="U273" t="s">
        <v>81</v>
      </c>
      <c r="V273" t="s">
        <v>81</v>
      </c>
      <c r="W273" t="s">
        <v>81</v>
      </c>
      <c r="X273" t="s">
        <v>81</v>
      </c>
      <c r="Y273" t="s">
        <v>81</v>
      </c>
      <c r="Z273" t="s">
        <v>81</v>
      </c>
      <c r="AA273">
        <v>200000</v>
      </c>
      <c r="AB273" t="s">
        <v>81</v>
      </c>
      <c r="AC273" t="s">
        <v>81</v>
      </c>
      <c r="AD273" t="s">
        <v>81</v>
      </c>
      <c r="AE273" t="s">
        <v>81</v>
      </c>
      <c r="AF273" t="s">
        <v>81</v>
      </c>
      <c r="AG273" t="s">
        <v>81</v>
      </c>
      <c r="AH273">
        <v>1.5</v>
      </c>
      <c r="AI273">
        <v>1.5</v>
      </c>
      <c r="AJ273" t="s">
        <v>81</v>
      </c>
      <c r="AK273" t="s">
        <v>81</v>
      </c>
      <c r="AL273" t="s">
        <v>81</v>
      </c>
      <c r="AM273" t="s">
        <v>81</v>
      </c>
      <c r="AN273" t="s">
        <v>81</v>
      </c>
      <c r="AO273" t="s">
        <v>81</v>
      </c>
      <c r="AP273" t="s">
        <v>81</v>
      </c>
      <c r="AQ273" t="s">
        <v>81</v>
      </c>
      <c r="AR273" t="s">
        <v>81</v>
      </c>
      <c r="AS273">
        <v>3</v>
      </c>
      <c r="AT273">
        <v>21</v>
      </c>
      <c r="AU273">
        <v>17</v>
      </c>
      <c r="AV273">
        <v>3</v>
      </c>
      <c r="AW273">
        <v>21</v>
      </c>
      <c r="AX273">
        <v>17</v>
      </c>
      <c r="AY273">
        <v>3</v>
      </c>
      <c r="AZ273">
        <v>21</v>
      </c>
      <c r="BA273">
        <v>17</v>
      </c>
      <c r="BB273">
        <v>0</v>
      </c>
      <c r="BC273">
        <v>3</v>
      </c>
      <c r="BD273" s="28">
        <v>3</v>
      </c>
      <c r="BE273" s="28">
        <v>21</v>
      </c>
      <c r="BF273" s="28">
        <v>21</v>
      </c>
      <c r="BG273" s="28">
        <v>17</v>
      </c>
      <c r="BH273" s="28">
        <v>17</v>
      </c>
      <c r="BI273" t="s">
        <v>81</v>
      </c>
      <c r="BJ273" t="s">
        <v>81</v>
      </c>
      <c r="BK273" t="s">
        <v>81</v>
      </c>
      <c r="BL273" t="s">
        <v>81</v>
      </c>
      <c r="BM273" t="s">
        <v>81</v>
      </c>
      <c r="BN273" t="s">
        <v>81</v>
      </c>
    </row>
    <row r="274" spans="1:66" ht="20.149999999999999" customHeight="1" x14ac:dyDescent="0.35">
      <c r="A274" s="20">
        <v>4011001</v>
      </c>
      <c r="B274" s="20">
        <v>4</v>
      </c>
      <c r="C274" s="20">
        <v>1</v>
      </c>
      <c r="D274" s="20">
        <v>10</v>
      </c>
      <c r="E274" s="20" t="s">
        <v>2471</v>
      </c>
      <c r="F274" s="20" t="s">
        <v>81</v>
      </c>
      <c r="G274" s="20">
        <v>2</v>
      </c>
      <c r="H274" t="s">
        <v>81</v>
      </c>
      <c r="I274" s="66">
        <v>3</v>
      </c>
      <c r="J274" s="66">
        <v>0</v>
      </c>
      <c r="K274" t="s">
        <v>81</v>
      </c>
      <c r="L274" t="s">
        <v>81</v>
      </c>
      <c r="M274" t="s">
        <v>81</v>
      </c>
      <c r="N274" t="s">
        <v>81</v>
      </c>
      <c r="O274" t="s">
        <v>81</v>
      </c>
      <c r="P274" t="s">
        <v>81</v>
      </c>
      <c r="Q274" t="s">
        <v>81</v>
      </c>
      <c r="R274" t="s">
        <v>81</v>
      </c>
      <c r="S274" t="s">
        <v>81</v>
      </c>
      <c r="T274" t="s">
        <v>81</v>
      </c>
      <c r="U274" t="s">
        <v>81</v>
      </c>
      <c r="V274" t="s">
        <v>81</v>
      </c>
      <c r="W274" t="s">
        <v>81</v>
      </c>
      <c r="X274" t="s">
        <v>81</v>
      </c>
      <c r="Y274" t="s">
        <v>81</v>
      </c>
      <c r="Z274" t="s">
        <v>81</v>
      </c>
      <c r="AA274" t="s">
        <v>81</v>
      </c>
      <c r="AB274" t="s">
        <v>81</v>
      </c>
      <c r="AC274" t="s">
        <v>81</v>
      </c>
      <c r="AD274" t="s">
        <v>81</v>
      </c>
      <c r="AE274" t="s">
        <v>81</v>
      </c>
      <c r="AF274" t="s">
        <v>81</v>
      </c>
      <c r="AG274" t="s">
        <v>81</v>
      </c>
      <c r="AH274" t="s">
        <v>81</v>
      </c>
      <c r="AI274">
        <v>7</v>
      </c>
      <c r="AJ274" t="s">
        <v>81</v>
      </c>
      <c r="AK274" t="s">
        <v>81</v>
      </c>
      <c r="AL274" t="s">
        <v>81</v>
      </c>
      <c r="AM274" t="s">
        <v>81</v>
      </c>
      <c r="AN274" t="s">
        <v>81</v>
      </c>
      <c r="AO274" t="s">
        <v>81</v>
      </c>
      <c r="AP274" t="s">
        <v>81</v>
      </c>
      <c r="AQ274" t="s">
        <v>81</v>
      </c>
      <c r="AR274" t="s">
        <v>81</v>
      </c>
      <c r="AS274">
        <v>4</v>
      </c>
      <c r="AT274">
        <v>13</v>
      </c>
      <c r="AU274">
        <v>7</v>
      </c>
      <c r="AV274">
        <v>7</v>
      </c>
      <c r="AW274">
        <v>4</v>
      </c>
      <c r="AX274">
        <v>13</v>
      </c>
      <c r="AY274">
        <v>4</v>
      </c>
      <c r="AZ274">
        <v>7</v>
      </c>
      <c r="BA274">
        <v>13</v>
      </c>
      <c r="BB274">
        <v>0</v>
      </c>
      <c r="BC274">
        <v>4</v>
      </c>
      <c r="BD274" s="28">
        <v>4</v>
      </c>
      <c r="BE274" s="28">
        <v>7</v>
      </c>
      <c r="BF274" s="28">
        <v>7</v>
      </c>
      <c r="BG274" s="28">
        <v>13</v>
      </c>
      <c r="BH274" s="28">
        <v>13</v>
      </c>
      <c r="BI274" t="s">
        <v>81</v>
      </c>
      <c r="BJ274" t="s">
        <v>81</v>
      </c>
      <c r="BK274" t="s">
        <v>81</v>
      </c>
      <c r="BL274" t="s">
        <v>81</v>
      </c>
      <c r="BM274" t="s">
        <v>81</v>
      </c>
      <c r="BN274" t="s">
        <v>81</v>
      </c>
    </row>
    <row r="275" spans="1:66" ht="20.149999999999999" customHeight="1" x14ac:dyDescent="0.35">
      <c r="A275" s="20">
        <v>4011002</v>
      </c>
      <c r="B275" s="20">
        <v>4</v>
      </c>
      <c r="C275" s="20">
        <v>1</v>
      </c>
      <c r="D275" s="20">
        <v>10</v>
      </c>
      <c r="E275" s="20" t="s">
        <v>2475</v>
      </c>
      <c r="F275" t="s">
        <v>81</v>
      </c>
      <c r="G275" s="20">
        <v>2</v>
      </c>
      <c r="H275" t="s">
        <v>81</v>
      </c>
      <c r="I275" s="66">
        <v>2</v>
      </c>
      <c r="J275" s="66">
        <v>0</v>
      </c>
      <c r="K275" t="s">
        <v>81</v>
      </c>
      <c r="L275" t="s">
        <v>81</v>
      </c>
      <c r="M275" t="s">
        <v>81</v>
      </c>
      <c r="N275" t="s">
        <v>81</v>
      </c>
      <c r="O275" t="s">
        <v>81</v>
      </c>
      <c r="P275" t="s">
        <v>81</v>
      </c>
      <c r="Q275" t="s">
        <v>81</v>
      </c>
      <c r="R275" t="s">
        <v>81</v>
      </c>
      <c r="S275" t="s">
        <v>81</v>
      </c>
      <c r="T275" t="s">
        <v>81</v>
      </c>
      <c r="U275" t="s">
        <v>81</v>
      </c>
      <c r="V275" t="s">
        <v>81</v>
      </c>
      <c r="W275" t="s">
        <v>81</v>
      </c>
      <c r="X275" t="s">
        <v>81</v>
      </c>
      <c r="Y275" t="s">
        <v>81</v>
      </c>
      <c r="Z275" t="s">
        <v>81</v>
      </c>
      <c r="AA275" t="s">
        <v>81</v>
      </c>
      <c r="AB275" t="s">
        <v>81</v>
      </c>
      <c r="AC275" t="s">
        <v>81</v>
      </c>
      <c r="AD275" t="s">
        <v>81</v>
      </c>
      <c r="AE275" t="s">
        <v>81</v>
      </c>
      <c r="AF275" t="s">
        <v>81</v>
      </c>
      <c r="AG275" t="s">
        <v>81</v>
      </c>
      <c r="AH275" t="s">
        <v>81</v>
      </c>
      <c r="AI275">
        <v>5</v>
      </c>
      <c r="AJ275" t="s">
        <v>81</v>
      </c>
      <c r="AK275" t="s">
        <v>81</v>
      </c>
      <c r="AL275" t="s">
        <v>81</v>
      </c>
      <c r="AM275" t="s">
        <v>81</v>
      </c>
      <c r="AN275" t="s">
        <v>81</v>
      </c>
      <c r="AO275" t="s">
        <v>81</v>
      </c>
      <c r="AP275" t="s">
        <v>81</v>
      </c>
      <c r="AQ275" t="s">
        <v>81</v>
      </c>
      <c r="AR275" t="s">
        <v>81</v>
      </c>
      <c r="AS275">
        <v>7</v>
      </c>
      <c r="AT275">
        <v>3</v>
      </c>
      <c r="AU275">
        <v>4</v>
      </c>
      <c r="AV275">
        <v>7</v>
      </c>
      <c r="AW275">
        <v>3</v>
      </c>
      <c r="AX275">
        <v>4</v>
      </c>
      <c r="AY275">
        <v>7</v>
      </c>
      <c r="AZ275">
        <v>3</v>
      </c>
      <c r="BA275">
        <v>4</v>
      </c>
      <c r="BB275">
        <v>0</v>
      </c>
      <c r="BC275">
        <v>3</v>
      </c>
      <c r="BD275" s="28">
        <v>3</v>
      </c>
      <c r="BE275" s="28">
        <v>4</v>
      </c>
      <c r="BF275" s="28">
        <v>4</v>
      </c>
      <c r="BG275" s="28">
        <v>7</v>
      </c>
      <c r="BH275" s="28">
        <v>7</v>
      </c>
      <c r="BI275" s="28">
        <v>13</v>
      </c>
      <c r="BJ275" s="28">
        <v>13</v>
      </c>
      <c r="BK275" s="28">
        <v>16</v>
      </c>
      <c r="BL275" s="28">
        <v>16</v>
      </c>
      <c r="BM275" t="s">
        <v>81</v>
      </c>
      <c r="BN275" t="s">
        <v>81</v>
      </c>
    </row>
    <row r="276" spans="1:66" ht="20.149999999999999" customHeight="1" x14ac:dyDescent="0.35">
      <c r="A276" s="20">
        <v>4011003</v>
      </c>
      <c r="B276" s="20">
        <v>4</v>
      </c>
      <c r="C276" s="20">
        <v>1</v>
      </c>
      <c r="D276" s="20">
        <v>10</v>
      </c>
      <c r="E276" s="20" t="s">
        <v>2480</v>
      </c>
      <c r="F276" t="s">
        <v>81</v>
      </c>
      <c r="G276" s="20">
        <v>2</v>
      </c>
      <c r="H276" t="s">
        <v>81</v>
      </c>
      <c r="I276" s="66">
        <v>2</v>
      </c>
      <c r="J276" s="66">
        <v>1</v>
      </c>
      <c r="K276" t="s">
        <v>81</v>
      </c>
      <c r="L276" t="s">
        <v>81</v>
      </c>
      <c r="M276" t="s">
        <v>81</v>
      </c>
      <c r="N276" t="s">
        <v>81</v>
      </c>
      <c r="O276" t="s">
        <v>81</v>
      </c>
      <c r="P276" t="s">
        <v>81</v>
      </c>
      <c r="Q276" t="s">
        <v>81</v>
      </c>
      <c r="R276" t="s">
        <v>81</v>
      </c>
      <c r="S276" t="s">
        <v>81</v>
      </c>
      <c r="T276">
        <v>1</v>
      </c>
      <c r="U276" t="s">
        <v>81</v>
      </c>
      <c r="V276" t="s">
        <v>81</v>
      </c>
      <c r="W276" t="s">
        <v>81</v>
      </c>
      <c r="X276" t="s">
        <v>81</v>
      </c>
      <c r="Y276" t="s">
        <v>81</v>
      </c>
      <c r="Z276" t="s">
        <v>81</v>
      </c>
      <c r="AA276">
        <v>300000</v>
      </c>
      <c r="AB276" t="s">
        <v>81</v>
      </c>
      <c r="AC276" t="s">
        <v>81</v>
      </c>
      <c r="AD276" t="s">
        <v>81</v>
      </c>
      <c r="AE276" t="s">
        <v>81</v>
      </c>
      <c r="AF276" t="s">
        <v>81</v>
      </c>
      <c r="AG276" t="s">
        <v>81</v>
      </c>
      <c r="AH276" t="s">
        <v>81</v>
      </c>
      <c r="AI276">
        <v>10</v>
      </c>
      <c r="AJ276" t="s">
        <v>81</v>
      </c>
      <c r="AK276" t="s">
        <v>81</v>
      </c>
      <c r="AL276" t="s">
        <v>81</v>
      </c>
      <c r="AM276" t="s">
        <v>81</v>
      </c>
      <c r="AN276" t="s">
        <v>81</v>
      </c>
      <c r="AO276" t="s">
        <v>81</v>
      </c>
      <c r="AP276" t="s">
        <v>81</v>
      </c>
      <c r="AQ276" t="s">
        <v>81</v>
      </c>
      <c r="AR276" t="s">
        <v>81</v>
      </c>
      <c r="AS276">
        <v>4</v>
      </c>
      <c r="AT276">
        <v>13</v>
      </c>
      <c r="AU276">
        <v>3</v>
      </c>
      <c r="AV276">
        <v>4</v>
      </c>
      <c r="AW276">
        <v>13</v>
      </c>
      <c r="AX276">
        <v>3</v>
      </c>
      <c r="AY276">
        <v>4</v>
      </c>
      <c r="AZ276">
        <v>7</v>
      </c>
      <c r="BA276">
        <v>3</v>
      </c>
      <c r="BB276">
        <v>0</v>
      </c>
      <c r="BC276">
        <v>4</v>
      </c>
      <c r="BD276" s="28">
        <v>4</v>
      </c>
      <c r="BE276" s="28">
        <v>13</v>
      </c>
      <c r="BF276" s="28">
        <v>13</v>
      </c>
      <c r="BG276" s="28">
        <v>3</v>
      </c>
      <c r="BH276" s="28">
        <v>3</v>
      </c>
      <c r="BI276" s="28">
        <v>17</v>
      </c>
      <c r="BJ276" s="28">
        <v>17</v>
      </c>
      <c r="BK276" s="28" t="s">
        <v>81</v>
      </c>
      <c r="BL276" s="28" t="s">
        <v>81</v>
      </c>
      <c r="BM276" s="28" t="s">
        <v>81</v>
      </c>
      <c r="BN276" s="28" t="s">
        <v>81</v>
      </c>
    </row>
    <row r="277" spans="1:66" ht="20.149999999999999" customHeight="1" x14ac:dyDescent="0.35">
      <c r="A277" s="20">
        <v>4011004</v>
      </c>
      <c r="B277" s="20">
        <v>4</v>
      </c>
      <c r="C277" s="20">
        <v>1</v>
      </c>
      <c r="D277" s="20">
        <v>10</v>
      </c>
      <c r="E277" s="20" t="s">
        <v>2485</v>
      </c>
      <c r="F277" s="20" t="s">
        <v>81</v>
      </c>
      <c r="G277" s="20">
        <v>2</v>
      </c>
      <c r="H277" t="s">
        <v>81</v>
      </c>
      <c r="I277" s="66">
        <v>4</v>
      </c>
      <c r="J277" s="66">
        <v>0</v>
      </c>
      <c r="K277" t="s">
        <v>81</v>
      </c>
      <c r="L277" t="s">
        <v>81</v>
      </c>
      <c r="M277" t="s">
        <v>81</v>
      </c>
      <c r="N277" t="s">
        <v>81</v>
      </c>
      <c r="O277" t="s">
        <v>81</v>
      </c>
      <c r="P277" t="s">
        <v>81</v>
      </c>
      <c r="Q277" t="s">
        <v>81</v>
      </c>
      <c r="R277" t="s">
        <v>81</v>
      </c>
      <c r="S277" t="s">
        <v>81</v>
      </c>
      <c r="T277" t="s">
        <v>81</v>
      </c>
      <c r="U277" t="s">
        <v>81</v>
      </c>
      <c r="V277" t="s">
        <v>81</v>
      </c>
      <c r="W277" t="s">
        <v>81</v>
      </c>
      <c r="X277" t="s">
        <v>81</v>
      </c>
      <c r="Y277" t="s">
        <v>81</v>
      </c>
      <c r="Z277" t="s">
        <v>81</v>
      </c>
      <c r="AA277" t="s">
        <v>81</v>
      </c>
      <c r="AB277" t="s">
        <v>81</v>
      </c>
      <c r="AC277" t="s">
        <v>81</v>
      </c>
      <c r="AD277" t="s">
        <v>81</v>
      </c>
      <c r="AE277" t="s">
        <v>81</v>
      </c>
      <c r="AF277" t="s">
        <v>81</v>
      </c>
      <c r="AG277" t="s">
        <v>81</v>
      </c>
      <c r="AH277" t="s">
        <v>81</v>
      </c>
      <c r="AI277">
        <v>8</v>
      </c>
      <c r="AJ277" t="s">
        <v>81</v>
      </c>
      <c r="AK277" t="s">
        <v>81</v>
      </c>
      <c r="AL277" t="s">
        <v>81</v>
      </c>
      <c r="AM277" t="s">
        <v>81</v>
      </c>
      <c r="AN277" t="s">
        <v>81</v>
      </c>
      <c r="AO277" t="s">
        <v>81</v>
      </c>
      <c r="AP277" t="s">
        <v>81</v>
      </c>
      <c r="AQ277" t="s">
        <v>81</v>
      </c>
      <c r="AR277" t="s">
        <v>81</v>
      </c>
      <c r="AS277">
        <v>7</v>
      </c>
      <c r="AT277">
        <v>13</v>
      </c>
      <c r="AU277" t="s">
        <v>81</v>
      </c>
      <c r="AV277">
        <v>7</v>
      </c>
      <c r="AW277">
        <v>13</v>
      </c>
      <c r="AX277" t="s">
        <v>81</v>
      </c>
      <c r="AY277">
        <v>7</v>
      </c>
      <c r="AZ277">
        <v>13</v>
      </c>
      <c r="BA277" t="s">
        <v>81</v>
      </c>
      <c r="BB277">
        <v>0</v>
      </c>
      <c r="BC277">
        <v>7</v>
      </c>
      <c r="BD277" s="28">
        <v>7</v>
      </c>
      <c r="BE277" s="28">
        <v>13</v>
      </c>
      <c r="BF277" s="28">
        <v>13</v>
      </c>
      <c r="BG277" t="s">
        <v>81</v>
      </c>
      <c r="BH277" t="s">
        <v>81</v>
      </c>
      <c r="BI277" t="s">
        <v>81</v>
      </c>
      <c r="BJ277" t="s">
        <v>81</v>
      </c>
      <c r="BK277" t="s">
        <v>81</v>
      </c>
      <c r="BL277" t="s">
        <v>81</v>
      </c>
      <c r="BM277" t="s">
        <v>81</v>
      </c>
      <c r="BN277" t="s">
        <v>81</v>
      </c>
    </row>
    <row r="278" spans="1:66" ht="20.149999999999999" customHeight="1" x14ac:dyDescent="0.35">
      <c r="A278" s="20">
        <v>4011005</v>
      </c>
      <c r="B278" s="20">
        <v>4</v>
      </c>
      <c r="C278" s="20">
        <v>1</v>
      </c>
      <c r="D278" s="20">
        <v>10</v>
      </c>
      <c r="E278" s="20" t="s">
        <v>2490</v>
      </c>
      <c r="F278" s="20" t="s">
        <v>81</v>
      </c>
      <c r="G278" s="20">
        <v>2</v>
      </c>
      <c r="H278" t="s">
        <v>81</v>
      </c>
      <c r="I278" s="66">
        <v>3</v>
      </c>
      <c r="J278" s="66">
        <v>0</v>
      </c>
      <c r="K278" t="s">
        <v>81</v>
      </c>
      <c r="L278" t="s">
        <v>81</v>
      </c>
      <c r="M278" t="s">
        <v>81</v>
      </c>
      <c r="N278" t="s">
        <v>81</v>
      </c>
      <c r="O278" t="s">
        <v>81</v>
      </c>
      <c r="P278" t="s">
        <v>81</v>
      </c>
      <c r="Q278" t="s">
        <v>81</v>
      </c>
      <c r="R278" t="s">
        <v>81</v>
      </c>
      <c r="S278" t="s">
        <v>81</v>
      </c>
      <c r="T278" t="s">
        <v>81</v>
      </c>
      <c r="U278" t="s">
        <v>81</v>
      </c>
      <c r="V278" t="s">
        <v>81</v>
      </c>
      <c r="W278" t="s">
        <v>81</v>
      </c>
      <c r="X278" t="s">
        <v>81</v>
      </c>
      <c r="Y278" t="s">
        <v>81</v>
      </c>
      <c r="Z278" t="s">
        <v>81</v>
      </c>
      <c r="AA278" t="s">
        <v>81</v>
      </c>
      <c r="AB278" t="s">
        <v>81</v>
      </c>
      <c r="AC278" t="s">
        <v>81</v>
      </c>
      <c r="AD278" t="s">
        <v>81</v>
      </c>
      <c r="AE278" t="s">
        <v>81</v>
      </c>
      <c r="AF278" t="s">
        <v>81</v>
      </c>
      <c r="AG278" t="s">
        <v>81</v>
      </c>
      <c r="AH278" t="s">
        <v>81</v>
      </c>
      <c r="AI278">
        <v>15</v>
      </c>
      <c r="AJ278" t="s">
        <v>81</v>
      </c>
      <c r="AK278" t="s">
        <v>81</v>
      </c>
      <c r="AL278" t="s">
        <v>81</v>
      </c>
      <c r="AM278" t="s">
        <v>81</v>
      </c>
      <c r="AN278" t="s">
        <v>81</v>
      </c>
      <c r="AO278" t="s">
        <v>81</v>
      </c>
      <c r="AP278" t="s">
        <v>81</v>
      </c>
      <c r="AQ278" t="s">
        <v>81</v>
      </c>
      <c r="AR278" t="s">
        <v>81</v>
      </c>
      <c r="AS278">
        <v>7</v>
      </c>
      <c r="AT278" t="s">
        <v>81</v>
      </c>
      <c r="AU278" t="s">
        <v>81</v>
      </c>
      <c r="AV278">
        <v>7</v>
      </c>
      <c r="AW278" t="s">
        <v>81</v>
      </c>
      <c r="AX278" t="s">
        <v>81</v>
      </c>
      <c r="AY278">
        <v>7</v>
      </c>
      <c r="AZ278" t="s">
        <v>81</v>
      </c>
      <c r="BA278" t="s">
        <v>81</v>
      </c>
      <c r="BB278">
        <v>0</v>
      </c>
      <c r="BC278">
        <v>7</v>
      </c>
      <c r="BD278" s="28">
        <v>7</v>
      </c>
      <c r="BE278" t="s">
        <v>81</v>
      </c>
      <c r="BF278" t="s">
        <v>81</v>
      </c>
      <c r="BG278" t="s">
        <v>81</v>
      </c>
      <c r="BH278" t="s">
        <v>81</v>
      </c>
      <c r="BI278" t="s">
        <v>81</v>
      </c>
      <c r="BJ278" t="s">
        <v>81</v>
      </c>
      <c r="BK278" t="s">
        <v>81</v>
      </c>
      <c r="BL278" t="s">
        <v>81</v>
      </c>
      <c r="BM278" t="s">
        <v>81</v>
      </c>
      <c r="BN278" t="s">
        <v>81</v>
      </c>
    </row>
    <row r="279" spans="1:66" ht="20.149999999999999" customHeight="1" x14ac:dyDescent="0.35">
      <c r="A279" s="20">
        <v>4011006</v>
      </c>
      <c r="B279" s="20">
        <v>4</v>
      </c>
      <c r="C279" s="20">
        <v>1</v>
      </c>
      <c r="D279" s="20">
        <v>10</v>
      </c>
      <c r="E279" s="20" t="s">
        <v>1123</v>
      </c>
      <c r="F279" s="20" t="s">
        <v>81</v>
      </c>
      <c r="G279" s="20">
        <v>1</v>
      </c>
      <c r="H279" t="s">
        <v>81</v>
      </c>
      <c r="I279" s="66">
        <v>2</v>
      </c>
      <c r="J279" s="66">
        <v>0</v>
      </c>
      <c r="K279" t="s">
        <v>81</v>
      </c>
      <c r="L279" t="s">
        <v>81</v>
      </c>
      <c r="M279" t="s">
        <v>81</v>
      </c>
      <c r="N279" t="s">
        <v>81</v>
      </c>
      <c r="O279" t="s">
        <v>81</v>
      </c>
      <c r="P279" t="s">
        <v>81</v>
      </c>
      <c r="Q279" t="s">
        <v>81</v>
      </c>
      <c r="R279" t="s">
        <v>81</v>
      </c>
      <c r="S279" t="s">
        <v>81</v>
      </c>
      <c r="T279" t="s">
        <v>81</v>
      </c>
      <c r="U279" t="s">
        <v>81</v>
      </c>
      <c r="V279" t="s">
        <v>81</v>
      </c>
      <c r="W279" t="s">
        <v>81</v>
      </c>
      <c r="X279" t="s">
        <v>81</v>
      </c>
      <c r="Y279" t="s">
        <v>81</v>
      </c>
      <c r="Z279" t="s">
        <v>81</v>
      </c>
      <c r="AA279" t="s">
        <v>81</v>
      </c>
      <c r="AB279" t="s">
        <v>81</v>
      </c>
      <c r="AC279" t="s">
        <v>81</v>
      </c>
      <c r="AD279" t="s">
        <v>81</v>
      </c>
      <c r="AE279" t="s">
        <v>81</v>
      </c>
      <c r="AF279" t="s">
        <v>81</v>
      </c>
      <c r="AG279" t="s">
        <v>81</v>
      </c>
      <c r="AH279" t="s">
        <v>81</v>
      </c>
      <c r="AI279">
        <v>4</v>
      </c>
      <c r="AJ279" t="s">
        <v>81</v>
      </c>
      <c r="AK279" t="s">
        <v>81</v>
      </c>
      <c r="AL279" t="s">
        <v>81</v>
      </c>
      <c r="AM279" t="s">
        <v>81</v>
      </c>
      <c r="AN279" t="s">
        <v>81</v>
      </c>
      <c r="AO279" t="s">
        <v>81</v>
      </c>
      <c r="AP279" t="s">
        <v>81</v>
      </c>
      <c r="AQ279" t="s">
        <v>81</v>
      </c>
      <c r="AR279" t="s">
        <v>81</v>
      </c>
      <c r="AS279">
        <v>13</v>
      </c>
      <c r="AT279">
        <v>4</v>
      </c>
      <c r="AU279">
        <v>7</v>
      </c>
      <c r="AV279">
        <v>13</v>
      </c>
      <c r="AW279">
        <v>7</v>
      </c>
      <c r="AX279">
        <v>4</v>
      </c>
      <c r="AY279">
        <v>4</v>
      </c>
      <c r="AZ279">
        <v>7</v>
      </c>
      <c r="BA279">
        <v>13</v>
      </c>
      <c r="BB279">
        <v>0</v>
      </c>
      <c r="BC279">
        <v>4</v>
      </c>
      <c r="BD279" s="28">
        <v>4</v>
      </c>
      <c r="BE279" s="28">
        <v>13</v>
      </c>
      <c r="BF279" s="28">
        <v>13</v>
      </c>
      <c r="BG279" s="28">
        <v>7</v>
      </c>
      <c r="BH279" s="28">
        <v>7</v>
      </c>
      <c r="BI279" t="s">
        <v>81</v>
      </c>
      <c r="BJ279" t="s">
        <v>81</v>
      </c>
      <c r="BK279" t="s">
        <v>81</v>
      </c>
      <c r="BL279" t="s">
        <v>81</v>
      </c>
      <c r="BM279" t="s">
        <v>81</v>
      </c>
      <c r="BN279" t="s">
        <v>81</v>
      </c>
    </row>
    <row r="280" spans="1:66" ht="20.149999999999999" customHeight="1" x14ac:dyDescent="0.35">
      <c r="A280" s="67">
        <v>4011007</v>
      </c>
      <c r="B280" s="67">
        <v>4</v>
      </c>
      <c r="C280" s="67">
        <v>1</v>
      </c>
      <c r="D280" s="67">
        <v>10</v>
      </c>
      <c r="E280" s="67" t="s">
        <v>2496</v>
      </c>
      <c r="F280" s="20" t="s">
        <v>81</v>
      </c>
      <c r="G280" s="20">
        <v>2</v>
      </c>
      <c r="H280" t="s">
        <v>81</v>
      </c>
      <c r="I280" s="66">
        <v>1</v>
      </c>
      <c r="J280" s="66">
        <v>1</v>
      </c>
      <c r="K280" t="s">
        <v>81</v>
      </c>
      <c r="L280" t="s">
        <v>81</v>
      </c>
      <c r="M280" t="s">
        <v>81</v>
      </c>
      <c r="N280" t="s">
        <v>81</v>
      </c>
      <c r="O280" t="s">
        <v>81</v>
      </c>
      <c r="P280" t="s">
        <v>81</v>
      </c>
      <c r="Q280" t="s">
        <v>81</v>
      </c>
      <c r="R280" t="s">
        <v>81</v>
      </c>
      <c r="S280" t="s">
        <v>81</v>
      </c>
      <c r="T280" t="s">
        <v>81</v>
      </c>
      <c r="U280">
        <v>1</v>
      </c>
      <c r="V280" t="s">
        <v>81</v>
      </c>
      <c r="W280" t="s">
        <v>81</v>
      </c>
      <c r="X280" t="s">
        <v>81</v>
      </c>
      <c r="Y280" t="s">
        <v>81</v>
      </c>
      <c r="Z280" t="s">
        <v>81</v>
      </c>
      <c r="AA280" t="s">
        <v>81</v>
      </c>
      <c r="AB280" s="69">
        <v>6</v>
      </c>
      <c r="AC280" t="s">
        <v>81</v>
      </c>
      <c r="AD280" t="s">
        <v>81</v>
      </c>
      <c r="AE280" t="s">
        <v>81</v>
      </c>
      <c r="AF280" t="s">
        <v>81</v>
      </c>
      <c r="AG280" t="s">
        <v>81</v>
      </c>
      <c r="AH280" t="s">
        <v>81</v>
      </c>
      <c r="AI280">
        <v>15</v>
      </c>
      <c r="AJ280" t="s">
        <v>81</v>
      </c>
      <c r="AK280" t="s">
        <v>81</v>
      </c>
      <c r="AL280" t="s">
        <v>81</v>
      </c>
      <c r="AM280" t="s">
        <v>81</v>
      </c>
      <c r="AN280" t="s">
        <v>81</v>
      </c>
      <c r="AO280" t="s">
        <v>81</v>
      </c>
      <c r="AP280" t="s">
        <v>81</v>
      </c>
      <c r="AQ280" t="s">
        <v>81</v>
      </c>
      <c r="AR280" t="s">
        <v>81</v>
      </c>
      <c r="AS280">
        <v>4</v>
      </c>
      <c r="AT280">
        <v>3</v>
      </c>
      <c r="AU280">
        <v>7</v>
      </c>
      <c r="AV280">
        <v>7</v>
      </c>
      <c r="AW280">
        <v>24</v>
      </c>
      <c r="AX280">
        <v>4</v>
      </c>
      <c r="AY280">
        <v>4</v>
      </c>
      <c r="AZ280">
        <v>24</v>
      </c>
      <c r="BA280">
        <v>7</v>
      </c>
      <c r="BB280">
        <v>0</v>
      </c>
      <c r="BC280">
        <v>4</v>
      </c>
      <c r="BD280" s="28">
        <v>4</v>
      </c>
      <c r="BE280" s="28">
        <v>24</v>
      </c>
      <c r="BF280" s="28">
        <v>24</v>
      </c>
      <c r="BG280" s="28">
        <v>7</v>
      </c>
      <c r="BH280" s="28">
        <v>7</v>
      </c>
      <c r="BI280" s="28">
        <v>3</v>
      </c>
      <c r="BJ280" s="28">
        <v>3</v>
      </c>
      <c r="BK280" t="s">
        <v>81</v>
      </c>
      <c r="BL280" t="s">
        <v>81</v>
      </c>
      <c r="BM280" t="s">
        <v>81</v>
      </c>
      <c r="BN280" t="s">
        <v>81</v>
      </c>
    </row>
    <row r="281" spans="1:66" ht="20.149999999999999" customHeight="1" x14ac:dyDescent="0.35">
      <c r="A281" s="20">
        <v>4011008</v>
      </c>
      <c r="B281" s="20">
        <v>4</v>
      </c>
      <c r="C281" s="20">
        <v>1</v>
      </c>
      <c r="D281" s="20">
        <v>10</v>
      </c>
      <c r="E281" s="20" t="s">
        <v>2502</v>
      </c>
      <c r="F281" s="20" t="s">
        <v>81</v>
      </c>
      <c r="G281" s="20">
        <v>2</v>
      </c>
      <c r="H281" t="s">
        <v>81</v>
      </c>
      <c r="I281" s="66">
        <v>2</v>
      </c>
      <c r="J281" s="66">
        <v>1</v>
      </c>
      <c r="K281" t="s">
        <v>81</v>
      </c>
      <c r="L281" t="s">
        <v>81</v>
      </c>
      <c r="M281" t="s">
        <v>81</v>
      </c>
      <c r="N281" t="s">
        <v>81</v>
      </c>
      <c r="O281" t="s">
        <v>81</v>
      </c>
      <c r="P281" t="s">
        <v>81</v>
      </c>
      <c r="Q281" t="s">
        <v>81</v>
      </c>
      <c r="R281" t="s">
        <v>81</v>
      </c>
      <c r="S281" t="s">
        <v>81</v>
      </c>
      <c r="T281">
        <v>1</v>
      </c>
      <c r="U281" t="s">
        <v>81</v>
      </c>
      <c r="V281" t="s">
        <v>81</v>
      </c>
      <c r="W281" t="s">
        <v>81</v>
      </c>
      <c r="X281" t="s">
        <v>81</v>
      </c>
      <c r="Y281" t="s">
        <v>81</v>
      </c>
      <c r="Z281" t="s">
        <v>81</v>
      </c>
      <c r="AA281">
        <v>120000</v>
      </c>
      <c r="AB281" t="s">
        <v>81</v>
      </c>
      <c r="AC281" t="s">
        <v>81</v>
      </c>
      <c r="AD281" t="s">
        <v>81</v>
      </c>
      <c r="AE281" t="s">
        <v>81</v>
      </c>
      <c r="AF281" t="s">
        <v>81</v>
      </c>
      <c r="AG281" t="s">
        <v>81</v>
      </c>
      <c r="AH281" t="s">
        <v>81</v>
      </c>
      <c r="AI281">
        <v>2</v>
      </c>
      <c r="AJ281" t="s">
        <v>81</v>
      </c>
      <c r="AK281" t="s">
        <v>81</v>
      </c>
      <c r="AL281" t="s">
        <v>81</v>
      </c>
      <c r="AM281" t="s">
        <v>81</v>
      </c>
      <c r="AN281" t="s">
        <v>81</v>
      </c>
      <c r="AO281" t="s">
        <v>81</v>
      </c>
      <c r="AP281" t="s">
        <v>81</v>
      </c>
      <c r="AQ281" t="s">
        <v>81</v>
      </c>
      <c r="AR281" t="s">
        <v>81</v>
      </c>
      <c r="AS281">
        <v>4</v>
      </c>
      <c r="AT281">
        <v>3</v>
      </c>
      <c r="AU281" t="s">
        <v>81</v>
      </c>
      <c r="AV281">
        <v>3</v>
      </c>
      <c r="AW281">
        <v>4</v>
      </c>
      <c r="AX281" t="s">
        <v>81</v>
      </c>
      <c r="AY281">
        <v>4</v>
      </c>
      <c r="AZ281">
        <v>3</v>
      </c>
      <c r="BA281" t="s">
        <v>81</v>
      </c>
      <c r="BB281">
        <v>0</v>
      </c>
      <c r="BC281">
        <v>3</v>
      </c>
      <c r="BD281" s="28">
        <v>3</v>
      </c>
      <c r="BE281" s="28">
        <v>4</v>
      </c>
      <c r="BF281" s="28">
        <v>4</v>
      </c>
      <c r="BG281" t="s">
        <v>81</v>
      </c>
      <c r="BH281" t="s">
        <v>81</v>
      </c>
      <c r="BI281" t="s">
        <v>81</v>
      </c>
      <c r="BJ281" t="s">
        <v>81</v>
      </c>
      <c r="BK281" t="s">
        <v>81</v>
      </c>
      <c r="BL281" t="s">
        <v>81</v>
      </c>
      <c r="BM281" t="s">
        <v>81</v>
      </c>
      <c r="BN281" t="s">
        <v>81</v>
      </c>
    </row>
    <row r="282" spans="1:66" ht="20.149999999999999" customHeight="1" x14ac:dyDescent="0.35">
      <c r="A282" s="20">
        <v>4011009</v>
      </c>
      <c r="B282" s="20">
        <v>4</v>
      </c>
      <c r="C282" s="20">
        <v>1</v>
      </c>
      <c r="D282" s="20">
        <v>10</v>
      </c>
      <c r="E282" s="20" t="s">
        <v>2508</v>
      </c>
      <c r="F282" s="20" t="s">
        <v>81</v>
      </c>
      <c r="G282" s="20">
        <v>4</v>
      </c>
      <c r="H282" t="s">
        <v>81</v>
      </c>
      <c r="I282" s="66">
        <v>2</v>
      </c>
      <c r="J282" s="66">
        <v>1</v>
      </c>
      <c r="K282" t="s">
        <v>81</v>
      </c>
      <c r="L282" t="s">
        <v>81</v>
      </c>
      <c r="M282" t="s">
        <v>81</v>
      </c>
      <c r="N282" t="s">
        <v>81</v>
      </c>
      <c r="O282" t="s">
        <v>81</v>
      </c>
      <c r="P282" t="s">
        <v>81</v>
      </c>
      <c r="Q282" t="s">
        <v>81</v>
      </c>
      <c r="R282" t="s">
        <v>81</v>
      </c>
      <c r="S282" t="s">
        <v>81</v>
      </c>
      <c r="T282">
        <v>1</v>
      </c>
      <c r="U282" t="s">
        <v>81</v>
      </c>
      <c r="V282" t="s">
        <v>81</v>
      </c>
      <c r="W282" t="s">
        <v>81</v>
      </c>
      <c r="X282" t="s">
        <v>81</v>
      </c>
      <c r="Y282" t="s">
        <v>81</v>
      </c>
      <c r="Z282" t="s">
        <v>81</v>
      </c>
      <c r="AA282">
        <v>850000</v>
      </c>
      <c r="AB282" t="s">
        <v>81</v>
      </c>
      <c r="AC282" t="s">
        <v>81</v>
      </c>
      <c r="AD282" t="s">
        <v>81</v>
      </c>
      <c r="AE282" t="s">
        <v>81</v>
      </c>
      <c r="AF282" t="s">
        <v>81</v>
      </c>
      <c r="AG282" t="s">
        <v>81</v>
      </c>
      <c r="AH282" t="s">
        <v>81</v>
      </c>
      <c r="AI282">
        <v>4</v>
      </c>
      <c r="AJ282" t="s">
        <v>81</v>
      </c>
      <c r="AK282" t="s">
        <v>81</v>
      </c>
      <c r="AL282" t="s">
        <v>81</v>
      </c>
      <c r="AM282" t="s">
        <v>81</v>
      </c>
      <c r="AN282" t="s">
        <v>81</v>
      </c>
      <c r="AO282" t="s">
        <v>81</v>
      </c>
      <c r="AP282" t="s">
        <v>81</v>
      </c>
      <c r="AQ282" t="s">
        <v>81</v>
      </c>
      <c r="AR282" t="s">
        <v>81</v>
      </c>
      <c r="AS282">
        <v>4</v>
      </c>
      <c r="AT282">
        <v>3</v>
      </c>
      <c r="AU282" t="s">
        <v>81</v>
      </c>
      <c r="AV282">
        <v>3</v>
      </c>
      <c r="AW282">
        <v>4</v>
      </c>
      <c r="AX282" t="s">
        <v>81</v>
      </c>
      <c r="AY282">
        <v>4</v>
      </c>
      <c r="AZ282">
        <v>3</v>
      </c>
      <c r="BA282" t="s">
        <v>81</v>
      </c>
      <c r="BB282">
        <v>0</v>
      </c>
      <c r="BC282">
        <v>4</v>
      </c>
      <c r="BD282" s="28">
        <v>4</v>
      </c>
      <c r="BE282" s="28">
        <v>3</v>
      </c>
      <c r="BF282" s="28">
        <v>3</v>
      </c>
      <c r="BG282" t="s">
        <v>81</v>
      </c>
      <c r="BH282" t="s">
        <v>81</v>
      </c>
      <c r="BI282" t="s">
        <v>81</v>
      </c>
      <c r="BJ282" t="s">
        <v>81</v>
      </c>
      <c r="BK282" t="s">
        <v>81</v>
      </c>
      <c r="BL282" t="s">
        <v>81</v>
      </c>
      <c r="BM282" t="s">
        <v>81</v>
      </c>
      <c r="BN282" t="s">
        <v>81</v>
      </c>
    </row>
    <row r="283" spans="1:66" ht="20.149999999999999" customHeight="1" x14ac:dyDescent="0.35">
      <c r="A283" s="20">
        <v>4011010</v>
      </c>
      <c r="B283" s="20">
        <v>4</v>
      </c>
      <c r="C283" s="20">
        <v>1</v>
      </c>
      <c r="D283" s="20">
        <v>10</v>
      </c>
      <c r="E283" s="20" t="s">
        <v>2513</v>
      </c>
      <c r="F283" s="20" t="s">
        <v>81</v>
      </c>
      <c r="G283" s="20">
        <v>2</v>
      </c>
      <c r="H283" t="s">
        <v>81</v>
      </c>
      <c r="I283" s="66">
        <v>2</v>
      </c>
      <c r="J283" s="66">
        <v>0</v>
      </c>
      <c r="K283" t="s">
        <v>81</v>
      </c>
      <c r="L283" t="s">
        <v>81</v>
      </c>
      <c r="M283" t="s">
        <v>81</v>
      </c>
      <c r="N283" t="s">
        <v>81</v>
      </c>
      <c r="O283" t="s">
        <v>81</v>
      </c>
      <c r="P283" t="s">
        <v>81</v>
      </c>
      <c r="Q283" t="s">
        <v>81</v>
      </c>
      <c r="R283" t="s">
        <v>81</v>
      </c>
      <c r="S283" t="s">
        <v>81</v>
      </c>
      <c r="T283" t="s">
        <v>81</v>
      </c>
      <c r="U283" t="s">
        <v>81</v>
      </c>
      <c r="V283" t="s">
        <v>81</v>
      </c>
      <c r="W283" t="s">
        <v>81</v>
      </c>
      <c r="X283" t="s">
        <v>81</v>
      </c>
      <c r="Y283" t="s">
        <v>81</v>
      </c>
      <c r="Z283" t="s">
        <v>81</v>
      </c>
      <c r="AA283" t="s">
        <v>81</v>
      </c>
      <c r="AB283" t="s">
        <v>81</v>
      </c>
      <c r="AC283" t="s">
        <v>81</v>
      </c>
      <c r="AD283" t="s">
        <v>81</v>
      </c>
      <c r="AE283" t="s">
        <v>81</v>
      </c>
      <c r="AF283" t="s">
        <v>81</v>
      </c>
      <c r="AG283" t="s">
        <v>81</v>
      </c>
      <c r="AH283" t="s">
        <v>81</v>
      </c>
      <c r="AI283">
        <v>6</v>
      </c>
      <c r="AJ283" t="s">
        <v>81</v>
      </c>
      <c r="AK283" t="s">
        <v>81</v>
      </c>
      <c r="AL283" t="s">
        <v>81</v>
      </c>
      <c r="AM283" t="s">
        <v>81</v>
      </c>
      <c r="AN283" t="s">
        <v>81</v>
      </c>
      <c r="AO283" t="s">
        <v>81</v>
      </c>
      <c r="AP283" t="s">
        <v>81</v>
      </c>
      <c r="AQ283" t="s">
        <v>81</v>
      </c>
      <c r="AR283" t="s">
        <v>81</v>
      </c>
      <c r="AS283">
        <v>3</v>
      </c>
      <c r="AT283">
        <v>7</v>
      </c>
      <c r="AU283">
        <v>4</v>
      </c>
      <c r="AV283">
        <v>3</v>
      </c>
      <c r="AW283">
        <v>4</v>
      </c>
      <c r="AX283">
        <v>7</v>
      </c>
      <c r="AY283">
        <v>4</v>
      </c>
      <c r="AZ283">
        <v>7</v>
      </c>
      <c r="BA283">
        <v>3</v>
      </c>
      <c r="BB283">
        <v>0</v>
      </c>
      <c r="BC283">
        <v>7</v>
      </c>
      <c r="BD283" s="28">
        <v>7</v>
      </c>
      <c r="BE283" s="28">
        <v>4</v>
      </c>
      <c r="BF283" s="28">
        <v>4</v>
      </c>
      <c r="BG283" s="28">
        <v>3</v>
      </c>
      <c r="BH283" s="28">
        <v>3</v>
      </c>
      <c r="BI283" t="s">
        <v>81</v>
      </c>
      <c r="BJ283" t="s">
        <v>81</v>
      </c>
      <c r="BK283" t="s">
        <v>81</v>
      </c>
      <c r="BL283" t="s">
        <v>81</v>
      </c>
      <c r="BM283" t="s">
        <v>81</v>
      </c>
      <c r="BN283" t="s">
        <v>81</v>
      </c>
    </row>
    <row r="284" spans="1:66" ht="20.149999999999999" customHeight="1" x14ac:dyDescent="0.35">
      <c r="A284" s="20">
        <v>4011011</v>
      </c>
      <c r="B284" s="20">
        <v>4</v>
      </c>
      <c r="C284" s="20">
        <v>1</v>
      </c>
      <c r="D284" s="20">
        <v>10</v>
      </c>
      <c r="E284" s="20" t="s">
        <v>2518</v>
      </c>
      <c r="F284" s="20">
        <v>3</v>
      </c>
      <c r="G284" s="20">
        <v>3</v>
      </c>
      <c r="H284" s="20">
        <v>3</v>
      </c>
      <c r="I284" s="66">
        <v>3</v>
      </c>
      <c r="J284" s="66">
        <v>0</v>
      </c>
      <c r="K284" t="s">
        <v>81</v>
      </c>
      <c r="L284" t="s">
        <v>81</v>
      </c>
      <c r="M284" t="s">
        <v>81</v>
      </c>
      <c r="N284" t="s">
        <v>81</v>
      </c>
      <c r="O284" t="s">
        <v>81</v>
      </c>
      <c r="P284" t="s">
        <v>81</v>
      </c>
      <c r="Q284" t="s">
        <v>81</v>
      </c>
      <c r="R284" t="s">
        <v>81</v>
      </c>
      <c r="S284" t="s">
        <v>81</v>
      </c>
      <c r="T284" t="s">
        <v>81</v>
      </c>
      <c r="U284" t="s">
        <v>81</v>
      </c>
      <c r="V284" t="s">
        <v>81</v>
      </c>
      <c r="W284" t="s">
        <v>81</v>
      </c>
      <c r="X284" t="s">
        <v>81</v>
      </c>
      <c r="Y284" t="s">
        <v>81</v>
      </c>
      <c r="Z284" t="s">
        <v>81</v>
      </c>
      <c r="AA284" t="s">
        <v>81</v>
      </c>
      <c r="AB284" t="s">
        <v>81</v>
      </c>
      <c r="AC284" t="s">
        <v>81</v>
      </c>
      <c r="AD284" t="s">
        <v>81</v>
      </c>
      <c r="AE284" t="s">
        <v>81</v>
      </c>
      <c r="AF284" t="s">
        <v>81</v>
      </c>
      <c r="AG284" t="s">
        <v>81</v>
      </c>
      <c r="AH284">
        <v>3</v>
      </c>
      <c r="AI284">
        <v>3</v>
      </c>
      <c r="AJ284" t="s">
        <v>81</v>
      </c>
      <c r="AK284" t="s">
        <v>81</v>
      </c>
      <c r="AL284" t="s">
        <v>81</v>
      </c>
      <c r="AM284" t="s">
        <v>81</v>
      </c>
      <c r="AN284" t="s">
        <v>81</v>
      </c>
      <c r="AO284" t="s">
        <v>81</v>
      </c>
      <c r="AP284" t="s">
        <v>81</v>
      </c>
      <c r="AQ284" t="s">
        <v>81</v>
      </c>
      <c r="AR284" t="s">
        <v>81</v>
      </c>
      <c r="AS284">
        <v>7</v>
      </c>
      <c r="AT284">
        <v>13</v>
      </c>
      <c r="AU284">
        <v>3</v>
      </c>
      <c r="AV284">
        <v>7</v>
      </c>
      <c r="AW284">
        <v>13</v>
      </c>
      <c r="AX284">
        <v>3</v>
      </c>
      <c r="AY284">
        <v>7</v>
      </c>
      <c r="AZ284">
        <v>3</v>
      </c>
      <c r="BA284">
        <v>13</v>
      </c>
      <c r="BB284">
        <v>0</v>
      </c>
      <c r="BC284">
        <v>7</v>
      </c>
      <c r="BD284" s="28">
        <v>7</v>
      </c>
      <c r="BE284" s="28">
        <v>3</v>
      </c>
      <c r="BF284" s="28">
        <v>3</v>
      </c>
      <c r="BG284" s="28">
        <v>13</v>
      </c>
      <c r="BH284" s="28">
        <v>13</v>
      </c>
      <c r="BI284" t="s">
        <v>81</v>
      </c>
      <c r="BJ284" t="s">
        <v>81</v>
      </c>
      <c r="BK284" t="s">
        <v>81</v>
      </c>
      <c r="BL284" t="s">
        <v>81</v>
      </c>
      <c r="BM284" t="s">
        <v>81</v>
      </c>
      <c r="BN284" t="s">
        <v>81</v>
      </c>
    </row>
    <row r="285" spans="1:66" ht="20.149999999999999" customHeight="1" x14ac:dyDescent="0.35">
      <c r="A285" s="20">
        <v>4011012</v>
      </c>
      <c r="B285" s="20">
        <v>4</v>
      </c>
      <c r="C285" s="20">
        <v>1</v>
      </c>
      <c r="D285" s="20">
        <v>10</v>
      </c>
      <c r="E285" s="20" t="s">
        <v>1864</v>
      </c>
      <c r="F285" s="20">
        <v>2</v>
      </c>
      <c r="G285" s="20">
        <v>2</v>
      </c>
      <c r="H285" s="20">
        <v>2</v>
      </c>
      <c r="I285" s="66">
        <v>2</v>
      </c>
      <c r="J285" s="66">
        <v>0</v>
      </c>
      <c r="K285" t="s">
        <v>81</v>
      </c>
      <c r="L285" t="s">
        <v>81</v>
      </c>
      <c r="M285" t="s">
        <v>81</v>
      </c>
      <c r="N285" t="s">
        <v>81</v>
      </c>
      <c r="O285" t="s">
        <v>81</v>
      </c>
      <c r="P285" t="s">
        <v>81</v>
      </c>
      <c r="Q285" t="s">
        <v>81</v>
      </c>
      <c r="R285" t="s">
        <v>81</v>
      </c>
      <c r="S285" t="s">
        <v>81</v>
      </c>
      <c r="T285" t="s">
        <v>81</v>
      </c>
      <c r="U285" t="s">
        <v>81</v>
      </c>
      <c r="V285" t="s">
        <v>81</v>
      </c>
      <c r="W285" t="s">
        <v>81</v>
      </c>
      <c r="X285" t="s">
        <v>81</v>
      </c>
      <c r="Y285" t="s">
        <v>81</v>
      </c>
      <c r="Z285" t="s">
        <v>81</v>
      </c>
      <c r="AA285" t="s">
        <v>81</v>
      </c>
      <c r="AB285" t="s">
        <v>81</v>
      </c>
      <c r="AC285" t="s">
        <v>81</v>
      </c>
      <c r="AD285" t="s">
        <v>81</v>
      </c>
      <c r="AE285" t="s">
        <v>81</v>
      </c>
      <c r="AF285" t="s">
        <v>81</v>
      </c>
      <c r="AG285" t="s">
        <v>81</v>
      </c>
      <c r="AH285">
        <v>3</v>
      </c>
      <c r="AI285">
        <v>3</v>
      </c>
      <c r="AJ285" t="s">
        <v>81</v>
      </c>
      <c r="AK285" t="s">
        <v>81</v>
      </c>
      <c r="AL285" t="s">
        <v>81</v>
      </c>
      <c r="AM285" t="s">
        <v>81</v>
      </c>
      <c r="AN285" t="s">
        <v>81</v>
      </c>
      <c r="AO285" t="s">
        <v>81</v>
      </c>
      <c r="AP285" t="s">
        <v>81</v>
      </c>
      <c r="AQ285" t="s">
        <v>81</v>
      </c>
      <c r="AR285" t="s">
        <v>81</v>
      </c>
      <c r="AS285">
        <v>7</v>
      </c>
      <c r="AT285">
        <v>13</v>
      </c>
      <c r="AU285" t="s">
        <v>81</v>
      </c>
      <c r="AV285">
        <v>13</v>
      </c>
      <c r="AW285">
        <v>7</v>
      </c>
      <c r="AX285" t="s">
        <v>81</v>
      </c>
      <c r="AY285">
        <v>7</v>
      </c>
      <c r="AZ285">
        <v>13</v>
      </c>
      <c r="BA285" t="s">
        <v>81</v>
      </c>
      <c r="BB285">
        <v>0</v>
      </c>
      <c r="BC285">
        <v>7</v>
      </c>
      <c r="BD285" s="28">
        <v>7</v>
      </c>
      <c r="BE285" s="28">
        <v>13</v>
      </c>
      <c r="BF285" s="28">
        <v>13</v>
      </c>
      <c r="BG285" t="s">
        <v>81</v>
      </c>
      <c r="BH285" t="s">
        <v>81</v>
      </c>
      <c r="BI285" t="s">
        <v>81</v>
      </c>
      <c r="BJ285" t="s">
        <v>81</v>
      </c>
      <c r="BK285" t="s">
        <v>81</v>
      </c>
      <c r="BL285" t="s">
        <v>81</v>
      </c>
      <c r="BM285" t="s">
        <v>81</v>
      </c>
      <c r="BN285" t="s">
        <v>81</v>
      </c>
    </row>
    <row r="286" spans="1:66" ht="20.149999999999999" customHeight="1" x14ac:dyDescent="0.35">
      <c r="A286" s="20">
        <v>4011013</v>
      </c>
      <c r="B286" s="20">
        <v>4</v>
      </c>
      <c r="C286" s="20">
        <v>1</v>
      </c>
      <c r="D286" s="20">
        <v>10</v>
      </c>
      <c r="E286" s="20" t="s">
        <v>1927</v>
      </c>
      <c r="F286" s="20">
        <v>2</v>
      </c>
      <c r="G286" s="20">
        <v>1</v>
      </c>
      <c r="H286" s="20">
        <v>2</v>
      </c>
      <c r="I286" s="66">
        <v>2</v>
      </c>
      <c r="J286" s="66">
        <v>0</v>
      </c>
      <c r="K286" t="s">
        <v>81</v>
      </c>
      <c r="L286" t="s">
        <v>81</v>
      </c>
      <c r="M286" t="s">
        <v>81</v>
      </c>
      <c r="N286" t="s">
        <v>81</v>
      </c>
      <c r="O286" t="s">
        <v>81</v>
      </c>
      <c r="P286" t="s">
        <v>81</v>
      </c>
      <c r="Q286" t="s">
        <v>81</v>
      </c>
      <c r="R286" t="s">
        <v>81</v>
      </c>
      <c r="S286" t="s">
        <v>81</v>
      </c>
      <c r="T286" t="s">
        <v>81</v>
      </c>
      <c r="U286" t="s">
        <v>81</v>
      </c>
      <c r="V286" t="s">
        <v>81</v>
      </c>
      <c r="W286" t="s">
        <v>81</v>
      </c>
      <c r="X286" t="s">
        <v>81</v>
      </c>
      <c r="Y286" t="s">
        <v>81</v>
      </c>
      <c r="Z286" t="s">
        <v>81</v>
      </c>
      <c r="AA286" t="s">
        <v>81</v>
      </c>
      <c r="AB286" t="s">
        <v>81</v>
      </c>
      <c r="AC286" t="s">
        <v>81</v>
      </c>
      <c r="AD286" t="s">
        <v>81</v>
      </c>
      <c r="AE286" t="s">
        <v>81</v>
      </c>
      <c r="AF286" t="s">
        <v>81</v>
      </c>
      <c r="AG286" t="s">
        <v>81</v>
      </c>
      <c r="AH286">
        <v>2</v>
      </c>
      <c r="AI286">
        <v>2</v>
      </c>
      <c r="AJ286" t="s">
        <v>81</v>
      </c>
      <c r="AK286" t="s">
        <v>81</v>
      </c>
      <c r="AL286" t="s">
        <v>81</v>
      </c>
      <c r="AM286" t="s">
        <v>81</v>
      </c>
      <c r="AN286" t="s">
        <v>81</v>
      </c>
      <c r="AO286" t="s">
        <v>81</v>
      </c>
      <c r="AP286" t="s">
        <v>81</v>
      </c>
      <c r="AQ286" t="s">
        <v>81</v>
      </c>
      <c r="AR286" t="s">
        <v>81</v>
      </c>
      <c r="AS286">
        <v>7</v>
      </c>
      <c r="AT286">
        <v>3</v>
      </c>
      <c r="AU286">
        <v>4</v>
      </c>
      <c r="AV286">
        <v>7</v>
      </c>
      <c r="AW286">
        <v>3</v>
      </c>
      <c r="AX286">
        <v>4</v>
      </c>
      <c r="AY286">
        <v>7</v>
      </c>
      <c r="AZ286">
        <v>3</v>
      </c>
      <c r="BA286">
        <v>4</v>
      </c>
      <c r="BB286">
        <v>0</v>
      </c>
      <c r="BC286">
        <v>7</v>
      </c>
      <c r="BD286" s="28">
        <v>7</v>
      </c>
      <c r="BE286" s="28">
        <v>3</v>
      </c>
      <c r="BF286" s="28">
        <v>3</v>
      </c>
      <c r="BG286" s="28">
        <v>4</v>
      </c>
      <c r="BH286" s="28">
        <v>4</v>
      </c>
      <c r="BI286" s="28">
        <v>17</v>
      </c>
      <c r="BJ286" s="28">
        <v>17</v>
      </c>
      <c r="BK286" t="s">
        <v>81</v>
      </c>
      <c r="BL286" t="s">
        <v>81</v>
      </c>
      <c r="BM286" t="s">
        <v>81</v>
      </c>
      <c r="BN286" t="s">
        <v>81</v>
      </c>
    </row>
    <row r="287" spans="1:66" ht="20.149999999999999" customHeight="1" x14ac:dyDescent="0.35">
      <c r="A287" s="20">
        <v>4011014</v>
      </c>
      <c r="B287" s="20">
        <v>4</v>
      </c>
      <c r="C287" s="20">
        <v>1</v>
      </c>
      <c r="D287" s="20">
        <v>10</v>
      </c>
      <c r="E287" s="20" t="s">
        <v>2536</v>
      </c>
      <c r="F287" s="20">
        <v>2</v>
      </c>
      <c r="G287" s="20">
        <v>2</v>
      </c>
      <c r="H287" s="20">
        <v>2</v>
      </c>
      <c r="I287" s="66">
        <v>1</v>
      </c>
      <c r="J287" s="66">
        <v>1</v>
      </c>
      <c r="K287" t="s">
        <v>81</v>
      </c>
      <c r="L287" t="s">
        <v>81</v>
      </c>
      <c r="M287" t="s">
        <v>81</v>
      </c>
      <c r="N287" t="s">
        <v>81</v>
      </c>
      <c r="O287" t="s">
        <v>81</v>
      </c>
      <c r="P287" t="s">
        <v>81</v>
      </c>
      <c r="Q287" t="s">
        <v>81</v>
      </c>
      <c r="R287" t="s">
        <v>81</v>
      </c>
      <c r="S287" t="s">
        <v>81</v>
      </c>
      <c r="T287">
        <v>1</v>
      </c>
      <c r="U287" t="s">
        <v>81</v>
      </c>
      <c r="V287" t="s">
        <v>81</v>
      </c>
      <c r="W287" t="s">
        <v>81</v>
      </c>
      <c r="X287" t="s">
        <v>81</v>
      </c>
      <c r="Y287" t="s">
        <v>81</v>
      </c>
      <c r="Z287" t="s">
        <v>81</v>
      </c>
      <c r="AA287">
        <v>150000</v>
      </c>
      <c r="AB287" t="s">
        <v>81</v>
      </c>
      <c r="AC287" t="s">
        <v>81</v>
      </c>
      <c r="AD287" t="s">
        <v>81</v>
      </c>
      <c r="AE287" t="s">
        <v>81</v>
      </c>
      <c r="AF287" t="s">
        <v>81</v>
      </c>
      <c r="AG287" t="s">
        <v>81</v>
      </c>
      <c r="AH287">
        <v>10</v>
      </c>
      <c r="AI287">
        <v>10</v>
      </c>
      <c r="AJ287" t="s">
        <v>81</v>
      </c>
      <c r="AK287" t="s">
        <v>81</v>
      </c>
      <c r="AL287" t="s">
        <v>81</v>
      </c>
      <c r="AM287" t="s">
        <v>81</v>
      </c>
      <c r="AN287" t="s">
        <v>81</v>
      </c>
      <c r="AO287" t="s">
        <v>81</v>
      </c>
      <c r="AP287" t="s">
        <v>81</v>
      </c>
      <c r="AQ287" t="s">
        <v>81</v>
      </c>
      <c r="AR287" t="s">
        <v>81</v>
      </c>
      <c r="AS287">
        <v>7</v>
      </c>
      <c r="AT287">
        <v>8</v>
      </c>
      <c r="AU287">
        <v>16</v>
      </c>
      <c r="AV287">
        <v>7</v>
      </c>
      <c r="AW287">
        <v>8</v>
      </c>
      <c r="AX287">
        <v>16</v>
      </c>
      <c r="AY287">
        <v>7</v>
      </c>
      <c r="AZ287">
        <v>8</v>
      </c>
      <c r="BA287">
        <v>16</v>
      </c>
      <c r="BB287">
        <v>0</v>
      </c>
      <c r="BC287">
        <v>7</v>
      </c>
      <c r="BD287" s="28">
        <v>7</v>
      </c>
      <c r="BE287" s="28">
        <v>8</v>
      </c>
      <c r="BF287" s="28">
        <v>8</v>
      </c>
      <c r="BG287" s="28">
        <v>16</v>
      </c>
      <c r="BH287" s="28">
        <v>16</v>
      </c>
      <c r="BI287" s="28" t="s">
        <v>81</v>
      </c>
      <c r="BJ287" s="28" t="s">
        <v>81</v>
      </c>
      <c r="BK287" s="28" t="s">
        <v>81</v>
      </c>
      <c r="BL287" s="28" t="s">
        <v>81</v>
      </c>
      <c r="BM287" s="28" t="s">
        <v>81</v>
      </c>
      <c r="BN287" s="28" t="s">
        <v>81</v>
      </c>
    </row>
    <row r="288" spans="1:66" ht="20.149999999999999" customHeight="1" x14ac:dyDescent="0.35">
      <c r="A288" s="20">
        <v>4011015</v>
      </c>
      <c r="B288" s="20">
        <v>4</v>
      </c>
      <c r="C288" s="20">
        <v>1</v>
      </c>
      <c r="D288" s="20">
        <v>10</v>
      </c>
      <c r="E288" s="20" t="s">
        <v>2542</v>
      </c>
      <c r="F288" s="20">
        <v>2</v>
      </c>
      <c r="G288" s="20">
        <v>1</v>
      </c>
      <c r="H288" s="20">
        <v>2</v>
      </c>
      <c r="I288" s="66">
        <v>1</v>
      </c>
      <c r="J288" s="66">
        <v>1</v>
      </c>
      <c r="K288" t="s">
        <v>81</v>
      </c>
      <c r="L288" t="s">
        <v>81</v>
      </c>
      <c r="M288" t="s">
        <v>81</v>
      </c>
      <c r="N288" t="s">
        <v>81</v>
      </c>
      <c r="O288" t="s">
        <v>81</v>
      </c>
      <c r="P288" t="s">
        <v>81</v>
      </c>
      <c r="Q288" t="s">
        <v>81</v>
      </c>
      <c r="R288" t="s">
        <v>81</v>
      </c>
      <c r="S288" t="s">
        <v>81</v>
      </c>
      <c r="T288">
        <v>1</v>
      </c>
      <c r="U288" t="s">
        <v>81</v>
      </c>
      <c r="V288" t="s">
        <v>81</v>
      </c>
      <c r="W288" t="s">
        <v>81</v>
      </c>
      <c r="X288" t="s">
        <v>81</v>
      </c>
      <c r="Y288" t="s">
        <v>81</v>
      </c>
      <c r="Z288" t="s">
        <v>81</v>
      </c>
      <c r="AA288">
        <v>250000</v>
      </c>
      <c r="AB288" t="s">
        <v>81</v>
      </c>
      <c r="AC288" t="s">
        <v>81</v>
      </c>
      <c r="AD288" t="s">
        <v>81</v>
      </c>
      <c r="AE288" t="s">
        <v>81</v>
      </c>
      <c r="AF288" t="s">
        <v>81</v>
      </c>
      <c r="AG288" t="s">
        <v>81</v>
      </c>
      <c r="AH288">
        <v>4</v>
      </c>
      <c r="AI288">
        <v>4</v>
      </c>
      <c r="AJ288" t="s">
        <v>81</v>
      </c>
      <c r="AK288" t="s">
        <v>81</v>
      </c>
      <c r="AL288" t="s">
        <v>81</v>
      </c>
      <c r="AM288" t="s">
        <v>81</v>
      </c>
      <c r="AN288" t="s">
        <v>81</v>
      </c>
      <c r="AO288" t="s">
        <v>81</v>
      </c>
      <c r="AP288" t="s">
        <v>81</v>
      </c>
      <c r="AQ288" t="s">
        <v>81</v>
      </c>
      <c r="AR288" t="s">
        <v>81</v>
      </c>
      <c r="AS288">
        <v>7</v>
      </c>
      <c r="AT288">
        <v>4</v>
      </c>
      <c r="AU288">
        <v>3</v>
      </c>
      <c r="AV288">
        <v>7</v>
      </c>
      <c r="AW288">
        <v>4</v>
      </c>
      <c r="AX288">
        <v>3</v>
      </c>
      <c r="AY288">
        <v>7</v>
      </c>
      <c r="AZ288">
        <v>4</v>
      </c>
      <c r="BA288">
        <v>3</v>
      </c>
      <c r="BB288">
        <v>0</v>
      </c>
      <c r="BC288">
        <v>7</v>
      </c>
      <c r="BD288" s="28">
        <v>7</v>
      </c>
      <c r="BE288" s="28">
        <v>4</v>
      </c>
      <c r="BF288" s="28">
        <v>4</v>
      </c>
      <c r="BG288" s="28">
        <v>3</v>
      </c>
      <c r="BH288" s="28">
        <v>3</v>
      </c>
      <c r="BI288" s="28" t="s">
        <v>81</v>
      </c>
      <c r="BJ288" s="28" t="s">
        <v>81</v>
      </c>
      <c r="BK288" s="28" t="s">
        <v>81</v>
      </c>
      <c r="BL288" s="28" t="s">
        <v>81</v>
      </c>
      <c r="BM288" s="28" t="s">
        <v>81</v>
      </c>
      <c r="BN288" s="28" t="s">
        <v>81</v>
      </c>
    </row>
    <row r="289" spans="1:66" ht="20.149999999999999" customHeight="1" x14ac:dyDescent="0.35">
      <c r="A289" s="20">
        <v>4011016</v>
      </c>
      <c r="B289" s="20">
        <v>4</v>
      </c>
      <c r="C289" s="20">
        <v>1</v>
      </c>
      <c r="D289" s="20">
        <v>10</v>
      </c>
      <c r="E289" s="20" t="s">
        <v>2550</v>
      </c>
      <c r="F289" s="20">
        <v>2</v>
      </c>
      <c r="G289" s="20">
        <v>1</v>
      </c>
      <c r="H289" s="20">
        <v>2</v>
      </c>
      <c r="I289" s="66">
        <v>2</v>
      </c>
      <c r="J289" s="66">
        <v>1</v>
      </c>
      <c r="K289" t="s">
        <v>81</v>
      </c>
      <c r="L289" t="s">
        <v>81</v>
      </c>
      <c r="M289" t="s">
        <v>81</v>
      </c>
      <c r="N289" t="s">
        <v>81</v>
      </c>
      <c r="O289" t="s">
        <v>81</v>
      </c>
      <c r="P289" t="s">
        <v>81</v>
      </c>
      <c r="Q289" t="s">
        <v>81</v>
      </c>
      <c r="R289" t="s">
        <v>81</v>
      </c>
      <c r="S289" t="s">
        <v>81</v>
      </c>
      <c r="T289">
        <v>1</v>
      </c>
      <c r="U289" t="s">
        <v>81</v>
      </c>
      <c r="V289" t="s">
        <v>81</v>
      </c>
      <c r="W289" t="s">
        <v>81</v>
      </c>
      <c r="X289" t="s">
        <v>81</v>
      </c>
      <c r="Y289" t="s">
        <v>81</v>
      </c>
      <c r="Z289" t="s">
        <v>81</v>
      </c>
      <c r="AA289">
        <v>300000</v>
      </c>
      <c r="AB289" t="s">
        <v>81</v>
      </c>
      <c r="AC289" t="s">
        <v>81</v>
      </c>
      <c r="AD289" t="s">
        <v>81</v>
      </c>
      <c r="AE289" t="s">
        <v>81</v>
      </c>
      <c r="AF289" t="s">
        <v>81</v>
      </c>
      <c r="AG289" t="s">
        <v>81</v>
      </c>
      <c r="AH289">
        <v>8</v>
      </c>
      <c r="AI289">
        <v>8</v>
      </c>
      <c r="AJ289" t="s">
        <v>81</v>
      </c>
      <c r="AK289" t="s">
        <v>81</v>
      </c>
      <c r="AL289" t="s">
        <v>81</v>
      </c>
      <c r="AM289" t="s">
        <v>81</v>
      </c>
      <c r="AN289" t="s">
        <v>81</v>
      </c>
      <c r="AO289" t="s">
        <v>81</v>
      </c>
      <c r="AP289" t="s">
        <v>81</v>
      </c>
      <c r="AQ289">
        <v>5</v>
      </c>
      <c r="AR289">
        <v>2</v>
      </c>
      <c r="AS289">
        <v>4</v>
      </c>
      <c r="AT289">
        <v>3</v>
      </c>
      <c r="AU289">
        <v>24</v>
      </c>
      <c r="AV289">
        <v>3</v>
      </c>
      <c r="AW289">
        <v>24</v>
      </c>
      <c r="AX289">
        <v>4</v>
      </c>
      <c r="AY289">
        <v>3</v>
      </c>
      <c r="AZ289">
        <v>24</v>
      </c>
      <c r="BA289">
        <v>4</v>
      </c>
      <c r="BB289">
        <v>0</v>
      </c>
      <c r="BC289">
        <v>4</v>
      </c>
      <c r="BD289" s="28">
        <v>4</v>
      </c>
      <c r="BE289" s="28">
        <v>3</v>
      </c>
      <c r="BF289" s="28">
        <v>3</v>
      </c>
      <c r="BG289" s="28">
        <v>24</v>
      </c>
      <c r="BH289" s="28">
        <v>24</v>
      </c>
      <c r="BI289" s="28" t="s">
        <v>81</v>
      </c>
      <c r="BJ289" s="28" t="s">
        <v>81</v>
      </c>
      <c r="BK289" s="28" t="s">
        <v>81</v>
      </c>
      <c r="BL289" s="28" t="s">
        <v>81</v>
      </c>
      <c r="BM289" s="28" t="s">
        <v>81</v>
      </c>
      <c r="BN289" s="28" t="s">
        <v>81</v>
      </c>
    </row>
    <row r="290" spans="1:66" ht="20.149999999999999" customHeight="1" x14ac:dyDescent="0.35">
      <c r="A290" s="20">
        <v>4011017</v>
      </c>
      <c r="B290" s="20">
        <v>4</v>
      </c>
      <c r="C290" s="20">
        <v>1</v>
      </c>
      <c r="D290" s="20">
        <v>10</v>
      </c>
      <c r="E290" s="20" t="s">
        <v>801</v>
      </c>
      <c r="F290" s="20">
        <v>1</v>
      </c>
      <c r="G290" s="20">
        <v>1</v>
      </c>
      <c r="H290" s="20">
        <v>1</v>
      </c>
      <c r="I290" s="66">
        <v>1</v>
      </c>
      <c r="J290" s="66">
        <v>1</v>
      </c>
      <c r="K290" t="s">
        <v>81</v>
      </c>
      <c r="L290" t="s">
        <v>81</v>
      </c>
      <c r="M290" s="66">
        <v>1</v>
      </c>
      <c r="N290" s="66">
        <v>1</v>
      </c>
      <c r="O290" t="s">
        <v>81</v>
      </c>
      <c r="P290">
        <v>1</v>
      </c>
      <c r="Q290" t="s">
        <v>81</v>
      </c>
      <c r="R290" t="s">
        <v>81</v>
      </c>
      <c r="S290" t="s">
        <v>81</v>
      </c>
      <c r="T290">
        <v>1</v>
      </c>
      <c r="U290">
        <v>1</v>
      </c>
      <c r="V290" t="s">
        <v>81</v>
      </c>
      <c r="W290">
        <v>1</v>
      </c>
      <c r="X290" t="s">
        <v>81</v>
      </c>
      <c r="Y290" t="s">
        <v>81</v>
      </c>
      <c r="Z290" t="s">
        <v>81</v>
      </c>
      <c r="AA290">
        <v>260000</v>
      </c>
      <c r="AB290">
        <v>600000</v>
      </c>
      <c r="AC290" t="s">
        <v>81</v>
      </c>
      <c r="AD290">
        <v>1100000</v>
      </c>
      <c r="AE290" t="s">
        <v>81</v>
      </c>
      <c r="AF290" t="s">
        <v>81</v>
      </c>
      <c r="AG290" t="s">
        <v>81</v>
      </c>
      <c r="AH290">
        <v>8</v>
      </c>
      <c r="AI290">
        <v>8</v>
      </c>
      <c r="AJ290" t="s">
        <v>81</v>
      </c>
      <c r="AK290" t="s">
        <v>81</v>
      </c>
      <c r="AL290" t="s">
        <v>81</v>
      </c>
      <c r="AM290" t="s">
        <v>81</v>
      </c>
      <c r="AN290" t="s">
        <v>81</v>
      </c>
      <c r="AO290" t="s">
        <v>81</v>
      </c>
      <c r="AP290" t="s">
        <v>81</v>
      </c>
      <c r="AQ290" t="s">
        <v>81</v>
      </c>
      <c r="AR290" t="s">
        <v>81</v>
      </c>
      <c r="AS290">
        <v>4</v>
      </c>
      <c r="AT290">
        <v>6</v>
      </c>
      <c r="AU290">
        <v>7</v>
      </c>
      <c r="AV290">
        <v>4</v>
      </c>
      <c r="AW290">
        <v>7</v>
      </c>
      <c r="AX290">
        <v>6</v>
      </c>
      <c r="AY290">
        <v>4</v>
      </c>
      <c r="AZ290">
        <v>7</v>
      </c>
      <c r="BA290">
        <v>6</v>
      </c>
      <c r="BB290">
        <v>0</v>
      </c>
      <c r="BC290">
        <v>4</v>
      </c>
      <c r="BD290" s="28">
        <v>4</v>
      </c>
      <c r="BE290" s="28">
        <v>7</v>
      </c>
      <c r="BF290" s="28">
        <v>7</v>
      </c>
      <c r="BG290" s="28">
        <v>6</v>
      </c>
      <c r="BH290" s="28">
        <v>6</v>
      </c>
      <c r="BI290" s="28" t="s">
        <v>81</v>
      </c>
      <c r="BJ290" s="28" t="s">
        <v>81</v>
      </c>
      <c r="BK290" s="28" t="s">
        <v>81</v>
      </c>
      <c r="BL290" s="28" t="s">
        <v>81</v>
      </c>
      <c r="BM290" s="28" t="s">
        <v>81</v>
      </c>
      <c r="BN290" s="28" t="s">
        <v>81</v>
      </c>
    </row>
    <row r="291" spans="1:66" ht="20.149999999999999" customHeight="1" x14ac:dyDescent="0.35">
      <c r="A291" s="20">
        <v>4011018</v>
      </c>
      <c r="B291" s="20">
        <v>4</v>
      </c>
      <c r="C291" s="20">
        <v>1</v>
      </c>
      <c r="D291" s="20">
        <v>10</v>
      </c>
      <c r="E291" s="20" t="s">
        <v>2562</v>
      </c>
      <c r="F291" s="20">
        <v>3</v>
      </c>
      <c r="G291" s="20">
        <v>1</v>
      </c>
      <c r="H291" s="20">
        <v>3</v>
      </c>
      <c r="I291" s="66">
        <v>3</v>
      </c>
      <c r="J291" s="66">
        <v>0</v>
      </c>
      <c r="K291" t="s">
        <v>81</v>
      </c>
      <c r="L291" t="s">
        <v>81</v>
      </c>
      <c r="M291" t="s">
        <v>81</v>
      </c>
      <c r="N291" t="s">
        <v>81</v>
      </c>
      <c r="O291" t="s">
        <v>81</v>
      </c>
      <c r="P291" t="s">
        <v>81</v>
      </c>
      <c r="Q291" t="s">
        <v>81</v>
      </c>
      <c r="R291" t="s">
        <v>81</v>
      </c>
      <c r="S291" t="s">
        <v>81</v>
      </c>
      <c r="T291" t="s">
        <v>81</v>
      </c>
      <c r="U291" t="s">
        <v>81</v>
      </c>
      <c r="V291" t="s">
        <v>81</v>
      </c>
      <c r="W291" t="s">
        <v>81</v>
      </c>
      <c r="X291" t="s">
        <v>81</v>
      </c>
      <c r="Y291" t="s">
        <v>81</v>
      </c>
      <c r="Z291" t="s">
        <v>81</v>
      </c>
      <c r="AA291" t="s">
        <v>81</v>
      </c>
      <c r="AB291" t="s">
        <v>81</v>
      </c>
      <c r="AC291" t="s">
        <v>81</v>
      </c>
      <c r="AD291" t="s">
        <v>81</v>
      </c>
      <c r="AE291" t="s">
        <v>81</v>
      </c>
      <c r="AF291" t="s">
        <v>81</v>
      </c>
      <c r="AG291" t="s">
        <v>81</v>
      </c>
      <c r="AH291">
        <v>10</v>
      </c>
      <c r="AI291">
        <v>10</v>
      </c>
      <c r="AJ291" t="s">
        <v>81</v>
      </c>
      <c r="AK291" t="s">
        <v>81</v>
      </c>
      <c r="AL291" t="s">
        <v>81</v>
      </c>
      <c r="AM291" t="s">
        <v>81</v>
      </c>
      <c r="AN291" t="s">
        <v>81</v>
      </c>
      <c r="AO291" t="s">
        <v>81</v>
      </c>
      <c r="AP291" t="s">
        <v>81</v>
      </c>
      <c r="AQ291" t="s">
        <v>81</v>
      </c>
      <c r="AR291" t="s">
        <v>81</v>
      </c>
      <c r="AS291">
        <v>3</v>
      </c>
      <c r="AT291">
        <v>28</v>
      </c>
      <c r="AU291">
        <v>4</v>
      </c>
      <c r="AV291">
        <v>3</v>
      </c>
      <c r="AW291">
        <v>4</v>
      </c>
      <c r="AX291">
        <v>28</v>
      </c>
      <c r="AY291">
        <v>3</v>
      </c>
      <c r="AZ291">
        <v>28</v>
      </c>
      <c r="BA291">
        <v>4</v>
      </c>
      <c r="BB291">
        <v>0</v>
      </c>
      <c r="BC291">
        <v>3</v>
      </c>
      <c r="BD291" s="28">
        <v>4</v>
      </c>
      <c r="BE291" s="28">
        <v>4</v>
      </c>
      <c r="BF291" s="28">
        <v>28</v>
      </c>
      <c r="BG291" s="28">
        <v>28</v>
      </c>
      <c r="BH291" t="s">
        <v>81</v>
      </c>
      <c r="BI291" t="s">
        <v>81</v>
      </c>
      <c r="BJ291" t="s">
        <v>81</v>
      </c>
      <c r="BK291" t="s">
        <v>81</v>
      </c>
      <c r="BL291" t="s">
        <v>81</v>
      </c>
      <c r="BM291" t="s">
        <v>81</v>
      </c>
      <c r="BN291" t="s">
        <v>81</v>
      </c>
    </row>
    <row r="292" spans="1:66" ht="20.149999999999999" customHeight="1" x14ac:dyDescent="0.35">
      <c r="A292" s="20">
        <v>4011019</v>
      </c>
      <c r="B292" s="20">
        <v>4</v>
      </c>
      <c r="C292" s="20">
        <v>1</v>
      </c>
      <c r="D292" s="20">
        <v>10</v>
      </c>
      <c r="E292" s="20" t="s">
        <v>2567</v>
      </c>
      <c r="F292" s="20">
        <v>4</v>
      </c>
      <c r="G292" s="20">
        <v>4</v>
      </c>
      <c r="H292" s="20">
        <v>3</v>
      </c>
      <c r="I292" s="66">
        <v>3</v>
      </c>
      <c r="J292" s="66">
        <v>0</v>
      </c>
      <c r="K292" t="s">
        <v>81</v>
      </c>
      <c r="L292" t="s">
        <v>81</v>
      </c>
      <c r="M292" t="s">
        <v>81</v>
      </c>
      <c r="N292" t="s">
        <v>81</v>
      </c>
      <c r="O292" t="s">
        <v>81</v>
      </c>
      <c r="P292" t="s">
        <v>81</v>
      </c>
      <c r="Q292" t="s">
        <v>81</v>
      </c>
      <c r="R292" t="s">
        <v>81</v>
      </c>
      <c r="S292" t="s">
        <v>81</v>
      </c>
      <c r="T292" t="s">
        <v>81</v>
      </c>
      <c r="U292" t="s">
        <v>81</v>
      </c>
      <c r="V292" t="s">
        <v>81</v>
      </c>
      <c r="W292" t="s">
        <v>81</v>
      </c>
      <c r="X292" t="s">
        <v>81</v>
      </c>
      <c r="Y292" t="s">
        <v>81</v>
      </c>
      <c r="Z292" t="s">
        <v>81</v>
      </c>
      <c r="AA292" t="s">
        <v>81</v>
      </c>
      <c r="AB292" t="s">
        <v>81</v>
      </c>
      <c r="AC292" t="s">
        <v>81</v>
      </c>
      <c r="AD292" t="s">
        <v>81</v>
      </c>
      <c r="AE292" t="s">
        <v>81</v>
      </c>
      <c r="AF292" t="s">
        <v>81</v>
      </c>
      <c r="AG292" t="s">
        <v>81</v>
      </c>
      <c r="AH292">
        <v>12</v>
      </c>
      <c r="AI292">
        <v>12</v>
      </c>
      <c r="AJ292" t="s">
        <v>81</v>
      </c>
      <c r="AK292" t="s">
        <v>81</v>
      </c>
      <c r="AL292" t="s">
        <v>81</v>
      </c>
      <c r="AM292" t="s">
        <v>81</v>
      </c>
      <c r="AN292" t="s">
        <v>81</v>
      </c>
      <c r="AO292" t="s">
        <v>81</v>
      </c>
      <c r="AP292" t="s">
        <v>81</v>
      </c>
      <c r="AQ292" t="s">
        <v>81</v>
      </c>
      <c r="AR292" t="s">
        <v>81</v>
      </c>
      <c r="AS292">
        <v>3</v>
      </c>
      <c r="AT292">
        <v>26</v>
      </c>
      <c r="AU292">
        <v>7</v>
      </c>
      <c r="AV292">
        <v>26</v>
      </c>
      <c r="AW292">
        <v>3</v>
      </c>
      <c r="AX292">
        <v>7</v>
      </c>
      <c r="AY292">
        <v>7</v>
      </c>
      <c r="AZ292">
        <v>26</v>
      </c>
      <c r="BA292">
        <v>3</v>
      </c>
      <c r="BB292">
        <v>0</v>
      </c>
      <c r="BC292">
        <v>3</v>
      </c>
      <c r="BD292" s="28">
        <v>3</v>
      </c>
      <c r="BE292" s="28">
        <v>26</v>
      </c>
      <c r="BF292" s="28">
        <v>26</v>
      </c>
      <c r="BG292" s="28">
        <v>7</v>
      </c>
      <c r="BH292" s="28">
        <v>7</v>
      </c>
      <c r="BI292" t="s">
        <v>81</v>
      </c>
      <c r="BJ292" t="s">
        <v>81</v>
      </c>
      <c r="BK292" t="s">
        <v>81</v>
      </c>
      <c r="BL292" t="s">
        <v>81</v>
      </c>
      <c r="BM292" t="s">
        <v>81</v>
      </c>
      <c r="BN292" t="s">
        <v>81</v>
      </c>
    </row>
    <row r="293" spans="1:66" ht="20.149999999999999" customHeight="1" x14ac:dyDescent="0.35">
      <c r="A293" s="20">
        <v>4011020</v>
      </c>
      <c r="B293" s="20">
        <v>4</v>
      </c>
      <c r="C293" s="20">
        <v>1</v>
      </c>
      <c r="D293" s="20">
        <v>10</v>
      </c>
      <c r="E293" s="20" t="s">
        <v>2575</v>
      </c>
      <c r="F293" s="20">
        <v>3</v>
      </c>
      <c r="G293" s="20">
        <v>3</v>
      </c>
      <c r="H293" s="20">
        <v>2</v>
      </c>
      <c r="I293" s="66">
        <v>2</v>
      </c>
      <c r="J293" s="66">
        <v>0</v>
      </c>
      <c r="K293" t="s">
        <v>81</v>
      </c>
      <c r="L293" t="s">
        <v>81</v>
      </c>
      <c r="M293" t="s">
        <v>81</v>
      </c>
      <c r="N293" t="s">
        <v>81</v>
      </c>
      <c r="O293" t="s">
        <v>81</v>
      </c>
      <c r="P293" t="s">
        <v>81</v>
      </c>
      <c r="Q293" t="s">
        <v>81</v>
      </c>
      <c r="R293" t="s">
        <v>81</v>
      </c>
      <c r="S293" t="s">
        <v>81</v>
      </c>
      <c r="T293" t="s">
        <v>81</v>
      </c>
      <c r="U293" t="s">
        <v>81</v>
      </c>
      <c r="V293" t="s">
        <v>81</v>
      </c>
      <c r="W293" t="s">
        <v>81</v>
      </c>
      <c r="X293" t="s">
        <v>81</v>
      </c>
      <c r="Y293" t="s">
        <v>81</v>
      </c>
      <c r="Z293" t="s">
        <v>81</v>
      </c>
      <c r="AA293" t="s">
        <v>81</v>
      </c>
      <c r="AB293" t="s">
        <v>81</v>
      </c>
      <c r="AC293" t="s">
        <v>81</v>
      </c>
      <c r="AD293" t="s">
        <v>81</v>
      </c>
      <c r="AE293" t="s">
        <v>81</v>
      </c>
      <c r="AF293" t="s">
        <v>81</v>
      </c>
      <c r="AG293" t="s">
        <v>81</v>
      </c>
      <c r="AH293">
        <v>5</v>
      </c>
      <c r="AI293">
        <v>5</v>
      </c>
      <c r="AJ293" t="s">
        <v>81</v>
      </c>
      <c r="AK293" t="s">
        <v>81</v>
      </c>
      <c r="AL293" t="s">
        <v>81</v>
      </c>
      <c r="AM293" t="s">
        <v>81</v>
      </c>
      <c r="AN293" t="s">
        <v>81</v>
      </c>
      <c r="AO293" t="s">
        <v>81</v>
      </c>
      <c r="AP293" t="s">
        <v>81</v>
      </c>
      <c r="AQ293" t="s">
        <v>81</v>
      </c>
      <c r="AR293" t="s">
        <v>81</v>
      </c>
      <c r="AS293">
        <v>4</v>
      </c>
      <c r="AT293">
        <v>16</v>
      </c>
      <c r="AU293">
        <v>7</v>
      </c>
      <c r="AV293">
        <v>7</v>
      </c>
      <c r="AW293">
        <v>16</v>
      </c>
      <c r="AX293">
        <v>4</v>
      </c>
      <c r="AY293">
        <v>4</v>
      </c>
      <c r="AZ293">
        <v>7</v>
      </c>
      <c r="BA293">
        <v>16</v>
      </c>
      <c r="BB293">
        <v>0</v>
      </c>
      <c r="BC293">
        <v>4</v>
      </c>
      <c r="BD293" s="28">
        <v>4</v>
      </c>
      <c r="BE293" s="28">
        <v>7</v>
      </c>
      <c r="BF293" s="28">
        <v>7</v>
      </c>
      <c r="BG293" s="28">
        <v>16</v>
      </c>
      <c r="BH293" s="28">
        <v>16</v>
      </c>
      <c r="BI293" t="s">
        <v>81</v>
      </c>
      <c r="BJ293" t="s">
        <v>81</v>
      </c>
      <c r="BK293" t="s">
        <v>81</v>
      </c>
      <c r="BL293" t="s">
        <v>81</v>
      </c>
      <c r="BM293" t="s">
        <v>81</v>
      </c>
      <c r="BN293" t="s">
        <v>81</v>
      </c>
    </row>
    <row r="294" spans="1:66" ht="20.149999999999999" customHeight="1" x14ac:dyDescent="0.35">
      <c r="A294" s="20">
        <v>4011021</v>
      </c>
      <c r="B294" s="20">
        <v>4</v>
      </c>
      <c r="C294" s="20">
        <v>1</v>
      </c>
      <c r="D294" s="20">
        <v>10</v>
      </c>
      <c r="E294" s="20" t="s">
        <v>66</v>
      </c>
      <c r="F294" s="20">
        <v>3</v>
      </c>
      <c r="G294" s="20">
        <v>3</v>
      </c>
      <c r="H294" s="20">
        <v>2</v>
      </c>
      <c r="I294" s="66">
        <v>2</v>
      </c>
      <c r="J294" s="66">
        <v>1</v>
      </c>
      <c r="K294" t="s">
        <v>81</v>
      </c>
      <c r="L294" t="s">
        <v>81</v>
      </c>
      <c r="M294" s="66">
        <v>1</v>
      </c>
      <c r="N294" t="s">
        <v>81</v>
      </c>
      <c r="O294" t="s">
        <v>81</v>
      </c>
      <c r="P294" t="s">
        <v>81</v>
      </c>
      <c r="Q294" t="s">
        <v>81</v>
      </c>
      <c r="R294" t="s">
        <v>81</v>
      </c>
      <c r="S294" t="s">
        <v>81</v>
      </c>
      <c r="T294">
        <v>1</v>
      </c>
      <c r="U294" t="s">
        <v>81</v>
      </c>
      <c r="V294" t="s">
        <v>81</v>
      </c>
      <c r="W294" t="s">
        <v>81</v>
      </c>
      <c r="X294" t="s">
        <v>81</v>
      </c>
      <c r="Y294" t="s">
        <v>81</v>
      </c>
      <c r="Z294" t="s">
        <v>81</v>
      </c>
      <c r="AA294">
        <v>300000</v>
      </c>
      <c r="AB294" t="s">
        <v>81</v>
      </c>
      <c r="AC294" t="s">
        <v>81</v>
      </c>
      <c r="AD294" t="s">
        <v>81</v>
      </c>
      <c r="AE294" t="s">
        <v>81</v>
      </c>
      <c r="AF294" t="s">
        <v>81</v>
      </c>
      <c r="AG294" t="s">
        <v>81</v>
      </c>
      <c r="AH294">
        <v>10</v>
      </c>
      <c r="AI294">
        <v>10</v>
      </c>
      <c r="AJ294" t="s">
        <v>81</v>
      </c>
      <c r="AK294" t="s">
        <v>81</v>
      </c>
      <c r="AL294" t="s">
        <v>81</v>
      </c>
      <c r="AM294" t="s">
        <v>81</v>
      </c>
      <c r="AN294" t="s">
        <v>81</v>
      </c>
      <c r="AO294" t="s">
        <v>81</v>
      </c>
      <c r="AP294" t="s">
        <v>81</v>
      </c>
      <c r="AQ294">
        <v>2</v>
      </c>
      <c r="AR294">
        <v>1</v>
      </c>
      <c r="AS294">
        <v>4</v>
      </c>
      <c r="AT294">
        <v>7</v>
      </c>
      <c r="AU294">
        <v>3</v>
      </c>
      <c r="AV294">
        <v>4</v>
      </c>
      <c r="AW294">
        <v>7</v>
      </c>
      <c r="AX294">
        <v>3</v>
      </c>
      <c r="AY294">
        <v>4</v>
      </c>
      <c r="AZ294">
        <v>3</v>
      </c>
      <c r="BA294">
        <v>4</v>
      </c>
      <c r="BB294">
        <v>0</v>
      </c>
      <c r="BC294">
        <v>4</v>
      </c>
      <c r="BD294" s="28">
        <v>4</v>
      </c>
      <c r="BE294" s="28">
        <v>3</v>
      </c>
      <c r="BF294" s="28">
        <v>3</v>
      </c>
      <c r="BG294" s="28">
        <v>7</v>
      </c>
      <c r="BH294" s="28">
        <v>7</v>
      </c>
      <c r="BI294" t="s">
        <v>81</v>
      </c>
      <c r="BJ294" t="s">
        <v>81</v>
      </c>
      <c r="BK294" t="s">
        <v>81</v>
      </c>
      <c r="BL294" t="s">
        <v>81</v>
      </c>
      <c r="BM294" t="s">
        <v>81</v>
      </c>
      <c r="BN294" t="s">
        <v>81</v>
      </c>
    </row>
    <row r="295" spans="1:66" ht="20.149999999999999" customHeight="1" x14ac:dyDescent="0.35">
      <c r="A295" s="20">
        <v>4021101</v>
      </c>
      <c r="B295" s="20">
        <v>4</v>
      </c>
      <c r="C295" s="20">
        <v>2</v>
      </c>
      <c r="D295" s="20">
        <v>11</v>
      </c>
      <c r="E295" s="20" t="s">
        <v>1660</v>
      </c>
      <c r="F295" s="20" t="s">
        <v>81</v>
      </c>
      <c r="G295" s="20">
        <v>2</v>
      </c>
      <c r="H295" t="s">
        <v>81</v>
      </c>
      <c r="I295" s="66">
        <v>2</v>
      </c>
      <c r="J295" s="66">
        <v>0</v>
      </c>
      <c r="K295" t="s">
        <v>81</v>
      </c>
      <c r="L295" t="s">
        <v>81</v>
      </c>
      <c r="M295" t="s">
        <v>81</v>
      </c>
      <c r="N295" t="s">
        <v>81</v>
      </c>
      <c r="O295" t="s">
        <v>81</v>
      </c>
      <c r="P295" t="s">
        <v>81</v>
      </c>
      <c r="Q295" t="s">
        <v>81</v>
      </c>
      <c r="R295" t="s">
        <v>81</v>
      </c>
      <c r="S295" t="s">
        <v>81</v>
      </c>
      <c r="T295" t="s">
        <v>81</v>
      </c>
      <c r="U295" t="s">
        <v>81</v>
      </c>
      <c r="V295" t="s">
        <v>81</v>
      </c>
      <c r="W295" t="s">
        <v>81</v>
      </c>
      <c r="X295" t="s">
        <v>81</v>
      </c>
      <c r="Y295" t="s">
        <v>81</v>
      </c>
      <c r="Z295" t="s">
        <v>81</v>
      </c>
      <c r="AA295" t="s">
        <v>81</v>
      </c>
      <c r="AB295" t="s">
        <v>81</v>
      </c>
      <c r="AC295" t="s">
        <v>81</v>
      </c>
      <c r="AD295" t="s">
        <v>81</v>
      </c>
      <c r="AE295" t="s">
        <v>81</v>
      </c>
      <c r="AF295" t="s">
        <v>81</v>
      </c>
      <c r="AG295">
        <v>4</v>
      </c>
      <c r="AH295" t="s">
        <v>81</v>
      </c>
      <c r="AI295" t="s">
        <v>81</v>
      </c>
      <c r="AJ295" t="s">
        <v>81</v>
      </c>
      <c r="AK295" t="s">
        <v>81</v>
      </c>
      <c r="AL295" t="s">
        <v>81</v>
      </c>
      <c r="AM295" t="s">
        <v>81</v>
      </c>
      <c r="AN295" t="s">
        <v>81</v>
      </c>
      <c r="AO295" t="s">
        <v>81</v>
      </c>
      <c r="AP295" t="s">
        <v>81</v>
      </c>
      <c r="AQ295" t="s">
        <v>81</v>
      </c>
      <c r="AR295" t="s">
        <v>81</v>
      </c>
      <c r="AS295">
        <v>1</v>
      </c>
      <c r="AT295">
        <v>2</v>
      </c>
      <c r="AU295" t="s">
        <v>81</v>
      </c>
      <c r="AV295">
        <v>2</v>
      </c>
      <c r="AW295">
        <v>1</v>
      </c>
      <c r="AX295" t="s">
        <v>81</v>
      </c>
      <c r="AY295">
        <v>1</v>
      </c>
      <c r="AZ295">
        <v>2</v>
      </c>
      <c r="BA295" t="s">
        <v>81</v>
      </c>
      <c r="BB295">
        <v>0</v>
      </c>
      <c r="BC295">
        <v>1</v>
      </c>
      <c r="BD295" s="28">
        <v>1</v>
      </c>
      <c r="BE295" s="28">
        <v>2</v>
      </c>
      <c r="BF295" s="28">
        <v>2</v>
      </c>
      <c r="BG295" t="s">
        <v>81</v>
      </c>
      <c r="BH295" t="s">
        <v>81</v>
      </c>
      <c r="BI295" t="s">
        <v>81</v>
      </c>
      <c r="BJ295" t="s">
        <v>81</v>
      </c>
      <c r="BK295" t="s">
        <v>81</v>
      </c>
      <c r="BL295" t="s">
        <v>81</v>
      </c>
      <c r="BM295" t="s">
        <v>81</v>
      </c>
      <c r="BN295" t="s">
        <v>81</v>
      </c>
    </row>
    <row r="296" spans="1:66" ht="20.149999999999999" customHeight="1" x14ac:dyDescent="0.35">
      <c r="A296" s="20">
        <v>4021102</v>
      </c>
      <c r="B296" s="20">
        <v>4</v>
      </c>
      <c r="C296" s="20">
        <v>2</v>
      </c>
      <c r="D296" s="20">
        <v>11</v>
      </c>
      <c r="E296" s="20" t="s">
        <v>2592</v>
      </c>
      <c r="F296" t="s">
        <v>81</v>
      </c>
      <c r="G296" s="20">
        <v>2</v>
      </c>
      <c r="H296" t="s">
        <v>81</v>
      </c>
      <c r="I296" s="66">
        <v>2</v>
      </c>
      <c r="J296" s="66">
        <v>1</v>
      </c>
      <c r="K296" t="s">
        <v>81</v>
      </c>
      <c r="L296" t="s">
        <v>81</v>
      </c>
      <c r="M296" t="s">
        <v>81</v>
      </c>
      <c r="N296" t="s">
        <v>81</v>
      </c>
      <c r="O296" t="s">
        <v>81</v>
      </c>
      <c r="P296" t="s">
        <v>81</v>
      </c>
      <c r="Q296" t="s">
        <v>81</v>
      </c>
      <c r="R296">
        <v>1</v>
      </c>
      <c r="S296" t="s">
        <v>81</v>
      </c>
      <c r="T296" t="s">
        <v>81</v>
      </c>
      <c r="U296" t="s">
        <v>81</v>
      </c>
      <c r="V296" t="s">
        <v>81</v>
      </c>
      <c r="W296" t="s">
        <v>81</v>
      </c>
      <c r="X296" t="s">
        <v>81</v>
      </c>
      <c r="Y296">
        <v>1200000</v>
      </c>
      <c r="Z296" t="s">
        <v>81</v>
      </c>
      <c r="AA296" t="s">
        <v>81</v>
      </c>
      <c r="AB296" t="s">
        <v>81</v>
      </c>
      <c r="AC296" t="s">
        <v>81</v>
      </c>
      <c r="AD296" t="s">
        <v>81</v>
      </c>
      <c r="AE296" t="s">
        <v>81</v>
      </c>
      <c r="AF296" t="s">
        <v>81</v>
      </c>
      <c r="AG296">
        <v>7</v>
      </c>
      <c r="AH296" t="s">
        <v>81</v>
      </c>
      <c r="AI296" t="s">
        <v>81</v>
      </c>
      <c r="AJ296" t="s">
        <v>81</v>
      </c>
      <c r="AK296" t="s">
        <v>81</v>
      </c>
      <c r="AL296" t="s">
        <v>81</v>
      </c>
      <c r="AM296" t="s">
        <v>81</v>
      </c>
      <c r="AN296" t="s">
        <v>81</v>
      </c>
      <c r="AO296" t="s">
        <v>81</v>
      </c>
      <c r="AP296" t="s">
        <v>81</v>
      </c>
      <c r="AQ296" t="s">
        <v>81</v>
      </c>
      <c r="AR296" t="s">
        <v>81</v>
      </c>
      <c r="AS296">
        <v>2</v>
      </c>
      <c r="AT296">
        <v>1</v>
      </c>
      <c r="AU296" t="s">
        <v>81</v>
      </c>
      <c r="AV296">
        <v>1</v>
      </c>
      <c r="AW296">
        <v>2</v>
      </c>
      <c r="AX296" t="s">
        <v>81</v>
      </c>
      <c r="AY296">
        <v>1</v>
      </c>
      <c r="AZ296">
        <v>2</v>
      </c>
      <c r="BA296" t="s">
        <v>81</v>
      </c>
      <c r="BB296">
        <v>0</v>
      </c>
      <c r="BC296">
        <v>1</v>
      </c>
      <c r="BD296" s="28">
        <v>1</v>
      </c>
      <c r="BE296" s="28">
        <v>2</v>
      </c>
      <c r="BF296" s="28">
        <v>2</v>
      </c>
      <c r="BG296" t="s">
        <v>81</v>
      </c>
      <c r="BH296" t="s">
        <v>81</v>
      </c>
      <c r="BI296" t="s">
        <v>81</v>
      </c>
      <c r="BJ296" t="s">
        <v>81</v>
      </c>
      <c r="BK296" t="s">
        <v>81</v>
      </c>
      <c r="BL296" t="s">
        <v>81</v>
      </c>
      <c r="BM296" t="s">
        <v>81</v>
      </c>
      <c r="BN296" t="s">
        <v>81</v>
      </c>
    </row>
    <row r="297" spans="1:66" ht="20.149999999999999" customHeight="1" x14ac:dyDescent="0.35">
      <c r="A297" s="20">
        <v>4021103</v>
      </c>
      <c r="B297" s="20">
        <v>4</v>
      </c>
      <c r="C297" s="20">
        <v>2</v>
      </c>
      <c r="D297" s="20">
        <v>11</v>
      </c>
      <c r="E297" s="20" t="s">
        <v>2596</v>
      </c>
      <c r="F297" t="s">
        <v>81</v>
      </c>
      <c r="G297" s="20">
        <v>2</v>
      </c>
      <c r="H297" t="s">
        <v>81</v>
      </c>
      <c r="I297" s="66">
        <v>4</v>
      </c>
      <c r="J297" s="66">
        <v>0</v>
      </c>
      <c r="K297" t="s">
        <v>81</v>
      </c>
      <c r="L297" t="s">
        <v>81</v>
      </c>
      <c r="M297" t="s">
        <v>81</v>
      </c>
      <c r="N297" t="s">
        <v>81</v>
      </c>
      <c r="O297" t="s">
        <v>81</v>
      </c>
      <c r="P297" t="s">
        <v>81</v>
      </c>
      <c r="Q297" t="s">
        <v>81</v>
      </c>
      <c r="R297" t="s">
        <v>81</v>
      </c>
      <c r="S297" t="s">
        <v>81</v>
      </c>
      <c r="T297" t="s">
        <v>81</v>
      </c>
      <c r="U297" t="s">
        <v>81</v>
      </c>
      <c r="V297" t="s">
        <v>81</v>
      </c>
      <c r="W297" t="s">
        <v>81</v>
      </c>
      <c r="X297" t="s">
        <v>81</v>
      </c>
      <c r="Y297" t="s">
        <v>81</v>
      </c>
      <c r="Z297" t="s">
        <v>81</v>
      </c>
      <c r="AA297" t="s">
        <v>81</v>
      </c>
      <c r="AB297" t="s">
        <v>81</v>
      </c>
      <c r="AC297" t="s">
        <v>81</v>
      </c>
      <c r="AD297" t="s">
        <v>81</v>
      </c>
      <c r="AE297" t="s">
        <v>81</v>
      </c>
      <c r="AF297" t="s">
        <v>81</v>
      </c>
      <c r="AG297">
        <v>2</v>
      </c>
      <c r="AH297" t="s">
        <v>81</v>
      </c>
      <c r="AI297">
        <v>3</v>
      </c>
      <c r="AJ297" t="s">
        <v>81</v>
      </c>
      <c r="AK297" t="s">
        <v>81</v>
      </c>
      <c r="AL297" t="s">
        <v>81</v>
      </c>
      <c r="AM297" t="s">
        <v>81</v>
      </c>
      <c r="AN297" t="s">
        <v>81</v>
      </c>
      <c r="AO297" t="s">
        <v>81</v>
      </c>
      <c r="AP297" t="s">
        <v>81</v>
      </c>
      <c r="AQ297" t="s">
        <v>81</v>
      </c>
      <c r="AR297" t="s">
        <v>81</v>
      </c>
      <c r="AS297">
        <v>1</v>
      </c>
      <c r="AT297">
        <v>30</v>
      </c>
      <c r="AU297" t="s">
        <v>81</v>
      </c>
      <c r="AV297">
        <v>30</v>
      </c>
      <c r="AW297">
        <v>1</v>
      </c>
      <c r="AX297" t="s">
        <v>81</v>
      </c>
      <c r="AY297">
        <v>1</v>
      </c>
      <c r="AZ297">
        <v>30</v>
      </c>
      <c r="BA297" t="s">
        <v>81</v>
      </c>
      <c r="BB297">
        <v>0</v>
      </c>
      <c r="BC297">
        <v>1</v>
      </c>
      <c r="BD297" s="28">
        <v>1</v>
      </c>
      <c r="BE297" s="28">
        <v>30</v>
      </c>
      <c r="BF297" s="28">
        <v>30</v>
      </c>
      <c r="BG297" t="s">
        <v>81</v>
      </c>
      <c r="BH297" t="s">
        <v>81</v>
      </c>
      <c r="BI297" t="s">
        <v>81</v>
      </c>
      <c r="BJ297" t="s">
        <v>81</v>
      </c>
      <c r="BK297" t="s">
        <v>81</v>
      </c>
      <c r="BL297" t="s">
        <v>81</v>
      </c>
      <c r="BM297" t="s">
        <v>81</v>
      </c>
      <c r="BN297" t="s">
        <v>81</v>
      </c>
    </row>
    <row r="298" spans="1:66" ht="20.149999999999999" customHeight="1" x14ac:dyDescent="0.35">
      <c r="A298" s="67">
        <v>4021104</v>
      </c>
      <c r="B298" s="67">
        <v>4</v>
      </c>
      <c r="C298" s="67">
        <v>2</v>
      </c>
      <c r="D298" s="67">
        <v>11</v>
      </c>
      <c r="E298" s="67" t="s">
        <v>2591</v>
      </c>
      <c r="F298" s="20">
        <v>1</v>
      </c>
      <c r="G298" s="20">
        <v>1</v>
      </c>
      <c r="H298" s="20">
        <v>2</v>
      </c>
      <c r="I298" s="66">
        <v>1</v>
      </c>
      <c r="J298" s="66">
        <v>1</v>
      </c>
      <c r="K298" t="s">
        <v>81</v>
      </c>
      <c r="L298" t="s">
        <v>81</v>
      </c>
      <c r="M298" t="s">
        <v>81</v>
      </c>
      <c r="N298" t="s">
        <v>81</v>
      </c>
      <c r="O298" t="s">
        <v>81</v>
      </c>
      <c r="P298" t="s">
        <v>81</v>
      </c>
      <c r="Q298" t="s">
        <v>81</v>
      </c>
      <c r="R298">
        <v>1</v>
      </c>
      <c r="S298" t="s">
        <v>81</v>
      </c>
      <c r="T298" t="s">
        <v>81</v>
      </c>
      <c r="U298" t="s">
        <v>81</v>
      </c>
      <c r="V298" t="s">
        <v>81</v>
      </c>
      <c r="W298" t="s">
        <v>81</v>
      </c>
      <c r="X298" t="s">
        <v>81</v>
      </c>
      <c r="Y298">
        <v>1600000</v>
      </c>
      <c r="Z298" t="s">
        <v>81</v>
      </c>
      <c r="AA298" t="s">
        <v>81</v>
      </c>
      <c r="AB298" t="s">
        <v>81</v>
      </c>
      <c r="AC298" t="s">
        <v>81</v>
      </c>
      <c r="AD298" t="s">
        <v>81</v>
      </c>
      <c r="AE298" t="s">
        <v>81</v>
      </c>
      <c r="AF298" s="69">
        <v>30</v>
      </c>
      <c r="AG298" s="69">
        <v>30</v>
      </c>
      <c r="AH298" t="s">
        <v>81</v>
      </c>
      <c r="AI298" t="s">
        <v>81</v>
      </c>
      <c r="AJ298" t="s">
        <v>81</v>
      </c>
      <c r="AK298" t="s">
        <v>81</v>
      </c>
      <c r="AL298" t="s">
        <v>81</v>
      </c>
      <c r="AM298" t="s">
        <v>81</v>
      </c>
      <c r="AN298" t="s">
        <v>81</v>
      </c>
      <c r="AO298" t="s">
        <v>81</v>
      </c>
      <c r="AP298" t="s">
        <v>81</v>
      </c>
      <c r="AQ298" t="s">
        <v>81</v>
      </c>
      <c r="AR298" t="s">
        <v>81</v>
      </c>
      <c r="AS298">
        <v>1</v>
      </c>
      <c r="AT298">
        <v>2</v>
      </c>
      <c r="AU298" t="s">
        <v>81</v>
      </c>
      <c r="AV298">
        <v>1</v>
      </c>
      <c r="AW298">
        <v>2</v>
      </c>
      <c r="AX298" t="s">
        <v>81</v>
      </c>
      <c r="AY298">
        <v>1</v>
      </c>
      <c r="AZ298">
        <v>2</v>
      </c>
      <c r="BA298" t="s">
        <v>81</v>
      </c>
      <c r="BB298">
        <v>0</v>
      </c>
      <c r="BC298">
        <v>1</v>
      </c>
      <c r="BD298" s="28">
        <v>1</v>
      </c>
      <c r="BE298" s="28">
        <v>2</v>
      </c>
      <c r="BF298" s="28">
        <v>2</v>
      </c>
      <c r="BG298" t="s">
        <v>81</v>
      </c>
      <c r="BH298" t="s">
        <v>81</v>
      </c>
      <c r="BI298" t="s">
        <v>81</v>
      </c>
      <c r="BJ298" t="s">
        <v>81</v>
      </c>
      <c r="BK298" t="s">
        <v>81</v>
      </c>
      <c r="BL298" t="s">
        <v>81</v>
      </c>
      <c r="BM298" t="s">
        <v>81</v>
      </c>
      <c r="BN298" t="s">
        <v>81</v>
      </c>
    </row>
    <row r="299" spans="1:66" ht="20.149999999999999" customHeight="1" x14ac:dyDescent="0.35">
      <c r="A299" s="20">
        <v>4021105</v>
      </c>
      <c r="B299" s="20">
        <v>4</v>
      </c>
      <c r="C299" s="20">
        <v>2</v>
      </c>
      <c r="D299" s="20">
        <v>11</v>
      </c>
      <c r="E299" s="20" t="s">
        <v>2610</v>
      </c>
      <c r="F299" s="20">
        <v>2</v>
      </c>
      <c r="G299" s="20">
        <v>1</v>
      </c>
      <c r="H299" s="20">
        <v>1</v>
      </c>
      <c r="I299" s="66">
        <v>1</v>
      </c>
      <c r="J299" s="66">
        <v>1</v>
      </c>
      <c r="K299">
        <v>1</v>
      </c>
      <c r="L299" t="s">
        <v>81</v>
      </c>
      <c r="M299" t="s">
        <v>81</v>
      </c>
      <c r="N299" t="s">
        <v>81</v>
      </c>
      <c r="O299" t="s">
        <v>81</v>
      </c>
      <c r="P299" t="s">
        <v>81</v>
      </c>
      <c r="Q299" t="s">
        <v>81</v>
      </c>
      <c r="R299">
        <v>1</v>
      </c>
      <c r="S299" t="s">
        <v>81</v>
      </c>
      <c r="T299" t="s">
        <v>81</v>
      </c>
      <c r="U299" t="s">
        <v>81</v>
      </c>
      <c r="V299" t="s">
        <v>81</v>
      </c>
      <c r="W299" t="s">
        <v>81</v>
      </c>
      <c r="X299" t="s">
        <v>81</v>
      </c>
      <c r="Y299">
        <v>1700000</v>
      </c>
      <c r="Z299" t="s">
        <v>81</v>
      </c>
      <c r="AA299" t="s">
        <v>81</v>
      </c>
      <c r="AB299" t="s">
        <v>81</v>
      </c>
      <c r="AC299" t="s">
        <v>81</v>
      </c>
      <c r="AD299" t="s">
        <v>81</v>
      </c>
      <c r="AE299" t="s">
        <v>81</v>
      </c>
      <c r="AF299">
        <v>5</v>
      </c>
      <c r="AG299">
        <v>5</v>
      </c>
      <c r="AH299">
        <v>2</v>
      </c>
      <c r="AI299">
        <v>2</v>
      </c>
      <c r="AJ299" t="s">
        <v>81</v>
      </c>
      <c r="AK299" t="s">
        <v>81</v>
      </c>
      <c r="AL299" t="s">
        <v>81</v>
      </c>
      <c r="AM299" t="s">
        <v>81</v>
      </c>
      <c r="AN299" t="s">
        <v>81</v>
      </c>
      <c r="AO299" t="s">
        <v>81</v>
      </c>
      <c r="AP299" t="s">
        <v>81</v>
      </c>
      <c r="AQ299" t="s">
        <v>81</v>
      </c>
      <c r="AR299" t="s">
        <v>81</v>
      </c>
      <c r="AS299">
        <v>1</v>
      </c>
      <c r="AT299">
        <v>2</v>
      </c>
      <c r="AU299">
        <v>25</v>
      </c>
      <c r="AV299">
        <v>1</v>
      </c>
      <c r="AW299">
        <v>2</v>
      </c>
      <c r="AX299">
        <v>25</v>
      </c>
      <c r="AY299">
        <v>1</v>
      </c>
      <c r="AZ299">
        <v>2</v>
      </c>
      <c r="BA299">
        <v>25</v>
      </c>
      <c r="BB299">
        <v>0</v>
      </c>
      <c r="BC299">
        <v>1</v>
      </c>
      <c r="BD299" s="28">
        <v>1</v>
      </c>
      <c r="BE299" s="28">
        <v>2</v>
      </c>
      <c r="BF299" s="28">
        <v>2</v>
      </c>
      <c r="BG299" s="28">
        <v>25</v>
      </c>
      <c r="BH299" s="28">
        <v>25</v>
      </c>
      <c r="BI299" t="s">
        <v>81</v>
      </c>
      <c r="BJ299" t="s">
        <v>81</v>
      </c>
      <c r="BK299" t="s">
        <v>81</v>
      </c>
      <c r="BL299" t="s">
        <v>81</v>
      </c>
      <c r="BM299" t="s">
        <v>81</v>
      </c>
      <c r="BN299" t="s">
        <v>81</v>
      </c>
    </row>
    <row r="300" spans="1:66" ht="20.149999999999999" customHeight="1" x14ac:dyDescent="0.35">
      <c r="A300" s="20">
        <v>4021106</v>
      </c>
      <c r="B300" s="20">
        <v>4</v>
      </c>
      <c r="C300" s="20">
        <v>2</v>
      </c>
      <c r="D300" s="20">
        <v>11</v>
      </c>
      <c r="E300" s="20" t="s">
        <v>2617</v>
      </c>
      <c r="F300" s="20" t="s">
        <v>81</v>
      </c>
      <c r="G300" s="20">
        <v>2</v>
      </c>
      <c r="H300" t="s">
        <v>81</v>
      </c>
      <c r="I300" s="66">
        <v>2</v>
      </c>
      <c r="J300" s="66">
        <v>0</v>
      </c>
      <c r="K300" t="s">
        <v>81</v>
      </c>
      <c r="L300" t="s">
        <v>81</v>
      </c>
      <c r="M300" t="s">
        <v>81</v>
      </c>
      <c r="N300" t="s">
        <v>81</v>
      </c>
      <c r="O300" t="s">
        <v>81</v>
      </c>
      <c r="P300" t="s">
        <v>81</v>
      </c>
      <c r="Q300" t="s">
        <v>81</v>
      </c>
      <c r="R300" t="s">
        <v>81</v>
      </c>
      <c r="S300" t="s">
        <v>81</v>
      </c>
      <c r="T300" t="s">
        <v>81</v>
      </c>
      <c r="U300" t="s">
        <v>81</v>
      </c>
      <c r="V300" t="s">
        <v>81</v>
      </c>
      <c r="W300" t="s">
        <v>81</v>
      </c>
      <c r="X300" t="s">
        <v>81</v>
      </c>
      <c r="Y300" t="s">
        <v>81</v>
      </c>
      <c r="Z300" t="s">
        <v>81</v>
      </c>
      <c r="AA300" t="s">
        <v>81</v>
      </c>
      <c r="AB300" t="s">
        <v>81</v>
      </c>
      <c r="AC300" t="s">
        <v>81</v>
      </c>
      <c r="AD300" t="s">
        <v>81</v>
      </c>
      <c r="AE300" t="s">
        <v>81</v>
      </c>
      <c r="AF300">
        <v>1.5</v>
      </c>
      <c r="AG300">
        <v>1.5</v>
      </c>
      <c r="AH300" t="s">
        <v>81</v>
      </c>
      <c r="AI300" t="s">
        <v>81</v>
      </c>
      <c r="AJ300" t="s">
        <v>81</v>
      </c>
      <c r="AK300" t="s">
        <v>81</v>
      </c>
      <c r="AL300" t="s">
        <v>81</v>
      </c>
      <c r="AM300" t="s">
        <v>81</v>
      </c>
      <c r="AN300" t="s">
        <v>81</v>
      </c>
      <c r="AO300" t="s">
        <v>81</v>
      </c>
      <c r="AP300" t="s">
        <v>81</v>
      </c>
      <c r="AQ300" t="s">
        <v>81</v>
      </c>
      <c r="AR300" t="s">
        <v>81</v>
      </c>
      <c r="AS300">
        <v>29</v>
      </c>
      <c r="AT300">
        <v>1</v>
      </c>
      <c r="AU300">
        <v>3</v>
      </c>
      <c r="AV300">
        <v>29</v>
      </c>
      <c r="AW300">
        <v>1</v>
      </c>
      <c r="AX300">
        <v>3</v>
      </c>
      <c r="AY300">
        <v>1</v>
      </c>
      <c r="AZ300">
        <v>29</v>
      </c>
      <c r="BA300">
        <v>3</v>
      </c>
      <c r="BB300">
        <v>0</v>
      </c>
      <c r="BC300">
        <v>3</v>
      </c>
      <c r="BD300" s="28">
        <v>3</v>
      </c>
      <c r="BE300" s="28">
        <v>29</v>
      </c>
      <c r="BF300" s="28">
        <v>29</v>
      </c>
      <c r="BG300" s="28">
        <v>1</v>
      </c>
      <c r="BH300" s="28">
        <v>1</v>
      </c>
      <c r="BI300" t="s">
        <v>81</v>
      </c>
      <c r="BJ300" t="s">
        <v>81</v>
      </c>
      <c r="BK300" t="s">
        <v>81</v>
      </c>
      <c r="BL300" t="s">
        <v>81</v>
      </c>
      <c r="BM300" t="s">
        <v>81</v>
      </c>
      <c r="BN300" t="s">
        <v>81</v>
      </c>
    </row>
    <row r="301" spans="1:66" ht="20.149999999999999" customHeight="1" x14ac:dyDescent="0.35">
      <c r="A301" s="20">
        <v>4021107</v>
      </c>
      <c r="B301" s="20">
        <v>4</v>
      </c>
      <c r="C301" s="20">
        <v>2</v>
      </c>
      <c r="D301" s="20">
        <v>11</v>
      </c>
      <c r="E301" s="20" t="s">
        <v>2623</v>
      </c>
      <c r="F301" s="20" t="s">
        <v>81</v>
      </c>
      <c r="G301" s="20">
        <v>2</v>
      </c>
      <c r="H301" t="s">
        <v>81</v>
      </c>
      <c r="I301" s="66">
        <v>1</v>
      </c>
      <c r="J301" s="66">
        <v>1</v>
      </c>
      <c r="K301" t="s">
        <v>81</v>
      </c>
      <c r="L301" t="s">
        <v>81</v>
      </c>
      <c r="M301" t="s">
        <v>81</v>
      </c>
      <c r="N301" t="s">
        <v>81</v>
      </c>
      <c r="O301" t="s">
        <v>81</v>
      </c>
      <c r="P301" t="s">
        <v>81</v>
      </c>
      <c r="Q301" t="s">
        <v>81</v>
      </c>
      <c r="R301">
        <v>1</v>
      </c>
      <c r="S301" t="s">
        <v>81</v>
      </c>
      <c r="T301" t="s">
        <v>81</v>
      </c>
      <c r="U301" t="s">
        <v>81</v>
      </c>
      <c r="V301" t="s">
        <v>81</v>
      </c>
      <c r="W301" t="s">
        <v>81</v>
      </c>
      <c r="X301" t="s">
        <v>81</v>
      </c>
      <c r="Y301">
        <v>1700000</v>
      </c>
      <c r="Z301" t="s">
        <v>81</v>
      </c>
      <c r="AA301" t="s">
        <v>81</v>
      </c>
      <c r="AB301" t="s">
        <v>81</v>
      </c>
      <c r="AC301" t="s">
        <v>81</v>
      </c>
      <c r="AD301" t="s">
        <v>81</v>
      </c>
      <c r="AE301" t="s">
        <v>81</v>
      </c>
      <c r="AF301">
        <v>2</v>
      </c>
      <c r="AG301">
        <v>2</v>
      </c>
      <c r="AH301">
        <v>2</v>
      </c>
      <c r="AI301">
        <v>2</v>
      </c>
      <c r="AJ301">
        <v>3</v>
      </c>
      <c r="AK301">
        <v>3</v>
      </c>
      <c r="AL301" t="s">
        <v>81</v>
      </c>
      <c r="AM301" t="s">
        <v>81</v>
      </c>
      <c r="AN301" t="s">
        <v>81</v>
      </c>
      <c r="AO301" t="s">
        <v>81</v>
      </c>
      <c r="AP301" t="s">
        <v>81</v>
      </c>
      <c r="AQ301" t="s">
        <v>81</v>
      </c>
      <c r="AR301" t="s">
        <v>81</v>
      </c>
      <c r="AS301">
        <v>1</v>
      </c>
      <c r="AT301">
        <v>29</v>
      </c>
      <c r="AU301">
        <v>16</v>
      </c>
      <c r="AV301">
        <v>29</v>
      </c>
      <c r="AW301">
        <v>16</v>
      </c>
      <c r="AX301">
        <v>1</v>
      </c>
      <c r="AY301">
        <v>29</v>
      </c>
      <c r="AZ301">
        <v>16</v>
      </c>
      <c r="BA301">
        <v>1</v>
      </c>
      <c r="BB301">
        <v>0</v>
      </c>
      <c r="BC301">
        <v>1</v>
      </c>
      <c r="BD301" s="28">
        <v>1</v>
      </c>
      <c r="BE301" s="28">
        <v>16</v>
      </c>
      <c r="BF301" s="28">
        <v>16</v>
      </c>
      <c r="BG301" s="28">
        <v>29</v>
      </c>
      <c r="BH301" s="28">
        <v>29</v>
      </c>
      <c r="BI301" t="s">
        <v>81</v>
      </c>
      <c r="BJ301" t="s">
        <v>81</v>
      </c>
      <c r="BK301" t="s">
        <v>81</v>
      </c>
      <c r="BL301" t="s">
        <v>81</v>
      </c>
      <c r="BM301" t="s">
        <v>81</v>
      </c>
      <c r="BN301" t="s">
        <v>81</v>
      </c>
    </row>
    <row r="302" spans="1:66" ht="20.149999999999999" customHeight="1" x14ac:dyDescent="0.35">
      <c r="A302" s="20">
        <v>4021108</v>
      </c>
      <c r="B302" s="20">
        <v>4</v>
      </c>
      <c r="C302" s="20">
        <v>2</v>
      </c>
      <c r="D302" s="20">
        <v>11</v>
      </c>
      <c r="E302" s="20" t="s">
        <v>2627</v>
      </c>
      <c r="F302" s="20">
        <v>1</v>
      </c>
      <c r="G302" s="20">
        <v>1</v>
      </c>
      <c r="H302">
        <v>2</v>
      </c>
      <c r="I302" s="66">
        <v>1</v>
      </c>
      <c r="J302" s="66">
        <v>1</v>
      </c>
      <c r="K302" t="s">
        <v>81</v>
      </c>
      <c r="L302" t="s">
        <v>81</v>
      </c>
      <c r="M302" t="s">
        <v>81</v>
      </c>
      <c r="N302" t="s">
        <v>81</v>
      </c>
      <c r="O302" t="s">
        <v>81</v>
      </c>
      <c r="P302" t="s">
        <v>81</v>
      </c>
      <c r="Q302" t="s">
        <v>81</v>
      </c>
      <c r="R302">
        <v>1</v>
      </c>
      <c r="S302" t="s">
        <v>81</v>
      </c>
      <c r="T302">
        <v>2</v>
      </c>
      <c r="U302" t="s">
        <v>81</v>
      </c>
      <c r="V302">
        <v>1</v>
      </c>
      <c r="W302" t="s">
        <v>81</v>
      </c>
      <c r="X302" t="s">
        <v>81</v>
      </c>
      <c r="Y302">
        <v>1600000</v>
      </c>
      <c r="Z302" t="s">
        <v>81</v>
      </c>
      <c r="AA302">
        <v>1000000</v>
      </c>
      <c r="AB302" t="s">
        <v>81</v>
      </c>
      <c r="AC302">
        <v>1000000</v>
      </c>
      <c r="AD302" t="s">
        <v>81</v>
      </c>
      <c r="AE302" t="s">
        <v>81</v>
      </c>
      <c r="AF302">
        <v>10</v>
      </c>
      <c r="AG302">
        <v>10</v>
      </c>
      <c r="AH302">
        <v>6</v>
      </c>
      <c r="AI302">
        <v>6</v>
      </c>
      <c r="AJ302" t="s">
        <v>81</v>
      </c>
      <c r="AK302" t="s">
        <v>81</v>
      </c>
      <c r="AL302" t="s">
        <v>81</v>
      </c>
      <c r="AM302" t="s">
        <v>81</v>
      </c>
      <c r="AN302" t="s">
        <v>81</v>
      </c>
      <c r="AO302" t="s">
        <v>81</v>
      </c>
      <c r="AP302" t="s">
        <v>81</v>
      </c>
      <c r="AQ302" t="s">
        <v>81</v>
      </c>
      <c r="AR302" t="s">
        <v>81</v>
      </c>
      <c r="AS302">
        <v>1</v>
      </c>
      <c r="AT302">
        <v>9</v>
      </c>
      <c r="AU302">
        <v>10</v>
      </c>
      <c r="AV302">
        <v>1</v>
      </c>
      <c r="AW302">
        <v>10</v>
      </c>
      <c r="AX302">
        <v>9</v>
      </c>
      <c r="AY302">
        <v>10</v>
      </c>
      <c r="AZ302">
        <v>1</v>
      </c>
      <c r="BA302">
        <v>9</v>
      </c>
      <c r="BB302">
        <v>0</v>
      </c>
      <c r="BC302">
        <v>1</v>
      </c>
      <c r="BD302" s="28">
        <v>1</v>
      </c>
      <c r="BE302">
        <v>9</v>
      </c>
      <c r="BF302" s="28">
        <v>9</v>
      </c>
      <c r="BG302">
        <v>10</v>
      </c>
      <c r="BH302" s="28">
        <v>10</v>
      </c>
      <c r="BI302" t="s">
        <v>81</v>
      </c>
      <c r="BJ302" t="s">
        <v>81</v>
      </c>
      <c r="BK302" t="s">
        <v>81</v>
      </c>
      <c r="BL302" t="s">
        <v>81</v>
      </c>
      <c r="BM302" t="s">
        <v>81</v>
      </c>
      <c r="BN302" t="s">
        <v>81</v>
      </c>
    </row>
    <row r="303" spans="1:66" ht="20.149999999999999" customHeight="1" x14ac:dyDescent="0.35">
      <c r="A303" s="20">
        <v>4021109</v>
      </c>
      <c r="B303" s="20">
        <v>4</v>
      </c>
      <c r="C303" s="20">
        <v>2</v>
      </c>
      <c r="D303" s="20">
        <v>11</v>
      </c>
      <c r="E303" s="20" t="s">
        <v>1676</v>
      </c>
      <c r="F303" s="20">
        <v>2</v>
      </c>
      <c r="G303" s="20">
        <v>1</v>
      </c>
      <c r="H303" s="20">
        <v>3</v>
      </c>
      <c r="I303" s="66">
        <v>2</v>
      </c>
      <c r="J303" s="66">
        <v>0</v>
      </c>
      <c r="K303" t="s">
        <v>81</v>
      </c>
      <c r="L303" t="s">
        <v>81</v>
      </c>
      <c r="M303" t="s">
        <v>81</v>
      </c>
      <c r="N303" t="s">
        <v>81</v>
      </c>
      <c r="O303" t="s">
        <v>81</v>
      </c>
      <c r="P303" t="s">
        <v>81</v>
      </c>
      <c r="Q303" t="s">
        <v>81</v>
      </c>
      <c r="R303" t="s">
        <v>81</v>
      </c>
      <c r="S303" t="s">
        <v>81</v>
      </c>
      <c r="T303" t="s">
        <v>81</v>
      </c>
      <c r="U303" t="s">
        <v>81</v>
      </c>
      <c r="V303" t="s">
        <v>81</v>
      </c>
      <c r="W303" t="s">
        <v>81</v>
      </c>
      <c r="X303" t="s">
        <v>81</v>
      </c>
      <c r="Y303" t="s">
        <v>81</v>
      </c>
      <c r="Z303" t="s">
        <v>81</v>
      </c>
      <c r="AA303" t="s">
        <v>81</v>
      </c>
      <c r="AB303" t="s">
        <v>81</v>
      </c>
      <c r="AC303" t="s">
        <v>81</v>
      </c>
      <c r="AD303" t="s">
        <v>81</v>
      </c>
      <c r="AE303" t="s">
        <v>81</v>
      </c>
      <c r="AF303">
        <v>3.5</v>
      </c>
      <c r="AG303">
        <v>3.5</v>
      </c>
      <c r="AH303" t="s">
        <v>81</v>
      </c>
      <c r="AI303" t="s">
        <v>81</v>
      </c>
      <c r="AJ303" t="s">
        <v>81</v>
      </c>
      <c r="AK303" t="s">
        <v>81</v>
      </c>
      <c r="AL303" t="s">
        <v>81</v>
      </c>
      <c r="AM303" t="s">
        <v>81</v>
      </c>
      <c r="AN303" t="s">
        <v>81</v>
      </c>
      <c r="AO303" t="s">
        <v>81</v>
      </c>
      <c r="AP303" t="s">
        <v>81</v>
      </c>
      <c r="AQ303" t="s">
        <v>81</v>
      </c>
      <c r="AR303" t="s">
        <v>81</v>
      </c>
      <c r="AS303">
        <v>2</v>
      </c>
      <c r="AT303">
        <v>1</v>
      </c>
      <c r="AU303" t="s">
        <v>81</v>
      </c>
      <c r="AV303">
        <v>2</v>
      </c>
      <c r="AW303">
        <v>1</v>
      </c>
      <c r="AX303" t="s">
        <v>81</v>
      </c>
      <c r="AY303">
        <v>2</v>
      </c>
      <c r="AZ303">
        <v>1</v>
      </c>
      <c r="BA303" t="s">
        <v>81</v>
      </c>
      <c r="BB303">
        <v>0</v>
      </c>
      <c r="BC303">
        <v>2</v>
      </c>
      <c r="BD303" s="28">
        <v>2</v>
      </c>
      <c r="BE303" s="28">
        <v>1</v>
      </c>
      <c r="BF303" s="28">
        <v>1</v>
      </c>
      <c r="BG303" t="s">
        <v>81</v>
      </c>
      <c r="BH303" t="s">
        <v>81</v>
      </c>
      <c r="BI303" t="s">
        <v>81</v>
      </c>
      <c r="BJ303" t="s">
        <v>81</v>
      </c>
      <c r="BK303" t="s">
        <v>81</v>
      </c>
      <c r="BL303" t="s">
        <v>81</v>
      </c>
      <c r="BM303" t="s">
        <v>81</v>
      </c>
      <c r="BN303" t="s">
        <v>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03"/>
  <sheetViews>
    <sheetView zoomScaleNormal="100" workbookViewId="0">
      <pane xSplit="5" ySplit="1" topLeftCell="F9" activePane="bottomRight" state="frozen"/>
      <selection pane="topRight" activeCell="F1" sqref="F1"/>
      <selection pane="bottomLeft" activeCell="A2" sqref="A2"/>
      <selection pane="bottomRight" sqref="A1:XFD1048576"/>
    </sheetView>
  </sheetViews>
  <sheetFormatPr defaultRowHeight="15" customHeight="1" x14ac:dyDescent="0.35"/>
  <sheetData>
    <row r="1" spans="1:139" ht="77.25" customHeight="1" x14ac:dyDescent="0.35">
      <c r="A1" s="1" t="s">
        <v>555</v>
      </c>
      <c r="B1" s="2" t="s">
        <v>1</v>
      </c>
      <c r="C1" s="1" t="s">
        <v>74</v>
      </c>
      <c r="D1" s="2" t="s">
        <v>46</v>
      </c>
      <c r="E1" s="1" t="s">
        <v>0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45</v>
      </c>
      <c r="K1" s="6" t="s">
        <v>51</v>
      </c>
      <c r="L1" s="48" t="s">
        <v>136</v>
      </c>
      <c r="M1" s="48" t="s">
        <v>137</v>
      </c>
      <c r="N1" s="48" t="s">
        <v>138</v>
      </c>
      <c r="O1" s="7" t="s">
        <v>139</v>
      </c>
      <c r="P1" s="7" t="s">
        <v>140</v>
      </c>
      <c r="Q1" s="7" t="s">
        <v>141</v>
      </c>
      <c r="R1" s="7" t="s">
        <v>142</v>
      </c>
      <c r="S1" s="48" t="s">
        <v>143</v>
      </c>
      <c r="T1" s="48" t="s">
        <v>144</v>
      </c>
      <c r="U1" s="48" t="s">
        <v>145</v>
      </c>
      <c r="V1" s="48" t="s">
        <v>146</v>
      </c>
      <c r="W1" s="48" t="s">
        <v>147</v>
      </c>
      <c r="X1" s="7" t="s">
        <v>148</v>
      </c>
      <c r="Y1" s="7" t="s">
        <v>149</v>
      </c>
      <c r="Z1" s="48" t="s">
        <v>150</v>
      </c>
      <c r="AA1" s="48" t="s">
        <v>151</v>
      </c>
      <c r="AB1" s="48" t="s">
        <v>152</v>
      </c>
      <c r="AC1" s="48" t="s">
        <v>153</v>
      </c>
      <c r="AD1" s="7" t="s">
        <v>154</v>
      </c>
      <c r="AE1" s="7" t="s">
        <v>155</v>
      </c>
      <c r="AF1" s="7" t="s">
        <v>156</v>
      </c>
      <c r="AG1" s="48" t="s">
        <v>157</v>
      </c>
      <c r="AH1" s="48" t="s">
        <v>158</v>
      </c>
      <c r="AI1" s="48" t="s">
        <v>159</v>
      </c>
      <c r="AJ1" s="48" t="s">
        <v>160</v>
      </c>
      <c r="AK1" s="48" t="s">
        <v>161</v>
      </c>
      <c r="AL1" s="48" t="s">
        <v>162</v>
      </c>
      <c r="AM1" s="48" t="s">
        <v>163</v>
      </c>
      <c r="AN1" s="19" t="s">
        <v>52</v>
      </c>
      <c r="AO1" s="19" t="s">
        <v>674</v>
      </c>
      <c r="AP1" s="33" t="s">
        <v>164</v>
      </c>
      <c r="AQ1" s="8" t="s">
        <v>165</v>
      </c>
      <c r="AR1" s="8" t="s">
        <v>166</v>
      </c>
      <c r="AS1" s="8" t="s">
        <v>167</v>
      </c>
      <c r="AT1" s="33" t="s">
        <v>168</v>
      </c>
      <c r="AU1" s="8" t="s">
        <v>169</v>
      </c>
      <c r="AV1" s="8" t="s">
        <v>170</v>
      </c>
      <c r="AW1" s="8" t="s">
        <v>171</v>
      </c>
      <c r="AX1" s="33" t="s">
        <v>172</v>
      </c>
      <c r="AY1" s="8" t="s">
        <v>173</v>
      </c>
      <c r="AZ1" s="8" t="s">
        <v>174</v>
      </c>
      <c r="BA1" s="8" t="s">
        <v>175</v>
      </c>
      <c r="BB1" s="33" t="s">
        <v>176</v>
      </c>
      <c r="BC1" s="8" t="s">
        <v>177</v>
      </c>
      <c r="BD1" s="8" t="s">
        <v>178</v>
      </c>
      <c r="BE1" s="8" t="s">
        <v>179</v>
      </c>
      <c r="BF1" s="33" t="s">
        <v>180</v>
      </c>
      <c r="BG1" s="8" t="s">
        <v>181</v>
      </c>
      <c r="BH1" s="8" t="s">
        <v>182</v>
      </c>
      <c r="BI1" s="8" t="s">
        <v>183</v>
      </c>
      <c r="BJ1" s="33" t="s">
        <v>184</v>
      </c>
      <c r="BK1" s="8" t="s">
        <v>185</v>
      </c>
      <c r="BL1" s="8" t="s">
        <v>186</v>
      </c>
      <c r="BM1" s="8" t="s">
        <v>187</v>
      </c>
      <c r="BN1" s="33" t="s">
        <v>188</v>
      </c>
      <c r="BO1" s="8" t="s">
        <v>189</v>
      </c>
      <c r="BP1" s="8" t="s">
        <v>190</v>
      </c>
      <c r="BQ1" s="8" t="s">
        <v>191</v>
      </c>
      <c r="BR1" s="33" t="s">
        <v>1008</v>
      </c>
      <c r="BS1" s="8" t="s">
        <v>1009</v>
      </c>
      <c r="BT1" s="8" t="s">
        <v>1010</v>
      </c>
      <c r="BU1" s="8" t="s">
        <v>1011</v>
      </c>
      <c r="BV1" s="33" t="s">
        <v>192</v>
      </c>
      <c r="BW1" s="8" t="s">
        <v>193</v>
      </c>
      <c r="BX1" s="8" t="s">
        <v>194</v>
      </c>
      <c r="BY1" s="8" t="s">
        <v>195</v>
      </c>
      <c r="BZ1" s="33" t="s">
        <v>196</v>
      </c>
      <c r="CA1" s="8" t="s">
        <v>177</v>
      </c>
      <c r="CB1" s="8" t="s">
        <v>178</v>
      </c>
      <c r="CC1" s="8" t="s">
        <v>179</v>
      </c>
      <c r="CD1" s="33" t="s">
        <v>197</v>
      </c>
      <c r="CE1" s="8" t="s">
        <v>198</v>
      </c>
      <c r="CF1" s="8" t="s">
        <v>199</v>
      </c>
      <c r="CG1" s="8" t="s">
        <v>200</v>
      </c>
      <c r="CH1" s="8" t="s">
        <v>202</v>
      </c>
      <c r="CI1" s="33" t="s">
        <v>201</v>
      </c>
      <c r="CJ1" s="8" t="s">
        <v>203</v>
      </c>
      <c r="CK1" s="33" t="s">
        <v>204</v>
      </c>
      <c r="CL1" s="8" t="s">
        <v>205</v>
      </c>
      <c r="CM1" s="33" t="s">
        <v>206</v>
      </c>
      <c r="CN1" s="8" t="s">
        <v>207</v>
      </c>
      <c r="CO1" s="33" t="s">
        <v>208</v>
      </c>
      <c r="CP1" s="8" t="s">
        <v>209</v>
      </c>
      <c r="CQ1" s="33" t="s">
        <v>210</v>
      </c>
      <c r="CR1" s="8" t="s">
        <v>211</v>
      </c>
      <c r="CS1" s="33" t="s">
        <v>212</v>
      </c>
      <c r="CT1" s="8" t="s">
        <v>1012</v>
      </c>
      <c r="CU1" s="33" t="s">
        <v>1013</v>
      </c>
      <c r="CV1" s="8" t="s">
        <v>213</v>
      </c>
      <c r="CW1" s="33" t="s">
        <v>214</v>
      </c>
      <c r="CX1" s="8" t="s">
        <v>215</v>
      </c>
      <c r="CY1" s="33" t="s">
        <v>216</v>
      </c>
      <c r="CZ1" s="8" t="s">
        <v>217</v>
      </c>
      <c r="DA1" s="33" t="s">
        <v>218</v>
      </c>
      <c r="DB1" s="8" t="s">
        <v>607</v>
      </c>
      <c r="DC1" s="8" t="s">
        <v>608</v>
      </c>
      <c r="DD1" s="8" t="s">
        <v>609</v>
      </c>
      <c r="DE1" s="8" t="s">
        <v>610</v>
      </c>
      <c r="DF1" s="8" t="s">
        <v>611</v>
      </c>
      <c r="DG1" s="8" t="s">
        <v>612</v>
      </c>
      <c r="DH1" s="8" t="s">
        <v>613</v>
      </c>
      <c r="DI1" s="8" t="s">
        <v>614</v>
      </c>
      <c r="DJ1" s="8" t="s">
        <v>615</v>
      </c>
      <c r="DK1" s="8" t="s">
        <v>616</v>
      </c>
      <c r="DL1" s="8" t="s">
        <v>617</v>
      </c>
      <c r="DM1" s="8" t="s">
        <v>618</v>
      </c>
      <c r="DN1" s="8" t="s">
        <v>219</v>
      </c>
      <c r="DO1" s="8" t="s">
        <v>220</v>
      </c>
      <c r="DP1" s="8" t="s">
        <v>221</v>
      </c>
      <c r="DQ1" s="8" t="s">
        <v>222</v>
      </c>
      <c r="DR1" s="8" t="s">
        <v>223</v>
      </c>
      <c r="DS1" s="8" t="s">
        <v>224</v>
      </c>
      <c r="DT1" s="49" t="s">
        <v>225</v>
      </c>
      <c r="DU1" s="49" t="s">
        <v>226</v>
      </c>
      <c r="DV1" s="8" t="s">
        <v>227</v>
      </c>
      <c r="DW1" s="8" t="s">
        <v>228</v>
      </c>
      <c r="DX1" s="8" t="s">
        <v>229</v>
      </c>
      <c r="DY1" s="8" t="s">
        <v>230</v>
      </c>
      <c r="DZ1" s="8" t="s">
        <v>76</v>
      </c>
      <c r="EA1" s="8" t="s">
        <v>33</v>
      </c>
      <c r="EB1" s="8" t="s">
        <v>55</v>
      </c>
      <c r="EC1" s="8" t="s">
        <v>68</v>
      </c>
      <c r="ED1" s="10" t="s">
        <v>231</v>
      </c>
      <c r="EE1" s="9" t="s">
        <v>38</v>
      </c>
      <c r="EF1" s="8" t="s">
        <v>628</v>
      </c>
      <c r="EG1" s="49" t="s">
        <v>233</v>
      </c>
      <c r="EH1" s="49" t="s">
        <v>234</v>
      </c>
      <c r="EI1" s="49" t="s">
        <v>235</v>
      </c>
    </row>
    <row r="2" spans="1:139" ht="15" customHeight="1" x14ac:dyDescent="0.35">
      <c r="A2" s="67">
        <v>1050101</v>
      </c>
      <c r="B2" s="67">
        <v>1</v>
      </c>
      <c r="C2" s="67">
        <v>5</v>
      </c>
      <c r="D2" s="67">
        <v>1</v>
      </c>
      <c r="E2" s="67" t="s">
        <v>652</v>
      </c>
      <c r="F2" s="64">
        <v>0</v>
      </c>
      <c r="G2" s="64">
        <v>2</v>
      </c>
      <c r="H2" s="64">
        <v>0</v>
      </c>
      <c r="I2" s="64">
        <v>0</v>
      </c>
      <c r="J2" s="28">
        <v>0</v>
      </c>
      <c r="K2" s="28" t="s">
        <v>81</v>
      </c>
      <c r="L2" s="28">
        <v>9.5</v>
      </c>
      <c r="M2" s="28" t="s">
        <v>81</v>
      </c>
      <c r="N2" s="28">
        <v>3</v>
      </c>
      <c r="O2" s="28" t="s">
        <v>81</v>
      </c>
      <c r="P2" s="28" t="s">
        <v>81</v>
      </c>
      <c r="Q2" s="28">
        <v>4</v>
      </c>
      <c r="R2" s="28" t="s">
        <v>81</v>
      </c>
      <c r="S2" s="28" t="s">
        <v>81</v>
      </c>
      <c r="T2" s="28" t="s">
        <v>81</v>
      </c>
      <c r="U2" s="28" t="s">
        <v>81</v>
      </c>
      <c r="V2" s="28" t="s">
        <v>81</v>
      </c>
      <c r="W2" s="28" t="s">
        <v>81</v>
      </c>
      <c r="X2" s="28" t="s">
        <v>81</v>
      </c>
      <c r="Y2" s="28" t="s">
        <v>81</v>
      </c>
      <c r="Z2" s="28" t="s">
        <v>81</v>
      </c>
      <c r="AA2" s="28" t="s">
        <v>81</v>
      </c>
      <c r="AB2" s="28" t="s">
        <v>81</v>
      </c>
      <c r="AC2" s="28" t="s">
        <v>81</v>
      </c>
      <c r="AD2" s="28" t="s">
        <v>81</v>
      </c>
      <c r="AE2" s="28" t="s">
        <v>81</v>
      </c>
      <c r="AF2" s="28" t="s">
        <v>81</v>
      </c>
      <c r="AG2" s="28" t="s">
        <v>81</v>
      </c>
      <c r="AH2" s="28" t="s">
        <v>81</v>
      </c>
      <c r="AI2" s="28" t="s">
        <v>81</v>
      </c>
      <c r="AJ2" s="28" t="s">
        <v>81</v>
      </c>
      <c r="AK2" s="28" t="s">
        <v>81</v>
      </c>
      <c r="AL2" s="28" t="s">
        <v>81</v>
      </c>
      <c r="AM2" s="28" t="s">
        <v>81</v>
      </c>
      <c r="AN2" s="28">
        <v>0</v>
      </c>
      <c r="AO2" s="28" t="s">
        <v>81</v>
      </c>
      <c r="AP2" s="28">
        <v>0</v>
      </c>
      <c r="AQ2" s="28" t="s">
        <v>81</v>
      </c>
      <c r="AR2" s="28" t="s">
        <v>81</v>
      </c>
      <c r="AS2" s="28" t="s">
        <v>81</v>
      </c>
      <c r="AT2" s="28">
        <v>0</v>
      </c>
      <c r="AU2" s="28" t="s">
        <v>81</v>
      </c>
      <c r="AV2" s="28" t="s">
        <v>81</v>
      </c>
      <c r="AW2" s="28" t="s">
        <v>81</v>
      </c>
      <c r="AX2" s="27">
        <v>0</v>
      </c>
      <c r="AY2" s="27" t="s">
        <v>81</v>
      </c>
      <c r="AZ2" s="27" t="s">
        <v>81</v>
      </c>
      <c r="BA2" s="27" t="s">
        <v>81</v>
      </c>
      <c r="BB2" s="27">
        <v>0</v>
      </c>
      <c r="BC2" s="27" t="s">
        <v>81</v>
      </c>
      <c r="BD2" s="27" t="s">
        <v>81</v>
      </c>
      <c r="BE2" s="27" t="s">
        <v>81</v>
      </c>
      <c r="BF2" s="27"/>
      <c r="BG2" s="27" t="s">
        <v>81</v>
      </c>
      <c r="BH2" s="27" t="s">
        <v>81</v>
      </c>
      <c r="BI2" s="27" t="s">
        <v>81</v>
      </c>
      <c r="BJ2" s="27">
        <v>0</v>
      </c>
      <c r="BK2" s="27" t="s">
        <v>81</v>
      </c>
      <c r="BL2" s="27" t="s">
        <v>81</v>
      </c>
      <c r="BM2" s="27" t="s">
        <v>81</v>
      </c>
      <c r="BN2" s="27">
        <v>0</v>
      </c>
      <c r="BO2" s="27" t="s">
        <v>81</v>
      </c>
      <c r="BP2" s="27" t="s">
        <v>81</v>
      </c>
      <c r="BQ2" s="27" t="s">
        <v>81</v>
      </c>
      <c r="BR2" s="27">
        <v>0</v>
      </c>
      <c r="BS2" s="27" t="s">
        <v>81</v>
      </c>
      <c r="BT2" s="27" t="s">
        <v>81</v>
      </c>
      <c r="BU2" s="27" t="s">
        <v>81</v>
      </c>
      <c r="BV2" s="28">
        <v>0</v>
      </c>
      <c r="BW2" s="28" t="s">
        <v>81</v>
      </c>
      <c r="BX2" s="28" t="s">
        <v>81</v>
      </c>
      <c r="BY2" s="28" t="s">
        <v>81</v>
      </c>
      <c r="BZ2" s="27">
        <v>0</v>
      </c>
      <c r="CA2" s="27" t="s">
        <v>81</v>
      </c>
      <c r="CB2" s="27" t="s">
        <v>81</v>
      </c>
      <c r="CC2" s="27" t="s">
        <v>81</v>
      </c>
      <c r="CD2" s="27">
        <v>0</v>
      </c>
      <c r="CE2" s="27" t="s">
        <v>81</v>
      </c>
      <c r="CF2" s="27" t="s">
        <v>81</v>
      </c>
      <c r="CG2" s="27" t="s">
        <v>81</v>
      </c>
      <c r="CH2" s="27" t="s">
        <v>81</v>
      </c>
      <c r="CI2" s="27" t="s">
        <v>81</v>
      </c>
      <c r="CJ2" s="27" t="s">
        <v>81</v>
      </c>
      <c r="CK2" s="27" t="s">
        <v>81</v>
      </c>
      <c r="CL2" s="27" t="s">
        <v>81</v>
      </c>
      <c r="CM2" s="27" t="s">
        <v>81</v>
      </c>
      <c r="CN2" s="27" t="s">
        <v>81</v>
      </c>
      <c r="CO2" s="27" t="s">
        <v>81</v>
      </c>
      <c r="CP2" s="27" t="s">
        <v>81</v>
      </c>
      <c r="CQ2" s="27" t="s">
        <v>81</v>
      </c>
      <c r="CR2" s="27" t="s">
        <v>81</v>
      </c>
      <c r="CS2" s="27" t="s">
        <v>81</v>
      </c>
      <c r="CT2" s="27" t="s">
        <v>81</v>
      </c>
      <c r="CU2" s="27" t="s">
        <v>81</v>
      </c>
      <c r="CV2" s="27" t="s">
        <v>81</v>
      </c>
      <c r="CW2" s="27" t="s">
        <v>81</v>
      </c>
      <c r="CX2" s="27" t="s">
        <v>81</v>
      </c>
      <c r="CY2" s="27" t="s">
        <v>81</v>
      </c>
      <c r="CZ2" s="27" t="s">
        <v>81</v>
      </c>
      <c r="DA2" s="27" t="s">
        <v>81</v>
      </c>
      <c r="DB2" s="27">
        <v>0</v>
      </c>
      <c r="DC2" s="27">
        <v>1</v>
      </c>
      <c r="DD2" s="27">
        <v>1</v>
      </c>
      <c r="DE2" s="27">
        <v>1</v>
      </c>
      <c r="DF2" s="27">
        <v>1</v>
      </c>
      <c r="DG2" s="27">
        <v>1</v>
      </c>
      <c r="DH2" s="27">
        <v>1</v>
      </c>
      <c r="DI2" s="27">
        <v>1</v>
      </c>
      <c r="DJ2" s="27">
        <v>1</v>
      </c>
      <c r="DK2" s="27">
        <v>1</v>
      </c>
      <c r="DL2" s="27">
        <v>1</v>
      </c>
      <c r="DM2" s="27">
        <v>1</v>
      </c>
      <c r="DN2" s="27">
        <v>4</v>
      </c>
      <c r="DO2" s="27">
        <v>2</v>
      </c>
      <c r="DP2" s="27">
        <v>4</v>
      </c>
      <c r="DQ2" s="27">
        <v>4</v>
      </c>
      <c r="DR2" s="27" t="s">
        <v>81</v>
      </c>
      <c r="DS2" s="27" t="s">
        <v>81</v>
      </c>
      <c r="DT2" s="27">
        <v>3000</v>
      </c>
      <c r="DU2" s="27">
        <v>3500</v>
      </c>
      <c r="DV2" s="27" t="s">
        <v>81</v>
      </c>
      <c r="DW2" s="27" t="s">
        <v>81</v>
      </c>
      <c r="DX2" s="27" t="s">
        <v>81</v>
      </c>
      <c r="DY2" s="27" t="s">
        <v>81</v>
      </c>
      <c r="DZ2" s="27">
        <v>2</v>
      </c>
      <c r="EA2" s="27">
        <v>1</v>
      </c>
      <c r="EB2" s="27">
        <v>1</v>
      </c>
      <c r="EC2" s="68" t="s">
        <v>81</v>
      </c>
      <c r="ED2" s="27">
        <v>0</v>
      </c>
      <c r="EE2" s="27" t="s">
        <v>81</v>
      </c>
      <c r="EF2" s="27" t="s">
        <v>81</v>
      </c>
      <c r="EG2" s="27" t="s">
        <v>81</v>
      </c>
      <c r="EH2" s="27" t="s">
        <v>81</v>
      </c>
      <c r="EI2" s="27">
        <v>2</v>
      </c>
    </row>
    <row r="3" spans="1:139" ht="15" customHeight="1" x14ac:dyDescent="0.35">
      <c r="A3" s="67">
        <v>1050102</v>
      </c>
      <c r="B3" s="67">
        <v>1</v>
      </c>
      <c r="C3" s="67">
        <v>5</v>
      </c>
      <c r="D3" s="67">
        <v>1</v>
      </c>
      <c r="E3" s="67" t="s">
        <v>657</v>
      </c>
      <c r="F3" s="64">
        <v>0</v>
      </c>
      <c r="G3" s="65">
        <v>2</v>
      </c>
      <c r="H3" s="64">
        <v>0</v>
      </c>
      <c r="I3" s="64">
        <v>0</v>
      </c>
      <c r="J3" s="28">
        <v>0</v>
      </c>
      <c r="K3" s="28" t="s">
        <v>81</v>
      </c>
      <c r="L3" s="27">
        <v>6</v>
      </c>
      <c r="M3" s="28" t="s">
        <v>81</v>
      </c>
      <c r="N3" s="27">
        <v>4</v>
      </c>
      <c r="O3" s="28" t="s">
        <v>81</v>
      </c>
      <c r="P3" s="28" t="s">
        <v>81</v>
      </c>
      <c r="Q3" s="27">
        <v>6</v>
      </c>
      <c r="R3" s="27" t="s">
        <v>81</v>
      </c>
      <c r="S3" s="28" t="s">
        <v>81</v>
      </c>
      <c r="T3" s="28" t="s">
        <v>81</v>
      </c>
      <c r="U3" s="28" t="s">
        <v>81</v>
      </c>
      <c r="V3" s="28" t="s">
        <v>81</v>
      </c>
      <c r="W3" s="28" t="s">
        <v>81</v>
      </c>
      <c r="X3" s="28" t="s">
        <v>81</v>
      </c>
      <c r="Y3" s="28" t="s">
        <v>81</v>
      </c>
      <c r="Z3" s="28" t="s">
        <v>81</v>
      </c>
      <c r="AA3" s="28" t="s">
        <v>81</v>
      </c>
      <c r="AB3" s="28" t="s">
        <v>81</v>
      </c>
      <c r="AC3" s="28" t="s">
        <v>81</v>
      </c>
      <c r="AD3" s="28" t="s">
        <v>81</v>
      </c>
      <c r="AE3" s="28" t="s">
        <v>81</v>
      </c>
      <c r="AF3" s="28" t="s">
        <v>81</v>
      </c>
      <c r="AG3" s="28" t="s">
        <v>81</v>
      </c>
      <c r="AH3" s="28" t="s">
        <v>81</v>
      </c>
      <c r="AI3" s="28" t="s">
        <v>81</v>
      </c>
      <c r="AJ3" s="28" t="s">
        <v>81</v>
      </c>
      <c r="AK3" s="28" t="s">
        <v>81</v>
      </c>
      <c r="AL3" s="28" t="s">
        <v>81</v>
      </c>
      <c r="AM3" s="28" t="s">
        <v>81</v>
      </c>
      <c r="AN3" s="28">
        <v>0</v>
      </c>
      <c r="AO3" s="28" t="s">
        <v>81</v>
      </c>
      <c r="AP3" s="28">
        <v>0</v>
      </c>
      <c r="AQ3" s="28" t="s">
        <v>81</v>
      </c>
      <c r="AR3" s="28" t="s">
        <v>81</v>
      </c>
      <c r="AS3" s="28" t="s">
        <v>81</v>
      </c>
      <c r="AT3" s="28">
        <v>0</v>
      </c>
      <c r="AU3" s="28" t="s">
        <v>81</v>
      </c>
      <c r="AV3" s="28" t="s">
        <v>81</v>
      </c>
      <c r="AW3" s="28" t="s">
        <v>81</v>
      </c>
      <c r="AX3" s="27">
        <v>0</v>
      </c>
      <c r="AY3" s="27" t="s">
        <v>81</v>
      </c>
      <c r="AZ3" s="27" t="s">
        <v>81</v>
      </c>
      <c r="BA3" s="27" t="s">
        <v>81</v>
      </c>
      <c r="BB3" s="27">
        <v>0</v>
      </c>
      <c r="BC3" s="27" t="s">
        <v>81</v>
      </c>
      <c r="BD3" s="27" t="s">
        <v>81</v>
      </c>
      <c r="BE3" s="27" t="s">
        <v>81</v>
      </c>
      <c r="BF3" s="27">
        <v>0</v>
      </c>
      <c r="BG3" s="27" t="s">
        <v>81</v>
      </c>
      <c r="BH3" s="27" t="s">
        <v>81</v>
      </c>
      <c r="BI3" s="27" t="s">
        <v>81</v>
      </c>
      <c r="BJ3" s="27">
        <v>0</v>
      </c>
      <c r="BK3" s="27" t="s">
        <v>81</v>
      </c>
      <c r="BL3" s="27" t="s">
        <v>81</v>
      </c>
      <c r="BM3" s="27" t="s">
        <v>81</v>
      </c>
      <c r="BN3" s="27">
        <v>0</v>
      </c>
      <c r="BO3" s="27" t="s">
        <v>81</v>
      </c>
      <c r="BP3" s="27" t="s">
        <v>81</v>
      </c>
      <c r="BQ3" s="27" t="s">
        <v>81</v>
      </c>
      <c r="BR3" s="27">
        <v>0</v>
      </c>
      <c r="BS3" s="27" t="s">
        <v>81</v>
      </c>
      <c r="BT3" s="27" t="s">
        <v>81</v>
      </c>
      <c r="BU3" s="27" t="s">
        <v>81</v>
      </c>
      <c r="BV3" s="27">
        <v>1</v>
      </c>
      <c r="BW3" s="27">
        <v>2</v>
      </c>
      <c r="BX3" s="27">
        <v>2</v>
      </c>
      <c r="BY3" s="27">
        <v>3</v>
      </c>
      <c r="BZ3" s="27">
        <v>0</v>
      </c>
      <c r="CA3" s="27" t="s">
        <v>81</v>
      </c>
      <c r="CB3" s="27" t="s">
        <v>81</v>
      </c>
      <c r="CC3" s="27" t="s">
        <v>81</v>
      </c>
      <c r="CD3" s="27">
        <v>0</v>
      </c>
      <c r="CE3" s="27" t="s">
        <v>81</v>
      </c>
      <c r="CF3" s="27" t="s">
        <v>81</v>
      </c>
      <c r="CG3" s="27" t="s">
        <v>81</v>
      </c>
      <c r="CH3" s="27" t="s">
        <v>81</v>
      </c>
      <c r="CI3" s="27" t="s">
        <v>81</v>
      </c>
      <c r="CJ3" s="27" t="s">
        <v>81</v>
      </c>
      <c r="CK3" s="27" t="s">
        <v>81</v>
      </c>
      <c r="CL3" s="27" t="s">
        <v>81</v>
      </c>
      <c r="CM3" s="27" t="s">
        <v>81</v>
      </c>
      <c r="CN3" s="27" t="s">
        <v>81</v>
      </c>
      <c r="CO3" s="27" t="s">
        <v>81</v>
      </c>
      <c r="CP3" s="27" t="s">
        <v>81</v>
      </c>
      <c r="CQ3" s="27" t="s">
        <v>81</v>
      </c>
      <c r="CR3" s="27" t="s">
        <v>81</v>
      </c>
      <c r="CS3" s="27" t="s">
        <v>81</v>
      </c>
      <c r="CT3" s="27" t="s">
        <v>81</v>
      </c>
      <c r="CU3" s="27" t="s">
        <v>81</v>
      </c>
      <c r="CV3" s="27">
        <v>8</v>
      </c>
      <c r="CW3" s="27" t="s">
        <v>81</v>
      </c>
      <c r="CX3" s="27" t="s">
        <v>81</v>
      </c>
      <c r="CY3" s="27" t="s">
        <v>81</v>
      </c>
      <c r="CZ3" s="27" t="s">
        <v>81</v>
      </c>
      <c r="DA3" s="27" t="s">
        <v>81</v>
      </c>
      <c r="DB3" s="27">
        <v>1</v>
      </c>
      <c r="DC3" s="27">
        <v>1</v>
      </c>
      <c r="DD3" s="27">
        <v>1</v>
      </c>
      <c r="DE3" s="27">
        <v>1</v>
      </c>
      <c r="DF3" s="27">
        <v>1</v>
      </c>
      <c r="DG3" s="27">
        <v>1</v>
      </c>
      <c r="DH3" s="27">
        <v>1</v>
      </c>
      <c r="DI3" s="27">
        <v>1</v>
      </c>
      <c r="DJ3" s="27">
        <v>1</v>
      </c>
      <c r="DK3" s="27">
        <v>1</v>
      </c>
      <c r="DL3" s="27">
        <v>1</v>
      </c>
      <c r="DM3" s="27">
        <v>1</v>
      </c>
      <c r="DN3" s="27">
        <v>2</v>
      </c>
      <c r="DO3" s="27">
        <v>2</v>
      </c>
      <c r="DP3" s="27">
        <v>4</v>
      </c>
      <c r="DQ3" s="27">
        <v>4</v>
      </c>
      <c r="DR3" s="27">
        <v>5000</v>
      </c>
      <c r="DS3" s="27">
        <v>6000</v>
      </c>
      <c r="DT3" s="27">
        <v>3000</v>
      </c>
      <c r="DU3" s="27">
        <v>4000</v>
      </c>
      <c r="DV3" s="27" t="s">
        <v>81</v>
      </c>
      <c r="DW3" s="27" t="s">
        <v>81</v>
      </c>
      <c r="DX3" s="27" t="s">
        <v>81</v>
      </c>
      <c r="DY3" s="27" t="s">
        <v>81</v>
      </c>
      <c r="DZ3" s="27">
        <v>2</v>
      </c>
      <c r="EA3" s="27">
        <v>1</v>
      </c>
      <c r="EB3" s="27">
        <v>1</v>
      </c>
      <c r="EC3" s="68" t="s">
        <v>81</v>
      </c>
      <c r="ED3" s="27">
        <v>0</v>
      </c>
      <c r="EE3" s="27" t="s">
        <v>81</v>
      </c>
      <c r="EF3" s="27" t="s">
        <v>81</v>
      </c>
      <c r="EG3" s="27">
        <v>8</v>
      </c>
      <c r="EH3" s="27" t="s">
        <v>81</v>
      </c>
      <c r="EI3" s="27">
        <v>4</v>
      </c>
    </row>
    <row r="4" spans="1:139" ht="15" customHeight="1" x14ac:dyDescent="0.35">
      <c r="A4" s="20">
        <v>1050103</v>
      </c>
      <c r="B4" s="20">
        <v>1</v>
      </c>
      <c r="C4" s="20">
        <v>5</v>
      </c>
      <c r="D4" s="20">
        <v>1</v>
      </c>
      <c r="E4" s="20" t="s">
        <v>669</v>
      </c>
      <c r="F4" s="64">
        <v>0</v>
      </c>
      <c r="G4" s="65">
        <v>3</v>
      </c>
      <c r="H4" s="64">
        <v>0</v>
      </c>
      <c r="I4" s="64">
        <v>0</v>
      </c>
      <c r="J4" s="28">
        <v>0</v>
      </c>
      <c r="K4" s="28" t="s">
        <v>81</v>
      </c>
      <c r="L4" s="27">
        <v>4</v>
      </c>
      <c r="M4" s="28" t="s">
        <v>81</v>
      </c>
      <c r="N4" s="27">
        <v>3</v>
      </c>
      <c r="O4" s="28" t="s">
        <v>81</v>
      </c>
      <c r="P4" s="28" t="s">
        <v>81</v>
      </c>
      <c r="Q4" s="28">
        <v>4</v>
      </c>
      <c r="R4" s="27">
        <v>2</v>
      </c>
      <c r="S4" s="27">
        <v>6</v>
      </c>
      <c r="T4" s="28" t="s">
        <v>81</v>
      </c>
      <c r="U4" s="27">
        <v>5</v>
      </c>
      <c r="V4" s="28" t="s">
        <v>81</v>
      </c>
      <c r="W4" s="27"/>
      <c r="X4" s="27">
        <v>1</v>
      </c>
      <c r="Y4" s="27">
        <v>1</v>
      </c>
      <c r="Z4" s="28" t="s">
        <v>81</v>
      </c>
      <c r="AA4" s="28" t="s">
        <v>81</v>
      </c>
      <c r="AB4" s="28" t="s">
        <v>81</v>
      </c>
      <c r="AC4" s="28" t="s">
        <v>81</v>
      </c>
      <c r="AD4" s="28" t="s">
        <v>81</v>
      </c>
      <c r="AE4" s="28" t="s">
        <v>81</v>
      </c>
      <c r="AF4" s="28" t="s">
        <v>81</v>
      </c>
      <c r="AG4" s="28" t="s">
        <v>81</v>
      </c>
      <c r="AH4" s="28" t="s">
        <v>81</v>
      </c>
      <c r="AI4" s="28" t="s">
        <v>81</v>
      </c>
      <c r="AJ4" s="28" t="s">
        <v>81</v>
      </c>
      <c r="AK4" s="28" t="s">
        <v>81</v>
      </c>
      <c r="AL4" s="28" t="s">
        <v>81</v>
      </c>
      <c r="AM4" s="28" t="s">
        <v>81</v>
      </c>
      <c r="AN4" s="27">
        <v>1</v>
      </c>
      <c r="AO4" s="27">
        <v>1</v>
      </c>
      <c r="AP4" s="28">
        <v>0</v>
      </c>
      <c r="AQ4" s="28" t="s">
        <v>81</v>
      </c>
      <c r="AR4" s="28" t="s">
        <v>81</v>
      </c>
      <c r="AS4" s="28" t="s">
        <v>81</v>
      </c>
      <c r="AT4" s="28">
        <v>0</v>
      </c>
      <c r="AU4" s="28" t="s">
        <v>81</v>
      </c>
      <c r="AV4" s="28" t="s">
        <v>81</v>
      </c>
      <c r="AW4" s="28" t="s">
        <v>81</v>
      </c>
      <c r="AX4" s="27">
        <v>0</v>
      </c>
      <c r="AY4" s="27" t="s">
        <v>81</v>
      </c>
      <c r="AZ4" s="27" t="s">
        <v>81</v>
      </c>
      <c r="BA4" s="27" t="s">
        <v>81</v>
      </c>
      <c r="BB4" s="27">
        <v>0</v>
      </c>
      <c r="BC4" s="27" t="s">
        <v>81</v>
      </c>
      <c r="BD4" s="27" t="s">
        <v>81</v>
      </c>
      <c r="BE4" s="27" t="s">
        <v>81</v>
      </c>
      <c r="BF4" s="27">
        <v>1</v>
      </c>
      <c r="BG4" s="27">
        <v>2</v>
      </c>
      <c r="BH4" s="27">
        <v>2</v>
      </c>
      <c r="BI4" s="27">
        <v>3</v>
      </c>
      <c r="BJ4" s="27">
        <v>0</v>
      </c>
      <c r="BK4" s="27" t="s">
        <v>81</v>
      </c>
      <c r="BL4" s="27" t="s">
        <v>81</v>
      </c>
      <c r="BM4" s="27" t="s">
        <v>81</v>
      </c>
      <c r="BN4" s="27">
        <v>1</v>
      </c>
      <c r="BO4" s="27">
        <v>1</v>
      </c>
      <c r="BP4" s="27">
        <v>3</v>
      </c>
      <c r="BQ4" s="27">
        <v>1</v>
      </c>
      <c r="BR4" s="27">
        <v>1</v>
      </c>
      <c r="BS4" s="27"/>
      <c r="BT4" s="27"/>
      <c r="BU4" s="27"/>
      <c r="BV4" s="27">
        <v>0</v>
      </c>
      <c r="BW4" s="28" t="s">
        <v>81</v>
      </c>
      <c r="BX4" s="28" t="s">
        <v>81</v>
      </c>
      <c r="BY4" s="28" t="s">
        <v>81</v>
      </c>
      <c r="BZ4" s="27">
        <v>0</v>
      </c>
      <c r="CA4" s="27" t="s">
        <v>81</v>
      </c>
      <c r="CB4" s="27" t="s">
        <v>81</v>
      </c>
      <c r="CC4" s="27" t="s">
        <v>81</v>
      </c>
      <c r="CD4" s="27">
        <v>0</v>
      </c>
      <c r="CE4" s="27" t="s">
        <v>81</v>
      </c>
      <c r="CF4" s="27" t="s">
        <v>81</v>
      </c>
      <c r="CG4" s="27" t="s">
        <v>81</v>
      </c>
      <c r="CH4" s="27" t="s">
        <v>81</v>
      </c>
      <c r="CI4" s="27" t="s">
        <v>81</v>
      </c>
      <c r="CJ4" s="27" t="s">
        <v>81</v>
      </c>
      <c r="CK4" s="27" t="s">
        <v>81</v>
      </c>
      <c r="CL4" s="27" t="s">
        <v>81</v>
      </c>
      <c r="CM4" s="27" t="s">
        <v>81</v>
      </c>
      <c r="CN4" s="27">
        <v>2</v>
      </c>
      <c r="CO4" s="27" t="s">
        <v>81</v>
      </c>
      <c r="CP4" s="27" t="s">
        <v>81</v>
      </c>
      <c r="CQ4" s="27" t="s">
        <v>81</v>
      </c>
      <c r="CR4" s="27" t="s">
        <v>81</v>
      </c>
      <c r="CS4" s="27" t="s">
        <v>81</v>
      </c>
      <c r="CT4" s="27" t="s">
        <v>81</v>
      </c>
      <c r="CU4" s="27" t="s">
        <v>81</v>
      </c>
      <c r="CV4" s="27" t="s">
        <v>81</v>
      </c>
      <c r="CW4" s="27" t="s">
        <v>81</v>
      </c>
      <c r="CX4" s="27" t="s">
        <v>81</v>
      </c>
      <c r="CY4" s="27" t="s">
        <v>81</v>
      </c>
      <c r="CZ4" s="27" t="s">
        <v>81</v>
      </c>
      <c r="DA4" s="27" t="s">
        <v>81</v>
      </c>
      <c r="DB4" s="27">
        <v>0</v>
      </c>
      <c r="DC4" s="27">
        <v>1</v>
      </c>
      <c r="DD4" s="27">
        <v>1</v>
      </c>
      <c r="DE4" s="27">
        <v>1</v>
      </c>
      <c r="DF4" s="27">
        <v>1</v>
      </c>
      <c r="DG4" s="27">
        <v>1</v>
      </c>
      <c r="DH4" s="27">
        <v>1</v>
      </c>
      <c r="DI4" s="27">
        <v>1</v>
      </c>
      <c r="DJ4" s="27">
        <v>1</v>
      </c>
      <c r="DK4" s="27">
        <v>1</v>
      </c>
      <c r="DL4" s="27">
        <v>1</v>
      </c>
      <c r="DM4" s="27">
        <v>1</v>
      </c>
      <c r="DN4" s="27">
        <v>2</v>
      </c>
      <c r="DO4" s="27">
        <v>2</v>
      </c>
      <c r="DP4" s="27">
        <v>4</v>
      </c>
      <c r="DQ4" s="27">
        <v>4</v>
      </c>
      <c r="DR4" s="27">
        <v>2000</v>
      </c>
      <c r="DS4" s="27">
        <v>6000</v>
      </c>
      <c r="DT4" s="27">
        <v>1500</v>
      </c>
      <c r="DU4" s="27">
        <v>3500</v>
      </c>
      <c r="DV4" s="27" t="s">
        <v>81</v>
      </c>
      <c r="DW4" s="27" t="s">
        <v>81</v>
      </c>
      <c r="DX4" s="27" t="s">
        <v>81</v>
      </c>
      <c r="DY4" s="27" t="s">
        <v>81</v>
      </c>
      <c r="DZ4" s="27">
        <v>2</v>
      </c>
      <c r="EA4" s="27">
        <v>1</v>
      </c>
      <c r="EB4" s="27">
        <v>1</v>
      </c>
      <c r="EC4" s="27">
        <v>2</v>
      </c>
      <c r="ED4" s="27">
        <v>0</v>
      </c>
      <c r="EE4" s="27" t="s">
        <v>81</v>
      </c>
      <c r="EF4" s="27" t="s">
        <v>81</v>
      </c>
      <c r="EG4" s="27" t="s">
        <v>81</v>
      </c>
      <c r="EH4" s="27" t="s">
        <v>81</v>
      </c>
      <c r="EI4" s="27" t="s">
        <v>81</v>
      </c>
    </row>
    <row r="5" spans="1:139" s="72" customFormat="1" ht="15" customHeight="1" x14ac:dyDescent="0.35">
      <c r="A5" s="67">
        <v>1050104</v>
      </c>
      <c r="B5" s="67">
        <v>1</v>
      </c>
      <c r="C5" s="67">
        <v>5</v>
      </c>
      <c r="D5" s="67">
        <v>1</v>
      </c>
      <c r="E5" s="67" t="s">
        <v>675</v>
      </c>
      <c r="F5" s="64">
        <v>0</v>
      </c>
      <c r="G5" s="64">
        <v>1</v>
      </c>
      <c r="H5" s="64">
        <v>0</v>
      </c>
      <c r="I5" s="64">
        <v>0</v>
      </c>
      <c r="J5" s="28">
        <v>0</v>
      </c>
      <c r="K5" s="73">
        <v>2</v>
      </c>
      <c r="L5" s="28" t="s">
        <v>81</v>
      </c>
      <c r="M5" s="28" t="s">
        <v>81</v>
      </c>
      <c r="N5" s="28">
        <v>2</v>
      </c>
      <c r="O5" s="73" t="s">
        <v>81</v>
      </c>
      <c r="P5" s="28" t="s">
        <v>81</v>
      </c>
      <c r="Q5" s="28">
        <v>3</v>
      </c>
      <c r="R5" s="73" t="s">
        <v>81</v>
      </c>
      <c r="S5" s="73">
        <v>2</v>
      </c>
      <c r="T5" s="73">
        <v>6</v>
      </c>
      <c r="U5" s="73">
        <v>4</v>
      </c>
      <c r="V5" s="73" t="s">
        <v>81</v>
      </c>
      <c r="W5" s="73" t="s">
        <v>81</v>
      </c>
      <c r="X5" s="73">
        <v>1</v>
      </c>
      <c r="Y5" s="73" t="s">
        <v>81</v>
      </c>
      <c r="Z5" s="73" t="s">
        <v>81</v>
      </c>
      <c r="AA5" s="73" t="s">
        <v>81</v>
      </c>
      <c r="AB5" s="73" t="s">
        <v>81</v>
      </c>
      <c r="AC5" s="73" t="s">
        <v>81</v>
      </c>
      <c r="AD5" s="28" t="s">
        <v>81</v>
      </c>
      <c r="AE5" s="28" t="s">
        <v>81</v>
      </c>
      <c r="AF5" s="28" t="s">
        <v>81</v>
      </c>
      <c r="AG5" s="28" t="s">
        <v>81</v>
      </c>
      <c r="AH5" s="28" t="s">
        <v>81</v>
      </c>
      <c r="AI5" s="28" t="s">
        <v>81</v>
      </c>
      <c r="AJ5" s="28" t="s">
        <v>81</v>
      </c>
      <c r="AK5" s="28" t="s">
        <v>81</v>
      </c>
      <c r="AL5" s="28" t="s">
        <v>81</v>
      </c>
      <c r="AM5" s="28" t="s">
        <v>81</v>
      </c>
      <c r="AN5" s="28">
        <v>0</v>
      </c>
      <c r="AO5" s="28" t="s">
        <v>81</v>
      </c>
      <c r="AP5" s="28">
        <v>0</v>
      </c>
      <c r="AQ5" s="28" t="s">
        <v>81</v>
      </c>
      <c r="AR5" s="28" t="s">
        <v>81</v>
      </c>
      <c r="AS5" s="28" t="s">
        <v>81</v>
      </c>
      <c r="AT5" s="73">
        <v>1</v>
      </c>
      <c r="AU5" s="73">
        <v>2</v>
      </c>
      <c r="AV5" s="73">
        <v>2</v>
      </c>
      <c r="AW5" s="73">
        <v>3</v>
      </c>
      <c r="AX5" s="27">
        <v>0</v>
      </c>
      <c r="AY5" s="73" t="s">
        <v>81</v>
      </c>
      <c r="AZ5" s="73" t="s">
        <v>81</v>
      </c>
      <c r="BA5" s="73" t="s">
        <v>81</v>
      </c>
      <c r="BB5" s="27">
        <v>0</v>
      </c>
      <c r="BC5" s="73" t="s">
        <v>81</v>
      </c>
      <c r="BD5" s="73" t="s">
        <v>81</v>
      </c>
      <c r="BE5" s="73" t="s">
        <v>81</v>
      </c>
      <c r="BF5" s="73">
        <v>0</v>
      </c>
      <c r="BG5" s="73" t="s">
        <v>81</v>
      </c>
      <c r="BH5" s="73" t="s">
        <v>81</v>
      </c>
      <c r="BI5" s="73" t="s">
        <v>81</v>
      </c>
      <c r="BJ5" s="73">
        <v>0</v>
      </c>
      <c r="BK5" s="73" t="s">
        <v>81</v>
      </c>
      <c r="BL5" s="73" t="s">
        <v>81</v>
      </c>
      <c r="BM5" s="73" t="s">
        <v>81</v>
      </c>
      <c r="BN5" s="73">
        <v>1</v>
      </c>
      <c r="BO5" s="73">
        <v>2</v>
      </c>
      <c r="BP5" s="73">
        <v>3</v>
      </c>
      <c r="BQ5" s="73">
        <v>2</v>
      </c>
      <c r="BR5" s="73">
        <v>1</v>
      </c>
      <c r="BS5" s="73"/>
      <c r="BT5" s="73"/>
      <c r="BU5" s="73"/>
      <c r="BV5" s="73">
        <v>1</v>
      </c>
      <c r="BW5" s="73">
        <v>2</v>
      </c>
      <c r="BX5" s="73">
        <v>2</v>
      </c>
      <c r="BY5" s="73">
        <v>3</v>
      </c>
      <c r="BZ5" s="73">
        <v>0</v>
      </c>
      <c r="CA5" s="73" t="s">
        <v>81</v>
      </c>
      <c r="CB5" s="73" t="s">
        <v>81</v>
      </c>
      <c r="CC5" s="73" t="s">
        <v>81</v>
      </c>
      <c r="CD5" s="73">
        <v>1</v>
      </c>
      <c r="CE5" s="73">
        <v>2</v>
      </c>
      <c r="CF5" s="73">
        <v>2</v>
      </c>
      <c r="CG5" s="73">
        <v>3</v>
      </c>
      <c r="CH5" s="73" t="s">
        <v>81</v>
      </c>
      <c r="CI5" s="73" t="s">
        <v>81</v>
      </c>
      <c r="CJ5" s="73" t="s">
        <v>81</v>
      </c>
      <c r="CK5" s="73" t="s">
        <v>81</v>
      </c>
      <c r="CL5" s="73" t="s">
        <v>81</v>
      </c>
      <c r="CM5" s="73" t="s">
        <v>81</v>
      </c>
      <c r="CN5" s="73" t="s">
        <v>81</v>
      </c>
      <c r="CO5" s="73" t="s">
        <v>81</v>
      </c>
      <c r="CP5" s="73" t="s">
        <v>81</v>
      </c>
      <c r="CQ5" s="73" t="s">
        <v>81</v>
      </c>
      <c r="CR5" s="73">
        <v>3</v>
      </c>
      <c r="CS5" s="27" t="s">
        <v>81</v>
      </c>
      <c r="CT5" s="27" t="s">
        <v>81</v>
      </c>
      <c r="CU5" s="27" t="s">
        <v>81</v>
      </c>
      <c r="CV5" s="73" t="s">
        <v>81</v>
      </c>
      <c r="CW5" s="73" t="s">
        <v>81</v>
      </c>
      <c r="CX5" s="73" t="s">
        <v>81</v>
      </c>
      <c r="CY5" s="73" t="s">
        <v>81</v>
      </c>
      <c r="CZ5" s="73" t="s">
        <v>81</v>
      </c>
      <c r="DA5" s="73" t="s">
        <v>81</v>
      </c>
      <c r="DB5" s="73">
        <v>0</v>
      </c>
      <c r="DC5" s="73">
        <v>1</v>
      </c>
      <c r="DD5" s="73">
        <v>1</v>
      </c>
      <c r="DE5" s="73">
        <v>1</v>
      </c>
      <c r="DF5" s="73">
        <v>1</v>
      </c>
      <c r="DG5" s="73">
        <v>1</v>
      </c>
      <c r="DH5" s="73">
        <v>1</v>
      </c>
      <c r="DI5" s="73">
        <v>1</v>
      </c>
      <c r="DJ5" s="27">
        <v>1</v>
      </c>
      <c r="DK5" s="27">
        <v>1</v>
      </c>
      <c r="DL5" s="73">
        <v>1</v>
      </c>
      <c r="DM5" s="73">
        <v>1</v>
      </c>
      <c r="DN5" s="28">
        <v>2</v>
      </c>
      <c r="DO5" s="28">
        <v>2</v>
      </c>
      <c r="DP5" s="73">
        <v>4</v>
      </c>
      <c r="DQ5" s="73">
        <v>4</v>
      </c>
      <c r="DR5" s="28">
        <v>4000</v>
      </c>
      <c r="DS5" s="28">
        <v>6000</v>
      </c>
      <c r="DT5" s="28">
        <v>2500</v>
      </c>
      <c r="DU5" s="28">
        <v>3500</v>
      </c>
      <c r="DV5" s="28" t="s">
        <v>81</v>
      </c>
      <c r="DW5" s="28" t="s">
        <v>81</v>
      </c>
      <c r="DX5" s="28" t="s">
        <v>81</v>
      </c>
      <c r="DY5" s="28" t="s">
        <v>81</v>
      </c>
      <c r="DZ5" s="28">
        <v>4</v>
      </c>
      <c r="EA5" s="28">
        <v>1</v>
      </c>
      <c r="EB5" s="28">
        <v>1</v>
      </c>
      <c r="EC5" s="68" t="s">
        <v>81</v>
      </c>
      <c r="ED5" s="73">
        <v>0</v>
      </c>
      <c r="EE5" s="73" t="s">
        <v>81</v>
      </c>
      <c r="EF5" s="73" t="s">
        <v>81</v>
      </c>
      <c r="EG5" s="73" t="s">
        <v>81</v>
      </c>
      <c r="EH5" s="73" t="s">
        <v>81</v>
      </c>
      <c r="EI5" s="28">
        <v>3</v>
      </c>
    </row>
    <row r="6" spans="1:139" ht="15" customHeight="1" x14ac:dyDescent="0.35">
      <c r="A6" s="20">
        <v>1050105</v>
      </c>
      <c r="B6" s="20">
        <v>1</v>
      </c>
      <c r="C6" s="20">
        <v>5</v>
      </c>
      <c r="D6" s="20">
        <v>1</v>
      </c>
      <c r="E6" s="20" t="s">
        <v>681</v>
      </c>
      <c r="F6" s="64">
        <v>0</v>
      </c>
      <c r="G6" s="64">
        <v>4</v>
      </c>
      <c r="H6" s="64">
        <v>0</v>
      </c>
      <c r="I6" s="64">
        <v>0</v>
      </c>
      <c r="J6" s="28">
        <v>0</v>
      </c>
      <c r="K6" s="28" t="s">
        <v>81</v>
      </c>
      <c r="L6" s="28" t="s">
        <v>81</v>
      </c>
      <c r="M6" s="28" t="s">
        <v>81</v>
      </c>
      <c r="N6" s="28">
        <v>7</v>
      </c>
      <c r="O6" s="27">
        <v>2</v>
      </c>
      <c r="P6" s="28" t="s">
        <v>81</v>
      </c>
      <c r="Q6" s="28">
        <v>1</v>
      </c>
      <c r="R6" s="28">
        <v>1</v>
      </c>
      <c r="S6" s="28">
        <v>4</v>
      </c>
      <c r="T6" s="28" t="s">
        <v>81</v>
      </c>
      <c r="U6" s="27">
        <v>3</v>
      </c>
      <c r="V6" s="27">
        <v>1</v>
      </c>
      <c r="W6" s="27"/>
      <c r="X6" s="27">
        <v>1</v>
      </c>
      <c r="Y6" s="27">
        <v>1</v>
      </c>
      <c r="Z6" s="28" t="s">
        <v>81</v>
      </c>
      <c r="AA6" s="28" t="s">
        <v>81</v>
      </c>
      <c r="AB6" s="28" t="s">
        <v>81</v>
      </c>
      <c r="AC6" s="28" t="s">
        <v>81</v>
      </c>
      <c r="AD6" s="28" t="s">
        <v>81</v>
      </c>
      <c r="AE6" s="28" t="s">
        <v>81</v>
      </c>
      <c r="AF6" s="28" t="s">
        <v>81</v>
      </c>
      <c r="AG6" s="28" t="s">
        <v>81</v>
      </c>
      <c r="AH6" s="28" t="s">
        <v>81</v>
      </c>
      <c r="AI6" s="28" t="s">
        <v>81</v>
      </c>
      <c r="AJ6" s="28" t="s">
        <v>81</v>
      </c>
      <c r="AK6" s="28" t="s">
        <v>81</v>
      </c>
      <c r="AL6" s="28" t="s">
        <v>81</v>
      </c>
      <c r="AM6" s="28" t="s">
        <v>81</v>
      </c>
      <c r="AN6" s="28">
        <v>0</v>
      </c>
      <c r="AO6" s="28" t="s">
        <v>81</v>
      </c>
      <c r="AP6" s="28">
        <v>0</v>
      </c>
      <c r="AQ6" s="28" t="s">
        <v>81</v>
      </c>
      <c r="AR6" s="28" t="s">
        <v>81</v>
      </c>
      <c r="AS6" s="28" t="s">
        <v>81</v>
      </c>
      <c r="AT6" s="28">
        <v>0</v>
      </c>
      <c r="AU6" s="28" t="s">
        <v>81</v>
      </c>
      <c r="AV6" s="28" t="s">
        <v>81</v>
      </c>
      <c r="AW6" s="28" t="s">
        <v>81</v>
      </c>
      <c r="AX6" s="27">
        <v>0</v>
      </c>
      <c r="AY6" s="27" t="s">
        <v>81</v>
      </c>
      <c r="AZ6" s="27" t="s">
        <v>81</v>
      </c>
      <c r="BA6" s="27" t="s">
        <v>81</v>
      </c>
      <c r="BB6" s="27">
        <v>0</v>
      </c>
      <c r="BC6" s="27" t="s">
        <v>81</v>
      </c>
      <c r="BD6" s="27" t="s">
        <v>81</v>
      </c>
      <c r="BE6" s="27" t="s">
        <v>81</v>
      </c>
      <c r="BF6" s="73">
        <v>0</v>
      </c>
      <c r="BG6" s="28" t="s">
        <v>81</v>
      </c>
      <c r="BH6" s="28" t="s">
        <v>81</v>
      </c>
      <c r="BI6" s="28" t="s">
        <v>81</v>
      </c>
      <c r="BJ6" s="27">
        <v>0</v>
      </c>
      <c r="BK6" s="27" t="s">
        <v>81</v>
      </c>
      <c r="BL6" s="27" t="s">
        <v>81</v>
      </c>
      <c r="BM6" s="27" t="s">
        <v>81</v>
      </c>
      <c r="BN6" s="27">
        <v>0</v>
      </c>
      <c r="BO6" s="27" t="s">
        <v>81</v>
      </c>
      <c r="BP6" s="27" t="s">
        <v>81</v>
      </c>
      <c r="BQ6" s="27" t="s">
        <v>81</v>
      </c>
      <c r="BR6" s="27">
        <v>0</v>
      </c>
      <c r="BS6" s="27" t="s">
        <v>81</v>
      </c>
      <c r="BT6" s="27" t="s">
        <v>81</v>
      </c>
      <c r="BU6" s="27" t="s">
        <v>81</v>
      </c>
      <c r="BV6" s="27">
        <v>1</v>
      </c>
      <c r="BW6" s="27">
        <v>2</v>
      </c>
      <c r="BX6" s="27">
        <v>2</v>
      </c>
      <c r="BY6" s="27">
        <v>2</v>
      </c>
      <c r="BZ6" s="27">
        <v>0</v>
      </c>
      <c r="CA6" s="27" t="s">
        <v>81</v>
      </c>
      <c r="CB6" s="27" t="s">
        <v>81</v>
      </c>
      <c r="CC6" s="27" t="s">
        <v>81</v>
      </c>
      <c r="CD6" s="28">
        <v>0</v>
      </c>
      <c r="CE6" s="27" t="s">
        <v>81</v>
      </c>
      <c r="CF6" s="27" t="s">
        <v>81</v>
      </c>
      <c r="CG6" s="27" t="s">
        <v>81</v>
      </c>
      <c r="CH6" s="27" t="s">
        <v>81</v>
      </c>
      <c r="CI6" s="27" t="s">
        <v>81</v>
      </c>
      <c r="CJ6" s="27" t="s">
        <v>81</v>
      </c>
      <c r="CK6" s="27" t="s">
        <v>81</v>
      </c>
      <c r="CL6" s="27" t="s">
        <v>81</v>
      </c>
      <c r="CM6" s="27" t="s">
        <v>81</v>
      </c>
      <c r="CN6" s="28" t="s">
        <v>81</v>
      </c>
      <c r="CO6" s="28" t="s">
        <v>81</v>
      </c>
      <c r="CP6" s="28" t="s">
        <v>81</v>
      </c>
      <c r="CQ6" s="28" t="s">
        <v>81</v>
      </c>
      <c r="CR6" s="28" t="s">
        <v>81</v>
      </c>
      <c r="CS6" s="28" t="s">
        <v>81</v>
      </c>
      <c r="CT6" s="28" t="s">
        <v>81</v>
      </c>
      <c r="CU6" s="28" t="s">
        <v>81</v>
      </c>
      <c r="CV6" s="27">
        <v>8</v>
      </c>
      <c r="CW6" s="27" t="s">
        <v>81</v>
      </c>
      <c r="CX6" s="27" t="s">
        <v>81</v>
      </c>
      <c r="CY6" s="27" t="s">
        <v>81</v>
      </c>
      <c r="CZ6" s="27" t="s">
        <v>81</v>
      </c>
      <c r="DA6" s="27" t="s">
        <v>81</v>
      </c>
      <c r="DB6" s="27">
        <v>1</v>
      </c>
      <c r="DC6" s="28">
        <v>1</v>
      </c>
      <c r="DD6" s="28">
        <v>1</v>
      </c>
      <c r="DE6" s="28">
        <v>1</v>
      </c>
      <c r="DF6" s="28">
        <v>1</v>
      </c>
      <c r="DG6" s="28">
        <v>1</v>
      </c>
      <c r="DH6" s="28">
        <v>1</v>
      </c>
      <c r="DI6" s="28">
        <v>1</v>
      </c>
      <c r="DJ6" s="28">
        <v>1</v>
      </c>
      <c r="DK6" s="28">
        <v>1</v>
      </c>
      <c r="DL6" s="28">
        <v>1</v>
      </c>
      <c r="DM6" s="27">
        <v>1</v>
      </c>
      <c r="DN6" s="28">
        <v>2</v>
      </c>
      <c r="DO6" s="28">
        <v>2</v>
      </c>
      <c r="DP6" s="28">
        <v>2</v>
      </c>
      <c r="DQ6" s="28">
        <v>2</v>
      </c>
      <c r="DR6" s="28">
        <v>3000</v>
      </c>
      <c r="DS6" s="28">
        <v>6000</v>
      </c>
      <c r="DT6" s="28">
        <v>1500</v>
      </c>
      <c r="DU6" s="28">
        <v>4000</v>
      </c>
      <c r="DV6" s="28">
        <v>3000</v>
      </c>
      <c r="DW6" s="28">
        <v>8000</v>
      </c>
      <c r="DX6" s="28">
        <v>3000</v>
      </c>
      <c r="DY6" s="28">
        <v>7000</v>
      </c>
      <c r="DZ6" s="28">
        <v>1</v>
      </c>
      <c r="EA6" s="27">
        <v>1</v>
      </c>
      <c r="EB6" s="28">
        <v>0</v>
      </c>
      <c r="EC6" s="28" t="s">
        <v>81</v>
      </c>
      <c r="ED6" s="27">
        <v>0</v>
      </c>
      <c r="EE6" s="27" t="s">
        <v>81</v>
      </c>
      <c r="EF6" s="27" t="s">
        <v>81</v>
      </c>
      <c r="EG6" s="28">
        <v>8</v>
      </c>
      <c r="EH6" s="27" t="s">
        <v>81</v>
      </c>
      <c r="EI6" s="28">
        <v>2</v>
      </c>
    </row>
    <row r="7" spans="1:139" ht="15" customHeight="1" x14ac:dyDescent="0.35">
      <c r="A7" s="20">
        <v>1050106</v>
      </c>
      <c r="B7" s="20">
        <v>1</v>
      </c>
      <c r="C7" s="20">
        <v>5</v>
      </c>
      <c r="D7" s="20">
        <v>1</v>
      </c>
      <c r="E7" s="20" t="s">
        <v>692</v>
      </c>
      <c r="F7" s="64">
        <v>0</v>
      </c>
      <c r="G7" s="64">
        <v>3</v>
      </c>
      <c r="H7" s="64">
        <v>0</v>
      </c>
      <c r="I7" s="64">
        <v>0</v>
      </c>
      <c r="J7" s="28">
        <v>0</v>
      </c>
      <c r="K7" s="28" t="s">
        <v>81</v>
      </c>
      <c r="L7" s="28" t="s">
        <v>81</v>
      </c>
      <c r="M7" s="28" t="s">
        <v>81</v>
      </c>
      <c r="N7" s="28" t="s">
        <v>81</v>
      </c>
      <c r="O7">
        <v>7</v>
      </c>
      <c r="P7" s="28" t="s">
        <v>81</v>
      </c>
      <c r="Q7" s="28">
        <v>12</v>
      </c>
      <c r="R7" s="28" t="s">
        <v>81</v>
      </c>
      <c r="S7" s="28">
        <v>4</v>
      </c>
      <c r="T7" s="28" t="s">
        <v>81</v>
      </c>
      <c r="U7" s="27">
        <v>2.5</v>
      </c>
      <c r="V7" s="27">
        <v>5</v>
      </c>
      <c r="X7" s="27">
        <v>6</v>
      </c>
      <c r="Y7" t="s">
        <v>81</v>
      </c>
      <c r="Z7" s="28" t="s">
        <v>81</v>
      </c>
      <c r="AA7" s="28" t="s">
        <v>81</v>
      </c>
      <c r="AB7" s="28" t="s">
        <v>81</v>
      </c>
      <c r="AC7" s="28" t="s">
        <v>81</v>
      </c>
      <c r="AD7" s="28" t="s">
        <v>81</v>
      </c>
      <c r="AE7" s="28" t="s">
        <v>81</v>
      </c>
      <c r="AF7" s="28" t="s">
        <v>81</v>
      </c>
      <c r="AG7" s="28" t="s">
        <v>81</v>
      </c>
      <c r="AH7" s="28" t="s">
        <v>81</v>
      </c>
      <c r="AI7" s="28" t="s">
        <v>81</v>
      </c>
      <c r="AJ7" s="28" t="s">
        <v>81</v>
      </c>
      <c r="AK7" s="28" t="s">
        <v>81</v>
      </c>
      <c r="AL7" s="28" t="s">
        <v>81</v>
      </c>
      <c r="AM7" s="28" t="s">
        <v>81</v>
      </c>
      <c r="AN7" s="28">
        <v>1</v>
      </c>
      <c r="AO7">
        <v>2</v>
      </c>
      <c r="AP7" s="28">
        <v>0</v>
      </c>
      <c r="AQ7" s="28" t="s">
        <v>81</v>
      </c>
      <c r="AR7" s="28" t="s">
        <v>81</v>
      </c>
      <c r="AS7" s="28" t="s">
        <v>81</v>
      </c>
      <c r="AT7" s="28">
        <v>0</v>
      </c>
      <c r="AU7" s="28" t="s">
        <v>81</v>
      </c>
      <c r="AV7" s="28" t="s">
        <v>81</v>
      </c>
      <c r="AW7" s="28" t="s">
        <v>81</v>
      </c>
      <c r="AX7" s="27">
        <v>0</v>
      </c>
      <c r="AY7" s="27" t="s">
        <v>81</v>
      </c>
      <c r="AZ7" s="27" t="s">
        <v>81</v>
      </c>
      <c r="BA7" s="27" t="s">
        <v>81</v>
      </c>
      <c r="BB7" s="27">
        <v>0</v>
      </c>
      <c r="BC7" s="27" t="s">
        <v>81</v>
      </c>
      <c r="BD7" s="27" t="s">
        <v>81</v>
      </c>
      <c r="BE7" s="27" t="s">
        <v>81</v>
      </c>
      <c r="BF7" s="73">
        <v>0</v>
      </c>
      <c r="BG7" s="28" t="s">
        <v>81</v>
      </c>
      <c r="BH7" s="28" t="s">
        <v>81</v>
      </c>
      <c r="BI7" s="28" t="s">
        <v>81</v>
      </c>
      <c r="BJ7" s="27">
        <v>0</v>
      </c>
      <c r="BK7" s="27" t="s">
        <v>81</v>
      </c>
      <c r="BL7" s="27" t="s">
        <v>81</v>
      </c>
      <c r="BM7" s="27" t="s">
        <v>81</v>
      </c>
      <c r="BN7" s="27">
        <v>0</v>
      </c>
      <c r="BO7" s="27" t="s">
        <v>81</v>
      </c>
      <c r="BP7" s="27" t="s">
        <v>81</v>
      </c>
      <c r="BQ7" s="27" t="s">
        <v>81</v>
      </c>
      <c r="BR7" s="27">
        <v>0</v>
      </c>
      <c r="BS7" s="27" t="s">
        <v>81</v>
      </c>
      <c r="BT7" s="27" t="s">
        <v>81</v>
      </c>
      <c r="BU7" s="27" t="s">
        <v>81</v>
      </c>
      <c r="BV7" s="28">
        <v>0</v>
      </c>
      <c r="BW7" s="28" t="s">
        <v>81</v>
      </c>
      <c r="BX7" s="28" t="s">
        <v>81</v>
      </c>
      <c r="BY7" s="28" t="s">
        <v>81</v>
      </c>
      <c r="BZ7" s="27">
        <v>0</v>
      </c>
      <c r="CA7" s="27" t="s">
        <v>81</v>
      </c>
      <c r="CB7" s="27" t="s">
        <v>81</v>
      </c>
      <c r="CC7" s="27" t="s">
        <v>81</v>
      </c>
      <c r="CD7" s="28">
        <v>0</v>
      </c>
      <c r="CE7" s="27" t="s">
        <v>81</v>
      </c>
      <c r="CF7" s="27" t="s">
        <v>81</v>
      </c>
      <c r="CG7" s="27" t="s">
        <v>81</v>
      </c>
      <c r="CH7" s="27" t="s">
        <v>81</v>
      </c>
      <c r="CI7" s="27" t="s">
        <v>81</v>
      </c>
      <c r="CJ7" s="27" t="s">
        <v>81</v>
      </c>
      <c r="CK7" s="27" t="s">
        <v>81</v>
      </c>
      <c r="CL7" s="27" t="s">
        <v>81</v>
      </c>
      <c r="CM7" s="27" t="s">
        <v>81</v>
      </c>
      <c r="CN7" s="27" t="s">
        <v>81</v>
      </c>
      <c r="CO7" s="27" t="s">
        <v>81</v>
      </c>
      <c r="CP7" s="27" t="s">
        <v>81</v>
      </c>
      <c r="CQ7" s="27" t="s">
        <v>81</v>
      </c>
      <c r="CR7" s="27" t="s">
        <v>81</v>
      </c>
      <c r="CS7" s="27" t="s">
        <v>81</v>
      </c>
      <c r="CT7" s="27" t="s">
        <v>81</v>
      </c>
      <c r="CU7" s="27" t="s">
        <v>81</v>
      </c>
      <c r="CV7" s="27" t="s">
        <v>81</v>
      </c>
      <c r="CW7" s="27" t="s">
        <v>81</v>
      </c>
      <c r="CX7" s="27" t="s">
        <v>81</v>
      </c>
      <c r="CY7" s="27" t="s">
        <v>81</v>
      </c>
      <c r="CZ7" s="27" t="s">
        <v>81</v>
      </c>
      <c r="DA7" s="27" t="s">
        <v>81</v>
      </c>
      <c r="DB7" s="27">
        <v>0</v>
      </c>
      <c r="DC7" s="28">
        <v>1</v>
      </c>
      <c r="DD7" s="28">
        <v>1</v>
      </c>
      <c r="DE7" s="28">
        <v>1</v>
      </c>
      <c r="DF7" s="28">
        <v>1</v>
      </c>
      <c r="DG7" s="28">
        <v>1</v>
      </c>
      <c r="DH7" s="28">
        <v>1</v>
      </c>
      <c r="DI7" s="28">
        <v>1</v>
      </c>
      <c r="DJ7" s="28">
        <v>1</v>
      </c>
      <c r="DK7" s="28">
        <v>1</v>
      </c>
      <c r="DL7" s="28">
        <v>1</v>
      </c>
      <c r="DM7" s="28">
        <v>1</v>
      </c>
      <c r="DN7" s="28">
        <v>2</v>
      </c>
      <c r="DO7" s="28">
        <v>2</v>
      </c>
      <c r="DP7" s="28">
        <v>2</v>
      </c>
      <c r="DQ7" s="28">
        <v>4</v>
      </c>
      <c r="DR7" s="28">
        <v>4000</v>
      </c>
      <c r="DS7" s="28">
        <v>6000</v>
      </c>
      <c r="DT7" s="28">
        <v>3000</v>
      </c>
      <c r="DU7" s="28">
        <v>4000</v>
      </c>
      <c r="DV7" s="28">
        <v>5000</v>
      </c>
      <c r="DW7" s="28">
        <v>7000</v>
      </c>
      <c r="DX7" s="28" t="s">
        <v>81</v>
      </c>
      <c r="DY7" s="28" t="s">
        <v>81</v>
      </c>
      <c r="DZ7" s="28">
        <v>5</v>
      </c>
      <c r="EA7" s="28">
        <v>1</v>
      </c>
      <c r="EB7">
        <v>0</v>
      </c>
      <c r="EC7" t="s">
        <v>81</v>
      </c>
      <c r="ED7" s="27">
        <v>0</v>
      </c>
      <c r="EE7" s="27" t="s">
        <v>81</v>
      </c>
      <c r="EF7" s="27" t="s">
        <v>81</v>
      </c>
      <c r="EG7" s="27" t="s">
        <v>81</v>
      </c>
      <c r="EH7" s="27" t="s">
        <v>81</v>
      </c>
      <c r="EI7" s="28">
        <v>2</v>
      </c>
    </row>
    <row r="8" spans="1:139" ht="15" customHeight="1" x14ac:dyDescent="0.35">
      <c r="A8" s="20">
        <v>1050107</v>
      </c>
      <c r="B8" s="20">
        <v>1</v>
      </c>
      <c r="C8" s="20">
        <v>5</v>
      </c>
      <c r="D8" s="20">
        <v>1</v>
      </c>
      <c r="E8" s="20" t="s">
        <v>699</v>
      </c>
      <c r="F8" s="64">
        <v>0</v>
      </c>
      <c r="G8" s="64">
        <v>2</v>
      </c>
      <c r="H8" s="64">
        <v>0</v>
      </c>
      <c r="I8">
        <v>1</v>
      </c>
      <c r="J8" s="28">
        <v>0</v>
      </c>
      <c r="K8" s="28" t="s">
        <v>81</v>
      </c>
      <c r="L8">
        <v>5</v>
      </c>
      <c r="M8" s="28" t="s">
        <v>81</v>
      </c>
      <c r="N8" s="28">
        <v>1.5</v>
      </c>
      <c r="O8" s="28" t="s">
        <v>81</v>
      </c>
      <c r="P8" s="28" t="s">
        <v>81</v>
      </c>
      <c r="Q8" s="28">
        <v>4</v>
      </c>
      <c r="R8" s="28" t="s">
        <v>81</v>
      </c>
      <c r="S8" s="28" t="s">
        <v>81</v>
      </c>
      <c r="T8" s="28" t="s">
        <v>81</v>
      </c>
      <c r="U8" s="28" t="s">
        <v>81</v>
      </c>
      <c r="V8" s="28" t="s">
        <v>81</v>
      </c>
      <c r="W8" s="28" t="s">
        <v>81</v>
      </c>
      <c r="X8" s="28" t="s">
        <v>81</v>
      </c>
      <c r="Y8" t="s">
        <v>81</v>
      </c>
      <c r="Z8" s="28" t="s">
        <v>81</v>
      </c>
      <c r="AA8" s="28" t="s">
        <v>81</v>
      </c>
      <c r="AB8" s="28" t="s">
        <v>81</v>
      </c>
      <c r="AC8" s="28" t="s">
        <v>81</v>
      </c>
      <c r="AD8" s="28" t="s">
        <v>81</v>
      </c>
      <c r="AE8" s="28" t="s">
        <v>81</v>
      </c>
      <c r="AF8" s="28" t="s">
        <v>81</v>
      </c>
      <c r="AG8" s="28" t="s">
        <v>81</v>
      </c>
      <c r="AH8" s="28" t="s">
        <v>81</v>
      </c>
      <c r="AI8" s="28" t="s">
        <v>81</v>
      </c>
      <c r="AJ8" s="28" t="s">
        <v>81</v>
      </c>
      <c r="AK8" s="28" t="s">
        <v>81</v>
      </c>
      <c r="AL8" s="28" t="s">
        <v>81</v>
      </c>
      <c r="AM8" s="28" t="s">
        <v>81</v>
      </c>
      <c r="AN8" s="28">
        <v>0</v>
      </c>
      <c r="AO8" s="28" t="s">
        <v>81</v>
      </c>
      <c r="AP8" s="28">
        <v>0</v>
      </c>
      <c r="AQ8" s="28" t="s">
        <v>81</v>
      </c>
      <c r="AR8" s="28" t="s">
        <v>81</v>
      </c>
      <c r="AS8" s="28" t="s">
        <v>81</v>
      </c>
      <c r="AT8" s="28">
        <v>0</v>
      </c>
      <c r="AU8" s="28" t="s">
        <v>81</v>
      </c>
      <c r="AV8" s="28" t="s">
        <v>81</v>
      </c>
      <c r="AW8" s="28" t="s">
        <v>81</v>
      </c>
      <c r="AX8" s="27">
        <v>0</v>
      </c>
      <c r="AY8" s="27" t="s">
        <v>81</v>
      </c>
      <c r="AZ8" s="27" t="s">
        <v>81</v>
      </c>
      <c r="BA8" s="27" t="s">
        <v>81</v>
      </c>
      <c r="BB8" s="27">
        <v>0</v>
      </c>
      <c r="BC8" s="27" t="s">
        <v>81</v>
      </c>
      <c r="BD8" s="27" t="s">
        <v>81</v>
      </c>
      <c r="BE8" s="27" t="s">
        <v>81</v>
      </c>
      <c r="BF8" s="27">
        <v>1</v>
      </c>
      <c r="BG8">
        <v>2</v>
      </c>
      <c r="BH8">
        <v>2</v>
      </c>
      <c r="BI8">
        <v>3</v>
      </c>
      <c r="BJ8" s="27">
        <v>0</v>
      </c>
      <c r="BK8" s="27" t="s">
        <v>81</v>
      </c>
      <c r="BL8" s="27" t="s">
        <v>81</v>
      </c>
      <c r="BM8" s="27" t="s">
        <v>81</v>
      </c>
      <c r="BN8" s="27">
        <v>0</v>
      </c>
      <c r="BO8" s="27" t="s">
        <v>81</v>
      </c>
      <c r="BP8" s="27" t="s">
        <v>81</v>
      </c>
      <c r="BQ8" s="27" t="s">
        <v>81</v>
      </c>
      <c r="BR8" s="27">
        <v>0</v>
      </c>
      <c r="BS8" s="27" t="s">
        <v>81</v>
      </c>
      <c r="BT8" s="27" t="s">
        <v>81</v>
      </c>
      <c r="BU8" s="27" t="s">
        <v>81</v>
      </c>
      <c r="BV8" s="28">
        <v>0</v>
      </c>
      <c r="BW8" s="28" t="s">
        <v>81</v>
      </c>
      <c r="BX8" s="28" t="s">
        <v>81</v>
      </c>
      <c r="BY8" s="28" t="s">
        <v>81</v>
      </c>
      <c r="BZ8" s="27">
        <v>0</v>
      </c>
      <c r="CA8" s="27" t="s">
        <v>81</v>
      </c>
      <c r="CB8" s="27" t="s">
        <v>81</v>
      </c>
      <c r="CC8" s="27" t="s">
        <v>81</v>
      </c>
      <c r="CD8" s="28">
        <v>0</v>
      </c>
      <c r="CE8" s="27" t="s">
        <v>81</v>
      </c>
      <c r="CF8" s="27" t="s">
        <v>81</v>
      </c>
      <c r="CG8" s="27" t="s">
        <v>81</v>
      </c>
      <c r="CH8" s="27" t="s">
        <v>81</v>
      </c>
      <c r="CI8" s="27" t="s">
        <v>81</v>
      </c>
      <c r="CJ8" s="27" t="s">
        <v>81</v>
      </c>
      <c r="CK8" s="27" t="s">
        <v>81</v>
      </c>
      <c r="CL8" s="27" t="s">
        <v>81</v>
      </c>
      <c r="CM8" s="27" t="s">
        <v>81</v>
      </c>
      <c r="CN8">
        <v>2</v>
      </c>
      <c r="CO8" s="27" t="s">
        <v>81</v>
      </c>
      <c r="CP8" s="27" t="s">
        <v>81</v>
      </c>
      <c r="CQ8" s="27" t="s">
        <v>81</v>
      </c>
      <c r="CR8" s="27" t="s">
        <v>81</v>
      </c>
      <c r="CS8" s="27" t="s">
        <v>81</v>
      </c>
      <c r="CT8" s="27" t="s">
        <v>81</v>
      </c>
      <c r="CU8" s="27" t="s">
        <v>81</v>
      </c>
      <c r="CV8" s="27" t="s">
        <v>81</v>
      </c>
      <c r="CW8" s="27" t="s">
        <v>81</v>
      </c>
      <c r="CX8" s="27" t="s">
        <v>81</v>
      </c>
      <c r="CY8" s="27" t="s">
        <v>81</v>
      </c>
      <c r="CZ8" s="27" t="s">
        <v>81</v>
      </c>
      <c r="DA8" s="27" t="s">
        <v>81</v>
      </c>
      <c r="DB8" s="27">
        <v>0</v>
      </c>
      <c r="DC8" s="28">
        <v>1</v>
      </c>
      <c r="DD8" s="28">
        <v>1</v>
      </c>
      <c r="DE8" s="28">
        <v>1</v>
      </c>
      <c r="DF8" s="28">
        <v>1</v>
      </c>
      <c r="DG8" s="28">
        <v>1</v>
      </c>
      <c r="DH8" s="28">
        <v>1</v>
      </c>
      <c r="DI8" s="28">
        <v>1</v>
      </c>
      <c r="DJ8" s="28">
        <v>1</v>
      </c>
      <c r="DK8" s="28">
        <v>1</v>
      </c>
      <c r="DL8" s="28">
        <v>1</v>
      </c>
      <c r="DM8" s="28">
        <v>1</v>
      </c>
      <c r="DN8" s="28">
        <v>2</v>
      </c>
      <c r="DO8" s="28">
        <v>2</v>
      </c>
      <c r="DP8" s="28">
        <v>4</v>
      </c>
      <c r="DQ8" s="28">
        <v>4</v>
      </c>
      <c r="DR8" s="28">
        <v>4000</v>
      </c>
      <c r="DS8" s="28">
        <v>6000</v>
      </c>
      <c r="DT8" s="28">
        <v>3000</v>
      </c>
      <c r="DU8" s="28">
        <v>4000</v>
      </c>
      <c r="DV8" s="28" t="s">
        <v>81</v>
      </c>
      <c r="DW8" s="28" t="s">
        <v>81</v>
      </c>
      <c r="DX8" s="28" t="s">
        <v>81</v>
      </c>
      <c r="DY8" s="28" t="s">
        <v>81</v>
      </c>
      <c r="DZ8" s="28">
        <v>6</v>
      </c>
      <c r="EA8" s="27">
        <v>1</v>
      </c>
      <c r="EB8" s="27">
        <v>1</v>
      </c>
      <c r="EC8">
        <v>3</v>
      </c>
      <c r="ED8" s="27">
        <v>0</v>
      </c>
      <c r="EE8" s="27" t="s">
        <v>81</v>
      </c>
      <c r="EF8" s="27" t="s">
        <v>81</v>
      </c>
      <c r="EG8" s="27" t="s">
        <v>81</v>
      </c>
      <c r="EH8">
        <v>1</v>
      </c>
      <c r="EI8" s="27" t="s">
        <v>81</v>
      </c>
    </row>
    <row r="9" spans="1:139" ht="15" customHeight="1" x14ac:dyDescent="0.35">
      <c r="A9" s="67">
        <v>1050108</v>
      </c>
      <c r="B9" s="67">
        <v>1</v>
      </c>
      <c r="C9" s="67">
        <v>5</v>
      </c>
      <c r="D9" s="67">
        <v>1</v>
      </c>
      <c r="E9" s="67" t="s">
        <v>704</v>
      </c>
      <c r="F9" s="20">
        <v>4</v>
      </c>
      <c r="G9" s="64">
        <v>3</v>
      </c>
      <c r="H9" s="64">
        <v>0</v>
      </c>
      <c r="I9" s="64">
        <v>1</v>
      </c>
      <c r="J9" s="28">
        <v>0</v>
      </c>
      <c r="K9" s="28" t="s">
        <v>81</v>
      </c>
      <c r="L9" t="s">
        <v>81</v>
      </c>
      <c r="M9">
        <v>9</v>
      </c>
      <c r="N9" s="28">
        <v>2.5</v>
      </c>
      <c r="O9" s="28">
        <v>7</v>
      </c>
      <c r="P9" s="28" t="s">
        <v>81</v>
      </c>
      <c r="Q9" s="28">
        <v>5</v>
      </c>
      <c r="R9" s="28" t="s">
        <v>81</v>
      </c>
      <c r="S9">
        <v>7</v>
      </c>
      <c r="T9" s="28" t="s">
        <v>81</v>
      </c>
      <c r="U9" s="28" t="s">
        <v>81</v>
      </c>
      <c r="V9">
        <v>7</v>
      </c>
      <c r="X9">
        <v>10</v>
      </c>
      <c r="Y9" t="s">
        <v>81</v>
      </c>
      <c r="Z9" s="28" t="s">
        <v>81</v>
      </c>
      <c r="AA9" s="28" t="s">
        <v>81</v>
      </c>
      <c r="AB9" s="28" t="s">
        <v>81</v>
      </c>
      <c r="AC9" s="28" t="s">
        <v>81</v>
      </c>
      <c r="AD9" s="28" t="s">
        <v>81</v>
      </c>
      <c r="AE9" s="28" t="s">
        <v>81</v>
      </c>
      <c r="AF9" s="28" t="s">
        <v>81</v>
      </c>
      <c r="AG9" s="28" t="s">
        <v>81</v>
      </c>
      <c r="AH9" s="28" t="s">
        <v>81</v>
      </c>
      <c r="AI9" s="28" t="s">
        <v>81</v>
      </c>
      <c r="AJ9" s="28" t="s">
        <v>81</v>
      </c>
      <c r="AK9" s="28" t="s">
        <v>81</v>
      </c>
      <c r="AL9" s="28" t="s">
        <v>81</v>
      </c>
      <c r="AM9" s="28" t="s">
        <v>81</v>
      </c>
      <c r="AN9" s="28">
        <v>1</v>
      </c>
      <c r="AO9">
        <v>3</v>
      </c>
      <c r="AP9" s="28">
        <v>0</v>
      </c>
      <c r="AQ9" s="28" t="s">
        <v>81</v>
      </c>
      <c r="AR9" s="28" t="s">
        <v>81</v>
      </c>
      <c r="AS9" s="28" t="s">
        <v>81</v>
      </c>
      <c r="AT9" s="28">
        <v>0</v>
      </c>
      <c r="AU9" s="28" t="s">
        <v>81</v>
      </c>
      <c r="AV9" s="28" t="s">
        <v>81</v>
      </c>
      <c r="AW9" s="28" t="s">
        <v>81</v>
      </c>
      <c r="AX9" s="27">
        <v>0</v>
      </c>
      <c r="AY9" s="27" t="s">
        <v>81</v>
      </c>
      <c r="AZ9" s="27" t="s">
        <v>81</v>
      </c>
      <c r="BA9" s="27" t="s">
        <v>81</v>
      </c>
      <c r="BB9" s="27">
        <v>0</v>
      </c>
      <c r="BC9" s="27" t="s">
        <v>81</v>
      </c>
      <c r="BD9" s="27" t="s">
        <v>81</v>
      </c>
      <c r="BE9" s="27" t="s">
        <v>81</v>
      </c>
      <c r="BF9" s="28">
        <v>0</v>
      </c>
      <c r="BG9" s="28" t="s">
        <v>81</v>
      </c>
      <c r="BH9" s="28" t="s">
        <v>81</v>
      </c>
      <c r="BI9" s="28" t="s">
        <v>81</v>
      </c>
      <c r="BJ9" s="27">
        <v>0</v>
      </c>
      <c r="BK9" s="27" t="s">
        <v>81</v>
      </c>
      <c r="BL9" s="27" t="s">
        <v>81</v>
      </c>
      <c r="BM9" s="27" t="s">
        <v>81</v>
      </c>
      <c r="BN9" s="27">
        <v>0</v>
      </c>
      <c r="BO9" s="27" t="s">
        <v>81</v>
      </c>
      <c r="BP9" s="27" t="s">
        <v>81</v>
      </c>
      <c r="BQ9" s="27" t="s">
        <v>81</v>
      </c>
      <c r="BR9" s="27">
        <v>0</v>
      </c>
      <c r="BS9" s="27" t="s">
        <v>81</v>
      </c>
      <c r="BT9" s="27" t="s">
        <v>81</v>
      </c>
      <c r="BU9" s="27" t="s">
        <v>81</v>
      </c>
      <c r="BV9" s="28">
        <v>0</v>
      </c>
      <c r="BW9" s="28" t="s">
        <v>81</v>
      </c>
      <c r="BX9" s="28" t="s">
        <v>81</v>
      </c>
      <c r="BY9" s="28" t="s">
        <v>81</v>
      </c>
      <c r="BZ9" s="27">
        <v>0</v>
      </c>
      <c r="CA9" s="27" t="s">
        <v>81</v>
      </c>
      <c r="CB9" s="27" t="s">
        <v>81</v>
      </c>
      <c r="CC9" s="27" t="s">
        <v>81</v>
      </c>
      <c r="CD9" s="28">
        <v>0</v>
      </c>
      <c r="CE9" s="27" t="s">
        <v>81</v>
      </c>
      <c r="CF9" s="27" t="s">
        <v>81</v>
      </c>
      <c r="CG9" s="27" t="s">
        <v>81</v>
      </c>
      <c r="CH9" s="27" t="s">
        <v>81</v>
      </c>
      <c r="CI9" s="27" t="s">
        <v>81</v>
      </c>
      <c r="CJ9" s="27" t="s">
        <v>81</v>
      </c>
      <c r="CK9" s="27" t="s">
        <v>81</v>
      </c>
      <c r="CL9" s="27" t="s">
        <v>81</v>
      </c>
      <c r="CM9" s="27" t="s">
        <v>81</v>
      </c>
      <c r="CN9" s="27" t="s">
        <v>81</v>
      </c>
      <c r="CO9" s="27" t="s">
        <v>81</v>
      </c>
      <c r="CP9" s="27" t="s">
        <v>81</v>
      </c>
      <c r="CQ9" s="27" t="s">
        <v>81</v>
      </c>
      <c r="CR9" s="27" t="s">
        <v>81</v>
      </c>
      <c r="CS9" s="27" t="s">
        <v>81</v>
      </c>
      <c r="CT9" s="27" t="s">
        <v>81</v>
      </c>
      <c r="CU9" s="27" t="s">
        <v>81</v>
      </c>
      <c r="CV9" s="27" t="s">
        <v>81</v>
      </c>
      <c r="CW9" s="27" t="s">
        <v>81</v>
      </c>
      <c r="CX9" s="27" t="s">
        <v>81</v>
      </c>
      <c r="CY9" s="27" t="s">
        <v>81</v>
      </c>
      <c r="CZ9" s="27" t="s">
        <v>81</v>
      </c>
      <c r="DA9" s="27" t="s">
        <v>81</v>
      </c>
      <c r="DB9" s="27">
        <v>0</v>
      </c>
      <c r="DC9" s="28">
        <v>1</v>
      </c>
      <c r="DD9" s="28">
        <v>1</v>
      </c>
      <c r="DE9" s="28">
        <v>1</v>
      </c>
      <c r="DF9" s="28">
        <v>1</v>
      </c>
      <c r="DG9" s="28">
        <v>1</v>
      </c>
      <c r="DH9" s="28">
        <v>1</v>
      </c>
      <c r="DI9" s="28">
        <v>1</v>
      </c>
      <c r="DJ9" s="28">
        <v>1</v>
      </c>
      <c r="DK9" s="28">
        <v>1</v>
      </c>
      <c r="DL9" s="28">
        <v>1</v>
      </c>
      <c r="DM9" s="28">
        <v>1</v>
      </c>
      <c r="DN9" s="28">
        <v>2</v>
      </c>
      <c r="DO9" s="28">
        <v>2</v>
      </c>
      <c r="DP9" s="28">
        <v>2</v>
      </c>
      <c r="DQ9" s="28">
        <v>4</v>
      </c>
      <c r="DR9" s="28">
        <v>5000</v>
      </c>
      <c r="DS9" s="28">
        <v>6000</v>
      </c>
      <c r="DT9" s="28">
        <v>3000</v>
      </c>
      <c r="DU9" s="28">
        <v>3500</v>
      </c>
      <c r="DV9" s="28">
        <v>5000</v>
      </c>
      <c r="DW9" s="28">
        <v>6500</v>
      </c>
      <c r="DX9" s="28" t="s">
        <v>81</v>
      </c>
      <c r="DY9" s="28" t="s">
        <v>81</v>
      </c>
      <c r="DZ9" s="28">
        <v>2</v>
      </c>
      <c r="EA9" s="27">
        <v>1</v>
      </c>
      <c r="EB9" s="28">
        <v>1</v>
      </c>
      <c r="EC9" s="69" t="s">
        <v>81</v>
      </c>
      <c r="ED9" s="27">
        <v>0</v>
      </c>
      <c r="EE9" s="27" t="s">
        <v>81</v>
      </c>
      <c r="EF9" s="27" t="s">
        <v>81</v>
      </c>
      <c r="EG9" s="27" t="s">
        <v>81</v>
      </c>
      <c r="EH9" s="27" t="s">
        <v>81</v>
      </c>
      <c r="EI9">
        <v>5</v>
      </c>
    </row>
    <row r="10" spans="1:139" ht="15" customHeight="1" x14ac:dyDescent="0.35">
      <c r="A10" s="67">
        <v>1050109</v>
      </c>
      <c r="B10" s="67">
        <v>1</v>
      </c>
      <c r="C10" s="67">
        <v>5</v>
      </c>
      <c r="D10" s="67">
        <v>1</v>
      </c>
      <c r="E10" s="67" t="s">
        <v>710</v>
      </c>
      <c r="F10" s="20">
        <v>3</v>
      </c>
      <c r="G10" s="64">
        <v>2</v>
      </c>
      <c r="H10" s="64">
        <v>0</v>
      </c>
      <c r="I10" s="64">
        <v>1</v>
      </c>
      <c r="J10" s="64">
        <v>1</v>
      </c>
      <c r="K10" s="64">
        <v>1</v>
      </c>
      <c r="L10" s="64">
        <v>6</v>
      </c>
      <c r="M10" s="64" t="s">
        <v>81</v>
      </c>
      <c r="N10" s="64">
        <v>2</v>
      </c>
      <c r="O10" s="64">
        <v>1</v>
      </c>
      <c r="P10" s="28" t="s">
        <v>81</v>
      </c>
      <c r="Q10" s="64">
        <v>1</v>
      </c>
      <c r="R10" s="28" t="s">
        <v>81</v>
      </c>
      <c r="S10" s="28" t="s">
        <v>81</v>
      </c>
      <c r="T10" s="28" t="s">
        <v>81</v>
      </c>
      <c r="U10" s="28" t="s">
        <v>81</v>
      </c>
      <c r="V10" s="28" t="s">
        <v>81</v>
      </c>
      <c r="W10" s="28" t="s">
        <v>81</v>
      </c>
      <c r="X10" s="28" t="s">
        <v>81</v>
      </c>
      <c r="Y10" t="s">
        <v>81</v>
      </c>
      <c r="Z10" s="28" t="s">
        <v>81</v>
      </c>
      <c r="AA10" s="28" t="s">
        <v>81</v>
      </c>
      <c r="AB10" s="28" t="s">
        <v>81</v>
      </c>
      <c r="AC10" s="28" t="s">
        <v>81</v>
      </c>
      <c r="AD10" s="28" t="s">
        <v>81</v>
      </c>
      <c r="AE10" s="28" t="s">
        <v>81</v>
      </c>
      <c r="AF10" s="28" t="s">
        <v>81</v>
      </c>
      <c r="AG10" s="28" t="s">
        <v>81</v>
      </c>
      <c r="AH10" s="28" t="s">
        <v>81</v>
      </c>
      <c r="AI10" s="28" t="s">
        <v>81</v>
      </c>
      <c r="AJ10" s="28" t="s">
        <v>81</v>
      </c>
      <c r="AK10" s="28" t="s">
        <v>81</v>
      </c>
      <c r="AL10" s="28" t="s">
        <v>81</v>
      </c>
      <c r="AM10" s="28" t="s">
        <v>81</v>
      </c>
      <c r="AN10" s="28">
        <v>1</v>
      </c>
      <c r="AO10">
        <v>4</v>
      </c>
      <c r="AP10" s="28">
        <v>0</v>
      </c>
      <c r="AQ10" s="28" t="s">
        <v>81</v>
      </c>
      <c r="AR10" s="28" t="s">
        <v>81</v>
      </c>
      <c r="AS10" s="28" t="s">
        <v>81</v>
      </c>
      <c r="AT10" s="28">
        <v>0</v>
      </c>
      <c r="AU10" s="28" t="s">
        <v>81</v>
      </c>
      <c r="AV10" s="28" t="s">
        <v>81</v>
      </c>
      <c r="AW10" s="28" t="s">
        <v>81</v>
      </c>
      <c r="AX10" s="27">
        <v>0</v>
      </c>
      <c r="AY10" s="27" t="s">
        <v>81</v>
      </c>
      <c r="AZ10" s="27" t="s">
        <v>81</v>
      </c>
      <c r="BA10" s="27" t="s">
        <v>81</v>
      </c>
      <c r="BB10" s="27">
        <v>0</v>
      </c>
      <c r="BC10" s="27" t="s">
        <v>81</v>
      </c>
      <c r="BD10" s="27" t="s">
        <v>81</v>
      </c>
      <c r="BE10" s="27" t="s">
        <v>81</v>
      </c>
      <c r="BF10" s="28">
        <v>0</v>
      </c>
      <c r="BG10" s="28" t="s">
        <v>81</v>
      </c>
      <c r="BH10" s="28" t="s">
        <v>81</v>
      </c>
      <c r="BI10" s="28" t="s">
        <v>81</v>
      </c>
      <c r="BJ10" s="27">
        <v>0</v>
      </c>
      <c r="BK10" s="27" t="s">
        <v>81</v>
      </c>
      <c r="BL10" s="27" t="s">
        <v>81</v>
      </c>
      <c r="BM10" s="27" t="s">
        <v>81</v>
      </c>
      <c r="BN10" s="27">
        <v>0</v>
      </c>
      <c r="BO10" s="27" t="s">
        <v>81</v>
      </c>
      <c r="BP10" s="27" t="s">
        <v>81</v>
      </c>
      <c r="BQ10" s="27" t="s">
        <v>81</v>
      </c>
      <c r="BR10" s="27">
        <v>0</v>
      </c>
      <c r="BS10" s="27" t="s">
        <v>81</v>
      </c>
      <c r="BT10" s="27" t="s">
        <v>81</v>
      </c>
      <c r="BU10" s="27" t="s">
        <v>81</v>
      </c>
      <c r="BV10" s="28">
        <v>0</v>
      </c>
      <c r="BW10" s="28" t="s">
        <v>81</v>
      </c>
      <c r="BX10" s="28" t="s">
        <v>81</v>
      </c>
      <c r="BY10" s="28" t="s">
        <v>81</v>
      </c>
      <c r="BZ10" s="27">
        <v>0</v>
      </c>
      <c r="CA10" s="27" t="s">
        <v>81</v>
      </c>
      <c r="CB10" s="27" t="s">
        <v>81</v>
      </c>
      <c r="CC10" s="27" t="s">
        <v>81</v>
      </c>
      <c r="CD10" s="28">
        <v>0</v>
      </c>
      <c r="CE10" s="27" t="s">
        <v>81</v>
      </c>
      <c r="CF10" s="27" t="s">
        <v>81</v>
      </c>
      <c r="CG10" s="27" t="s">
        <v>81</v>
      </c>
      <c r="CH10" s="27" t="s">
        <v>81</v>
      </c>
      <c r="CI10" s="27" t="s">
        <v>81</v>
      </c>
      <c r="CJ10" s="27" t="s">
        <v>81</v>
      </c>
      <c r="CK10" s="27" t="s">
        <v>81</v>
      </c>
      <c r="CL10" s="27" t="s">
        <v>81</v>
      </c>
      <c r="CM10" s="27" t="s">
        <v>81</v>
      </c>
      <c r="CN10" s="27" t="s">
        <v>81</v>
      </c>
      <c r="CO10" s="27" t="s">
        <v>81</v>
      </c>
      <c r="CP10" s="27" t="s">
        <v>81</v>
      </c>
      <c r="CQ10" s="27" t="s">
        <v>81</v>
      </c>
      <c r="CR10" s="27" t="s">
        <v>81</v>
      </c>
      <c r="CS10" s="27" t="s">
        <v>81</v>
      </c>
      <c r="CT10" s="27" t="s">
        <v>81</v>
      </c>
      <c r="CU10" s="27" t="s">
        <v>81</v>
      </c>
      <c r="CV10" s="27" t="s">
        <v>81</v>
      </c>
      <c r="CW10" s="27" t="s">
        <v>81</v>
      </c>
      <c r="CX10" s="27" t="s">
        <v>81</v>
      </c>
      <c r="CY10" s="27" t="s">
        <v>81</v>
      </c>
      <c r="CZ10" s="27" t="s">
        <v>81</v>
      </c>
      <c r="DA10" s="27" t="s">
        <v>81</v>
      </c>
      <c r="DB10" s="27">
        <v>1</v>
      </c>
      <c r="DC10" s="28">
        <v>1</v>
      </c>
      <c r="DD10" s="28">
        <v>1</v>
      </c>
      <c r="DE10" s="28">
        <v>1</v>
      </c>
      <c r="DF10" s="28">
        <v>1</v>
      </c>
      <c r="DG10" s="28">
        <v>1</v>
      </c>
      <c r="DH10" s="28">
        <v>1</v>
      </c>
      <c r="DI10" s="28">
        <v>1</v>
      </c>
      <c r="DJ10" s="28">
        <v>1</v>
      </c>
      <c r="DK10" s="28">
        <v>1</v>
      </c>
      <c r="DL10" s="28">
        <v>1</v>
      </c>
      <c r="DM10" s="28">
        <v>1</v>
      </c>
      <c r="DN10" s="28">
        <v>2</v>
      </c>
      <c r="DO10" s="28">
        <v>2</v>
      </c>
      <c r="DP10" s="28">
        <v>2</v>
      </c>
      <c r="DQ10" s="28">
        <v>2</v>
      </c>
      <c r="DR10" s="28">
        <v>5500</v>
      </c>
      <c r="DS10" s="28">
        <v>7000</v>
      </c>
      <c r="DT10" s="28">
        <v>2500</v>
      </c>
      <c r="DU10" s="28">
        <v>4000</v>
      </c>
      <c r="DV10" s="28">
        <v>5500</v>
      </c>
      <c r="DW10" s="28">
        <v>7000</v>
      </c>
      <c r="DX10" s="28">
        <v>2500</v>
      </c>
      <c r="DY10" s="28">
        <v>4000</v>
      </c>
      <c r="DZ10" s="28">
        <v>2</v>
      </c>
      <c r="EA10" s="27">
        <v>1</v>
      </c>
      <c r="EB10" s="28">
        <v>1</v>
      </c>
      <c r="EC10" s="69" t="s">
        <v>81</v>
      </c>
      <c r="ED10" s="27">
        <v>0</v>
      </c>
      <c r="EE10" s="27" t="s">
        <v>81</v>
      </c>
      <c r="EF10" s="27" t="s">
        <v>81</v>
      </c>
      <c r="EG10">
        <v>9</v>
      </c>
      <c r="EH10" s="27" t="s">
        <v>81</v>
      </c>
      <c r="EI10">
        <v>2</v>
      </c>
    </row>
    <row r="11" spans="1:139" s="72" customFormat="1" ht="15" customHeight="1" x14ac:dyDescent="0.35">
      <c r="A11" s="67">
        <v>1050110</v>
      </c>
      <c r="B11" s="67">
        <v>1</v>
      </c>
      <c r="C11" s="67">
        <v>5</v>
      </c>
      <c r="D11" s="67">
        <v>1</v>
      </c>
      <c r="E11" s="67" t="s">
        <v>717</v>
      </c>
      <c r="F11" s="71">
        <v>2</v>
      </c>
      <c r="G11" s="64">
        <v>2</v>
      </c>
      <c r="H11" s="64">
        <v>0</v>
      </c>
      <c r="I11" s="64">
        <v>1</v>
      </c>
      <c r="J11" s="64">
        <v>0</v>
      </c>
      <c r="K11" s="72" t="s">
        <v>81</v>
      </c>
      <c r="L11" s="64">
        <v>5</v>
      </c>
      <c r="M11" s="64" t="s">
        <v>81</v>
      </c>
      <c r="N11" s="64">
        <v>5</v>
      </c>
      <c r="O11" s="28">
        <v>2</v>
      </c>
      <c r="P11" s="72" t="s">
        <v>81</v>
      </c>
      <c r="Q11" s="28">
        <v>1</v>
      </c>
      <c r="R11" s="28">
        <v>1</v>
      </c>
      <c r="S11" s="72" t="s">
        <v>81</v>
      </c>
      <c r="T11" s="72" t="s">
        <v>81</v>
      </c>
      <c r="U11" s="72" t="s">
        <v>81</v>
      </c>
      <c r="V11" s="72" t="s">
        <v>81</v>
      </c>
      <c r="W11" s="72" t="s">
        <v>81</v>
      </c>
      <c r="X11" s="72" t="s">
        <v>81</v>
      </c>
      <c r="Y11" s="72" t="s">
        <v>81</v>
      </c>
      <c r="Z11" s="72" t="s">
        <v>81</v>
      </c>
      <c r="AA11" s="72" t="s">
        <v>81</v>
      </c>
      <c r="AB11" s="72" t="s">
        <v>81</v>
      </c>
      <c r="AC11" s="72" t="s">
        <v>81</v>
      </c>
      <c r="AD11" s="28" t="s">
        <v>81</v>
      </c>
      <c r="AE11" s="28" t="s">
        <v>81</v>
      </c>
      <c r="AF11" s="28" t="s">
        <v>81</v>
      </c>
      <c r="AG11" s="28" t="s">
        <v>81</v>
      </c>
      <c r="AH11" s="28" t="s">
        <v>81</v>
      </c>
      <c r="AI11" s="28" t="s">
        <v>81</v>
      </c>
      <c r="AJ11" s="28" t="s">
        <v>81</v>
      </c>
      <c r="AK11" s="28" t="s">
        <v>81</v>
      </c>
      <c r="AL11" s="28" t="s">
        <v>81</v>
      </c>
      <c r="AM11" s="28" t="s">
        <v>81</v>
      </c>
      <c r="AN11" s="72">
        <v>0</v>
      </c>
      <c r="AO11" s="28" t="s">
        <v>81</v>
      </c>
      <c r="AP11" s="28">
        <v>0</v>
      </c>
      <c r="AQ11" s="28" t="s">
        <v>81</v>
      </c>
      <c r="AR11" s="28" t="s">
        <v>81</v>
      </c>
      <c r="AS11" s="28" t="s">
        <v>81</v>
      </c>
      <c r="AT11" s="28">
        <v>0</v>
      </c>
      <c r="AU11" s="28" t="s">
        <v>81</v>
      </c>
      <c r="AV11" s="28" t="s">
        <v>81</v>
      </c>
      <c r="AW11" s="28" t="s">
        <v>81</v>
      </c>
      <c r="AX11" s="73">
        <v>0</v>
      </c>
      <c r="AY11" s="73" t="s">
        <v>81</v>
      </c>
      <c r="AZ11" s="73" t="s">
        <v>81</v>
      </c>
      <c r="BA11" s="73" t="s">
        <v>81</v>
      </c>
      <c r="BB11" s="73">
        <v>0</v>
      </c>
      <c r="BC11" s="73" t="s">
        <v>81</v>
      </c>
      <c r="BD11" s="73" t="s">
        <v>81</v>
      </c>
      <c r="BE11" s="73" t="s">
        <v>81</v>
      </c>
      <c r="BF11" s="28">
        <v>0</v>
      </c>
      <c r="BG11" s="28" t="s">
        <v>81</v>
      </c>
      <c r="BH11" s="28" t="s">
        <v>81</v>
      </c>
      <c r="BI11" s="28" t="s">
        <v>81</v>
      </c>
      <c r="BJ11" s="73">
        <v>0</v>
      </c>
      <c r="BK11" s="73" t="s">
        <v>81</v>
      </c>
      <c r="BL11" s="73" t="s">
        <v>81</v>
      </c>
      <c r="BM11" s="73" t="s">
        <v>81</v>
      </c>
      <c r="BN11" s="73">
        <v>0</v>
      </c>
      <c r="BO11" s="73" t="s">
        <v>81</v>
      </c>
      <c r="BP11" s="73" t="s">
        <v>81</v>
      </c>
      <c r="BQ11" s="73" t="s">
        <v>81</v>
      </c>
      <c r="BR11" s="73">
        <v>0</v>
      </c>
      <c r="BS11" s="73" t="s">
        <v>81</v>
      </c>
      <c r="BT11" s="73" t="s">
        <v>81</v>
      </c>
      <c r="BU11" s="73" t="s">
        <v>81</v>
      </c>
      <c r="BV11" s="28">
        <v>0</v>
      </c>
      <c r="BW11" s="72">
        <v>2</v>
      </c>
      <c r="BX11" s="72">
        <v>2</v>
      </c>
      <c r="BY11" s="72">
        <v>2</v>
      </c>
      <c r="BZ11" s="73">
        <v>0</v>
      </c>
      <c r="CA11" s="73" t="s">
        <v>81</v>
      </c>
      <c r="CB11" s="73" t="s">
        <v>81</v>
      </c>
      <c r="CC11" s="73" t="s">
        <v>81</v>
      </c>
      <c r="CD11" s="72">
        <v>0</v>
      </c>
      <c r="CE11" s="73" t="s">
        <v>81</v>
      </c>
      <c r="CF11" s="73" t="s">
        <v>81</v>
      </c>
      <c r="CG11" s="73" t="s">
        <v>81</v>
      </c>
      <c r="CH11" s="73" t="s">
        <v>81</v>
      </c>
      <c r="CI11" s="73" t="s">
        <v>81</v>
      </c>
      <c r="CJ11" s="73" t="s">
        <v>81</v>
      </c>
      <c r="CK11" s="73" t="s">
        <v>81</v>
      </c>
      <c r="CL11" s="73" t="s">
        <v>81</v>
      </c>
      <c r="CM11" s="73" t="s">
        <v>81</v>
      </c>
      <c r="CN11" s="72" t="s">
        <v>81</v>
      </c>
      <c r="CO11" s="72" t="s">
        <v>81</v>
      </c>
      <c r="CP11" s="72" t="s">
        <v>81</v>
      </c>
      <c r="CQ11" s="72" t="s">
        <v>81</v>
      </c>
      <c r="CR11" s="72" t="s">
        <v>81</v>
      </c>
      <c r="CS11" s="72" t="s">
        <v>81</v>
      </c>
      <c r="CT11" s="72" t="s">
        <v>81</v>
      </c>
      <c r="CU11" s="72" t="s">
        <v>81</v>
      </c>
      <c r="CV11" s="72">
        <v>2</v>
      </c>
      <c r="CW11" s="73" t="s">
        <v>81</v>
      </c>
      <c r="CX11" s="73" t="s">
        <v>81</v>
      </c>
      <c r="CY11" s="73" t="s">
        <v>81</v>
      </c>
      <c r="CZ11" s="73" t="s">
        <v>81</v>
      </c>
      <c r="DA11" s="73" t="s">
        <v>81</v>
      </c>
      <c r="DB11" s="27">
        <v>1</v>
      </c>
      <c r="DC11" s="72">
        <v>1</v>
      </c>
      <c r="DD11" s="72">
        <v>1</v>
      </c>
      <c r="DE11" s="72">
        <v>1</v>
      </c>
      <c r="DF11" s="72">
        <v>1</v>
      </c>
      <c r="DG11" s="72">
        <v>1</v>
      </c>
      <c r="DH11" s="72">
        <v>1</v>
      </c>
      <c r="DI11" s="72">
        <v>1</v>
      </c>
      <c r="DJ11" s="27">
        <v>1</v>
      </c>
      <c r="DK11" s="72">
        <v>1</v>
      </c>
      <c r="DL11" s="72">
        <v>1</v>
      </c>
      <c r="DM11" s="27">
        <v>1</v>
      </c>
      <c r="DN11" s="72">
        <v>2</v>
      </c>
      <c r="DO11" s="72">
        <v>2</v>
      </c>
      <c r="DP11" s="72">
        <v>2</v>
      </c>
      <c r="DQ11" s="72">
        <v>2</v>
      </c>
      <c r="DR11" s="72">
        <v>5000</v>
      </c>
      <c r="DS11" s="72">
        <v>6000</v>
      </c>
      <c r="DT11" s="72">
        <v>3000</v>
      </c>
      <c r="DU11" s="72">
        <v>3500</v>
      </c>
      <c r="DV11" s="72">
        <v>5000</v>
      </c>
      <c r="DW11" s="72">
        <v>6000</v>
      </c>
      <c r="DX11" s="72">
        <v>3000</v>
      </c>
      <c r="DY11" s="72">
        <v>3500</v>
      </c>
      <c r="DZ11" s="72">
        <v>2</v>
      </c>
      <c r="EA11" s="73">
        <v>1</v>
      </c>
      <c r="EB11" s="72">
        <v>1</v>
      </c>
      <c r="EC11" s="69" t="s">
        <v>81</v>
      </c>
      <c r="ED11" s="73">
        <v>0</v>
      </c>
      <c r="EE11" s="73" t="s">
        <v>81</v>
      </c>
      <c r="EF11" s="73" t="s">
        <v>81</v>
      </c>
      <c r="EG11" s="72">
        <v>1</v>
      </c>
      <c r="EH11" s="73" t="s">
        <v>81</v>
      </c>
      <c r="EI11" s="72">
        <v>2</v>
      </c>
    </row>
    <row r="12" spans="1:139" ht="15" customHeight="1" x14ac:dyDescent="0.35">
      <c r="A12" s="20">
        <v>1050111</v>
      </c>
      <c r="B12" s="20">
        <v>1</v>
      </c>
      <c r="C12" s="20">
        <v>5</v>
      </c>
      <c r="D12" s="20">
        <v>1</v>
      </c>
      <c r="E12" s="20" t="s">
        <v>722</v>
      </c>
      <c r="F12" s="20">
        <v>2</v>
      </c>
      <c r="G12" s="64">
        <v>1</v>
      </c>
      <c r="H12" s="64">
        <v>0</v>
      </c>
      <c r="I12" s="64">
        <v>1</v>
      </c>
      <c r="J12" s="64">
        <v>0</v>
      </c>
      <c r="K12" s="28" t="s">
        <v>81</v>
      </c>
      <c r="L12" s="64" t="s">
        <v>81</v>
      </c>
      <c r="M12" s="64" t="s">
        <v>81</v>
      </c>
      <c r="N12" s="28">
        <v>2</v>
      </c>
      <c r="O12" s="64" t="s">
        <v>81</v>
      </c>
      <c r="P12" s="64" t="s">
        <v>81</v>
      </c>
      <c r="Q12" s="28">
        <v>6</v>
      </c>
      <c r="R12" s="28" t="s">
        <v>81</v>
      </c>
      <c r="S12">
        <v>6</v>
      </c>
      <c r="T12" s="28" t="s">
        <v>81</v>
      </c>
      <c r="U12">
        <v>3</v>
      </c>
      <c r="V12" s="28" t="s">
        <v>81</v>
      </c>
      <c r="X12">
        <v>1</v>
      </c>
      <c r="Y12">
        <v>2</v>
      </c>
      <c r="Z12" s="28" t="s">
        <v>81</v>
      </c>
      <c r="AA12" s="28" t="s">
        <v>81</v>
      </c>
      <c r="AB12" s="28" t="s">
        <v>81</v>
      </c>
      <c r="AC12" s="28" t="s">
        <v>81</v>
      </c>
      <c r="AD12" s="28" t="s">
        <v>81</v>
      </c>
      <c r="AE12" s="28" t="s">
        <v>81</v>
      </c>
      <c r="AF12" s="28" t="s">
        <v>81</v>
      </c>
      <c r="AG12" s="28" t="s">
        <v>81</v>
      </c>
      <c r="AH12" s="28" t="s">
        <v>81</v>
      </c>
      <c r="AI12" s="28" t="s">
        <v>81</v>
      </c>
      <c r="AJ12" s="28" t="s">
        <v>81</v>
      </c>
      <c r="AK12" s="28" t="s">
        <v>81</v>
      </c>
      <c r="AL12" s="28" t="s">
        <v>81</v>
      </c>
      <c r="AM12" s="28" t="s">
        <v>81</v>
      </c>
      <c r="AN12" s="28">
        <v>1</v>
      </c>
      <c r="AO12">
        <v>1</v>
      </c>
      <c r="AP12" s="28">
        <v>0</v>
      </c>
      <c r="AQ12" s="28" t="s">
        <v>81</v>
      </c>
      <c r="AR12" s="28" t="s">
        <v>81</v>
      </c>
      <c r="AS12" s="28" t="s">
        <v>81</v>
      </c>
      <c r="AT12" s="28">
        <v>0</v>
      </c>
      <c r="AU12" s="28" t="s">
        <v>81</v>
      </c>
      <c r="AV12" s="28" t="s">
        <v>81</v>
      </c>
      <c r="AW12" s="28" t="s">
        <v>81</v>
      </c>
      <c r="AX12" s="27">
        <v>0</v>
      </c>
      <c r="AY12" s="27" t="s">
        <v>81</v>
      </c>
      <c r="AZ12" s="27" t="s">
        <v>81</v>
      </c>
      <c r="BA12" s="27" t="s">
        <v>81</v>
      </c>
      <c r="BB12" s="27">
        <v>0</v>
      </c>
      <c r="BC12" s="27" t="s">
        <v>81</v>
      </c>
      <c r="BD12" s="27" t="s">
        <v>81</v>
      </c>
      <c r="BE12" s="27" t="s">
        <v>81</v>
      </c>
      <c r="BF12" s="28">
        <v>0</v>
      </c>
      <c r="BG12" s="28" t="s">
        <v>81</v>
      </c>
      <c r="BH12" s="28" t="s">
        <v>81</v>
      </c>
      <c r="BI12" s="28" t="s">
        <v>81</v>
      </c>
      <c r="BJ12" s="28">
        <v>1</v>
      </c>
      <c r="BK12">
        <v>2</v>
      </c>
      <c r="BL12">
        <v>2</v>
      </c>
      <c r="BM12">
        <v>3</v>
      </c>
      <c r="BN12" s="27">
        <v>1</v>
      </c>
      <c r="BO12" s="28">
        <v>2</v>
      </c>
      <c r="BP12" s="28">
        <v>2</v>
      </c>
      <c r="BQ12" s="28">
        <v>1</v>
      </c>
      <c r="BR12" s="28">
        <v>1</v>
      </c>
      <c r="BS12" s="28"/>
      <c r="BT12" s="28"/>
      <c r="BU12" s="28"/>
      <c r="BV12" s="28">
        <v>0</v>
      </c>
      <c r="BW12" s="28" t="s">
        <v>81</v>
      </c>
      <c r="BX12" s="28" t="s">
        <v>81</v>
      </c>
      <c r="BY12" s="28" t="s">
        <v>81</v>
      </c>
      <c r="BZ12" s="27">
        <v>0</v>
      </c>
      <c r="CA12" s="27" t="s">
        <v>81</v>
      </c>
      <c r="CB12" s="27" t="s">
        <v>81</v>
      </c>
      <c r="CC12" s="27" t="s">
        <v>81</v>
      </c>
      <c r="CD12" s="73">
        <v>1</v>
      </c>
      <c r="CE12">
        <v>2</v>
      </c>
      <c r="CF12">
        <v>2</v>
      </c>
      <c r="CG12">
        <v>3</v>
      </c>
      <c r="CH12">
        <v>3</v>
      </c>
      <c r="CI12" s="27" t="s">
        <v>81</v>
      </c>
      <c r="CJ12" s="27" t="s">
        <v>81</v>
      </c>
      <c r="CK12" s="27" t="s">
        <v>81</v>
      </c>
      <c r="CL12" s="27" t="s">
        <v>81</v>
      </c>
      <c r="CM12" s="27" t="s">
        <v>81</v>
      </c>
      <c r="CN12" s="27" t="s">
        <v>81</v>
      </c>
      <c r="CO12" s="27" t="s">
        <v>81</v>
      </c>
      <c r="CP12" s="27" t="s">
        <v>81</v>
      </c>
      <c r="CQ12" s="27" t="s">
        <v>81</v>
      </c>
      <c r="CR12">
        <v>3</v>
      </c>
      <c r="CS12" s="27" t="s">
        <v>81</v>
      </c>
      <c r="CT12" s="27" t="s">
        <v>81</v>
      </c>
      <c r="CU12" s="27" t="s">
        <v>81</v>
      </c>
      <c r="CV12" s="27" t="s">
        <v>81</v>
      </c>
      <c r="CW12" s="27" t="s">
        <v>81</v>
      </c>
      <c r="CX12" s="27" t="s">
        <v>81</v>
      </c>
      <c r="CY12" s="27" t="s">
        <v>81</v>
      </c>
      <c r="CZ12" s="27" t="s">
        <v>81</v>
      </c>
      <c r="DA12" s="27" t="s">
        <v>81</v>
      </c>
      <c r="DB12" s="27">
        <v>1</v>
      </c>
      <c r="DC12" s="28">
        <v>1</v>
      </c>
      <c r="DD12" s="28">
        <v>1</v>
      </c>
      <c r="DE12" s="28">
        <v>1</v>
      </c>
      <c r="DF12" s="28">
        <v>1</v>
      </c>
      <c r="DG12" s="28">
        <v>1</v>
      </c>
      <c r="DH12" s="28">
        <v>1</v>
      </c>
      <c r="DI12" s="28">
        <v>1</v>
      </c>
      <c r="DJ12" s="28">
        <v>1</v>
      </c>
      <c r="DK12" s="28">
        <v>1</v>
      </c>
      <c r="DL12" s="28">
        <v>1</v>
      </c>
      <c r="DM12" s="27">
        <v>1</v>
      </c>
      <c r="DN12" s="28">
        <v>2</v>
      </c>
      <c r="DO12" s="28">
        <v>2</v>
      </c>
      <c r="DP12" s="28">
        <v>4</v>
      </c>
      <c r="DQ12" s="28">
        <v>4</v>
      </c>
      <c r="DR12" s="28">
        <v>3000</v>
      </c>
      <c r="DS12" s="28">
        <v>6000</v>
      </c>
      <c r="DT12" s="28">
        <v>2500</v>
      </c>
      <c r="DU12" s="28">
        <v>4000</v>
      </c>
      <c r="DV12" t="s">
        <v>81</v>
      </c>
      <c r="DW12" t="s">
        <v>81</v>
      </c>
      <c r="DX12" t="s">
        <v>81</v>
      </c>
      <c r="DY12" t="s">
        <v>81</v>
      </c>
      <c r="DZ12" s="28">
        <v>7</v>
      </c>
      <c r="EA12" s="27">
        <v>1</v>
      </c>
      <c r="EB12" s="27">
        <v>1</v>
      </c>
      <c r="EC12" s="28">
        <v>2</v>
      </c>
      <c r="ED12" s="28">
        <v>1</v>
      </c>
      <c r="EE12" s="28">
        <v>3</v>
      </c>
      <c r="EF12" s="27" t="s">
        <v>81</v>
      </c>
      <c r="EG12">
        <v>10</v>
      </c>
      <c r="EH12" s="27" t="s">
        <v>81</v>
      </c>
      <c r="EI12">
        <v>3</v>
      </c>
    </row>
    <row r="13" spans="1:139" s="72" customFormat="1" ht="15" customHeight="1" x14ac:dyDescent="0.35">
      <c r="A13" s="71">
        <v>1050112</v>
      </c>
      <c r="B13" s="71">
        <v>1</v>
      </c>
      <c r="C13" s="71">
        <v>5</v>
      </c>
      <c r="D13" s="71">
        <v>1</v>
      </c>
      <c r="E13" s="71" t="s">
        <v>727</v>
      </c>
      <c r="F13" s="71">
        <v>2</v>
      </c>
      <c r="G13" s="64">
        <v>2</v>
      </c>
      <c r="H13" s="64">
        <v>0</v>
      </c>
      <c r="I13" s="64">
        <v>2</v>
      </c>
      <c r="J13" s="64">
        <v>0</v>
      </c>
      <c r="K13" s="28" t="s">
        <v>81</v>
      </c>
      <c r="L13" s="64">
        <v>1</v>
      </c>
      <c r="M13" s="64" t="s">
        <v>81</v>
      </c>
      <c r="N13" s="64">
        <v>6</v>
      </c>
      <c r="O13" s="64" t="s">
        <v>81</v>
      </c>
      <c r="P13" s="64" t="s">
        <v>81</v>
      </c>
      <c r="Q13" s="28">
        <v>2</v>
      </c>
      <c r="R13" s="72">
        <v>1</v>
      </c>
      <c r="S13" s="28" t="s">
        <v>81</v>
      </c>
      <c r="T13" s="28" t="s">
        <v>81</v>
      </c>
      <c r="U13" s="28" t="s">
        <v>81</v>
      </c>
      <c r="V13" s="28" t="s">
        <v>81</v>
      </c>
      <c r="W13" s="28" t="s">
        <v>81</v>
      </c>
      <c r="X13" s="28" t="s">
        <v>81</v>
      </c>
      <c r="Y13" s="28" t="s">
        <v>81</v>
      </c>
      <c r="Z13" s="28" t="s">
        <v>81</v>
      </c>
      <c r="AA13" s="28" t="s">
        <v>81</v>
      </c>
      <c r="AB13" s="28" t="s">
        <v>81</v>
      </c>
      <c r="AC13" s="28" t="s">
        <v>81</v>
      </c>
      <c r="AD13" s="28" t="s">
        <v>81</v>
      </c>
      <c r="AE13" s="28" t="s">
        <v>81</v>
      </c>
      <c r="AF13" s="28" t="s">
        <v>81</v>
      </c>
      <c r="AG13" s="28" t="s">
        <v>81</v>
      </c>
      <c r="AH13" s="28" t="s">
        <v>81</v>
      </c>
      <c r="AI13" s="28" t="s">
        <v>81</v>
      </c>
      <c r="AJ13" s="28" t="s">
        <v>81</v>
      </c>
      <c r="AK13" s="28" t="s">
        <v>81</v>
      </c>
      <c r="AL13" s="28" t="s">
        <v>81</v>
      </c>
      <c r="AM13" s="28" t="s">
        <v>81</v>
      </c>
      <c r="AN13" s="28">
        <v>0</v>
      </c>
      <c r="AO13" s="28" t="s">
        <v>81</v>
      </c>
      <c r="AP13" s="28">
        <v>0</v>
      </c>
      <c r="AQ13" s="28" t="s">
        <v>81</v>
      </c>
      <c r="AR13" s="28" t="s">
        <v>81</v>
      </c>
      <c r="AS13" s="28" t="s">
        <v>81</v>
      </c>
      <c r="AT13" s="28">
        <v>0</v>
      </c>
      <c r="AU13" s="28" t="s">
        <v>81</v>
      </c>
      <c r="AV13" s="28" t="s">
        <v>81</v>
      </c>
      <c r="AW13" s="28" t="s">
        <v>81</v>
      </c>
      <c r="AX13" s="27">
        <v>0</v>
      </c>
      <c r="AY13" s="27" t="s">
        <v>81</v>
      </c>
      <c r="AZ13" s="27" t="s">
        <v>81</v>
      </c>
      <c r="BA13" s="27" t="s">
        <v>81</v>
      </c>
      <c r="BB13" s="27">
        <v>0</v>
      </c>
      <c r="BC13" s="27" t="s">
        <v>81</v>
      </c>
      <c r="BD13" s="27" t="s">
        <v>81</v>
      </c>
      <c r="BE13" s="27" t="s">
        <v>81</v>
      </c>
      <c r="BF13" s="28">
        <v>0</v>
      </c>
      <c r="BG13" s="28" t="s">
        <v>81</v>
      </c>
      <c r="BH13" s="28" t="s">
        <v>81</v>
      </c>
      <c r="BI13" s="28" t="s">
        <v>81</v>
      </c>
      <c r="BJ13" s="27">
        <v>0</v>
      </c>
      <c r="BK13" s="27" t="s">
        <v>81</v>
      </c>
      <c r="BL13" s="27" t="s">
        <v>81</v>
      </c>
      <c r="BM13" s="27" t="s">
        <v>81</v>
      </c>
      <c r="BN13" s="27">
        <v>0</v>
      </c>
      <c r="BO13" s="27" t="s">
        <v>81</v>
      </c>
      <c r="BP13" s="27" t="s">
        <v>81</v>
      </c>
      <c r="BQ13" s="27" t="s">
        <v>81</v>
      </c>
      <c r="BR13" s="27">
        <v>0</v>
      </c>
      <c r="BS13" s="27" t="s">
        <v>81</v>
      </c>
      <c r="BT13" s="27" t="s">
        <v>81</v>
      </c>
      <c r="BU13" s="27" t="s">
        <v>81</v>
      </c>
      <c r="BV13" s="28">
        <v>0</v>
      </c>
      <c r="BW13" s="28" t="s">
        <v>81</v>
      </c>
      <c r="BX13" s="28" t="s">
        <v>81</v>
      </c>
      <c r="BY13" s="28" t="s">
        <v>81</v>
      </c>
      <c r="BZ13" s="27">
        <v>0</v>
      </c>
      <c r="CA13" s="27" t="s">
        <v>81</v>
      </c>
      <c r="CB13" s="27" t="s">
        <v>81</v>
      </c>
      <c r="CC13" s="27" t="s">
        <v>81</v>
      </c>
      <c r="CD13" s="28">
        <v>0</v>
      </c>
      <c r="CE13" s="27" t="s">
        <v>81</v>
      </c>
      <c r="CF13" s="27" t="s">
        <v>81</v>
      </c>
      <c r="CG13" s="27" t="s">
        <v>81</v>
      </c>
      <c r="CH13" s="27" t="s">
        <v>81</v>
      </c>
      <c r="CI13" s="27" t="s">
        <v>81</v>
      </c>
      <c r="CJ13" s="27" t="s">
        <v>81</v>
      </c>
      <c r="CK13" s="27" t="s">
        <v>81</v>
      </c>
      <c r="CL13" s="27" t="s">
        <v>81</v>
      </c>
      <c r="CM13" s="27" t="s">
        <v>81</v>
      </c>
      <c r="CN13" s="73" t="s">
        <v>81</v>
      </c>
      <c r="CO13" s="73" t="s">
        <v>81</v>
      </c>
      <c r="CP13" s="73" t="s">
        <v>81</v>
      </c>
      <c r="CQ13" s="73" t="s">
        <v>81</v>
      </c>
      <c r="CR13" s="73" t="s">
        <v>81</v>
      </c>
      <c r="CS13" s="73" t="s">
        <v>81</v>
      </c>
      <c r="CT13" s="73" t="s">
        <v>81</v>
      </c>
      <c r="CU13" s="73" t="s">
        <v>81</v>
      </c>
      <c r="CV13" s="72">
        <v>9</v>
      </c>
      <c r="CW13" s="27" t="s">
        <v>81</v>
      </c>
      <c r="CX13" s="27" t="s">
        <v>81</v>
      </c>
      <c r="CY13" s="27" t="s">
        <v>81</v>
      </c>
      <c r="CZ13" s="27" t="s">
        <v>81</v>
      </c>
      <c r="DA13" s="27" t="s">
        <v>81</v>
      </c>
      <c r="DB13" s="73">
        <v>0</v>
      </c>
      <c r="DC13" s="28">
        <v>1</v>
      </c>
      <c r="DD13" s="28">
        <v>1</v>
      </c>
      <c r="DE13" s="28">
        <v>1</v>
      </c>
      <c r="DF13" s="28">
        <v>1</v>
      </c>
      <c r="DG13" s="28">
        <v>1</v>
      </c>
      <c r="DH13" s="28">
        <v>1</v>
      </c>
      <c r="DI13" s="28">
        <v>1</v>
      </c>
      <c r="DJ13" s="28">
        <v>1</v>
      </c>
      <c r="DK13" s="28">
        <v>1</v>
      </c>
      <c r="DL13" s="28">
        <v>1</v>
      </c>
      <c r="DM13" s="27">
        <v>1</v>
      </c>
      <c r="DN13" s="28">
        <v>2</v>
      </c>
      <c r="DO13" s="28">
        <v>2</v>
      </c>
      <c r="DP13" s="28">
        <v>4</v>
      </c>
      <c r="DQ13" s="28">
        <v>4</v>
      </c>
      <c r="DR13" s="28">
        <v>5000</v>
      </c>
      <c r="DS13" s="28">
        <v>6000</v>
      </c>
      <c r="DT13" s="28">
        <v>3000</v>
      </c>
      <c r="DU13" s="28">
        <v>4000</v>
      </c>
      <c r="DV13" t="s">
        <v>81</v>
      </c>
      <c r="DW13" t="s">
        <v>81</v>
      </c>
      <c r="DX13" t="s">
        <v>81</v>
      </c>
      <c r="DY13" t="s">
        <v>81</v>
      </c>
      <c r="DZ13" s="28">
        <v>2</v>
      </c>
      <c r="EA13" s="27">
        <v>1</v>
      </c>
      <c r="EB13" s="27">
        <v>1</v>
      </c>
      <c r="EC13" s="28">
        <v>4</v>
      </c>
      <c r="ED13" s="28">
        <v>0</v>
      </c>
      <c r="EE13" s="27" t="s">
        <v>81</v>
      </c>
      <c r="EF13" s="27" t="s">
        <v>81</v>
      </c>
      <c r="EG13" s="27" t="s">
        <v>81</v>
      </c>
      <c r="EH13" s="27" t="s">
        <v>81</v>
      </c>
      <c r="EI13" s="27" t="s">
        <v>81</v>
      </c>
    </row>
    <row r="14" spans="1:139" s="72" customFormat="1" ht="15" customHeight="1" x14ac:dyDescent="0.35">
      <c r="A14" s="71">
        <v>1050113</v>
      </c>
      <c r="B14" s="71">
        <v>1</v>
      </c>
      <c r="C14" s="71">
        <v>5</v>
      </c>
      <c r="D14" s="71">
        <v>1</v>
      </c>
      <c r="E14" s="71" t="s">
        <v>732</v>
      </c>
      <c r="F14" s="71">
        <v>3</v>
      </c>
      <c r="G14" s="64">
        <v>1</v>
      </c>
      <c r="H14" s="64">
        <v>0</v>
      </c>
      <c r="I14" s="64">
        <v>2</v>
      </c>
      <c r="J14" s="64">
        <v>0</v>
      </c>
      <c r="K14" s="72" t="s">
        <v>81</v>
      </c>
      <c r="L14" s="72" t="s">
        <v>81</v>
      </c>
      <c r="M14" s="64" t="s">
        <v>81</v>
      </c>
      <c r="N14" s="72">
        <v>4</v>
      </c>
      <c r="O14" s="64" t="s">
        <v>81</v>
      </c>
      <c r="P14" s="72" t="s">
        <v>81</v>
      </c>
      <c r="Q14" s="72">
        <v>3</v>
      </c>
      <c r="R14" s="72">
        <v>1</v>
      </c>
      <c r="S14" s="72" t="s">
        <v>81</v>
      </c>
      <c r="T14" s="72">
        <v>5</v>
      </c>
      <c r="U14" s="72">
        <v>6</v>
      </c>
      <c r="V14" s="72" t="s">
        <v>81</v>
      </c>
      <c r="W14" s="72" t="s">
        <v>81</v>
      </c>
      <c r="X14" s="72" t="s">
        <v>81</v>
      </c>
      <c r="Y14" s="72">
        <v>2</v>
      </c>
      <c r="Z14" s="72" t="s">
        <v>81</v>
      </c>
      <c r="AA14" s="72" t="s">
        <v>81</v>
      </c>
      <c r="AB14" s="72" t="s">
        <v>81</v>
      </c>
      <c r="AC14" s="72" t="s">
        <v>81</v>
      </c>
      <c r="AD14" s="28" t="s">
        <v>81</v>
      </c>
      <c r="AE14" s="28" t="s">
        <v>81</v>
      </c>
      <c r="AF14" s="28" t="s">
        <v>81</v>
      </c>
      <c r="AG14" s="28" t="s">
        <v>81</v>
      </c>
      <c r="AH14" s="28" t="s">
        <v>81</v>
      </c>
      <c r="AI14" s="28" t="s">
        <v>81</v>
      </c>
      <c r="AJ14" s="28" t="s">
        <v>81</v>
      </c>
      <c r="AK14" s="28" t="s">
        <v>81</v>
      </c>
      <c r="AL14" s="28" t="s">
        <v>81</v>
      </c>
      <c r="AM14" s="28" t="s">
        <v>81</v>
      </c>
      <c r="AN14" s="72">
        <v>0</v>
      </c>
      <c r="AO14" s="28" t="s">
        <v>81</v>
      </c>
      <c r="AP14" s="28">
        <v>0</v>
      </c>
      <c r="AQ14" s="28" t="s">
        <v>81</v>
      </c>
      <c r="AR14" s="28" t="s">
        <v>81</v>
      </c>
      <c r="AS14" s="28" t="s">
        <v>81</v>
      </c>
      <c r="AT14" s="72">
        <v>1</v>
      </c>
      <c r="AU14" s="72">
        <v>2</v>
      </c>
      <c r="AV14" s="72">
        <v>2</v>
      </c>
      <c r="AW14" s="72">
        <v>3</v>
      </c>
      <c r="AX14" s="73">
        <v>0</v>
      </c>
      <c r="AY14" s="73" t="s">
        <v>81</v>
      </c>
      <c r="AZ14" s="73" t="s">
        <v>81</v>
      </c>
      <c r="BA14" s="73" t="s">
        <v>81</v>
      </c>
      <c r="BB14" s="73">
        <v>0</v>
      </c>
      <c r="BC14" s="73" t="s">
        <v>81</v>
      </c>
      <c r="BD14" s="73" t="s">
        <v>81</v>
      </c>
      <c r="BE14" s="73" t="s">
        <v>81</v>
      </c>
      <c r="BF14" s="28">
        <v>0</v>
      </c>
      <c r="BG14" s="28" t="s">
        <v>81</v>
      </c>
      <c r="BH14" s="28" t="s">
        <v>81</v>
      </c>
      <c r="BI14" s="28" t="s">
        <v>81</v>
      </c>
      <c r="BJ14" s="73">
        <v>0</v>
      </c>
      <c r="BK14" s="73" t="s">
        <v>81</v>
      </c>
      <c r="BL14" s="73" t="s">
        <v>81</v>
      </c>
      <c r="BM14" s="73" t="s">
        <v>81</v>
      </c>
      <c r="BN14" s="73">
        <v>0</v>
      </c>
      <c r="BO14" s="73" t="s">
        <v>81</v>
      </c>
      <c r="BP14" s="73" t="s">
        <v>81</v>
      </c>
      <c r="BQ14" s="73" t="s">
        <v>81</v>
      </c>
      <c r="BR14" s="73">
        <v>0</v>
      </c>
      <c r="BS14" s="73" t="s">
        <v>81</v>
      </c>
      <c r="BT14" s="73" t="s">
        <v>81</v>
      </c>
      <c r="BU14" s="73" t="s">
        <v>81</v>
      </c>
      <c r="BV14" s="28">
        <v>0</v>
      </c>
      <c r="BW14" s="28" t="s">
        <v>81</v>
      </c>
      <c r="BX14" s="28" t="s">
        <v>81</v>
      </c>
      <c r="BY14" s="28" t="s">
        <v>81</v>
      </c>
      <c r="BZ14" s="73">
        <v>0</v>
      </c>
      <c r="CA14" s="73" t="s">
        <v>81</v>
      </c>
      <c r="CB14" s="73" t="s">
        <v>81</v>
      </c>
      <c r="CC14" s="73" t="s">
        <v>81</v>
      </c>
      <c r="CD14" s="73">
        <v>1</v>
      </c>
      <c r="CE14" s="72">
        <v>2</v>
      </c>
      <c r="CF14" s="72">
        <v>2</v>
      </c>
      <c r="CG14" s="72">
        <v>3</v>
      </c>
      <c r="CH14" s="72">
        <v>3</v>
      </c>
      <c r="CI14" s="73" t="s">
        <v>81</v>
      </c>
      <c r="CJ14" s="73" t="s">
        <v>81</v>
      </c>
      <c r="CK14" s="73" t="s">
        <v>81</v>
      </c>
      <c r="CL14" s="73" t="s">
        <v>81</v>
      </c>
      <c r="CM14" s="73" t="s">
        <v>81</v>
      </c>
      <c r="CN14" s="72" t="s">
        <v>81</v>
      </c>
      <c r="CO14" s="72" t="s">
        <v>81</v>
      </c>
      <c r="CP14" s="72" t="s">
        <v>81</v>
      </c>
      <c r="CQ14" s="72" t="s">
        <v>81</v>
      </c>
      <c r="CR14" s="72" t="s">
        <v>81</v>
      </c>
      <c r="CS14" s="72" t="s">
        <v>81</v>
      </c>
      <c r="CT14" s="72" t="s">
        <v>81</v>
      </c>
      <c r="CU14" s="72" t="s">
        <v>81</v>
      </c>
      <c r="CW14" s="73" t="s">
        <v>81</v>
      </c>
      <c r="CX14" s="73" t="s">
        <v>81</v>
      </c>
      <c r="CY14" s="73" t="s">
        <v>81</v>
      </c>
      <c r="CZ14" s="73" t="s">
        <v>81</v>
      </c>
      <c r="DA14" s="73" t="s">
        <v>81</v>
      </c>
      <c r="DB14" s="72">
        <v>0</v>
      </c>
      <c r="DC14" s="72">
        <v>1</v>
      </c>
      <c r="DD14" s="72">
        <v>1</v>
      </c>
      <c r="DE14" s="72">
        <v>1</v>
      </c>
      <c r="DF14" s="72">
        <v>1</v>
      </c>
      <c r="DG14" s="72">
        <v>1</v>
      </c>
      <c r="DH14" s="72">
        <v>1</v>
      </c>
      <c r="DI14" s="72">
        <v>1</v>
      </c>
      <c r="DJ14" s="27">
        <v>1</v>
      </c>
      <c r="DK14" s="72">
        <v>1</v>
      </c>
      <c r="DL14" s="72">
        <v>1</v>
      </c>
      <c r="DM14" s="72">
        <v>1</v>
      </c>
      <c r="DN14" s="72">
        <v>2</v>
      </c>
      <c r="DO14" s="72">
        <v>2</v>
      </c>
      <c r="DP14" s="72">
        <v>4</v>
      </c>
      <c r="DQ14" s="72">
        <v>4</v>
      </c>
      <c r="DR14" s="72">
        <v>3000</v>
      </c>
      <c r="DS14" s="72">
        <v>6000</v>
      </c>
      <c r="DT14" s="72">
        <v>2500</v>
      </c>
      <c r="DU14" s="72">
        <v>4000</v>
      </c>
      <c r="DV14" s="72" t="s">
        <v>81</v>
      </c>
      <c r="DW14" s="72" t="s">
        <v>81</v>
      </c>
      <c r="DX14" s="72" t="s">
        <v>81</v>
      </c>
      <c r="DY14" s="72" t="s">
        <v>81</v>
      </c>
      <c r="DZ14" s="72">
        <v>1</v>
      </c>
      <c r="EA14" s="73">
        <v>1</v>
      </c>
      <c r="EB14" s="73">
        <v>1</v>
      </c>
      <c r="EC14" s="72">
        <v>5</v>
      </c>
      <c r="ED14" s="28">
        <v>0</v>
      </c>
      <c r="EE14" s="73" t="s">
        <v>81</v>
      </c>
      <c r="EF14" s="73" t="s">
        <v>81</v>
      </c>
      <c r="EG14" s="72">
        <v>4</v>
      </c>
      <c r="EH14" s="73" t="s">
        <v>81</v>
      </c>
      <c r="EI14" s="73" t="s">
        <v>81</v>
      </c>
    </row>
    <row r="15" spans="1:139" s="72" customFormat="1" ht="15" customHeight="1" x14ac:dyDescent="0.35">
      <c r="A15" s="67">
        <v>1050114</v>
      </c>
      <c r="B15" s="67">
        <v>1</v>
      </c>
      <c r="C15" s="67">
        <v>5</v>
      </c>
      <c r="D15" s="67">
        <v>1</v>
      </c>
      <c r="E15" s="67" t="s">
        <v>739</v>
      </c>
      <c r="F15" s="71">
        <v>1</v>
      </c>
      <c r="G15" s="64">
        <v>1</v>
      </c>
      <c r="H15" s="64">
        <v>0</v>
      </c>
      <c r="I15" s="64">
        <v>5</v>
      </c>
      <c r="J15" s="64">
        <v>0</v>
      </c>
      <c r="K15" s="72" t="s">
        <v>81</v>
      </c>
      <c r="L15" s="64" t="s">
        <v>81</v>
      </c>
      <c r="M15" s="64" t="s">
        <v>81</v>
      </c>
      <c r="N15" s="72">
        <v>3</v>
      </c>
      <c r="O15" s="64" t="s">
        <v>81</v>
      </c>
      <c r="P15" s="64" t="s">
        <v>81</v>
      </c>
      <c r="Q15" s="72">
        <v>13</v>
      </c>
      <c r="R15" s="28" t="s">
        <v>81</v>
      </c>
      <c r="S15" s="28" t="s">
        <v>81</v>
      </c>
      <c r="T15" s="28" t="s">
        <v>81</v>
      </c>
      <c r="U15" s="28" t="s">
        <v>81</v>
      </c>
      <c r="V15" s="28" t="s">
        <v>81</v>
      </c>
      <c r="W15" s="28" t="s">
        <v>81</v>
      </c>
      <c r="X15" s="28" t="s">
        <v>81</v>
      </c>
      <c r="Y15" s="28" t="s">
        <v>81</v>
      </c>
      <c r="Z15" s="28" t="s">
        <v>81</v>
      </c>
      <c r="AA15" s="28" t="s">
        <v>81</v>
      </c>
      <c r="AB15" s="28" t="s">
        <v>81</v>
      </c>
      <c r="AC15" s="28" t="s">
        <v>81</v>
      </c>
      <c r="AD15" s="28" t="s">
        <v>81</v>
      </c>
      <c r="AE15" s="28" t="s">
        <v>81</v>
      </c>
      <c r="AF15" s="28" t="s">
        <v>81</v>
      </c>
      <c r="AG15" s="28" t="s">
        <v>81</v>
      </c>
      <c r="AH15" s="28" t="s">
        <v>81</v>
      </c>
      <c r="AI15" s="28" t="s">
        <v>81</v>
      </c>
      <c r="AJ15" s="28" t="s">
        <v>81</v>
      </c>
      <c r="AK15" s="28" t="s">
        <v>81</v>
      </c>
      <c r="AL15" s="28" t="s">
        <v>81</v>
      </c>
      <c r="AM15" s="28" t="s">
        <v>81</v>
      </c>
      <c r="AN15" s="72">
        <v>0</v>
      </c>
      <c r="AO15" s="28" t="s">
        <v>81</v>
      </c>
      <c r="AP15" s="28">
        <v>0</v>
      </c>
      <c r="AQ15" s="28" t="s">
        <v>81</v>
      </c>
      <c r="AR15" s="28" t="s">
        <v>81</v>
      </c>
      <c r="AS15" s="28" t="s">
        <v>81</v>
      </c>
      <c r="AT15" s="72">
        <v>0</v>
      </c>
      <c r="AU15" s="28" t="s">
        <v>81</v>
      </c>
      <c r="AV15" s="28" t="s">
        <v>81</v>
      </c>
      <c r="AW15" s="28" t="s">
        <v>81</v>
      </c>
      <c r="AX15" s="27">
        <v>0</v>
      </c>
      <c r="AY15" s="27" t="s">
        <v>81</v>
      </c>
      <c r="AZ15" s="27" t="s">
        <v>81</v>
      </c>
      <c r="BA15" s="27" t="s">
        <v>81</v>
      </c>
      <c r="BB15" s="27">
        <v>0</v>
      </c>
      <c r="BC15" s="27" t="s">
        <v>81</v>
      </c>
      <c r="BD15" s="27" t="s">
        <v>81</v>
      </c>
      <c r="BE15" s="27" t="s">
        <v>81</v>
      </c>
      <c r="BF15" s="28">
        <v>0</v>
      </c>
      <c r="BG15" s="28" t="s">
        <v>81</v>
      </c>
      <c r="BH15" s="28" t="s">
        <v>81</v>
      </c>
      <c r="BI15" s="28" t="s">
        <v>81</v>
      </c>
      <c r="BJ15" s="27">
        <v>0</v>
      </c>
      <c r="BK15" s="27" t="s">
        <v>81</v>
      </c>
      <c r="BL15" s="27" t="s">
        <v>81</v>
      </c>
      <c r="BM15" s="27" t="s">
        <v>81</v>
      </c>
      <c r="BN15" s="27">
        <v>0</v>
      </c>
      <c r="BO15" s="27" t="s">
        <v>81</v>
      </c>
      <c r="BP15" s="27" t="s">
        <v>81</v>
      </c>
      <c r="BQ15" s="27" t="s">
        <v>81</v>
      </c>
      <c r="BR15" s="27">
        <v>0</v>
      </c>
      <c r="BS15" s="27" t="s">
        <v>81</v>
      </c>
      <c r="BT15" s="27" t="s">
        <v>81</v>
      </c>
      <c r="BU15" s="27" t="s">
        <v>81</v>
      </c>
      <c r="BV15" s="28">
        <v>0</v>
      </c>
      <c r="BW15" s="28" t="s">
        <v>81</v>
      </c>
      <c r="BX15" s="28" t="s">
        <v>81</v>
      </c>
      <c r="BY15" s="28" t="s">
        <v>81</v>
      </c>
      <c r="BZ15" s="27">
        <v>0</v>
      </c>
      <c r="CA15" s="27" t="s">
        <v>81</v>
      </c>
      <c r="CB15" s="27" t="s">
        <v>81</v>
      </c>
      <c r="CC15" s="27" t="s">
        <v>81</v>
      </c>
      <c r="CD15" s="72">
        <v>0</v>
      </c>
      <c r="CE15" s="27" t="s">
        <v>81</v>
      </c>
      <c r="CF15" s="27" t="s">
        <v>81</v>
      </c>
      <c r="CG15" s="27" t="s">
        <v>81</v>
      </c>
      <c r="CH15" s="27" t="s">
        <v>81</v>
      </c>
      <c r="CI15" s="27" t="s">
        <v>81</v>
      </c>
      <c r="CJ15" s="27" t="s">
        <v>81</v>
      </c>
      <c r="CK15" s="27" t="s">
        <v>81</v>
      </c>
      <c r="CL15" s="27" t="s">
        <v>81</v>
      </c>
      <c r="CM15" s="27" t="s">
        <v>81</v>
      </c>
      <c r="CN15" s="73" t="s">
        <v>81</v>
      </c>
      <c r="CO15" s="73" t="s">
        <v>81</v>
      </c>
      <c r="CP15" s="73" t="s">
        <v>81</v>
      </c>
      <c r="CQ15" s="73" t="s">
        <v>81</v>
      </c>
      <c r="CR15" s="73" t="s">
        <v>81</v>
      </c>
      <c r="CS15" s="73" t="s">
        <v>81</v>
      </c>
      <c r="CT15" s="73" t="s">
        <v>81</v>
      </c>
      <c r="CU15" s="73" t="s">
        <v>81</v>
      </c>
      <c r="CW15" s="27" t="s">
        <v>81</v>
      </c>
      <c r="CX15" s="27" t="s">
        <v>81</v>
      </c>
      <c r="CY15" s="27" t="s">
        <v>81</v>
      </c>
      <c r="CZ15" s="27" t="s">
        <v>81</v>
      </c>
      <c r="DA15" s="27" t="s">
        <v>81</v>
      </c>
      <c r="DB15" s="72">
        <v>0</v>
      </c>
      <c r="DC15" s="72">
        <v>1</v>
      </c>
      <c r="DD15" s="72">
        <v>1</v>
      </c>
      <c r="DE15" s="72">
        <v>1</v>
      </c>
      <c r="DF15" s="72">
        <v>1</v>
      </c>
      <c r="DG15" s="72">
        <v>1</v>
      </c>
      <c r="DH15" s="72">
        <v>1</v>
      </c>
      <c r="DI15" s="72">
        <v>1</v>
      </c>
      <c r="DJ15" s="72">
        <v>1</v>
      </c>
      <c r="DK15" s="72">
        <v>1</v>
      </c>
      <c r="DL15" s="72">
        <v>1</v>
      </c>
      <c r="DM15" s="72">
        <v>1</v>
      </c>
      <c r="DN15" s="72">
        <v>2</v>
      </c>
      <c r="DO15" s="72">
        <v>2</v>
      </c>
      <c r="DP15" s="72">
        <v>2</v>
      </c>
      <c r="DQ15" s="72">
        <v>4</v>
      </c>
      <c r="DR15" s="72">
        <v>3000</v>
      </c>
      <c r="DS15" s="72">
        <v>6000</v>
      </c>
      <c r="DT15" s="72">
        <v>3000</v>
      </c>
      <c r="DU15" s="72">
        <v>6000</v>
      </c>
      <c r="DV15" s="72">
        <v>3000</v>
      </c>
      <c r="DW15" s="72">
        <v>8000</v>
      </c>
      <c r="DX15" t="s">
        <v>81</v>
      </c>
      <c r="DY15" t="s">
        <v>81</v>
      </c>
      <c r="DZ15" s="72">
        <v>2</v>
      </c>
      <c r="EA15" s="72">
        <v>1</v>
      </c>
      <c r="EB15" s="72">
        <v>1</v>
      </c>
      <c r="EC15" s="69" t="s">
        <v>81</v>
      </c>
      <c r="ED15" s="28">
        <v>0</v>
      </c>
      <c r="EE15" s="27" t="s">
        <v>81</v>
      </c>
      <c r="EF15" s="27" t="s">
        <v>81</v>
      </c>
      <c r="EG15" s="27" t="s">
        <v>81</v>
      </c>
      <c r="EH15" s="27" t="s">
        <v>81</v>
      </c>
      <c r="EI15" s="72">
        <v>3</v>
      </c>
    </row>
    <row r="16" spans="1:139" s="72" customFormat="1" ht="15" customHeight="1" x14ac:dyDescent="0.35">
      <c r="A16" s="67">
        <v>1050115</v>
      </c>
      <c r="B16" s="67">
        <v>1</v>
      </c>
      <c r="C16" s="67">
        <v>5</v>
      </c>
      <c r="D16" s="67">
        <v>1</v>
      </c>
      <c r="E16" s="67" t="s">
        <v>750</v>
      </c>
      <c r="F16" s="71">
        <v>2</v>
      </c>
      <c r="G16" s="64">
        <v>1</v>
      </c>
      <c r="H16" s="64">
        <v>0</v>
      </c>
      <c r="I16" s="64">
        <v>1</v>
      </c>
      <c r="J16" s="64">
        <v>0</v>
      </c>
      <c r="K16" s="72" t="s">
        <v>81</v>
      </c>
      <c r="L16" s="64" t="s">
        <v>81</v>
      </c>
      <c r="M16" s="64" t="s">
        <v>81</v>
      </c>
      <c r="N16" s="64" t="s">
        <v>81</v>
      </c>
      <c r="O16" s="64" t="s">
        <v>81</v>
      </c>
      <c r="P16" s="64" t="s">
        <v>81</v>
      </c>
      <c r="Q16" s="64" t="s">
        <v>81</v>
      </c>
      <c r="R16" s="28" t="s">
        <v>81</v>
      </c>
      <c r="S16" s="28" t="s">
        <v>81</v>
      </c>
      <c r="T16" s="72">
        <v>8</v>
      </c>
      <c r="U16" s="72">
        <v>3</v>
      </c>
      <c r="V16" s="28" t="s">
        <v>81</v>
      </c>
      <c r="W16" s="28" t="s">
        <v>81</v>
      </c>
      <c r="X16" s="72">
        <v>5</v>
      </c>
      <c r="Y16" s="28" t="s">
        <v>81</v>
      </c>
      <c r="Z16" s="28" t="s">
        <v>81</v>
      </c>
      <c r="AA16" s="28" t="s">
        <v>81</v>
      </c>
      <c r="AB16" s="28" t="s">
        <v>81</v>
      </c>
      <c r="AC16" s="28" t="s">
        <v>81</v>
      </c>
      <c r="AD16" s="28" t="s">
        <v>81</v>
      </c>
      <c r="AE16" s="28" t="s">
        <v>81</v>
      </c>
      <c r="AF16" s="28" t="s">
        <v>81</v>
      </c>
      <c r="AG16" s="28" t="s">
        <v>81</v>
      </c>
      <c r="AH16" s="28" t="s">
        <v>81</v>
      </c>
      <c r="AI16" s="28" t="s">
        <v>81</v>
      </c>
      <c r="AJ16" s="28" t="s">
        <v>81</v>
      </c>
      <c r="AK16" s="28" t="s">
        <v>81</v>
      </c>
      <c r="AL16" s="28" t="s">
        <v>81</v>
      </c>
      <c r="AM16" s="28" t="s">
        <v>81</v>
      </c>
      <c r="AN16" s="72">
        <v>0</v>
      </c>
      <c r="AO16" s="28" t="s">
        <v>81</v>
      </c>
      <c r="AP16" s="28">
        <v>0</v>
      </c>
      <c r="AQ16" s="28" t="s">
        <v>81</v>
      </c>
      <c r="AR16" s="28" t="s">
        <v>81</v>
      </c>
      <c r="AS16" s="28" t="s">
        <v>81</v>
      </c>
      <c r="AT16" s="72">
        <v>0</v>
      </c>
      <c r="AU16" s="28" t="s">
        <v>81</v>
      </c>
      <c r="AV16" s="28" t="s">
        <v>81</v>
      </c>
      <c r="AW16" s="28" t="s">
        <v>81</v>
      </c>
      <c r="AX16" s="27">
        <v>0</v>
      </c>
      <c r="AY16" s="27" t="s">
        <v>81</v>
      </c>
      <c r="AZ16" s="27" t="s">
        <v>81</v>
      </c>
      <c r="BA16" s="27" t="s">
        <v>81</v>
      </c>
      <c r="BB16" s="27">
        <v>0</v>
      </c>
      <c r="BC16" s="27" t="s">
        <v>81</v>
      </c>
      <c r="BD16" s="27" t="s">
        <v>81</v>
      </c>
      <c r="BE16" s="27" t="s">
        <v>81</v>
      </c>
      <c r="BF16" s="28">
        <v>0</v>
      </c>
      <c r="BG16" s="28" t="s">
        <v>81</v>
      </c>
      <c r="BH16" s="28" t="s">
        <v>81</v>
      </c>
      <c r="BI16" s="28" t="s">
        <v>81</v>
      </c>
      <c r="BJ16" s="27">
        <v>0</v>
      </c>
      <c r="BK16" s="27" t="s">
        <v>81</v>
      </c>
      <c r="BL16" s="27" t="s">
        <v>81</v>
      </c>
      <c r="BM16" s="27" t="s">
        <v>81</v>
      </c>
      <c r="BN16" s="27">
        <v>0</v>
      </c>
      <c r="BO16" s="27" t="s">
        <v>81</v>
      </c>
      <c r="BP16" s="27" t="s">
        <v>81</v>
      </c>
      <c r="BQ16" s="27" t="s">
        <v>81</v>
      </c>
      <c r="BR16" s="27">
        <v>0</v>
      </c>
      <c r="BS16" s="27" t="s">
        <v>81</v>
      </c>
      <c r="BT16" s="27" t="s">
        <v>81</v>
      </c>
      <c r="BU16" s="27" t="s">
        <v>81</v>
      </c>
      <c r="BV16" s="27">
        <v>1</v>
      </c>
      <c r="BW16" s="72">
        <v>2</v>
      </c>
      <c r="BX16" s="72">
        <v>2</v>
      </c>
      <c r="BY16" s="72">
        <v>3</v>
      </c>
      <c r="BZ16" s="27">
        <v>0</v>
      </c>
      <c r="CA16" s="27" t="s">
        <v>81</v>
      </c>
      <c r="CB16" s="27" t="s">
        <v>81</v>
      </c>
      <c r="CC16" s="27" t="s">
        <v>81</v>
      </c>
      <c r="CD16" s="72">
        <v>0</v>
      </c>
      <c r="CE16" s="27" t="s">
        <v>81</v>
      </c>
      <c r="CF16" s="27" t="s">
        <v>81</v>
      </c>
      <c r="CG16" s="27" t="s">
        <v>81</v>
      </c>
      <c r="CH16" s="27" t="s">
        <v>81</v>
      </c>
      <c r="CI16" s="27" t="s">
        <v>81</v>
      </c>
      <c r="CJ16" s="27" t="s">
        <v>81</v>
      </c>
      <c r="CK16" s="27" t="s">
        <v>81</v>
      </c>
      <c r="CL16" s="27" t="s">
        <v>81</v>
      </c>
      <c r="CM16" s="27" t="s">
        <v>81</v>
      </c>
      <c r="CN16" s="73" t="s">
        <v>81</v>
      </c>
      <c r="CO16" s="73" t="s">
        <v>81</v>
      </c>
      <c r="CP16" s="73" t="s">
        <v>81</v>
      </c>
      <c r="CQ16" s="73" t="s">
        <v>81</v>
      </c>
      <c r="CR16" s="73" t="s">
        <v>81</v>
      </c>
      <c r="CS16" s="73" t="s">
        <v>81</v>
      </c>
      <c r="CT16" s="73" t="s">
        <v>81</v>
      </c>
      <c r="CU16" s="73" t="s">
        <v>81</v>
      </c>
      <c r="CV16" s="72">
        <v>10</v>
      </c>
      <c r="CW16" s="27" t="s">
        <v>81</v>
      </c>
      <c r="CX16" s="27" t="s">
        <v>81</v>
      </c>
      <c r="CY16" s="27" t="s">
        <v>81</v>
      </c>
      <c r="CZ16" s="27" t="s">
        <v>81</v>
      </c>
      <c r="DA16" s="27" t="s">
        <v>81</v>
      </c>
      <c r="DB16" s="27">
        <v>1</v>
      </c>
      <c r="DC16" s="28">
        <v>1</v>
      </c>
      <c r="DD16" s="72">
        <v>1</v>
      </c>
      <c r="DE16" s="72">
        <v>1</v>
      </c>
      <c r="DF16" s="72">
        <v>1</v>
      </c>
      <c r="DG16" s="72">
        <v>1</v>
      </c>
      <c r="DH16" s="72">
        <v>1</v>
      </c>
      <c r="DI16" s="72">
        <v>1</v>
      </c>
      <c r="DJ16" s="72">
        <v>1</v>
      </c>
      <c r="DK16" s="72">
        <v>1</v>
      </c>
      <c r="DL16" s="72">
        <v>1</v>
      </c>
      <c r="DM16" s="72">
        <v>1</v>
      </c>
      <c r="DN16" s="72">
        <v>4</v>
      </c>
      <c r="DO16" s="72">
        <v>4</v>
      </c>
      <c r="DP16" s="72">
        <v>4</v>
      </c>
      <c r="DQ16" s="72">
        <v>4</v>
      </c>
      <c r="DR16" s="72" t="s">
        <v>81</v>
      </c>
      <c r="DS16" s="72" t="s">
        <v>81</v>
      </c>
      <c r="DT16" s="72" t="s">
        <v>81</v>
      </c>
      <c r="DU16" s="72" t="s">
        <v>81</v>
      </c>
      <c r="DV16" s="72" t="s">
        <v>81</v>
      </c>
      <c r="DW16" s="72" t="s">
        <v>81</v>
      </c>
      <c r="DX16" s="72" t="s">
        <v>81</v>
      </c>
      <c r="DY16" s="72" t="s">
        <v>81</v>
      </c>
      <c r="DZ16" s="72" t="s">
        <v>81</v>
      </c>
      <c r="EA16" s="27">
        <v>1</v>
      </c>
      <c r="EB16" s="72">
        <v>1</v>
      </c>
      <c r="EC16" s="69" t="s">
        <v>81</v>
      </c>
      <c r="ED16" s="28">
        <v>0</v>
      </c>
      <c r="EE16" s="27" t="s">
        <v>81</v>
      </c>
      <c r="EF16" s="27" t="s">
        <v>81</v>
      </c>
      <c r="EG16" s="72">
        <v>10</v>
      </c>
      <c r="EH16" s="27" t="s">
        <v>81</v>
      </c>
      <c r="EI16" s="27" t="s">
        <v>81</v>
      </c>
    </row>
    <row r="17" spans="1:139" ht="15" customHeight="1" x14ac:dyDescent="0.35">
      <c r="A17" s="20">
        <v>1050116</v>
      </c>
      <c r="B17" s="20">
        <v>1</v>
      </c>
      <c r="C17" s="20">
        <v>5</v>
      </c>
      <c r="D17" s="20">
        <v>1</v>
      </c>
      <c r="E17" s="20" t="s">
        <v>759</v>
      </c>
      <c r="F17" s="71">
        <v>1</v>
      </c>
      <c r="G17" s="64">
        <v>1</v>
      </c>
      <c r="H17" s="64">
        <v>0</v>
      </c>
      <c r="I17" s="64">
        <v>0</v>
      </c>
      <c r="J17" s="64">
        <v>0</v>
      </c>
      <c r="K17" s="72" t="s">
        <v>81</v>
      </c>
      <c r="L17">
        <v>9</v>
      </c>
      <c r="M17" s="64" t="s">
        <v>81</v>
      </c>
      <c r="N17" s="72">
        <v>2</v>
      </c>
      <c r="O17" s="64" t="s">
        <v>81</v>
      </c>
      <c r="P17" s="64" t="s">
        <v>81</v>
      </c>
      <c r="Q17" s="72">
        <v>4</v>
      </c>
      <c r="R17" s="28" t="s">
        <v>81</v>
      </c>
      <c r="S17" s="28" t="s">
        <v>81</v>
      </c>
      <c r="T17" s="28" t="s">
        <v>81</v>
      </c>
      <c r="U17" s="28" t="s">
        <v>81</v>
      </c>
      <c r="V17" s="28" t="s">
        <v>81</v>
      </c>
      <c r="W17" s="28" t="s">
        <v>81</v>
      </c>
      <c r="X17" s="28" t="s">
        <v>81</v>
      </c>
      <c r="Y17" s="28" t="s">
        <v>81</v>
      </c>
      <c r="Z17" s="28" t="s">
        <v>81</v>
      </c>
      <c r="AA17" s="28" t="s">
        <v>81</v>
      </c>
      <c r="AB17" s="28" t="s">
        <v>81</v>
      </c>
      <c r="AC17" s="28" t="s">
        <v>81</v>
      </c>
      <c r="AD17" s="28" t="s">
        <v>81</v>
      </c>
      <c r="AE17" s="28" t="s">
        <v>81</v>
      </c>
      <c r="AF17" s="28" t="s">
        <v>81</v>
      </c>
      <c r="AG17" s="28" t="s">
        <v>81</v>
      </c>
      <c r="AH17" s="28" t="s">
        <v>81</v>
      </c>
      <c r="AI17" s="28" t="s">
        <v>81</v>
      </c>
      <c r="AJ17" s="28" t="s">
        <v>81</v>
      </c>
      <c r="AK17" s="28" t="s">
        <v>81</v>
      </c>
      <c r="AL17" s="28" t="s">
        <v>81</v>
      </c>
      <c r="AM17" s="28" t="s">
        <v>81</v>
      </c>
      <c r="AN17" s="72">
        <v>0</v>
      </c>
      <c r="AO17">
        <v>1</v>
      </c>
      <c r="AP17" s="28">
        <v>0</v>
      </c>
      <c r="AQ17" s="28" t="s">
        <v>81</v>
      </c>
      <c r="AR17" s="28" t="s">
        <v>81</v>
      </c>
      <c r="AS17" s="28" t="s">
        <v>81</v>
      </c>
      <c r="AT17" s="72">
        <v>0</v>
      </c>
      <c r="AU17" s="28" t="s">
        <v>81</v>
      </c>
      <c r="AV17" s="28" t="s">
        <v>81</v>
      </c>
      <c r="AW17" s="28" t="s">
        <v>81</v>
      </c>
      <c r="AX17" s="27">
        <v>0</v>
      </c>
      <c r="AY17" s="27" t="s">
        <v>81</v>
      </c>
      <c r="AZ17" s="27" t="s">
        <v>81</v>
      </c>
      <c r="BA17" s="27" t="s">
        <v>81</v>
      </c>
      <c r="BB17" s="27">
        <v>0</v>
      </c>
      <c r="BC17" s="27" t="s">
        <v>81</v>
      </c>
      <c r="BD17" s="27" t="s">
        <v>81</v>
      </c>
      <c r="BE17" s="27" t="s">
        <v>81</v>
      </c>
      <c r="BF17" s="28">
        <v>0</v>
      </c>
      <c r="BG17" s="28" t="s">
        <v>81</v>
      </c>
      <c r="BH17" s="28" t="s">
        <v>81</v>
      </c>
      <c r="BI17" s="28" t="s">
        <v>81</v>
      </c>
      <c r="BJ17" s="27">
        <v>0</v>
      </c>
      <c r="BK17" s="27" t="s">
        <v>81</v>
      </c>
      <c r="BL17" s="27" t="s">
        <v>81</v>
      </c>
      <c r="BM17" s="27" t="s">
        <v>81</v>
      </c>
      <c r="BN17" s="27">
        <v>0</v>
      </c>
      <c r="BO17" s="27" t="s">
        <v>81</v>
      </c>
      <c r="BP17" s="27" t="s">
        <v>81</v>
      </c>
      <c r="BQ17" s="27" t="s">
        <v>81</v>
      </c>
      <c r="BR17" s="27">
        <v>0</v>
      </c>
      <c r="BS17" s="27" t="s">
        <v>81</v>
      </c>
      <c r="BT17" s="27" t="s">
        <v>81</v>
      </c>
      <c r="BU17" s="27" t="s">
        <v>81</v>
      </c>
      <c r="BV17" s="27">
        <v>1</v>
      </c>
      <c r="BW17">
        <v>2</v>
      </c>
      <c r="BX17">
        <v>2</v>
      </c>
      <c r="BY17">
        <v>2</v>
      </c>
      <c r="BZ17" s="27">
        <v>0</v>
      </c>
      <c r="CA17" s="27" t="s">
        <v>81</v>
      </c>
      <c r="CB17" s="27" t="s">
        <v>81</v>
      </c>
      <c r="CC17" s="27" t="s">
        <v>81</v>
      </c>
      <c r="CD17" s="72">
        <v>0</v>
      </c>
      <c r="CE17" s="27" t="s">
        <v>81</v>
      </c>
      <c r="CF17" s="27" t="s">
        <v>81</v>
      </c>
      <c r="CG17" s="27" t="s">
        <v>81</v>
      </c>
      <c r="CH17" s="27" t="s">
        <v>81</v>
      </c>
      <c r="CI17" s="27" t="s">
        <v>81</v>
      </c>
      <c r="CJ17" s="27" t="s">
        <v>81</v>
      </c>
      <c r="CK17" s="27" t="s">
        <v>81</v>
      </c>
      <c r="CL17" s="27" t="s">
        <v>81</v>
      </c>
      <c r="CM17" s="27" t="s">
        <v>81</v>
      </c>
      <c r="CN17" s="73" t="s">
        <v>81</v>
      </c>
      <c r="CO17" s="73" t="s">
        <v>81</v>
      </c>
      <c r="CP17" s="73" t="s">
        <v>81</v>
      </c>
      <c r="CQ17" s="73" t="s">
        <v>81</v>
      </c>
      <c r="CR17" s="73" t="s">
        <v>81</v>
      </c>
      <c r="CS17" s="73" t="s">
        <v>81</v>
      </c>
      <c r="CT17" s="73" t="s">
        <v>81</v>
      </c>
      <c r="CU17" s="73" t="s">
        <v>81</v>
      </c>
      <c r="CV17">
        <v>5</v>
      </c>
      <c r="CW17" s="27" t="s">
        <v>81</v>
      </c>
      <c r="CX17" s="27" t="s">
        <v>81</v>
      </c>
      <c r="CY17" s="27" t="s">
        <v>81</v>
      </c>
      <c r="CZ17" s="27" t="s">
        <v>81</v>
      </c>
      <c r="DA17" s="27" t="s">
        <v>81</v>
      </c>
      <c r="DB17" s="27">
        <v>1</v>
      </c>
      <c r="DC17" s="72">
        <v>1</v>
      </c>
      <c r="DD17" s="72">
        <v>1</v>
      </c>
      <c r="DE17" s="72">
        <v>1</v>
      </c>
      <c r="DF17" s="72">
        <v>1</v>
      </c>
      <c r="DG17" s="72">
        <v>1</v>
      </c>
      <c r="DH17" s="72">
        <v>1</v>
      </c>
      <c r="DI17" s="72">
        <v>1</v>
      </c>
      <c r="DJ17" s="72">
        <v>1</v>
      </c>
      <c r="DK17" s="72">
        <v>1</v>
      </c>
      <c r="DL17" s="72">
        <v>1</v>
      </c>
      <c r="DM17" s="27">
        <v>1</v>
      </c>
      <c r="DN17" s="72">
        <v>2</v>
      </c>
      <c r="DO17" s="72">
        <v>2</v>
      </c>
      <c r="DP17" s="72">
        <v>4</v>
      </c>
      <c r="DQ17" s="72">
        <v>4</v>
      </c>
      <c r="DR17" s="72">
        <v>2000</v>
      </c>
      <c r="DS17" s="72">
        <v>5000</v>
      </c>
      <c r="DT17" s="72">
        <v>1500</v>
      </c>
      <c r="DU17" s="72">
        <v>4000</v>
      </c>
      <c r="DV17" s="72" t="s">
        <v>81</v>
      </c>
      <c r="DW17" s="72" t="s">
        <v>81</v>
      </c>
      <c r="DX17" s="72" t="s">
        <v>81</v>
      </c>
      <c r="DY17" s="72" t="s">
        <v>81</v>
      </c>
      <c r="DZ17" s="72">
        <v>2</v>
      </c>
      <c r="EA17" s="27">
        <v>1</v>
      </c>
      <c r="EB17" s="27">
        <v>1</v>
      </c>
      <c r="EC17" s="72">
        <v>6</v>
      </c>
      <c r="ED17" s="28">
        <v>0</v>
      </c>
      <c r="EE17" s="27" t="s">
        <v>81</v>
      </c>
      <c r="EF17" s="27" t="s">
        <v>81</v>
      </c>
      <c r="EG17" s="27" t="s">
        <v>81</v>
      </c>
      <c r="EH17" s="27" t="s">
        <v>81</v>
      </c>
      <c r="EI17" s="27" t="s">
        <v>81</v>
      </c>
    </row>
    <row r="18" spans="1:139" ht="15" customHeight="1" x14ac:dyDescent="0.35">
      <c r="A18" s="20">
        <v>1050117</v>
      </c>
      <c r="B18" s="20">
        <v>1</v>
      </c>
      <c r="C18" s="20">
        <v>5</v>
      </c>
      <c r="D18" s="20">
        <v>1</v>
      </c>
      <c r="E18" s="20" t="s">
        <v>763</v>
      </c>
      <c r="F18" s="71">
        <v>3</v>
      </c>
      <c r="G18" s="64">
        <v>3</v>
      </c>
      <c r="H18" s="64">
        <v>0</v>
      </c>
      <c r="I18" s="64">
        <v>2</v>
      </c>
      <c r="J18" s="64">
        <v>0</v>
      </c>
      <c r="K18" s="72" t="s">
        <v>81</v>
      </c>
      <c r="L18" s="64" t="s">
        <v>81</v>
      </c>
      <c r="M18" s="64" t="s">
        <v>81</v>
      </c>
      <c r="N18" s="64" t="s">
        <v>81</v>
      </c>
      <c r="O18" s="64" t="s">
        <v>81</v>
      </c>
      <c r="P18" s="64" t="s">
        <v>81</v>
      </c>
      <c r="Q18" s="64" t="s">
        <v>81</v>
      </c>
      <c r="R18" s="28" t="s">
        <v>81</v>
      </c>
      <c r="S18">
        <v>8</v>
      </c>
      <c r="T18" s="28" t="s">
        <v>81</v>
      </c>
      <c r="U18">
        <v>2</v>
      </c>
      <c r="V18" s="28" t="s">
        <v>81</v>
      </c>
      <c r="W18" s="28" t="s">
        <v>81</v>
      </c>
      <c r="X18">
        <v>1</v>
      </c>
      <c r="Y18">
        <v>1</v>
      </c>
      <c r="Z18" s="28" t="s">
        <v>81</v>
      </c>
      <c r="AA18" s="28" t="s">
        <v>81</v>
      </c>
      <c r="AB18" s="28" t="s">
        <v>81</v>
      </c>
      <c r="AC18" s="28" t="s">
        <v>81</v>
      </c>
      <c r="AD18" s="28" t="s">
        <v>81</v>
      </c>
      <c r="AE18" s="28" t="s">
        <v>81</v>
      </c>
      <c r="AF18" s="28" t="s">
        <v>81</v>
      </c>
      <c r="AG18" s="28" t="s">
        <v>81</v>
      </c>
      <c r="AH18" s="28" t="s">
        <v>81</v>
      </c>
      <c r="AI18" s="28" t="s">
        <v>81</v>
      </c>
      <c r="AJ18" s="28" t="s">
        <v>81</v>
      </c>
      <c r="AK18" s="28" t="s">
        <v>81</v>
      </c>
      <c r="AL18" s="28" t="s">
        <v>81</v>
      </c>
      <c r="AM18" s="28" t="s">
        <v>81</v>
      </c>
      <c r="AN18" s="72">
        <v>1</v>
      </c>
      <c r="AO18">
        <v>5</v>
      </c>
      <c r="AP18" s="72">
        <v>1</v>
      </c>
      <c r="AQ18" s="72">
        <v>2</v>
      </c>
      <c r="AR18" s="72">
        <v>2</v>
      </c>
      <c r="AS18" s="72">
        <v>2</v>
      </c>
      <c r="AT18" s="72">
        <v>0</v>
      </c>
      <c r="AU18" s="28" t="s">
        <v>81</v>
      </c>
      <c r="AV18" s="28" t="s">
        <v>81</v>
      </c>
      <c r="AW18" s="28" t="s">
        <v>81</v>
      </c>
      <c r="AX18" s="27">
        <v>0</v>
      </c>
      <c r="AY18" s="27" t="s">
        <v>81</v>
      </c>
      <c r="AZ18" s="27" t="s">
        <v>81</v>
      </c>
      <c r="BA18" s="27" t="s">
        <v>81</v>
      </c>
      <c r="BB18" s="27">
        <v>0</v>
      </c>
      <c r="BC18" s="27" t="s">
        <v>81</v>
      </c>
      <c r="BD18" s="27" t="s">
        <v>81</v>
      </c>
      <c r="BE18" s="27" t="s">
        <v>81</v>
      </c>
      <c r="BF18" s="27">
        <v>1</v>
      </c>
      <c r="BG18">
        <v>2</v>
      </c>
      <c r="BH18">
        <v>2</v>
      </c>
      <c r="BI18">
        <v>2</v>
      </c>
      <c r="BJ18" s="27">
        <v>0</v>
      </c>
      <c r="BK18" s="27" t="s">
        <v>81</v>
      </c>
      <c r="BL18" s="27" t="s">
        <v>81</v>
      </c>
      <c r="BM18" s="27" t="s">
        <v>81</v>
      </c>
      <c r="BN18" s="27">
        <v>0</v>
      </c>
      <c r="BO18" s="27" t="s">
        <v>81</v>
      </c>
      <c r="BP18" s="27" t="s">
        <v>81</v>
      </c>
      <c r="BQ18" s="27" t="s">
        <v>81</v>
      </c>
      <c r="BR18" s="27">
        <v>0</v>
      </c>
      <c r="BS18" s="27" t="s">
        <v>81</v>
      </c>
      <c r="BT18" s="27" t="s">
        <v>81</v>
      </c>
      <c r="BU18" s="27" t="s">
        <v>81</v>
      </c>
      <c r="BV18" s="27">
        <v>1</v>
      </c>
      <c r="BW18">
        <v>2</v>
      </c>
      <c r="BX18">
        <v>2</v>
      </c>
      <c r="BY18">
        <v>2</v>
      </c>
      <c r="BZ18" s="27">
        <v>0</v>
      </c>
      <c r="CA18" s="27" t="s">
        <v>81</v>
      </c>
      <c r="CB18" s="27" t="s">
        <v>81</v>
      </c>
      <c r="CC18" s="27" t="s">
        <v>81</v>
      </c>
      <c r="CD18" s="72">
        <v>0</v>
      </c>
      <c r="CE18" s="27" t="s">
        <v>81</v>
      </c>
      <c r="CF18" s="27" t="s">
        <v>81</v>
      </c>
      <c r="CG18" s="27" t="s">
        <v>81</v>
      </c>
      <c r="CH18" s="27" t="s">
        <v>81</v>
      </c>
      <c r="CI18" s="27" t="s">
        <v>81</v>
      </c>
      <c r="CJ18" s="27" t="s">
        <v>81</v>
      </c>
      <c r="CK18" s="27" t="s">
        <v>81</v>
      </c>
      <c r="CL18" s="27" t="s">
        <v>81</v>
      </c>
      <c r="CM18" s="27" t="s">
        <v>81</v>
      </c>
      <c r="CN18">
        <v>11</v>
      </c>
      <c r="CO18" s="73" t="s">
        <v>81</v>
      </c>
      <c r="CP18" s="73" t="s">
        <v>81</v>
      </c>
      <c r="CQ18" s="73" t="s">
        <v>81</v>
      </c>
      <c r="CR18" s="73" t="s">
        <v>81</v>
      </c>
      <c r="CS18" s="73" t="s">
        <v>81</v>
      </c>
      <c r="CT18" s="73" t="s">
        <v>81</v>
      </c>
      <c r="CU18" s="73" t="s">
        <v>81</v>
      </c>
      <c r="CV18">
        <v>2</v>
      </c>
      <c r="CW18" s="27" t="s">
        <v>81</v>
      </c>
      <c r="CX18" s="27" t="s">
        <v>81</v>
      </c>
      <c r="CY18" s="27" t="s">
        <v>81</v>
      </c>
      <c r="CZ18" s="27" t="s">
        <v>81</v>
      </c>
      <c r="DA18" s="27" t="s">
        <v>81</v>
      </c>
      <c r="DB18" s="27">
        <v>1</v>
      </c>
      <c r="DC18" s="28">
        <v>1</v>
      </c>
      <c r="DD18" s="72">
        <v>1</v>
      </c>
      <c r="DE18" s="72">
        <v>1</v>
      </c>
      <c r="DF18" s="72">
        <v>1</v>
      </c>
      <c r="DG18" s="72">
        <v>1</v>
      </c>
      <c r="DH18" s="72">
        <v>1</v>
      </c>
      <c r="DI18" s="72">
        <v>1</v>
      </c>
      <c r="DJ18" s="72">
        <v>1</v>
      </c>
      <c r="DK18" s="27">
        <v>1</v>
      </c>
      <c r="DL18" s="72">
        <v>1</v>
      </c>
      <c r="DM18" s="72">
        <v>1</v>
      </c>
      <c r="DN18" s="72">
        <v>2</v>
      </c>
      <c r="DO18" s="72">
        <v>2</v>
      </c>
      <c r="DP18" s="72">
        <v>2</v>
      </c>
      <c r="DQ18" s="72">
        <v>2</v>
      </c>
      <c r="DR18" s="72">
        <v>5000</v>
      </c>
      <c r="DS18" s="72">
        <v>7000</v>
      </c>
      <c r="DT18" s="72">
        <v>2500</v>
      </c>
      <c r="DU18" s="72">
        <v>4000</v>
      </c>
      <c r="DV18" s="72">
        <v>5000</v>
      </c>
      <c r="DW18" s="72">
        <v>7000</v>
      </c>
      <c r="DX18" s="72">
        <v>2500</v>
      </c>
      <c r="DY18" s="72">
        <v>4000</v>
      </c>
      <c r="DZ18" s="72">
        <v>2</v>
      </c>
      <c r="EA18" s="27">
        <v>1</v>
      </c>
      <c r="EB18" s="27">
        <v>1</v>
      </c>
      <c r="EC18" s="72">
        <v>3</v>
      </c>
      <c r="ED18" s="28">
        <v>0</v>
      </c>
      <c r="EE18" s="27" t="s">
        <v>81</v>
      </c>
      <c r="EF18" s="27" t="s">
        <v>81</v>
      </c>
      <c r="EG18">
        <v>11</v>
      </c>
      <c r="EH18" s="27" t="s">
        <v>81</v>
      </c>
      <c r="EI18">
        <v>5</v>
      </c>
    </row>
    <row r="19" spans="1:139" ht="15" customHeight="1" x14ac:dyDescent="0.35">
      <c r="A19" s="67">
        <v>1050118</v>
      </c>
      <c r="B19" s="67">
        <v>1</v>
      </c>
      <c r="C19" s="67">
        <v>5</v>
      </c>
      <c r="D19" s="67">
        <v>1</v>
      </c>
      <c r="E19" s="67" t="s">
        <v>768</v>
      </c>
      <c r="F19" s="71">
        <v>3</v>
      </c>
      <c r="G19" s="64">
        <v>2</v>
      </c>
      <c r="H19" s="64">
        <v>0</v>
      </c>
      <c r="I19" s="64">
        <v>1</v>
      </c>
      <c r="J19" s="64">
        <v>0</v>
      </c>
      <c r="K19" s="72" t="s">
        <v>81</v>
      </c>
      <c r="L19" s="64">
        <v>5</v>
      </c>
      <c r="M19" s="64">
        <v>5</v>
      </c>
      <c r="N19" s="64">
        <v>4</v>
      </c>
      <c r="O19" s="64">
        <v>1</v>
      </c>
      <c r="P19" s="64" t="s">
        <v>81</v>
      </c>
      <c r="Q19" s="64" t="s">
        <v>81</v>
      </c>
      <c r="R19" s="64">
        <v>1</v>
      </c>
      <c r="S19" s="28" t="s">
        <v>81</v>
      </c>
      <c r="T19" s="28" t="s">
        <v>81</v>
      </c>
      <c r="U19" s="28" t="s">
        <v>81</v>
      </c>
      <c r="V19" s="28" t="s">
        <v>81</v>
      </c>
      <c r="W19" s="28" t="s">
        <v>81</v>
      </c>
      <c r="X19" s="28" t="s">
        <v>81</v>
      </c>
      <c r="Y19" s="28" t="s">
        <v>81</v>
      </c>
      <c r="Z19" s="28" t="s">
        <v>81</v>
      </c>
      <c r="AA19" s="28" t="s">
        <v>81</v>
      </c>
      <c r="AB19" s="28" t="s">
        <v>81</v>
      </c>
      <c r="AC19" s="28" t="s">
        <v>81</v>
      </c>
      <c r="AD19" s="28" t="s">
        <v>81</v>
      </c>
      <c r="AE19" s="28" t="s">
        <v>81</v>
      </c>
      <c r="AF19" s="28" t="s">
        <v>81</v>
      </c>
      <c r="AG19" s="28" t="s">
        <v>81</v>
      </c>
      <c r="AH19" s="28" t="s">
        <v>81</v>
      </c>
      <c r="AI19" s="28" t="s">
        <v>81</v>
      </c>
      <c r="AJ19" s="28" t="s">
        <v>81</v>
      </c>
      <c r="AK19" s="28" t="s">
        <v>81</v>
      </c>
      <c r="AL19" s="28" t="s">
        <v>81</v>
      </c>
      <c r="AM19" s="28" t="s">
        <v>81</v>
      </c>
      <c r="AN19" s="72">
        <v>0</v>
      </c>
      <c r="AO19" s="28" t="s">
        <v>81</v>
      </c>
      <c r="AP19" s="72">
        <v>1</v>
      </c>
      <c r="AQ19">
        <v>2</v>
      </c>
      <c r="AR19">
        <v>2</v>
      </c>
      <c r="AS19">
        <v>2</v>
      </c>
      <c r="AT19" s="72">
        <v>1</v>
      </c>
      <c r="AU19" s="72">
        <v>2</v>
      </c>
      <c r="AV19" s="72">
        <v>2</v>
      </c>
      <c r="AW19" s="72">
        <v>2</v>
      </c>
      <c r="AX19" s="27">
        <v>0</v>
      </c>
      <c r="AY19" s="27" t="s">
        <v>81</v>
      </c>
      <c r="AZ19" s="27" t="s">
        <v>81</v>
      </c>
      <c r="BA19" s="27" t="s">
        <v>81</v>
      </c>
      <c r="BB19" s="27">
        <v>0</v>
      </c>
      <c r="BC19" s="27" t="s">
        <v>81</v>
      </c>
      <c r="BD19" s="27" t="s">
        <v>81</v>
      </c>
      <c r="BE19" s="27" t="s">
        <v>81</v>
      </c>
      <c r="BF19" s="72">
        <v>0</v>
      </c>
      <c r="BG19" s="28" t="s">
        <v>81</v>
      </c>
      <c r="BH19" s="28" t="s">
        <v>81</v>
      </c>
      <c r="BI19" s="28" t="s">
        <v>81</v>
      </c>
      <c r="BJ19" s="27">
        <v>0</v>
      </c>
      <c r="BK19" s="27" t="s">
        <v>81</v>
      </c>
      <c r="BL19" s="27" t="s">
        <v>81</v>
      </c>
      <c r="BM19" s="27" t="s">
        <v>81</v>
      </c>
      <c r="BN19" s="27">
        <v>0</v>
      </c>
      <c r="BO19" s="27" t="s">
        <v>81</v>
      </c>
      <c r="BP19" s="27" t="s">
        <v>81</v>
      </c>
      <c r="BQ19" s="27" t="s">
        <v>81</v>
      </c>
      <c r="BR19" s="27">
        <v>0</v>
      </c>
      <c r="BS19" s="27" t="s">
        <v>81</v>
      </c>
      <c r="BT19" s="27" t="s">
        <v>81</v>
      </c>
      <c r="BU19" s="27" t="s">
        <v>81</v>
      </c>
      <c r="BV19" s="72">
        <v>0</v>
      </c>
      <c r="BW19" s="28" t="s">
        <v>81</v>
      </c>
      <c r="BX19" s="28" t="s">
        <v>81</v>
      </c>
      <c r="BY19" s="28" t="s">
        <v>81</v>
      </c>
      <c r="BZ19" s="27">
        <v>0</v>
      </c>
      <c r="CA19" s="27" t="s">
        <v>81</v>
      </c>
      <c r="CB19" s="27" t="s">
        <v>81</v>
      </c>
      <c r="CC19" s="27" t="s">
        <v>81</v>
      </c>
      <c r="CD19" s="72">
        <v>0</v>
      </c>
      <c r="CE19" s="27" t="s">
        <v>81</v>
      </c>
      <c r="CF19" s="27" t="s">
        <v>81</v>
      </c>
      <c r="CG19" s="27" t="s">
        <v>81</v>
      </c>
      <c r="CH19" s="27" t="s">
        <v>81</v>
      </c>
      <c r="CI19">
        <v>6</v>
      </c>
      <c r="CJ19" s="27" t="s">
        <v>81</v>
      </c>
      <c r="CK19" s="27" t="s">
        <v>81</v>
      </c>
      <c r="CL19" s="27" t="s">
        <v>81</v>
      </c>
      <c r="CM19" s="27" t="s">
        <v>81</v>
      </c>
      <c r="CN19" s="73" t="s">
        <v>81</v>
      </c>
      <c r="CO19" s="73" t="s">
        <v>81</v>
      </c>
      <c r="CP19" s="73" t="s">
        <v>81</v>
      </c>
      <c r="CQ19" s="73" t="s">
        <v>81</v>
      </c>
      <c r="CR19" s="73" t="s">
        <v>81</v>
      </c>
      <c r="CS19" s="73" t="s">
        <v>81</v>
      </c>
      <c r="CT19" s="73" t="s">
        <v>81</v>
      </c>
      <c r="CU19" s="73" t="s">
        <v>81</v>
      </c>
      <c r="CW19" s="27" t="s">
        <v>81</v>
      </c>
      <c r="CX19" s="27" t="s">
        <v>81</v>
      </c>
      <c r="CY19" s="27" t="s">
        <v>81</v>
      </c>
      <c r="CZ19" s="27" t="s">
        <v>81</v>
      </c>
      <c r="DA19" s="27" t="s">
        <v>81</v>
      </c>
      <c r="DB19" s="72">
        <v>0</v>
      </c>
      <c r="DC19" s="72">
        <v>1</v>
      </c>
      <c r="DD19" s="72">
        <v>1</v>
      </c>
      <c r="DE19" s="72">
        <v>1</v>
      </c>
      <c r="DF19" s="72">
        <v>1</v>
      </c>
      <c r="DG19" s="72">
        <v>1</v>
      </c>
      <c r="DH19" s="72">
        <v>1</v>
      </c>
      <c r="DI19" s="72">
        <v>1</v>
      </c>
      <c r="DJ19" s="27">
        <v>1</v>
      </c>
      <c r="DK19" s="72">
        <v>1</v>
      </c>
      <c r="DL19" s="72">
        <v>1</v>
      </c>
      <c r="DM19" s="72">
        <v>1</v>
      </c>
      <c r="DN19" s="72">
        <v>2</v>
      </c>
      <c r="DO19" s="72">
        <v>2</v>
      </c>
      <c r="DP19" s="72">
        <v>4</v>
      </c>
      <c r="DQ19" s="72">
        <v>4</v>
      </c>
      <c r="DR19" s="72">
        <v>3000</v>
      </c>
      <c r="DS19" s="72">
        <v>3500</v>
      </c>
      <c r="DT19" s="72">
        <v>3000</v>
      </c>
      <c r="DU19" s="72">
        <v>3500</v>
      </c>
      <c r="DV19" s="72" t="s">
        <v>81</v>
      </c>
      <c r="DW19" s="72" t="s">
        <v>81</v>
      </c>
      <c r="DX19" s="72" t="s">
        <v>81</v>
      </c>
      <c r="DY19" s="72" t="s">
        <v>81</v>
      </c>
      <c r="DZ19" s="72">
        <v>1</v>
      </c>
      <c r="EA19" s="27">
        <v>1</v>
      </c>
      <c r="EB19" s="72">
        <v>1</v>
      </c>
      <c r="EC19" s="69" t="s">
        <v>81</v>
      </c>
      <c r="ED19" s="28">
        <v>0</v>
      </c>
      <c r="EE19" s="27" t="s">
        <v>81</v>
      </c>
      <c r="EF19" s="27" t="s">
        <v>81</v>
      </c>
      <c r="EG19">
        <v>1</v>
      </c>
      <c r="EH19" s="27" t="s">
        <v>81</v>
      </c>
      <c r="EI19" s="27" t="s">
        <v>81</v>
      </c>
    </row>
    <row r="20" spans="1:139" ht="15" customHeight="1" x14ac:dyDescent="0.35">
      <c r="A20" s="67">
        <v>1050119</v>
      </c>
      <c r="B20" s="67">
        <v>1</v>
      </c>
      <c r="C20" s="67">
        <v>5</v>
      </c>
      <c r="D20" s="67">
        <v>1</v>
      </c>
      <c r="E20" s="67" t="s">
        <v>776</v>
      </c>
      <c r="F20" s="71">
        <v>4</v>
      </c>
      <c r="G20" s="64">
        <v>3</v>
      </c>
      <c r="H20" s="64">
        <v>0</v>
      </c>
      <c r="I20" s="64">
        <v>1</v>
      </c>
      <c r="J20" s="64">
        <v>0</v>
      </c>
      <c r="K20" s="72" t="s">
        <v>81</v>
      </c>
      <c r="L20" s="64" t="s">
        <v>81</v>
      </c>
      <c r="M20" s="64" t="s">
        <v>81</v>
      </c>
      <c r="N20" s="64" t="s">
        <v>81</v>
      </c>
      <c r="O20" s="64" t="s">
        <v>81</v>
      </c>
      <c r="P20" s="64" t="s">
        <v>81</v>
      </c>
      <c r="Q20" s="64" t="s">
        <v>81</v>
      </c>
      <c r="R20" s="28" t="s">
        <v>81</v>
      </c>
      <c r="S20">
        <v>4</v>
      </c>
      <c r="T20" s="28" t="s">
        <v>81</v>
      </c>
      <c r="U20">
        <v>2</v>
      </c>
      <c r="V20" s="28" t="s">
        <v>81</v>
      </c>
      <c r="W20" s="28" t="s">
        <v>81</v>
      </c>
      <c r="X20">
        <v>1</v>
      </c>
      <c r="Y20">
        <v>1</v>
      </c>
      <c r="Z20" s="28" t="s">
        <v>81</v>
      </c>
      <c r="AA20" s="28" t="s">
        <v>81</v>
      </c>
      <c r="AB20" s="28" t="s">
        <v>81</v>
      </c>
      <c r="AC20" s="28" t="s">
        <v>81</v>
      </c>
      <c r="AD20" s="28" t="s">
        <v>81</v>
      </c>
      <c r="AE20" s="28" t="s">
        <v>81</v>
      </c>
      <c r="AF20" s="28" t="s">
        <v>81</v>
      </c>
      <c r="AG20" s="28" t="s">
        <v>81</v>
      </c>
      <c r="AH20" s="28" t="s">
        <v>81</v>
      </c>
      <c r="AI20" s="28" t="s">
        <v>81</v>
      </c>
      <c r="AJ20" s="28" t="s">
        <v>81</v>
      </c>
      <c r="AK20" s="28" t="s">
        <v>81</v>
      </c>
      <c r="AL20" s="28" t="s">
        <v>81</v>
      </c>
      <c r="AM20" s="28" t="s">
        <v>81</v>
      </c>
      <c r="AN20" s="72">
        <v>0</v>
      </c>
      <c r="AO20" s="28" t="s">
        <v>81</v>
      </c>
      <c r="AP20" s="72">
        <v>0</v>
      </c>
      <c r="AQ20" s="28" t="s">
        <v>81</v>
      </c>
      <c r="AR20" s="28" t="s">
        <v>81</v>
      </c>
      <c r="AS20" s="28" t="s">
        <v>81</v>
      </c>
      <c r="AT20" s="72">
        <v>0</v>
      </c>
      <c r="AU20" s="28" t="s">
        <v>81</v>
      </c>
      <c r="AV20" s="28" t="s">
        <v>81</v>
      </c>
      <c r="AW20" s="28" t="s">
        <v>81</v>
      </c>
      <c r="AX20" s="27">
        <v>0</v>
      </c>
      <c r="AY20" s="27" t="s">
        <v>81</v>
      </c>
      <c r="AZ20" s="27" t="s">
        <v>81</v>
      </c>
      <c r="BA20" s="27" t="s">
        <v>81</v>
      </c>
      <c r="BB20" s="27">
        <v>0</v>
      </c>
      <c r="BC20" s="27" t="s">
        <v>81</v>
      </c>
      <c r="BD20" s="27" t="s">
        <v>81</v>
      </c>
      <c r="BE20" s="27" t="s">
        <v>81</v>
      </c>
      <c r="BF20" s="72">
        <v>0</v>
      </c>
      <c r="BG20" s="28" t="s">
        <v>81</v>
      </c>
      <c r="BH20" s="28" t="s">
        <v>81</v>
      </c>
      <c r="BI20" s="28" t="s">
        <v>81</v>
      </c>
      <c r="BJ20" s="27">
        <v>0</v>
      </c>
      <c r="BK20" s="27" t="s">
        <v>81</v>
      </c>
      <c r="BL20" s="27" t="s">
        <v>81</v>
      </c>
      <c r="BM20" s="27" t="s">
        <v>81</v>
      </c>
      <c r="BN20" s="27">
        <v>0</v>
      </c>
      <c r="BO20" s="27" t="s">
        <v>81</v>
      </c>
      <c r="BP20" s="27" t="s">
        <v>81</v>
      </c>
      <c r="BQ20" s="27" t="s">
        <v>81</v>
      </c>
      <c r="BR20" s="27">
        <v>0</v>
      </c>
      <c r="BS20" s="27" t="s">
        <v>81</v>
      </c>
      <c r="BT20" s="27" t="s">
        <v>81</v>
      </c>
      <c r="BU20" s="27" t="s">
        <v>81</v>
      </c>
      <c r="BV20" s="27">
        <v>1</v>
      </c>
      <c r="BW20">
        <v>2</v>
      </c>
      <c r="BX20">
        <v>2</v>
      </c>
      <c r="BY20">
        <v>2</v>
      </c>
      <c r="BZ20" s="27">
        <v>0</v>
      </c>
      <c r="CA20" s="27" t="s">
        <v>81</v>
      </c>
      <c r="CB20" s="27" t="s">
        <v>81</v>
      </c>
      <c r="CC20" s="27" t="s">
        <v>81</v>
      </c>
      <c r="CD20" s="72">
        <v>0</v>
      </c>
      <c r="CE20" s="27" t="s">
        <v>81</v>
      </c>
      <c r="CF20" s="27" t="s">
        <v>81</v>
      </c>
      <c r="CG20" s="27" t="s">
        <v>81</v>
      </c>
      <c r="CH20" s="27" t="s">
        <v>81</v>
      </c>
      <c r="CI20" s="27" t="s">
        <v>81</v>
      </c>
      <c r="CJ20" s="27" t="s">
        <v>81</v>
      </c>
      <c r="CK20" s="27" t="s">
        <v>81</v>
      </c>
      <c r="CL20" s="27" t="s">
        <v>81</v>
      </c>
      <c r="CM20" s="27" t="s">
        <v>81</v>
      </c>
      <c r="CN20" s="73" t="s">
        <v>81</v>
      </c>
      <c r="CO20" s="73" t="s">
        <v>81</v>
      </c>
      <c r="CP20" s="73" t="s">
        <v>81</v>
      </c>
      <c r="CQ20" s="73" t="s">
        <v>81</v>
      </c>
      <c r="CR20" s="73" t="s">
        <v>81</v>
      </c>
      <c r="CS20" s="73" t="s">
        <v>81</v>
      </c>
      <c r="CT20" s="73" t="s">
        <v>81</v>
      </c>
      <c r="CU20" s="73" t="s">
        <v>81</v>
      </c>
      <c r="CV20">
        <v>2</v>
      </c>
      <c r="CW20" s="27" t="s">
        <v>81</v>
      </c>
      <c r="CX20" s="27" t="s">
        <v>81</v>
      </c>
      <c r="CY20" s="27" t="s">
        <v>81</v>
      </c>
      <c r="CZ20" s="27" t="s">
        <v>81</v>
      </c>
      <c r="DA20" s="27" t="s">
        <v>81</v>
      </c>
      <c r="DB20" s="72">
        <v>0</v>
      </c>
      <c r="DC20" s="72">
        <v>1</v>
      </c>
      <c r="DD20" s="72">
        <v>1</v>
      </c>
      <c r="DE20" s="72">
        <v>1</v>
      </c>
      <c r="DF20" s="72">
        <v>1</v>
      </c>
      <c r="DG20" s="72">
        <v>1</v>
      </c>
      <c r="DH20" s="72">
        <v>1</v>
      </c>
      <c r="DI20" s="72">
        <v>1</v>
      </c>
      <c r="DJ20" s="72">
        <v>1</v>
      </c>
      <c r="DK20" s="27">
        <v>1</v>
      </c>
      <c r="DL20" s="72">
        <v>1</v>
      </c>
      <c r="DM20" s="72">
        <v>1</v>
      </c>
      <c r="DN20" s="72">
        <v>2</v>
      </c>
      <c r="DO20" s="72">
        <v>2</v>
      </c>
      <c r="DP20" s="72">
        <v>2</v>
      </c>
      <c r="DQ20" s="72">
        <v>2</v>
      </c>
      <c r="DR20" s="72">
        <v>2500</v>
      </c>
      <c r="DS20" s="72">
        <v>6000</v>
      </c>
      <c r="DT20" s="72">
        <v>2000</v>
      </c>
      <c r="DU20" s="72">
        <v>3500</v>
      </c>
      <c r="DV20" s="72">
        <v>3000</v>
      </c>
      <c r="DW20" s="72">
        <v>7000</v>
      </c>
      <c r="DX20" s="72">
        <v>2500</v>
      </c>
      <c r="DY20" s="72">
        <v>4000</v>
      </c>
      <c r="DZ20" s="72">
        <v>2</v>
      </c>
      <c r="EA20" s="27">
        <v>1</v>
      </c>
      <c r="EB20" s="72">
        <v>1</v>
      </c>
      <c r="EC20" s="69" t="s">
        <v>81</v>
      </c>
      <c r="ED20" s="28">
        <v>0</v>
      </c>
      <c r="EE20" s="27" t="s">
        <v>81</v>
      </c>
      <c r="EF20">
        <v>6</v>
      </c>
      <c r="EG20" s="27" t="s">
        <v>81</v>
      </c>
      <c r="EH20" s="27" t="s">
        <v>81</v>
      </c>
      <c r="EI20" s="27" t="s">
        <v>81</v>
      </c>
    </row>
    <row r="21" spans="1:139" ht="15" customHeight="1" x14ac:dyDescent="0.35">
      <c r="A21" s="20">
        <v>1050120</v>
      </c>
      <c r="B21" s="20">
        <v>1</v>
      </c>
      <c r="C21" s="20">
        <v>5</v>
      </c>
      <c r="D21" s="20">
        <v>1</v>
      </c>
      <c r="E21" s="20" t="s">
        <v>781</v>
      </c>
      <c r="F21" s="71">
        <v>4</v>
      </c>
      <c r="G21" s="64">
        <v>3</v>
      </c>
      <c r="H21" s="64">
        <v>0</v>
      </c>
      <c r="I21" s="64">
        <v>1</v>
      </c>
      <c r="J21" s="64">
        <v>0</v>
      </c>
      <c r="K21" s="72" t="s">
        <v>81</v>
      </c>
      <c r="L21" s="64">
        <v>2</v>
      </c>
      <c r="M21" s="64" t="s">
        <v>81</v>
      </c>
      <c r="N21" s="64">
        <v>2</v>
      </c>
      <c r="O21" s="64" t="s">
        <v>81</v>
      </c>
      <c r="P21" s="64" t="s">
        <v>81</v>
      </c>
      <c r="Q21">
        <v>1</v>
      </c>
      <c r="R21">
        <v>1</v>
      </c>
      <c r="S21">
        <v>4</v>
      </c>
      <c r="T21" s="28" t="s">
        <v>81</v>
      </c>
      <c r="U21">
        <v>3</v>
      </c>
      <c r="V21" s="28" t="s">
        <v>81</v>
      </c>
      <c r="W21" s="28" t="s">
        <v>81</v>
      </c>
      <c r="X21">
        <v>1</v>
      </c>
      <c r="Y21">
        <v>1</v>
      </c>
      <c r="Z21" s="28" t="s">
        <v>81</v>
      </c>
      <c r="AA21" s="28" t="s">
        <v>81</v>
      </c>
      <c r="AB21" s="28" t="s">
        <v>81</v>
      </c>
      <c r="AC21" s="28" t="s">
        <v>81</v>
      </c>
      <c r="AD21" s="28" t="s">
        <v>81</v>
      </c>
      <c r="AE21" s="28" t="s">
        <v>81</v>
      </c>
      <c r="AF21" s="28" t="s">
        <v>81</v>
      </c>
      <c r="AG21" s="28" t="s">
        <v>81</v>
      </c>
      <c r="AH21" s="28" t="s">
        <v>81</v>
      </c>
      <c r="AI21" s="28" t="s">
        <v>81</v>
      </c>
      <c r="AJ21" s="28" t="s">
        <v>81</v>
      </c>
      <c r="AK21" s="28" t="s">
        <v>81</v>
      </c>
      <c r="AL21" s="28" t="s">
        <v>81</v>
      </c>
      <c r="AM21" s="28" t="s">
        <v>81</v>
      </c>
      <c r="AN21" s="72">
        <v>0</v>
      </c>
      <c r="AO21" s="28" t="s">
        <v>81</v>
      </c>
      <c r="AP21" s="72">
        <v>0</v>
      </c>
      <c r="AQ21" s="28" t="s">
        <v>81</v>
      </c>
      <c r="AR21" s="28" t="s">
        <v>81</v>
      </c>
      <c r="AS21" s="28" t="s">
        <v>81</v>
      </c>
      <c r="AT21" s="72">
        <v>0</v>
      </c>
      <c r="AU21" s="28" t="s">
        <v>81</v>
      </c>
      <c r="AV21" s="28" t="s">
        <v>81</v>
      </c>
      <c r="AW21" s="28" t="s">
        <v>81</v>
      </c>
      <c r="AX21" s="27">
        <v>0</v>
      </c>
      <c r="AY21" s="27" t="s">
        <v>81</v>
      </c>
      <c r="AZ21" s="27" t="s">
        <v>81</v>
      </c>
      <c r="BA21" s="27" t="s">
        <v>81</v>
      </c>
      <c r="BB21" s="27">
        <v>0</v>
      </c>
      <c r="BC21" s="27" t="s">
        <v>81</v>
      </c>
      <c r="BD21" s="27" t="s">
        <v>81</v>
      </c>
      <c r="BE21" s="27" t="s">
        <v>81</v>
      </c>
      <c r="BF21" s="27">
        <v>1</v>
      </c>
      <c r="BG21">
        <v>2</v>
      </c>
      <c r="BH21">
        <v>2</v>
      </c>
      <c r="BI21">
        <v>2</v>
      </c>
      <c r="BJ21" s="27">
        <v>0</v>
      </c>
      <c r="BK21" s="27" t="s">
        <v>81</v>
      </c>
      <c r="BL21" s="27" t="s">
        <v>81</v>
      </c>
      <c r="BM21" s="27" t="s">
        <v>81</v>
      </c>
      <c r="BN21" s="27">
        <v>0</v>
      </c>
      <c r="BO21" s="27" t="s">
        <v>81</v>
      </c>
      <c r="BP21" s="27" t="s">
        <v>81</v>
      </c>
      <c r="BQ21" s="27" t="s">
        <v>81</v>
      </c>
      <c r="BR21" s="27">
        <v>0</v>
      </c>
      <c r="BS21" s="27" t="s">
        <v>81</v>
      </c>
      <c r="BT21" s="27" t="s">
        <v>81</v>
      </c>
      <c r="BU21" s="27" t="s">
        <v>81</v>
      </c>
      <c r="BV21" s="27">
        <v>1</v>
      </c>
      <c r="BW21">
        <v>2</v>
      </c>
      <c r="BX21">
        <v>2</v>
      </c>
      <c r="BY21">
        <v>2</v>
      </c>
      <c r="BZ21" s="27">
        <v>0</v>
      </c>
      <c r="CA21" s="27" t="s">
        <v>81</v>
      </c>
      <c r="CB21" s="27" t="s">
        <v>81</v>
      </c>
      <c r="CC21" s="27" t="s">
        <v>81</v>
      </c>
      <c r="CD21" s="72">
        <v>0</v>
      </c>
      <c r="CE21" s="27" t="s">
        <v>81</v>
      </c>
      <c r="CF21" s="27" t="s">
        <v>81</v>
      </c>
      <c r="CG21" s="27" t="s">
        <v>81</v>
      </c>
      <c r="CH21" s="27" t="s">
        <v>81</v>
      </c>
      <c r="CI21" s="27" t="s">
        <v>81</v>
      </c>
      <c r="CJ21" s="27" t="s">
        <v>81</v>
      </c>
      <c r="CK21" s="27" t="s">
        <v>81</v>
      </c>
      <c r="CL21" s="27" t="s">
        <v>81</v>
      </c>
      <c r="CM21" s="27" t="s">
        <v>81</v>
      </c>
      <c r="CN21">
        <v>8</v>
      </c>
      <c r="CO21" s="73" t="s">
        <v>81</v>
      </c>
      <c r="CP21" s="73" t="s">
        <v>81</v>
      </c>
      <c r="CQ21" s="73" t="s">
        <v>81</v>
      </c>
      <c r="CR21" s="73" t="s">
        <v>81</v>
      </c>
      <c r="CS21" s="73" t="s">
        <v>81</v>
      </c>
      <c r="CT21" s="73" t="s">
        <v>81</v>
      </c>
      <c r="CU21" s="73" t="s">
        <v>81</v>
      </c>
      <c r="CV21">
        <v>8</v>
      </c>
      <c r="CW21" s="27" t="s">
        <v>81</v>
      </c>
      <c r="CX21" s="27" t="s">
        <v>81</v>
      </c>
      <c r="CY21" s="27" t="s">
        <v>81</v>
      </c>
      <c r="CZ21" s="27" t="s">
        <v>81</v>
      </c>
      <c r="DA21" s="27" t="s">
        <v>81</v>
      </c>
      <c r="DB21" s="72">
        <v>0</v>
      </c>
      <c r="DC21" s="28">
        <v>1</v>
      </c>
      <c r="DD21" s="72">
        <v>1</v>
      </c>
      <c r="DE21" s="72">
        <v>1</v>
      </c>
      <c r="DF21" s="72">
        <v>1</v>
      </c>
      <c r="DG21" s="72">
        <v>1</v>
      </c>
      <c r="DH21" s="72">
        <v>1</v>
      </c>
      <c r="DI21" s="72">
        <v>1</v>
      </c>
      <c r="DJ21" s="72">
        <v>1</v>
      </c>
      <c r="DK21" s="72">
        <v>1</v>
      </c>
      <c r="DL21" s="72">
        <v>1</v>
      </c>
      <c r="DM21" s="72">
        <v>1</v>
      </c>
      <c r="DN21" s="72">
        <v>2</v>
      </c>
      <c r="DO21" s="72">
        <v>2</v>
      </c>
      <c r="DP21" s="72">
        <v>2</v>
      </c>
      <c r="DQ21" s="72">
        <v>2</v>
      </c>
      <c r="DR21" s="72">
        <v>3000</v>
      </c>
      <c r="DS21" s="72">
        <v>7000</v>
      </c>
      <c r="DT21" s="72">
        <v>2000</v>
      </c>
      <c r="DU21" s="72">
        <v>3500</v>
      </c>
      <c r="DV21" s="72">
        <v>3000</v>
      </c>
      <c r="DW21" s="72">
        <v>8000</v>
      </c>
      <c r="DX21" s="72">
        <v>2000</v>
      </c>
      <c r="DY21" s="72">
        <v>4000</v>
      </c>
      <c r="DZ21" s="72">
        <v>8</v>
      </c>
      <c r="EA21" s="27">
        <v>1</v>
      </c>
      <c r="EB21" s="72">
        <v>1</v>
      </c>
      <c r="EC21" s="72">
        <v>1</v>
      </c>
      <c r="ED21" s="28">
        <v>0</v>
      </c>
      <c r="EE21" s="27" t="s">
        <v>81</v>
      </c>
      <c r="EF21" s="27" t="s">
        <v>81</v>
      </c>
      <c r="EG21">
        <v>12</v>
      </c>
      <c r="EH21" s="27" t="s">
        <v>81</v>
      </c>
      <c r="EI21">
        <v>2</v>
      </c>
    </row>
    <row r="22" spans="1:139" s="72" customFormat="1" ht="15" customHeight="1" x14ac:dyDescent="0.35">
      <c r="A22" s="71">
        <v>1050121</v>
      </c>
      <c r="B22" s="71">
        <v>1</v>
      </c>
      <c r="C22" s="71">
        <v>5</v>
      </c>
      <c r="D22" s="71">
        <v>1</v>
      </c>
      <c r="E22" s="71" t="s">
        <v>789</v>
      </c>
      <c r="F22" s="71">
        <v>5</v>
      </c>
      <c r="G22" s="64">
        <v>2</v>
      </c>
      <c r="H22" s="64">
        <v>0</v>
      </c>
      <c r="I22" s="64">
        <v>3</v>
      </c>
      <c r="J22" s="64">
        <v>0</v>
      </c>
      <c r="K22" s="72" t="s">
        <v>81</v>
      </c>
      <c r="L22" s="72" t="s">
        <v>81</v>
      </c>
      <c r="M22" s="64" t="s">
        <v>81</v>
      </c>
      <c r="O22" s="64" t="s">
        <v>81</v>
      </c>
      <c r="P22" s="72" t="s">
        <v>81</v>
      </c>
      <c r="Q22" s="72" t="s">
        <v>81</v>
      </c>
      <c r="R22" s="72" t="s">
        <v>81</v>
      </c>
      <c r="S22" s="72">
        <v>4</v>
      </c>
      <c r="T22" s="72" t="s">
        <v>81</v>
      </c>
      <c r="U22" s="72">
        <v>2</v>
      </c>
      <c r="V22" s="72" t="s">
        <v>81</v>
      </c>
      <c r="W22" s="72" t="s">
        <v>81</v>
      </c>
      <c r="X22" s="72">
        <v>4</v>
      </c>
      <c r="Y22" s="72">
        <v>1</v>
      </c>
      <c r="Z22" s="72" t="s">
        <v>81</v>
      </c>
      <c r="AA22" s="72" t="s">
        <v>81</v>
      </c>
      <c r="AB22" s="72" t="s">
        <v>81</v>
      </c>
      <c r="AC22" s="72" t="s">
        <v>81</v>
      </c>
      <c r="AD22" s="28" t="s">
        <v>81</v>
      </c>
      <c r="AE22" s="28" t="s">
        <v>81</v>
      </c>
      <c r="AF22" s="28" t="s">
        <v>81</v>
      </c>
      <c r="AG22" s="28" t="s">
        <v>81</v>
      </c>
      <c r="AH22" s="28" t="s">
        <v>81</v>
      </c>
      <c r="AI22" s="28" t="s">
        <v>81</v>
      </c>
      <c r="AJ22" s="28" t="s">
        <v>81</v>
      </c>
      <c r="AK22" s="28" t="s">
        <v>81</v>
      </c>
      <c r="AL22" s="28" t="s">
        <v>81</v>
      </c>
      <c r="AM22" s="28" t="s">
        <v>81</v>
      </c>
      <c r="AN22" s="72">
        <v>0</v>
      </c>
      <c r="AO22" s="28" t="s">
        <v>81</v>
      </c>
      <c r="AP22" s="72">
        <v>0</v>
      </c>
      <c r="AQ22" s="28" t="s">
        <v>81</v>
      </c>
      <c r="AR22" s="28" t="s">
        <v>81</v>
      </c>
      <c r="AS22" s="28" t="s">
        <v>81</v>
      </c>
      <c r="AT22" s="72">
        <v>0</v>
      </c>
      <c r="AU22" s="28" t="s">
        <v>81</v>
      </c>
      <c r="AV22" s="28" t="s">
        <v>81</v>
      </c>
      <c r="AW22" s="28" t="s">
        <v>81</v>
      </c>
      <c r="AX22" s="73">
        <v>0</v>
      </c>
      <c r="AY22" s="73" t="s">
        <v>81</v>
      </c>
      <c r="AZ22" s="73" t="s">
        <v>81</v>
      </c>
      <c r="BA22" s="73" t="s">
        <v>81</v>
      </c>
      <c r="BB22" s="73">
        <v>0</v>
      </c>
      <c r="BC22" s="73" t="s">
        <v>81</v>
      </c>
      <c r="BD22" s="73" t="s">
        <v>81</v>
      </c>
      <c r="BE22" s="73" t="s">
        <v>81</v>
      </c>
      <c r="BF22" s="73">
        <v>1</v>
      </c>
      <c r="BG22" s="72">
        <v>2</v>
      </c>
      <c r="BH22" s="72">
        <v>2</v>
      </c>
      <c r="BI22" s="72">
        <v>2</v>
      </c>
      <c r="BJ22" s="73">
        <v>0</v>
      </c>
      <c r="BK22" s="73" t="s">
        <v>81</v>
      </c>
      <c r="BL22" s="73" t="s">
        <v>81</v>
      </c>
      <c r="BM22" s="73" t="s">
        <v>81</v>
      </c>
      <c r="BN22" s="73">
        <v>0</v>
      </c>
      <c r="BO22" s="73" t="s">
        <v>81</v>
      </c>
      <c r="BP22" s="73" t="s">
        <v>81</v>
      </c>
      <c r="BQ22" s="73" t="s">
        <v>81</v>
      </c>
      <c r="BR22" s="73">
        <v>0</v>
      </c>
      <c r="BS22" s="73" t="s">
        <v>81</v>
      </c>
      <c r="BT22" s="73" t="s">
        <v>81</v>
      </c>
      <c r="BU22" s="73" t="s">
        <v>81</v>
      </c>
      <c r="BV22" s="73">
        <v>1</v>
      </c>
      <c r="BW22" s="72">
        <v>2</v>
      </c>
      <c r="BX22" s="72">
        <v>2</v>
      </c>
      <c r="BY22" s="72">
        <v>3</v>
      </c>
      <c r="BZ22" s="73">
        <v>0</v>
      </c>
      <c r="CA22" s="73" t="s">
        <v>81</v>
      </c>
      <c r="CB22" s="73" t="s">
        <v>81</v>
      </c>
      <c r="CC22" s="73" t="s">
        <v>81</v>
      </c>
      <c r="CD22" s="72">
        <v>0</v>
      </c>
      <c r="CE22" s="73" t="s">
        <v>81</v>
      </c>
      <c r="CF22" s="73" t="s">
        <v>81</v>
      </c>
      <c r="CG22" s="73" t="s">
        <v>81</v>
      </c>
      <c r="CH22" s="73" t="s">
        <v>81</v>
      </c>
      <c r="CI22" s="73" t="s">
        <v>81</v>
      </c>
      <c r="CJ22" s="73" t="s">
        <v>81</v>
      </c>
      <c r="CK22" s="73" t="s">
        <v>81</v>
      </c>
      <c r="CL22" s="73" t="s">
        <v>81</v>
      </c>
      <c r="CM22" s="73" t="s">
        <v>81</v>
      </c>
      <c r="CN22" s="72">
        <v>3</v>
      </c>
      <c r="CO22" s="72" t="s">
        <v>81</v>
      </c>
      <c r="CP22" s="72" t="s">
        <v>81</v>
      </c>
      <c r="CQ22" s="72" t="s">
        <v>81</v>
      </c>
      <c r="CR22" s="72" t="s">
        <v>81</v>
      </c>
      <c r="CS22" s="72" t="s">
        <v>81</v>
      </c>
      <c r="CT22" s="72" t="s">
        <v>81</v>
      </c>
      <c r="CU22" s="72" t="s">
        <v>81</v>
      </c>
      <c r="CW22" s="73" t="s">
        <v>81</v>
      </c>
      <c r="CX22" s="73" t="s">
        <v>81</v>
      </c>
      <c r="CY22" s="73" t="s">
        <v>81</v>
      </c>
      <c r="CZ22" s="73" t="s">
        <v>81</v>
      </c>
      <c r="DA22" s="73" t="s">
        <v>81</v>
      </c>
      <c r="DB22" s="27">
        <v>1</v>
      </c>
      <c r="DC22" s="72">
        <v>1</v>
      </c>
      <c r="DD22" s="72">
        <v>1</v>
      </c>
      <c r="DE22" s="72">
        <v>1</v>
      </c>
      <c r="DF22" s="72">
        <v>1</v>
      </c>
      <c r="DG22" s="72">
        <v>1</v>
      </c>
      <c r="DH22" s="72">
        <v>1</v>
      </c>
      <c r="DI22" s="72">
        <v>1</v>
      </c>
      <c r="DJ22" s="27">
        <v>1</v>
      </c>
      <c r="DK22" s="72">
        <v>1</v>
      </c>
      <c r="DL22" s="72">
        <v>1</v>
      </c>
      <c r="DM22" s="72">
        <v>1</v>
      </c>
      <c r="DN22" s="72">
        <v>2</v>
      </c>
      <c r="DO22" s="72">
        <v>2</v>
      </c>
      <c r="DP22" s="72">
        <v>2</v>
      </c>
      <c r="DQ22" s="72">
        <v>2</v>
      </c>
      <c r="DR22" s="72">
        <v>3000</v>
      </c>
      <c r="DS22" s="72">
        <v>6000</v>
      </c>
      <c r="DT22" s="72">
        <v>1500</v>
      </c>
      <c r="DU22" s="72">
        <v>3500</v>
      </c>
      <c r="DV22" s="72">
        <v>3500</v>
      </c>
      <c r="DW22" s="72">
        <v>8000</v>
      </c>
      <c r="DX22" s="72">
        <v>2000</v>
      </c>
      <c r="DY22" s="72">
        <v>4000</v>
      </c>
      <c r="DZ22" s="72">
        <v>1</v>
      </c>
      <c r="EA22" s="73">
        <v>1</v>
      </c>
      <c r="EB22" s="72">
        <v>1</v>
      </c>
      <c r="EC22" s="72">
        <v>1</v>
      </c>
      <c r="ED22" s="28">
        <v>0</v>
      </c>
      <c r="EE22" s="72">
        <v>1</v>
      </c>
      <c r="EF22" s="73" t="s">
        <v>81</v>
      </c>
      <c r="EG22" s="72">
        <v>10</v>
      </c>
      <c r="EH22" s="73" t="s">
        <v>81</v>
      </c>
      <c r="EI22" s="72">
        <v>2</v>
      </c>
    </row>
    <row r="23" spans="1:139" ht="15" customHeight="1" x14ac:dyDescent="0.35">
      <c r="A23" s="20">
        <v>1050122</v>
      </c>
      <c r="B23" s="20">
        <v>1</v>
      </c>
      <c r="C23" s="20">
        <v>5</v>
      </c>
      <c r="D23" s="20">
        <v>1</v>
      </c>
      <c r="E23" s="20" t="s">
        <v>796</v>
      </c>
      <c r="F23" s="71">
        <v>3</v>
      </c>
      <c r="G23" s="64">
        <v>2</v>
      </c>
      <c r="H23" s="64">
        <v>0</v>
      </c>
      <c r="I23" s="64">
        <v>1</v>
      </c>
      <c r="J23" s="64">
        <v>0</v>
      </c>
      <c r="K23" s="72" t="s">
        <v>81</v>
      </c>
      <c r="L23" s="64">
        <v>4</v>
      </c>
      <c r="M23" s="64" t="s">
        <v>81</v>
      </c>
      <c r="N23" s="64">
        <v>3</v>
      </c>
      <c r="O23" s="64" t="s">
        <v>81</v>
      </c>
      <c r="P23" s="64" t="s">
        <v>81</v>
      </c>
      <c r="Q23">
        <v>1</v>
      </c>
      <c r="R23">
        <v>1</v>
      </c>
      <c r="S23" s="28" t="s">
        <v>81</v>
      </c>
      <c r="T23" s="28" t="s">
        <v>81</v>
      </c>
      <c r="U23" s="28" t="s">
        <v>81</v>
      </c>
      <c r="V23" s="28" t="s">
        <v>81</v>
      </c>
      <c r="W23" s="28" t="s">
        <v>81</v>
      </c>
      <c r="X23" s="28" t="s">
        <v>81</v>
      </c>
      <c r="Y23" s="28" t="s">
        <v>81</v>
      </c>
      <c r="Z23" s="28" t="s">
        <v>81</v>
      </c>
      <c r="AA23" s="28" t="s">
        <v>81</v>
      </c>
      <c r="AB23" s="28" t="s">
        <v>81</v>
      </c>
      <c r="AC23" s="28" t="s">
        <v>81</v>
      </c>
      <c r="AD23" s="28" t="s">
        <v>81</v>
      </c>
      <c r="AE23" s="28" t="s">
        <v>81</v>
      </c>
      <c r="AF23" s="28" t="s">
        <v>81</v>
      </c>
      <c r="AG23" s="28" t="s">
        <v>81</v>
      </c>
      <c r="AH23" s="28" t="s">
        <v>81</v>
      </c>
      <c r="AI23" s="28" t="s">
        <v>81</v>
      </c>
      <c r="AJ23" s="28" t="s">
        <v>81</v>
      </c>
      <c r="AK23" s="28" t="s">
        <v>81</v>
      </c>
      <c r="AL23" s="28" t="s">
        <v>81</v>
      </c>
      <c r="AM23" s="28" t="s">
        <v>81</v>
      </c>
      <c r="AN23" s="72">
        <v>0</v>
      </c>
      <c r="AO23" s="28" t="s">
        <v>81</v>
      </c>
      <c r="AP23" s="72">
        <v>0</v>
      </c>
      <c r="AQ23" s="28" t="s">
        <v>81</v>
      </c>
      <c r="AR23" s="28" t="s">
        <v>81</v>
      </c>
      <c r="AS23" s="28" t="s">
        <v>81</v>
      </c>
      <c r="AT23" s="72">
        <v>0</v>
      </c>
      <c r="AU23" s="28" t="s">
        <v>81</v>
      </c>
      <c r="AV23" s="28" t="s">
        <v>81</v>
      </c>
      <c r="AW23" s="28" t="s">
        <v>81</v>
      </c>
      <c r="AX23" s="27">
        <v>0</v>
      </c>
      <c r="AY23" s="27" t="s">
        <v>81</v>
      </c>
      <c r="AZ23" s="27" t="s">
        <v>81</v>
      </c>
      <c r="BA23" s="27" t="s">
        <v>81</v>
      </c>
      <c r="BB23" s="27">
        <v>0</v>
      </c>
      <c r="BC23" s="27" t="s">
        <v>81</v>
      </c>
      <c r="BD23" s="27" t="s">
        <v>81</v>
      </c>
      <c r="BE23" s="27" t="s">
        <v>81</v>
      </c>
      <c r="BF23" s="72">
        <v>0</v>
      </c>
      <c r="BG23" s="28" t="s">
        <v>81</v>
      </c>
      <c r="BH23" s="28" t="s">
        <v>81</v>
      </c>
      <c r="BI23" s="28" t="s">
        <v>81</v>
      </c>
      <c r="BJ23" s="27">
        <v>0</v>
      </c>
      <c r="BK23" s="27" t="s">
        <v>81</v>
      </c>
      <c r="BL23" s="27" t="s">
        <v>81</v>
      </c>
      <c r="BM23" s="27" t="s">
        <v>81</v>
      </c>
      <c r="BN23" s="27">
        <v>0</v>
      </c>
      <c r="BO23" s="27" t="s">
        <v>81</v>
      </c>
      <c r="BP23" s="27" t="s">
        <v>81</v>
      </c>
      <c r="BQ23" s="27" t="s">
        <v>81</v>
      </c>
      <c r="BR23" s="27">
        <v>0</v>
      </c>
      <c r="BS23" s="27" t="s">
        <v>81</v>
      </c>
      <c r="BT23" s="27" t="s">
        <v>81</v>
      </c>
      <c r="BU23" s="27" t="s">
        <v>81</v>
      </c>
      <c r="BV23" s="27">
        <v>1</v>
      </c>
      <c r="BW23">
        <v>2</v>
      </c>
      <c r="BX23">
        <v>2</v>
      </c>
      <c r="BY23">
        <v>2</v>
      </c>
      <c r="BZ23" s="27">
        <v>0</v>
      </c>
      <c r="CA23" s="27" t="s">
        <v>81</v>
      </c>
      <c r="CB23" s="27" t="s">
        <v>81</v>
      </c>
      <c r="CC23" s="27" t="s">
        <v>81</v>
      </c>
      <c r="CD23" s="72">
        <v>0</v>
      </c>
      <c r="CE23" s="27" t="s">
        <v>81</v>
      </c>
      <c r="CF23" s="27" t="s">
        <v>81</v>
      </c>
      <c r="CG23" s="27" t="s">
        <v>81</v>
      </c>
      <c r="CH23" s="27" t="s">
        <v>81</v>
      </c>
      <c r="CI23" s="27" t="s">
        <v>81</v>
      </c>
      <c r="CJ23" s="27" t="s">
        <v>81</v>
      </c>
      <c r="CK23" s="27" t="s">
        <v>81</v>
      </c>
      <c r="CL23" s="27" t="s">
        <v>81</v>
      </c>
      <c r="CM23" s="27" t="s">
        <v>81</v>
      </c>
      <c r="CN23" s="73" t="s">
        <v>81</v>
      </c>
      <c r="CO23" s="73" t="s">
        <v>81</v>
      </c>
      <c r="CP23" s="73" t="s">
        <v>81</v>
      </c>
      <c r="CQ23" s="73" t="s">
        <v>81</v>
      </c>
      <c r="CR23" s="73" t="s">
        <v>81</v>
      </c>
      <c r="CS23" s="73" t="s">
        <v>81</v>
      </c>
      <c r="CT23" s="73" t="s">
        <v>81</v>
      </c>
      <c r="CU23" s="73" t="s">
        <v>81</v>
      </c>
      <c r="CV23">
        <v>2</v>
      </c>
      <c r="CW23" s="27" t="s">
        <v>81</v>
      </c>
      <c r="CX23" s="27" t="s">
        <v>81</v>
      </c>
      <c r="CY23" s="27" t="s">
        <v>81</v>
      </c>
      <c r="CZ23" s="27" t="s">
        <v>81</v>
      </c>
      <c r="DA23" s="27" t="s">
        <v>81</v>
      </c>
      <c r="DB23" s="72">
        <v>0</v>
      </c>
      <c r="DC23" s="72">
        <v>1</v>
      </c>
      <c r="DD23" s="72">
        <v>1</v>
      </c>
      <c r="DE23" s="72">
        <v>1</v>
      </c>
      <c r="DF23" s="72">
        <v>1</v>
      </c>
      <c r="DG23" s="72">
        <v>1</v>
      </c>
      <c r="DH23" s="72">
        <v>1</v>
      </c>
      <c r="DI23" s="72">
        <v>1</v>
      </c>
      <c r="DJ23" s="72">
        <v>1</v>
      </c>
      <c r="DK23" s="72">
        <v>1</v>
      </c>
      <c r="DL23" s="72">
        <v>1</v>
      </c>
      <c r="DM23" s="72">
        <v>1</v>
      </c>
      <c r="DN23" s="72">
        <v>2</v>
      </c>
      <c r="DO23" s="72">
        <v>2</v>
      </c>
      <c r="DP23" s="72">
        <v>2</v>
      </c>
      <c r="DQ23" s="72">
        <v>2</v>
      </c>
      <c r="DR23" s="72">
        <v>4000</v>
      </c>
      <c r="DS23" s="72">
        <v>7000</v>
      </c>
      <c r="DT23" s="72">
        <v>2000</v>
      </c>
      <c r="DU23" s="72">
        <v>3500</v>
      </c>
      <c r="DV23" s="72">
        <v>4000</v>
      </c>
      <c r="DW23" s="72">
        <v>7000</v>
      </c>
      <c r="DX23" s="72">
        <v>2000</v>
      </c>
      <c r="DY23" s="72">
        <v>3500</v>
      </c>
      <c r="DZ23" s="72">
        <v>2</v>
      </c>
      <c r="EA23" s="27">
        <v>1</v>
      </c>
      <c r="EB23" s="72">
        <v>1</v>
      </c>
      <c r="EC23" s="72">
        <v>1</v>
      </c>
      <c r="ED23" s="28">
        <v>0</v>
      </c>
      <c r="EE23" s="27" t="s">
        <v>81</v>
      </c>
      <c r="EF23" s="27" t="s">
        <v>81</v>
      </c>
      <c r="EG23" s="27" t="s">
        <v>81</v>
      </c>
      <c r="EH23" s="27" t="s">
        <v>81</v>
      </c>
      <c r="EI23">
        <v>2</v>
      </c>
    </row>
    <row r="24" spans="1:139" ht="15" customHeight="1" x14ac:dyDescent="0.35">
      <c r="A24" s="20">
        <v>1050123</v>
      </c>
      <c r="B24" s="20">
        <v>1</v>
      </c>
      <c r="C24" s="20">
        <v>5</v>
      </c>
      <c r="D24" s="20">
        <v>1</v>
      </c>
      <c r="E24" s="20" t="s">
        <v>801</v>
      </c>
      <c r="F24" s="71">
        <v>4</v>
      </c>
      <c r="G24" s="64">
        <v>3</v>
      </c>
      <c r="H24" s="64">
        <v>0</v>
      </c>
      <c r="I24" s="64">
        <v>1</v>
      </c>
      <c r="J24" s="64">
        <v>0</v>
      </c>
      <c r="K24" s="72" t="s">
        <v>81</v>
      </c>
      <c r="L24" s="64">
        <v>8</v>
      </c>
      <c r="M24" s="64" t="s">
        <v>81</v>
      </c>
      <c r="N24" s="64">
        <v>3</v>
      </c>
      <c r="O24" s="64" t="s">
        <v>81</v>
      </c>
      <c r="P24" s="64" t="s">
        <v>81</v>
      </c>
      <c r="Q24">
        <v>3</v>
      </c>
      <c r="R24" s="64" t="s">
        <v>81</v>
      </c>
      <c r="S24" s="28" t="s">
        <v>81</v>
      </c>
      <c r="T24" s="28" t="s">
        <v>81</v>
      </c>
      <c r="U24" s="28" t="s">
        <v>81</v>
      </c>
      <c r="V24" s="28" t="s">
        <v>81</v>
      </c>
      <c r="W24" s="28" t="s">
        <v>81</v>
      </c>
      <c r="X24" s="28" t="s">
        <v>81</v>
      </c>
      <c r="Y24" s="28" t="s">
        <v>81</v>
      </c>
      <c r="Z24" s="28" t="s">
        <v>81</v>
      </c>
      <c r="AA24" s="28" t="s">
        <v>81</v>
      </c>
      <c r="AB24" s="28" t="s">
        <v>81</v>
      </c>
      <c r="AC24" s="28" t="s">
        <v>81</v>
      </c>
      <c r="AD24" s="28" t="s">
        <v>81</v>
      </c>
      <c r="AE24" s="28" t="s">
        <v>81</v>
      </c>
      <c r="AF24" s="28" t="s">
        <v>81</v>
      </c>
      <c r="AG24" s="28" t="s">
        <v>81</v>
      </c>
      <c r="AH24" s="28" t="s">
        <v>81</v>
      </c>
      <c r="AI24" s="28" t="s">
        <v>81</v>
      </c>
      <c r="AJ24" s="28" t="s">
        <v>81</v>
      </c>
      <c r="AK24" s="28" t="s">
        <v>81</v>
      </c>
      <c r="AL24" s="28" t="s">
        <v>81</v>
      </c>
      <c r="AM24" s="28" t="s">
        <v>81</v>
      </c>
      <c r="AN24" s="72">
        <v>1</v>
      </c>
      <c r="AO24">
        <v>5</v>
      </c>
      <c r="AP24" s="72">
        <v>0</v>
      </c>
      <c r="AQ24" s="28" t="s">
        <v>81</v>
      </c>
      <c r="AR24" s="28" t="s">
        <v>81</v>
      </c>
      <c r="AS24" s="28" t="s">
        <v>81</v>
      </c>
      <c r="AT24" s="72">
        <v>0</v>
      </c>
      <c r="AU24" s="28" t="s">
        <v>81</v>
      </c>
      <c r="AV24" s="28" t="s">
        <v>81</v>
      </c>
      <c r="AW24" s="28" t="s">
        <v>81</v>
      </c>
      <c r="AX24" s="27">
        <v>0</v>
      </c>
      <c r="AY24" s="27" t="s">
        <v>81</v>
      </c>
      <c r="AZ24" s="27" t="s">
        <v>81</v>
      </c>
      <c r="BA24" s="27" t="s">
        <v>81</v>
      </c>
      <c r="BB24" s="27">
        <v>0</v>
      </c>
      <c r="BC24" s="27" t="s">
        <v>81</v>
      </c>
      <c r="BD24" s="27" t="s">
        <v>81</v>
      </c>
      <c r="BE24" s="27" t="s">
        <v>81</v>
      </c>
      <c r="BF24" s="72">
        <v>0</v>
      </c>
      <c r="BG24" s="28" t="s">
        <v>81</v>
      </c>
      <c r="BH24" s="28" t="s">
        <v>81</v>
      </c>
      <c r="BI24" s="28" t="s">
        <v>81</v>
      </c>
      <c r="BJ24" s="27">
        <v>0</v>
      </c>
      <c r="BK24" s="27" t="s">
        <v>81</v>
      </c>
      <c r="BL24" s="27" t="s">
        <v>81</v>
      </c>
      <c r="BM24" s="27" t="s">
        <v>81</v>
      </c>
      <c r="BN24" s="27">
        <v>0</v>
      </c>
      <c r="BO24" s="27" t="s">
        <v>81</v>
      </c>
      <c r="BP24" s="27" t="s">
        <v>81</v>
      </c>
      <c r="BQ24" s="27" t="s">
        <v>81</v>
      </c>
      <c r="BR24" s="27">
        <v>0</v>
      </c>
      <c r="BS24" s="27" t="s">
        <v>81</v>
      </c>
      <c r="BT24" s="27" t="s">
        <v>81</v>
      </c>
      <c r="BU24" s="27" t="s">
        <v>81</v>
      </c>
      <c r="BV24" s="72">
        <v>0</v>
      </c>
      <c r="BW24" s="28" t="s">
        <v>81</v>
      </c>
      <c r="BX24" s="28" t="s">
        <v>81</v>
      </c>
      <c r="BY24" s="28" t="s">
        <v>81</v>
      </c>
      <c r="BZ24" s="27">
        <v>0</v>
      </c>
      <c r="CA24" s="27" t="s">
        <v>81</v>
      </c>
      <c r="CB24" s="27" t="s">
        <v>81</v>
      </c>
      <c r="CC24" s="27" t="s">
        <v>81</v>
      </c>
      <c r="CD24" s="72">
        <v>0</v>
      </c>
      <c r="CE24" s="27" t="s">
        <v>81</v>
      </c>
      <c r="CF24" s="27" t="s">
        <v>81</v>
      </c>
      <c r="CG24" s="27" t="s">
        <v>81</v>
      </c>
      <c r="CH24" s="27" t="s">
        <v>81</v>
      </c>
      <c r="CI24" s="27" t="s">
        <v>81</v>
      </c>
      <c r="CJ24" s="27" t="s">
        <v>81</v>
      </c>
      <c r="CK24" s="27" t="s">
        <v>81</v>
      </c>
      <c r="CL24" s="27" t="s">
        <v>81</v>
      </c>
      <c r="CM24" s="27" t="s">
        <v>81</v>
      </c>
      <c r="CN24" s="73" t="s">
        <v>81</v>
      </c>
      <c r="CO24" s="73" t="s">
        <v>81</v>
      </c>
      <c r="CP24" s="73" t="s">
        <v>81</v>
      </c>
      <c r="CQ24" s="73" t="s">
        <v>81</v>
      </c>
      <c r="CR24" s="73" t="s">
        <v>81</v>
      </c>
      <c r="CS24" s="73" t="s">
        <v>81</v>
      </c>
      <c r="CT24" s="73" t="s">
        <v>81</v>
      </c>
      <c r="CU24" s="73" t="s">
        <v>81</v>
      </c>
      <c r="CW24" s="27" t="s">
        <v>81</v>
      </c>
      <c r="CX24" s="27" t="s">
        <v>81</v>
      </c>
      <c r="CY24" s="27" t="s">
        <v>81</v>
      </c>
      <c r="CZ24" s="27" t="s">
        <v>81</v>
      </c>
      <c r="DA24" s="27" t="s">
        <v>81</v>
      </c>
      <c r="DB24" s="72">
        <v>0</v>
      </c>
      <c r="DC24" s="72">
        <v>1</v>
      </c>
      <c r="DD24" s="72">
        <v>1</v>
      </c>
      <c r="DE24" s="72">
        <v>1</v>
      </c>
      <c r="DF24" s="72">
        <v>1</v>
      </c>
      <c r="DG24" s="72">
        <v>1</v>
      </c>
      <c r="DH24" s="72">
        <v>1</v>
      </c>
      <c r="DI24" s="72">
        <v>1</v>
      </c>
      <c r="DJ24" s="72">
        <v>1</v>
      </c>
      <c r="DK24" s="72">
        <v>1</v>
      </c>
      <c r="DL24" s="72">
        <v>1</v>
      </c>
      <c r="DM24" s="72">
        <v>1</v>
      </c>
      <c r="DN24" s="72">
        <v>2</v>
      </c>
      <c r="DO24" s="72">
        <v>2</v>
      </c>
      <c r="DP24" s="72">
        <v>4</v>
      </c>
      <c r="DQ24" s="72">
        <v>4</v>
      </c>
      <c r="DR24" s="72">
        <v>4000</v>
      </c>
      <c r="DS24" s="72">
        <v>7000</v>
      </c>
      <c r="DT24" s="72">
        <v>3000</v>
      </c>
      <c r="DU24" s="72">
        <v>4000</v>
      </c>
      <c r="DV24" t="s">
        <v>81</v>
      </c>
      <c r="DW24" t="s">
        <v>81</v>
      </c>
      <c r="DX24" t="s">
        <v>81</v>
      </c>
      <c r="DY24" t="s">
        <v>81</v>
      </c>
      <c r="DZ24" s="72">
        <v>2</v>
      </c>
      <c r="EA24" s="72">
        <v>1</v>
      </c>
      <c r="EB24" s="28">
        <v>0</v>
      </c>
      <c r="EC24" t="s">
        <v>81</v>
      </c>
      <c r="ED24" s="28">
        <v>0</v>
      </c>
      <c r="EE24" s="27" t="s">
        <v>81</v>
      </c>
      <c r="EF24" s="27" t="s">
        <v>81</v>
      </c>
      <c r="EG24" s="27" t="s">
        <v>81</v>
      </c>
      <c r="EH24" s="27" t="s">
        <v>81</v>
      </c>
      <c r="EI24" s="27" t="s">
        <v>81</v>
      </c>
    </row>
    <row r="25" spans="1:139" ht="15" customHeight="1" x14ac:dyDescent="0.35">
      <c r="A25" s="20">
        <v>1050124</v>
      </c>
      <c r="B25" s="20">
        <v>1</v>
      </c>
      <c r="C25" s="20">
        <v>5</v>
      </c>
      <c r="D25" s="20">
        <v>1</v>
      </c>
      <c r="E25" s="20" t="s">
        <v>878</v>
      </c>
      <c r="F25" s="71">
        <v>4</v>
      </c>
      <c r="G25" s="64">
        <v>3</v>
      </c>
      <c r="H25" s="64">
        <v>0</v>
      </c>
      <c r="I25" s="64">
        <v>1</v>
      </c>
      <c r="J25" s="64">
        <v>0</v>
      </c>
      <c r="K25" s="72" t="s">
        <v>81</v>
      </c>
      <c r="L25" s="64">
        <v>2.5</v>
      </c>
      <c r="M25" s="64" t="s">
        <v>81</v>
      </c>
      <c r="N25" s="64">
        <v>4</v>
      </c>
      <c r="O25" s="64" t="s">
        <v>81</v>
      </c>
      <c r="P25" s="64" t="s">
        <v>81</v>
      </c>
      <c r="Q25">
        <v>1</v>
      </c>
      <c r="R25" s="64" t="s">
        <v>81</v>
      </c>
      <c r="S25" s="28" t="s">
        <v>81</v>
      </c>
      <c r="T25" s="28" t="s">
        <v>81</v>
      </c>
      <c r="U25">
        <v>4</v>
      </c>
      <c r="V25">
        <v>3</v>
      </c>
      <c r="W25" s="28" t="s">
        <v>81</v>
      </c>
      <c r="X25">
        <v>2</v>
      </c>
      <c r="Y25" s="28" t="s">
        <v>81</v>
      </c>
      <c r="Z25" s="28" t="s">
        <v>81</v>
      </c>
      <c r="AA25" s="28" t="s">
        <v>81</v>
      </c>
      <c r="AB25" s="28" t="s">
        <v>81</v>
      </c>
      <c r="AC25" s="28" t="s">
        <v>81</v>
      </c>
      <c r="AD25" s="28" t="s">
        <v>81</v>
      </c>
      <c r="AE25" s="28" t="s">
        <v>81</v>
      </c>
      <c r="AF25" s="28" t="s">
        <v>81</v>
      </c>
      <c r="AG25" s="28" t="s">
        <v>81</v>
      </c>
      <c r="AH25" s="28" t="s">
        <v>81</v>
      </c>
      <c r="AI25" s="28" t="s">
        <v>81</v>
      </c>
      <c r="AJ25" s="28" t="s">
        <v>81</v>
      </c>
      <c r="AK25" s="28" t="s">
        <v>81</v>
      </c>
      <c r="AL25" s="28" t="s">
        <v>81</v>
      </c>
      <c r="AM25" s="28" t="s">
        <v>81</v>
      </c>
      <c r="AN25" s="72">
        <v>0</v>
      </c>
      <c r="AO25" s="28" t="s">
        <v>81</v>
      </c>
      <c r="AP25" s="72">
        <v>0</v>
      </c>
      <c r="AQ25" s="28" t="s">
        <v>81</v>
      </c>
      <c r="AR25" s="28" t="s">
        <v>81</v>
      </c>
      <c r="AS25" s="28" t="s">
        <v>81</v>
      </c>
      <c r="AT25" s="72">
        <v>0</v>
      </c>
      <c r="AU25" s="28" t="s">
        <v>81</v>
      </c>
      <c r="AV25" s="28" t="s">
        <v>81</v>
      </c>
      <c r="AW25" s="28" t="s">
        <v>81</v>
      </c>
      <c r="AX25" s="27">
        <v>0</v>
      </c>
      <c r="AY25" s="27" t="s">
        <v>81</v>
      </c>
      <c r="AZ25" s="27" t="s">
        <v>81</v>
      </c>
      <c r="BA25" s="27" t="s">
        <v>81</v>
      </c>
      <c r="BB25" s="27">
        <v>0</v>
      </c>
      <c r="BC25" s="27" t="s">
        <v>81</v>
      </c>
      <c r="BD25" s="27" t="s">
        <v>81</v>
      </c>
      <c r="BE25" s="27" t="s">
        <v>81</v>
      </c>
      <c r="BF25" s="72">
        <v>0</v>
      </c>
      <c r="BG25" s="28" t="s">
        <v>81</v>
      </c>
      <c r="BH25" s="28" t="s">
        <v>81</v>
      </c>
      <c r="BI25" s="28" t="s">
        <v>81</v>
      </c>
      <c r="BJ25" s="27">
        <v>0</v>
      </c>
      <c r="BK25" s="27" t="s">
        <v>81</v>
      </c>
      <c r="BL25" s="27" t="s">
        <v>81</v>
      </c>
      <c r="BM25" s="27" t="s">
        <v>81</v>
      </c>
      <c r="BN25" s="27">
        <v>0</v>
      </c>
      <c r="BO25" s="27" t="s">
        <v>81</v>
      </c>
      <c r="BP25" s="27" t="s">
        <v>81</v>
      </c>
      <c r="BQ25" s="27" t="s">
        <v>81</v>
      </c>
      <c r="BR25" s="27">
        <v>0</v>
      </c>
      <c r="BS25" s="27" t="s">
        <v>81</v>
      </c>
      <c r="BT25" s="27" t="s">
        <v>81</v>
      </c>
      <c r="BU25" s="27" t="s">
        <v>81</v>
      </c>
      <c r="BV25" s="72">
        <v>0</v>
      </c>
      <c r="BW25" s="28" t="s">
        <v>81</v>
      </c>
      <c r="BX25" s="28" t="s">
        <v>81</v>
      </c>
      <c r="BY25" s="28" t="s">
        <v>81</v>
      </c>
      <c r="BZ25" s="27">
        <v>0</v>
      </c>
      <c r="CA25" s="27" t="s">
        <v>81</v>
      </c>
      <c r="CB25" s="27" t="s">
        <v>81</v>
      </c>
      <c r="CC25" s="27" t="s">
        <v>81</v>
      </c>
      <c r="CD25" s="72">
        <v>0</v>
      </c>
      <c r="CE25" s="27" t="s">
        <v>81</v>
      </c>
      <c r="CF25" s="27" t="s">
        <v>81</v>
      </c>
      <c r="CG25" s="27" t="s">
        <v>81</v>
      </c>
      <c r="CH25" s="27" t="s">
        <v>81</v>
      </c>
      <c r="CI25" s="27" t="s">
        <v>81</v>
      </c>
      <c r="CJ25" s="27" t="s">
        <v>81</v>
      </c>
      <c r="CK25" s="27" t="s">
        <v>81</v>
      </c>
      <c r="CL25" s="27" t="s">
        <v>81</v>
      </c>
      <c r="CM25" s="27" t="s">
        <v>81</v>
      </c>
      <c r="CN25" s="73" t="s">
        <v>81</v>
      </c>
      <c r="CO25" s="73" t="s">
        <v>81</v>
      </c>
      <c r="CP25" s="73" t="s">
        <v>81</v>
      </c>
      <c r="CQ25" s="73" t="s">
        <v>81</v>
      </c>
      <c r="CR25" s="73" t="s">
        <v>81</v>
      </c>
      <c r="CS25" s="73" t="s">
        <v>81</v>
      </c>
      <c r="CT25" s="73" t="s">
        <v>81</v>
      </c>
      <c r="CU25" s="73" t="s">
        <v>81</v>
      </c>
      <c r="CW25" s="27" t="s">
        <v>81</v>
      </c>
      <c r="CX25" s="27" t="s">
        <v>81</v>
      </c>
      <c r="CY25" s="27" t="s">
        <v>81</v>
      </c>
      <c r="CZ25" s="27" t="s">
        <v>81</v>
      </c>
      <c r="DA25" s="27" t="s">
        <v>81</v>
      </c>
      <c r="DB25" s="72">
        <v>0</v>
      </c>
      <c r="DC25" s="72">
        <v>1</v>
      </c>
      <c r="DD25" s="72">
        <v>1</v>
      </c>
      <c r="DE25" s="72">
        <v>1</v>
      </c>
      <c r="DF25" s="72">
        <v>1</v>
      </c>
      <c r="DG25" s="72">
        <v>1</v>
      </c>
      <c r="DH25" s="72">
        <v>1</v>
      </c>
      <c r="DI25" s="72">
        <v>1</v>
      </c>
      <c r="DJ25" s="72">
        <v>1</v>
      </c>
      <c r="DK25" s="72">
        <v>1</v>
      </c>
      <c r="DL25" s="72">
        <v>1</v>
      </c>
      <c r="DM25" s="72">
        <v>1</v>
      </c>
      <c r="DN25" s="72">
        <v>2</v>
      </c>
      <c r="DO25" s="72">
        <v>2</v>
      </c>
      <c r="DP25" s="72">
        <v>4</v>
      </c>
      <c r="DQ25" s="72">
        <v>4</v>
      </c>
      <c r="DR25" s="72">
        <v>3000</v>
      </c>
      <c r="DS25" s="72">
        <v>6000</v>
      </c>
      <c r="DT25" s="72">
        <v>2000</v>
      </c>
      <c r="DU25" s="72">
        <v>4000</v>
      </c>
      <c r="DV25" t="s">
        <v>81</v>
      </c>
      <c r="DW25" t="s">
        <v>81</v>
      </c>
      <c r="DX25" t="s">
        <v>81</v>
      </c>
      <c r="DY25" t="s">
        <v>81</v>
      </c>
      <c r="DZ25" s="72">
        <v>3</v>
      </c>
      <c r="EA25" s="72">
        <v>1</v>
      </c>
      <c r="EB25" s="28">
        <v>0</v>
      </c>
      <c r="EC25" t="s">
        <v>81</v>
      </c>
      <c r="ED25" s="28">
        <v>0</v>
      </c>
      <c r="EE25" s="27" t="s">
        <v>81</v>
      </c>
      <c r="EF25" s="27" t="s">
        <v>81</v>
      </c>
      <c r="EG25" s="27" t="s">
        <v>81</v>
      </c>
      <c r="EH25">
        <v>2</v>
      </c>
      <c r="EI25">
        <v>2</v>
      </c>
    </row>
    <row r="26" spans="1:139" ht="15" customHeight="1" x14ac:dyDescent="0.35">
      <c r="A26" s="20">
        <v>1050125</v>
      </c>
      <c r="B26" s="20">
        <v>1</v>
      </c>
      <c r="C26" s="20">
        <v>5</v>
      </c>
      <c r="D26" s="20">
        <v>1</v>
      </c>
      <c r="E26" s="20" t="s">
        <v>885</v>
      </c>
      <c r="F26" s="71">
        <v>7</v>
      </c>
      <c r="G26" s="64">
        <v>4</v>
      </c>
      <c r="H26" s="64">
        <v>0</v>
      </c>
      <c r="I26" s="64">
        <v>5</v>
      </c>
      <c r="J26" s="64">
        <v>0</v>
      </c>
      <c r="K26" s="64">
        <v>1</v>
      </c>
      <c r="L26" s="64" t="s">
        <v>81</v>
      </c>
      <c r="M26" s="64">
        <v>14</v>
      </c>
      <c r="N26" s="64" t="s">
        <v>81</v>
      </c>
      <c r="O26" s="64" t="s">
        <v>81</v>
      </c>
      <c r="P26" s="64" t="s">
        <v>81</v>
      </c>
      <c r="Q26">
        <v>1</v>
      </c>
      <c r="R26" s="64" t="s">
        <v>81</v>
      </c>
      <c r="S26" s="28" t="s">
        <v>81</v>
      </c>
      <c r="T26" s="28" t="s">
        <v>81</v>
      </c>
      <c r="U26" s="28" t="s">
        <v>81</v>
      </c>
      <c r="V26" s="28" t="s">
        <v>81</v>
      </c>
      <c r="W26" s="28" t="s">
        <v>81</v>
      </c>
      <c r="X26" s="28" t="s">
        <v>81</v>
      </c>
      <c r="Y26" s="28" t="s">
        <v>81</v>
      </c>
      <c r="Z26">
        <v>4</v>
      </c>
      <c r="AA26" s="28" t="s">
        <v>81</v>
      </c>
      <c r="AB26">
        <v>2</v>
      </c>
      <c r="AC26" s="28" t="s">
        <v>81</v>
      </c>
      <c r="AD26" s="28" t="s">
        <v>81</v>
      </c>
      <c r="AE26" s="28" t="s">
        <v>81</v>
      </c>
      <c r="AF26" s="28" t="s">
        <v>81</v>
      </c>
      <c r="AG26" s="28" t="s">
        <v>81</v>
      </c>
      <c r="AH26" s="28" t="s">
        <v>81</v>
      </c>
      <c r="AI26" s="28" t="s">
        <v>81</v>
      </c>
      <c r="AJ26" s="28" t="s">
        <v>81</v>
      </c>
      <c r="AK26" s="28" t="s">
        <v>81</v>
      </c>
      <c r="AL26" s="28" t="s">
        <v>81</v>
      </c>
      <c r="AM26" s="28" t="s">
        <v>81</v>
      </c>
      <c r="AN26" s="72">
        <v>1</v>
      </c>
      <c r="AO26">
        <v>6</v>
      </c>
      <c r="AP26" s="72">
        <v>0</v>
      </c>
      <c r="AQ26" s="28" t="s">
        <v>81</v>
      </c>
      <c r="AR26" s="28" t="s">
        <v>81</v>
      </c>
      <c r="AS26" s="28" t="s">
        <v>81</v>
      </c>
      <c r="AT26" s="72">
        <v>0</v>
      </c>
      <c r="AU26" s="28" t="s">
        <v>81</v>
      </c>
      <c r="AV26" s="28" t="s">
        <v>81</v>
      </c>
      <c r="AW26" s="28" t="s">
        <v>81</v>
      </c>
      <c r="AX26" s="27">
        <v>0</v>
      </c>
      <c r="AY26" s="27" t="s">
        <v>81</v>
      </c>
      <c r="AZ26" s="27" t="s">
        <v>81</v>
      </c>
      <c r="BA26" s="27" t="s">
        <v>81</v>
      </c>
      <c r="BB26" s="27">
        <v>0</v>
      </c>
      <c r="BC26" s="27" t="s">
        <v>81</v>
      </c>
      <c r="BD26" s="27" t="s">
        <v>81</v>
      </c>
      <c r="BE26" s="27" t="s">
        <v>81</v>
      </c>
      <c r="BF26" s="72">
        <v>0</v>
      </c>
      <c r="BG26" s="28" t="s">
        <v>81</v>
      </c>
      <c r="BH26" s="28" t="s">
        <v>81</v>
      </c>
      <c r="BI26" s="28" t="s">
        <v>81</v>
      </c>
      <c r="BJ26" s="27">
        <v>0</v>
      </c>
      <c r="BK26" s="27" t="s">
        <v>81</v>
      </c>
      <c r="BL26" s="27" t="s">
        <v>81</v>
      </c>
      <c r="BM26" s="27" t="s">
        <v>81</v>
      </c>
      <c r="BN26" s="27">
        <v>0</v>
      </c>
      <c r="BO26" s="27" t="s">
        <v>81</v>
      </c>
      <c r="BP26" s="27" t="s">
        <v>81</v>
      </c>
      <c r="BQ26" s="27" t="s">
        <v>81</v>
      </c>
      <c r="BR26" s="27">
        <v>0</v>
      </c>
      <c r="BS26" s="27" t="s">
        <v>81</v>
      </c>
      <c r="BT26" s="27" t="s">
        <v>81</v>
      </c>
      <c r="BU26" s="27" t="s">
        <v>81</v>
      </c>
      <c r="BV26" s="27">
        <v>1</v>
      </c>
      <c r="BW26">
        <v>2</v>
      </c>
      <c r="BX26">
        <v>2</v>
      </c>
      <c r="BY26">
        <v>2</v>
      </c>
      <c r="BZ26" s="27">
        <v>0</v>
      </c>
      <c r="CA26" s="27" t="s">
        <v>81</v>
      </c>
      <c r="CB26" s="27" t="s">
        <v>81</v>
      </c>
      <c r="CC26" s="27" t="s">
        <v>81</v>
      </c>
      <c r="CD26" s="72">
        <v>0</v>
      </c>
      <c r="CE26" s="27" t="s">
        <v>81</v>
      </c>
      <c r="CF26" s="27" t="s">
        <v>81</v>
      </c>
      <c r="CG26" s="27" t="s">
        <v>81</v>
      </c>
      <c r="CH26" s="27" t="s">
        <v>81</v>
      </c>
      <c r="CI26" s="27" t="s">
        <v>81</v>
      </c>
      <c r="CJ26" s="27" t="s">
        <v>81</v>
      </c>
      <c r="CK26" s="27" t="s">
        <v>81</v>
      </c>
      <c r="CL26" s="27" t="s">
        <v>81</v>
      </c>
      <c r="CM26" s="27" t="s">
        <v>81</v>
      </c>
      <c r="CN26" s="73" t="s">
        <v>81</v>
      </c>
      <c r="CO26" s="73" t="s">
        <v>81</v>
      </c>
      <c r="CP26" s="73" t="s">
        <v>81</v>
      </c>
      <c r="CQ26" s="73" t="s">
        <v>81</v>
      </c>
      <c r="CR26" s="73" t="s">
        <v>81</v>
      </c>
      <c r="CS26" s="73" t="s">
        <v>81</v>
      </c>
      <c r="CT26" s="73" t="s">
        <v>81</v>
      </c>
      <c r="CU26" s="73" t="s">
        <v>81</v>
      </c>
      <c r="CV26">
        <v>9</v>
      </c>
      <c r="CW26" s="27" t="s">
        <v>81</v>
      </c>
      <c r="CX26" s="27" t="s">
        <v>81</v>
      </c>
      <c r="CY26" s="27" t="s">
        <v>81</v>
      </c>
      <c r="CZ26" s="27" t="s">
        <v>81</v>
      </c>
      <c r="DA26" s="27" t="s">
        <v>81</v>
      </c>
      <c r="DB26" s="27">
        <v>1</v>
      </c>
      <c r="DC26" s="72">
        <v>1</v>
      </c>
      <c r="DD26" s="72">
        <v>1</v>
      </c>
      <c r="DE26" s="72">
        <v>1</v>
      </c>
      <c r="DF26" s="72">
        <v>1</v>
      </c>
      <c r="DG26" s="72">
        <v>1</v>
      </c>
      <c r="DH26" s="72">
        <v>1</v>
      </c>
      <c r="DI26" s="72">
        <v>1</v>
      </c>
      <c r="DJ26" s="72">
        <v>1</v>
      </c>
      <c r="DK26" s="72">
        <v>1</v>
      </c>
      <c r="DL26" s="72">
        <v>1</v>
      </c>
      <c r="DM26" s="27">
        <v>1</v>
      </c>
      <c r="DN26" s="72">
        <v>2</v>
      </c>
      <c r="DO26" s="72">
        <v>2</v>
      </c>
      <c r="DP26" s="72">
        <v>2</v>
      </c>
      <c r="DQ26" s="72">
        <v>2</v>
      </c>
      <c r="DR26" s="72">
        <v>4000</v>
      </c>
      <c r="DS26" s="72">
        <v>6000</v>
      </c>
      <c r="DT26" s="72">
        <v>3000</v>
      </c>
      <c r="DU26" s="72">
        <v>4000</v>
      </c>
      <c r="DV26" s="72">
        <v>3000</v>
      </c>
      <c r="DW26" s="72">
        <v>7000</v>
      </c>
      <c r="DX26" s="72">
        <v>3000</v>
      </c>
      <c r="DY26" s="72">
        <v>7000</v>
      </c>
      <c r="DZ26" s="72">
        <v>2</v>
      </c>
      <c r="EA26" s="72">
        <v>1</v>
      </c>
      <c r="EB26" s="28">
        <v>0</v>
      </c>
      <c r="EC26" t="s">
        <v>81</v>
      </c>
      <c r="ED26" s="28">
        <v>0</v>
      </c>
      <c r="EE26" s="27" t="s">
        <v>81</v>
      </c>
      <c r="EF26">
        <v>1</v>
      </c>
      <c r="EG26">
        <v>7</v>
      </c>
      <c r="EH26">
        <v>2</v>
      </c>
      <c r="EI26">
        <v>3</v>
      </c>
    </row>
    <row r="27" spans="1:139" ht="15" customHeight="1" x14ac:dyDescent="0.35">
      <c r="A27" s="20">
        <v>1050126</v>
      </c>
      <c r="B27" s="20">
        <v>1</v>
      </c>
      <c r="C27" s="20">
        <v>5</v>
      </c>
      <c r="D27" s="20">
        <v>1</v>
      </c>
      <c r="E27" s="20" t="s">
        <v>896</v>
      </c>
      <c r="F27" s="71">
        <v>5</v>
      </c>
      <c r="G27" s="64">
        <v>3</v>
      </c>
      <c r="H27" s="64">
        <v>0</v>
      </c>
      <c r="I27" s="64">
        <v>2</v>
      </c>
      <c r="J27" s="64">
        <v>0</v>
      </c>
      <c r="K27" s="72" t="s">
        <v>81</v>
      </c>
      <c r="L27" s="64">
        <v>3</v>
      </c>
      <c r="M27" s="64" t="s">
        <v>81</v>
      </c>
      <c r="N27" s="64">
        <v>1</v>
      </c>
      <c r="O27" s="64" t="s">
        <v>81</v>
      </c>
      <c r="P27" s="64" t="s">
        <v>81</v>
      </c>
      <c r="Q27">
        <v>5</v>
      </c>
      <c r="R27" s="64" t="s">
        <v>81</v>
      </c>
      <c r="S27" s="28" t="s">
        <v>81</v>
      </c>
      <c r="T27">
        <v>3</v>
      </c>
      <c r="U27">
        <v>1</v>
      </c>
      <c r="V27" s="28" t="s">
        <v>81</v>
      </c>
      <c r="W27" s="28" t="s">
        <v>81</v>
      </c>
      <c r="X27" s="28" t="s">
        <v>81</v>
      </c>
      <c r="Y27" s="28" t="s">
        <v>81</v>
      </c>
      <c r="Z27" s="28" t="s">
        <v>81</v>
      </c>
      <c r="AA27" s="28" t="s">
        <v>81</v>
      </c>
      <c r="AB27" s="28" t="s">
        <v>81</v>
      </c>
      <c r="AC27" s="28" t="s">
        <v>81</v>
      </c>
      <c r="AD27" s="28" t="s">
        <v>81</v>
      </c>
      <c r="AE27" s="28" t="s">
        <v>81</v>
      </c>
      <c r="AF27" s="28" t="s">
        <v>81</v>
      </c>
      <c r="AG27" s="28" t="s">
        <v>81</v>
      </c>
      <c r="AH27" s="28" t="s">
        <v>81</v>
      </c>
      <c r="AI27" s="28" t="s">
        <v>81</v>
      </c>
      <c r="AJ27" s="28" t="s">
        <v>81</v>
      </c>
      <c r="AK27" s="28" t="s">
        <v>81</v>
      </c>
      <c r="AL27" s="28" t="s">
        <v>81</v>
      </c>
      <c r="AM27" s="28" t="s">
        <v>81</v>
      </c>
      <c r="AN27" s="72">
        <v>0</v>
      </c>
      <c r="AO27" s="28" t="s">
        <v>81</v>
      </c>
      <c r="AP27" s="72">
        <v>0</v>
      </c>
      <c r="AQ27" s="28" t="s">
        <v>81</v>
      </c>
      <c r="AR27" s="28" t="s">
        <v>81</v>
      </c>
      <c r="AS27" s="28" t="s">
        <v>81</v>
      </c>
      <c r="AT27" s="72">
        <v>0</v>
      </c>
      <c r="AU27" s="28" t="s">
        <v>81</v>
      </c>
      <c r="AV27" s="28" t="s">
        <v>81</v>
      </c>
      <c r="AW27" s="28" t="s">
        <v>81</v>
      </c>
      <c r="AX27" s="27">
        <v>0</v>
      </c>
      <c r="AY27" s="27" t="s">
        <v>81</v>
      </c>
      <c r="AZ27" s="27" t="s">
        <v>81</v>
      </c>
      <c r="BA27" s="27" t="s">
        <v>81</v>
      </c>
      <c r="BB27" s="27">
        <v>0</v>
      </c>
      <c r="BC27" s="27" t="s">
        <v>81</v>
      </c>
      <c r="BD27" s="27" t="s">
        <v>81</v>
      </c>
      <c r="BE27" s="27" t="s">
        <v>81</v>
      </c>
      <c r="BF27" s="72">
        <v>0</v>
      </c>
      <c r="BG27" s="28" t="s">
        <v>81</v>
      </c>
      <c r="BH27" s="28" t="s">
        <v>81</v>
      </c>
      <c r="BI27" s="28" t="s">
        <v>81</v>
      </c>
      <c r="BJ27" s="27">
        <v>0</v>
      </c>
      <c r="BK27" s="27" t="s">
        <v>81</v>
      </c>
      <c r="BL27" s="27" t="s">
        <v>81</v>
      </c>
      <c r="BM27" s="27" t="s">
        <v>81</v>
      </c>
      <c r="BN27" s="27">
        <v>1</v>
      </c>
      <c r="BO27">
        <v>2</v>
      </c>
      <c r="BP27">
        <v>2</v>
      </c>
      <c r="BQ27">
        <v>2</v>
      </c>
      <c r="BR27" s="72">
        <v>1</v>
      </c>
      <c r="BV27" s="27">
        <v>1</v>
      </c>
      <c r="BW27" s="72">
        <v>2</v>
      </c>
      <c r="BX27" s="72">
        <v>2</v>
      </c>
      <c r="BY27" s="72">
        <v>2</v>
      </c>
      <c r="BZ27" s="27">
        <v>0</v>
      </c>
      <c r="CA27" s="27" t="s">
        <v>81</v>
      </c>
      <c r="CB27" s="27" t="s">
        <v>81</v>
      </c>
      <c r="CC27" s="27" t="s">
        <v>81</v>
      </c>
      <c r="CD27" s="72">
        <v>0</v>
      </c>
      <c r="CE27" s="27" t="s">
        <v>81</v>
      </c>
      <c r="CF27" s="27" t="s">
        <v>81</v>
      </c>
      <c r="CG27" s="27" t="s">
        <v>81</v>
      </c>
      <c r="CH27" s="27" t="s">
        <v>81</v>
      </c>
      <c r="CI27" s="27" t="s">
        <v>81</v>
      </c>
      <c r="CJ27" s="27" t="s">
        <v>81</v>
      </c>
      <c r="CK27" s="27" t="s">
        <v>81</v>
      </c>
      <c r="CL27" s="27" t="s">
        <v>81</v>
      </c>
      <c r="CM27" s="27" t="s">
        <v>81</v>
      </c>
      <c r="CN27" s="73" t="s">
        <v>81</v>
      </c>
      <c r="CO27" s="73" t="s">
        <v>81</v>
      </c>
      <c r="CP27" s="73" t="s">
        <v>81</v>
      </c>
      <c r="CQ27" s="73" t="s">
        <v>81</v>
      </c>
      <c r="CR27">
        <v>2</v>
      </c>
      <c r="CS27" s="73" t="s">
        <v>81</v>
      </c>
      <c r="CT27" s="73" t="s">
        <v>81</v>
      </c>
      <c r="CU27" s="73" t="s">
        <v>81</v>
      </c>
      <c r="CV27">
        <v>2</v>
      </c>
      <c r="CW27" s="27" t="s">
        <v>81</v>
      </c>
      <c r="CX27" s="27" t="s">
        <v>81</v>
      </c>
      <c r="CY27" s="27" t="s">
        <v>81</v>
      </c>
      <c r="CZ27" s="27" t="s">
        <v>81</v>
      </c>
      <c r="DA27" s="27" t="s">
        <v>81</v>
      </c>
      <c r="DB27" s="27">
        <v>1</v>
      </c>
      <c r="DC27" s="72">
        <v>1</v>
      </c>
      <c r="DD27" s="72">
        <v>1</v>
      </c>
      <c r="DE27" s="72">
        <v>1</v>
      </c>
      <c r="DF27" s="72">
        <v>1</v>
      </c>
      <c r="DG27" s="72">
        <v>1</v>
      </c>
      <c r="DH27" s="72">
        <v>1</v>
      </c>
      <c r="DI27" s="72">
        <v>1</v>
      </c>
      <c r="DJ27" s="27">
        <v>1</v>
      </c>
      <c r="DK27" s="72">
        <v>1</v>
      </c>
      <c r="DL27" s="72">
        <v>1</v>
      </c>
      <c r="DM27" s="72">
        <v>1</v>
      </c>
      <c r="DN27" s="72">
        <v>2</v>
      </c>
      <c r="DO27" s="72">
        <v>2</v>
      </c>
      <c r="DP27" s="72">
        <v>4</v>
      </c>
      <c r="DQ27" s="72">
        <v>4</v>
      </c>
      <c r="DR27" s="72">
        <v>2000</v>
      </c>
      <c r="DS27" s="72">
        <v>6000</v>
      </c>
      <c r="DT27" s="72">
        <v>1500</v>
      </c>
      <c r="DU27" s="72">
        <v>4000</v>
      </c>
      <c r="DV27" t="s">
        <v>81</v>
      </c>
      <c r="DW27" t="s">
        <v>81</v>
      </c>
      <c r="DX27" t="s">
        <v>81</v>
      </c>
      <c r="DY27" t="s">
        <v>81</v>
      </c>
      <c r="DZ27" s="72">
        <v>2</v>
      </c>
      <c r="EA27" s="27">
        <v>1</v>
      </c>
      <c r="EB27" s="27">
        <v>1</v>
      </c>
      <c r="EC27" s="72">
        <v>3</v>
      </c>
      <c r="ED27" s="28">
        <v>0</v>
      </c>
      <c r="EE27" s="27" t="s">
        <v>81</v>
      </c>
      <c r="EF27" s="27" t="s">
        <v>81</v>
      </c>
      <c r="EG27">
        <v>10</v>
      </c>
      <c r="EH27">
        <v>2</v>
      </c>
      <c r="EI27">
        <v>3</v>
      </c>
    </row>
    <row r="28" spans="1:139" ht="15" customHeight="1" x14ac:dyDescent="0.35">
      <c r="A28" s="20">
        <v>1050127</v>
      </c>
      <c r="B28" s="20">
        <v>1</v>
      </c>
      <c r="C28" s="20">
        <v>5</v>
      </c>
      <c r="D28" s="20">
        <v>1</v>
      </c>
      <c r="E28" s="20" t="s">
        <v>913</v>
      </c>
      <c r="F28" s="71">
        <v>2</v>
      </c>
      <c r="G28" s="64">
        <v>1</v>
      </c>
      <c r="H28" s="64">
        <v>0</v>
      </c>
      <c r="I28" s="64">
        <v>1</v>
      </c>
      <c r="J28" s="64">
        <v>0</v>
      </c>
      <c r="K28" s="72" t="s">
        <v>81</v>
      </c>
      <c r="L28" s="64" t="s">
        <v>81</v>
      </c>
      <c r="M28" s="64" t="s">
        <v>81</v>
      </c>
      <c r="N28" s="64">
        <v>4</v>
      </c>
      <c r="O28">
        <v>5</v>
      </c>
      <c r="P28" s="64" t="s">
        <v>81</v>
      </c>
      <c r="Q28">
        <v>5</v>
      </c>
      <c r="R28" s="64" t="s">
        <v>81</v>
      </c>
      <c r="S28" s="28" t="s">
        <v>81</v>
      </c>
      <c r="T28" s="28" t="s">
        <v>81</v>
      </c>
      <c r="U28" s="28" t="s">
        <v>81</v>
      </c>
      <c r="V28" s="28" t="s">
        <v>81</v>
      </c>
      <c r="W28" s="28" t="s">
        <v>81</v>
      </c>
      <c r="X28" s="28" t="s">
        <v>81</v>
      </c>
      <c r="Y28" s="28" t="s">
        <v>81</v>
      </c>
      <c r="Z28" s="28" t="s">
        <v>81</v>
      </c>
      <c r="AA28" s="28" t="s">
        <v>81</v>
      </c>
      <c r="AB28" s="28" t="s">
        <v>81</v>
      </c>
      <c r="AC28" s="28" t="s">
        <v>81</v>
      </c>
      <c r="AD28" s="28" t="s">
        <v>81</v>
      </c>
      <c r="AE28" s="28" t="s">
        <v>81</v>
      </c>
      <c r="AF28" s="28" t="s">
        <v>81</v>
      </c>
      <c r="AG28" s="28" t="s">
        <v>81</v>
      </c>
      <c r="AH28" s="28" t="s">
        <v>81</v>
      </c>
      <c r="AI28" s="28" t="s">
        <v>81</v>
      </c>
      <c r="AJ28" s="28" t="s">
        <v>81</v>
      </c>
      <c r="AK28" s="28" t="s">
        <v>81</v>
      </c>
      <c r="AL28" s="28" t="s">
        <v>81</v>
      </c>
      <c r="AM28" s="28" t="s">
        <v>81</v>
      </c>
      <c r="AN28" s="72">
        <v>0</v>
      </c>
      <c r="AO28" s="28" t="s">
        <v>81</v>
      </c>
      <c r="AP28" s="72">
        <v>0</v>
      </c>
      <c r="AQ28" s="28" t="s">
        <v>81</v>
      </c>
      <c r="AR28" s="28" t="s">
        <v>81</v>
      </c>
      <c r="AS28" s="28" t="s">
        <v>81</v>
      </c>
      <c r="AT28" s="72">
        <v>0</v>
      </c>
      <c r="AU28" s="28" t="s">
        <v>81</v>
      </c>
      <c r="AV28" s="28" t="s">
        <v>81</v>
      </c>
      <c r="AW28" s="28" t="s">
        <v>81</v>
      </c>
      <c r="AX28" s="27">
        <v>0</v>
      </c>
      <c r="AY28" s="27" t="s">
        <v>81</v>
      </c>
      <c r="AZ28" s="27" t="s">
        <v>81</v>
      </c>
      <c r="BA28" s="27" t="s">
        <v>81</v>
      </c>
      <c r="BB28" s="27">
        <v>0</v>
      </c>
      <c r="BC28" s="27" t="s">
        <v>81</v>
      </c>
      <c r="BD28" s="27" t="s">
        <v>81</v>
      </c>
      <c r="BE28" s="27" t="s">
        <v>81</v>
      </c>
      <c r="BF28" s="72">
        <v>0</v>
      </c>
      <c r="BG28" s="28" t="s">
        <v>81</v>
      </c>
      <c r="BH28" s="28" t="s">
        <v>81</v>
      </c>
      <c r="BI28" s="28" t="s">
        <v>81</v>
      </c>
      <c r="BJ28" s="27">
        <v>0</v>
      </c>
      <c r="BK28" s="27" t="s">
        <v>81</v>
      </c>
      <c r="BL28" s="27" t="s">
        <v>81</v>
      </c>
      <c r="BM28" s="27" t="s">
        <v>81</v>
      </c>
      <c r="BN28" s="27">
        <v>0</v>
      </c>
      <c r="BO28" s="27" t="s">
        <v>81</v>
      </c>
      <c r="BP28" s="27" t="s">
        <v>81</v>
      </c>
      <c r="BQ28" s="27" t="s">
        <v>81</v>
      </c>
      <c r="BR28" s="27">
        <v>0</v>
      </c>
      <c r="BS28" s="27" t="s">
        <v>81</v>
      </c>
      <c r="BT28" s="27" t="s">
        <v>81</v>
      </c>
      <c r="BU28" s="27" t="s">
        <v>81</v>
      </c>
      <c r="BV28" s="27">
        <v>1</v>
      </c>
      <c r="BW28" s="72">
        <v>2</v>
      </c>
      <c r="BX28" s="72">
        <v>2</v>
      </c>
      <c r="BY28" s="72">
        <v>2</v>
      </c>
      <c r="BZ28" s="27">
        <v>0</v>
      </c>
      <c r="CA28" s="27" t="s">
        <v>81</v>
      </c>
      <c r="CB28" s="27" t="s">
        <v>81</v>
      </c>
      <c r="CC28" s="27" t="s">
        <v>81</v>
      </c>
      <c r="CD28" s="72">
        <v>0</v>
      </c>
      <c r="CE28" s="27" t="s">
        <v>81</v>
      </c>
      <c r="CF28" s="27" t="s">
        <v>81</v>
      </c>
      <c r="CG28" s="27" t="s">
        <v>81</v>
      </c>
      <c r="CH28" s="27" t="s">
        <v>81</v>
      </c>
      <c r="CI28" s="27" t="s">
        <v>81</v>
      </c>
      <c r="CJ28" s="27" t="s">
        <v>81</v>
      </c>
      <c r="CK28" s="27" t="s">
        <v>81</v>
      </c>
      <c r="CL28" s="27" t="s">
        <v>81</v>
      </c>
      <c r="CM28" s="27" t="s">
        <v>81</v>
      </c>
      <c r="CN28" s="73" t="s">
        <v>81</v>
      </c>
      <c r="CO28" s="73" t="s">
        <v>81</v>
      </c>
      <c r="CP28" s="73" t="s">
        <v>81</v>
      </c>
      <c r="CQ28" s="73" t="s">
        <v>81</v>
      </c>
      <c r="CR28" s="73" t="s">
        <v>81</v>
      </c>
      <c r="CS28" s="73" t="s">
        <v>81</v>
      </c>
      <c r="CT28" s="73" t="s">
        <v>81</v>
      </c>
      <c r="CU28" s="73" t="s">
        <v>81</v>
      </c>
      <c r="CV28">
        <v>10</v>
      </c>
      <c r="CW28" s="27" t="s">
        <v>81</v>
      </c>
      <c r="CX28" s="27" t="s">
        <v>81</v>
      </c>
      <c r="CY28" s="27" t="s">
        <v>81</v>
      </c>
      <c r="CZ28" s="27" t="s">
        <v>81</v>
      </c>
      <c r="DA28" s="27" t="s">
        <v>81</v>
      </c>
      <c r="DB28" s="72">
        <v>1</v>
      </c>
      <c r="DC28" s="72">
        <v>1</v>
      </c>
      <c r="DD28" s="72">
        <v>1</v>
      </c>
      <c r="DE28" s="72">
        <v>1</v>
      </c>
      <c r="DF28" s="72">
        <v>1</v>
      </c>
      <c r="DG28" s="72">
        <v>1</v>
      </c>
      <c r="DH28" s="72">
        <v>1</v>
      </c>
      <c r="DI28" s="72">
        <v>1</v>
      </c>
      <c r="DJ28" s="72">
        <v>1</v>
      </c>
      <c r="DK28" s="72">
        <v>1</v>
      </c>
      <c r="DL28" s="72">
        <v>1</v>
      </c>
      <c r="DM28" s="72">
        <v>1</v>
      </c>
      <c r="DN28" s="72">
        <v>2</v>
      </c>
      <c r="DO28" s="72">
        <v>2</v>
      </c>
      <c r="DP28" s="72">
        <v>2</v>
      </c>
      <c r="DQ28" s="72">
        <v>2</v>
      </c>
      <c r="DR28" s="72">
        <v>4000</v>
      </c>
      <c r="DS28" s="72">
        <v>6000</v>
      </c>
      <c r="DT28" s="72">
        <v>1500</v>
      </c>
      <c r="DU28" s="72">
        <v>3500</v>
      </c>
      <c r="DV28" s="72">
        <v>3000</v>
      </c>
      <c r="DW28" s="72">
        <v>5000</v>
      </c>
      <c r="DX28" s="72">
        <v>3000</v>
      </c>
      <c r="DY28" s="72">
        <v>5000</v>
      </c>
      <c r="DZ28" s="72">
        <v>1</v>
      </c>
      <c r="EA28" s="27">
        <v>1</v>
      </c>
      <c r="EB28" s="28">
        <v>0</v>
      </c>
      <c r="EC28" t="s">
        <v>81</v>
      </c>
      <c r="ED28" s="28">
        <v>0</v>
      </c>
      <c r="EE28" s="27" t="s">
        <v>81</v>
      </c>
      <c r="EF28" s="27" t="s">
        <v>81</v>
      </c>
      <c r="EG28" s="27" t="s">
        <v>81</v>
      </c>
      <c r="EH28" s="27" t="s">
        <v>81</v>
      </c>
      <c r="EI28" s="27" t="s">
        <v>81</v>
      </c>
    </row>
    <row r="29" spans="1:139" ht="15" customHeight="1" x14ac:dyDescent="0.35">
      <c r="A29" s="20">
        <v>1060201</v>
      </c>
      <c r="B29" s="20">
        <v>1</v>
      </c>
      <c r="C29" s="20">
        <v>6</v>
      </c>
      <c r="D29" s="20">
        <v>2</v>
      </c>
      <c r="E29" s="20" t="s">
        <v>918</v>
      </c>
      <c r="F29" s="71">
        <v>0</v>
      </c>
      <c r="G29" s="64">
        <v>2</v>
      </c>
      <c r="H29" s="64">
        <v>0</v>
      </c>
      <c r="I29" s="64">
        <v>1</v>
      </c>
      <c r="J29" s="64">
        <v>0</v>
      </c>
      <c r="K29" s="72" t="s">
        <v>81</v>
      </c>
      <c r="L29" s="64">
        <v>9</v>
      </c>
      <c r="M29" s="64" t="s">
        <v>81</v>
      </c>
      <c r="N29" s="64">
        <v>3.5</v>
      </c>
      <c r="O29" s="64" t="s">
        <v>81</v>
      </c>
      <c r="P29" s="64" t="s">
        <v>81</v>
      </c>
      <c r="Q29">
        <v>5</v>
      </c>
      <c r="R29" s="64" t="s">
        <v>81</v>
      </c>
      <c r="S29" s="28" t="s">
        <v>81</v>
      </c>
      <c r="T29" s="28" t="s">
        <v>81</v>
      </c>
      <c r="U29" s="28" t="s">
        <v>81</v>
      </c>
      <c r="V29" s="28" t="s">
        <v>81</v>
      </c>
      <c r="W29" s="28" t="s">
        <v>81</v>
      </c>
      <c r="X29" s="28" t="s">
        <v>81</v>
      </c>
      <c r="Y29" s="28" t="s">
        <v>81</v>
      </c>
      <c r="Z29" s="28" t="s">
        <v>81</v>
      </c>
      <c r="AA29" s="28" t="s">
        <v>81</v>
      </c>
      <c r="AB29" s="28" t="s">
        <v>81</v>
      </c>
      <c r="AC29" s="28" t="s">
        <v>81</v>
      </c>
      <c r="AD29" s="28" t="s">
        <v>81</v>
      </c>
      <c r="AE29" s="28" t="s">
        <v>81</v>
      </c>
      <c r="AF29" s="28" t="s">
        <v>81</v>
      </c>
      <c r="AG29" s="28" t="s">
        <v>81</v>
      </c>
      <c r="AH29" s="28" t="s">
        <v>81</v>
      </c>
      <c r="AI29" s="28" t="s">
        <v>81</v>
      </c>
      <c r="AJ29" s="28" t="s">
        <v>81</v>
      </c>
      <c r="AK29" s="28" t="s">
        <v>81</v>
      </c>
      <c r="AL29" s="28" t="s">
        <v>81</v>
      </c>
      <c r="AM29" s="28" t="s">
        <v>81</v>
      </c>
      <c r="AN29" s="72">
        <v>0</v>
      </c>
      <c r="AO29" s="28" t="s">
        <v>81</v>
      </c>
      <c r="AP29" s="72">
        <v>0</v>
      </c>
      <c r="AQ29" s="28" t="s">
        <v>81</v>
      </c>
      <c r="AR29" s="28" t="s">
        <v>81</v>
      </c>
      <c r="AS29" s="28" t="s">
        <v>81</v>
      </c>
      <c r="AT29" s="72">
        <v>0</v>
      </c>
      <c r="AU29" s="28" t="s">
        <v>81</v>
      </c>
      <c r="AV29" s="28" t="s">
        <v>81</v>
      </c>
      <c r="AW29" s="28" t="s">
        <v>81</v>
      </c>
      <c r="AX29" s="27">
        <v>0</v>
      </c>
      <c r="AY29" s="27" t="s">
        <v>81</v>
      </c>
      <c r="AZ29" s="27" t="s">
        <v>81</v>
      </c>
      <c r="BA29" s="27" t="s">
        <v>81</v>
      </c>
      <c r="BB29" s="27">
        <v>0</v>
      </c>
      <c r="BC29" s="27" t="s">
        <v>81</v>
      </c>
      <c r="BD29" s="27" t="s">
        <v>81</v>
      </c>
      <c r="BE29" s="27" t="s">
        <v>81</v>
      </c>
      <c r="BF29" s="27">
        <v>1</v>
      </c>
      <c r="BG29">
        <v>2</v>
      </c>
      <c r="BH29">
        <v>2</v>
      </c>
      <c r="BI29">
        <v>3</v>
      </c>
      <c r="BJ29" s="27">
        <v>0</v>
      </c>
      <c r="BK29" s="27" t="s">
        <v>81</v>
      </c>
      <c r="BL29" s="27" t="s">
        <v>81</v>
      </c>
      <c r="BM29" s="27" t="s">
        <v>81</v>
      </c>
      <c r="BN29" s="27">
        <v>0</v>
      </c>
      <c r="BO29" s="27" t="s">
        <v>81</v>
      </c>
      <c r="BP29" s="27" t="s">
        <v>81</v>
      </c>
      <c r="BQ29" s="27" t="s">
        <v>81</v>
      </c>
      <c r="BR29" s="27">
        <v>0</v>
      </c>
      <c r="BS29" s="27" t="s">
        <v>81</v>
      </c>
      <c r="BT29" s="27" t="s">
        <v>81</v>
      </c>
      <c r="BU29" s="27" t="s">
        <v>81</v>
      </c>
      <c r="BV29" s="27">
        <v>1</v>
      </c>
      <c r="BW29" s="72">
        <v>2</v>
      </c>
      <c r="BX29" s="72">
        <v>2</v>
      </c>
      <c r="BY29" s="72">
        <v>3</v>
      </c>
      <c r="BZ29" s="27">
        <v>0</v>
      </c>
      <c r="CA29" s="27" t="s">
        <v>81</v>
      </c>
      <c r="CB29" s="27" t="s">
        <v>81</v>
      </c>
      <c r="CC29" s="27" t="s">
        <v>81</v>
      </c>
      <c r="CD29" s="72">
        <v>0</v>
      </c>
      <c r="CE29" s="27" t="s">
        <v>81</v>
      </c>
      <c r="CF29" s="27" t="s">
        <v>81</v>
      </c>
      <c r="CG29" s="27" t="s">
        <v>81</v>
      </c>
      <c r="CH29" s="27" t="s">
        <v>81</v>
      </c>
      <c r="CI29" s="27" t="s">
        <v>81</v>
      </c>
      <c r="CJ29" s="27" t="s">
        <v>81</v>
      </c>
      <c r="CK29" s="27" t="s">
        <v>81</v>
      </c>
      <c r="CL29" s="27" t="s">
        <v>81</v>
      </c>
      <c r="CM29" s="27" t="s">
        <v>81</v>
      </c>
      <c r="CN29">
        <v>2</v>
      </c>
      <c r="CO29" s="73" t="s">
        <v>81</v>
      </c>
      <c r="CP29" s="73" t="s">
        <v>81</v>
      </c>
      <c r="CQ29" s="73" t="s">
        <v>81</v>
      </c>
      <c r="CR29" s="73" t="s">
        <v>81</v>
      </c>
      <c r="CS29" s="73" t="s">
        <v>81</v>
      </c>
      <c r="CT29" s="73" t="s">
        <v>81</v>
      </c>
      <c r="CU29" s="73" t="s">
        <v>81</v>
      </c>
      <c r="CV29">
        <v>2</v>
      </c>
      <c r="CW29" s="27" t="s">
        <v>81</v>
      </c>
      <c r="CX29" s="27" t="s">
        <v>81</v>
      </c>
      <c r="CY29" s="27" t="s">
        <v>81</v>
      </c>
      <c r="CZ29" s="27" t="s">
        <v>81</v>
      </c>
      <c r="DA29" s="27" t="s">
        <v>81</v>
      </c>
      <c r="DB29" s="72">
        <v>1</v>
      </c>
      <c r="DC29" s="28">
        <v>1</v>
      </c>
      <c r="DD29" s="72">
        <v>1</v>
      </c>
      <c r="DE29" s="72">
        <v>1</v>
      </c>
      <c r="DF29" s="72">
        <v>1</v>
      </c>
      <c r="DG29" s="72">
        <v>1</v>
      </c>
      <c r="DH29" s="28">
        <v>1</v>
      </c>
      <c r="DI29" s="28">
        <v>1</v>
      </c>
      <c r="DJ29" s="72">
        <v>1</v>
      </c>
      <c r="DK29" s="72">
        <v>1</v>
      </c>
      <c r="DL29" s="72">
        <v>1</v>
      </c>
      <c r="DM29" s="72">
        <v>1</v>
      </c>
      <c r="DN29" s="72">
        <v>4</v>
      </c>
      <c r="DO29" s="72">
        <v>4</v>
      </c>
      <c r="DP29" s="72">
        <v>4</v>
      </c>
      <c r="DQ29" s="72">
        <v>4</v>
      </c>
      <c r="DR29" t="s">
        <v>81</v>
      </c>
      <c r="DS29" t="s">
        <v>81</v>
      </c>
      <c r="DT29" t="s">
        <v>81</v>
      </c>
      <c r="DU29" t="s">
        <v>81</v>
      </c>
      <c r="DV29" t="s">
        <v>81</v>
      </c>
      <c r="DW29" t="s">
        <v>81</v>
      </c>
      <c r="DX29" t="s">
        <v>81</v>
      </c>
      <c r="DY29" t="s">
        <v>81</v>
      </c>
      <c r="DZ29" s="72">
        <v>5</v>
      </c>
      <c r="EA29" s="27">
        <v>1</v>
      </c>
      <c r="EB29" s="72">
        <v>1</v>
      </c>
      <c r="EC29" s="72">
        <v>7</v>
      </c>
      <c r="ED29" s="28">
        <v>0</v>
      </c>
      <c r="EE29" s="27" t="s">
        <v>81</v>
      </c>
      <c r="EF29" s="27" t="s">
        <v>81</v>
      </c>
      <c r="EG29">
        <v>8</v>
      </c>
      <c r="EH29" s="27" t="s">
        <v>81</v>
      </c>
      <c r="EI29">
        <v>6</v>
      </c>
    </row>
    <row r="30" spans="1:139" ht="15" customHeight="1" x14ac:dyDescent="0.35">
      <c r="A30" s="20">
        <v>1060202</v>
      </c>
      <c r="B30" s="20">
        <v>1</v>
      </c>
      <c r="C30" s="20">
        <v>6</v>
      </c>
      <c r="D30" s="20">
        <v>2</v>
      </c>
      <c r="E30" s="20" t="s">
        <v>924</v>
      </c>
      <c r="F30" s="71">
        <v>0</v>
      </c>
      <c r="G30" s="64">
        <v>2</v>
      </c>
      <c r="H30" s="64">
        <v>0</v>
      </c>
      <c r="I30" s="64">
        <v>2</v>
      </c>
      <c r="J30" s="64">
        <v>0</v>
      </c>
      <c r="K30" s="72" t="s">
        <v>81</v>
      </c>
      <c r="L30" s="64">
        <v>8.5</v>
      </c>
      <c r="M30" s="64" t="s">
        <v>81</v>
      </c>
      <c r="N30" s="64">
        <v>5</v>
      </c>
      <c r="O30" s="64" t="s">
        <v>81</v>
      </c>
      <c r="P30" s="64" t="s">
        <v>81</v>
      </c>
      <c r="Q30">
        <v>4</v>
      </c>
      <c r="R30">
        <v>1</v>
      </c>
      <c r="S30" s="28" t="s">
        <v>81</v>
      </c>
      <c r="T30" s="28" t="s">
        <v>81</v>
      </c>
      <c r="U30" s="28" t="s">
        <v>81</v>
      </c>
      <c r="V30" s="28" t="s">
        <v>81</v>
      </c>
      <c r="W30" s="28" t="s">
        <v>81</v>
      </c>
      <c r="X30" s="28" t="s">
        <v>81</v>
      </c>
      <c r="Y30" s="28" t="s">
        <v>81</v>
      </c>
      <c r="Z30" s="28" t="s">
        <v>81</v>
      </c>
      <c r="AA30" s="28" t="s">
        <v>81</v>
      </c>
      <c r="AB30" s="28" t="s">
        <v>81</v>
      </c>
      <c r="AC30" s="28" t="s">
        <v>81</v>
      </c>
      <c r="AD30" s="28" t="s">
        <v>81</v>
      </c>
      <c r="AE30" s="28" t="s">
        <v>81</v>
      </c>
      <c r="AF30" s="28" t="s">
        <v>81</v>
      </c>
      <c r="AG30" s="28" t="s">
        <v>81</v>
      </c>
      <c r="AH30" s="28" t="s">
        <v>81</v>
      </c>
      <c r="AI30" s="28" t="s">
        <v>81</v>
      </c>
      <c r="AJ30" s="28" t="s">
        <v>81</v>
      </c>
      <c r="AK30" s="28" t="s">
        <v>81</v>
      </c>
      <c r="AL30" s="28" t="s">
        <v>81</v>
      </c>
      <c r="AM30" s="28" t="s">
        <v>81</v>
      </c>
      <c r="AN30" s="72">
        <v>1</v>
      </c>
      <c r="AO30">
        <v>7</v>
      </c>
      <c r="AP30" s="72">
        <v>0</v>
      </c>
      <c r="AQ30" s="28" t="s">
        <v>81</v>
      </c>
      <c r="AR30" s="28" t="s">
        <v>81</v>
      </c>
      <c r="AS30" s="28" t="s">
        <v>81</v>
      </c>
      <c r="AT30" s="72">
        <v>0</v>
      </c>
      <c r="AU30" s="28" t="s">
        <v>81</v>
      </c>
      <c r="AV30" s="28" t="s">
        <v>81</v>
      </c>
      <c r="AW30" s="28" t="s">
        <v>81</v>
      </c>
      <c r="AX30" s="27">
        <v>0</v>
      </c>
      <c r="AY30" s="27" t="s">
        <v>81</v>
      </c>
      <c r="AZ30" s="27" t="s">
        <v>81</v>
      </c>
      <c r="BA30" s="27" t="s">
        <v>81</v>
      </c>
      <c r="BB30" s="27">
        <v>0</v>
      </c>
      <c r="BC30" s="27" t="s">
        <v>81</v>
      </c>
      <c r="BD30" s="27" t="s">
        <v>81</v>
      </c>
      <c r="BE30" s="27" t="s">
        <v>81</v>
      </c>
      <c r="BF30" s="27">
        <v>1</v>
      </c>
      <c r="BG30">
        <v>2</v>
      </c>
      <c r="BH30">
        <v>2</v>
      </c>
      <c r="BI30">
        <v>2</v>
      </c>
      <c r="BJ30" s="27">
        <v>0</v>
      </c>
      <c r="BK30" s="27" t="s">
        <v>81</v>
      </c>
      <c r="BL30" s="27" t="s">
        <v>81</v>
      </c>
      <c r="BM30" s="27" t="s">
        <v>81</v>
      </c>
      <c r="BN30" s="27">
        <v>0</v>
      </c>
      <c r="BO30" s="27" t="s">
        <v>81</v>
      </c>
      <c r="BP30" s="27" t="s">
        <v>81</v>
      </c>
      <c r="BQ30" s="27" t="s">
        <v>81</v>
      </c>
      <c r="BR30" s="27">
        <v>0</v>
      </c>
      <c r="BS30" s="27" t="s">
        <v>81</v>
      </c>
      <c r="BT30" s="27" t="s">
        <v>81</v>
      </c>
      <c r="BU30" s="27" t="s">
        <v>81</v>
      </c>
      <c r="BV30" s="27">
        <v>1</v>
      </c>
      <c r="BW30" s="72">
        <v>2</v>
      </c>
      <c r="BX30" s="72">
        <v>2</v>
      </c>
      <c r="BY30" s="72">
        <v>2</v>
      </c>
      <c r="BZ30" s="27">
        <v>0</v>
      </c>
      <c r="CA30" s="27" t="s">
        <v>81</v>
      </c>
      <c r="CB30" s="27" t="s">
        <v>81</v>
      </c>
      <c r="CC30" s="27" t="s">
        <v>81</v>
      </c>
      <c r="CD30" s="72">
        <v>0</v>
      </c>
      <c r="CE30" s="27" t="s">
        <v>81</v>
      </c>
      <c r="CF30" s="27" t="s">
        <v>81</v>
      </c>
      <c r="CG30" s="27" t="s">
        <v>81</v>
      </c>
      <c r="CH30" s="27" t="s">
        <v>81</v>
      </c>
      <c r="CI30" s="27" t="s">
        <v>81</v>
      </c>
      <c r="CJ30" s="27" t="s">
        <v>81</v>
      </c>
      <c r="CK30" s="27" t="s">
        <v>81</v>
      </c>
      <c r="CL30" s="27" t="s">
        <v>81</v>
      </c>
      <c r="CM30" s="27" t="s">
        <v>81</v>
      </c>
      <c r="CN30">
        <v>12</v>
      </c>
      <c r="CO30" s="73" t="s">
        <v>81</v>
      </c>
      <c r="CP30" s="73" t="s">
        <v>81</v>
      </c>
      <c r="CQ30" s="73" t="s">
        <v>81</v>
      </c>
      <c r="CR30" s="73" t="s">
        <v>81</v>
      </c>
      <c r="CS30" s="73" t="s">
        <v>81</v>
      </c>
      <c r="CT30" s="73" t="s">
        <v>81</v>
      </c>
      <c r="CU30" s="73" t="s">
        <v>81</v>
      </c>
      <c r="CV30">
        <v>12</v>
      </c>
      <c r="CW30" s="27" t="s">
        <v>81</v>
      </c>
      <c r="CX30" s="27" t="s">
        <v>81</v>
      </c>
      <c r="CY30" s="27" t="s">
        <v>81</v>
      </c>
      <c r="CZ30" s="27" t="s">
        <v>81</v>
      </c>
      <c r="DA30" s="27" t="s">
        <v>81</v>
      </c>
      <c r="DB30" s="27">
        <v>1</v>
      </c>
      <c r="DC30" s="28">
        <v>1</v>
      </c>
      <c r="DD30" s="72">
        <v>1</v>
      </c>
      <c r="DE30" s="72">
        <v>1</v>
      </c>
      <c r="DF30" s="72">
        <v>1</v>
      </c>
      <c r="DG30" s="72">
        <v>1</v>
      </c>
      <c r="DH30" s="28">
        <v>1</v>
      </c>
      <c r="DI30" s="28">
        <v>1</v>
      </c>
      <c r="DJ30" s="27">
        <v>1</v>
      </c>
      <c r="DK30" s="27">
        <v>1</v>
      </c>
      <c r="DL30" s="72">
        <v>1</v>
      </c>
      <c r="DM30" s="27">
        <v>1</v>
      </c>
      <c r="DN30" s="72">
        <v>2</v>
      </c>
      <c r="DO30" s="72">
        <v>4</v>
      </c>
      <c r="DP30" s="72">
        <v>2</v>
      </c>
      <c r="DQ30" s="72">
        <v>4</v>
      </c>
      <c r="DR30" s="72">
        <v>3500</v>
      </c>
      <c r="DS30" s="72">
        <v>400</v>
      </c>
      <c r="DT30" t="s">
        <v>81</v>
      </c>
      <c r="DU30" t="s">
        <v>81</v>
      </c>
      <c r="DV30">
        <v>5000</v>
      </c>
      <c r="DW30">
        <v>7000</v>
      </c>
      <c r="DX30" t="s">
        <v>81</v>
      </c>
      <c r="DY30" t="s">
        <v>81</v>
      </c>
      <c r="DZ30" s="72">
        <v>1</v>
      </c>
      <c r="EA30" s="72">
        <v>1</v>
      </c>
      <c r="EB30" s="28">
        <v>0</v>
      </c>
      <c r="EC30" t="s">
        <v>81</v>
      </c>
      <c r="ED30" s="28">
        <v>0</v>
      </c>
      <c r="EE30" s="27" t="s">
        <v>81</v>
      </c>
      <c r="EF30" s="27" t="s">
        <v>81</v>
      </c>
      <c r="EG30">
        <v>1</v>
      </c>
      <c r="EH30" s="27" t="s">
        <v>81</v>
      </c>
      <c r="EI30">
        <v>2</v>
      </c>
    </row>
    <row r="31" spans="1:139" ht="15" customHeight="1" x14ac:dyDescent="0.35">
      <c r="A31" s="20">
        <v>1060203</v>
      </c>
      <c r="B31" s="20">
        <v>1</v>
      </c>
      <c r="C31" s="20">
        <v>6</v>
      </c>
      <c r="D31" s="20">
        <v>2</v>
      </c>
      <c r="E31" s="20" t="s">
        <v>929</v>
      </c>
      <c r="F31" s="71">
        <v>0</v>
      </c>
      <c r="G31" s="64">
        <v>2</v>
      </c>
      <c r="H31" s="64">
        <v>0</v>
      </c>
      <c r="I31" s="64">
        <v>0</v>
      </c>
      <c r="J31" s="64">
        <v>0</v>
      </c>
      <c r="K31" s="72" t="s">
        <v>81</v>
      </c>
      <c r="L31" s="64">
        <v>5.5</v>
      </c>
      <c r="M31" s="64" t="s">
        <v>81</v>
      </c>
      <c r="N31" s="64">
        <v>3</v>
      </c>
      <c r="O31" s="64" t="s">
        <v>81</v>
      </c>
      <c r="P31" s="64" t="s">
        <v>81</v>
      </c>
      <c r="Q31">
        <v>5</v>
      </c>
      <c r="R31" s="64" t="s">
        <v>81</v>
      </c>
      <c r="S31" s="28" t="s">
        <v>81</v>
      </c>
      <c r="T31" s="28" t="s">
        <v>81</v>
      </c>
      <c r="U31" s="28" t="s">
        <v>81</v>
      </c>
      <c r="V31" s="28" t="s">
        <v>81</v>
      </c>
      <c r="W31" s="28" t="s">
        <v>81</v>
      </c>
      <c r="X31" s="28" t="s">
        <v>81</v>
      </c>
      <c r="Y31" s="28" t="s">
        <v>81</v>
      </c>
      <c r="Z31" s="28" t="s">
        <v>81</v>
      </c>
      <c r="AA31" s="28" t="s">
        <v>81</v>
      </c>
      <c r="AB31" s="28" t="s">
        <v>81</v>
      </c>
      <c r="AC31" s="28" t="s">
        <v>81</v>
      </c>
      <c r="AD31" s="28" t="s">
        <v>81</v>
      </c>
      <c r="AE31" s="28" t="s">
        <v>81</v>
      </c>
      <c r="AF31" s="28" t="s">
        <v>81</v>
      </c>
      <c r="AG31" s="28" t="s">
        <v>81</v>
      </c>
      <c r="AH31" s="28" t="s">
        <v>81</v>
      </c>
      <c r="AI31" s="28" t="s">
        <v>81</v>
      </c>
      <c r="AJ31" s="28" t="s">
        <v>81</v>
      </c>
      <c r="AK31" s="28" t="s">
        <v>81</v>
      </c>
      <c r="AL31" s="28" t="s">
        <v>81</v>
      </c>
      <c r="AM31" s="28" t="s">
        <v>81</v>
      </c>
      <c r="AN31" s="72">
        <v>0</v>
      </c>
      <c r="AO31" s="28" t="s">
        <v>81</v>
      </c>
      <c r="AP31" s="72">
        <v>0</v>
      </c>
      <c r="AQ31" s="28" t="s">
        <v>81</v>
      </c>
      <c r="AR31" s="28" t="s">
        <v>81</v>
      </c>
      <c r="AS31" s="28" t="s">
        <v>81</v>
      </c>
      <c r="AT31" s="72">
        <v>0</v>
      </c>
      <c r="AU31" s="28" t="s">
        <v>81</v>
      </c>
      <c r="AV31" s="28" t="s">
        <v>81</v>
      </c>
      <c r="AW31" s="28" t="s">
        <v>81</v>
      </c>
      <c r="AX31" s="27">
        <v>0</v>
      </c>
      <c r="AY31" s="27" t="s">
        <v>81</v>
      </c>
      <c r="AZ31" s="27" t="s">
        <v>81</v>
      </c>
      <c r="BA31" s="27" t="s">
        <v>81</v>
      </c>
      <c r="BB31" s="27">
        <v>0</v>
      </c>
      <c r="BC31" s="27" t="s">
        <v>81</v>
      </c>
      <c r="BD31" s="27" t="s">
        <v>81</v>
      </c>
      <c r="BE31" s="27" t="s">
        <v>81</v>
      </c>
      <c r="BF31" s="72">
        <v>1</v>
      </c>
      <c r="BG31" s="28" t="s">
        <v>81</v>
      </c>
      <c r="BH31" s="28" t="s">
        <v>81</v>
      </c>
      <c r="BI31" s="28" t="s">
        <v>81</v>
      </c>
      <c r="BJ31" s="27">
        <v>0</v>
      </c>
      <c r="BK31" s="27" t="s">
        <v>81</v>
      </c>
      <c r="BL31" s="27" t="s">
        <v>81</v>
      </c>
      <c r="BM31" s="27" t="s">
        <v>81</v>
      </c>
      <c r="BN31" s="27">
        <v>0</v>
      </c>
      <c r="BO31" s="27" t="s">
        <v>81</v>
      </c>
      <c r="BP31" s="27" t="s">
        <v>81</v>
      </c>
      <c r="BQ31" s="27" t="s">
        <v>81</v>
      </c>
      <c r="BR31" s="27">
        <v>0</v>
      </c>
      <c r="BS31" s="27" t="s">
        <v>81</v>
      </c>
      <c r="BT31" s="27" t="s">
        <v>81</v>
      </c>
      <c r="BU31" s="27" t="s">
        <v>81</v>
      </c>
      <c r="BV31" s="72">
        <v>0</v>
      </c>
      <c r="BW31" s="28" t="s">
        <v>81</v>
      </c>
      <c r="BX31" s="28" t="s">
        <v>81</v>
      </c>
      <c r="BY31" s="28" t="s">
        <v>81</v>
      </c>
      <c r="BZ31" s="27">
        <v>0</v>
      </c>
      <c r="CA31" s="27" t="s">
        <v>81</v>
      </c>
      <c r="CB31" s="27" t="s">
        <v>81</v>
      </c>
      <c r="CC31" s="27" t="s">
        <v>81</v>
      </c>
      <c r="CD31" s="72">
        <v>0</v>
      </c>
      <c r="CE31" s="27" t="s">
        <v>81</v>
      </c>
      <c r="CF31" s="27" t="s">
        <v>81</v>
      </c>
      <c r="CG31" s="27" t="s">
        <v>81</v>
      </c>
      <c r="CH31" s="27" t="s">
        <v>81</v>
      </c>
      <c r="CI31" s="27" t="s">
        <v>81</v>
      </c>
      <c r="CJ31" s="27" t="s">
        <v>81</v>
      </c>
      <c r="CK31" s="27" t="s">
        <v>81</v>
      </c>
      <c r="CL31" s="27" t="s">
        <v>81</v>
      </c>
      <c r="CM31" s="27" t="s">
        <v>81</v>
      </c>
      <c r="CN31" s="73" t="s">
        <v>81</v>
      </c>
      <c r="CO31" s="73" t="s">
        <v>81</v>
      </c>
      <c r="CP31" s="73" t="s">
        <v>81</v>
      </c>
      <c r="CQ31" s="73" t="s">
        <v>81</v>
      </c>
      <c r="CR31" s="73" t="s">
        <v>81</v>
      </c>
      <c r="CS31" s="73" t="s">
        <v>81</v>
      </c>
      <c r="CT31" s="73" t="s">
        <v>81</v>
      </c>
      <c r="CU31" s="73" t="s">
        <v>81</v>
      </c>
      <c r="CV31" s="73" t="s">
        <v>81</v>
      </c>
      <c r="CW31" s="27" t="s">
        <v>81</v>
      </c>
      <c r="CX31" s="27" t="s">
        <v>81</v>
      </c>
      <c r="CY31" s="27" t="s">
        <v>81</v>
      </c>
      <c r="CZ31" s="27" t="s">
        <v>81</v>
      </c>
      <c r="DA31" s="27" t="s">
        <v>81</v>
      </c>
      <c r="DB31" s="72">
        <v>1</v>
      </c>
      <c r="DC31" s="72">
        <v>1</v>
      </c>
      <c r="DD31" s="72">
        <v>1</v>
      </c>
      <c r="DE31" s="72">
        <v>1</v>
      </c>
      <c r="DF31" s="72">
        <v>1</v>
      </c>
      <c r="DG31" s="72">
        <v>1</v>
      </c>
      <c r="DH31" s="72">
        <v>1</v>
      </c>
      <c r="DI31" s="72">
        <v>1</v>
      </c>
      <c r="DJ31" s="72">
        <v>1</v>
      </c>
      <c r="DK31" s="72">
        <v>1</v>
      </c>
      <c r="DL31" s="72">
        <v>1</v>
      </c>
      <c r="DM31" s="72">
        <v>1</v>
      </c>
      <c r="DN31" s="72">
        <v>2</v>
      </c>
      <c r="DO31" s="72">
        <v>2</v>
      </c>
      <c r="DP31" s="72">
        <v>2</v>
      </c>
      <c r="DQ31" s="72">
        <v>2</v>
      </c>
      <c r="DR31" s="72">
        <v>3500</v>
      </c>
      <c r="DS31" s="72">
        <v>4000</v>
      </c>
      <c r="DT31" s="72">
        <v>2000</v>
      </c>
      <c r="DU31" s="72">
        <v>2500</v>
      </c>
      <c r="DV31" s="72">
        <v>5500</v>
      </c>
      <c r="DW31" s="72">
        <v>6500</v>
      </c>
      <c r="DX31" s="72">
        <v>5000</v>
      </c>
      <c r="DY31" s="72">
        <v>6000</v>
      </c>
      <c r="DZ31" s="72">
        <v>1</v>
      </c>
      <c r="EA31" s="27">
        <v>1</v>
      </c>
      <c r="EB31" s="72">
        <v>1</v>
      </c>
      <c r="EC31" s="72">
        <v>2</v>
      </c>
      <c r="ED31" s="28">
        <v>0</v>
      </c>
      <c r="EE31" s="27" t="s">
        <v>81</v>
      </c>
      <c r="EF31" s="27" t="s">
        <v>81</v>
      </c>
      <c r="EG31">
        <v>3</v>
      </c>
      <c r="EH31" s="27" t="s">
        <v>81</v>
      </c>
      <c r="EI31">
        <v>2</v>
      </c>
    </row>
    <row r="32" spans="1:139" ht="15" customHeight="1" x14ac:dyDescent="0.35">
      <c r="A32" s="20">
        <v>1060204</v>
      </c>
      <c r="B32" s="20">
        <v>1</v>
      </c>
      <c r="C32" s="20">
        <v>6</v>
      </c>
      <c r="D32" s="20">
        <v>2</v>
      </c>
      <c r="E32" s="20" t="s">
        <v>934</v>
      </c>
      <c r="F32" s="71">
        <v>0</v>
      </c>
      <c r="G32" s="64">
        <v>2</v>
      </c>
      <c r="H32" s="64">
        <v>0</v>
      </c>
      <c r="I32" s="64">
        <v>0</v>
      </c>
      <c r="J32" s="64">
        <v>0</v>
      </c>
      <c r="K32" s="72" t="s">
        <v>81</v>
      </c>
      <c r="L32" s="64">
        <v>6</v>
      </c>
      <c r="M32" s="64" t="s">
        <v>81</v>
      </c>
      <c r="N32" s="64">
        <v>2</v>
      </c>
      <c r="O32" s="64" t="s">
        <v>81</v>
      </c>
      <c r="P32" s="64" t="s">
        <v>81</v>
      </c>
      <c r="Q32">
        <v>1</v>
      </c>
      <c r="R32">
        <v>2</v>
      </c>
      <c r="S32" s="28" t="s">
        <v>81</v>
      </c>
      <c r="T32" s="28" t="s">
        <v>81</v>
      </c>
      <c r="U32" s="28" t="s">
        <v>81</v>
      </c>
      <c r="V32" s="28" t="s">
        <v>81</v>
      </c>
      <c r="W32" s="28" t="s">
        <v>81</v>
      </c>
      <c r="X32" s="28" t="s">
        <v>81</v>
      </c>
      <c r="Y32" s="28" t="s">
        <v>81</v>
      </c>
      <c r="Z32" s="28" t="s">
        <v>81</v>
      </c>
      <c r="AA32" s="28" t="s">
        <v>81</v>
      </c>
      <c r="AB32" s="28" t="s">
        <v>81</v>
      </c>
      <c r="AC32" s="28" t="s">
        <v>81</v>
      </c>
      <c r="AD32" s="28" t="s">
        <v>81</v>
      </c>
      <c r="AE32" s="28" t="s">
        <v>81</v>
      </c>
      <c r="AF32" s="28" t="s">
        <v>81</v>
      </c>
      <c r="AG32" s="28" t="s">
        <v>81</v>
      </c>
      <c r="AH32" s="28" t="s">
        <v>81</v>
      </c>
      <c r="AI32" s="28" t="s">
        <v>81</v>
      </c>
      <c r="AJ32" s="28" t="s">
        <v>81</v>
      </c>
      <c r="AK32" s="28" t="s">
        <v>81</v>
      </c>
      <c r="AL32" s="28" t="s">
        <v>81</v>
      </c>
      <c r="AM32" s="28" t="s">
        <v>81</v>
      </c>
      <c r="AN32" s="72">
        <v>0</v>
      </c>
      <c r="AO32" s="28" t="s">
        <v>81</v>
      </c>
      <c r="AP32" s="72">
        <v>1</v>
      </c>
      <c r="AQ32">
        <v>2</v>
      </c>
      <c r="AR32">
        <v>2</v>
      </c>
      <c r="AS32">
        <v>3</v>
      </c>
      <c r="AT32" s="72">
        <v>0</v>
      </c>
      <c r="AU32" s="28" t="s">
        <v>81</v>
      </c>
      <c r="AV32" s="28" t="s">
        <v>81</v>
      </c>
      <c r="AW32" s="28" t="s">
        <v>81</v>
      </c>
      <c r="AX32" s="27">
        <v>0</v>
      </c>
      <c r="AY32" s="27" t="s">
        <v>81</v>
      </c>
      <c r="AZ32" s="27" t="s">
        <v>81</v>
      </c>
      <c r="BA32" s="27" t="s">
        <v>81</v>
      </c>
      <c r="BB32" s="27">
        <v>0</v>
      </c>
      <c r="BC32" s="27" t="s">
        <v>81</v>
      </c>
      <c r="BD32" s="27" t="s">
        <v>81</v>
      </c>
      <c r="BE32" s="27" t="s">
        <v>81</v>
      </c>
      <c r="BF32" s="27">
        <v>1</v>
      </c>
      <c r="BG32">
        <v>2</v>
      </c>
      <c r="BH32">
        <v>2</v>
      </c>
      <c r="BI32">
        <v>2</v>
      </c>
      <c r="BJ32" s="27">
        <v>0</v>
      </c>
      <c r="BK32" s="27" t="s">
        <v>81</v>
      </c>
      <c r="BL32" s="27" t="s">
        <v>81</v>
      </c>
      <c r="BM32" s="27" t="s">
        <v>81</v>
      </c>
      <c r="BN32" s="27">
        <v>1</v>
      </c>
      <c r="BO32">
        <v>2</v>
      </c>
      <c r="BP32">
        <v>3</v>
      </c>
      <c r="BQ32">
        <v>2</v>
      </c>
      <c r="BR32" s="72">
        <v>1</v>
      </c>
      <c r="BV32" s="72">
        <v>0</v>
      </c>
      <c r="BW32" s="28" t="s">
        <v>81</v>
      </c>
      <c r="BX32" s="28" t="s">
        <v>81</v>
      </c>
      <c r="BY32" s="28" t="s">
        <v>81</v>
      </c>
      <c r="BZ32" s="27">
        <v>0</v>
      </c>
      <c r="CA32" s="27" t="s">
        <v>81</v>
      </c>
      <c r="CB32" s="27" t="s">
        <v>81</v>
      </c>
      <c r="CC32" s="27" t="s">
        <v>81</v>
      </c>
      <c r="CD32" s="68">
        <v>1</v>
      </c>
      <c r="CE32">
        <v>2</v>
      </c>
      <c r="CF32">
        <v>2</v>
      </c>
      <c r="CG32">
        <v>3</v>
      </c>
      <c r="CH32" s="27" t="s">
        <v>81</v>
      </c>
      <c r="CI32" s="27" t="s">
        <v>81</v>
      </c>
      <c r="CJ32" s="27" t="s">
        <v>81</v>
      </c>
      <c r="CK32" s="27" t="s">
        <v>81</v>
      </c>
      <c r="CL32" s="27" t="s">
        <v>81</v>
      </c>
      <c r="CM32" s="27" t="s">
        <v>81</v>
      </c>
      <c r="CN32">
        <v>4</v>
      </c>
      <c r="CO32">
        <v>3</v>
      </c>
      <c r="CP32" s="73" t="s">
        <v>81</v>
      </c>
      <c r="CQ32" s="73" t="s">
        <v>81</v>
      </c>
      <c r="CR32">
        <v>4</v>
      </c>
      <c r="CS32">
        <v>3</v>
      </c>
      <c r="CT32" s="73" t="s">
        <v>81</v>
      </c>
      <c r="CU32" s="73" t="s">
        <v>81</v>
      </c>
      <c r="CV32">
        <v>4</v>
      </c>
      <c r="CW32">
        <v>3</v>
      </c>
      <c r="CX32" s="27" t="s">
        <v>81</v>
      </c>
      <c r="CY32" s="27" t="s">
        <v>81</v>
      </c>
      <c r="CZ32">
        <v>4</v>
      </c>
      <c r="DA32">
        <v>3</v>
      </c>
      <c r="DB32" s="72">
        <v>1</v>
      </c>
      <c r="DC32" s="72">
        <v>1</v>
      </c>
      <c r="DD32" s="72">
        <v>1</v>
      </c>
      <c r="DE32" s="72">
        <v>1</v>
      </c>
      <c r="DF32" s="72">
        <v>1</v>
      </c>
      <c r="DG32" s="72">
        <v>1</v>
      </c>
      <c r="DH32" s="28">
        <v>1</v>
      </c>
      <c r="DI32" s="28">
        <v>1</v>
      </c>
      <c r="DJ32" s="72">
        <v>1</v>
      </c>
      <c r="DK32" s="72">
        <v>1</v>
      </c>
      <c r="DL32" s="72">
        <v>1</v>
      </c>
      <c r="DM32" s="72">
        <v>1</v>
      </c>
      <c r="DN32" s="72">
        <v>2</v>
      </c>
      <c r="DO32" s="72">
        <v>2</v>
      </c>
      <c r="DP32" s="72">
        <v>4</v>
      </c>
      <c r="DQ32" s="72">
        <v>4</v>
      </c>
      <c r="DR32" s="72">
        <v>3500</v>
      </c>
      <c r="DS32" s="72">
        <v>5000</v>
      </c>
      <c r="DT32" s="72">
        <v>2500</v>
      </c>
      <c r="DU32" s="72">
        <v>4000</v>
      </c>
      <c r="DV32" t="s">
        <v>81</v>
      </c>
      <c r="DW32" t="s">
        <v>81</v>
      </c>
      <c r="DX32" t="s">
        <v>81</v>
      </c>
      <c r="DY32" t="s">
        <v>81</v>
      </c>
      <c r="DZ32" s="72">
        <v>3</v>
      </c>
      <c r="EA32" s="72">
        <v>1</v>
      </c>
      <c r="EB32" s="28">
        <v>0</v>
      </c>
      <c r="EC32" t="s">
        <v>81</v>
      </c>
      <c r="ED32" s="28">
        <v>0</v>
      </c>
      <c r="EE32" s="27" t="s">
        <v>81</v>
      </c>
      <c r="EF32" s="27" t="s">
        <v>81</v>
      </c>
      <c r="EG32">
        <v>13</v>
      </c>
      <c r="EH32" s="27" t="s">
        <v>81</v>
      </c>
      <c r="EI32">
        <v>3</v>
      </c>
    </row>
    <row r="33" spans="1:139" ht="15" customHeight="1" x14ac:dyDescent="0.35">
      <c r="A33" s="20">
        <v>1060205</v>
      </c>
      <c r="B33" s="20">
        <v>1</v>
      </c>
      <c r="C33" s="20">
        <v>6</v>
      </c>
      <c r="D33" s="20">
        <v>2</v>
      </c>
      <c r="E33" s="20" t="s">
        <v>938</v>
      </c>
      <c r="F33" s="71">
        <v>0</v>
      </c>
      <c r="G33" s="64">
        <v>2</v>
      </c>
      <c r="H33" s="64">
        <v>0</v>
      </c>
      <c r="I33" s="64">
        <v>1</v>
      </c>
      <c r="J33" s="64">
        <v>0</v>
      </c>
      <c r="K33" s="72" t="s">
        <v>81</v>
      </c>
      <c r="L33" s="64" t="s">
        <v>81</v>
      </c>
      <c r="M33">
        <v>3</v>
      </c>
      <c r="N33" s="64">
        <v>3</v>
      </c>
      <c r="O33">
        <v>2</v>
      </c>
      <c r="P33" s="64" t="s">
        <v>81</v>
      </c>
      <c r="Q33">
        <v>1</v>
      </c>
      <c r="R33" s="64" t="s">
        <v>81</v>
      </c>
      <c r="S33" s="28" t="s">
        <v>81</v>
      </c>
      <c r="T33" s="28" t="s">
        <v>81</v>
      </c>
      <c r="U33" s="28" t="s">
        <v>81</v>
      </c>
      <c r="V33" s="28" t="s">
        <v>81</v>
      </c>
      <c r="W33" s="28" t="s">
        <v>81</v>
      </c>
      <c r="X33" s="28" t="s">
        <v>81</v>
      </c>
      <c r="Y33" s="28" t="s">
        <v>81</v>
      </c>
      <c r="Z33" s="28" t="s">
        <v>81</v>
      </c>
      <c r="AA33" s="28" t="s">
        <v>81</v>
      </c>
      <c r="AB33" s="28" t="s">
        <v>81</v>
      </c>
      <c r="AC33" s="28" t="s">
        <v>81</v>
      </c>
      <c r="AD33" s="28" t="s">
        <v>81</v>
      </c>
      <c r="AE33" s="28" t="s">
        <v>81</v>
      </c>
      <c r="AF33" s="28" t="s">
        <v>81</v>
      </c>
      <c r="AG33" s="28" t="s">
        <v>81</v>
      </c>
      <c r="AH33" s="28" t="s">
        <v>81</v>
      </c>
      <c r="AI33" s="28" t="s">
        <v>81</v>
      </c>
      <c r="AJ33" s="28" t="s">
        <v>81</v>
      </c>
      <c r="AK33" s="28" t="s">
        <v>81</v>
      </c>
      <c r="AL33" s="28" t="s">
        <v>81</v>
      </c>
      <c r="AM33" s="28" t="s">
        <v>81</v>
      </c>
      <c r="AN33" s="72">
        <v>0</v>
      </c>
      <c r="AO33" s="28" t="s">
        <v>81</v>
      </c>
      <c r="AP33" s="72">
        <v>1</v>
      </c>
      <c r="AQ33">
        <v>2</v>
      </c>
      <c r="AR33">
        <v>2</v>
      </c>
      <c r="AS33">
        <v>2</v>
      </c>
      <c r="AT33" s="72">
        <v>0</v>
      </c>
      <c r="AU33" s="28" t="s">
        <v>81</v>
      </c>
      <c r="AV33" s="28" t="s">
        <v>81</v>
      </c>
      <c r="AW33" s="28" t="s">
        <v>81</v>
      </c>
      <c r="AX33" s="27">
        <v>0</v>
      </c>
      <c r="AY33" s="27" t="s">
        <v>81</v>
      </c>
      <c r="AZ33" s="27" t="s">
        <v>81</v>
      </c>
      <c r="BA33" s="27" t="s">
        <v>81</v>
      </c>
      <c r="BB33" s="27">
        <v>0</v>
      </c>
      <c r="BC33" s="27" t="s">
        <v>81</v>
      </c>
      <c r="BD33" s="27" t="s">
        <v>81</v>
      </c>
      <c r="BE33" s="27" t="s">
        <v>81</v>
      </c>
      <c r="BF33" s="27">
        <v>1</v>
      </c>
      <c r="BG33">
        <v>2</v>
      </c>
      <c r="BH33">
        <v>2</v>
      </c>
      <c r="BI33">
        <v>2</v>
      </c>
      <c r="BJ33" s="27">
        <v>0</v>
      </c>
      <c r="BK33" s="27" t="s">
        <v>81</v>
      </c>
      <c r="BL33" s="27" t="s">
        <v>81</v>
      </c>
      <c r="BM33" s="27" t="s">
        <v>81</v>
      </c>
      <c r="BN33" s="27">
        <v>0</v>
      </c>
      <c r="BO33" s="27" t="s">
        <v>81</v>
      </c>
      <c r="BP33" s="27" t="s">
        <v>81</v>
      </c>
      <c r="BQ33" s="27" t="s">
        <v>81</v>
      </c>
      <c r="BR33" s="27">
        <v>0</v>
      </c>
      <c r="BS33" s="27" t="s">
        <v>81</v>
      </c>
      <c r="BT33" s="27" t="s">
        <v>81</v>
      </c>
      <c r="BU33" s="27" t="s">
        <v>81</v>
      </c>
      <c r="BV33" s="27">
        <v>1</v>
      </c>
      <c r="BW33">
        <v>2</v>
      </c>
      <c r="BX33">
        <v>2</v>
      </c>
      <c r="BY33">
        <v>2</v>
      </c>
      <c r="BZ33" s="27">
        <v>0</v>
      </c>
      <c r="CA33" s="27" t="s">
        <v>81</v>
      </c>
      <c r="CB33" s="27" t="s">
        <v>81</v>
      </c>
      <c r="CC33" s="27" t="s">
        <v>81</v>
      </c>
      <c r="CD33" s="72">
        <v>0</v>
      </c>
      <c r="CE33" s="27" t="s">
        <v>81</v>
      </c>
      <c r="CF33" s="27" t="s">
        <v>81</v>
      </c>
      <c r="CG33" s="27" t="s">
        <v>81</v>
      </c>
      <c r="CH33" s="27" t="s">
        <v>81</v>
      </c>
      <c r="CI33" s="27" t="s">
        <v>81</v>
      </c>
      <c r="CJ33" s="27" t="s">
        <v>81</v>
      </c>
      <c r="CK33" s="27" t="s">
        <v>81</v>
      </c>
      <c r="CL33" s="27" t="s">
        <v>81</v>
      </c>
      <c r="CM33" s="27" t="s">
        <v>81</v>
      </c>
      <c r="CN33">
        <v>3</v>
      </c>
      <c r="CO33">
        <v>2</v>
      </c>
      <c r="CP33" s="73" t="s">
        <v>81</v>
      </c>
      <c r="CQ33" s="73" t="s">
        <v>81</v>
      </c>
      <c r="CR33" s="73" t="s">
        <v>81</v>
      </c>
      <c r="CS33" s="73" t="s">
        <v>81</v>
      </c>
      <c r="CT33" s="73" t="s">
        <v>81</v>
      </c>
      <c r="CU33" s="73" t="s">
        <v>81</v>
      </c>
      <c r="CV33">
        <v>3</v>
      </c>
      <c r="CW33">
        <v>2</v>
      </c>
      <c r="CX33" s="27" t="s">
        <v>81</v>
      </c>
      <c r="CY33" s="27" t="s">
        <v>81</v>
      </c>
      <c r="CZ33" s="27" t="s">
        <v>81</v>
      </c>
      <c r="DA33" s="27" t="s">
        <v>81</v>
      </c>
      <c r="DB33" s="72">
        <v>1</v>
      </c>
      <c r="DC33" s="72">
        <v>1</v>
      </c>
      <c r="DD33" s="72">
        <v>1</v>
      </c>
      <c r="DE33" s="72">
        <v>1</v>
      </c>
      <c r="DF33" s="72">
        <v>1</v>
      </c>
      <c r="DG33" s="72">
        <v>1</v>
      </c>
      <c r="DH33" s="28">
        <v>1</v>
      </c>
      <c r="DI33" s="72">
        <v>1</v>
      </c>
      <c r="DJ33" s="72">
        <v>1</v>
      </c>
      <c r="DK33" s="72">
        <v>1</v>
      </c>
      <c r="DL33" s="72">
        <v>1</v>
      </c>
      <c r="DM33" s="72">
        <v>1</v>
      </c>
      <c r="DN33" s="72">
        <v>2</v>
      </c>
      <c r="DO33" s="72">
        <v>2</v>
      </c>
      <c r="DP33" s="72">
        <v>2</v>
      </c>
      <c r="DQ33" s="72">
        <v>2</v>
      </c>
      <c r="DR33" s="72">
        <v>3000</v>
      </c>
      <c r="DS33" s="72">
        <v>4000</v>
      </c>
      <c r="DT33" s="72">
        <v>1500</v>
      </c>
      <c r="DU33" s="72">
        <v>2500</v>
      </c>
      <c r="DV33" s="72">
        <v>3000</v>
      </c>
      <c r="DW33" s="72">
        <v>4000</v>
      </c>
      <c r="DX33" s="72">
        <v>1500</v>
      </c>
      <c r="DY33" s="72">
        <v>2500</v>
      </c>
      <c r="DZ33" s="72">
        <v>1</v>
      </c>
      <c r="EA33" s="27">
        <v>1</v>
      </c>
      <c r="EB33" s="27">
        <v>1</v>
      </c>
      <c r="EC33" s="72">
        <v>8</v>
      </c>
      <c r="ED33" s="28">
        <v>0</v>
      </c>
      <c r="EE33" s="27" t="s">
        <v>81</v>
      </c>
      <c r="EF33" s="27" t="s">
        <v>81</v>
      </c>
      <c r="EG33" s="27" t="s">
        <v>81</v>
      </c>
      <c r="EH33" s="27" t="s">
        <v>81</v>
      </c>
      <c r="EI33">
        <v>2</v>
      </c>
    </row>
    <row r="34" spans="1:139" ht="15" customHeight="1" x14ac:dyDescent="0.35">
      <c r="A34" s="20">
        <v>1060206</v>
      </c>
      <c r="B34" s="20">
        <v>1</v>
      </c>
      <c r="C34" s="20">
        <v>6</v>
      </c>
      <c r="D34" s="20">
        <v>2</v>
      </c>
      <c r="E34" s="20" t="s">
        <v>947</v>
      </c>
      <c r="F34" s="71">
        <v>0</v>
      </c>
      <c r="G34" s="64">
        <v>5</v>
      </c>
      <c r="H34" s="64">
        <v>0</v>
      </c>
      <c r="I34" s="64">
        <v>0</v>
      </c>
      <c r="J34" s="64">
        <v>0</v>
      </c>
      <c r="K34" s="72" t="s">
        <v>81</v>
      </c>
      <c r="L34" s="64">
        <v>6</v>
      </c>
      <c r="M34" s="64" t="s">
        <v>81</v>
      </c>
      <c r="N34" s="64">
        <v>3</v>
      </c>
      <c r="O34" s="64" t="s">
        <v>81</v>
      </c>
      <c r="P34" s="64" t="s">
        <v>81</v>
      </c>
      <c r="Q34">
        <v>1</v>
      </c>
      <c r="R34">
        <v>1</v>
      </c>
      <c r="S34" s="28" t="s">
        <v>81</v>
      </c>
      <c r="T34" s="28" t="s">
        <v>81</v>
      </c>
      <c r="U34" s="28" t="s">
        <v>81</v>
      </c>
      <c r="V34" s="28" t="s">
        <v>81</v>
      </c>
      <c r="W34" s="28" t="s">
        <v>81</v>
      </c>
      <c r="X34" s="28" t="s">
        <v>81</v>
      </c>
      <c r="Y34" s="28" t="s">
        <v>81</v>
      </c>
      <c r="Z34" s="28" t="s">
        <v>81</v>
      </c>
      <c r="AA34" s="28" t="s">
        <v>81</v>
      </c>
      <c r="AB34" s="28" t="s">
        <v>81</v>
      </c>
      <c r="AC34" s="28" t="s">
        <v>81</v>
      </c>
      <c r="AD34" s="28" t="s">
        <v>81</v>
      </c>
      <c r="AE34" s="28" t="s">
        <v>81</v>
      </c>
      <c r="AF34" s="28" t="s">
        <v>81</v>
      </c>
      <c r="AG34" s="28" t="s">
        <v>81</v>
      </c>
      <c r="AH34" s="28" t="s">
        <v>81</v>
      </c>
      <c r="AI34" s="28" t="s">
        <v>81</v>
      </c>
      <c r="AJ34" s="28" t="s">
        <v>81</v>
      </c>
      <c r="AK34" s="28" t="s">
        <v>81</v>
      </c>
      <c r="AL34" s="28" t="s">
        <v>81</v>
      </c>
      <c r="AM34" s="28" t="s">
        <v>81</v>
      </c>
      <c r="AN34" s="72">
        <v>1</v>
      </c>
      <c r="AO34">
        <v>5</v>
      </c>
      <c r="AP34" s="72">
        <v>1</v>
      </c>
      <c r="AQ34" s="72">
        <v>2</v>
      </c>
      <c r="AR34" s="72">
        <v>2</v>
      </c>
      <c r="AS34" s="72">
        <v>2</v>
      </c>
      <c r="AT34" s="72">
        <v>0</v>
      </c>
      <c r="AU34" s="28" t="s">
        <v>81</v>
      </c>
      <c r="AV34" s="28" t="s">
        <v>81</v>
      </c>
      <c r="AW34" s="28" t="s">
        <v>81</v>
      </c>
      <c r="AX34" s="27">
        <v>0</v>
      </c>
      <c r="AY34" s="27" t="s">
        <v>81</v>
      </c>
      <c r="AZ34" s="27" t="s">
        <v>81</v>
      </c>
      <c r="BA34" s="27" t="s">
        <v>81</v>
      </c>
      <c r="BB34" s="27">
        <v>0</v>
      </c>
      <c r="BC34" s="27" t="s">
        <v>81</v>
      </c>
      <c r="BD34" s="27" t="s">
        <v>81</v>
      </c>
      <c r="BE34" s="27" t="s">
        <v>81</v>
      </c>
      <c r="BF34" s="27">
        <v>1</v>
      </c>
      <c r="BG34">
        <v>2</v>
      </c>
      <c r="BH34">
        <v>2</v>
      </c>
      <c r="BI34">
        <v>2</v>
      </c>
      <c r="BJ34" s="27">
        <v>0</v>
      </c>
      <c r="BK34" s="27" t="s">
        <v>81</v>
      </c>
      <c r="BL34" s="27" t="s">
        <v>81</v>
      </c>
      <c r="BM34" s="27" t="s">
        <v>81</v>
      </c>
      <c r="BN34" s="27">
        <v>0</v>
      </c>
      <c r="BO34" s="27" t="s">
        <v>81</v>
      </c>
      <c r="BP34" s="27" t="s">
        <v>81</v>
      </c>
      <c r="BQ34" s="27" t="s">
        <v>81</v>
      </c>
      <c r="BR34" s="27">
        <v>0</v>
      </c>
      <c r="BS34" s="27" t="s">
        <v>81</v>
      </c>
      <c r="BT34" s="27" t="s">
        <v>81</v>
      </c>
      <c r="BU34" s="27" t="s">
        <v>81</v>
      </c>
      <c r="BV34" s="27">
        <v>1</v>
      </c>
      <c r="BW34">
        <v>2</v>
      </c>
      <c r="BX34">
        <v>2</v>
      </c>
      <c r="BY34">
        <v>2</v>
      </c>
      <c r="BZ34" s="27">
        <v>0</v>
      </c>
      <c r="CA34" s="27" t="s">
        <v>81</v>
      </c>
      <c r="CB34" s="27" t="s">
        <v>81</v>
      </c>
      <c r="CC34" s="27" t="s">
        <v>81</v>
      </c>
      <c r="CD34" s="72">
        <v>0</v>
      </c>
      <c r="CE34" s="27" t="s">
        <v>81</v>
      </c>
      <c r="CF34" s="27" t="s">
        <v>81</v>
      </c>
      <c r="CG34" s="27" t="s">
        <v>81</v>
      </c>
      <c r="CH34" s="27" t="s">
        <v>81</v>
      </c>
      <c r="CI34" s="27" t="s">
        <v>81</v>
      </c>
      <c r="CJ34" s="27" t="s">
        <v>81</v>
      </c>
      <c r="CK34" s="27" t="s">
        <v>81</v>
      </c>
      <c r="CL34" s="27" t="s">
        <v>81</v>
      </c>
      <c r="CM34" s="27" t="s">
        <v>81</v>
      </c>
      <c r="CN34">
        <v>1</v>
      </c>
      <c r="CO34">
        <v>3</v>
      </c>
      <c r="CP34" s="73" t="s">
        <v>81</v>
      </c>
      <c r="CQ34" s="73" t="s">
        <v>81</v>
      </c>
      <c r="CR34" s="73" t="s">
        <v>81</v>
      </c>
      <c r="CS34" s="73" t="s">
        <v>81</v>
      </c>
      <c r="CT34" s="73" t="s">
        <v>81</v>
      </c>
      <c r="CU34" s="73" t="s">
        <v>81</v>
      </c>
      <c r="CV34">
        <v>1</v>
      </c>
      <c r="CW34">
        <v>3</v>
      </c>
      <c r="CX34" s="27" t="s">
        <v>81</v>
      </c>
      <c r="CY34" s="27" t="s">
        <v>81</v>
      </c>
      <c r="CZ34" s="27" t="s">
        <v>81</v>
      </c>
      <c r="DA34" s="27" t="s">
        <v>81</v>
      </c>
      <c r="DB34" s="72">
        <v>1</v>
      </c>
      <c r="DC34" s="72">
        <v>1</v>
      </c>
      <c r="DD34" s="72">
        <v>1</v>
      </c>
      <c r="DE34" s="72">
        <v>1</v>
      </c>
      <c r="DF34" s="72">
        <v>1</v>
      </c>
      <c r="DG34" s="72">
        <v>1</v>
      </c>
      <c r="DH34" s="72">
        <v>1</v>
      </c>
      <c r="DI34" s="72">
        <v>1</v>
      </c>
      <c r="DJ34" s="27">
        <v>1</v>
      </c>
      <c r="DK34" s="27">
        <v>1</v>
      </c>
      <c r="DL34" s="72">
        <v>1</v>
      </c>
      <c r="DM34" s="72">
        <v>1</v>
      </c>
      <c r="DN34" s="72">
        <v>2</v>
      </c>
      <c r="DO34" s="72">
        <v>2</v>
      </c>
      <c r="DP34" s="72">
        <v>4</v>
      </c>
      <c r="DQ34" s="72">
        <v>4</v>
      </c>
      <c r="DR34" s="72">
        <v>4000</v>
      </c>
      <c r="DS34" s="72">
        <v>5000</v>
      </c>
      <c r="DT34" s="72">
        <v>2500</v>
      </c>
      <c r="DU34" s="72">
        <v>3500</v>
      </c>
      <c r="DV34" t="s">
        <v>81</v>
      </c>
      <c r="DW34" t="s">
        <v>81</v>
      </c>
      <c r="DX34" t="s">
        <v>81</v>
      </c>
      <c r="DY34" t="s">
        <v>81</v>
      </c>
      <c r="DZ34" s="72">
        <v>2</v>
      </c>
      <c r="EA34" s="27">
        <v>1</v>
      </c>
      <c r="EB34" s="28">
        <v>0</v>
      </c>
      <c r="EC34" t="s">
        <v>81</v>
      </c>
      <c r="ED34" s="28">
        <v>0</v>
      </c>
      <c r="EE34" s="27" t="s">
        <v>81</v>
      </c>
      <c r="EF34" s="27" t="s">
        <v>81</v>
      </c>
      <c r="EG34" s="27" t="s">
        <v>81</v>
      </c>
      <c r="EH34" s="27" t="s">
        <v>81</v>
      </c>
      <c r="EI34">
        <v>2</v>
      </c>
    </row>
    <row r="35" spans="1:139" ht="15" customHeight="1" x14ac:dyDescent="0.35">
      <c r="A35" s="20">
        <v>1060207</v>
      </c>
      <c r="B35" s="20">
        <v>1</v>
      </c>
      <c r="C35" s="20">
        <v>6</v>
      </c>
      <c r="D35" s="20">
        <v>2</v>
      </c>
      <c r="E35" s="20" t="s">
        <v>955</v>
      </c>
      <c r="F35" s="71">
        <v>0</v>
      </c>
      <c r="G35" s="64">
        <v>3</v>
      </c>
      <c r="H35" s="64">
        <v>0</v>
      </c>
      <c r="I35" s="64">
        <v>0</v>
      </c>
      <c r="J35" s="64">
        <v>0</v>
      </c>
      <c r="K35" s="72" t="s">
        <v>81</v>
      </c>
      <c r="L35" s="64" t="s">
        <v>81</v>
      </c>
      <c r="M35" s="64" t="s">
        <v>81</v>
      </c>
      <c r="N35" s="64">
        <v>5</v>
      </c>
      <c r="O35">
        <v>5</v>
      </c>
      <c r="P35" s="64" t="s">
        <v>81</v>
      </c>
      <c r="Q35">
        <v>1</v>
      </c>
      <c r="R35">
        <v>1</v>
      </c>
      <c r="S35">
        <v>8</v>
      </c>
      <c r="T35" s="28" t="s">
        <v>81</v>
      </c>
      <c r="U35">
        <v>2</v>
      </c>
      <c r="V35" s="28" t="s">
        <v>81</v>
      </c>
      <c r="W35" s="28" t="s">
        <v>81</v>
      </c>
      <c r="X35" s="28" t="s">
        <v>81</v>
      </c>
      <c r="Y35">
        <v>1</v>
      </c>
      <c r="Z35" s="28" t="s">
        <v>81</v>
      </c>
      <c r="AA35" s="28" t="s">
        <v>81</v>
      </c>
      <c r="AB35" s="28" t="s">
        <v>81</v>
      </c>
      <c r="AC35" s="28" t="s">
        <v>81</v>
      </c>
      <c r="AD35" s="28" t="s">
        <v>81</v>
      </c>
      <c r="AE35" s="28" t="s">
        <v>81</v>
      </c>
      <c r="AF35" s="28" t="s">
        <v>81</v>
      </c>
      <c r="AG35" s="28" t="s">
        <v>81</v>
      </c>
      <c r="AH35" s="28" t="s">
        <v>81</v>
      </c>
      <c r="AI35" s="28" t="s">
        <v>81</v>
      </c>
      <c r="AJ35" s="28" t="s">
        <v>81</v>
      </c>
      <c r="AK35" s="28" t="s">
        <v>81</v>
      </c>
      <c r="AL35" s="28" t="s">
        <v>81</v>
      </c>
      <c r="AM35" s="28" t="s">
        <v>81</v>
      </c>
      <c r="AN35" s="72">
        <v>0</v>
      </c>
      <c r="AO35" s="28" t="s">
        <v>81</v>
      </c>
      <c r="AP35" s="72">
        <v>0</v>
      </c>
      <c r="AQ35" s="28" t="s">
        <v>81</v>
      </c>
      <c r="AR35" s="28" t="s">
        <v>81</v>
      </c>
      <c r="AS35" s="28" t="s">
        <v>81</v>
      </c>
      <c r="AT35" s="72">
        <v>0</v>
      </c>
      <c r="AU35" s="28" t="s">
        <v>81</v>
      </c>
      <c r="AV35" s="28" t="s">
        <v>81</v>
      </c>
      <c r="AW35" s="28" t="s">
        <v>81</v>
      </c>
      <c r="AX35" s="27">
        <v>0</v>
      </c>
      <c r="AY35" s="27" t="s">
        <v>81</v>
      </c>
      <c r="AZ35" s="27" t="s">
        <v>81</v>
      </c>
      <c r="BA35" s="27" t="s">
        <v>81</v>
      </c>
      <c r="BB35" s="27">
        <v>0</v>
      </c>
      <c r="BC35" s="27" t="s">
        <v>81</v>
      </c>
      <c r="BD35" s="27" t="s">
        <v>81</v>
      </c>
      <c r="BE35" s="27" t="s">
        <v>81</v>
      </c>
      <c r="BF35" s="72">
        <v>0</v>
      </c>
      <c r="BG35" s="28" t="s">
        <v>81</v>
      </c>
      <c r="BH35" s="28" t="s">
        <v>81</v>
      </c>
      <c r="BI35" s="28" t="s">
        <v>81</v>
      </c>
      <c r="BJ35" s="27">
        <v>0</v>
      </c>
      <c r="BK35" s="27" t="s">
        <v>81</v>
      </c>
      <c r="BL35" s="27" t="s">
        <v>81</v>
      </c>
      <c r="BM35" s="27" t="s">
        <v>81</v>
      </c>
      <c r="BN35" s="27">
        <v>0</v>
      </c>
      <c r="BO35" s="27" t="s">
        <v>81</v>
      </c>
      <c r="BP35" s="27" t="s">
        <v>81</v>
      </c>
      <c r="BQ35" s="27" t="s">
        <v>81</v>
      </c>
      <c r="BR35" s="27">
        <v>0</v>
      </c>
      <c r="BS35" s="27" t="s">
        <v>81</v>
      </c>
      <c r="BT35" s="27" t="s">
        <v>81</v>
      </c>
      <c r="BU35" s="27" t="s">
        <v>81</v>
      </c>
      <c r="BV35" s="27">
        <v>1</v>
      </c>
      <c r="BW35">
        <v>2</v>
      </c>
      <c r="BX35">
        <v>3</v>
      </c>
      <c r="BY35">
        <v>2</v>
      </c>
      <c r="BZ35" s="27">
        <v>0</v>
      </c>
      <c r="CA35" s="27" t="s">
        <v>81</v>
      </c>
      <c r="CB35" s="27" t="s">
        <v>81</v>
      </c>
      <c r="CC35" s="27" t="s">
        <v>81</v>
      </c>
      <c r="CD35" s="72">
        <v>0</v>
      </c>
      <c r="CE35" s="27" t="s">
        <v>81</v>
      </c>
      <c r="CF35" s="27" t="s">
        <v>81</v>
      </c>
      <c r="CG35" s="27" t="s">
        <v>81</v>
      </c>
      <c r="CH35" s="27" t="s">
        <v>81</v>
      </c>
      <c r="CI35" s="27" t="s">
        <v>81</v>
      </c>
      <c r="CJ35" s="27" t="s">
        <v>81</v>
      </c>
      <c r="CK35" s="27" t="s">
        <v>81</v>
      </c>
      <c r="CL35" s="27" t="s">
        <v>81</v>
      </c>
      <c r="CM35" s="27" t="s">
        <v>81</v>
      </c>
      <c r="CN35" s="73" t="s">
        <v>81</v>
      </c>
      <c r="CO35" s="73" t="s">
        <v>81</v>
      </c>
      <c r="CP35" s="73" t="s">
        <v>81</v>
      </c>
      <c r="CQ35" s="73" t="s">
        <v>81</v>
      </c>
      <c r="CR35" s="73" t="s">
        <v>81</v>
      </c>
      <c r="CS35" s="73" t="s">
        <v>81</v>
      </c>
      <c r="CT35" s="73" t="s">
        <v>81</v>
      </c>
      <c r="CU35" s="73" t="s">
        <v>81</v>
      </c>
      <c r="CV35">
        <v>13</v>
      </c>
      <c r="CW35" t="s">
        <v>81</v>
      </c>
      <c r="CX35" s="27" t="s">
        <v>81</v>
      </c>
      <c r="CY35" s="27" t="s">
        <v>81</v>
      </c>
      <c r="CZ35" s="27" t="s">
        <v>81</v>
      </c>
      <c r="DA35" s="27" t="s">
        <v>81</v>
      </c>
      <c r="DB35" s="72">
        <v>1</v>
      </c>
      <c r="DC35" s="72">
        <v>1</v>
      </c>
      <c r="DD35" s="72">
        <v>1</v>
      </c>
      <c r="DE35" s="72">
        <v>1</v>
      </c>
      <c r="DF35" s="72">
        <v>1</v>
      </c>
      <c r="DG35" s="72">
        <v>1</v>
      </c>
      <c r="DH35" s="72">
        <v>1</v>
      </c>
      <c r="DI35" s="72">
        <v>1</v>
      </c>
      <c r="DJ35" s="27">
        <v>1</v>
      </c>
      <c r="DK35" s="27">
        <v>1</v>
      </c>
      <c r="DL35" s="72">
        <v>1</v>
      </c>
      <c r="DM35" s="72">
        <v>1</v>
      </c>
      <c r="DN35" s="72">
        <v>2</v>
      </c>
      <c r="DO35" s="72">
        <v>2</v>
      </c>
      <c r="DP35" s="72">
        <v>2</v>
      </c>
      <c r="DQ35" s="72">
        <v>2</v>
      </c>
      <c r="DR35" s="72">
        <v>1500</v>
      </c>
      <c r="DS35" s="72">
        <v>5000</v>
      </c>
      <c r="DT35" s="72">
        <v>1000</v>
      </c>
      <c r="DU35" s="72">
        <v>3000</v>
      </c>
      <c r="DV35" s="72">
        <v>4500</v>
      </c>
      <c r="DW35" s="72">
        <v>7000</v>
      </c>
      <c r="DX35" s="72">
        <v>3000</v>
      </c>
      <c r="DY35" s="72">
        <v>5000</v>
      </c>
      <c r="DZ35" s="72">
        <v>2</v>
      </c>
      <c r="EA35" s="27">
        <v>1</v>
      </c>
      <c r="EB35" s="28">
        <v>0</v>
      </c>
      <c r="EC35" t="s">
        <v>81</v>
      </c>
      <c r="ED35" s="28">
        <v>0</v>
      </c>
      <c r="EE35" s="27" t="s">
        <v>81</v>
      </c>
      <c r="EF35" s="27" t="s">
        <v>81</v>
      </c>
      <c r="EG35">
        <v>3</v>
      </c>
      <c r="EH35" s="27" t="s">
        <v>81</v>
      </c>
      <c r="EI35">
        <v>3</v>
      </c>
    </row>
    <row r="36" spans="1:139" s="72" customFormat="1" ht="15" customHeight="1" x14ac:dyDescent="0.35">
      <c r="A36" s="71">
        <v>1060208</v>
      </c>
      <c r="B36" s="71">
        <v>1</v>
      </c>
      <c r="C36" s="71">
        <v>6</v>
      </c>
      <c r="D36" s="71">
        <v>2</v>
      </c>
      <c r="E36" s="71" t="s">
        <v>961</v>
      </c>
      <c r="F36" s="71">
        <v>0</v>
      </c>
      <c r="G36" s="64">
        <v>2</v>
      </c>
      <c r="H36" s="64">
        <v>0</v>
      </c>
      <c r="I36" s="64">
        <v>0</v>
      </c>
      <c r="J36" s="64">
        <v>0</v>
      </c>
      <c r="K36" s="72" t="s">
        <v>81</v>
      </c>
      <c r="L36" s="64">
        <v>6</v>
      </c>
      <c r="M36" s="64" t="s">
        <v>81</v>
      </c>
      <c r="N36" s="64">
        <v>2</v>
      </c>
      <c r="O36" s="72">
        <v>4</v>
      </c>
      <c r="P36" s="72" t="s">
        <v>81</v>
      </c>
      <c r="Q36" s="72" t="s">
        <v>81</v>
      </c>
      <c r="R36" s="72">
        <v>1</v>
      </c>
      <c r="S36" s="72" t="s">
        <v>81</v>
      </c>
      <c r="T36" s="72" t="s">
        <v>81</v>
      </c>
      <c r="U36" s="72" t="s">
        <v>81</v>
      </c>
      <c r="V36" s="72" t="s">
        <v>81</v>
      </c>
      <c r="W36" s="72" t="s">
        <v>81</v>
      </c>
      <c r="X36" s="72" t="s">
        <v>81</v>
      </c>
      <c r="Y36" s="72" t="s">
        <v>81</v>
      </c>
      <c r="Z36" s="72" t="s">
        <v>81</v>
      </c>
      <c r="AA36" s="72" t="s">
        <v>81</v>
      </c>
      <c r="AB36" s="72" t="s">
        <v>81</v>
      </c>
      <c r="AC36" s="28" t="s">
        <v>81</v>
      </c>
      <c r="AD36" s="28" t="s">
        <v>81</v>
      </c>
      <c r="AE36" s="28" t="s">
        <v>81</v>
      </c>
      <c r="AF36" s="28" t="s">
        <v>81</v>
      </c>
      <c r="AG36" s="28" t="s">
        <v>81</v>
      </c>
      <c r="AH36" s="28" t="s">
        <v>81</v>
      </c>
      <c r="AI36" s="28" t="s">
        <v>81</v>
      </c>
      <c r="AJ36" s="28" t="s">
        <v>81</v>
      </c>
      <c r="AK36" s="28" t="s">
        <v>81</v>
      </c>
      <c r="AL36" s="28" t="s">
        <v>81</v>
      </c>
      <c r="AM36" s="28" t="s">
        <v>81</v>
      </c>
      <c r="AN36" s="72">
        <v>0</v>
      </c>
      <c r="AO36" s="28" t="s">
        <v>81</v>
      </c>
      <c r="AP36" s="72">
        <v>1</v>
      </c>
      <c r="AQ36" s="72">
        <v>2</v>
      </c>
      <c r="AR36" s="72">
        <v>3</v>
      </c>
      <c r="AS36" s="72">
        <v>2</v>
      </c>
      <c r="AT36" s="72">
        <v>0</v>
      </c>
      <c r="AU36" s="28" t="s">
        <v>81</v>
      </c>
      <c r="AV36" s="28" t="s">
        <v>81</v>
      </c>
      <c r="AW36" s="28" t="s">
        <v>81</v>
      </c>
      <c r="AX36" s="73">
        <v>0</v>
      </c>
      <c r="AY36" s="73" t="s">
        <v>81</v>
      </c>
      <c r="AZ36" s="73" t="s">
        <v>81</v>
      </c>
      <c r="BA36" s="73" t="s">
        <v>81</v>
      </c>
      <c r="BB36" s="72">
        <v>1</v>
      </c>
      <c r="BC36" s="72">
        <v>2</v>
      </c>
      <c r="BD36" s="72">
        <v>3</v>
      </c>
      <c r="BE36" s="72">
        <v>2</v>
      </c>
      <c r="BF36" s="73">
        <v>1</v>
      </c>
      <c r="BG36" s="72">
        <v>2</v>
      </c>
      <c r="BH36" s="72">
        <v>3</v>
      </c>
      <c r="BI36" s="72">
        <v>2</v>
      </c>
      <c r="BJ36" s="73">
        <v>0</v>
      </c>
      <c r="BK36" s="73" t="s">
        <v>81</v>
      </c>
      <c r="BL36" s="73" t="s">
        <v>81</v>
      </c>
      <c r="BM36" s="73" t="s">
        <v>81</v>
      </c>
      <c r="BN36" s="73">
        <v>1</v>
      </c>
      <c r="BO36" s="72">
        <v>2</v>
      </c>
      <c r="BP36" s="72">
        <v>3</v>
      </c>
      <c r="BQ36" s="72">
        <v>2</v>
      </c>
      <c r="BR36" s="72">
        <v>1</v>
      </c>
      <c r="BV36" s="73">
        <v>1</v>
      </c>
      <c r="BW36" s="72">
        <v>2</v>
      </c>
      <c r="BX36" s="72">
        <v>2</v>
      </c>
      <c r="BY36" s="72">
        <v>2</v>
      </c>
      <c r="BZ36" s="73">
        <v>0</v>
      </c>
      <c r="CA36" s="73" t="s">
        <v>81</v>
      </c>
      <c r="CB36" s="73" t="s">
        <v>81</v>
      </c>
      <c r="CC36" s="73" t="s">
        <v>81</v>
      </c>
      <c r="CD36" s="73">
        <v>1</v>
      </c>
      <c r="CE36" s="72">
        <v>2</v>
      </c>
      <c r="CF36" s="72">
        <v>2</v>
      </c>
      <c r="CG36" s="72">
        <v>3</v>
      </c>
      <c r="CH36" s="73" t="s">
        <v>81</v>
      </c>
      <c r="CI36" s="73" t="s">
        <v>81</v>
      </c>
      <c r="CJ36" s="73" t="s">
        <v>81</v>
      </c>
      <c r="CK36" s="73" t="s">
        <v>81</v>
      </c>
      <c r="CL36" s="73" t="s">
        <v>81</v>
      </c>
      <c r="CM36" s="73" t="s">
        <v>81</v>
      </c>
      <c r="CN36" s="72">
        <v>6</v>
      </c>
      <c r="CV36" s="72">
        <v>6</v>
      </c>
      <c r="CX36" s="73" t="s">
        <v>81</v>
      </c>
      <c r="CY36" s="73" t="s">
        <v>81</v>
      </c>
      <c r="CZ36" s="73" t="s">
        <v>81</v>
      </c>
      <c r="DA36" s="73" t="s">
        <v>81</v>
      </c>
      <c r="DB36" s="72">
        <v>1</v>
      </c>
      <c r="DC36" s="72">
        <v>1</v>
      </c>
      <c r="DD36" s="72">
        <v>1</v>
      </c>
      <c r="DE36" s="72">
        <v>1</v>
      </c>
      <c r="DF36" s="72">
        <v>1</v>
      </c>
      <c r="DG36" s="72">
        <v>1</v>
      </c>
      <c r="DH36" s="28">
        <v>1</v>
      </c>
      <c r="DI36" s="28">
        <v>1</v>
      </c>
      <c r="DJ36" s="72">
        <v>1</v>
      </c>
      <c r="DK36" s="72">
        <v>1</v>
      </c>
      <c r="DL36" s="72">
        <v>1</v>
      </c>
      <c r="DM36" s="72">
        <v>1</v>
      </c>
      <c r="DN36" s="72">
        <v>2</v>
      </c>
      <c r="DO36" s="72">
        <v>2</v>
      </c>
      <c r="DP36" s="72">
        <v>4</v>
      </c>
      <c r="DQ36" s="72">
        <v>4</v>
      </c>
      <c r="DR36" s="72">
        <v>5000</v>
      </c>
      <c r="DS36" s="72">
        <v>6000</v>
      </c>
      <c r="DT36" s="72">
        <v>3500</v>
      </c>
      <c r="DU36" s="72">
        <v>5000</v>
      </c>
      <c r="DV36" s="72" t="s">
        <v>81</v>
      </c>
      <c r="DW36" s="72" t="s">
        <v>81</v>
      </c>
      <c r="DX36" s="72" t="s">
        <v>81</v>
      </c>
      <c r="DY36" s="72" t="s">
        <v>81</v>
      </c>
      <c r="DZ36" s="72" t="s">
        <v>81</v>
      </c>
      <c r="EA36" s="72">
        <v>1</v>
      </c>
      <c r="EB36" s="28">
        <v>0</v>
      </c>
      <c r="EC36" s="72" t="s">
        <v>81</v>
      </c>
      <c r="ED36" s="28">
        <v>0</v>
      </c>
      <c r="EE36" s="73" t="s">
        <v>81</v>
      </c>
      <c r="EF36" s="73" t="s">
        <v>81</v>
      </c>
      <c r="EG36" s="73" t="s">
        <v>81</v>
      </c>
      <c r="EH36" s="73" t="s">
        <v>81</v>
      </c>
      <c r="EI36" s="73" t="s">
        <v>81</v>
      </c>
    </row>
    <row r="37" spans="1:139" ht="15" customHeight="1" x14ac:dyDescent="0.35">
      <c r="A37" s="20">
        <v>1060209</v>
      </c>
      <c r="B37" s="20">
        <v>1</v>
      </c>
      <c r="C37" s="20">
        <v>6</v>
      </c>
      <c r="D37" s="20">
        <v>2</v>
      </c>
      <c r="E37" s="20" t="s">
        <v>965</v>
      </c>
      <c r="F37" s="71">
        <v>0</v>
      </c>
      <c r="G37" s="64">
        <v>5</v>
      </c>
      <c r="H37" s="64">
        <v>0</v>
      </c>
      <c r="I37" s="64">
        <v>0</v>
      </c>
      <c r="J37" s="64">
        <v>0</v>
      </c>
      <c r="K37" s="72" t="s">
        <v>81</v>
      </c>
      <c r="L37">
        <v>5</v>
      </c>
      <c r="M37" s="64" t="s">
        <v>81</v>
      </c>
      <c r="N37" s="64">
        <v>3</v>
      </c>
      <c r="O37" s="64" t="s">
        <v>81</v>
      </c>
      <c r="P37" s="64" t="s">
        <v>81</v>
      </c>
      <c r="Q37">
        <v>1</v>
      </c>
      <c r="R37" s="64" t="s">
        <v>81</v>
      </c>
      <c r="S37" s="64" t="s">
        <v>81</v>
      </c>
      <c r="T37" s="64" t="s">
        <v>81</v>
      </c>
      <c r="U37" s="64" t="s">
        <v>81</v>
      </c>
      <c r="V37" s="64" t="s">
        <v>81</v>
      </c>
      <c r="W37" s="64" t="s">
        <v>81</v>
      </c>
      <c r="X37" s="64" t="s">
        <v>81</v>
      </c>
      <c r="Y37" s="64" t="s">
        <v>81</v>
      </c>
      <c r="Z37" s="64" t="s">
        <v>81</v>
      </c>
      <c r="AA37" s="64" t="s">
        <v>81</v>
      </c>
      <c r="AB37" s="64" t="s">
        <v>81</v>
      </c>
      <c r="AC37" s="28" t="s">
        <v>81</v>
      </c>
      <c r="AD37" s="28" t="s">
        <v>81</v>
      </c>
      <c r="AE37" s="28" t="s">
        <v>81</v>
      </c>
      <c r="AF37" s="28" t="s">
        <v>81</v>
      </c>
      <c r="AG37" s="28" t="s">
        <v>81</v>
      </c>
      <c r="AH37" s="28" t="s">
        <v>81</v>
      </c>
      <c r="AI37" s="28" t="s">
        <v>81</v>
      </c>
      <c r="AJ37" s="28" t="s">
        <v>81</v>
      </c>
      <c r="AK37" s="28" t="s">
        <v>81</v>
      </c>
      <c r="AL37" s="28" t="s">
        <v>81</v>
      </c>
      <c r="AM37" s="28" t="s">
        <v>81</v>
      </c>
      <c r="AN37" s="72">
        <v>1</v>
      </c>
      <c r="AO37">
        <v>8</v>
      </c>
      <c r="AP37" s="72">
        <v>1</v>
      </c>
      <c r="AQ37" s="72">
        <v>2</v>
      </c>
      <c r="AR37" s="72">
        <v>2</v>
      </c>
      <c r="AS37" s="72">
        <v>2</v>
      </c>
      <c r="AT37" s="72">
        <v>0</v>
      </c>
      <c r="AU37" s="28" t="s">
        <v>81</v>
      </c>
      <c r="AV37" s="28" t="s">
        <v>81</v>
      </c>
      <c r="AW37" s="28" t="s">
        <v>81</v>
      </c>
      <c r="AX37" s="27">
        <v>0</v>
      </c>
      <c r="AY37" s="27" t="s">
        <v>81</v>
      </c>
      <c r="AZ37" s="27" t="s">
        <v>81</v>
      </c>
      <c r="BA37" s="27" t="s">
        <v>81</v>
      </c>
      <c r="BB37" s="72">
        <v>1</v>
      </c>
      <c r="BC37" s="73" t="s">
        <v>81</v>
      </c>
      <c r="BD37" s="73" t="s">
        <v>81</v>
      </c>
      <c r="BE37" s="73" t="s">
        <v>81</v>
      </c>
      <c r="BF37" s="72">
        <v>0</v>
      </c>
      <c r="BG37" s="28" t="s">
        <v>81</v>
      </c>
      <c r="BH37" s="28" t="s">
        <v>81</v>
      </c>
      <c r="BI37" s="28" t="s">
        <v>81</v>
      </c>
      <c r="BJ37" s="27">
        <v>0</v>
      </c>
      <c r="BK37" s="27" t="s">
        <v>81</v>
      </c>
      <c r="BL37" s="27" t="s">
        <v>81</v>
      </c>
      <c r="BM37" s="27" t="s">
        <v>81</v>
      </c>
      <c r="BN37" s="27">
        <v>1</v>
      </c>
      <c r="BO37">
        <v>2</v>
      </c>
      <c r="BP37">
        <v>2</v>
      </c>
      <c r="BQ37">
        <v>2</v>
      </c>
      <c r="BR37" s="72">
        <v>1</v>
      </c>
      <c r="BV37" s="72">
        <v>0</v>
      </c>
      <c r="BW37" s="28" t="s">
        <v>81</v>
      </c>
      <c r="BX37" s="28" t="s">
        <v>81</v>
      </c>
      <c r="BY37" s="28" t="s">
        <v>81</v>
      </c>
      <c r="BZ37" s="27">
        <v>0</v>
      </c>
      <c r="CA37" s="27" t="s">
        <v>81</v>
      </c>
      <c r="CB37" s="27" t="s">
        <v>81</v>
      </c>
      <c r="CC37" s="27" t="s">
        <v>81</v>
      </c>
      <c r="CD37" s="72">
        <v>0</v>
      </c>
      <c r="CE37" s="27" t="s">
        <v>81</v>
      </c>
      <c r="CF37" s="27" t="s">
        <v>81</v>
      </c>
      <c r="CG37" s="27" t="s">
        <v>81</v>
      </c>
      <c r="CH37" s="27" t="s">
        <v>81</v>
      </c>
      <c r="CI37" s="27" t="s">
        <v>81</v>
      </c>
      <c r="CJ37" s="27" t="s">
        <v>81</v>
      </c>
      <c r="CK37" s="27" t="s">
        <v>81</v>
      </c>
      <c r="CL37" s="27" t="s">
        <v>81</v>
      </c>
      <c r="CM37" s="27" t="s">
        <v>81</v>
      </c>
      <c r="CN37" s="73" t="s">
        <v>81</v>
      </c>
      <c r="CO37" s="73" t="s">
        <v>81</v>
      </c>
      <c r="CP37" s="73" t="s">
        <v>81</v>
      </c>
      <c r="CQ37" s="73" t="s">
        <v>81</v>
      </c>
      <c r="CR37" s="73" t="s">
        <v>81</v>
      </c>
      <c r="CS37" s="73" t="s">
        <v>81</v>
      </c>
      <c r="CT37" s="73" t="s">
        <v>81</v>
      </c>
      <c r="CU37" s="73" t="s">
        <v>81</v>
      </c>
      <c r="CV37">
        <v>9</v>
      </c>
      <c r="CW37">
        <v>3</v>
      </c>
      <c r="CX37" s="27" t="s">
        <v>81</v>
      </c>
      <c r="CY37" s="27" t="s">
        <v>81</v>
      </c>
      <c r="CZ37" s="27" t="s">
        <v>81</v>
      </c>
      <c r="DA37" s="27" t="s">
        <v>81</v>
      </c>
      <c r="DB37" s="72">
        <v>1</v>
      </c>
      <c r="DC37" s="72">
        <v>1</v>
      </c>
      <c r="DD37" s="72">
        <v>1</v>
      </c>
      <c r="DE37" s="72">
        <v>1</v>
      </c>
      <c r="DF37" s="72">
        <v>1</v>
      </c>
      <c r="DG37" s="72">
        <v>1</v>
      </c>
      <c r="DH37" s="72">
        <v>1</v>
      </c>
      <c r="DI37" s="72">
        <v>1</v>
      </c>
      <c r="DJ37" s="72">
        <v>1</v>
      </c>
      <c r="DK37" s="27">
        <v>1</v>
      </c>
      <c r="DL37" s="72">
        <v>1</v>
      </c>
      <c r="DM37" s="27">
        <v>1</v>
      </c>
      <c r="DN37" s="72">
        <v>2</v>
      </c>
      <c r="DO37" s="72">
        <v>2</v>
      </c>
      <c r="DP37" s="72">
        <v>2</v>
      </c>
      <c r="DQ37" s="72">
        <v>2</v>
      </c>
      <c r="DR37" s="72">
        <v>3000</v>
      </c>
      <c r="DS37" s="72">
        <v>4000</v>
      </c>
      <c r="DT37" s="72">
        <v>1500</v>
      </c>
      <c r="DU37" s="72">
        <v>2500</v>
      </c>
      <c r="DV37" s="72">
        <v>4000</v>
      </c>
      <c r="DW37" s="72">
        <v>6000</v>
      </c>
      <c r="DX37" s="72">
        <v>3000</v>
      </c>
      <c r="DY37" s="72">
        <v>4000</v>
      </c>
      <c r="DZ37" s="72">
        <v>2</v>
      </c>
      <c r="EA37" s="27">
        <v>1</v>
      </c>
      <c r="EB37" s="28">
        <v>0</v>
      </c>
      <c r="EC37" t="s">
        <v>81</v>
      </c>
      <c r="ED37" s="28">
        <v>0</v>
      </c>
      <c r="EE37" s="27" t="s">
        <v>81</v>
      </c>
      <c r="EF37" s="27" t="s">
        <v>81</v>
      </c>
      <c r="EG37" s="27" t="s">
        <v>81</v>
      </c>
      <c r="EH37" s="27" t="s">
        <v>81</v>
      </c>
      <c r="EI37">
        <v>2</v>
      </c>
    </row>
    <row r="38" spans="1:139" ht="15" customHeight="1" x14ac:dyDescent="0.35">
      <c r="A38" s="20">
        <v>1060210</v>
      </c>
      <c r="B38" s="20">
        <v>1</v>
      </c>
      <c r="C38" s="20">
        <v>6</v>
      </c>
      <c r="D38" s="20">
        <v>2</v>
      </c>
      <c r="E38" s="20" t="s">
        <v>972</v>
      </c>
      <c r="F38" s="71">
        <v>0</v>
      </c>
      <c r="G38" s="64">
        <v>5</v>
      </c>
      <c r="H38" s="64">
        <v>0</v>
      </c>
      <c r="I38" s="64">
        <v>0</v>
      </c>
      <c r="J38" s="64">
        <v>0</v>
      </c>
      <c r="K38" s="72" t="s">
        <v>81</v>
      </c>
      <c r="L38">
        <v>8</v>
      </c>
      <c r="M38" s="64" t="s">
        <v>81</v>
      </c>
      <c r="N38" s="64">
        <v>3</v>
      </c>
      <c r="O38" s="64" t="s">
        <v>81</v>
      </c>
      <c r="P38" s="64" t="s">
        <v>81</v>
      </c>
      <c r="Q38">
        <v>2</v>
      </c>
      <c r="R38" s="64" t="s">
        <v>81</v>
      </c>
      <c r="S38">
        <v>8</v>
      </c>
      <c r="T38" s="64" t="s">
        <v>81</v>
      </c>
      <c r="U38" s="64" t="s">
        <v>81</v>
      </c>
      <c r="V38" s="64" t="s">
        <v>81</v>
      </c>
      <c r="W38" s="64" t="s">
        <v>81</v>
      </c>
      <c r="X38">
        <v>2</v>
      </c>
      <c r="Y38" s="64" t="s">
        <v>81</v>
      </c>
      <c r="Z38" s="64" t="s">
        <v>81</v>
      </c>
      <c r="AA38" s="64" t="s">
        <v>81</v>
      </c>
      <c r="AB38" s="64" t="s">
        <v>81</v>
      </c>
      <c r="AC38" s="28" t="s">
        <v>81</v>
      </c>
      <c r="AD38" s="28" t="s">
        <v>81</v>
      </c>
      <c r="AE38" s="28" t="s">
        <v>81</v>
      </c>
      <c r="AF38" s="28" t="s">
        <v>81</v>
      </c>
      <c r="AG38" s="28" t="s">
        <v>81</v>
      </c>
      <c r="AH38" s="28" t="s">
        <v>81</v>
      </c>
      <c r="AI38" s="28" t="s">
        <v>81</v>
      </c>
      <c r="AJ38" s="28" t="s">
        <v>81</v>
      </c>
      <c r="AK38" s="28" t="s">
        <v>81</v>
      </c>
      <c r="AL38" s="28" t="s">
        <v>81</v>
      </c>
      <c r="AM38" s="28" t="s">
        <v>81</v>
      </c>
      <c r="AN38" s="72">
        <v>1</v>
      </c>
      <c r="AO38">
        <v>5</v>
      </c>
      <c r="AP38" s="72">
        <v>0</v>
      </c>
      <c r="AQ38" s="28" t="s">
        <v>81</v>
      </c>
      <c r="AR38" s="28" t="s">
        <v>81</v>
      </c>
      <c r="AS38" s="28" t="s">
        <v>81</v>
      </c>
      <c r="AT38" s="72">
        <v>0</v>
      </c>
      <c r="AU38" s="28" t="s">
        <v>81</v>
      </c>
      <c r="AV38" s="28" t="s">
        <v>81</v>
      </c>
      <c r="AW38" s="28" t="s">
        <v>81</v>
      </c>
      <c r="AX38" s="27">
        <v>0</v>
      </c>
      <c r="AY38" s="27" t="s">
        <v>81</v>
      </c>
      <c r="AZ38" s="27" t="s">
        <v>81</v>
      </c>
      <c r="BA38" s="27" t="s">
        <v>81</v>
      </c>
      <c r="BB38" s="72">
        <v>1</v>
      </c>
      <c r="BC38" s="73" t="s">
        <v>81</v>
      </c>
      <c r="BD38" s="73" t="s">
        <v>81</v>
      </c>
      <c r="BE38" s="73" t="s">
        <v>81</v>
      </c>
      <c r="BF38" s="72">
        <v>0</v>
      </c>
      <c r="BG38" s="28" t="s">
        <v>81</v>
      </c>
      <c r="BH38" s="28" t="s">
        <v>81</v>
      </c>
      <c r="BI38" s="28" t="s">
        <v>81</v>
      </c>
      <c r="BJ38" s="27">
        <v>0</v>
      </c>
      <c r="BK38" s="27" t="s">
        <v>81</v>
      </c>
      <c r="BL38" s="27" t="s">
        <v>81</v>
      </c>
      <c r="BM38" s="27" t="s">
        <v>81</v>
      </c>
      <c r="BN38" s="27">
        <v>0</v>
      </c>
      <c r="BO38" s="27" t="s">
        <v>81</v>
      </c>
      <c r="BP38" s="27" t="s">
        <v>81</v>
      </c>
      <c r="BQ38" s="27" t="s">
        <v>81</v>
      </c>
      <c r="BR38" s="27">
        <v>0</v>
      </c>
      <c r="BS38" s="27" t="s">
        <v>81</v>
      </c>
      <c r="BT38" s="27" t="s">
        <v>81</v>
      </c>
      <c r="BU38" s="27" t="s">
        <v>81</v>
      </c>
      <c r="BV38" s="27">
        <v>1</v>
      </c>
      <c r="BW38" s="72">
        <v>2</v>
      </c>
      <c r="BX38">
        <v>2</v>
      </c>
      <c r="BY38">
        <v>2</v>
      </c>
      <c r="BZ38" s="27">
        <v>0</v>
      </c>
      <c r="CA38" s="27" t="s">
        <v>81</v>
      </c>
      <c r="CB38" s="27" t="s">
        <v>81</v>
      </c>
      <c r="CC38" s="27" t="s">
        <v>81</v>
      </c>
      <c r="CD38" s="72">
        <v>0</v>
      </c>
      <c r="CE38" s="27" t="s">
        <v>81</v>
      </c>
      <c r="CF38" s="27" t="s">
        <v>81</v>
      </c>
      <c r="CG38" s="27" t="s">
        <v>81</v>
      </c>
      <c r="CH38" s="27" t="s">
        <v>81</v>
      </c>
      <c r="CI38" s="27" t="s">
        <v>81</v>
      </c>
      <c r="CJ38" s="27" t="s">
        <v>81</v>
      </c>
      <c r="CK38" s="27" t="s">
        <v>81</v>
      </c>
      <c r="CL38" s="27" t="s">
        <v>81</v>
      </c>
      <c r="CM38" s="27" t="s">
        <v>81</v>
      </c>
      <c r="CN38" s="73" t="s">
        <v>81</v>
      </c>
      <c r="CO38" s="73" t="s">
        <v>81</v>
      </c>
      <c r="CP38" s="73" t="s">
        <v>81</v>
      </c>
      <c r="CQ38" s="73" t="s">
        <v>81</v>
      </c>
      <c r="CR38" s="73" t="s">
        <v>81</v>
      </c>
      <c r="CS38" s="73" t="s">
        <v>81</v>
      </c>
      <c r="CT38" s="73" t="s">
        <v>81</v>
      </c>
      <c r="CU38" s="73" t="s">
        <v>81</v>
      </c>
      <c r="CV38">
        <v>6</v>
      </c>
      <c r="CW38" t="s">
        <v>81</v>
      </c>
      <c r="CX38" s="27" t="s">
        <v>81</v>
      </c>
      <c r="CY38" s="27" t="s">
        <v>81</v>
      </c>
      <c r="CZ38" s="27" t="s">
        <v>81</v>
      </c>
      <c r="DA38" s="27" t="s">
        <v>81</v>
      </c>
      <c r="DB38" s="27">
        <v>1</v>
      </c>
      <c r="DC38" s="28">
        <v>1</v>
      </c>
      <c r="DD38" s="72">
        <v>1</v>
      </c>
      <c r="DE38" s="72">
        <v>1</v>
      </c>
      <c r="DF38" s="72">
        <v>1</v>
      </c>
      <c r="DG38" s="72">
        <v>1</v>
      </c>
      <c r="DH38" s="72">
        <v>1</v>
      </c>
      <c r="DI38" s="72">
        <v>1</v>
      </c>
      <c r="DJ38" s="72">
        <v>1</v>
      </c>
      <c r="DK38" s="72">
        <v>1</v>
      </c>
      <c r="DL38" s="72">
        <v>1</v>
      </c>
      <c r="DM38" s="72">
        <v>1</v>
      </c>
      <c r="DN38" s="72">
        <v>2</v>
      </c>
      <c r="DO38" s="72">
        <v>2</v>
      </c>
      <c r="DP38" s="72">
        <v>4</v>
      </c>
      <c r="DQ38" s="72">
        <v>4</v>
      </c>
      <c r="DR38" s="72">
        <v>3000</v>
      </c>
      <c r="DS38" s="72">
        <v>4000</v>
      </c>
      <c r="DT38" s="72">
        <v>1500</v>
      </c>
      <c r="DU38" s="72">
        <v>2500</v>
      </c>
      <c r="DV38" s="72" t="s">
        <v>81</v>
      </c>
      <c r="DW38" s="72" t="s">
        <v>81</v>
      </c>
      <c r="DX38" s="72" t="s">
        <v>81</v>
      </c>
      <c r="DY38" s="72" t="s">
        <v>81</v>
      </c>
      <c r="DZ38" s="72">
        <v>6</v>
      </c>
      <c r="EA38" s="27">
        <v>1</v>
      </c>
      <c r="EB38" s="28">
        <v>0</v>
      </c>
      <c r="EC38" t="s">
        <v>81</v>
      </c>
      <c r="ED38" s="28">
        <v>0</v>
      </c>
      <c r="EE38" s="27" t="s">
        <v>81</v>
      </c>
      <c r="EF38">
        <v>1</v>
      </c>
      <c r="EG38">
        <v>10</v>
      </c>
      <c r="EH38" s="27" t="s">
        <v>81</v>
      </c>
      <c r="EI38">
        <v>7</v>
      </c>
    </row>
    <row r="39" spans="1:139" ht="15" customHeight="1" x14ac:dyDescent="0.35">
      <c r="A39" s="20">
        <v>1060211</v>
      </c>
      <c r="B39" s="20">
        <v>1</v>
      </c>
      <c r="C39" s="20">
        <v>6</v>
      </c>
      <c r="D39" s="20">
        <v>2</v>
      </c>
      <c r="E39" s="20" t="s">
        <v>980</v>
      </c>
      <c r="F39" s="71">
        <v>0</v>
      </c>
      <c r="G39" s="64">
        <v>2</v>
      </c>
      <c r="H39" s="64">
        <v>0</v>
      </c>
      <c r="I39" s="64">
        <v>0</v>
      </c>
      <c r="J39" s="64">
        <v>1</v>
      </c>
      <c r="K39">
        <v>2</v>
      </c>
      <c r="L39">
        <v>11</v>
      </c>
      <c r="M39" s="64" t="s">
        <v>81</v>
      </c>
      <c r="N39" s="64">
        <v>1</v>
      </c>
      <c r="O39" s="64" t="s">
        <v>81</v>
      </c>
      <c r="P39" s="64" t="s">
        <v>81</v>
      </c>
      <c r="Q39">
        <v>1</v>
      </c>
      <c r="R39" s="64" t="s">
        <v>81</v>
      </c>
      <c r="S39" s="64" t="s">
        <v>81</v>
      </c>
      <c r="T39" s="64" t="s">
        <v>81</v>
      </c>
      <c r="U39" s="64" t="s">
        <v>81</v>
      </c>
      <c r="V39" s="64" t="s">
        <v>81</v>
      </c>
      <c r="W39" s="64" t="s">
        <v>81</v>
      </c>
      <c r="X39" s="64" t="s">
        <v>81</v>
      </c>
      <c r="Y39" s="64" t="s">
        <v>81</v>
      </c>
      <c r="Z39" s="64" t="s">
        <v>81</v>
      </c>
      <c r="AA39" s="64" t="s">
        <v>81</v>
      </c>
      <c r="AB39">
        <v>1</v>
      </c>
      <c r="AC39">
        <v>2</v>
      </c>
      <c r="AE39">
        <v>7</v>
      </c>
      <c r="AF39" s="28" t="s">
        <v>81</v>
      </c>
      <c r="AG39" s="28" t="s">
        <v>81</v>
      </c>
      <c r="AH39" s="28" t="s">
        <v>81</v>
      </c>
      <c r="AI39" s="28" t="s">
        <v>81</v>
      </c>
      <c r="AJ39" s="28" t="s">
        <v>81</v>
      </c>
      <c r="AK39" s="28" t="s">
        <v>81</v>
      </c>
      <c r="AL39" s="28" t="s">
        <v>81</v>
      </c>
      <c r="AM39" s="28" t="s">
        <v>81</v>
      </c>
      <c r="AN39" s="72">
        <v>1</v>
      </c>
      <c r="AO39">
        <v>5</v>
      </c>
      <c r="AP39" s="72">
        <v>0</v>
      </c>
      <c r="AQ39" s="28" t="s">
        <v>81</v>
      </c>
      <c r="AR39" s="28" t="s">
        <v>81</v>
      </c>
      <c r="AS39" s="28" t="s">
        <v>81</v>
      </c>
      <c r="AT39" s="72">
        <v>1</v>
      </c>
      <c r="AU39">
        <v>2</v>
      </c>
      <c r="AV39">
        <v>2</v>
      </c>
      <c r="AW39">
        <v>3</v>
      </c>
      <c r="AX39" s="27">
        <v>0</v>
      </c>
      <c r="AY39" s="27" t="s">
        <v>81</v>
      </c>
      <c r="AZ39" s="27" t="s">
        <v>81</v>
      </c>
      <c r="BA39" s="27" t="s">
        <v>81</v>
      </c>
      <c r="BB39" s="72">
        <v>1</v>
      </c>
      <c r="BC39" s="73" t="s">
        <v>81</v>
      </c>
      <c r="BD39" s="73" t="s">
        <v>81</v>
      </c>
      <c r="BE39" s="73" t="s">
        <v>81</v>
      </c>
      <c r="BF39" s="72">
        <v>0</v>
      </c>
      <c r="BG39" s="28" t="s">
        <v>81</v>
      </c>
      <c r="BH39" s="28" t="s">
        <v>81</v>
      </c>
      <c r="BI39" s="28" t="s">
        <v>81</v>
      </c>
      <c r="BJ39" s="27">
        <v>0</v>
      </c>
      <c r="BK39" s="27" t="s">
        <v>81</v>
      </c>
      <c r="BL39" s="27" t="s">
        <v>81</v>
      </c>
      <c r="BM39" s="27" t="s">
        <v>81</v>
      </c>
      <c r="BN39" s="27">
        <v>0</v>
      </c>
      <c r="BO39" s="27" t="s">
        <v>81</v>
      </c>
      <c r="BP39" s="27" t="s">
        <v>81</v>
      </c>
      <c r="BQ39" s="27" t="s">
        <v>81</v>
      </c>
      <c r="BR39" s="27">
        <v>0</v>
      </c>
      <c r="BS39" s="27" t="s">
        <v>81</v>
      </c>
      <c r="BT39" s="27" t="s">
        <v>81</v>
      </c>
      <c r="BU39" s="27" t="s">
        <v>81</v>
      </c>
      <c r="BV39" s="27">
        <v>1</v>
      </c>
      <c r="BW39" s="72">
        <v>2</v>
      </c>
      <c r="BX39">
        <v>3</v>
      </c>
      <c r="BY39">
        <v>2</v>
      </c>
      <c r="BZ39" s="27">
        <v>0</v>
      </c>
      <c r="CA39" s="27" t="s">
        <v>81</v>
      </c>
      <c r="CB39" s="27" t="s">
        <v>81</v>
      </c>
      <c r="CC39" s="27" t="s">
        <v>81</v>
      </c>
      <c r="CD39" s="72">
        <v>0</v>
      </c>
      <c r="CE39" s="27" t="s">
        <v>81</v>
      </c>
      <c r="CF39" s="27" t="s">
        <v>81</v>
      </c>
      <c r="CG39" s="27" t="s">
        <v>81</v>
      </c>
      <c r="CH39">
        <v>2</v>
      </c>
      <c r="CI39" s="27" t="s">
        <v>81</v>
      </c>
      <c r="CJ39" s="27" t="s">
        <v>81</v>
      </c>
      <c r="CK39" s="27" t="s">
        <v>81</v>
      </c>
      <c r="CL39" s="27" t="s">
        <v>81</v>
      </c>
      <c r="CM39" s="27" t="s">
        <v>81</v>
      </c>
      <c r="CN39" s="73" t="s">
        <v>81</v>
      </c>
      <c r="CO39" s="73" t="s">
        <v>81</v>
      </c>
      <c r="CP39" s="73" t="s">
        <v>81</v>
      </c>
      <c r="CQ39" s="73" t="s">
        <v>81</v>
      </c>
      <c r="CR39" s="73" t="s">
        <v>81</v>
      </c>
      <c r="CS39" s="73" t="s">
        <v>81</v>
      </c>
      <c r="CT39" s="73" t="s">
        <v>81</v>
      </c>
      <c r="CU39" s="73" t="s">
        <v>81</v>
      </c>
      <c r="CV39">
        <v>3</v>
      </c>
      <c r="CW39" t="s">
        <v>81</v>
      </c>
      <c r="CX39" s="27" t="s">
        <v>81</v>
      </c>
      <c r="CY39" s="27" t="s">
        <v>81</v>
      </c>
      <c r="CZ39" s="27" t="s">
        <v>81</v>
      </c>
      <c r="DA39" s="27" t="s">
        <v>81</v>
      </c>
      <c r="DB39" s="72">
        <v>1</v>
      </c>
      <c r="DC39" s="72">
        <v>1</v>
      </c>
      <c r="DD39" s="72">
        <v>1</v>
      </c>
      <c r="DE39" s="72">
        <v>1</v>
      </c>
      <c r="DF39" s="72">
        <v>1</v>
      </c>
      <c r="DG39" s="72">
        <v>1</v>
      </c>
      <c r="DH39" s="28">
        <v>1</v>
      </c>
      <c r="DI39" s="28">
        <v>1</v>
      </c>
      <c r="DJ39" s="72">
        <v>1</v>
      </c>
      <c r="DK39" s="72">
        <v>1</v>
      </c>
      <c r="DL39" s="72">
        <v>1</v>
      </c>
      <c r="DM39" s="72">
        <v>1</v>
      </c>
      <c r="DN39" s="72">
        <v>2</v>
      </c>
      <c r="DO39" s="72">
        <v>2</v>
      </c>
      <c r="DP39" s="72">
        <v>4</v>
      </c>
      <c r="DQ39" s="72">
        <v>4</v>
      </c>
      <c r="DR39" s="72">
        <v>3500</v>
      </c>
      <c r="DS39" s="72">
        <v>5000</v>
      </c>
      <c r="DT39" s="72">
        <v>2500</v>
      </c>
      <c r="DU39" s="72">
        <v>4000</v>
      </c>
      <c r="DV39" s="72" t="s">
        <v>81</v>
      </c>
      <c r="DW39" s="72" t="s">
        <v>81</v>
      </c>
      <c r="DX39" s="72" t="s">
        <v>81</v>
      </c>
      <c r="DY39" s="72" t="s">
        <v>81</v>
      </c>
      <c r="DZ39" s="72">
        <v>1</v>
      </c>
      <c r="EA39" s="27">
        <v>1</v>
      </c>
      <c r="EB39" s="28">
        <v>0</v>
      </c>
      <c r="EC39" t="s">
        <v>81</v>
      </c>
      <c r="ED39" s="28">
        <v>0</v>
      </c>
      <c r="EE39" s="27" t="s">
        <v>81</v>
      </c>
      <c r="EF39" s="27" t="s">
        <v>81</v>
      </c>
      <c r="EG39">
        <v>14</v>
      </c>
      <c r="EH39" s="27" t="s">
        <v>81</v>
      </c>
      <c r="EI39">
        <v>4</v>
      </c>
    </row>
    <row r="40" spans="1:139" ht="15" customHeight="1" x14ac:dyDescent="0.35">
      <c r="A40" s="20">
        <v>1060212</v>
      </c>
      <c r="B40" s="20">
        <v>1</v>
      </c>
      <c r="C40" s="20">
        <v>6</v>
      </c>
      <c r="D40" s="20">
        <v>2</v>
      </c>
      <c r="E40" s="20" t="s">
        <v>987</v>
      </c>
      <c r="F40" s="71">
        <v>0</v>
      </c>
      <c r="G40" s="64">
        <v>2</v>
      </c>
      <c r="H40" s="64">
        <v>0</v>
      </c>
      <c r="I40">
        <v>1</v>
      </c>
      <c r="J40" s="64">
        <v>0</v>
      </c>
      <c r="K40" t="s">
        <v>81</v>
      </c>
      <c r="L40" s="64" t="s">
        <v>81</v>
      </c>
      <c r="M40" s="64" t="s">
        <v>81</v>
      </c>
      <c r="N40" s="64" t="s">
        <v>81</v>
      </c>
      <c r="O40" s="64" t="s">
        <v>81</v>
      </c>
      <c r="P40" s="64" t="s">
        <v>81</v>
      </c>
      <c r="Q40" s="64" t="s">
        <v>81</v>
      </c>
      <c r="R40" s="64" t="s">
        <v>81</v>
      </c>
      <c r="S40">
        <v>7</v>
      </c>
      <c r="T40" s="64" t="s">
        <v>81</v>
      </c>
      <c r="U40" s="64" t="s">
        <v>81</v>
      </c>
      <c r="V40" s="64" t="s">
        <v>81</v>
      </c>
      <c r="W40" s="64" t="s">
        <v>81</v>
      </c>
      <c r="X40">
        <v>1</v>
      </c>
      <c r="Y40" s="64" t="s">
        <v>81</v>
      </c>
      <c r="Z40" s="64" t="s">
        <v>81</v>
      </c>
      <c r="AA40" s="64" t="s">
        <v>81</v>
      </c>
      <c r="AB40">
        <v>5</v>
      </c>
      <c r="AC40" s="28" t="s">
        <v>81</v>
      </c>
      <c r="AD40" s="64" t="s">
        <v>81</v>
      </c>
      <c r="AE40">
        <v>3</v>
      </c>
      <c r="AF40">
        <v>2</v>
      </c>
      <c r="AG40" s="28" t="s">
        <v>81</v>
      </c>
      <c r="AH40" s="28" t="s">
        <v>81</v>
      </c>
      <c r="AI40" s="28" t="s">
        <v>81</v>
      </c>
      <c r="AJ40" s="28" t="s">
        <v>81</v>
      </c>
      <c r="AK40" s="28" t="s">
        <v>81</v>
      </c>
      <c r="AL40" s="28" t="s">
        <v>81</v>
      </c>
      <c r="AM40" s="28" t="s">
        <v>81</v>
      </c>
      <c r="AN40" s="72">
        <v>0</v>
      </c>
      <c r="AO40" s="28" t="s">
        <v>81</v>
      </c>
      <c r="AP40" s="72">
        <v>0</v>
      </c>
      <c r="AQ40" s="28" t="s">
        <v>81</v>
      </c>
      <c r="AR40" s="28" t="s">
        <v>81</v>
      </c>
      <c r="AS40" s="28" t="s">
        <v>81</v>
      </c>
      <c r="AT40" s="72">
        <v>1</v>
      </c>
      <c r="AU40">
        <v>2</v>
      </c>
      <c r="AV40">
        <v>2</v>
      </c>
      <c r="AW40">
        <v>3</v>
      </c>
      <c r="AX40" s="27">
        <v>0</v>
      </c>
      <c r="AY40" s="27" t="s">
        <v>81</v>
      </c>
      <c r="AZ40" s="27" t="s">
        <v>81</v>
      </c>
      <c r="BA40" s="27" t="s">
        <v>81</v>
      </c>
      <c r="BB40" s="72">
        <v>1</v>
      </c>
      <c r="BC40" s="73" t="s">
        <v>81</v>
      </c>
      <c r="BD40" s="73" t="s">
        <v>81</v>
      </c>
      <c r="BE40" s="73" t="s">
        <v>81</v>
      </c>
      <c r="BF40" s="72">
        <v>0</v>
      </c>
      <c r="BG40" s="28" t="s">
        <v>81</v>
      </c>
      <c r="BH40" s="28" t="s">
        <v>81</v>
      </c>
      <c r="BI40" s="28" t="s">
        <v>81</v>
      </c>
      <c r="BJ40" s="27">
        <v>0</v>
      </c>
      <c r="BK40" s="27" t="s">
        <v>81</v>
      </c>
      <c r="BL40" s="27" t="s">
        <v>81</v>
      </c>
      <c r="BM40" s="27" t="s">
        <v>81</v>
      </c>
      <c r="BN40" s="27">
        <v>0</v>
      </c>
      <c r="BO40" s="27" t="s">
        <v>81</v>
      </c>
      <c r="BP40" s="27" t="s">
        <v>81</v>
      </c>
      <c r="BQ40" s="27" t="s">
        <v>81</v>
      </c>
      <c r="BR40" s="27">
        <v>0</v>
      </c>
      <c r="BS40" s="27" t="s">
        <v>81</v>
      </c>
      <c r="BT40" s="27" t="s">
        <v>81</v>
      </c>
      <c r="BU40" s="27" t="s">
        <v>81</v>
      </c>
      <c r="BV40" s="72">
        <v>0</v>
      </c>
      <c r="BW40" s="28" t="s">
        <v>81</v>
      </c>
      <c r="BX40" s="28" t="s">
        <v>81</v>
      </c>
      <c r="BY40" s="28" t="s">
        <v>81</v>
      </c>
      <c r="BZ40" s="27">
        <v>0</v>
      </c>
      <c r="CA40" s="27" t="s">
        <v>81</v>
      </c>
      <c r="CB40" s="27" t="s">
        <v>81</v>
      </c>
      <c r="CC40" s="27" t="s">
        <v>81</v>
      </c>
      <c r="CD40" s="72">
        <v>0</v>
      </c>
      <c r="CE40" s="27" t="s">
        <v>81</v>
      </c>
      <c r="CF40" s="27" t="s">
        <v>81</v>
      </c>
      <c r="CG40" s="27" t="s">
        <v>81</v>
      </c>
      <c r="CH40">
        <v>2</v>
      </c>
      <c r="CI40" s="27" t="s">
        <v>81</v>
      </c>
      <c r="CJ40" s="27" t="s">
        <v>81</v>
      </c>
      <c r="CK40" s="27" t="s">
        <v>81</v>
      </c>
      <c r="CL40" s="27" t="s">
        <v>81</v>
      </c>
      <c r="CM40" s="27" t="s">
        <v>81</v>
      </c>
      <c r="CN40" s="73" t="s">
        <v>81</v>
      </c>
      <c r="CO40" s="73" t="s">
        <v>81</v>
      </c>
      <c r="CP40" s="73" t="s">
        <v>81</v>
      </c>
      <c r="CQ40" s="73" t="s">
        <v>81</v>
      </c>
      <c r="CR40" s="73" t="s">
        <v>81</v>
      </c>
      <c r="CS40" s="73" t="s">
        <v>81</v>
      </c>
      <c r="CT40" s="73" t="s">
        <v>81</v>
      </c>
      <c r="CU40" s="73" t="s">
        <v>81</v>
      </c>
      <c r="CV40" s="73" t="s">
        <v>81</v>
      </c>
      <c r="CW40" t="s">
        <v>81</v>
      </c>
      <c r="CX40" s="27" t="s">
        <v>81</v>
      </c>
      <c r="CY40" s="27" t="s">
        <v>81</v>
      </c>
      <c r="CZ40" s="27" t="s">
        <v>81</v>
      </c>
      <c r="DA40" s="27" t="s">
        <v>81</v>
      </c>
      <c r="DB40" s="72">
        <v>1</v>
      </c>
      <c r="DC40" s="72">
        <v>1</v>
      </c>
      <c r="DD40" s="72">
        <v>1</v>
      </c>
      <c r="DE40" s="72">
        <v>1</v>
      </c>
      <c r="DF40" s="72">
        <v>1</v>
      </c>
      <c r="DG40" s="72">
        <v>1</v>
      </c>
      <c r="DH40" s="72">
        <v>1</v>
      </c>
      <c r="DI40" s="72">
        <v>1</v>
      </c>
      <c r="DJ40" s="72">
        <v>1</v>
      </c>
      <c r="DK40" s="72">
        <v>1</v>
      </c>
      <c r="DL40" s="72">
        <v>1</v>
      </c>
      <c r="DM40" s="72">
        <v>1</v>
      </c>
      <c r="DN40" s="72">
        <v>2</v>
      </c>
      <c r="DO40" s="72">
        <v>2</v>
      </c>
      <c r="DP40" s="72">
        <v>4</v>
      </c>
      <c r="DQ40" s="72">
        <v>4</v>
      </c>
      <c r="DR40" s="72">
        <v>2500</v>
      </c>
      <c r="DS40" s="72">
        <v>4000</v>
      </c>
      <c r="DT40" s="72">
        <v>1500</v>
      </c>
      <c r="DU40" s="72">
        <v>3000</v>
      </c>
      <c r="DV40" s="72" t="s">
        <v>81</v>
      </c>
      <c r="DW40" s="72" t="s">
        <v>81</v>
      </c>
      <c r="DX40" s="72" t="s">
        <v>81</v>
      </c>
      <c r="DY40" s="72" t="s">
        <v>81</v>
      </c>
      <c r="DZ40" s="72">
        <v>2</v>
      </c>
      <c r="EA40" s="27">
        <v>1</v>
      </c>
      <c r="EB40" s="27">
        <v>1</v>
      </c>
      <c r="EC40" s="72">
        <v>3</v>
      </c>
      <c r="ED40" s="28">
        <v>0</v>
      </c>
      <c r="EE40" s="27" t="s">
        <v>81</v>
      </c>
      <c r="EF40" s="27" t="s">
        <v>81</v>
      </c>
      <c r="EG40" s="27" t="s">
        <v>81</v>
      </c>
      <c r="EH40" s="27" t="s">
        <v>81</v>
      </c>
      <c r="EI40">
        <v>4</v>
      </c>
    </row>
    <row r="41" spans="1:139" ht="15" customHeight="1" x14ac:dyDescent="0.35">
      <c r="A41" s="20">
        <v>1060213</v>
      </c>
      <c r="B41" s="20">
        <v>1</v>
      </c>
      <c r="C41" s="20">
        <v>6</v>
      </c>
      <c r="D41" s="20">
        <v>2</v>
      </c>
      <c r="E41" s="20" t="s">
        <v>992</v>
      </c>
      <c r="F41" s="71">
        <v>0</v>
      </c>
      <c r="G41" s="64">
        <v>2</v>
      </c>
      <c r="H41" s="64">
        <v>0</v>
      </c>
      <c r="I41" s="64">
        <v>0</v>
      </c>
      <c r="J41" s="64">
        <v>0</v>
      </c>
      <c r="K41" t="s">
        <v>81</v>
      </c>
      <c r="L41">
        <v>4</v>
      </c>
      <c r="M41" s="64" t="s">
        <v>81</v>
      </c>
      <c r="N41" s="64">
        <v>6</v>
      </c>
      <c r="O41" s="64" t="s">
        <v>81</v>
      </c>
      <c r="P41" s="64" t="s">
        <v>81</v>
      </c>
      <c r="Q41">
        <v>4</v>
      </c>
      <c r="R41" s="64" t="s">
        <v>81</v>
      </c>
      <c r="S41" s="64" t="s">
        <v>81</v>
      </c>
      <c r="T41" s="64" t="s">
        <v>81</v>
      </c>
      <c r="U41" s="64" t="s">
        <v>81</v>
      </c>
      <c r="V41" s="64" t="s">
        <v>81</v>
      </c>
      <c r="W41" s="64" t="s">
        <v>81</v>
      </c>
      <c r="X41" s="64" t="s">
        <v>81</v>
      </c>
      <c r="Y41" s="64" t="s">
        <v>81</v>
      </c>
      <c r="Z41" s="64" t="s">
        <v>81</v>
      </c>
      <c r="AA41" s="64" t="s">
        <v>81</v>
      </c>
      <c r="AB41" s="64" t="s">
        <v>81</v>
      </c>
      <c r="AC41" s="28" t="s">
        <v>81</v>
      </c>
      <c r="AD41" s="64" t="s">
        <v>81</v>
      </c>
      <c r="AE41" s="64" t="s">
        <v>81</v>
      </c>
      <c r="AF41" s="64" t="s">
        <v>81</v>
      </c>
      <c r="AG41" s="64" t="s">
        <v>81</v>
      </c>
      <c r="AH41" s="64" t="s">
        <v>81</v>
      </c>
      <c r="AI41" s="64" t="s">
        <v>81</v>
      </c>
      <c r="AJ41" s="64" t="s">
        <v>81</v>
      </c>
      <c r="AK41" s="64" t="s">
        <v>81</v>
      </c>
      <c r="AL41" s="64" t="s">
        <v>81</v>
      </c>
      <c r="AM41" s="64" t="s">
        <v>81</v>
      </c>
      <c r="AN41" s="72">
        <v>1</v>
      </c>
      <c r="AO41">
        <v>7</v>
      </c>
      <c r="AP41" s="72">
        <v>0</v>
      </c>
      <c r="AQ41" s="28" t="s">
        <v>81</v>
      </c>
      <c r="AR41" s="28" t="s">
        <v>81</v>
      </c>
      <c r="AS41" s="28" t="s">
        <v>81</v>
      </c>
      <c r="AT41" s="72">
        <v>0</v>
      </c>
      <c r="AU41" s="28" t="s">
        <v>81</v>
      </c>
      <c r="AV41" s="28" t="s">
        <v>81</v>
      </c>
      <c r="AW41" s="28" t="s">
        <v>81</v>
      </c>
      <c r="AX41" s="27">
        <v>0</v>
      </c>
      <c r="AY41" s="27" t="s">
        <v>81</v>
      </c>
      <c r="AZ41" s="27" t="s">
        <v>81</v>
      </c>
      <c r="BA41" s="27" t="s">
        <v>81</v>
      </c>
      <c r="BB41" s="72">
        <v>1</v>
      </c>
      <c r="BC41" s="73" t="s">
        <v>81</v>
      </c>
      <c r="BD41" s="73" t="s">
        <v>81</v>
      </c>
      <c r="BE41" s="73" t="s">
        <v>81</v>
      </c>
      <c r="BF41" s="72">
        <v>0</v>
      </c>
      <c r="BG41" s="28" t="s">
        <v>81</v>
      </c>
      <c r="BH41" s="28" t="s">
        <v>81</v>
      </c>
      <c r="BI41" s="28" t="s">
        <v>81</v>
      </c>
      <c r="BJ41" s="27">
        <v>0</v>
      </c>
      <c r="BK41" s="27" t="s">
        <v>81</v>
      </c>
      <c r="BL41" s="27" t="s">
        <v>81</v>
      </c>
      <c r="BM41" s="27" t="s">
        <v>81</v>
      </c>
      <c r="BN41" s="27">
        <v>0</v>
      </c>
      <c r="BO41" s="27" t="s">
        <v>81</v>
      </c>
      <c r="BP41" s="27" t="s">
        <v>81</v>
      </c>
      <c r="BQ41" s="27" t="s">
        <v>81</v>
      </c>
      <c r="BR41" s="27">
        <v>0</v>
      </c>
      <c r="BS41" s="27" t="s">
        <v>81</v>
      </c>
      <c r="BT41" s="27" t="s">
        <v>81</v>
      </c>
      <c r="BU41" s="27" t="s">
        <v>81</v>
      </c>
      <c r="BV41" s="27">
        <v>1</v>
      </c>
      <c r="BW41">
        <v>2</v>
      </c>
      <c r="BX41">
        <v>2</v>
      </c>
      <c r="BY41">
        <v>2</v>
      </c>
      <c r="BZ41" s="27">
        <v>0</v>
      </c>
      <c r="CA41" s="27" t="s">
        <v>81</v>
      </c>
      <c r="CB41" s="27" t="s">
        <v>81</v>
      </c>
      <c r="CC41" s="27" t="s">
        <v>81</v>
      </c>
      <c r="CD41" s="72">
        <v>0</v>
      </c>
      <c r="CE41" s="27" t="s">
        <v>81</v>
      </c>
      <c r="CF41" s="27" t="s">
        <v>81</v>
      </c>
      <c r="CG41" s="27" t="s">
        <v>81</v>
      </c>
      <c r="CH41" s="27" t="s">
        <v>81</v>
      </c>
      <c r="CI41" s="27" t="s">
        <v>81</v>
      </c>
      <c r="CJ41" s="27" t="s">
        <v>81</v>
      </c>
      <c r="CK41" s="27" t="s">
        <v>81</v>
      </c>
      <c r="CL41" s="27" t="s">
        <v>81</v>
      </c>
      <c r="CM41" s="27" t="s">
        <v>81</v>
      </c>
      <c r="CN41" s="73" t="s">
        <v>81</v>
      </c>
      <c r="CO41" s="73" t="s">
        <v>81</v>
      </c>
      <c r="CP41" s="73" t="s">
        <v>81</v>
      </c>
      <c r="CQ41" s="73" t="s">
        <v>81</v>
      </c>
      <c r="CR41" s="73" t="s">
        <v>81</v>
      </c>
      <c r="CS41" s="73" t="s">
        <v>81</v>
      </c>
      <c r="CT41" s="73" t="s">
        <v>81</v>
      </c>
      <c r="CU41" s="73" t="s">
        <v>81</v>
      </c>
      <c r="CV41">
        <v>3</v>
      </c>
      <c r="CW41" t="s">
        <v>81</v>
      </c>
      <c r="CX41" s="27" t="s">
        <v>81</v>
      </c>
      <c r="CY41" s="27" t="s">
        <v>81</v>
      </c>
      <c r="CZ41" s="27" t="s">
        <v>81</v>
      </c>
      <c r="DA41" s="27" t="s">
        <v>81</v>
      </c>
      <c r="DB41" s="27">
        <v>1</v>
      </c>
      <c r="DC41" s="28">
        <v>1</v>
      </c>
      <c r="DD41" s="72">
        <v>1</v>
      </c>
      <c r="DE41" s="72">
        <v>1</v>
      </c>
      <c r="DF41" s="72">
        <v>1</v>
      </c>
      <c r="DG41" s="72">
        <v>1</v>
      </c>
      <c r="DH41" s="72">
        <v>1</v>
      </c>
      <c r="DI41" s="72">
        <v>1</v>
      </c>
      <c r="DJ41" s="72">
        <v>1</v>
      </c>
      <c r="DK41" s="72">
        <v>1</v>
      </c>
      <c r="DL41" s="72">
        <v>1</v>
      </c>
      <c r="DM41" s="27">
        <v>1</v>
      </c>
      <c r="DN41" s="72">
        <v>3</v>
      </c>
      <c r="DO41" s="72">
        <v>3</v>
      </c>
      <c r="DP41" s="72">
        <v>2</v>
      </c>
      <c r="DQ41" s="72">
        <v>2</v>
      </c>
      <c r="DR41" t="s">
        <v>81</v>
      </c>
      <c r="DS41" t="s">
        <v>81</v>
      </c>
      <c r="DT41" t="s">
        <v>81</v>
      </c>
      <c r="DU41" t="s">
        <v>81</v>
      </c>
      <c r="DV41">
        <v>6000</v>
      </c>
      <c r="DW41">
        <v>7000</v>
      </c>
      <c r="DX41">
        <v>4000</v>
      </c>
      <c r="DY41">
        <v>3000</v>
      </c>
      <c r="DZ41" s="72">
        <v>1</v>
      </c>
      <c r="EA41" s="27">
        <v>1</v>
      </c>
      <c r="EB41" s="27">
        <v>1</v>
      </c>
      <c r="EC41" s="72">
        <v>7</v>
      </c>
      <c r="ED41" s="28">
        <v>0</v>
      </c>
      <c r="EE41" s="27" t="s">
        <v>81</v>
      </c>
      <c r="EF41" s="27" t="s">
        <v>81</v>
      </c>
      <c r="EG41">
        <v>8</v>
      </c>
      <c r="EH41" s="27" t="s">
        <v>81</v>
      </c>
      <c r="EI41" s="27" t="s">
        <v>81</v>
      </c>
    </row>
    <row r="42" spans="1:139" ht="15" customHeight="1" x14ac:dyDescent="0.35">
      <c r="A42" s="20">
        <v>1060214</v>
      </c>
      <c r="B42" s="20">
        <v>1</v>
      </c>
      <c r="C42" s="20">
        <v>6</v>
      </c>
      <c r="D42" s="20">
        <v>2</v>
      </c>
      <c r="E42" s="20" t="s">
        <v>997</v>
      </c>
      <c r="F42" s="71">
        <v>0</v>
      </c>
      <c r="G42" s="64">
        <v>3</v>
      </c>
      <c r="H42" s="64">
        <v>0</v>
      </c>
      <c r="I42" s="64">
        <v>0</v>
      </c>
      <c r="J42" s="64">
        <v>0</v>
      </c>
      <c r="K42" t="s">
        <v>81</v>
      </c>
      <c r="L42">
        <v>8</v>
      </c>
      <c r="M42" s="64" t="s">
        <v>81</v>
      </c>
      <c r="N42" s="64">
        <v>5</v>
      </c>
      <c r="O42" s="64" t="s">
        <v>81</v>
      </c>
      <c r="P42" s="64" t="s">
        <v>81</v>
      </c>
      <c r="Q42">
        <v>4</v>
      </c>
      <c r="R42" s="64" t="s">
        <v>81</v>
      </c>
      <c r="S42" s="64" t="s">
        <v>81</v>
      </c>
      <c r="T42" s="64" t="s">
        <v>81</v>
      </c>
      <c r="U42" s="64" t="s">
        <v>81</v>
      </c>
      <c r="V42" s="64" t="s">
        <v>81</v>
      </c>
      <c r="W42" s="64" t="s">
        <v>81</v>
      </c>
      <c r="X42" s="64" t="s">
        <v>81</v>
      </c>
      <c r="Y42" s="64" t="s">
        <v>81</v>
      </c>
      <c r="Z42" s="64" t="s">
        <v>81</v>
      </c>
      <c r="AA42" s="64" t="s">
        <v>81</v>
      </c>
      <c r="AB42" s="64" t="s">
        <v>81</v>
      </c>
      <c r="AC42" s="28" t="s">
        <v>81</v>
      </c>
      <c r="AD42" s="64" t="s">
        <v>81</v>
      </c>
      <c r="AE42" s="64" t="s">
        <v>81</v>
      </c>
      <c r="AF42" s="64" t="s">
        <v>81</v>
      </c>
      <c r="AG42" s="64" t="s">
        <v>81</v>
      </c>
      <c r="AH42" s="64" t="s">
        <v>81</v>
      </c>
      <c r="AI42" s="64" t="s">
        <v>81</v>
      </c>
      <c r="AJ42" s="64" t="s">
        <v>81</v>
      </c>
      <c r="AK42" s="64" t="s">
        <v>81</v>
      </c>
      <c r="AL42" s="64" t="s">
        <v>81</v>
      </c>
      <c r="AM42" s="64" t="s">
        <v>81</v>
      </c>
      <c r="AN42" s="72">
        <v>0</v>
      </c>
      <c r="AO42" s="28" t="s">
        <v>81</v>
      </c>
      <c r="AP42" s="72">
        <v>0</v>
      </c>
      <c r="AQ42" s="28" t="s">
        <v>81</v>
      </c>
      <c r="AR42" s="28" t="s">
        <v>81</v>
      </c>
      <c r="AS42" s="28" t="s">
        <v>81</v>
      </c>
      <c r="AT42" s="72">
        <v>0</v>
      </c>
      <c r="AU42" s="28" t="s">
        <v>81</v>
      </c>
      <c r="AV42" s="28" t="s">
        <v>81</v>
      </c>
      <c r="AW42" s="28" t="s">
        <v>81</v>
      </c>
      <c r="AX42" s="27">
        <v>0</v>
      </c>
      <c r="AY42" s="27" t="s">
        <v>81</v>
      </c>
      <c r="AZ42" s="27" t="s">
        <v>81</v>
      </c>
      <c r="BA42" s="27" t="s">
        <v>81</v>
      </c>
      <c r="BB42" s="72">
        <v>1</v>
      </c>
      <c r="BC42" s="73" t="s">
        <v>81</v>
      </c>
      <c r="BD42" s="73" t="s">
        <v>81</v>
      </c>
      <c r="BE42" s="73" t="s">
        <v>81</v>
      </c>
      <c r="BF42" s="27">
        <v>1</v>
      </c>
      <c r="BG42">
        <v>2</v>
      </c>
      <c r="BH42">
        <v>2</v>
      </c>
      <c r="BI42">
        <v>2</v>
      </c>
      <c r="BJ42" s="27">
        <v>0</v>
      </c>
      <c r="BK42" s="27" t="s">
        <v>81</v>
      </c>
      <c r="BL42" s="27" t="s">
        <v>81</v>
      </c>
      <c r="BM42" s="27" t="s">
        <v>81</v>
      </c>
      <c r="BN42" s="27">
        <v>0</v>
      </c>
      <c r="BO42" s="27" t="s">
        <v>81</v>
      </c>
      <c r="BP42" s="27" t="s">
        <v>81</v>
      </c>
      <c r="BQ42" s="27" t="s">
        <v>81</v>
      </c>
      <c r="BR42" s="27">
        <v>0</v>
      </c>
      <c r="BS42" s="27" t="s">
        <v>81</v>
      </c>
      <c r="BT42" s="27" t="s">
        <v>81</v>
      </c>
      <c r="BU42" s="27" t="s">
        <v>81</v>
      </c>
      <c r="BV42" s="27">
        <v>1</v>
      </c>
      <c r="BW42">
        <v>2</v>
      </c>
      <c r="BX42">
        <v>2</v>
      </c>
      <c r="BY42">
        <v>2</v>
      </c>
      <c r="BZ42" s="27">
        <v>0</v>
      </c>
      <c r="CA42" s="27" t="s">
        <v>81</v>
      </c>
      <c r="CB42" s="27" t="s">
        <v>81</v>
      </c>
      <c r="CC42" s="27" t="s">
        <v>81</v>
      </c>
      <c r="CD42" s="72">
        <v>0</v>
      </c>
      <c r="CE42" s="27" t="s">
        <v>81</v>
      </c>
      <c r="CF42" s="27" t="s">
        <v>81</v>
      </c>
      <c r="CG42" s="27" t="s">
        <v>81</v>
      </c>
      <c r="CH42" s="27" t="s">
        <v>81</v>
      </c>
      <c r="CI42" s="27" t="s">
        <v>81</v>
      </c>
      <c r="CJ42" s="27" t="s">
        <v>81</v>
      </c>
      <c r="CK42" s="27" t="s">
        <v>81</v>
      </c>
      <c r="CL42" s="27" t="s">
        <v>81</v>
      </c>
      <c r="CM42" s="27" t="s">
        <v>81</v>
      </c>
      <c r="CN42">
        <v>19</v>
      </c>
      <c r="CO42" s="73" t="s">
        <v>81</v>
      </c>
      <c r="CP42" s="73" t="s">
        <v>81</v>
      </c>
      <c r="CQ42" s="73" t="s">
        <v>81</v>
      </c>
      <c r="CR42" s="73" t="s">
        <v>81</v>
      </c>
      <c r="CS42" s="73" t="s">
        <v>81</v>
      </c>
      <c r="CT42" s="73" t="s">
        <v>81</v>
      </c>
      <c r="CU42" s="73" t="s">
        <v>81</v>
      </c>
      <c r="CV42">
        <v>19</v>
      </c>
      <c r="CW42" t="s">
        <v>81</v>
      </c>
      <c r="CX42" s="27" t="s">
        <v>81</v>
      </c>
      <c r="CY42" s="27" t="s">
        <v>81</v>
      </c>
      <c r="CZ42" s="27" t="s">
        <v>81</v>
      </c>
      <c r="DA42" s="27" t="s">
        <v>81</v>
      </c>
      <c r="DB42" s="72">
        <v>1</v>
      </c>
      <c r="DC42" s="72">
        <v>1</v>
      </c>
      <c r="DD42" s="72">
        <v>1</v>
      </c>
      <c r="DE42" s="72">
        <v>1</v>
      </c>
      <c r="DF42" s="72">
        <v>1</v>
      </c>
      <c r="DG42" s="72">
        <v>1</v>
      </c>
      <c r="DH42" s="72">
        <v>1</v>
      </c>
      <c r="DI42" s="72">
        <v>1</v>
      </c>
      <c r="DJ42" s="27">
        <v>1</v>
      </c>
      <c r="DK42" s="27">
        <v>1</v>
      </c>
      <c r="DL42" s="72">
        <v>1</v>
      </c>
      <c r="DM42" s="72">
        <v>1</v>
      </c>
      <c r="DN42" s="72">
        <v>2</v>
      </c>
      <c r="DO42" s="72">
        <v>2</v>
      </c>
      <c r="DP42" s="72">
        <v>4</v>
      </c>
      <c r="DQ42" s="72">
        <v>4</v>
      </c>
      <c r="DR42" s="72">
        <v>2000</v>
      </c>
      <c r="DS42" s="72">
        <v>4000</v>
      </c>
      <c r="DT42" s="72">
        <v>2000</v>
      </c>
      <c r="DU42" s="72">
        <v>3000</v>
      </c>
      <c r="DV42" t="s">
        <v>81</v>
      </c>
      <c r="DW42" t="s">
        <v>81</v>
      </c>
      <c r="DX42" t="s">
        <v>81</v>
      </c>
      <c r="DY42" t="s">
        <v>81</v>
      </c>
      <c r="DZ42" s="72">
        <v>1</v>
      </c>
      <c r="EA42" s="27">
        <v>1</v>
      </c>
      <c r="EB42" s="28">
        <v>0</v>
      </c>
      <c r="EC42" t="s">
        <v>81</v>
      </c>
      <c r="ED42" s="28">
        <v>0</v>
      </c>
      <c r="EE42" s="27" t="s">
        <v>81</v>
      </c>
      <c r="EF42" s="27" t="s">
        <v>81</v>
      </c>
      <c r="EG42" s="27" t="s">
        <v>81</v>
      </c>
      <c r="EH42" s="27" t="s">
        <v>81</v>
      </c>
      <c r="EI42">
        <v>2</v>
      </c>
    </row>
    <row r="43" spans="1:139" ht="15" customHeight="1" x14ac:dyDescent="0.35">
      <c r="A43" s="20">
        <v>1060215</v>
      </c>
      <c r="B43" s="20">
        <v>1</v>
      </c>
      <c r="C43" s="20">
        <v>6</v>
      </c>
      <c r="D43" s="20">
        <v>2</v>
      </c>
      <c r="E43" s="20" t="s">
        <v>1002</v>
      </c>
      <c r="F43" s="20">
        <v>2</v>
      </c>
      <c r="G43" s="64">
        <v>1</v>
      </c>
      <c r="H43" s="64">
        <v>0</v>
      </c>
      <c r="I43" s="64">
        <v>1</v>
      </c>
      <c r="J43" s="64">
        <v>0</v>
      </c>
      <c r="K43" t="s">
        <v>81</v>
      </c>
      <c r="L43" s="64">
        <v>6</v>
      </c>
      <c r="M43" s="64" t="s">
        <v>81</v>
      </c>
      <c r="N43" s="64">
        <v>2</v>
      </c>
      <c r="O43">
        <v>4</v>
      </c>
      <c r="P43" s="64" t="s">
        <v>81</v>
      </c>
      <c r="Q43">
        <v>2</v>
      </c>
      <c r="R43" s="64" t="s">
        <v>81</v>
      </c>
      <c r="S43" s="64" t="s">
        <v>81</v>
      </c>
      <c r="T43" s="64" t="s">
        <v>81</v>
      </c>
      <c r="U43" s="64" t="s">
        <v>81</v>
      </c>
      <c r="V43" s="64" t="s">
        <v>81</v>
      </c>
      <c r="W43" s="64" t="s">
        <v>81</v>
      </c>
      <c r="X43" s="64" t="s">
        <v>81</v>
      </c>
      <c r="Y43" s="64" t="s">
        <v>81</v>
      </c>
      <c r="Z43" s="64" t="s">
        <v>81</v>
      </c>
      <c r="AA43" s="64" t="s">
        <v>81</v>
      </c>
      <c r="AB43" s="64" t="s">
        <v>81</v>
      </c>
      <c r="AC43" s="28" t="s">
        <v>81</v>
      </c>
      <c r="AD43" s="64" t="s">
        <v>81</v>
      </c>
      <c r="AE43" s="64" t="s">
        <v>81</v>
      </c>
      <c r="AF43" s="64" t="s">
        <v>81</v>
      </c>
      <c r="AG43" s="64" t="s">
        <v>81</v>
      </c>
      <c r="AH43" s="64" t="s">
        <v>81</v>
      </c>
      <c r="AI43" s="64" t="s">
        <v>81</v>
      </c>
      <c r="AJ43" s="64" t="s">
        <v>81</v>
      </c>
      <c r="AK43" s="64" t="s">
        <v>81</v>
      </c>
      <c r="AL43" s="64" t="s">
        <v>81</v>
      </c>
      <c r="AM43" s="64" t="s">
        <v>81</v>
      </c>
      <c r="AN43" s="72">
        <v>1</v>
      </c>
      <c r="AO43">
        <v>5</v>
      </c>
      <c r="AP43" s="72">
        <v>1</v>
      </c>
      <c r="AQ43" s="72">
        <v>2</v>
      </c>
      <c r="AR43" s="72">
        <v>2</v>
      </c>
      <c r="AS43" s="72">
        <v>2</v>
      </c>
      <c r="AT43" s="72">
        <v>1</v>
      </c>
      <c r="AU43" s="72">
        <v>2</v>
      </c>
      <c r="AV43" s="72">
        <v>2</v>
      </c>
      <c r="AW43" s="72">
        <v>2</v>
      </c>
      <c r="AX43" s="27">
        <v>0</v>
      </c>
      <c r="AY43" s="27" t="s">
        <v>81</v>
      </c>
      <c r="AZ43" s="27" t="s">
        <v>81</v>
      </c>
      <c r="BA43" s="27" t="s">
        <v>81</v>
      </c>
      <c r="BB43" s="72">
        <v>1</v>
      </c>
      <c r="BC43" s="73" t="s">
        <v>81</v>
      </c>
      <c r="BD43" s="73" t="s">
        <v>81</v>
      </c>
      <c r="BE43" s="73" t="s">
        <v>81</v>
      </c>
      <c r="BF43" s="27">
        <v>1</v>
      </c>
      <c r="BG43">
        <v>2</v>
      </c>
      <c r="BH43">
        <v>2</v>
      </c>
      <c r="BI43">
        <v>2</v>
      </c>
      <c r="BJ43" s="27">
        <v>0</v>
      </c>
      <c r="BK43" s="27" t="s">
        <v>81</v>
      </c>
      <c r="BL43" s="27" t="s">
        <v>81</v>
      </c>
      <c r="BM43" s="27" t="s">
        <v>81</v>
      </c>
      <c r="BN43" s="27">
        <v>0</v>
      </c>
      <c r="BO43" s="27" t="s">
        <v>81</v>
      </c>
      <c r="BP43" s="27" t="s">
        <v>81</v>
      </c>
      <c r="BQ43" s="27" t="s">
        <v>81</v>
      </c>
      <c r="BR43" s="72">
        <v>1</v>
      </c>
      <c r="BS43">
        <v>2</v>
      </c>
      <c r="BT43">
        <v>2</v>
      </c>
      <c r="BU43">
        <v>3</v>
      </c>
      <c r="BV43" s="27">
        <v>1</v>
      </c>
      <c r="BW43">
        <v>2</v>
      </c>
      <c r="BX43">
        <v>2</v>
      </c>
      <c r="BY43">
        <v>3</v>
      </c>
      <c r="BZ43" s="27">
        <v>0</v>
      </c>
      <c r="CA43" s="27" t="s">
        <v>81</v>
      </c>
      <c r="CB43" s="27" t="s">
        <v>81</v>
      </c>
      <c r="CC43" s="27" t="s">
        <v>81</v>
      </c>
      <c r="CD43" s="68">
        <v>1</v>
      </c>
      <c r="CE43">
        <v>2</v>
      </c>
      <c r="CF43">
        <v>2</v>
      </c>
      <c r="CG43">
        <v>3</v>
      </c>
      <c r="CH43">
        <v>2</v>
      </c>
      <c r="CI43" s="27" t="s">
        <v>81</v>
      </c>
      <c r="CJ43" s="27" t="s">
        <v>81</v>
      </c>
      <c r="CK43" s="27" t="s">
        <v>81</v>
      </c>
      <c r="CL43" s="27" t="s">
        <v>81</v>
      </c>
      <c r="CM43" s="27" t="s">
        <v>81</v>
      </c>
      <c r="CN43">
        <v>2</v>
      </c>
      <c r="CO43" s="73" t="s">
        <v>81</v>
      </c>
      <c r="CP43" s="73" t="s">
        <v>81</v>
      </c>
      <c r="CQ43" s="73" t="s">
        <v>81</v>
      </c>
      <c r="CR43" s="73" t="s">
        <v>81</v>
      </c>
      <c r="CS43" s="73" t="s">
        <v>81</v>
      </c>
      <c r="CT43">
        <v>2</v>
      </c>
      <c r="CV43">
        <v>2</v>
      </c>
      <c r="CW43" t="s">
        <v>81</v>
      </c>
      <c r="CX43" s="27" t="s">
        <v>81</v>
      </c>
      <c r="CY43" s="27" t="s">
        <v>81</v>
      </c>
      <c r="CZ43">
        <v>2</v>
      </c>
      <c r="DA43" s="27" t="s">
        <v>81</v>
      </c>
      <c r="DB43" s="72">
        <v>1</v>
      </c>
      <c r="DC43" s="72">
        <v>1</v>
      </c>
      <c r="DD43" s="72">
        <v>1</v>
      </c>
      <c r="DE43" s="72">
        <v>1</v>
      </c>
      <c r="DF43" s="72">
        <v>1</v>
      </c>
      <c r="DG43" s="72">
        <v>1</v>
      </c>
      <c r="DH43" s="72">
        <v>1</v>
      </c>
      <c r="DI43" s="72">
        <v>1</v>
      </c>
      <c r="DJ43" s="72">
        <v>1</v>
      </c>
      <c r="DK43" s="72">
        <v>1</v>
      </c>
      <c r="DL43" s="72">
        <v>1</v>
      </c>
      <c r="DM43" s="72">
        <v>1</v>
      </c>
      <c r="DN43" s="72">
        <v>2</v>
      </c>
      <c r="DO43" s="72">
        <v>2</v>
      </c>
      <c r="DP43" s="72">
        <v>4</v>
      </c>
      <c r="DQ43" s="72">
        <v>4</v>
      </c>
      <c r="DR43" s="72">
        <v>3500</v>
      </c>
      <c r="DS43" s="72">
        <v>5000</v>
      </c>
      <c r="DT43" s="72">
        <v>2500</v>
      </c>
      <c r="DU43" s="72">
        <v>4000</v>
      </c>
      <c r="DV43" t="s">
        <v>81</v>
      </c>
      <c r="DW43" t="s">
        <v>81</v>
      </c>
      <c r="DX43" t="s">
        <v>81</v>
      </c>
      <c r="DY43" t="s">
        <v>81</v>
      </c>
      <c r="DZ43" s="72">
        <v>1</v>
      </c>
      <c r="EA43" s="72">
        <v>1</v>
      </c>
      <c r="EB43" s="28">
        <v>0</v>
      </c>
      <c r="EC43" t="s">
        <v>81</v>
      </c>
      <c r="ED43" s="28">
        <v>0</v>
      </c>
      <c r="EE43" s="27" t="s">
        <v>81</v>
      </c>
      <c r="EF43" s="27" t="s">
        <v>81</v>
      </c>
      <c r="EG43">
        <v>2</v>
      </c>
      <c r="EH43" s="27" t="s">
        <v>81</v>
      </c>
      <c r="EI43" s="27" t="s">
        <v>81</v>
      </c>
    </row>
    <row r="44" spans="1:139" ht="15" customHeight="1" x14ac:dyDescent="0.35">
      <c r="A44" s="20">
        <v>1060216</v>
      </c>
      <c r="B44" s="20">
        <v>1</v>
      </c>
      <c r="C44" s="20">
        <v>6</v>
      </c>
      <c r="D44" s="20">
        <v>2</v>
      </c>
      <c r="E44" s="20" t="s">
        <v>1014</v>
      </c>
      <c r="F44" s="20">
        <v>2</v>
      </c>
      <c r="G44" s="64">
        <v>1</v>
      </c>
      <c r="H44" s="64">
        <v>0</v>
      </c>
      <c r="I44" s="64">
        <v>1</v>
      </c>
      <c r="J44" s="64">
        <v>0</v>
      </c>
      <c r="K44" t="s">
        <v>81</v>
      </c>
      <c r="L44" s="64">
        <v>6</v>
      </c>
      <c r="M44" s="64" t="s">
        <v>81</v>
      </c>
      <c r="N44" s="64">
        <v>2</v>
      </c>
      <c r="O44" s="64" t="s">
        <v>81</v>
      </c>
      <c r="P44" s="64" t="s">
        <v>81</v>
      </c>
      <c r="Q44">
        <v>1</v>
      </c>
      <c r="R44">
        <v>1</v>
      </c>
      <c r="S44" s="64" t="s">
        <v>81</v>
      </c>
      <c r="T44" s="64" t="s">
        <v>81</v>
      </c>
      <c r="U44" s="64" t="s">
        <v>81</v>
      </c>
      <c r="V44" s="64" t="s">
        <v>81</v>
      </c>
      <c r="W44" s="64" t="s">
        <v>81</v>
      </c>
      <c r="X44" s="64" t="s">
        <v>81</v>
      </c>
      <c r="Y44" s="64" t="s">
        <v>81</v>
      </c>
      <c r="Z44" s="64" t="s">
        <v>81</v>
      </c>
      <c r="AA44" s="64" t="s">
        <v>81</v>
      </c>
      <c r="AB44" s="64" t="s">
        <v>81</v>
      </c>
      <c r="AC44" s="28" t="s">
        <v>81</v>
      </c>
      <c r="AD44" s="64" t="s">
        <v>81</v>
      </c>
      <c r="AE44" s="64" t="s">
        <v>81</v>
      </c>
      <c r="AF44" s="64" t="s">
        <v>81</v>
      </c>
      <c r="AG44" s="64" t="s">
        <v>81</v>
      </c>
      <c r="AH44" s="64" t="s">
        <v>81</v>
      </c>
      <c r="AI44" s="64" t="s">
        <v>81</v>
      </c>
      <c r="AJ44" s="64" t="s">
        <v>81</v>
      </c>
      <c r="AK44" s="64" t="s">
        <v>81</v>
      </c>
      <c r="AL44" s="64" t="s">
        <v>81</v>
      </c>
      <c r="AM44" s="64" t="s">
        <v>81</v>
      </c>
      <c r="AN44" s="72">
        <v>0</v>
      </c>
      <c r="AO44" s="28" t="s">
        <v>81</v>
      </c>
      <c r="AP44" s="72">
        <v>1</v>
      </c>
      <c r="AQ44">
        <v>2</v>
      </c>
      <c r="AR44">
        <v>2</v>
      </c>
      <c r="AS44">
        <v>2</v>
      </c>
      <c r="AT44" s="72">
        <v>0</v>
      </c>
      <c r="AU44" s="28" t="s">
        <v>81</v>
      </c>
      <c r="AV44" s="28" t="s">
        <v>81</v>
      </c>
      <c r="AW44" s="28" t="s">
        <v>81</v>
      </c>
      <c r="AX44" s="27">
        <v>0</v>
      </c>
      <c r="AY44" s="27" t="s">
        <v>81</v>
      </c>
      <c r="AZ44" s="27" t="s">
        <v>81</v>
      </c>
      <c r="BA44" s="27" t="s">
        <v>81</v>
      </c>
      <c r="BB44" s="72">
        <v>1</v>
      </c>
      <c r="BC44" s="73" t="s">
        <v>81</v>
      </c>
      <c r="BD44" s="73" t="s">
        <v>81</v>
      </c>
      <c r="BE44" s="73" t="s">
        <v>81</v>
      </c>
      <c r="BF44" s="72">
        <v>0</v>
      </c>
      <c r="BG44" s="28" t="s">
        <v>81</v>
      </c>
      <c r="BH44" s="28" t="s">
        <v>81</v>
      </c>
      <c r="BI44" s="28" t="s">
        <v>81</v>
      </c>
      <c r="BJ44" s="27">
        <v>0</v>
      </c>
      <c r="BK44" s="27" t="s">
        <v>81</v>
      </c>
      <c r="BL44" s="27" t="s">
        <v>81</v>
      </c>
      <c r="BM44" s="27" t="s">
        <v>81</v>
      </c>
      <c r="BN44" s="27">
        <v>0</v>
      </c>
      <c r="BO44" s="27" t="s">
        <v>81</v>
      </c>
      <c r="BP44" s="27" t="s">
        <v>81</v>
      </c>
      <c r="BQ44" s="27" t="s">
        <v>81</v>
      </c>
      <c r="BR44" s="72">
        <v>1</v>
      </c>
      <c r="BS44">
        <v>2</v>
      </c>
      <c r="BT44">
        <v>2</v>
      </c>
      <c r="BU44">
        <v>3</v>
      </c>
      <c r="BV44" s="27">
        <v>1</v>
      </c>
      <c r="BW44" s="72">
        <v>2</v>
      </c>
      <c r="BX44" s="72">
        <v>2</v>
      </c>
      <c r="BY44" s="72">
        <v>2</v>
      </c>
      <c r="BZ44" s="27">
        <v>0</v>
      </c>
      <c r="CA44" s="27" t="s">
        <v>81</v>
      </c>
      <c r="CB44" s="27" t="s">
        <v>81</v>
      </c>
      <c r="CC44" s="27" t="s">
        <v>81</v>
      </c>
      <c r="CD44" s="68">
        <v>1</v>
      </c>
      <c r="CE44">
        <v>2</v>
      </c>
      <c r="CF44">
        <v>2</v>
      </c>
      <c r="CG44">
        <v>3</v>
      </c>
      <c r="CH44" s="27" t="s">
        <v>81</v>
      </c>
      <c r="CI44" s="27" t="s">
        <v>81</v>
      </c>
      <c r="CJ44" s="27" t="s">
        <v>81</v>
      </c>
      <c r="CK44" s="27" t="s">
        <v>81</v>
      </c>
      <c r="CL44" s="27" t="s">
        <v>81</v>
      </c>
      <c r="CM44" s="27" t="s">
        <v>81</v>
      </c>
      <c r="CN44">
        <v>2</v>
      </c>
      <c r="CO44" s="73" t="s">
        <v>81</v>
      </c>
      <c r="CP44" s="73" t="s">
        <v>81</v>
      </c>
      <c r="CQ44" s="73" t="s">
        <v>81</v>
      </c>
      <c r="CR44" s="73" t="s">
        <v>81</v>
      </c>
      <c r="CS44" s="73" t="s">
        <v>81</v>
      </c>
      <c r="CT44">
        <v>2</v>
      </c>
      <c r="CV44">
        <v>2</v>
      </c>
      <c r="CW44" t="s">
        <v>81</v>
      </c>
      <c r="CX44" s="27" t="s">
        <v>81</v>
      </c>
      <c r="CY44" s="27" t="s">
        <v>81</v>
      </c>
      <c r="CZ44">
        <v>2</v>
      </c>
      <c r="DA44" s="27" t="s">
        <v>81</v>
      </c>
      <c r="DB44" s="72">
        <v>1</v>
      </c>
      <c r="DC44" s="72">
        <v>1</v>
      </c>
      <c r="DD44" s="72">
        <v>1</v>
      </c>
      <c r="DE44" s="72">
        <v>1</v>
      </c>
      <c r="DF44" s="72">
        <v>1</v>
      </c>
      <c r="DG44" s="72">
        <v>1</v>
      </c>
      <c r="DH44" s="28">
        <v>1</v>
      </c>
      <c r="DI44" s="72">
        <v>1</v>
      </c>
      <c r="DJ44" s="72">
        <v>1</v>
      </c>
      <c r="DK44" s="72">
        <v>1</v>
      </c>
      <c r="DL44" s="72">
        <v>1</v>
      </c>
      <c r="DM44" s="72">
        <v>1</v>
      </c>
      <c r="DN44" s="72">
        <v>3</v>
      </c>
      <c r="DO44" s="72">
        <v>3</v>
      </c>
      <c r="DP44" s="72">
        <v>4</v>
      </c>
      <c r="DQ44" s="72">
        <v>4</v>
      </c>
      <c r="DR44" t="s">
        <v>81</v>
      </c>
      <c r="DS44" t="s">
        <v>81</v>
      </c>
      <c r="DT44" t="s">
        <v>81</v>
      </c>
      <c r="DU44" t="s">
        <v>81</v>
      </c>
      <c r="DV44" t="s">
        <v>81</v>
      </c>
      <c r="DW44" t="s">
        <v>81</v>
      </c>
      <c r="DX44" t="s">
        <v>81</v>
      </c>
      <c r="DY44" t="s">
        <v>81</v>
      </c>
      <c r="DZ44" t="s">
        <v>81</v>
      </c>
      <c r="EA44" s="27">
        <v>1</v>
      </c>
      <c r="EB44" s="27">
        <v>1</v>
      </c>
      <c r="EC44">
        <v>5</v>
      </c>
      <c r="ED44" s="28">
        <v>0</v>
      </c>
      <c r="EE44" s="27" t="s">
        <v>81</v>
      </c>
      <c r="EF44" s="27" t="s">
        <v>81</v>
      </c>
      <c r="EG44">
        <v>8</v>
      </c>
      <c r="EH44" s="27" t="s">
        <v>81</v>
      </c>
      <c r="EI44" s="27" t="s">
        <v>81</v>
      </c>
    </row>
    <row r="45" spans="1:139" ht="15" customHeight="1" x14ac:dyDescent="0.35">
      <c r="A45" s="20">
        <v>1060217</v>
      </c>
      <c r="B45" s="20">
        <v>1</v>
      </c>
      <c r="C45" s="20">
        <v>6</v>
      </c>
      <c r="D45" s="20">
        <v>2</v>
      </c>
      <c r="E45" s="20" t="s">
        <v>1018</v>
      </c>
      <c r="F45" s="20">
        <v>2</v>
      </c>
      <c r="G45" s="64">
        <v>1</v>
      </c>
      <c r="H45" s="64">
        <v>0</v>
      </c>
      <c r="I45" s="64">
        <v>1</v>
      </c>
      <c r="J45" s="64">
        <v>0</v>
      </c>
      <c r="K45" t="s">
        <v>81</v>
      </c>
      <c r="L45" s="64">
        <v>5</v>
      </c>
      <c r="M45" s="64" t="s">
        <v>81</v>
      </c>
      <c r="N45" s="64">
        <v>3</v>
      </c>
      <c r="O45">
        <v>1</v>
      </c>
      <c r="P45" s="64" t="s">
        <v>81</v>
      </c>
      <c r="Q45" s="64" t="s">
        <v>81</v>
      </c>
      <c r="R45">
        <v>1</v>
      </c>
      <c r="S45" s="64" t="s">
        <v>81</v>
      </c>
      <c r="T45" s="64" t="s">
        <v>81</v>
      </c>
      <c r="U45" s="64" t="s">
        <v>81</v>
      </c>
      <c r="V45" s="64" t="s">
        <v>81</v>
      </c>
      <c r="W45" s="64" t="s">
        <v>81</v>
      </c>
      <c r="X45" s="64" t="s">
        <v>81</v>
      </c>
      <c r="Y45" s="64" t="s">
        <v>81</v>
      </c>
      <c r="Z45" s="64" t="s">
        <v>81</v>
      </c>
      <c r="AA45" s="64" t="s">
        <v>81</v>
      </c>
      <c r="AB45" s="64" t="s">
        <v>81</v>
      </c>
      <c r="AC45" s="28" t="s">
        <v>81</v>
      </c>
      <c r="AD45" s="64" t="s">
        <v>81</v>
      </c>
      <c r="AE45" s="64" t="s">
        <v>81</v>
      </c>
      <c r="AF45" s="64" t="s">
        <v>81</v>
      </c>
      <c r="AG45" s="64" t="s">
        <v>81</v>
      </c>
      <c r="AH45" s="64" t="s">
        <v>81</v>
      </c>
      <c r="AI45" s="64" t="s">
        <v>81</v>
      </c>
      <c r="AJ45" s="64" t="s">
        <v>81</v>
      </c>
      <c r="AK45" s="64" t="s">
        <v>81</v>
      </c>
      <c r="AL45" s="64" t="s">
        <v>81</v>
      </c>
      <c r="AM45" s="64" t="s">
        <v>81</v>
      </c>
      <c r="AN45" s="72">
        <v>0</v>
      </c>
      <c r="AO45" s="28" t="s">
        <v>81</v>
      </c>
      <c r="AP45" s="72">
        <v>1</v>
      </c>
      <c r="AQ45">
        <v>2</v>
      </c>
      <c r="AR45">
        <v>2</v>
      </c>
      <c r="AS45">
        <v>2</v>
      </c>
      <c r="AT45" s="72">
        <v>0</v>
      </c>
      <c r="AU45" s="28" t="s">
        <v>81</v>
      </c>
      <c r="AV45" s="28" t="s">
        <v>81</v>
      </c>
      <c r="AW45" s="28" t="s">
        <v>81</v>
      </c>
      <c r="AX45" s="27">
        <v>0</v>
      </c>
      <c r="AY45" s="27" t="s">
        <v>81</v>
      </c>
      <c r="AZ45" s="27" t="s">
        <v>81</v>
      </c>
      <c r="BA45" s="27" t="s">
        <v>81</v>
      </c>
      <c r="BB45" s="72">
        <v>1</v>
      </c>
      <c r="BC45" s="73" t="s">
        <v>81</v>
      </c>
      <c r="BD45" s="73" t="s">
        <v>81</v>
      </c>
      <c r="BE45" s="73" t="s">
        <v>81</v>
      </c>
      <c r="BF45" s="72">
        <v>0</v>
      </c>
      <c r="BG45" s="28" t="s">
        <v>81</v>
      </c>
      <c r="BH45" s="28" t="s">
        <v>81</v>
      </c>
      <c r="BI45" s="28" t="s">
        <v>81</v>
      </c>
      <c r="BJ45" s="27">
        <v>0</v>
      </c>
      <c r="BK45" s="27" t="s">
        <v>81</v>
      </c>
      <c r="BL45" s="27" t="s">
        <v>81</v>
      </c>
      <c r="BM45" s="27" t="s">
        <v>81</v>
      </c>
      <c r="BN45" s="27">
        <v>0</v>
      </c>
      <c r="BO45" s="27" t="s">
        <v>81</v>
      </c>
      <c r="BP45" s="27" t="s">
        <v>81</v>
      </c>
      <c r="BQ45" s="27" t="s">
        <v>81</v>
      </c>
      <c r="BR45" s="72">
        <v>0</v>
      </c>
      <c r="BS45" s="72" t="s">
        <v>81</v>
      </c>
      <c r="BT45" s="72" t="s">
        <v>81</v>
      </c>
      <c r="BU45" s="72" t="s">
        <v>81</v>
      </c>
      <c r="BV45" s="27">
        <v>1</v>
      </c>
      <c r="BW45" s="72">
        <v>2</v>
      </c>
      <c r="BX45" s="72">
        <v>2</v>
      </c>
      <c r="BY45" s="72">
        <v>3</v>
      </c>
      <c r="BZ45" s="27">
        <v>0</v>
      </c>
      <c r="CA45" s="27" t="s">
        <v>81</v>
      </c>
      <c r="CB45" s="27" t="s">
        <v>81</v>
      </c>
      <c r="CC45" s="27" t="s">
        <v>81</v>
      </c>
      <c r="CD45" s="72">
        <v>0</v>
      </c>
      <c r="CE45" s="27" t="s">
        <v>81</v>
      </c>
      <c r="CF45" s="27" t="s">
        <v>81</v>
      </c>
      <c r="CG45" s="27" t="s">
        <v>81</v>
      </c>
      <c r="CH45" s="27" t="s">
        <v>81</v>
      </c>
      <c r="CI45" s="27" t="s">
        <v>81</v>
      </c>
      <c r="CJ45" s="27" t="s">
        <v>81</v>
      </c>
      <c r="CK45" s="27" t="s">
        <v>81</v>
      </c>
      <c r="CL45" s="27" t="s">
        <v>81</v>
      </c>
      <c r="CM45" s="27" t="s">
        <v>81</v>
      </c>
      <c r="CN45" s="73" t="s">
        <v>81</v>
      </c>
      <c r="CO45" s="73" t="s">
        <v>81</v>
      </c>
      <c r="CP45" s="73" t="s">
        <v>81</v>
      </c>
      <c r="CQ45" s="73" t="s">
        <v>81</v>
      </c>
      <c r="CR45" s="73" t="s">
        <v>81</v>
      </c>
      <c r="CS45" s="73" t="s">
        <v>81</v>
      </c>
      <c r="CT45" s="73" t="s">
        <v>81</v>
      </c>
      <c r="CU45" s="73" t="s">
        <v>81</v>
      </c>
      <c r="CV45">
        <v>2</v>
      </c>
      <c r="CW45">
        <v>3</v>
      </c>
      <c r="CX45" s="27" t="s">
        <v>81</v>
      </c>
      <c r="CY45" s="27" t="s">
        <v>81</v>
      </c>
      <c r="CZ45" s="27" t="s">
        <v>81</v>
      </c>
      <c r="DA45" s="27" t="s">
        <v>81</v>
      </c>
      <c r="DB45" s="27">
        <v>1</v>
      </c>
      <c r="DC45" s="72">
        <v>1</v>
      </c>
      <c r="DD45" s="72">
        <v>1</v>
      </c>
      <c r="DE45" s="72">
        <v>1</v>
      </c>
      <c r="DF45" s="72">
        <v>1</v>
      </c>
      <c r="DG45" s="72">
        <v>1</v>
      </c>
      <c r="DH45" s="72">
        <v>1</v>
      </c>
      <c r="DI45" s="72">
        <v>1</v>
      </c>
      <c r="DJ45" s="72">
        <v>1</v>
      </c>
      <c r="DK45" s="72">
        <v>1</v>
      </c>
      <c r="DL45" s="72">
        <v>1</v>
      </c>
      <c r="DM45" s="27">
        <v>1</v>
      </c>
      <c r="DN45" s="72">
        <v>2</v>
      </c>
      <c r="DO45" s="72">
        <v>2</v>
      </c>
      <c r="DP45" s="72">
        <v>2</v>
      </c>
      <c r="DQ45" s="72">
        <v>2</v>
      </c>
      <c r="DR45" s="72">
        <v>3000</v>
      </c>
      <c r="DS45" s="72">
        <v>4500</v>
      </c>
      <c r="DT45" s="72">
        <v>2500</v>
      </c>
      <c r="DU45" s="72">
        <v>3000</v>
      </c>
      <c r="DV45" s="72">
        <v>3000</v>
      </c>
      <c r="DW45" s="72">
        <v>4500</v>
      </c>
      <c r="DX45" s="72">
        <v>2500</v>
      </c>
      <c r="DY45" s="72">
        <v>3000</v>
      </c>
      <c r="DZ45" s="72">
        <v>1</v>
      </c>
      <c r="EA45" s="27">
        <v>1</v>
      </c>
      <c r="EB45" s="28">
        <v>0</v>
      </c>
      <c r="EC45" t="s">
        <v>81</v>
      </c>
      <c r="ED45" s="28">
        <v>0</v>
      </c>
      <c r="EE45" s="27" t="s">
        <v>81</v>
      </c>
      <c r="EF45" s="27" t="s">
        <v>81</v>
      </c>
      <c r="EG45">
        <v>15</v>
      </c>
      <c r="EH45" s="27" t="s">
        <v>81</v>
      </c>
      <c r="EI45">
        <v>2</v>
      </c>
    </row>
    <row r="46" spans="1:139" ht="15" customHeight="1" x14ac:dyDescent="0.35">
      <c r="A46" s="20">
        <v>1060218</v>
      </c>
      <c r="B46" s="20">
        <v>1</v>
      </c>
      <c r="C46" s="20">
        <v>6</v>
      </c>
      <c r="D46" s="20">
        <v>2</v>
      </c>
      <c r="E46" s="20" t="s">
        <v>1023</v>
      </c>
      <c r="F46" s="20">
        <v>2</v>
      </c>
      <c r="G46" s="64">
        <v>1</v>
      </c>
      <c r="H46" s="64">
        <v>0</v>
      </c>
      <c r="I46" s="64">
        <v>1</v>
      </c>
      <c r="J46" s="64">
        <v>0</v>
      </c>
      <c r="K46" t="s">
        <v>81</v>
      </c>
      <c r="L46" s="64" t="s">
        <v>81</v>
      </c>
      <c r="M46" s="64" t="s">
        <v>81</v>
      </c>
      <c r="N46" s="64" t="s">
        <v>81</v>
      </c>
      <c r="O46" s="64" t="s">
        <v>81</v>
      </c>
      <c r="P46" s="64" t="s">
        <v>81</v>
      </c>
      <c r="Q46">
        <v>15</v>
      </c>
      <c r="R46">
        <v>1</v>
      </c>
      <c r="S46" s="64" t="s">
        <v>81</v>
      </c>
      <c r="T46" s="64" t="s">
        <v>81</v>
      </c>
      <c r="U46" s="64" t="s">
        <v>81</v>
      </c>
      <c r="V46" s="64" t="s">
        <v>81</v>
      </c>
      <c r="W46" s="64" t="s">
        <v>81</v>
      </c>
      <c r="X46" s="64" t="s">
        <v>81</v>
      </c>
      <c r="Y46" s="64" t="s">
        <v>81</v>
      </c>
      <c r="Z46" s="64" t="s">
        <v>81</v>
      </c>
      <c r="AA46" s="64" t="s">
        <v>81</v>
      </c>
      <c r="AB46" s="64" t="s">
        <v>81</v>
      </c>
      <c r="AC46" s="28" t="s">
        <v>81</v>
      </c>
      <c r="AD46" s="64" t="s">
        <v>81</v>
      </c>
      <c r="AE46" s="64" t="s">
        <v>81</v>
      </c>
      <c r="AF46" s="64" t="s">
        <v>81</v>
      </c>
      <c r="AG46" s="64" t="s">
        <v>81</v>
      </c>
      <c r="AH46" s="64" t="s">
        <v>81</v>
      </c>
      <c r="AI46" s="64" t="s">
        <v>81</v>
      </c>
      <c r="AJ46" s="64" t="s">
        <v>81</v>
      </c>
      <c r="AK46" s="64" t="s">
        <v>81</v>
      </c>
      <c r="AL46" s="64" t="s">
        <v>81</v>
      </c>
      <c r="AM46" s="64" t="s">
        <v>81</v>
      </c>
      <c r="AN46" s="72">
        <v>0</v>
      </c>
      <c r="AO46" s="28" t="s">
        <v>81</v>
      </c>
      <c r="AP46" s="72">
        <v>0</v>
      </c>
      <c r="AQ46" s="28" t="s">
        <v>81</v>
      </c>
      <c r="AR46" s="28" t="s">
        <v>81</v>
      </c>
      <c r="AS46" s="28" t="s">
        <v>81</v>
      </c>
      <c r="AT46" s="72">
        <v>0</v>
      </c>
      <c r="AU46" s="28" t="s">
        <v>81</v>
      </c>
      <c r="AV46" s="28" t="s">
        <v>81</v>
      </c>
      <c r="AW46" s="28" t="s">
        <v>81</v>
      </c>
      <c r="AX46" s="27">
        <v>0</v>
      </c>
      <c r="AY46" s="27" t="s">
        <v>81</v>
      </c>
      <c r="AZ46" s="27" t="s">
        <v>81</v>
      </c>
      <c r="BA46" s="27" t="s">
        <v>81</v>
      </c>
      <c r="BB46" s="72">
        <v>1</v>
      </c>
      <c r="BC46" s="73" t="s">
        <v>81</v>
      </c>
      <c r="BD46" s="73" t="s">
        <v>81</v>
      </c>
      <c r="BE46" s="73" t="s">
        <v>81</v>
      </c>
      <c r="BF46" s="72">
        <v>0</v>
      </c>
      <c r="BG46" s="28" t="s">
        <v>81</v>
      </c>
      <c r="BH46" s="28" t="s">
        <v>81</v>
      </c>
      <c r="BI46" s="28" t="s">
        <v>81</v>
      </c>
      <c r="BJ46" s="27">
        <v>0</v>
      </c>
      <c r="BK46" s="27" t="s">
        <v>81</v>
      </c>
      <c r="BL46" s="27" t="s">
        <v>81</v>
      </c>
      <c r="BM46" s="27" t="s">
        <v>81</v>
      </c>
      <c r="BN46" s="27">
        <v>0</v>
      </c>
      <c r="BO46" s="27" t="s">
        <v>81</v>
      </c>
      <c r="BP46" s="27" t="s">
        <v>81</v>
      </c>
      <c r="BQ46" s="27" t="s">
        <v>81</v>
      </c>
      <c r="BR46" s="72">
        <v>0</v>
      </c>
      <c r="BS46" s="72" t="s">
        <v>81</v>
      </c>
      <c r="BT46" s="72" t="s">
        <v>81</v>
      </c>
      <c r="BU46" s="72" t="s">
        <v>81</v>
      </c>
      <c r="BV46" s="27">
        <v>1</v>
      </c>
      <c r="BW46" s="72">
        <v>2</v>
      </c>
      <c r="BX46" s="72">
        <v>2</v>
      </c>
      <c r="BY46" s="72">
        <v>3</v>
      </c>
      <c r="BZ46" s="27">
        <v>0</v>
      </c>
      <c r="CA46" s="27" t="s">
        <v>81</v>
      </c>
      <c r="CB46" s="27" t="s">
        <v>81</v>
      </c>
      <c r="CC46" s="27" t="s">
        <v>81</v>
      </c>
      <c r="CD46" s="72">
        <v>0</v>
      </c>
      <c r="CE46" s="27" t="s">
        <v>81</v>
      </c>
      <c r="CF46" s="27" t="s">
        <v>81</v>
      </c>
      <c r="CG46" s="27" t="s">
        <v>81</v>
      </c>
      <c r="CH46" s="27" t="s">
        <v>81</v>
      </c>
      <c r="CI46" s="27" t="s">
        <v>81</v>
      </c>
      <c r="CJ46" s="27" t="s">
        <v>81</v>
      </c>
      <c r="CK46" s="27" t="s">
        <v>81</v>
      </c>
      <c r="CL46" s="27" t="s">
        <v>81</v>
      </c>
      <c r="CM46" s="27" t="s">
        <v>81</v>
      </c>
      <c r="CN46" s="73" t="s">
        <v>81</v>
      </c>
      <c r="CO46" s="73" t="s">
        <v>81</v>
      </c>
      <c r="CP46" s="73" t="s">
        <v>81</v>
      </c>
      <c r="CQ46" s="73" t="s">
        <v>81</v>
      </c>
      <c r="CR46" s="73" t="s">
        <v>81</v>
      </c>
      <c r="CS46" s="73" t="s">
        <v>81</v>
      </c>
      <c r="CT46" s="73" t="s">
        <v>81</v>
      </c>
      <c r="CU46" s="73" t="s">
        <v>81</v>
      </c>
      <c r="CV46">
        <v>6</v>
      </c>
      <c r="CW46" t="s">
        <v>81</v>
      </c>
      <c r="CX46" s="27" t="s">
        <v>81</v>
      </c>
      <c r="CY46" s="27" t="s">
        <v>81</v>
      </c>
      <c r="CZ46" s="27" t="s">
        <v>81</v>
      </c>
      <c r="DA46" s="27" t="s">
        <v>81</v>
      </c>
      <c r="DB46" s="27">
        <v>1</v>
      </c>
      <c r="DC46" s="28">
        <v>1</v>
      </c>
      <c r="DD46" s="72">
        <v>1</v>
      </c>
      <c r="DE46" s="72">
        <v>1</v>
      </c>
      <c r="DF46" s="72">
        <v>1</v>
      </c>
      <c r="DG46" s="72">
        <v>1</v>
      </c>
      <c r="DH46" s="72">
        <v>1</v>
      </c>
      <c r="DI46" s="72">
        <v>1</v>
      </c>
      <c r="DJ46" s="27">
        <v>1</v>
      </c>
      <c r="DK46" s="27">
        <v>1</v>
      </c>
      <c r="DL46" s="72">
        <v>1</v>
      </c>
      <c r="DM46" s="72">
        <v>1</v>
      </c>
      <c r="DN46" s="72">
        <v>2</v>
      </c>
      <c r="DO46" s="72">
        <v>2</v>
      </c>
      <c r="DP46" s="72">
        <v>2</v>
      </c>
      <c r="DQ46" s="72">
        <v>2</v>
      </c>
      <c r="DR46" s="72">
        <v>1500</v>
      </c>
      <c r="DS46" s="72">
        <v>5000</v>
      </c>
      <c r="DT46" s="72">
        <v>1000</v>
      </c>
      <c r="DU46" s="72">
        <v>3500</v>
      </c>
      <c r="DV46" s="72">
        <v>3500</v>
      </c>
      <c r="DW46" s="72">
        <v>7000</v>
      </c>
      <c r="DX46" s="72">
        <v>2500</v>
      </c>
      <c r="DY46" s="72">
        <v>6000</v>
      </c>
      <c r="DZ46" s="72">
        <v>1</v>
      </c>
      <c r="EA46" s="27">
        <v>1</v>
      </c>
      <c r="EB46" s="28">
        <v>0</v>
      </c>
      <c r="EC46" t="s">
        <v>81</v>
      </c>
      <c r="ED46" s="28">
        <v>0</v>
      </c>
      <c r="EE46" s="27" t="s">
        <v>81</v>
      </c>
      <c r="EF46" s="27" t="s">
        <v>81</v>
      </c>
      <c r="EG46">
        <v>8</v>
      </c>
      <c r="EH46" s="27" t="s">
        <v>81</v>
      </c>
      <c r="EI46">
        <v>2</v>
      </c>
    </row>
    <row r="47" spans="1:139" ht="15" customHeight="1" x14ac:dyDescent="0.35">
      <c r="A47" s="20">
        <v>1060219</v>
      </c>
      <c r="B47" s="20">
        <v>1</v>
      </c>
      <c r="C47" s="20">
        <v>6</v>
      </c>
      <c r="D47" s="20">
        <v>2</v>
      </c>
      <c r="E47" s="20" t="s">
        <v>1027</v>
      </c>
      <c r="F47" s="20">
        <v>2</v>
      </c>
      <c r="G47" s="64">
        <v>2</v>
      </c>
      <c r="H47" s="64">
        <v>0</v>
      </c>
      <c r="J47" s="64">
        <v>0</v>
      </c>
      <c r="K47" t="s">
        <v>81</v>
      </c>
      <c r="L47" s="64">
        <v>8</v>
      </c>
      <c r="M47" s="64" t="s">
        <v>81</v>
      </c>
      <c r="N47" s="64">
        <v>1</v>
      </c>
      <c r="O47" s="64" t="s">
        <v>81</v>
      </c>
      <c r="P47" s="64" t="s">
        <v>81</v>
      </c>
      <c r="Q47" s="64" t="s">
        <v>81</v>
      </c>
      <c r="R47">
        <v>1</v>
      </c>
      <c r="S47" s="64" t="s">
        <v>81</v>
      </c>
      <c r="T47" s="64" t="s">
        <v>81</v>
      </c>
      <c r="U47" s="64" t="s">
        <v>81</v>
      </c>
      <c r="V47" s="64" t="s">
        <v>81</v>
      </c>
      <c r="W47" s="64" t="s">
        <v>81</v>
      </c>
      <c r="X47" s="64" t="s">
        <v>81</v>
      </c>
      <c r="Y47" s="64" t="s">
        <v>81</v>
      </c>
      <c r="Z47" s="64" t="s">
        <v>81</v>
      </c>
      <c r="AA47" s="64" t="s">
        <v>81</v>
      </c>
      <c r="AB47" s="64" t="s">
        <v>81</v>
      </c>
      <c r="AC47" s="28" t="s">
        <v>81</v>
      </c>
      <c r="AD47" s="64" t="s">
        <v>81</v>
      </c>
      <c r="AE47" s="64" t="s">
        <v>81</v>
      </c>
      <c r="AF47" s="64" t="s">
        <v>81</v>
      </c>
      <c r="AG47" s="64" t="s">
        <v>81</v>
      </c>
      <c r="AH47" s="64" t="s">
        <v>81</v>
      </c>
      <c r="AI47" s="64" t="s">
        <v>81</v>
      </c>
      <c r="AJ47" s="64" t="s">
        <v>81</v>
      </c>
      <c r="AK47" s="64" t="s">
        <v>81</v>
      </c>
      <c r="AL47" s="64" t="s">
        <v>81</v>
      </c>
      <c r="AM47" s="64" t="s">
        <v>81</v>
      </c>
      <c r="AN47" s="72">
        <v>1</v>
      </c>
      <c r="AO47">
        <v>5</v>
      </c>
      <c r="AP47" s="72">
        <v>0</v>
      </c>
      <c r="AQ47" s="28" t="s">
        <v>81</v>
      </c>
      <c r="AR47" s="28" t="s">
        <v>81</v>
      </c>
      <c r="AS47" s="28" t="s">
        <v>81</v>
      </c>
      <c r="AT47" s="72">
        <v>0</v>
      </c>
      <c r="AU47" s="28" t="s">
        <v>81</v>
      </c>
      <c r="AV47" s="28" t="s">
        <v>81</v>
      </c>
      <c r="AW47" s="28" t="s">
        <v>81</v>
      </c>
      <c r="AX47" s="27">
        <v>0</v>
      </c>
      <c r="AY47" s="27" t="s">
        <v>81</v>
      </c>
      <c r="AZ47" s="27" t="s">
        <v>81</v>
      </c>
      <c r="BA47" s="27" t="s">
        <v>81</v>
      </c>
      <c r="BB47" s="72">
        <v>1</v>
      </c>
      <c r="BC47" s="73" t="s">
        <v>81</v>
      </c>
      <c r="BD47" s="73" t="s">
        <v>81</v>
      </c>
      <c r="BE47" s="73" t="s">
        <v>81</v>
      </c>
      <c r="BF47" s="27">
        <v>1</v>
      </c>
      <c r="BG47">
        <v>2</v>
      </c>
      <c r="BH47">
        <v>2</v>
      </c>
      <c r="BI47">
        <v>2</v>
      </c>
      <c r="BJ47" s="27">
        <v>0</v>
      </c>
      <c r="BK47" s="27" t="s">
        <v>81</v>
      </c>
      <c r="BL47" s="27" t="s">
        <v>81</v>
      </c>
      <c r="BM47" s="27" t="s">
        <v>81</v>
      </c>
      <c r="BN47" s="27">
        <v>0</v>
      </c>
      <c r="BO47" s="27" t="s">
        <v>81</v>
      </c>
      <c r="BP47" s="27" t="s">
        <v>81</v>
      </c>
      <c r="BQ47" s="27" t="s">
        <v>81</v>
      </c>
      <c r="BR47" s="72">
        <v>0</v>
      </c>
      <c r="BS47" s="72" t="s">
        <v>81</v>
      </c>
      <c r="BT47" s="72" t="s">
        <v>81</v>
      </c>
      <c r="BU47" s="72" t="s">
        <v>81</v>
      </c>
      <c r="BV47" s="27">
        <v>1</v>
      </c>
      <c r="BW47" s="72">
        <v>2</v>
      </c>
      <c r="BX47" s="72">
        <v>2</v>
      </c>
      <c r="BY47" s="72">
        <v>2</v>
      </c>
      <c r="BZ47" s="27">
        <v>0</v>
      </c>
      <c r="CA47" s="27" t="s">
        <v>81</v>
      </c>
      <c r="CB47" s="27" t="s">
        <v>81</v>
      </c>
      <c r="CC47" s="27" t="s">
        <v>81</v>
      </c>
      <c r="CD47" s="72">
        <v>0</v>
      </c>
      <c r="CE47" s="27" t="s">
        <v>81</v>
      </c>
      <c r="CF47" s="27" t="s">
        <v>81</v>
      </c>
      <c r="CG47" s="27" t="s">
        <v>81</v>
      </c>
      <c r="CH47" s="27" t="s">
        <v>81</v>
      </c>
      <c r="CI47" s="27" t="s">
        <v>81</v>
      </c>
      <c r="CJ47" s="27" t="s">
        <v>81</v>
      </c>
      <c r="CK47" s="27" t="s">
        <v>81</v>
      </c>
      <c r="CL47" s="27" t="s">
        <v>81</v>
      </c>
      <c r="CM47" s="27" t="s">
        <v>81</v>
      </c>
      <c r="CN47">
        <v>6</v>
      </c>
      <c r="CO47" s="73" t="s">
        <v>81</v>
      </c>
      <c r="CP47" s="73" t="s">
        <v>81</v>
      </c>
      <c r="CQ47" s="73" t="s">
        <v>81</v>
      </c>
      <c r="CR47" s="73" t="s">
        <v>81</v>
      </c>
      <c r="CS47" s="73" t="s">
        <v>81</v>
      </c>
      <c r="CT47" s="73" t="s">
        <v>81</v>
      </c>
      <c r="CU47" s="73" t="s">
        <v>81</v>
      </c>
      <c r="CV47">
        <v>6</v>
      </c>
      <c r="CW47" t="s">
        <v>81</v>
      </c>
      <c r="CX47" s="27" t="s">
        <v>81</v>
      </c>
      <c r="CY47" s="27" t="s">
        <v>81</v>
      </c>
      <c r="CZ47" s="27" t="s">
        <v>81</v>
      </c>
      <c r="DA47" s="27" t="s">
        <v>81</v>
      </c>
      <c r="DB47" s="72">
        <v>1</v>
      </c>
      <c r="DC47" s="72">
        <v>1</v>
      </c>
      <c r="DD47" s="72">
        <v>1</v>
      </c>
      <c r="DE47" s="72">
        <v>1</v>
      </c>
      <c r="DF47" s="72">
        <v>1</v>
      </c>
      <c r="DG47" s="72">
        <v>1</v>
      </c>
      <c r="DH47" s="28">
        <v>1</v>
      </c>
      <c r="DI47" s="28">
        <v>1</v>
      </c>
      <c r="DJ47" s="72">
        <v>1</v>
      </c>
      <c r="DK47" s="72">
        <v>1</v>
      </c>
      <c r="DL47" s="72">
        <v>1</v>
      </c>
      <c r="DM47" s="72">
        <v>1</v>
      </c>
      <c r="DN47" s="72">
        <v>2</v>
      </c>
      <c r="DO47" s="72">
        <v>2</v>
      </c>
      <c r="DP47" s="72">
        <v>2</v>
      </c>
      <c r="DQ47" s="72">
        <v>2</v>
      </c>
      <c r="DR47" s="72">
        <v>3000</v>
      </c>
      <c r="DS47" s="72">
        <v>5000</v>
      </c>
      <c r="DT47" s="72">
        <v>1500</v>
      </c>
      <c r="DU47" s="72">
        <v>3000</v>
      </c>
      <c r="DV47" s="72">
        <v>3000</v>
      </c>
      <c r="DW47" s="72">
        <v>7000</v>
      </c>
      <c r="DX47" s="72">
        <v>2000</v>
      </c>
      <c r="DY47" s="72">
        <v>5000</v>
      </c>
      <c r="DZ47" s="72">
        <v>2</v>
      </c>
      <c r="EA47" s="27">
        <v>1</v>
      </c>
      <c r="EB47" s="72">
        <v>1</v>
      </c>
      <c r="EC47" s="72">
        <v>4</v>
      </c>
      <c r="ED47" s="28">
        <v>1</v>
      </c>
      <c r="EE47" s="72">
        <v>10</v>
      </c>
      <c r="EF47" s="27" t="s">
        <v>81</v>
      </c>
      <c r="EG47">
        <v>8</v>
      </c>
      <c r="EH47" s="27" t="s">
        <v>81</v>
      </c>
      <c r="EI47">
        <v>3</v>
      </c>
    </row>
    <row r="48" spans="1:139" ht="15" customHeight="1" x14ac:dyDescent="0.35">
      <c r="A48" s="20">
        <v>1060220</v>
      </c>
      <c r="B48" s="20">
        <v>1</v>
      </c>
      <c r="C48" s="20">
        <v>6</v>
      </c>
      <c r="D48" s="20">
        <v>2</v>
      </c>
      <c r="E48" s="20" t="s">
        <v>1031</v>
      </c>
      <c r="F48" s="20">
        <v>2</v>
      </c>
      <c r="G48" s="64">
        <v>1</v>
      </c>
      <c r="H48" s="64">
        <v>0</v>
      </c>
      <c r="I48" s="64">
        <v>1</v>
      </c>
      <c r="J48" s="64">
        <v>0</v>
      </c>
      <c r="K48" t="s">
        <v>81</v>
      </c>
      <c r="L48" s="64" t="s">
        <v>81</v>
      </c>
      <c r="M48" s="64" t="s">
        <v>81</v>
      </c>
      <c r="N48" s="64">
        <v>3</v>
      </c>
      <c r="O48" s="64" t="s">
        <v>81</v>
      </c>
      <c r="P48" s="64" t="s">
        <v>81</v>
      </c>
      <c r="Q48">
        <v>1</v>
      </c>
      <c r="R48">
        <v>1</v>
      </c>
      <c r="S48" s="64" t="s">
        <v>81</v>
      </c>
      <c r="T48" s="64" t="s">
        <v>81</v>
      </c>
      <c r="U48" s="64" t="s">
        <v>81</v>
      </c>
      <c r="V48" s="64" t="s">
        <v>81</v>
      </c>
      <c r="W48" s="64" t="s">
        <v>81</v>
      </c>
      <c r="X48" s="64" t="s">
        <v>81</v>
      </c>
      <c r="Y48" s="64" t="s">
        <v>81</v>
      </c>
      <c r="Z48" s="64" t="s">
        <v>81</v>
      </c>
      <c r="AA48" s="64" t="s">
        <v>81</v>
      </c>
      <c r="AB48" s="64" t="s">
        <v>81</v>
      </c>
      <c r="AC48" s="28" t="s">
        <v>81</v>
      </c>
      <c r="AD48" s="64" t="s">
        <v>81</v>
      </c>
      <c r="AE48" s="64" t="s">
        <v>81</v>
      </c>
      <c r="AF48" s="64" t="s">
        <v>81</v>
      </c>
      <c r="AG48" s="64" t="s">
        <v>81</v>
      </c>
      <c r="AH48" s="64" t="s">
        <v>81</v>
      </c>
      <c r="AI48" s="64" t="s">
        <v>81</v>
      </c>
      <c r="AJ48" s="64" t="s">
        <v>81</v>
      </c>
      <c r="AK48" s="64" t="s">
        <v>81</v>
      </c>
      <c r="AL48" s="64" t="s">
        <v>81</v>
      </c>
      <c r="AM48" s="64" t="s">
        <v>81</v>
      </c>
      <c r="AN48" s="72">
        <v>0</v>
      </c>
      <c r="AO48" s="28" t="s">
        <v>81</v>
      </c>
      <c r="AP48" s="72">
        <v>0</v>
      </c>
      <c r="AQ48" s="28" t="s">
        <v>81</v>
      </c>
      <c r="AR48" s="28" t="s">
        <v>81</v>
      </c>
      <c r="AS48" s="28" t="s">
        <v>81</v>
      </c>
      <c r="AT48" s="72">
        <v>0</v>
      </c>
      <c r="AU48" s="28" t="s">
        <v>81</v>
      </c>
      <c r="AV48" s="28" t="s">
        <v>81</v>
      </c>
      <c r="AW48" s="28" t="s">
        <v>81</v>
      </c>
      <c r="AX48" s="27">
        <v>0</v>
      </c>
      <c r="AY48" s="27" t="s">
        <v>81</v>
      </c>
      <c r="AZ48" s="27" t="s">
        <v>81</v>
      </c>
      <c r="BA48" s="27" t="s">
        <v>81</v>
      </c>
      <c r="BB48" s="72">
        <v>1</v>
      </c>
      <c r="BC48" s="73" t="s">
        <v>81</v>
      </c>
      <c r="BD48" s="73" t="s">
        <v>81</v>
      </c>
      <c r="BE48" s="73" t="s">
        <v>81</v>
      </c>
      <c r="BF48" s="27">
        <v>1</v>
      </c>
      <c r="BG48">
        <v>2</v>
      </c>
      <c r="BH48">
        <v>3</v>
      </c>
      <c r="BI48">
        <v>2</v>
      </c>
      <c r="BJ48" s="27">
        <v>0</v>
      </c>
      <c r="BK48" s="27" t="s">
        <v>81</v>
      </c>
      <c r="BL48" s="27" t="s">
        <v>81</v>
      </c>
      <c r="BM48" s="27" t="s">
        <v>81</v>
      </c>
      <c r="BN48" s="27">
        <v>0</v>
      </c>
      <c r="BO48" s="27" t="s">
        <v>81</v>
      </c>
      <c r="BP48" s="27" t="s">
        <v>81</v>
      </c>
      <c r="BQ48" s="27" t="s">
        <v>81</v>
      </c>
      <c r="BR48" s="72">
        <v>0</v>
      </c>
      <c r="BS48" s="72" t="s">
        <v>81</v>
      </c>
      <c r="BT48" s="72" t="s">
        <v>81</v>
      </c>
      <c r="BU48" s="72" t="s">
        <v>81</v>
      </c>
      <c r="BV48" s="27">
        <v>1</v>
      </c>
      <c r="BW48" s="72">
        <v>2</v>
      </c>
      <c r="BX48" s="72">
        <v>3</v>
      </c>
      <c r="BY48" s="72">
        <v>2</v>
      </c>
      <c r="BZ48" s="27">
        <v>0</v>
      </c>
      <c r="CA48" s="27" t="s">
        <v>81</v>
      </c>
      <c r="CB48" s="27" t="s">
        <v>81</v>
      </c>
      <c r="CC48" s="27" t="s">
        <v>81</v>
      </c>
      <c r="CD48" s="72">
        <v>0</v>
      </c>
      <c r="CE48" s="27" t="s">
        <v>81</v>
      </c>
      <c r="CF48" s="27" t="s">
        <v>81</v>
      </c>
      <c r="CG48" s="27" t="s">
        <v>81</v>
      </c>
      <c r="CH48" s="27" t="s">
        <v>81</v>
      </c>
      <c r="CI48" s="27" t="s">
        <v>81</v>
      </c>
      <c r="CJ48" s="27" t="s">
        <v>81</v>
      </c>
      <c r="CK48" s="27" t="s">
        <v>81</v>
      </c>
      <c r="CL48" s="27" t="s">
        <v>81</v>
      </c>
      <c r="CM48" s="27" t="s">
        <v>81</v>
      </c>
      <c r="CN48">
        <v>9</v>
      </c>
      <c r="CO48" s="73" t="s">
        <v>81</v>
      </c>
      <c r="CP48" s="73" t="s">
        <v>81</v>
      </c>
      <c r="CQ48" s="73" t="s">
        <v>81</v>
      </c>
      <c r="CR48" s="73" t="s">
        <v>81</v>
      </c>
      <c r="CS48" s="73" t="s">
        <v>81</v>
      </c>
      <c r="CT48" s="73" t="s">
        <v>81</v>
      </c>
      <c r="CU48" s="73" t="s">
        <v>81</v>
      </c>
      <c r="CV48">
        <v>9</v>
      </c>
      <c r="CW48" t="s">
        <v>81</v>
      </c>
      <c r="CX48" s="27" t="s">
        <v>81</v>
      </c>
      <c r="CY48" s="27" t="s">
        <v>81</v>
      </c>
      <c r="CZ48" s="27" t="s">
        <v>81</v>
      </c>
      <c r="DA48" s="27" t="s">
        <v>81</v>
      </c>
      <c r="DB48" s="72">
        <v>1</v>
      </c>
      <c r="DC48" s="28">
        <v>1</v>
      </c>
      <c r="DD48" s="72">
        <v>1</v>
      </c>
      <c r="DE48" s="72">
        <v>1</v>
      </c>
      <c r="DF48" s="72">
        <v>1</v>
      </c>
      <c r="DG48" s="72">
        <v>1</v>
      </c>
      <c r="DH48" s="28">
        <v>1</v>
      </c>
      <c r="DI48" s="28">
        <v>1</v>
      </c>
      <c r="DJ48" s="72">
        <v>1</v>
      </c>
      <c r="DK48" s="72">
        <v>1</v>
      </c>
      <c r="DL48" s="72">
        <v>1</v>
      </c>
      <c r="DM48" s="72">
        <v>1</v>
      </c>
      <c r="DN48" s="72">
        <v>2</v>
      </c>
      <c r="DO48" s="72">
        <v>2</v>
      </c>
      <c r="DP48" s="72">
        <v>2</v>
      </c>
      <c r="DQ48" s="72">
        <v>2</v>
      </c>
      <c r="DR48" s="72">
        <v>2000</v>
      </c>
      <c r="DS48" s="72">
        <v>4000</v>
      </c>
      <c r="DT48" s="72">
        <v>1500</v>
      </c>
      <c r="DU48" s="72">
        <v>3000</v>
      </c>
      <c r="DV48" s="72">
        <v>5000</v>
      </c>
      <c r="DW48" s="72">
        <v>7000</v>
      </c>
      <c r="DX48" s="72">
        <v>4000</v>
      </c>
      <c r="DY48" s="72">
        <v>5000</v>
      </c>
      <c r="DZ48" s="72">
        <v>2</v>
      </c>
      <c r="EA48" s="27">
        <v>1</v>
      </c>
      <c r="EB48" s="28">
        <v>0</v>
      </c>
      <c r="EC48" t="s">
        <v>81</v>
      </c>
      <c r="ED48" s="72">
        <v>0</v>
      </c>
      <c r="EE48" s="27" t="s">
        <v>81</v>
      </c>
      <c r="EF48" s="27" t="s">
        <v>81</v>
      </c>
      <c r="EG48">
        <v>8</v>
      </c>
      <c r="EH48" s="27" t="s">
        <v>81</v>
      </c>
      <c r="EI48">
        <v>3</v>
      </c>
    </row>
    <row r="49" spans="1:139" ht="15" customHeight="1" x14ac:dyDescent="0.35">
      <c r="A49" s="20">
        <v>1060221</v>
      </c>
      <c r="B49" s="20">
        <v>1</v>
      </c>
      <c r="C49" s="20">
        <v>6</v>
      </c>
      <c r="D49" s="20">
        <v>2</v>
      </c>
      <c r="E49" s="20" t="s">
        <v>1107</v>
      </c>
      <c r="F49" s="20">
        <v>3</v>
      </c>
      <c r="G49" s="64">
        <v>2</v>
      </c>
      <c r="H49" s="64">
        <v>0</v>
      </c>
      <c r="I49" s="64">
        <v>1</v>
      </c>
      <c r="J49" s="64">
        <v>0</v>
      </c>
      <c r="K49" t="s">
        <v>81</v>
      </c>
      <c r="L49" s="64">
        <v>6</v>
      </c>
      <c r="M49" s="64" t="s">
        <v>81</v>
      </c>
      <c r="N49" s="64">
        <v>4</v>
      </c>
      <c r="O49" s="64" t="s">
        <v>81</v>
      </c>
      <c r="P49" s="64" t="s">
        <v>81</v>
      </c>
      <c r="Q49">
        <v>1</v>
      </c>
      <c r="R49" s="64" t="s">
        <v>81</v>
      </c>
      <c r="S49" s="64" t="s">
        <v>81</v>
      </c>
      <c r="T49" s="64" t="s">
        <v>81</v>
      </c>
      <c r="U49" s="64" t="s">
        <v>81</v>
      </c>
      <c r="V49" s="64" t="s">
        <v>81</v>
      </c>
      <c r="W49" s="64" t="s">
        <v>81</v>
      </c>
      <c r="X49" s="64" t="s">
        <v>81</v>
      </c>
      <c r="Y49" s="64" t="s">
        <v>81</v>
      </c>
      <c r="Z49" s="64" t="s">
        <v>81</v>
      </c>
      <c r="AA49" s="64" t="s">
        <v>81</v>
      </c>
      <c r="AB49" s="64" t="s">
        <v>81</v>
      </c>
      <c r="AC49" s="28" t="s">
        <v>81</v>
      </c>
      <c r="AD49" s="64" t="s">
        <v>81</v>
      </c>
      <c r="AE49" s="64" t="s">
        <v>81</v>
      </c>
      <c r="AF49" s="64" t="s">
        <v>81</v>
      </c>
      <c r="AG49" s="64" t="s">
        <v>81</v>
      </c>
      <c r="AH49" s="64" t="s">
        <v>81</v>
      </c>
      <c r="AI49" s="64" t="s">
        <v>81</v>
      </c>
      <c r="AJ49" s="64" t="s">
        <v>81</v>
      </c>
      <c r="AK49" s="64" t="s">
        <v>81</v>
      </c>
      <c r="AL49" s="64" t="s">
        <v>81</v>
      </c>
      <c r="AM49" s="64" t="s">
        <v>81</v>
      </c>
      <c r="AN49" s="72">
        <v>1</v>
      </c>
      <c r="AO49">
        <v>7</v>
      </c>
      <c r="AP49" s="72">
        <v>0</v>
      </c>
      <c r="AQ49" s="28" t="s">
        <v>81</v>
      </c>
      <c r="AR49" s="28" t="s">
        <v>81</v>
      </c>
      <c r="AS49" s="28" t="s">
        <v>81</v>
      </c>
      <c r="AT49" s="72">
        <v>0</v>
      </c>
      <c r="AU49" s="28" t="s">
        <v>81</v>
      </c>
      <c r="AV49" s="28" t="s">
        <v>81</v>
      </c>
      <c r="AW49" s="28" t="s">
        <v>81</v>
      </c>
      <c r="AX49" s="27">
        <v>0</v>
      </c>
      <c r="AY49" s="27" t="s">
        <v>81</v>
      </c>
      <c r="AZ49" s="27" t="s">
        <v>81</v>
      </c>
      <c r="BA49" s="27" t="s">
        <v>81</v>
      </c>
      <c r="BB49" s="72">
        <v>1</v>
      </c>
      <c r="BC49" s="73" t="s">
        <v>81</v>
      </c>
      <c r="BD49" s="73" t="s">
        <v>81</v>
      </c>
      <c r="BE49" s="73" t="s">
        <v>81</v>
      </c>
      <c r="BF49" s="72">
        <v>0</v>
      </c>
      <c r="BG49" s="28" t="s">
        <v>81</v>
      </c>
      <c r="BH49" s="28" t="s">
        <v>81</v>
      </c>
      <c r="BI49" s="28" t="s">
        <v>81</v>
      </c>
      <c r="BJ49" s="27">
        <v>0</v>
      </c>
      <c r="BK49" s="27" t="s">
        <v>81</v>
      </c>
      <c r="BL49" s="27" t="s">
        <v>81</v>
      </c>
      <c r="BM49" s="27" t="s">
        <v>81</v>
      </c>
      <c r="BN49" s="27">
        <v>0</v>
      </c>
      <c r="BO49" s="27" t="s">
        <v>81</v>
      </c>
      <c r="BP49" s="27" t="s">
        <v>81</v>
      </c>
      <c r="BQ49" s="27" t="s">
        <v>81</v>
      </c>
      <c r="BR49" s="72">
        <v>0</v>
      </c>
      <c r="BS49" s="72" t="s">
        <v>81</v>
      </c>
      <c r="BT49" s="72" t="s">
        <v>81</v>
      </c>
      <c r="BU49" s="72" t="s">
        <v>81</v>
      </c>
      <c r="BV49" s="27">
        <v>1</v>
      </c>
      <c r="BW49" s="72">
        <v>2</v>
      </c>
      <c r="BX49" s="72">
        <v>2</v>
      </c>
      <c r="BY49" s="72">
        <v>2</v>
      </c>
      <c r="BZ49" s="27">
        <v>0</v>
      </c>
      <c r="CA49" s="27" t="s">
        <v>81</v>
      </c>
      <c r="CB49" s="27" t="s">
        <v>81</v>
      </c>
      <c r="CC49" s="27" t="s">
        <v>81</v>
      </c>
      <c r="CD49" s="72">
        <v>0</v>
      </c>
      <c r="CE49" s="27" t="s">
        <v>81</v>
      </c>
      <c r="CF49" s="27" t="s">
        <v>81</v>
      </c>
      <c r="CG49" s="27" t="s">
        <v>81</v>
      </c>
      <c r="CH49" s="27" t="s">
        <v>81</v>
      </c>
      <c r="CI49" s="27" t="s">
        <v>81</v>
      </c>
      <c r="CJ49" s="27" t="s">
        <v>81</v>
      </c>
      <c r="CK49" s="27" t="s">
        <v>81</v>
      </c>
      <c r="CL49" s="27" t="s">
        <v>81</v>
      </c>
      <c r="CM49" s="27" t="s">
        <v>81</v>
      </c>
      <c r="CN49" s="73" t="s">
        <v>81</v>
      </c>
      <c r="CO49" s="73" t="s">
        <v>81</v>
      </c>
      <c r="CP49" s="73" t="s">
        <v>81</v>
      </c>
      <c r="CQ49" s="73" t="s">
        <v>81</v>
      </c>
      <c r="CR49" s="73" t="s">
        <v>81</v>
      </c>
      <c r="CS49" s="73" t="s">
        <v>81</v>
      </c>
      <c r="CT49" s="73" t="s">
        <v>81</v>
      </c>
      <c r="CU49" s="73" t="s">
        <v>81</v>
      </c>
      <c r="CV49">
        <v>2</v>
      </c>
      <c r="CW49" t="s">
        <v>81</v>
      </c>
      <c r="CX49" s="27" t="s">
        <v>81</v>
      </c>
      <c r="CY49" s="27" t="s">
        <v>81</v>
      </c>
      <c r="CZ49" s="27" t="s">
        <v>81</v>
      </c>
      <c r="DA49" s="27" t="s">
        <v>81</v>
      </c>
      <c r="DB49" s="72">
        <v>1</v>
      </c>
      <c r="DC49" s="28">
        <v>1</v>
      </c>
      <c r="DD49" s="72">
        <v>1</v>
      </c>
      <c r="DE49" s="72">
        <v>1</v>
      </c>
      <c r="DF49" s="72">
        <v>1</v>
      </c>
      <c r="DG49" s="72">
        <v>1</v>
      </c>
      <c r="DH49" s="72">
        <v>1</v>
      </c>
      <c r="DI49" s="72">
        <v>1</v>
      </c>
      <c r="DJ49" s="72">
        <v>1</v>
      </c>
      <c r="DK49" s="72">
        <v>1</v>
      </c>
      <c r="DL49" s="72">
        <v>1</v>
      </c>
      <c r="DM49" s="72">
        <v>1</v>
      </c>
      <c r="DN49" s="72">
        <v>2</v>
      </c>
      <c r="DO49" s="72">
        <v>2</v>
      </c>
      <c r="DP49" s="72">
        <v>4</v>
      </c>
      <c r="DQ49" s="72">
        <v>4</v>
      </c>
      <c r="DR49" s="72">
        <v>4000</v>
      </c>
      <c r="DS49" s="72">
        <v>6000</v>
      </c>
      <c r="DT49" s="72">
        <v>2000</v>
      </c>
      <c r="DU49" s="72">
        <v>3000</v>
      </c>
      <c r="DV49" t="s">
        <v>81</v>
      </c>
      <c r="DW49" t="s">
        <v>81</v>
      </c>
      <c r="DX49" t="s">
        <v>81</v>
      </c>
      <c r="DY49" t="s">
        <v>81</v>
      </c>
      <c r="DZ49" s="72">
        <v>1</v>
      </c>
      <c r="EA49" s="72">
        <v>1</v>
      </c>
      <c r="EB49" s="28">
        <v>0</v>
      </c>
      <c r="EC49" t="s">
        <v>81</v>
      </c>
      <c r="ED49" s="72">
        <v>0</v>
      </c>
      <c r="EE49" t="s">
        <v>81</v>
      </c>
      <c r="EF49">
        <v>1</v>
      </c>
      <c r="EG49">
        <v>8</v>
      </c>
      <c r="EH49" s="27" t="s">
        <v>81</v>
      </c>
      <c r="EI49">
        <v>8</v>
      </c>
    </row>
    <row r="50" spans="1:139" ht="15" customHeight="1" x14ac:dyDescent="0.35">
      <c r="A50" s="20">
        <v>1070301</v>
      </c>
      <c r="B50" s="20">
        <v>1</v>
      </c>
      <c r="C50" s="20">
        <v>7</v>
      </c>
      <c r="D50" s="20">
        <v>3</v>
      </c>
      <c r="E50" s="20" t="s">
        <v>1111</v>
      </c>
      <c r="F50">
        <v>0</v>
      </c>
      <c r="G50" s="64">
        <v>1</v>
      </c>
      <c r="H50" s="64">
        <v>0</v>
      </c>
      <c r="I50" s="64">
        <v>2</v>
      </c>
      <c r="J50" s="64">
        <v>0</v>
      </c>
      <c r="K50" t="s">
        <v>81</v>
      </c>
      <c r="L50" t="s">
        <v>81</v>
      </c>
      <c r="M50">
        <v>8</v>
      </c>
      <c r="N50" s="64">
        <v>2</v>
      </c>
      <c r="O50">
        <v>1</v>
      </c>
      <c r="P50" t="s">
        <v>81</v>
      </c>
      <c r="Q50">
        <v>1</v>
      </c>
      <c r="R50" t="s">
        <v>81</v>
      </c>
      <c r="S50" t="s">
        <v>81</v>
      </c>
      <c r="T50" t="s">
        <v>81</v>
      </c>
      <c r="U50" t="s">
        <v>81</v>
      </c>
      <c r="V50" t="s">
        <v>81</v>
      </c>
      <c r="W50" t="s">
        <v>81</v>
      </c>
      <c r="X50" t="s">
        <v>81</v>
      </c>
      <c r="Y50" t="s">
        <v>81</v>
      </c>
      <c r="Z50" t="s">
        <v>81</v>
      </c>
      <c r="AA50" t="s">
        <v>81</v>
      </c>
      <c r="AB50" t="s">
        <v>81</v>
      </c>
      <c r="AC50" t="s">
        <v>81</v>
      </c>
      <c r="AD50" t="s">
        <v>81</v>
      </c>
      <c r="AE50" t="s">
        <v>81</v>
      </c>
      <c r="AF50" t="s">
        <v>81</v>
      </c>
      <c r="AG50" t="s">
        <v>81</v>
      </c>
      <c r="AH50" t="s">
        <v>81</v>
      </c>
      <c r="AI50" t="s">
        <v>81</v>
      </c>
      <c r="AJ50" t="s">
        <v>81</v>
      </c>
      <c r="AK50" t="s">
        <v>81</v>
      </c>
      <c r="AL50" t="s">
        <v>81</v>
      </c>
      <c r="AM50" t="s">
        <v>81</v>
      </c>
      <c r="AN50" s="72">
        <v>0</v>
      </c>
      <c r="AO50" s="72" t="s">
        <v>81</v>
      </c>
      <c r="AP50" s="72">
        <v>0</v>
      </c>
      <c r="AQ50" s="72" t="s">
        <v>81</v>
      </c>
      <c r="AR50" s="72" t="s">
        <v>81</v>
      </c>
      <c r="AS50" s="72" t="s">
        <v>81</v>
      </c>
      <c r="AT50" s="72">
        <v>0</v>
      </c>
      <c r="AU50" s="72" t="s">
        <v>81</v>
      </c>
      <c r="AV50" s="72" t="s">
        <v>81</v>
      </c>
      <c r="AW50" s="72" t="s">
        <v>81</v>
      </c>
      <c r="AX50" s="72">
        <v>0</v>
      </c>
      <c r="AY50" s="72" t="s">
        <v>81</v>
      </c>
      <c r="AZ50" s="72" t="s">
        <v>81</v>
      </c>
      <c r="BA50" s="72" t="s">
        <v>81</v>
      </c>
      <c r="BB50" s="72">
        <v>0</v>
      </c>
      <c r="BC50" s="72" t="s">
        <v>81</v>
      </c>
      <c r="BD50" s="72" t="s">
        <v>81</v>
      </c>
      <c r="BE50" s="72" t="s">
        <v>81</v>
      </c>
      <c r="BF50" s="72">
        <v>0</v>
      </c>
      <c r="BG50" s="72" t="s">
        <v>81</v>
      </c>
      <c r="BH50" s="72" t="s">
        <v>81</v>
      </c>
      <c r="BI50" s="72" t="s">
        <v>81</v>
      </c>
      <c r="BJ50">
        <v>0</v>
      </c>
      <c r="BK50" t="s">
        <v>81</v>
      </c>
      <c r="BL50" t="s">
        <v>81</v>
      </c>
      <c r="BM50" t="s">
        <v>81</v>
      </c>
      <c r="BN50" s="72">
        <v>0</v>
      </c>
      <c r="BO50" s="72" t="s">
        <v>81</v>
      </c>
      <c r="BP50" s="72" t="s">
        <v>81</v>
      </c>
      <c r="BQ50" s="72" t="s">
        <v>81</v>
      </c>
      <c r="BR50" s="72">
        <v>0</v>
      </c>
      <c r="BS50" s="72" t="s">
        <v>81</v>
      </c>
      <c r="BT50" s="72" t="s">
        <v>81</v>
      </c>
      <c r="BU50" s="72" t="s">
        <v>81</v>
      </c>
      <c r="BV50" s="72">
        <v>0</v>
      </c>
      <c r="BW50" s="72" t="s">
        <v>81</v>
      </c>
      <c r="BX50" s="72" t="s">
        <v>81</v>
      </c>
      <c r="BY50" s="72" t="s">
        <v>81</v>
      </c>
      <c r="BZ50" s="72">
        <v>0</v>
      </c>
      <c r="CA50" s="72" t="s">
        <v>81</v>
      </c>
      <c r="CB50" s="72" t="s">
        <v>81</v>
      </c>
      <c r="CC50" s="72" t="s">
        <v>81</v>
      </c>
      <c r="CD50" s="72">
        <v>0</v>
      </c>
      <c r="CE50" s="72" t="s">
        <v>81</v>
      </c>
      <c r="CF50" s="72" t="s">
        <v>81</v>
      </c>
      <c r="CG50" s="72" t="s">
        <v>81</v>
      </c>
      <c r="CH50" s="72" t="s">
        <v>81</v>
      </c>
      <c r="CI50" s="72" t="s">
        <v>81</v>
      </c>
      <c r="CJ50" s="72" t="s">
        <v>81</v>
      </c>
      <c r="CK50" s="72" t="s">
        <v>81</v>
      </c>
      <c r="CL50" s="72" t="s">
        <v>81</v>
      </c>
      <c r="CM50" s="72" t="s">
        <v>81</v>
      </c>
      <c r="CN50" s="72" t="s">
        <v>81</v>
      </c>
      <c r="CO50" s="72" t="s">
        <v>81</v>
      </c>
      <c r="CP50" s="72" t="s">
        <v>81</v>
      </c>
      <c r="CQ50" s="72" t="s">
        <v>81</v>
      </c>
      <c r="CR50" s="72" t="s">
        <v>81</v>
      </c>
      <c r="CS50" s="72" t="s">
        <v>81</v>
      </c>
      <c r="CT50" s="72" t="s">
        <v>81</v>
      </c>
      <c r="CU50" s="72" t="s">
        <v>81</v>
      </c>
      <c r="CV50" s="72" t="s">
        <v>81</v>
      </c>
      <c r="CW50" s="72" t="s">
        <v>81</v>
      </c>
      <c r="CX50" s="72" t="s">
        <v>81</v>
      </c>
      <c r="CY50" s="72" t="s">
        <v>81</v>
      </c>
      <c r="CZ50" s="72" t="s">
        <v>81</v>
      </c>
      <c r="DA50" s="72" t="s">
        <v>81</v>
      </c>
      <c r="DB50" s="72">
        <v>0</v>
      </c>
      <c r="DC50" s="72">
        <v>1</v>
      </c>
      <c r="DD50" s="72">
        <v>0</v>
      </c>
      <c r="DE50" s="72">
        <v>0</v>
      </c>
      <c r="DF50" s="72">
        <v>0</v>
      </c>
      <c r="DG50" s="72">
        <v>0</v>
      </c>
      <c r="DH50" s="72">
        <v>0</v>
      </c>
      <c r="DI50" s="72">
        <v>0</v>
      </c>
      <c r="DJ50" s="72">
        <v>0</v>
      </c>
      <c r="DK50" s="72">
        <v>0</v>
      </c>
      <c r="DL50" s="72">
        <v>0</v>
      </c>
      <c r="DM50" s="72">
        <v>0</v>
      </c>
      <c r="DN50" s="72">
        <v>2</v>
      </c>
      <c r="DO50" s="72">
        <v>2</v>
      </c>
      <c r="DP50" s="72">
        <v>4</v>
      </c>
      <c r="DQ50" s="72">
        <v>4</v>
      </c>
      <c r="DR50" s="72">
        <v>2000</v>
      </c>
      <c r="DS50" s="72">
        <v>4000</v>
      </c>
      <c r="DT50" s="72">
        <v>1500</v>
      </c>
      <c r="DU50" s="72">
        <v>3000</v>
      </c>
      <c r="DV50" t="s">
        <v>81</v>
      </c>
      <c r="DW50" t="s">
        <v>81</v>
      </c>
      <c r="DX50" t="s">
        <v>81</v>
      </c>
      <c r="DY50" t="s">
        <v>81</v>
      </c>
      <c r="DZ50" s="72">
        <v>2</v>
      </c>
      <c r="EA50" s="72">
        <v>0</v>
      </c>
      <c r="EB50">
        <v>0</v>
      </c>
      <c r="EC50" t="s">
        <v>81</v>
      </c>
      <c r="ED50" s="72">
        <v>0</v>
      </c>
      <c r="EE50" t="s">
        <v>81</v>
      </c>
      <c r="EF50" t="s">
        <v>81</v>
      </c>
      <c r="EG50" t="s">
        <v>81</v>
      </c>
      <c r="EH50" t="s">
        <v>81</v>
      </c>
      <c r="EI50" t="s">
        <v>81</v>
      </c>
    </row>
    <row r="51" spans="1:139" ht="15" customHeight="1" x14ac:dyDescent="0.35">
      <c r="A51" s="20">
        <v>1070302</v>
      </c>
      <c r="B51" s="20">
        <v>1</v>
      </c>
      <c r="C51" s="20">
        <v>7</v>
      </c>
      <c r="D51" s="20">
        <v>3</v>
      </c>
      <c r="E51" s="20" t="s">
        <v>1117</v>
      </c>
      <c r="F51">
        <v>0</v>
      </c>
      <c r="G51" s="64">
        <v>2</v>
      </c>
      <c r="H51" s="64">
        <v>0</v>
      </c>
      <c r="I51" s="64">
        <v>0</v>
      </c>
      <c r="J51" s="64">
        <v>1</v>
      </c>
      <c r="K51">
        <v>1</v>
      </c>
      <c r="L51" s="64">
        <v>9</v>
      </c>
      <c r="M51" t="s">
        <v>81</v>
      </c>
      <c r="N51" s="64">
        <v>4</v>
      </c>
      <c r="O51">
        <v>3</v>
      </c>
      <c r="P51" t="s">
        <v>81</v>
      </c>
      <c r="Q51">
        <v>4</v>
      </c>
      <c r="R51" t="s">
        <v>81</v>
      </c>
      <c r="S51" t="s">
        <v>81</v>
      </c>
      <c r="T51" t="s">
        <v>81</v>
      </c>
      <c r="U51" t="s">
        <v>81</v>
      </c>
      <c r="V51" t="s">
        <v>81</v>
      </c>
      <c r="W51" t="s">
        <v>81</v>
      </c>
      <c r="X51" t="s">
        <v>81</v>
      </c>
      <c r="Y51" t="s">
        <v>81</v>
      </c>
      <c r="Z51" t="s">
        <v>81</v>
      </c>
      <c r="AA51" t="s">
        <v>81</v>
      </c>
      <c r="AB51" t="s">
        <v>81</v>
      </c>
      <c r="AC51" t="s">
        <v>81</v>
      </c>
      <c r="AD51" t="s">
        <v>81</v>
      </c>
      <c r="AE51" t="s">
        <v>81</v>
      </c>
      <c r="AF51" t="s">
        <v>81</v>
      </c>
      <c r="AG51" t="s">
        <v>81</v>
      </c>
      <c r="AH51" t="s">
        <v>81</v>
      </c>
      <c r="AI51" t="s">
        <v>81</v>
      </c>
      <c r="AJ51" t="s">
        <v>81</v>
      </c>
      <c r="AK51" t="s">
        <v>81</v>
      </c>
      <c r="AL51" t="s">
        <v>81</v>
      </c>
      <c r="AM51" t="s">
        <v>81</v>
      </c>
      <c r="AN51" s="72">
        <v>0</v>
      </c>
      <c r="AO51" s="72" t="s">
        <v>81</v>
      </c>
      <c r="AP51" s="72">
        <v>0</v>
      </c>
      <c r="AQ51" s="72" t="s">
        <v>81</v>
      </c>
      <c r="AR51" s="72" t="s">
        <v>81</v>
      </c>
      <c r="AS51" s="72" t="s">
        <v>81</v>
      </c>
      <c r="AT51" s="72">
        <v>0</v>
      </c>
      <c r="AU51" s="72" t="s">
        <v>81</v>
      </c>
      <c r="AV51" s="72" t="s">
        <v>81</v>
      </c>
      <c r="AW51" s="72" t="s">
        <v>81</v>
      </c>
      <c r="AX51" s="72">
        <v>0</v>
      </c>
      <c r="AY51" s="72" t="s">
        <v>81</v>
      </c>
      <c r="AZ51" s="72" t="s">
        <v>81</v>
      </c>
      <c r="BA51" s="72" t="s">
        <v>81</v>
      </c>
      <c r="BB51" s="72">
        <v>0</v>
      </c>
      <c r="BC51" s="72" t="s">
        <v>81</v>
      </c>
      <c r="BD51" s="72" t="s">
        <v>81</v>
      </c>
      <c r="BE51" s="72" t="s">
        <v>81</v>
      </c>
      <c r="BF51" s="72">
        <v>1</v>
      </c>
      <c r="BG51">
        <v>2</v>
      </c>
      <c r="BH51">
        <v>2</v>
      </c>
      <c r="BI51">
        <v>2</v>
      </c>
      <c r="BJ51">
        <v>0</v>
      </c>
      <c r="BK51" t="s">
        <v>81</v>
      </c>
      <c r="BL51" t="s">
        <v>81</v>
      </c>
      <c r="BM51" t="s">
        <v>81</v>
      </c>
      <c r="BN51">
        <v>0</v>
      </c>
      <c r="BO51" t="s">
        <v>81</v>
      </c>
      <c r="BP51" t="s">
        <v>81</v>
      </c>
      <c r="BQ51" t="s">
        <v>81</v>
      </c>
      <c r="BR51">
        <v>0</v>
      </c>
      <c r="BS51" t="s">
        <v>81</v>
      </c>
      <c r="BT51" t="s">
        <v>81</v>
      </c>
      <c r="BU51" t="s">
        <v>81</v>
      </c>
      <c r="BV51">
        <v>0</v>
      </c>
      <c r="BW51" t="s">
        <v>81</v>
      </c>
      <c r="BX51" t="s">
        <v>81</v>
      </c>
      <c r="BY51" t="s">
        <v>81</v>
      </c>
      <c r="BZ51">
        <v>0</v>
      </c>
      <c r="CA51" t="s">
        <v>81</v>
      </c>
      <c r="CB51" t="s">
        <v>81</v>
      </c>
      <c r="CC51" t="s">
        <v>81</v>
      </c>
      <c r="CD51">
        <v>0</v>
      </c>
      <c r="CE51" t="s">
        <v>81</v>
      </c>
      <c r="CF51" t="s">
        <v>81</v>
      </c>
      <c r="CG51" t="s">
        <v>81</v>
      </c>
      <c r="CH51" t="s">
        <v>81</v>
      </c>
      <c r="CI51" t="s">
        <v>81</v>
      </c>
      <c r="CJ51" t="s">
        <v>81</v>
      </c>
      <c r="CK51" t="s">
        <v>81</v>
      </c>
      <c r="CL51" t="s">
        <v>81</v>
      </c>
      <c r="CM51" t="s">
        <v>81</v>
      </c>
      <c r="CN51">
        <v>6</v>
      </c>
      <c r="CO51" t="s">
        <v>81</v>
      </c>
      <c r="CP51" t="s">
        <v>81</v>
      </c>
      <c r="CQ51" t="s">
        <v>81</v>
      </c>
      <c r="CR51" t="s">
        <v>81</v>
      </c>
      <c r="CS51" t="s">
        <v>81</v>
      </c>
      <c r="CT51" t="s">
        <v>81</v>
      </c>
      <c r="CU51" t="s">
        <v>81</v>
      </c>
      <c r="CV51" t="s">
        <v>81</v>
      </c>
      <c r="CW51" t="s">
        <v>81</v>
      </c>
      <c r="CX51" t="s">
        <v>81</v>
      </c>
      <c r="CY51" t="s">
        <v>81</v>
      </c>
      <c r="CZ51" t="s">
        <v>81</v>
      </c>
      <c r="DA51" t="s">
        <v>81</v>
      </c>
      <c r="DB51" s="72">
        <v>0</v>
      </c>
      <c r="DC51" s="72">
        <v>0</v>
      </c>
      <c r="DD51" s="72">
        <v>0</v>
      </c>
      <c r="DE51" s="72">
        <v>0</v>
      </c>
      <c r="DF51" s="72">
        <v>0</v>
      </c>
      <c r="DG51" s="72">
        <v>0</v>
      </c>
      <c r="DH51" s="72">
        <v>0</v>
      </c>
      <c r="DI51" s="72">
        <v>0</v>
      </c>
      <c r="DJ51" s="72">
        <v>0</v>
      </c>
      <c r="DK51" s="72">
        <v>0</v>
      </c>
      <c r="DL51" s="72">
        <v>0</v>
      </c>
      <c r="DM51" s="72">
        <v>1</v>
      </c>
      <c r="DN51" s="72">
        <v>2</v>
      </c>
      <c r="DO51" s="72">
        <v>2</v>
      </c>
      <c r="DP51" s="72">
        <v>4</v>
      </c>
      <c r="DQ51" s="72">
        <v>4</v>
      </c>
      <c r="DR51" s="72">
        <v>4000</v>
      </c>
      <c r="DS51" s="72">
        <v>5000</v>
      </c>
      <c r="DT51" s="72">
        <v>3000</v>
      </c>
      <c r="DU51" s="72">
        <v>3500</v>
      </c>
      <c r="DV51" t="s">
        <v>81</v>
      </c>
      <c r="DW51" t="s">
        <v>81</v>
      </c>
      <c r="DX51" t="s">
        <v>81</v>
      </c>
      <c r="DY51" t="s">
        <v>81</v>
      </c>
      <c r="DZ51" s="72">
        <v>1</v>
      </c>
      <c r="EA51" s="72">
        <v>1</v>
      </c>
      <c r="EB51">
        <v>0</v>
      </c>
      <c r="EC51" t="s">
        <v>81</v>
      </c>
      <c r="ED51" s="72">
        <v>0</v>
      </c>
      <c r="EE51" t="s">
        <v>81</v>
      </c>
      <c r="EF51" t="s">
        <v>81</v>
      </c>
      <c r="EG51">
        <v>8</v>
      </c>
      <c r="EH51" t="s">
        <v>81</v>
      </c>
      <c r="EI51">
        <v>2</v>
      </c>
    </row>
    <row r="52" spans="1:139" ht="15" customHeight="1" x14ac:dyDescent="0.35">
      <c r="A52" s="20">
        <v>1070303</v>
      </c>
      <c r="B52" s="20">
        <v>1</v>
      </c>
      <c r="C52" s="20">
        <v>7</v>
      </c>
      <c r="D52" s="20">
        <v>3</v>
      </c>
      <c r="E52" s="20" t="s">
        <v>1123</v>
      </c>
      <c r="F52">
        <v>0</v>
      </c>
      <c r="G52" s="64">
        <v>2</v>
      </c>
      <c r="H52" s="64">
        <v>0</v>
      </c>
      <c r="I52" s="64">
        <v>2</v>
      </c>
      <c r="J52" s="64">
        <v>0</v>
      </c>
      <c r="K52" t="s">
        <v>81</v>
      </c>
      <c r="L52" s="64">
        <v>8</v>
      </c>
      <c r="M52" t="s">
        <v>81</v>
      </c>
      <c r="N52" s="64">
        <v>4</v>
      </c>
      <c r="O52" t="s">
        <v>81</v>
      </c>
      <c r="P52" s="64" t="s">
        <v>81</v>
      </c>
      <c r="Q52">
        <v>1</v>
      </c>
      <c r="R52" s="64" t="s">
        <v>81</v>
      </c>
      <c r="S52" s="64" t="s">
        <v>81</v>
      </c>
      <c r="T52" s="64" t="s">
        <v>81</v>
      </c>
      <c r="U52" s="64" t="s">
        <v>81</v>
      </c>
      <c r="V52" s="64" t="s">
        <v>81</v>
      </c>
      <c r="W52" s="64" t="s">
        <v>81</v>
      </c>
      <c r="X52" s="64" t="s">
        <v>81</v>
      </c>
      <c r="Y52" s="64" t="s">
        <v>81</v>
      </c>
      <c r="Z52" s="64" t="s">
        <v>81</v>
      </c>
      <c r="AA52" s="64" t="s">
        <v>81</v>
      </c>
      <c r="AB52" s="64" t="s">
        <v>81</v>
      </c>
      <c r="AC52" s="64" t="s">
        <v>81</v>
      </c>
      <c r="AD52" s="64" t="s">
        <v>81</v>
      </c>
      <c r="AE52" s="64" t="s">
        <v>81</v>
      </c>
      <c r="AF52" s="64" t="s">
        <v>81</v>
      </c>
      <c r="AG52" s="64" t="s">
        <v>81</v>
      </c>
      <c r="AH52" s="64" t="s">
        <v>81</v>
      </c>
      <c r="AI52" s="64" t="s">
        <v>81</v>
      </c>
      <c r="AJ52" s="64" t="s">
        <v>81</v>
      </c>
      <c r="AK52" s="64" t="s">
        <v>81</v>
      </c>
      <c r="AL52" s="64" t="s">
        <v>81</v>
      </c>
      <c r="AM52" s="64" t="s">
        <v>81</v>
      </c>
      <c r="AN52" s="72">
        <v>1</v>
      </c>
      <c r="AO52">
        <v>1</v>
      </c>
      <c r="AP52" s="72">
        <v>1</v>
      </c>
      <c r="AQ52" s="72">
        <v>2</v>
      </c>
      <c r="AR52" s="72">
        <v>2</v>
      </c>
      <c r="AS52" s="72">
        <v>2</v>
      </c>
      <c r="AT52" s="72">
        <v>0</v>
      </c>
      <c r="AU52" t="s">
        <v>81</v>
      </c>
      <c r="AV52" t="s">
        <v>81</v>
      </c>
      <c r="AW52" t="s">
        <v>81</v>
      </c>
      <c r="AX52" s="72">
        <v>0</v>
      </c>
      <c r="AY52" s="72" t="s">
        <v>81</v>
      </c>
      <c r="AZ52" s="72" t="s">
        <v>81</v>
      </c>
      <c r="BA52" s="72" t="s">
        <v>81</v>
      </c>
      <c r="BB52" s="72">
        <v>1</v>
      </c>
      <c r="BC52">
        <v>2</v>
      </c>
      <c r="BD52">
        <v>2</v>
      </c>
      <c r="BE52">
        <v>2</v>
      </c>
      <c r="BF52" s="72">
        <v>1</v>
      </c>
      <c r="BG52" s="72">
        <v>2</v>
      </c>
      <c r="BH52" s="72">
        <v>2</v>
      </c>
      <c r="BI52" s="72">
        <v>2</v>
      </c>
      <c r="BJ52" s="72">
        <v>0</v>
      </c>
      <c r="BK52" t="s">
        <v>81</v>
      </c>
      <c r="BL52" t="s">
        <v>81</v>
      </c>
      <c r="BM52" t="s">
        <v>81</v>
      </c>
      <c r="BN52">
        <v>0</v>
      </c>
      <c r="BO52" t="s">
        <v>81</v>
      </c>
      <c r="BP52" t="s">
        <v>81</v>
      </c>
      <c r="BQ52" t="s">
        <v>81</v>
      </c>
      <c r="BR52">
        <v>0</v>
      </c>
      <c r="BS52" t="s">
        <v>81</v>
      </c>
      <c r="BT52" t="s">
        <v>81</v>
      </c>
      <c r="BU52" t="s">
        <v>81</v>
      </c>
      <c r="BV52">
        <v>1</v>
      </c>
      <c r="BW52">
        <v>2</v>
      </c>
      <c r="BX52">
        <v>2</v>
      </c>
      <c r="BY52">
        <v>2</v>
      </c>
      <c r="BZ52">
        <v>0</v>
      </c>
      <c r="CA52" t="s">
        <v>81</v>
      </c>
      <c r="CB52" t="s">
        <v>81</v>
      </c>
      <c r="CC52" t="s">
        <v>81</v>
      </c>
      <c r="CD52">
        <v>0</v>
      </c>
      <c r="CE52" t="s">
        <v>81</v>
      </c>
      <c r="CF52" t="s">
        <v>81</v>
      </c>
      <c r="CG52" t="s">
        <v>81</v>
      </c>
      <c r="CH52" t="s">
        <v>81</v>
      </c>
      <c r="CI52" t="s">
        <v>81</v>
      </c>
      <c r="CJ52" t="s">
        <v>81</v>
      </c>
      <c r="CK52" t="s">
        <v>81</v>
      </c>
      <c r="CL52">
        <v>3</v>
      </c>
      <c r="CM52" t="s">
        <v>81</v>
      </c>
      <c r="CN52">
        <v>3</v>
      </c>
      <c r="CO52" t="s">
        <v>81</v>
      </c>
      <c r="CP52" t="s">
        <v>81</v>
      </c>
      <c r="CQ52" t="s">
        <v>81</v>
      </c>
      <c r="CR52" t="s">
        <v>81</v>
      </c>
      <c r="CS52" t="s">
        <v>81</v>
      </c>
      <c r="CT52" t="s">
        <v>81</v>
      </c>
      <c r="CU52" t="s">
        <v>81</v>
      </c>
      <c r="CV52">
        <v>3</v>
      </c>
      <c r="CW52" t="s">
        <v>81</v>
      </c>
      <c r="CX52" t="s">
        <v>81</v>
      </c>
      <c r="CY52" t="s">
        <v>81</v>
      </c>
      <c r="CZ52" t="s">
        <v>81</v>
      </c>
      <c r="DA52" t="s">
        <v>81</v>
      </c>
      <c r="DB52" s="72">
        <v>0</v>
      </c>
      <c r="DC52" s="72">
        <v>0</v>
      </c>
      <c r="DD52" s="72">
        <v>1</v>
      </c>
      <c r="DE52" s="72">
        <v>1</v>
      </c>
      <c r="DF52" s="72">
        <v>0</v>
      </c>
      <c r="DG52" s="72">
        <v>0</v>
      </c>
      <c r="DH52" s="72">
        <v>0</v>
      </c>
      <c r="DI52" s="72">
        <v>0</v>
      </c>
      <c r="DJ52" s="72">
        <v>0</v>
      </c>
      <c r="DK52" s="72">
        <v>0</v>
      </c>
      <c r="DL52" s="72">
        <v>0</v>
      </c>
      <c r="DM52" s="72">
        <v>0</v>
      </c>
      <c r="DN52" s="72">
        <v>2</v>
      </c>
      <c r="DO52" s="72">
        <v>2</v>
      </c>
      <c r="DP52" s="72">
        <v>2</v>
      </c>
      <c r="DQ52" s="72">
        <v>1</v>
      </c>
      <c r="DR52" s="72">
        <v>4000</v>
      </c>
      <c r="DS52" s="72">
        <v>5000</v>
      </c>
      <c r="DT52" s="72">
        <v>2000</v>
      </c>
      <c r="DU52" s="72">
        <v>3500</v>
      </c>
      <c r="DV52" s="72">
        <v>5000</v>
      </c>
      <c r="DW52" s="72">
        <v>7000</v>
      </c>
      <c r="DX52" s="72">
        <v>5000</v>
      </c>
      <c r="DY52" s="72">
        <v>5000</v>
      </c>
      <c r="DZ52" s="72">
        <v>1</v>
      </c>
      <c r="EA52" s="72">
        <v>1</v>
      </c>
      <c r="EB52" s="72">
        <v>0</v>
      </c>
      <c r="EC52" t="s">
        <v>81</v>
      </c>
      <c r="ED52" s="72">
        <v>0</v>
      </c>
      <c r="EE52" t="s">
        <v>81</v>
      </c>
      <c r="EF52" t="s">
        <v>81</v>
      </c>
      <c r="EG52" t="s">
        <v>81</v>
      </c>
      <c r="EH52" t="s">
        <v>81</v>
      </c>
      <c r="EI52">
        <v>2</v>
      </c>
    </row>
    <row r="53" spans="1:139" ht="15" customHeight="1" x14ac:dyDescent="0.35">
      <c r="A53" s="20">
        <v>1070304</v>
      </c>
      <c r="B53" s="20">
        <v>1</v>
      </c>
      <c r="C53" s="20">
        <v>7</v>
      </c>
      <c r="D53" s="20">
        <v>3</v>
      </c>
      <c r="E53" s="20" t="s">
        <v>1128</v>
      </c>
      <c r="F53">
        <v>0</v>
      </c>
      <c r="G53" s="64">
        <v>4</v>
      </c>
      <c r="H53" s="64">
        <v>0</v>
      </c>
      <c r="I53" s="64">
        <v>1</v>
      </c>
      <c r="J53" s="64">
        <v>0</v>
      </c>
      <c r="K53" t="s">
        <v>81</v>
      </c>
      <c r="L53" s="64">
        <v>8</v>
      </c>
      <c r="M53" t="s">
        <v>81</v>
      </c>
      <c r="N53" s="64">
        <v>2</v>
      </c>
      <c r="O53" t="s">
        <v>81</v>
      </c>
      <c r="P53" s="64" t="s">
        <v>81</v>
      </c>
      <c r="Q53" t="s">
        <v>81</v>
      </c>
      <c r="R53">
        <v>1</v>
      </c>
      <c r="S53" t="s">
        <v>81</v>
      </c>
      <c r="T53" t="s">
        <v>81</v>
      </c>
      <c r="U53" t="s">
        <v>81</v>
      </c>
      <c r="V53" t="s">
        <v>81</v>
      </c>
      <c r="W53" t="s">
        <v>81</v>
      </c>
      <c r="X53" t="s">
        <v>81</v>
      </c>
      <c r="Y53" t="s">
        <v>81</v>
      </c>
      <c r="Z53" t="s">
        <v>81</v>
      </c>
      <c r="AA53" t="s">
        <v>81</v>
      </c>
      <c r="AB53" t="s">
        <v>81</v>
      </c>
      <c r="AC53" t="s">
        <v>81</v>
      </c>
      <c r="AD53" t="s">
        <v>81</v>
      </c>
      <c r="AE53" t="s">
        <v>81</v>
      </c>
      <c r="AF53" t="s">
        <v>81</v>
      </c>
      <c r="AG53" t="s">
        <v>81</v>
      </c>
      <c r="AH53" t="s">
        <v>81</v>
      </c>
      <c r="AI53" t="s">
        <v>81</v>
      </c>
      <c r="AJ53" t="s">
        <v>81</v>
      </c>
      <c r="AK53" t="s">
        <v>81</v>
      </c>
      <c r="AL53" t="s">
        <v>81</v>
      </c>
      <c r="AM53" t="s">
        <v>81</v>
      </c>
      <c r="AN53" s="72">
        <v>0</v>
      </c>
      <c r="AO53" s="72" t="s">
        <v>81</v>
      </c>
      <c r="AP53" s="72">
        <v>0</v>
      </c>
      <c r="AQ53" s="72" t="s">
        <v>81</v>
      </c>
      <c r="AR53" s="72" t="s">
        <v>81</v>
      </c>
      <c r="AS53" s="72" t="s">
        <v>81</v>
      </c>
      <c r="AT53" s="72">
        <v>0</v>
      </c>
      <c r="AU53" s="72" t="s">
        <v>81</v>
      </c>
      <c r="AV53" s="72" t="s">
        <v>81</v>
      </c>
      <c r="AW53" s="72" t="s">
        <v>81</v>
      </c>
      <c r="AX53" s="72">
        <v>0</v>
      </c>
      <c r="AY53" s="72" t="s">
        <v>81</v>
      </c>
      <c r="AZ53" s="72" t="s">
        <v>81</v>
      </c>
      <c r="BA53" s="72" t="s">
        <v>81</v>
      </c>
      <c r="BB53" s="72">
        <v>0</v>
      </c>
      <c r="BC53" s="72" t="s">
        <v>81</v>
      </c>
      <c r="BD53" s="72" t="s">
        <v>81</v>
      </c>
      <c r="BE53" s="72" t="s">
        <v>81</v>
      </c>
      <c r="BF53" s="72">
        <v>1</v>
      </c>
      <c r="BG53" s="72">
        <v>2</v>
      </c>
      <c r="BH53" s="72">
        <v>2</v>
      </c>
      <c r="BI53" s="72">
        <v>2</v>
      </c>
      <c r="BJ53" s="72">
        <v>0</v>
      </c>
      <c r="BK53" s="72" t="s">
        <v>81</v>
      </c>
      <c r="BL53" s="72" t="s">
        <v>81</v>
      </c>
      <c r="BM53" s="72" t="s">
        <v>81</v>
      </c>
      <c r="BN53" s="72">
        <v>0</v>
      </c>
      <c r="BO53" s="72" t="s">
        <v>81</v>
      </c>
      <c r="BP53" s="72" t="s">
        <v>81</v>
      </c>
      <c r="BQ53" s="72" t="s">
        <v>81</v>
      </c>
      <c r="BR53" s="72">
        <v>0</v>
      </c>
      <c r="BS53" s="72" t="s">
        <v>81</v>
      </c>
      <c r="BT53" s="72" t="s">
        <v>81</v>
      </c>
      <c r="BU53" s="72" t="s">
        <v>81</v>
      </c>
      <c r="BV53">
        <v>1</v>
      </c>
      <c r="BW53">
        <v>2</v>
      </c>
      <c r="BX53">
        <v>2</v>
      </c>
      <c r="BY53">
        <v>2</v>
      </c>
      <c r="BZ53" s="72">
        <v>0</v>
      </c>
      <c r="CA53" s="72" t="s">
        <v>81</v>
      </c>
      <c r="CB53" s="72" t="s">
        <v>81</v>
      </c>
      <c r="CC53" s="72" t="s">
        <v>81</v>
      </c>
      <c r="CD53" s="72">
        <v>0</v>
      </c>
      <c r="CE53" s="72" t="s">
        <v>81</v>
      </c>
      <c r="CF53" s="72" t="s">
        <v>81</v>
      </c>
      <c r="CG53" s="72" t="s">
        <v>81</v>
      </c>
      <c r="CH53" s="72" t="s">
        <v>81</v>
      </c>
      <c r="CI53" s="72" t="s">
        <v>81</v>
      </c>
      <c r="CJ53" s="72" t="s">
        <v>81</v>
      </c>
      <c r="CK53" s="72" t="s">
        <v>81</v>
      </c>
      <c r="CL53" s="72" t="s">
        <v>81</v>
      </c>
      <c r="CM53" s="72" t="s">
        <v>81</v>
      </c>
      <c r="CN53">
        <v>6</v>
      </c>
      <c r="CO53" t="s">
        <v>81</v>
      </c>
      <c r="CP53" t="s">
        <v>81</v>
      </c>
      <c r="CQ53" t="s">
        <v>81</v>
      </c>
      <c r="CR53" t="s">
        <v>81</v>
      </c>
      <c r="CS53" t="s">
        <v>81</v>
      </c>
      <c r="CT53" t="s">
        <v>81</v>
      </c>
      <c r="CU53" t="s">
        <v>81</v>
      </c>
      <c r="CV53">
        <v>6</v>
      </c>
      <c r="CW53" t="s">
        <v>81</v>
      </c>
      <c r="CX53" t="s">
        <v>81</v>
      </c>
      <c r="CY53" t="s">
        <v>81</v>
      </c>
      <c r="CZ53" t="s">
        <v>81</v>
      </c>
      <c r="DA53" t="s">
        <v>81</v>
      </c>
      <c r="DB53" s="72">
        <v>0</v>
      </c>
      <c r="DC53" s="72">
        <v>0</v>
      </c>
      <c r="DD53" s="72">
        <v>1</v>
      </c>
      <c r="DE53" s="72">
        <v>1</v>
      </c>
      <c r="DF53" s="72">
        <v>0</v>
      </c>
      <c r="DG53" s="72">
        <v>0</v>
      </c>
      <c r="DH53" s="72">
        <v>0</v>
      </c>
      <c r="DI53" s="72">
        <v>0</v>
      </c>
      <c r="DJ53" s="72">
        <v>0</v>
      </c>
      <c r="DK53" s="72">
        <v>0</v>
      </c>
      <c r="DL53" s="72">
        <v>0</v>
      </c>
      <c r="DM53" s="72">
        <v>1</v>
      </c>
      <c r="DN53" s="72">
        <v>2</v>
      </c>
      <c r="DO53" s="72">
        <v>2</v>
      </c>
      <c r="DP53" s="72">
        <v>2</v>
      </c>
      <c r="DQ53" s="72">
        <v>2</v>
      </c>
      <c r="DR53" s="72">
        <v>4000</v>
      </c>
      <c r="DS53" s="72">
        <v>5000</v>
      </c>
      <c r="DT53" s="72">
        <v>3000</v>
      </c>
      <c r="DU53" s="72">
        <v>3500</v>
      </c>
      <c r="DV53" s="72">
        <v>5000</v>
      </c>
      <c r="DW53" s="72">
        <v>7000</v>
      </c>
      <c r="DX53" s="72">
        <v>5000</v>
      </c>
      <c r="DY53" s="72">
        <v>3000</v>
      </c>
      <c r="DZ53" s="72">
        <v>1</v>
      </c>
      <c r="EA53" s="72">
        <v>1</v>
      </c>
      <c r="EB53" s="72">
        <v>0</v>
      </c>
      <c r="EC53" t="s">
        <v>1116</v>
      </c>
      <c r="ED53" s="72">
        <v>0</v>
      </c>
      <c r="EE53" t="s">
        <v>81</v>
      </c>
      <c r="EF53" t="s">
        <v>81</v>
      </c>
      <c r="EG53">
        <v>8</v>
      </c>
      <c r="EH53" t="s">
        <v>1116</v>
      </c>
      <c r="EI53">
        <v>2</v>
      </c>
    </row>
    <row r="54" spans="1:139" ht="15" customHeight="1" x14ac:dyDescent="0.35">
      <c r="A54" s="20">
        <v>1070305</v>
      </c>
      <c r="B54" s="20">
        <v>1</v>
      </c>
      <c r="C54" s="20">
        <v>7</v>
      </c>
      <c r="D54" s="20">
        <v>3</v>
      </c>
      <c r="E54" s="20" t="s">
        <v>1134</v>
      </c>
      <c r="F54">
        <v>0</v>
      </c>
      <c r="G54" s="64">
        <v>3</v>
      </c>
      <c r="H54" s="64">
        <v>0</v>
      </c>
      <c r="I54" s="64">
        <v>0</v>
      </c>
      <c r="J54" s="64">
        <v>0</v>
      </c>
      <c r="K54" s="64" t="s">
        <v>81</v>
      </c>
      <c r="L54" s="64">
        <v>6</v>
      </c>
      <c r="M54" t="s">
        <v>81</v>
      </c>
      <c r="N54" s="64">
        <v>3</v>
      </c>
      <c r="O54" t="s">
        <v>1116</v>
      </c>
      <c r="P54" s="64" t="s">
        <v>81</v>
      </c>
      <c r="Q54">
        <v>1</v>
      </c>
      <c r="R54" s="64" t="s">
        <v>81</v>
      </c>
      <c r="S54" s="64" t="s">
        <v>81</v>
      </c>
      <c r="T54" s="64" t="s">
        <v>81</v>
      </c>
      <c r="U54" s="64" t="s">
        <v>81</v>
      </c>
      <c r="V54" s="64" t="s">
        <v>81</v>
      </c>
      <c r="W54" s="64" t="s">
        <v>81</v>
      </c>
      <c r="X54" s="64" t="s">
        <v>81</v>
      </c>
      <c r="Y54" s="64" t="s">
        <v>81</v>
      </c>
      <c r="Z54" s="64" t="s">
        <v>81</v>
      </c>
      <c r="AA54" s="64" t="s">
        <v>81</v>
      </c>
      <c r="AB54" s="64" t="s">
        <v>81</v>
      </c>
      <c r="AC54" s="64" t="s">
        <v>81</v>
      </c>
      <c r="AD54" s="64" t="s">
        <v>81</v>
      </c>
      <c r="AE54" s="64" t="s">
        <v>81</v>
      </c>
      <c r="AF54" s="64" t="s">
        <v>81</v>
      </c>
      <c r="AG54" s="64" t="s">
        <v>81</v>
      </c>
      <c r="AH54" s="64" t="s">
        <v>81</v>
      </c>
      <c r="AI54" s="64" t="s">
        <v>81</v>
      </c>
      <c r="AJ54" s="64" t="s">
        <v>81</v>
      </c>
      <c r="AK54" s="64" t="s">
        <v>81</v>
      </c>
      <c r="AL54" s="64" t="s">
        <v>81</v>
      </c>
      <c r="AM54" s="64" t="s">
        <v>81</v>
      </c>
      <c r="AN54" s="72">
        <v>1</v>
      </c>
      <c r="AO54">
        <v>5</v>
      </c>
      <c r="AP54" s="72">
        <v>1</v>
      </c>
      <c r="AQ54" s="72">
        <v>2</v>
      </c>
      <c r="AR54" s="72">
        <v>2</v>
      </c>
      <c r="AS54" s="72">
        <v>2</v>
      </c>
      <c r="AT54" s="72">
        <v>0</v>
      </c>
      <c r="AU54" s="72" t="s">
        <v>81</v>
      </c>
      <c r="AV54" s="72" t="s">
        <v>81</v>
      </c>
      <c r="AW54" s="72" t="s">
        <v>81</v>
      </c>
      <c r="AX54" s="72">
        <v>0</v>
      </c>
      <c r="AY54" s="72" t="s">
        <v>81</v>
      </c>
      <c r="AZ54" s="72" t="s">
        <v>81</v>
      </c>
      <c r="BA54" s="72" t="s">
        <v>81</v>
      </c>
      <c r="BB54" s="72">
        <v>0</v>
      </c>
      <c r="BC54" s="72" t="s">
        <v>81</v>
      </c>
      <c r="BD54" s="72" t="s">
        <v>81</v>
      </c>
      <c r="BE54" s="72" t="s">
        <v>81</v>
      </c>
      <c r="BF54" s="72">
        <v>1</v>
      </c>
      <c r="BG54" s="72">
        <v>2</v>
      </c>
      <c r="BH54" s="72">
        <v>2</v>
      </c>
      <c r="BI54" s="72">
        <v>2</v>
      </c>
      <c r="BJ54" s="72">
        <v>0</v>
      </c>
      <c r="BK54" s="72" t="s">
        <v>81</v>
      </c>
      <c r="BL54" s="72" t="s">
        <v>81</v>
      </c>
      <c r="BM54" s="72" t="s">
        <v>81</v>
      </c>
      <c r="BN54" s="72">
        <v>0</v>
      </c>
      <c r="BO54" s="72" t="s">
        <v>81</v>
      </c>
      <c r="BP54" s="72" t="s">
        <v>81</v>
      </c>
      <c r="BQ54" s="72" t="s">
        <v>81</v>
      </c>
      <c r="BR54" s="72">
        <v>0</v>
      </c>
      <c r="BS54" s="72" t="s">
        <v>81</v>
      </c>
      <c r="BT54" s="72" t="s">
        <v>81</v>
      </c>
      <c r="BU54" s="72" t="s">
        <v>81</v>
      </c>
      <c r="BV54">
        <v>1</v>
      </c>
      <c r="BW54">
        <v>2</v>
      </c>
      <c r="BX54">
        <v>2</v>
      </c>
      <c r="BY54">
        <v>2</v>
      </c>
      <c r="BZ54" s="72">
        <v>0</v>
      </c>
      <c r="CA54" s="72" t="s">
        <v>81</v>
      </c>
      <c r="CB54" s="72" t="s">
        <v>81</v>
      </c>
      <c r="CC54" s="72" t="s">
        <v>81</v>
      </c>
      <c r="CD54" s="72">
        <v>0</v>
      </c>
      <c r="CE54" s="72" t="s">
        <v>81</v>
      </c>
      <c r="CF54" s="72" t="s">
        <v>81</v>
      </c>
      <c r="CG54" s="72" t="s">
        <v>81</v>
      </c>
      <c r="CH54" s="72" t="s">
        <v>81</v>
      </c>
      <c r="CI54" s="72" t="s">
        <v>81</v>
      </c>
      <c r="CJ54" s="72" t="s">
        <v>81</v>
      </c>
      <c r="CK54" s="72" t="s">
        <v>81</v>
      </c>
      <c r="CL54" s="72" t="s">
        <v>81</v>
      </c>
      <c r="CM54" s="72" t="s">
        <v>81</v>
      </c>
      <c r="CN54">
        <v>8</v>
      </c>
      <c r="CO54" t="s">
        <v>81</v>
      </c>
      <c r="CP54" t="s">
        <v>81</v>
      </c>
      <c r="CQ54" t="s">
        <v>81</v>
      </c>
      <c r="CR54" t="s">
        <v>81</v>
      </c>
      <c r="CS54" t="s">
        <v>81</v>
      </c>
      <c r="CT54" t="s">
        <v>81</v>
      </c>
      <c r="CU54" t="s">
        <v>81</v>
      </c>
      <c r="CV54">
        <v>2</v>
      </c>
      <c r="CW54">
        <v>3</v>
      </c>
      <c r="CX54" t="s">
        <v>81</v>
      </c>
      <c r="CY54" t="s">
        <v>81</v>
      </c>
      <c r="CZ54" t="s">
        <v>81</v>
      </c>
      <c r="DA54" t="s">
        <v>81</v>
      </c>
      <c r="DB54" s="72">
        <v>1</v>
      </c>
      <c r="DC54" s="72">
        <v>1</v>
      </c>
      <c r="DD54" s="72">
        <v>0</v>
      </c>
      <c r="DE54" s="72">
        <v>0</v>
      </c>
      <c r="DF54" s="72">
        <v>0</v>
      </c>
      <c r="DG54" s="72">
        <v>0</v>
      </c>
      <c r="DH54" s="72">
        <v>0</v>
      </c>
      <c r="DI54" s="72">
        <v>0</v>
      </c>
      <c r="DJ54" s="72">
        <v>0</v>
      </c>
      <c r="DK54" s="72">
        <v>0</v>
      </c>
      <c r="DL54" s="72">
        <v>0</v>
      </c>
      <c r="DM54" s="72">
        <v>0</v>
      </c>
      <c r="DN54" s="72">
        <v>2</v>
      </c>
      <c r="DO54" s="72">
        <v>2</v>
      </c>
      <c r="DP54" s="72">
        <v>2</v>
      </c>
      <c r="DQ54" s="72">
        <v>2</v>
      </c>
      <c r="DR54" s="72">
        <v>3000</v>
      </c>
      <c r="DS54" s="72">
        <v>5000</v>
      </c>
      <c r="DT54" s="72">
        <v>2500</v>
      </c>
      <c r="DU54" s="72">
        <v>3500</v>
      </c>
      <c r="DV54" s="72">
        <v>3000</v>
      </c>
      <c r="DW54" s="72">
        <v>5000</v>
      </c>
      <c r="DX54" s="72">
        <v>2500</v>
      </c>
      <c r="DY54" s="72">
        <v>3500</v>
      </c>
      <c r="DZ54" s="72">
        <v>1</v>
      </c>
      <c r="EA54" s="72">
        <v>1</v>
      </c>
      <c r="EB54" s="72">
        <v>0</v>
      </c>
      <c r="EC54" t="s">
        <v>81</v>
      </c>
      <c r="ED54" s="72">
        <v>0</v>
      </c>
      <c r="EE54" t="s">
        <v>81</v>
      </c>
      <c r="EF54" t="s">
        <v>81</v>
      </c>
      <c r="EG54" t="s">
        <v>81</v>
      </c>
      <c r="EH54" t="s">
        <v>81</v>
      </c>
      <c r="EI54" t="s">
        <v>81</v>
      </c>
    </row>
    <row r="55" spans="1:139" ht="15" customHeight="1" x14ac:dyDescent="0.35">
      <c r="A55" s="20">
        <v>1070306</v>
      </c>
      <c r="B55" s="20">
        <v>1</v>
      </c>
      <c r="C55" s="20">
        <v>7</v>
      </c>
      <c r="D55" s="20">
        <v>3</v>
      </c>
      <c r="E55" s="20" t="s">
        <v>1149</v>
      </c>
      <c r="F55">
        <v>0</v>
      </c>
      <c r="G55" s="64">
        <v>3</v>
      </c>
      <c r="H55" s="64">
        <v>0</v>
      </c>
      <c r="I55" s="64">
        <v>0</v>
      </c>
      <c r="J55" s="64">
        <v>0</v>
      </c>
      <c r="K55" s="64" t="s">
        <v>81</v>
      </c>
      <c r="L55" t="s">
        <v>81</v>
      </c>
      <c r="M55" t="s">
        <v>81</v>
      </c>
      <c r="N55" s="64">
        <v>5</v>
      </c>
      <c r="O55" t="s">
        <v>81</v>
      </c>
      <c r="P55" s="64" t="s">
        <v>81</v>
      </c>
      <c r="Q55">
        <v>7</v>
      </c>
      <c r="R55" s="64" t="s">
        <v>81</v>
      </c>
      <c r="S55">
        <v>7</v>
      </c>
      <c r="T55" s="64" t="s">
        <v>81</v>
      </c>
      <c r="U55" t="s">
        <v>81</v>
      </c>
      <c r="V55" s="64" t="s">
        <v>81</v>
      </c>
      <c r="W55" t="s">
        <v>81</v>
      </c>
      <c r="X55">
        <v>4</v>
      </c>
      <c r="Y55" s="64" t="s">
        <v>81</v>
      </c>
      <c r="Z55" s="64" t="s">
        <v>81</v>
      </c>
      <c r="AA55" s="64" t="s">
        <v>81</v>
      </c>
      <c r="AB55" s="64" t="s">
        <v>81</v>
      </c>
      <c r="AC55" s="64" t="s">
        <v>81</v>
      </c>
      <c r="AD55" s="64" t="s">
        <v>81</v>
      </c>
      <c r="AE55" s="64" t="s">
        <v>81</v>
      </c>
      <c r="AF55" s="64" t="s">
        <v>81</v>
      </c>
      <c r="AG55" s="64" t="s">
        <v>81</v>
      </c>
      <c r="AH55" s="64" t="s">
        <v>81</v>
      </c>
      <c r="AI55" s="64" t="s">
        <v>81</v>
      </c>
      <c r="AJ55" s="64" t="s">
        <v>81</v>
      </c>
      <c r="AK55" s="64" t="s">
        <v>81</v>
      </c>
      <c r="AL55" s="64" t="s">
        <v>81</v>
      </c>
      <c r="AM55" s="64" t="s">
        <v>81</v>
      </c>
      <c r="AN55" s="72">
        <v>0</v>
      </c>
      <c r="AO55" s="64" t="s">
        <v>81</v>
      </c>
      <c r="AP55" s="72">
        <v>0</v>
      </c>
      <c r="AQ55" s="64" t="s">
        <v>81</v>
      </c>
      <c r="AR55" s="64" t="s">
        <v>81</v>
      </c>
      <c r="AS55" s="64" t="s">
        <v>81</v>
      </c>
      <c r="AT55" s="72">
        <v>0</v>
      </c>
      <c r="AU55" s="64" t="s">
        <v>81</v>
      </c>
      <c r="AV55" s="64" t="s">
        <v>81</v>
      </c>
      <c r="AW55" s="64" t="s">
        <v>81</v>
      </c>
      <c r="AX55" s="72">
        <v>0</v>
      </c>
      <c r="AY55" s="64" t="s">
        <v>81</v>
      </c>
      <c r="AZ55" s="64" t="s">
        <v>81</v>
      </c>
      <c r="BA55" s="64" t="s">
        <v>81</v>
      </c>
      <c r="BB55" s="72">
        <v>0</v>
      </c>
      <c r="BC55" s="64" t="s">
        <v>81</v>
      </c>
      <c r="BD55" s="64" t="s">
        <v>81</v>
      </c>
      <c r="BE55" s="64" t="s">
        <v>81</v>
      </c>
      <c r="BF55" s="72">
        <v>1</v>
      </c>
      <c r="BG55" s="72">
        <v>2</v>
      </c>
      <c r="BH55" s="72">
        <v>2</v>
      </c>
      <c r="BI55" s="72">
        <v>2</v>
      </c>
      <c r="BJ55" s="72">
        <v>0</v>
      </c>
      <c r="BK55" s="64" t="s">
        <v>81</v>
      </c>
      <c r="BL55" s="64" t="s">
        <v>81</v>
      </c>
      <c r="BM55" s="64" t="s">
        <v>81</v>
      </c>
      <c r="BN55" s="72">
        <v>0</v>
      </c>
      <c r="BO55" s="64" t="s">
        <v>81</v>
      </c>
      <c r="BP55" s="64" t="s">
        <v>81</v>
      </c>
      <c r="BQ55" s="64" t="s">
        <v>81</v>
      </c>
      <c r="BR55" s="72">
        <v>0</v>
      </c>
      <c r="BS55" s="64" t="s">
        <v>81</v>
      </c>
      <c r="BT55" s="64" t="s">
        <v>81</v>
      </c>
      <c r="BU55" s="64" t="s">
        <v>81</v>
      </c>
      <c r="BV55">
        <v>1</v>
      </c>
      <c r="BW55">
        <v>2</v>
      </c>
      <c r="BX55">
        <v>2</v>
      </c>
      <c r="BY55">
        <v>2</v>
      </c>
      <c r="BZ55" s="72">
        <v>0</v>
      </c>
      <c r="CA55" s="64" t="s">
        <v>81</v>
      </c>
      <c r="CB55" s="64" t="s">
        <v>81</v>
      </c>
      <c r="CC55" s="64" t="s">
        <v>81</v>
      </c>
      <c r="CD55" s="72">
        <v>0</v>
      </c>
      <c r="CE55" s="64" t="s">
        <v>81</v>
      </c>
      <c r="CF55" s="64" t="s">
        <v>81</v>
      </c>
      <c r="CG55" s="64" t="s">
        <v>81</v>
      </c>
      <c r="CH55" s="64" t="s">
        <v>81</v>
      </c>
      <c r="CI55" s="64" t="s">
        <v>81</v>
      </c>
      <c r="CJ55" s="64" t="s">
        <v>81</v>
      </c>
      <c r="CK55" s="64" t="s">
        <v>81</v>
      </c>
      <c r="CL55" s="64" t="s">
        <v>81</v>
      </c>
      <c r="CM55" s="64" t="s">
        <v>81</v>
      </c>
      <c r="CN55">
        <v>14</v>
      </c>
      <c r="CO55">
        <v>3</v>
      </c>
      <c r="CP55" s="64" t="s">
        <v>81</v>
      </c>
      <c r="CQ55" s="64" t="s">
        <v>81</v>
      </c>
      <c r="CR55" s="64" t="s">
        <v>81</v>
      </c>
      <c r="CS55" s="64" t="s">
        <v>81</v>
      </c>
      <c r="CT55" s="64" t="s">
        <v>81</v>
      </c>
      <c r="CU55" s="64" t="s">
        <v>81</v>
      </c>
      <c r="CV55">
        <v>2</v>
      </c>
      <c r="CW55" s="64" t="s">
        <v>81</v>
      </c>
      <c r="CX55" s="64" t="s">
        <v>81</v>
      </c>
      <c r="CY55" s="64" t="s">
        <v>81</v>
      </c>
      <c r="CZ55" s="64" t="s">
        <v>81</v>
      </c>
      <c r="DA55" s="64" t="s">
        <v>81</v>
      </c>
      <c r="DB55" s="72">
        <v>1</v>
      </c>
      <c r="DC55" s="72">
        <v>1</v>
      </c>
      <c r="DD55" s="72">
        <v>1</v>
      </c>
      <c r="DE55" s="72">
        <v>0</v>
      </c>
      <c r="DF55" s="72">
        <v>0</v>
      </c>
      <c r="DG55" s="72">
        <v>0</v>
      </c>
      <c r="DH55" s="72">
        <v>0</v>
      </c>
      <c r="DI55" s="72">
        <v>0</v>
      </c>
      <c r="DJ55" s="72">
        <v>0</v>
      </c>
      <c r="DK55" s="72">
        <v>0</v>
      </c>
      <c r="DL55" s="72">
        <v>0</v>
      </c>
      <c r="DM55" s="72">
        <v>0</v>
      </c>
      <c r="DN55" s="72">
        <v>2</v>
      </c>
      <c r="DO55" s="72">
        <v>2</v>
      </c>
      <c r="DP55" s="72">
        <v>4</v>
      </c>
      <c r="DQ55" s="72">
        <v>4</v>
      </c>
      <c r="DR55" s="72">
        <v>3000</v>
      </c>
      <c r="DS55" s="72">
        <v>4000</v>
      </c>
      <c r="DT55" s="72">
        <v>3000</v>
      </c>
      <c r="DU55" s="72">
        <v>4000</v>
      </c>
      <c r="DV55" t="s">
        <v>81</v>
      </c>
      <c r="DW55" t="s">
        <v>81</v>
      </c>
      <c r="DX55" t="s">
        <v>81</v>
      </c>
      <c r="DY55" t="s">
        <v>81</v>
      </c>
      <c r="DZ55" s="72">
        <v>1</v>
      </c>
      <c r="EA55" s="72">
        <v>1</v>
      </c>
      <c r="EB55" s="72">
        <v>1</v>
      </c>
      <c r="EC55" s="72">
        <v>3</v>
      </c>
      <c r="ED55" s="72">
        <v>0</v>
      </c>
      <c r="EE55" t="s">
        <v>81</v>
      </c>
      <c r="EF55" t="s">
        <v>81</v>
      </c>
      <c r="EG55">
        <v>8</v>
      </c>
      <c r="EH55" t="s">
        <v>81</v>
      </c>
      <c r="EI55">
        <v>3</v>
      </c>
    </row>
    <row r="56" spans="1:139" ht="15" customHeight="1" x14ac:dyDescent="0.35">
      <c r="A56" s="20">
        <v>1070307</v>
      </c>
      <c r="B56" s="20">
        <v>1</v>
      </c>
      <c r="C56" s="20">
        <v>7</v>
      </c>
      <c r="D56" s="20">
        <v>3</v>
      </c>
      <c r="E56" s="20" t="s">
        <v>1155</v>
      </c>
      <c r="F56">
        <v>0</v>
      </c>
      <c r="G56" s="64">
        <v>2</v>
      </c>
      <c r="H56" s="64">
        <v>0</v>
      </c>
      <c r="I56" s="64">
        <v>0</v>
      </c>
      <c r="J56" s="64">
        <v>0</v>
      </c>
      <c r="K56" s="64" t="s">
        <v>81</v>
      </c>
      <c r="L56" s="64">
        <v>10</v>
      </c>
      <c r="M56" t="s">
        <v>81</v>
      </c>
      <c r="N56" s="64">
        <v>1</v>
      </c>
      <c r="O56" t="s">
        <v>81</v>
      </c>
      <c r="P56" s="64" t="s">
        <v>81</v>
      </c>
      <c r="Q56">
        <v>1</v>
      </c>
      <c r="R56" s="64" t="s">
        <v>81</v>
      </c>
      <c r="S56" s="64" t="s">
        <v>81</v>
      </c>
      <c r="T56" s="64" t="s">
        <v>81</v>
      </c>
      <c r="U56" s="64" t="s">
        <v>81</v>
      </c>
      <c r="V56" s="64" t="s">
        <v>81</v>
      </c>
      <c r="W56" s="64" t="s">
        <v>81</v>
      </c>
      <c r="X56" s="64" t="s">
        <v>81</v>
      </c>
      <c r="Y56" s="64" t="s">
        <v>81</v>
      </c>
      <c r="Z56" s="64" t="s">
        <v>81</v>
      </c>
      <c r="AA56" s="64" t="s">
        <v>81</v>
      </c>
      <c r="AB56" s="64" t="s">
        <v>81</v>
      </c>
      <c r="AC56" s="64" t="s">
        <v>81</v>
      </c>
      <c r="AD56" s="64" t="s">
        <v>81</v>
      </c>
      <c r="AE56" s="64" t="s">
        <v>81</v>
      </c>
      <c r="AF56" s="64" t="s">
        <v>81</v>
      </c>
      <c r="AG56" s="64" t="s">
        <v>81</v>
      </c>
      <c r="AH56" s="64" t="s">
        <v>81</v>
      </c>
      <c r="AI56" s="64" t="s">
        <v>81</v>
      </c>
      <c r="AJ56" s="64" t="s">
        <v>81</v>
      </c>
      <c r="AK56" s="64" t="s">
        <v>81</v>
      </c>
      <c r="AL56" s="64" t="s">
        <v>81</v>
      </c>
      <c r="AM56" s="64" t="s">
        <v>81</v>
      </c>
      <c r="AN56" s="64">
        <v>0</v>
      </c>
      <c r="AO56" s="64" t="s">
        <v>81</v>
      </c>
      <c r="AP56" s="72">
        <v>0</v>
      </c>
      <c r="AQ56" s="64" t="s">
        <v>81</v>
      </c>
      <c r="AR56" s="64" t="s">
        <v>81</v>
      </c>
      <c r="AS56" s="64" t="s">
        <v>81</v>
      </c>
      <c r="AT56" s="72">
        <v>0</v>
      </c>
      <c r="AU56" s="64" t="s">
        <v>81</v>
      </c>
      <c r="AV56" s="64" t="s">
        <v>81</v>
      </c>
      <c r="AW56" s="64" t="s">
        <v>81</v>
      </c>
      <c r="AX56" s="72">
        <v>0</v>
      </c>
      <c r="AY56" s="64" t="s">
        <v>81</v>
      </c>
      <c r="AZ56" s="64" t="s">
        <v>81</v>
      </c>
      <c r="BA56" s="64" t="s">
        <v>81</v>
      </c>
      <c r="BB56" s="72">
        <v>0</v>
      </c>
      <c r="BC56" s="64" t="s">
        <v>81</v>
      </c>
      <c r="BD56" s="64" t="s">
        <v>81</v>
      </c>
      <c r="BE56" s="64" t="s">
        <v>81</v>
      </c>
      <c r="BF56" s="72">
        <v>1</v>
      </c>
      <c r="BG56" s="72">
        <v>2</v>
      </c>
      <c r="BH56" s="72">
        <v>2</v>
      </c>
      <c r="BI56" s="72">
        <v>2</v>
      </c>
      <c r="BJ56" s="72">
        <v>0</v>
      </c>
      <c r="BK56" s="64" t="s">
        <v>81</v>
      </c>
      <c r="BL56" s="64" t="s">
        <v>81</v>
      </c>
      <c r="BM56" s="64" t="s">
        <v>81</v>
      </c>
      <c r="BN56" s="72">
        <v>0</v>
      </c>
      <c r="BO56" s="64" t="s">
        <v>81</v>
      </c>
      <c r="BP56" s="64" t="s">
        <v>81</v>
      </c>
      <c r="BQ56" s="64" t="s">
        <v>81</v>
      </c>
      <c r="BR56" s="72">
        <v>0</v>
      </c>
      <c r="BS56" s="64" t="s">
        <v>81</v>
      </c>
      <c r="BT56" s="64" t="s">
        <v>81</v>
      </c>
      <c r="BU56" s="64" t="s">
        <v>81</v>
      </c>
      <c r="BV56" s="72">
        <v>0</v>
      </c>
      <c r="BW56" s="64" t="s">
        <v>81</v>
      </c>
      <c r="BX56" s="64" t="s">
        <v>81</v>
      </c>
      <c r="BY56" s="64" t="s">
        <v>81</v>
      </c>
      <c r="BZ56" s="72">
        <v>0</v>
      </c>
      <c r="CA56" s="64" t="s">
        <v>81</v>
      </c>
      <c r="CB56" s="64" t="s">
        <v>81</v>
      </c>
      <c r="CC56" s="64" t="s">
        <v>81</v>
      </c>
      <c r="CD56" s="72">
        <v>0</v>
      </c>
      <c r="CE56" s="64" t="s">
        <v>81</v>
      </c>
      <c r="CF56" s="64" t="s">
        <v>81</v>
      </c>
      <c r="CG56" s="64" t="s">
        <v>81</v>
      </c>
      <c r="CH56" s="64" t="s">
        <v>81</v>
      </c>
      <c r="CI56" s="64" t="s">
        <v>81</v>
      </c>
      <c r="CJ56" s="64" t="s">
        <v>81</v>
      </c>
      <c r="CK56" s="64" t="s">
        <v>81</v>
      </c>
      <c r="CL56" s="64" t="s">
        <v>81</v>
      </c>
      <c r="CM56" s="64" t="s">
        <v>81</v>
      </c>
      <c r="CN56">
        <v>10</v>
      </c>
      <c r="CO56" s="64" t="s">
        <v>81</v>
      </c>
      <c r="CP56" s="64" t="s">
        <v>81</v>
      </c>
      <c r="CQ56" s="64" t="s">
        <v>81</v>
      </c>
      <c r="CR56" s="64" t="s">
        <v>81</v>
      </c>
      <c r="CS56" s="64" t="s">
        <v>81</v>
      </c>
      <c r="CT56" s="64" t="s">
        <v>81</v>
      </c>
      <c r="CU56" s="64" t="s">
        <v>81</v>
      </c>
      <c r="CV56" s="64" t="s">
        <v>81</v>
      </c>
      <c r="CW56" s="64" t="s">
        <v>81</v>
      </c>
      <c r="CX56" s="64" t="s">
        <v>81</v>
      </c>
      <c r="CY56" s="64" t="s">
        <v>81</v>
      </c>
      <c r="CZ56" s="64" t="s">
        <v>81</v>
      </c>
      <c r="DA56" s="64" t="s">
        <v>81</v>
      </c>
      <c r="DB56" s="72">
        <v>0</v>
      </c>
      <c r="DC56" s="72">
        <v>0</v>
      </c>
      <c r="DD56" s="72">
        <v>0</v>
      </c>
      <c r="DE56" s="72">
        <v>0</v>
      </c>
      <c r="DF56" s="72">
        <v>0</v>
      </c>
      <c r="DG56" s="72">
        <v>0</v>
      </c>
      <c r="DH56" s="72">
        <v>0</v>
      </c>
      <c r="DI56" s="72">
        <v>0</v>
      </c>
      <c r="DJ56" s="72">
        <v>0</v>
      </c>
      <c r="DK56" s="72">
        <v>0</v>
      </c>
      <c r="DL56" s="72">
        <v>0</v>
      </c>
      <c r="DM56" s="72">
        <v>1</v>
      </c>
      <c r="DN56" s="72">
        <v>2</v>
      </c>
      <c r="DO56" s="72">
        <v>2</v>
      </c>
      <c r="DP56" s="72">
        <v>4</v>
      </c>
      <c r="DQ56" s="72">
        <v>4</v>
      </c>
      <c r="DR56" s="72">
        <v>4000</v>
      </c>
      <c r="DS56" s="72">
        <v>5000</v>
      </c>
      <c r="DT56" s="72">
        <v>3000</v>
      </c>
      <c r="DU56" s="72">
        <v>3500</v>
      </c>
      <c r="DV56" t="s">
        <v>81</v>
      </c>
      <c r="DW56" t="s">
        <v>81</v>
      </c>
      <c r="DX56" t="s">
        <v>81</v>
      </c>
      <c r="DY56" t="s">
        <v>81</v>
      </c>
      <c r="DZ56" s="72">
        <v>1</v>
      </c>
      <c r="EA56" s="72">
        <v>1</v>
      </c>
      <c r="EB56" s="72">
        <v>0</v>
      </c>
      <c r="EC56" s="72" t="s">
        <v>81</v>
      </c>
      <c r="ED56" s="72">
        <v>0</v>
      </c>
      <c r="EE56" t="s">
        <v>81</v>
      </c>
      <c r="EF56" t="s">
        <v>81</v>
      </c>
      <c r="EG56" t="s">
        <v>81</v>
      </c>
      <c r="EH56">
        <v>2</v>
      </c>
      <c r="EI56" t="s">
        <v>81</v>
      </c>
    </row>
    <row r="57" spans="1:139" ht="15" customHeight="1" x14ac:dyDescent="0.35">
      <c r="A57" s="20">
        <v>1070308</v>
      </c>
      <c r="B57" s="20">
        <v>1</v>
      </c>
      <c r="C57" s="20">
        <v>7</v>
      </c>
      <c r="D57" s="20">
        <v>3</v>
      </c>
      <c r="E57" s="20" t="s">
        <v>1159</v>
      </c>
      <c r="F57">
        <v>0</v>
      </c>
      <c r="G57" s="64">
        <v>2</v>
      </c>
      <c r="H57" s="64">
        <v>0</v>
      </c>
      <c r="I57">
        <v>1</v>
      </c>
      <c r="J57" s="64">
        <v>0</v>
      </c>
      <c r="K57" s="64" t="s">
        <v>81</v>
      </c>
      <c r="L57" t="s">
        <v>81</v>
      </c>
      <c r="M57">
        <v>1</v>
      </c>
      <c r="N57" t="s">
        <v>81</v>
      </c>
      <c r="O57" t="s">
        <v>81</v>
      </c>
      <c r="P57" s="64" t="s">
        <v>81</v>
      </c>
      <c r="Q57">
        <v>5</v>
      </c>
      <c r="R57" s="64" t="s">
        <v>81</v>
      </c>
      <c r="S57" t="s">
        <v>81</v>
      </c>
      <c r="T57">
        <v>10</v>
      </c>
      <c r="U57" t="s">
        <v>81</v>
      </c>
      <c r="V57" s="64" t="s">
        <v>81</v>
      </c>
      <c r="W57" t="s">
        <v>81</v>
      </c>
      <c r="X57">
        <v>1</v>
      </c>
      <c r="Y57" s="64" t="s">
        <v>81</v>
      </c>
      <c r="Z57" s="64" t="s">
        <v>81</v>
      </c>
      <c r="AA57" s="64" t="s">
        <v>81</v>
      </c>
      <c r="AB57" s="64" t="s">
        <v>81</v>
      </c>
      <c r="AC57" s="64" t="s">
        <v>81</v>
      </c>
      <c r="AD57" s="64" t="s">
        <v>81</v>
      </c>
      <c r="AE57" s="64" t="s">
        <v>81</v>
      </c>
      <c r="AF57" s="64" t="s">
        <v>81</v>
      </c>
      <c r="AG57" s="64" t="s">
        <v>81</v>
      </c>
      <c r="AH57" s="64" t="s">
        <v>81</v>
      </c>
      <c r="AI57" s="64" t="s">
        <v>81</v>
      </c>
      <c r="AJ57" s="64" t="s">
        <v>81</v>
      </c>
      <c r="AK57" s="64" t="s">
        <v>81</v>
      </c>
      <c r="AL57" s="64" t="s">
        <v>81</v>
      </c>
      <c r="AM57" s="64" t="s">
        <v>81</v>
      </c>
      <c r="AN57" s="72">
        <v>0</v>
      </c>
      <c r="AO57" s="64" t="s">
        <v>81</v>
      </c>
      <c r="AP57" s="72">
        <v>0</v>
      </c>
      <c r="AQ57" s="64" t="s">
        <v>81</v>
      </c>
      <c r="AR57" s="64" t="s">
        <v>81</v>
      </c>
      <c r="AS57" s="64" t="s">
        <v>81</v>
      </c>
      <c r="AT57" s="72">
        <v>0</v>
      </c>
      <c r="AU57" s="64" t="s">
        <v>81</v>
      </c>
      <c r="AV57" s="64" t="s">
        <v>81</v>
      </c>
      <c r="AW57" s="64" t="s">
        <v>81</v>
      </c>
      <c r="AX57" s="72">
        <v>0</v>
      </c>
      <c r="AY57" s="64" t="s">
        <v>81</v>
      </c>
      <c r="AZ57" s="64" t="s">
        <v>81</v>
      </c>
      <c r="BA57" s="64" t="s">
        <v>81</v>
      </c>
      <c r="BB57" s="72">
        <v>1</v>
      </c>
      <c r="BC57">
        <v>2</v>
      </c>
      <c r="BD57">
        <v>2</v>
      </c>
      <c r="BE57">
        <v>2</v>
      </c>
      <c r="BF57" s="72">
        <v>0</v>
      </c>
      <c r="BG57" s="64" t="s">
        <v>81</v>
      </c>
      <c r="BH57" s="64" t="s">
        <v>81</v>
      </c>
      <c r="BI57" s="64" t="s">
        <v>81</v>
      </c>
      <c r="BJ57" s="72">
        <v>0</v>
      </c>
      <c r="BK57" s="64" t="s">
        <v>81</v>
      </c>
      <c r="BL57" s="64" t="s">
        <v>81</v>
      </c>
      <c r="BM57" s="64" t="s">
        <v>81</v>
      </c>
      <c r="BN57" s="72">
        <v>0</v>
      </c>
      <c r="BO57" s="64" t="s">
        <v>81</v>
      </c>
      <c r="BP57" s="64" t="s">
        <v>81</v>
      </c>
      <c r="BQ57" s="64" t="s">
        <v>81</v>
      </c>
      <c r="BR57" s="72">
        <v>0</v>
      </c>
      <c r="BS57" s="64" t="s">
        <v>81</v>
      </c>
      <c r="BT57" s="64" t="s">
        <v>81</v>
      </c>
      <c r="BU57" s="64" t="s">
        <v>81</v>
      </c>
      <c r="BV57" s="72">
        <v>0</v>
      </c>
      <c r="BW57" s="64" t="s">
        <v>81</v>
      </c>
      <c r="BX57" s="64" t="s">
        <v>81</v>
      </c>
      <c r="BY57" s="64" t="s">
        <v>81</v>
      </c>
      <c r="BZ57" s="72">
        <v>0</v>
      </c>
      <c r="CA57" s="64" t="s">
        <v>81</v>
      </c>
      <c r="CB57" s="64" t="s">
        <v>81</v>
      </c>
      <c r="CC57" s="64" t="s">
        <v>81</v>
      </c>
      <c r="CD57" s="72">
        <v>0</v>
      </c>
      <c r="CE57" s="64" t="s">
        <v>81</v>
      </c>
      <c r="CF57" s="64" t="s">
        <v>81</v>
      </c>
      <c r="CG57" s="64" t="s">
        <v>81</v>
      </c>
      <c r="CH57" s="64" t="s">
        <v>81</v>
      </c>
      <c r="CI57" s="64" t="s">
        <v>81</v>
      </c>
      <c r="CJ57" s="64" t="s">
        <v>81</v>
      </c>
      <c r="CK57" s="64" t="s">
        <v>81</v>
      </c>
      <c r="CL57" s="64" t="s">
        <v>81</v>
      </c>
      <c r="CM57" s="64" t="s">
        <v>81</v>
      </c>
      <c r="CN57">
        <v>2</v>
      </c>
      <c r="CO57" s="64" t="s">
        <v>81</v>
      </c>
      <c r="CP57" s="64" t="s">
        <v>81</v>
      </c>
      <c r="CQ57" s="64" t="s">
        <v>81</v>
      </c>
      <c r="CR57" s="64" t="s">
        <v>81</v>
      </c>
      <c r="CS57" s="64" t="s">
        <v>81</v>
      </c>
      <c r="CT57" s="64" t="s">
        <v>81</v>
      </c>
      <c r="CU57" s="64" t="s">
        <v>81</v>
      </c>
      <c r="CV57" s="64" t="s">
        <v>81</v>
      </c>
      <c r="CW57" s="64" t="s">
        <v>81</v>
      </c>
      <c r="CX57" s="64" t="s">
        <v>81</v>
      </c>
      <c r="CY57" s="64" t="s">
        <v>81</v>
      </c>
      <c r="CZ57" s="64" t="s">
        <v>81</v>
      </c>
      <c r="DA57" s="64" t="s">
        <v>81</v>
      </c>
      <c r="DB57" s="72">
        <v>0</v>
      </c>
      <c r="DC57" s="72">
        <v>0</v>
      </c>
      <c r="DD57" s="72">
        <v>0</v>
      </c>
      <c r="DE57" s="72">
        <v>0</v>
      </c>
      <c r="DF57" s="72">
        <v>0</v>
      </c>
      <c r="DG57" s="72">
        <v>0</v>
      </c>
      <c r="DH57" s="72">
        <v>0</v>
      </c>
      <c r="DI57" s="72">
        <v>0</v>
      </c>
      <c r="DJ57" s="72">
        <v>0</v>
      </c>
      <c r="DK57" s="72">
        <v>0</v>
      </c>
      <c r="DL57" s="72">
        <v>0</v>
      </c>
      <c r="DM57" s="72">
        <v>1</v>
      </c>
      <c r="DN57" s="72">
        <v>2</v>
      </c>
      <c r="DO57" s="72">
        <v>2</v>
      </c>
      <c r="DP57" s="72">
        <v>4</v>
      </c>
      <c r="DQ57" s="72">
        <v>4</v>
      </c>
      <c r="DR57" s="72">
        <v>3500</v>
      </c>
      <c r="DS57" s="72">
        <v>5000</v>
      </c>
      <c r="DT57" s="72">
        <v>2500</v>
      </c>
      <c r="DU57" s="72">
        <v>3500</v>
      </c>
      <c r="DV57" t="s">
        <v>81</v>
      </c>
      <c r="DW57" t="s">
        <v>81</v>
      </c>
      <c r="DX57" t="s">
        <v>81</v>
      </c>
      <c r="DY57" t="s">
        <v>81</v>
      </c>
      <c r="DZ57" s="72">
        <v>1</v>
      </c>
      <c r="EA57" s="72">
        <v>1</v>
      </c>
      <c r="EB57" s="72">
        <v>0</v>
      </c>
      <c r="EC57" s="72" t="s">
        <v>81</v>
      </c>
      <c r="ED57" s="72">
        <v>0</v>
      </c>
      <c r="EE57" t="s">
        <v>81</v>
      </c>
      <c r="EF57" t="s">
        <v>81</v>
      </c>
      <c r="EG57" t="s">
        <v>81</v>
      </c>
      <c r="EH57">
        <v>3</v>
      </c>
      <c r="EI57">
        <v>9</v>
      </c>
    </row>
    <row r="58" spans="1:139" ht="15" customHeight="1" x14ac:dyDescent="0.35">
      <c r="A58" s="20">
        <v>1070309</v>
      </c>
      <c r="B58" s="20">
        <v>1</v>
      </c>
      <c r="C58" s="20">
        <v>7</v>
      </c>
      <c r="D58" s="20">
        <v>3</v>
      </c>
      <c r="E58" s="20" t="s">
        <v>1117</v>
      </c>
      <c r="F58">
        <v>0</v>
      </c>
      <c r="G58" s="64">
        <v>3</v>
      </c>
      <c r="H58" s="64">
        <v>0</v>
      </c>
      <c r="I58" s="64">
        <v>0</v>
      </c>
      <c r="J58" s="64">
        <v>1</v>
      </c>
      <c r="K58">
        <v>2</v>
      </c>
      <c r="L58" s="64">
        <v>7</v>
      </c>
      <c r="M58" s="64" t="s">
        <v>81</v>
      </c>
      <c r="N58" s="64">
        <v>2</v>
      </c>
      <c r="O58" t="s">
        <v>81</v>
      </c>
      <c r="P58" s="64" t="s">
        <v>81</v>
      </c>
      <c r="Q58">
        <v>2</v>
      </c>
      <c r="R58">
        <v>1</v>
      </c>
      <c r="S58">
        <v>7</v>
      </c>
      <c r="T58" s="64" t="s">
        <v>81</v>
      </c>
      <c r="U58">
        <v>4</v>
      </c>
      <c r="V58" s="64" t="s">
        <v>81</v>
      </c>
      <c r="W58" s="64" t="s">
        <v>81</v>
      </c>
      <c r="X58">
        <v>3</v>
      </c>
      <c r="Y58" s="64" t="s">
        <v>81</v>
      </c>
      <c r="Z58" s="64" t="s">
        <v>81</v>
      </c>
      <c r="AA58" s="64" t="s">
        <v>81</v>
      </c>
      <c r="AB58" s="64" t="s">
        <v>81</v>
      </c>
      <c r="AC58" s="64" t="s">
        <v>81</v>
      </c>
      <c r="AD58" s="64" t="s">
        <v>81</v>
      </c>
      <c r="AE58" s="64" t="s">
        <v>81</v>
      </c>
      <c r="AF58" s="64" t="s">
        <v>81</v>
      </c>
      <c r="AG58" s="64" t="s">
        <v>81</v>
      </c>
      <c r="AH58" s="64" t="s">
        <v>81</v>
      </c>
      <c r="AI58" s="64" t="s">
        <v>81</v>
      </c>
      <c r="AJ58" s="64" t="s">
        <v>81</v>
      </c>
      <c r="AK58" s="64" t="s">
        <v>81</v>
      </c>
      <c r="AL58" s="64" t="s">
        <v>81</v>
      </c>
      <c r="AM58" s="64" t="s">
        <v>81</v>
      </c>
      <c r="AN58" s="72">
        <v>1</v>
      </c>
      <c r="AO58">
        <v>1</v>
      </c>
      <c r="AP58" s="72">
        <v>1</v>
      </c>
      <c r="AQ58" s="72">
        <v>2</v>
      </c>
      <c r="AR58" s="72">
        <v>2</v>
      </c>
      <c r="AS58" s="72">
        <v>2</v>
      </c>
      <c r="AT58" s="72">
        <v>1</v>
      </c>
      <c r="AU58" s="72">
        <v>2</v>
      </c>
      <c r="AV58" s="72">
        <v>2</v>
      </c>
      <c r="AW58" s="72">
        <v>2</v>
      </c>
      <c r="AX58" s="72">
        <v>0</v>
      </c>
      <c r="AY58" s="64" t="s">
        <v>81</v>
      </c>
      <c r="AZ58" s="64" t="s">
        <v>81</v>
      </c>
      <c r="BA58" s="64" t="s">
        <v>81</v>
      </c>
      <c r="BB58" s="72">
        <v>0</v>
      </c>
      <c r="BC58" s="64" t="s">
        <v>81</v>
      </c>
      <c r="BD58" s="64" t="s">
        <v>81</v>
      </c>
      <c r="BE58" s="64" t="s">
        <v>81</v>
      </c>
      <c r="BF58" s="72">
        <v>0</v>
      </c>
      <c r="BG58" s="64" t="s">
        <v>81</v>
      </c>
      <c r="BH58" s="64" t="s">
        <v>81</v>
      </c>
      <c r="BI58" s="64" t="s">
        <v>81</v>
      </c>
      <c r="BJ58" s="72">
        <v>0</v>
      </c>
      <c r="BK58" s="64" t="s">
        <v>81</v>
      </c>
      <c r="BL58" s="64" t="s">
        <v>81</v>
      </c>
      <c r="BM58" s="64" t="s">
        <v>81</v>
      </c>
      <c r="BN58" s="72">
        <v>0</v>
      </c>
      <c r="BO58" s="64" t="s">
        <v>81</v>
      </c>
      <c r="BP58" s="64" t="s">
        <v>81</v>
      </c>
      <c r="BQ58" s="64" t="s">
        <v>81</v>
      </c>
      <c r="BR58" s="72">
        <v>0</v>
      </c>
      <c r="BS58" s="64" t="s">
        <v>81</v>
      </c>
      <c r="BT58" s="64" t="s">
        <v>81</v>
      </c>
      <c r="BU58" s="64" t="s">
        <v>81</v>
      </c>
      <c r="BV58" s="72">
        <v>1</v>
      </c>
      <c r="BW58">
        <v>2</v>
      </c>
      <c r="BX58">
        <v>2</v>
      </c>
      <c r="BY58">
        <v>3</v>
      </c>
      <c r="BZ58" s="72">
        <v>0</v>
      </c>
      <c r="CA58" s="64" t="s">
        <v>81</v>
      </c>
      <c r="CB58" s="64" t="s">
        <v>81</v>
      </c>
      <c r="CC58" s="64" t="s">
        <v>81</v>
      </c>
      <c r="CD58" s="72">
        <v>0</v>
      </c>
      <c r="CE58" s="64" t="s">
        <v>81</v>
      </c>
      <c r="CF58" s="64" t="s">
        <v>81</v>
      </c>
      <c r="CG58" s="64" t="s">
        <v>81</v>
      </c>
      <c r="CH58" s="72">
        <v>1</v>
      </c>
      <c r="CI58" s="64" t="s">
        <v>81</v>
      </c>
      <c r="CJ58" s="64" t="s">
        <v>81</v>
      </c>
      <c r="CK58" s="64" t="s">
        <v>81</v>
      </c>
      <c r="CL58" s="72">
        <v>2</v>
      </c>
      <c r="CM58" s="64" t="s">
        <v>81</v>
      </c>
      <c r="CN58">
        <v>6</v>
      </c>
      <c r="CO58" s="64" t="s">
        <v>81</v>
      </c>
      <c r="CP58" s="64" t="s">
        <v>81</v>
      </c>
      <c r="CQ58" s="64" t="s">
        <v>81</v>
      </c>
      <c r="CR58" s="64" t="s">
        <v>81</v>
      </c>
      <c r="CS58" s="64" t="s">
        <v>81</v>
      </c>
      <c r="CT58" s="64" t="s">
        <v>81</v>
      </c>
      <c r="CU58" s="64" t="s">
        <v>81</v>
      </c>
      <c r="CV58">
        <v>6</v>
      </c>
      <c r="CW58" s="64" t="s">
        <v>81</v>
      </c>
      <c r="CX58" s="64" t="s">
        <v>81</v>
      </c>
      <c r="CY58" s="64" t="s">
        <v>81</v>
      </c>
      <c r="CZ58" s="64" t="s">
        <v>81</v>
      </c>
      <c r="DA58" s="64" t="s">
        <v>81</v>
      </c>
      <c r="DB58" s="72">
        <v>1</v>
      </c>
      <c r="DC58" s="72">
        <v>1</v>
      </c>
      <c r="DD58" s="72">
        <v>0</v>
      </c>
      <c r="DE58" s="72">
        <v>0</v>
      </c>
      <c r="DF58" s="72">
        <v>0</v>
      </c>
      <c r="DG58" s="72">
        <v>0</v>
      </c>
      <c r="DH58" s="72">
        <v>0</v>
      </c>
      <c r="DI58" s="72">
        <v>0</v>
      </c>
      <c r="DJ58" s="72">
        <v>0</v>
      </c>
      <c r="DK58" s="72">
        <v>0</v>
      </c>
      <c r="DL58" s="72">
        <v>0</v>
      </c>
      <c r="DM58" s="72">
        <v>0</v>
      </c>
      <c r="DN58" s="72">
        <v>2</v>
      </c>
      <c r="DO58" s="72">
        <v>2</v>
      </c>
      <c r="DP58" s="72">
        <v>4</v>
      </c>
      <c r="DQ58" s="72">
        <v>4</v>
      </c>
      <c r="DR58" s="72">
        <v>4000</v>
      </c>
      <c r="DS58" s="72">
        <v>5000</v>
      </c>
      <c r="DT58" s="72">
        <v>2500</v>
      </c>
      <c r="DU58" s="72">
        <v>3000</v>
      </c>
      <c r="DV58" s="72" t="s">
        <v>81</v>
      </c>
      <c r="DW58" s="72" t="s">
        <v>81</v>
      </c>
      <c r="DX58" s="72" t="s">
        <v>81</v>
      </c>
      <c r="DY58" s="72" t="s">
        <v>81</v>
      </c>
      <c r="DZ58" s="72">
        <v>1</v>
      </c>
      <c r="EA58" s="72">
        <v>0</v>
      </c>
      <c r="EB58" s="72">
        <v>0</v>
      </c>
      <c r="EC58" s="72" t="s">
        <v>81</v>
      </c>
      <c r="ED58" s="72">
        <v>0</v>
      </c>
      <c r="EE58" t="s">
        <v>81</v>
      </c>
      <c r="EF58" t="s">
        <v>81</v>
      </c>
      <c r="EG58" t="s">
        <v>81</v>
      </c>
      <c r="EH58" t="s">
        <v>81</v>
      </c>
      <c r="EI58">
        <v>3</v>
      </c>
    </row>
    <row r="59" spans="1:139" ht="15" customHeight="1" x14ac:dyDescent="0.35">
      <c r="A59" s="20">
        <v>1070310</v>
      </c>
      <c r="B59" s="20">
        <v>1</v>
      </c>
      <c r="C59" s="20">
        <v>7</v>
      </c>
      <c r="D59" s="20">
        <v>3</v>
      </c>
      <c r="E59" s="20" t="s">
        <v>1169</v>
      </c>
      <c r="F59">
        <v>0</v>
      </c>
      <c r="G59" s="64">
        <v>2</v>
      </c>
      <c r="H59" s="64">
        <v>0</v>
      </c>
      <c r="I59" s="64">
        <v>0</v>
      </c>
      <c r="J59" s="64">
        <v>0</v>
      </c>
      <c r="K59" t="s">
        <v>81</v>
      </c>
      <c r="L59">
        <v>5</v>
      </c>
      <c r="M59" s="64" t="s">
        <v>81</v>
      </c>
      <c r="N59">
        <v>4</v>
      </c>
      <c r="O59" t="s">
        <v>81</v>
      </c>
      <c r="P59" s="64" t="s">
        <v>81</v>
      </c>
      <c r="Q59">
        <v>2</v>
      </c>
      <c r="R59">
        <v>1</v>
      </c>
      <c r="S59" t="s">
        <v>81</v>
      </c>
      <c r="T59" t="s">
        <v>81</v>
      </c>
      <c r="U59" t="s">
        <v>81</v>
      </c>
      <c r="V59" t="s">
        <v>81</v>
      </c>
      <c r="W59" t="s">
        <v>81</v>
      </c>
      <c r="X59" t="s">
        <v>81</v>
      </c>
      <c r="Y59" t="s">
        <v>81</v>
      </c>
      <c r="Z59" t="s">
        <v>81</v>
      </c>
      <c r="AA59" t="s">
        <v>81</v>
      </c>
      <c r="AB59" t="s">
        <v>81</v>
      </c>
      <c r="AC59" t="s">
        <v>81</v>
      </c>
      <c r="AD59" t="s">
        <v>81</v>
      </c>
      <c r="AE59" t="s">
        <v>81</v>
      </c>
      <c r="AF59" t="s">
        <v>81</v>
      </c>
      <c r="AG59" t="s">
        <v>81</v>
      </c>
      <c r="AH59" t="s">
        <v>81</v>
      </c>
      <c r="AI59" t="s">
        <v>81</v>
      </c>
      <c r="AJ59" t="s">
        <v>81</v>
      </c>
      <c r="AK59" t="s">
        <v>81</v>
      </c>
      <c r="AL59" t="s">
        <v>81</v>
      </c>
      <c r="AM59" t="s">
        <v>81</v>
      </c>
      <c r="AN59" s="72">
        <v>0</v>
      </c>
      <c r="AO59" s="64" t="s">
        <v>81</v>
      </c>
      <c r="AP59" s="72">
        <v>1</v>
      </c>
      <c r="AQ59">
        <v>2</v>
      </c>
      <c r="AR59">
        <v>2</v>
      </c>
      <c r="AS59">
        <v>3</v>
      </c>
      <c r="AT59" s="72">
        <v>0</v>
      </c>
      <c r="AU59" s="64" t="s">
        <v>81</v>
      </c>
      <c r="AV59" s="64" t="s">
        <v>81</v>
      </c>
      <c r="AW59" s="64" t="s">
        <v>81</v>
      </c>
      <c r="AX59" s="72">
        <v>0</v>
      </c>
      <c r="AY59" s="64" t="s">
        <v>81</v>
      </c>
      <c r="AZ59" s="64" t="s">
        <v>81</v>
      </c>
      <c r="BA59" s="64" t="s">
        <v>81</v>
      </c>
      <c r="BB59" s="72">
        <v>1</v>
      </c>
      <c r="BC59">
        <v>2</v>
      </c>
      <c r="BD59">
        <v>2</v>
      </c>
      <c r="BE59">
        <v>3</v>
      </c>
      <c r="BF59" s="72">
        <v>0</v>
      </c>
      <c r="BG59" s="64" t="s">
        <v>81</v>
      </c>
      <c r="BH59" s="64" t="s">
        <v>81</v>
      </c>
      <c r="BI59" s="64" t="s">
        <v>81</v>
      </c>
      <c r="BJ59" s="72">
        <v>1</v>
      </c>
      <c r="BK59">
        <v>2</v>
      </c>
      <c r="BL59">
        <v>2</v>
      </c>
      <c r="BM59">
        <v>3</v>
      </c>
      <c r="BN59" s="72">
        <v>0</v>
      </c>
      <c r="BO59" s="64" t="s">
        <v>81</v>
      </c>
      <c r="BP59" s="64" t="s">
        <v>81</v>
      </c>
      <c r="BQ59" s="64" t="s">
        <v>81</v>
      </c>
      <c r="BR59" s="72">
        <v>0</v>
      </c>
      <c r="BS59" s="64" t="s">
        <v>81</v>
      </c>
      <c r="BT59" s="64" t="s">
        <v>81</v>
      </c>
      <c r="BU59" s="64" t="s">
        <v>81</v>
      </c>
      <c r="BV59" s="72">
        <v>1</v>
      </c>
      <c r="BW59">
        <v>2</v>
      </c>
      <c r="BX59">
        <v>2</v>
      </c>
      <c r="BY59">
        <v>3</v>
      </c>
      <c r="BZ59" s="72">
        <v>0</v>
      </c>
      <c r="CA59" s="64" t="s">
        <v>81</v>
      </c>
      <c r="CB59" s="64" t="s">
        <v>81</v>
      </c>
      <c r="CC59" s="64" t="s">
        <v>81</v>
      </c>
      <c r="CD59" s="72">
        <v>0</v>
      </c>
      <c r="CE59" s="64" t="s">
        <v>81</v>
      </c>
      <c r="CF59" s="64" t="s">
        <v>81</v>
      </c>
      <c r="CG59" s="64" t="s">
        <v>81</v>
      </c>
      <c r="CH59" s="64" t="s">
        <v>81</v>
      </c>
      <c r="CI59" s="64" t="s">
        <v>81</v>
      </c>
      <c r="CJ59" s="64" t="s">
        <v>81</v>
      </c>
      <c r="CK59" s="64" t="s">
        <v>81</v>
      </c>
      <c r="CL59" s="64" t="s">
        <v>81</v>
      </c>
      <c r="CM59" s="64" t="s">
        <v>81</v>
      </c>
      <c r="CN59">
        <v>6</v>
      </c>
      <c r="CO59" s="64" t="s">
        <v>81</v>
      </c>
      <c r="CP59" s="64" t="s">
        <v>81</v>
      </c>
      <c r="CQ59" s="64" t="s">
        <v>81</v>
      </c>
      <c r="CR59" s="64" t="s">
        <v>81</v>
      </c>
      <c r="CS59" s="64" t="s">
        <v>81</v>
      </c>
      <c r="CT59" s="64" t="s">
        <v>81</v>
      </c>
      <c r="CU59" s="64" t="s">
        <v>81</v>
      </c>
      <c r="CV59" s="64" t="s">
        <v>81</v>
      </c>
      <c r="CW59" s="64" t="s">
        <v>81</v>
      </c>
      <c r="CX59" s="64" t="s">
        <v>81</v>
      </c>
      <c r="CY59" s="64" t="s">
        <v>81</v>
      </c>
      <c r="CZ59" s="64" t="s">
        <v>81</v>
      </c>
      <c r="DA59" s="64" t="s">
        <v>81</v>
      </c>
      <c r="DB59" s="72">
        <v>0</v>
      </c>
      <c r="DC59" s="72">
        <v>0</v>
      </c>
      <c r="DD59" s="72">
        <v>0</v>
      </c>
      <c r="DE59" s="72">
        <v>0</v>
      </c>
      <c r="DF59" s="72">
        <v>0</v>
      </c>
      <c r="DG59" s="72">
        <v>0</v>
      </c>
      <c r="DH59" s="72">
        <v>1</v>
      </c>
      <c r="DI59" s="72">
        <v>1</v>
      </c>
      <c r="DJ59" s="72">
        <v>1</v>
      </c>
      <c r="DK59" s="72">
        <v>0</v>
      </c>
      <c r="DL59" s="72">
        <v>0</v>
      </c>
      <c r="DM59" s="72">
        <v>0</v>
      </c>
      <c r="DN59" s="72">
        <v>2</v>
      </c>
      <c r="DO59" s="72">
        <v>2</v>
      </c>
      <c r="DP59" s="72">
        <v>4</v>
      </c>
      <c r="DQ59" s="72">
        <v>4</v>
      </c>
      <c r="DR59" s="72">
        <v>4000</v>
      </c>
      <c r="DS59" s="72">
        <v>5000</v>
      </c>
      <c r="DT59" s="72">
        <v>3000</v>
      </c>
      <c r="DU59" s="72">
        <v>3500</v>
      </c>
      <c r="DV59" s="72" t="s">
        <v>81</v>
      </c>
      <c r="DW59" s="72" t="s">
        <v>81</v>
      </c>
      <c r="DX59" s="72" t="s">
        <v>81</v>
      </c>
      <c r="DY59" s="72" t="s">
        <v>81</v>
      </c>
      <c r="DZ59" s="72">
        <v>1</v>
      </c>
      <c r="EA59" s="72">
        <v>1</v>
      </c>
      <c r="EB59" s="72">
        <v>0</v>
      </c>
      <c r="EC59" s="72" t="s">
        <v>81</v>
      </c>
      <c r="ED59" s="72">
        <v>0</v>
      </c>
      <c r="EE59" t="s">
        <v>81</v>
      </c>
      <c r="EF59" t="s">
        <v>81</v>
      </c>
      <c r="EG59">
        <v>15</v>
      </c>
      <c r="EH59" t="s">
        <v>81</v>
      </c>
      <c r="EI59" t="s">
        <v>81</v>
      </c>
    </row>
    <row r="60" spans="1:139" ht="15" customHeight="1" x14ac:dyDescent="0.35">
      <c r="A60" s="20">
        <v>1070311</v>
      </c>
      <c r="B60" s="20">
        <v>1</v>
      </c>
      <c r="C60" s="20">
        <v>7</v>
      </c>
      <c r="D60" s="20">
        <v>3</v>
      </c>
      <c r="E60" s="20" t="s">
        <v>955</v>
      </c>
      <c r="F60">
        <v>0</v>
      </c>
      <c r="G60" s="64">
        <v>2</v>
      </c>
      <c r="H60" s="64">
        <v>0</v>
      </c>
      <c r="I60" s="64">
        <v>0</v>
      </c>
      <c r="J60" s="64">
        <v>0</v>
      </c>
      <c r="K60" s="64" t="s">
        <v>81</v>
      </c>
      <c r="L60" s="64">
        <v>7</v>
      </c>
      <c r="M60" s="64" t="s">
        <v>81</v>
      </c>
      <c r="N60" s="64">
        <v>2</v>
      </c>
      <c r="O60" t="s">
        <v>81</v>
      </c>
      <c r="P60" s="64" t="s">
        <v>81</v>
      </c>
      <c r="Q60">
        <v>1</v>
      </c>
      <c r="R60" s="64" t="s">
        <v>81</v>
      </c>
      <c r="S60" s="64" t="s">
        <v>81</v>
      </c>
      <c r="T60" s="64" t="s">
        <v>81</v>
      </c>
      <c r="U60" s="64" t="s">
        <v>81</v>
      </c>
      <c r="V60" s="64" t="s">
        <v>81</v>
      </c>
      <c r="W60" s="64" t="s">
        <v>81</v>
      </c>
      <c r="X60" s="64" t="s">
        <v>81</v>
      </c>
      <c r="Y60" s="64" t="s">
        <v>81</v>
      </c>
      <c r="Z60" s="64" t="s">
        <v>81</v>
      </c>
      <c r="AA60" s="64" t="s">
        <v>81</v>
      </c>
      <c r="AB60" s="64" t="s">
        <v>81</v>
      </c>
      <c r="AC60" s="64" t="s">
        <v>81</v>
      </c>
      <c r="AD60" s="64" t="s">
        <v>81</v>
      </c>
      <c r="AE60" s="64" t="s">
        <v>81</v>
      </c>
      <c r="AF60" s="64" t="s">
        <v>81</v>
      </c>
      <c r="AG60" s="64" t="s">
        <v>81</v>
      </c>
      <c r="AH60" s="64" t="s">
        <v>81</v>
      </c>
      <c r="AI60" s="64" t="s">
        <v>81</v>
      </c>
      <c r="AJ60" s="64" t="s">
        <v>81</v>
      </c>
      <c r="AK60" s="64" t="s">
        <v>81</v>
      </c>
      <c r="AL60" s="64" t="s">
        <v>81</v>
      </c>
      <c r="AM60" s="64" t="s">
        <v>81</v>
      </c>
      <c r="AN60" s="72">
        <v>1</v>
      </c>
      <c r="AO60">
        <v>5</v>
      </c>
      <c r="AP60" s="72">
        <v>1</v>
      </c>
      <c r="AQ60" s="72">
        <v>2</v>
      </c>
      <c r="AR60" s="72">
        <v>2</v>
      </c>
      <c r="AS60" s="72">
        <v>2</v>
      </c>
      <c r="AT60" s="72">
        <v>0</v>
      </c>
      <c r="AU60" s="64" t="s">
        <v>81</v>
      </c>
      <c r="AV60" s="64" t="s">
        <v>81</v>
      </c>
      <c r="AW60" s="64" t="s">
        <v>81</v>
      </c>
      <c r="AX60" s="72">
        <v>0</v>
      </c>
      <c r="AY60" s="64" t="s">
        <v>81</v>
      </c>
      <c r="AZ60" s="64" t="s">
        <v>81</v>
      </c>
      <c r="BA60" s="64" t="s">
        <v>81</v>
      </c>
      <c r="BB60" s="72">
        <v>0</v>
      </c>
      <c r="BC60" s="64" t="s">
        <v>81</v>
      </c>
      <c r="BD60" s="64" t="s">
        <v>81</v>
      </c>
      <c r="BE60" s="64" t="s">
        <v>81</v>
      </c>
      <c r="BF60" s="72">
        <v>0</v>
      </c>
      <c r="BG60" s="64" t="s">
        <v>81</v>
      </c>
      <c r="BH60" s="64" t="s">
        <v>81</v>
      </c>
      <c r="BI60" s="64" t="s">
        <v>81</v>
      </c>
      <c r="BJ60" s="72">
        <v>0</v>
      </c>
      <c r="BK60" s="64" t="s">
        <v>81</v>
      </c>
      <c r="BL60" s="64" t="s">
        <v>81</v>
      </c>
      <c r="BM60" s="64" t="s">
        <v>81</v>
      </c>
      <c r="BN60" s="72">
        <v>0</v>
      </c>
      <c r="BO60" s="64" t="s">
        <v>81</v>
      </c>
      <c r="BP60" s="64" t="s">
        <v>81</v>
      </c>
      <c r="BQ60" s="64" t="s">
        <v>81</v>
      </c>
      <c r="BR60" s="72">
        <v>0</v>
      </c>
      <c r="BS60" s="64" t="s">
        <v>81</v>
      </c>
      <c r="BT60" s="64" t="s">
        <v>81</v>
      </c>
      <c r="BU60" s="64" t="s">
        <v>81</v>
      </c>
      <c r="BV60" s="72">
        <v>0</v>
      </c>
      <c r="BW60" s="64" t="s">
        <v>81</v>
      </c>
      <c r="BX60" s="64" t="s">
        <v>81</v>
      </c>
      <c r="BY60" s="64" t="s">
        <v>81</v>
      </c>
      <c r="BZ60" s="72">
        <v>0</v>
      </c>
      <c r="CA60" s="64" t="s">
        <v>81</v>
      </c>
      <c r="CB60" s="64" t="s">
        <v>81</v>
      </c>
      <c r="CC60" s="64" t="s">
        <v>81</v>
      </c>
      <c r="CD60" s="72">
        <v>0</v>
      </c>
      <c r="CE60" s="64" t="s">
        <v>81</v>
      </c>
      <c r="CF60" s="64" t="s">
        <v>81</v>
      </c>
      <c r="CG60" s="64" t="s">
        <v>81</v>
      </c>
      <c r="CH60" s="64" t="s">
        <v>81</v>
      </c>
      <c r="CI60" s="64" t="s">
        <v>81</v>
      </c>
      <c r="CJ60" s="64" t="s">
        <v>81</v>
      </c>
      <c r="CK60" s="64" t="s">
        <v>81</v>
      </c>
      <c r="CL60" s="64" t="s">
        <v>81</v>
      </c>
      <c r="CM60" s="64" t="s">
        <v>81</v>
      </c>
      <c r="CN60">
        <v>6</v>
      </c>
      <c r="CO60">
        <v>3</v>
      </c>
      <c r="CP60" s="64" t="s">
        <v>81</v>
      </c>
      <c r="CQ60" s="64" t="s">
        <v>81</v>
      </c>
      <c r="CR60" s="64" t="s">
        <v>81</v>
      </c>
      <c r="CS60" s="64" t="s">
        <v>81</v>
      </c>
      <c r="CT60" s="64" t="s">
        <v>81</v>
      </c>
      <c r="CU60" s="64" t="s">
        <v>81</v>
      </c>
      <c r="CV60">
        <v>6</v>
      </c>
      <c r="CW60">
        <v>3</v>
      </c>
      <c r="CX60" s="64" t="s">
        <v>81</v>
      </c>
      <c r="CY60" s="64" t="s">
        <v>81</v>
      </c>
      <c r="CZ60" s="64" t="s">
        <v>81</v>
      </c>
      <c r="DA60" s="64" t="s">
        <v>81</v>
      </c>
      <c r="DB60" s="72">
        <v>0</v>
      </c>
      <c r="DC60" s="72">
        <v>0</v>
      </c>
      <c r="DD60" s="72">
        <v>0</v>
      </c>
      <c r="DE60" s="72">
        <v>0</v>
      </c>
      <c r="DF60" s="72">
        <v>0</v>
      </c>
      <c r="DG60" s="72">
        <v>0</v>
      </c>
      <c r="DH60" s="72">
        <v>0</v>
      </c>
      <c r="DI60" s="72">
        <v>0</v>
      </c>
      <c r="DJ60" s="72">
        <v>0</v>
      </c>
      <c r="DK60" s="72">
        <v>0</v>
      </c>
      <c r="DL60" s="72">
        <v>0</v>
      </c>
      <c r="DM60" s="72">
        <v>0</v>
      </c>
      <c r="DN60" s="72">
        <v>2</v>
      </c>
      <c r="DO60" s="72">
        <v>2</v>
      </c>
      <c r="DP60" s="72">
        <v>4</v>
      </c>
      <c r="DQ60" s="72">
        <v>4</v>
      </c>
      <c r="DR60" s="72">
        <v>5000</v>
      </c>
      <c r="DS60" s="72">
        <v>6000</v>
      </c>
      <c r="DT60" s="72">
        <v>3000</v>
      </c>
      <c r="DU60" s="72">
        <v>3500</v>
      </c>
      <c r="DV60" s="72" t="s">
        <v>81</v>
      </c>
      <c r="DW60" s="72" t="s">
        <v>81</v>
      </c>
      <c r="DX60" s="72" t="s">
        <v>81</v>
      </c>
      <c r="DY60" s="72" t="s">
        <v>81</v>
      </c>
      <c r="DZ60" s="72">
        <v>1</v>
      </c>
      <c r="EA60" s="72">
        <v>1</v>
      </c>
      <c r="EB60" s="72">
        <v>0</v>
      </c>
      <c r="EC60" s="72" t="s">
        <v>81</v>
      </c>
      <c r="ED60" s="72">
        <v>0</v>
      </c>
      <c r="EE60" t="s">
        <v>81</v>
      </c>
      <c r="EF60" t="s">
        <v>81</v>
      </c>
      <c r="EG60" t="s">
        <v>81</v>
      </c>
      <c r="EH60" t="s">
        <v>81</v>
      </c>
      <c r="EI60" t="s">
        <v>81</v>
      </c>
    </row>
    <row r="61" spans="1:139" ht="15" customHeight="1" x14ac:dyDescent="0.35">
      <c r="A61" s="20">
        <v>1070312</v>
      </c>
      <c r="B61" s="20">
        <v>1</v>
      </c>
      <c r="C61" s="20">
        <v>7</v>
      </c>
      <c r="D61" s="20">
        <v>3</v>
      </c>
      <c r="E61" s="20" t="s">
        <v>1177</v>
      </c>
      <c r="F61">
        <v>0</v>
      </c>
      <c r="G61" s="64">
        <v>3</v>
      </c>
      <c r="H61" s="64">
        <v>0</v>
      </c>
      <c r="I61" s="64">
        <v>0</v>
      </c>
      <c r="J61" s="64">
        <v>0</v>
      </c>
      <c r="K61">
        <v>2</v>
      </c>
      <c r="L61" t="s">
        <v>81</v>
      </c>
      <c r="M61">
        <v>3</v>
      </c>
      <c r="N61" t="s">
        <v>81</v>
      </c>
      <c r="O61" t="s">
        <v>81</v>
      </c>
      <c r="P61">
        <v>1</v>
      </c>
      <c r="Q61">
        <v>1</v>
      </c>
      <c r="R61">
        <v>8</v>
      </c>
      <c r="S61" t="s">
        <v>81</v>
      </c>
      <c r="T61">
        <v>1</v>
      </c>
      <c r="U61" t="s">
        <v>81</v>
      </c>
      <c r="V61" s="64" t="s">
        <v>81</v>
      </c>
      <c r="W61">
        <v>1</v>
      </c>
      <c r="X61">
        <v>1</v>
      </c>
      <c r="Y61" s="64" t="s">
        <v>81</v>
      </c>
      <c r="Z61" s="64" t="s">
        <v>81</v>
      </c>
      <c r="AA61" s="64" t="s">
        <v>81</v>
      </c>
      <c r="AB61" s="64" t="s">
        <v>81</v>
      </c>
      <c r="AC61" s="64" t="s">
        <v>81</v>
      </c>
      <c r="AD61" s="64" t="s">
        <v>81</v>
      </c>
      <c r="AE61" s="64" t="s">
        <v>81</v>
      </c>
      <c r="AF61" s="64" t="s">
        <v>81</v>
      </c>
      <c r="AG61" s="64" t="s">
        <v>81</v>
      </c>
      <c r="AH61" s="64" t="s">
        <v>81</v>
      </c>
      <c r="AI61" s="64" t="s">
        <v>81</v>
      </c>
      <c r="AJ61" s="64" t="s">
        <v>81</v>
      </c>
      <c r="AK61" s="64" t="s">
        <v>81</v>
      </c>
      <c r="AL61" s="64" t="s">
        <v>81</v>
      </c>
      <c r="AM61" s="64" t="s">
        <v>81</v>
      </c>
      <c r="AN61" s="72">
        <v>0</v>
      </c>
      <c r="AO61" s="64" t="s">
        <v>81</v>
      </c>
      <c r="AP61" s="72">
        <v>0</v>
      </c>
      <c r="AQ61" s="64" t="s">
        <v>81</v>
      </c>
      <c r="AR61" s="72" t="s">
        <v>81</v>
      </c>
      <c r="AS61" s="64" t="s">
        <v>81</v>
      </c>
      <c r="AT61" s="72">
        <v>0</v>
      </c>
      <c r="AU61" s="64" t="s">
        <v>81</v>
      </c>
      <c r="AV61" s="72" t="s">
        <v>81</v>
      </c>
      <c r="AW61" s="64" t="s">
        <v>81</v>
      </c>
      <c r="AX61" s="72">
        <v>0</v>
      </c>
      <c r="AY61" s="64" t="s">
        <v>81</v>
      </c>
      <c r="AZ61" s="72" t="s">
        <v>81</v>
      </c>
      <c r="BA61" s="64" t="s">
        <v>81</v>
      </c>
      <c r="BB61" s="72">
        <v>0</v>
      </c>
      <c r="BC61" s="64" t="s">
        <v>81</v>
      </c>
      <c r="BD61" s="72" t="s">
        <v>81</v>
      </c>
      <c r="BE61" s="64" t="s">
        <v>81</v>
      </c>
      <c r="BF61" s="72">
        <v>1</v>
      </c>
      <c r="BG61">
        <v>2</v>
      </c>
      <c r="BH61">
        <v>2</v>
      </c>
      <c r="BI61">
        <v>2</v>
      </c>
      <c r="BJ61" s="72">
        <v>0</v>
      </c>
      <c r="BK61" s="64" t="s">
        <v>81</v>
      </c>
      <c r="BL61" s="72" t="s">
        <v>81</v>
      </c>
      <c r="BM61" s="64" t="s">
        <v>81</v>
      </c>
      <c r="BN61" s="72">
        <v>0</v>
      </c>
      <c r="BO61" s="64" t="s">
        <v>81</v>
      </c>
      <c r="BP61" s="72" t="s">
        <v>81</v>
      </c>
      <c r="BQ61" s="64" t="s">
        <v>81</v>
      </c>
      <c r="BR61" s="72">
        <v>0</v>
      </c>
      <c r="BS61" s="64" t="s">
        <v>81</v>
      </c>
      <c r="BT61" s="72" t="s">
        <v>81</v>
      </c>
      <c r="BU61" s="64" t="s">
        <v>81</v>
      </c>
      <c r="BV61" s="72">
        <v>1</v>
      </c>
      <c r="BW61">
        <v>2</v>
      </c>
      <c r="BX61">
        <v>2</v>
      </c>
      <c r="BY61">
        <v>2</v>
      </c>
      <c r="BZ61" s="72">
        <v>0</v>
      </c>
      <c r="CA61" s="64" t="s">
        <v>81</v>
      </c>
      <c r="CB61" s="72" t="s">
        <v>81</v>
      </c>
      <c r="CC61" s="64" t="s">
        <v>81</v>
      </c>
      <c r="CD61" s="72">
        <v>0</v>
      </c>
      <c r="CE61" s="64" t="s">
        <v>81</v>
      </c>
      <c r="CF61" s="72" t="s">
        <v>81</v>
      </c>
      <c r="CG61" s="64" t="s">
        <v>81</v>
      </c>
      <c r="CH61" s="64" t="s">
        <v>81</v>
      </c>
      <c r="CI61" s="64" t="s">
        <v>81</v>
      </c>
      <c r="CJ61" s="64" t="s">
        <v>81</v>
      </c>
      <c r="CK61" s="64" t="s">
        <v>81</v>
      </c>
      <c r="CL61" s="64" t="s">
        <v>81</v>
      </c>
      <c r="CM61" s="64" t="s">
        <v>81</v>
      </c>
      <c r="CN61">
        <v>6</v>
      </c>
      <c r="CO61" s="64" t="s">
        <v>81</v>
      </c>
      <c r="CP61" s="64" t="s">
        <v>81</v>
      </c>
      <c r="CQ61" s="64" t="s">
        <v>81</v>
      </c>
      <c r="CR61" s="64" t="s">
        <v>81</v>
      </c>
      <c r="CS61" s="64" t="s">
        <v>81</v>
      </c>
      <c r="CT61" s="64" t="s">
        <v>81</v>
      </c>
      <c r="CU61" s="64" t="s">
        <v>81</v>
      </c>
      <c r="CV61">
        <v>3</v>
      </c>
      <c r="CW61" s="64" t="s">
        <v>81</v>
      </c>
      <c r="CX61" s="64" t="s">
        <v>81</v>
      </c>
      <c r="CY61" s="64" t="s">
        <v>81</v>
      </c>
      <c r="CZ61" s="64" t="s">
        <v>81</v>
      </c>
      <c r="DA61" s="64" t="s">
        <v>81</v>
      </c>
      <c r="DB61" s="72">
        <v>1</v>
      </c>
      <c r="DC61" s="72">
        <v>0</v>
      </c>
      <c r="DD61" s="72">
        <v>0</v>
      </c>
      <c r="DE61" s="72">
        <v>0</v>
      </c>
      <c r="DF61" s="72">
        <v>0</v>
      </c>
      <c r="DG61" s="72">
        <v>0</v>
      </c>
      <c r="DH61" s="72">
        <v>0</v>
      </c>
      <c r="DI61" s="72">
        <v>0</v>
      </c>
      <c r="DJ61" s="72">
        <v>0</v>
      </c>
      <c r="DK61" s="72">
        <v>0</v>
      </c>
      <c r="DL61" s="72">
        <v>0</v>
      </c>
      <c r="DM61" s="72">
        <v>0</v>
      </c>
      <c r="DN61" s="72">
        <v>2</v>
      </c>
      <c r="DO61" s="72">
        <v>2</v>
      </c>
      <c r="DP61" s="72">
        <v>2</v>
      </c>
      <c r="DQ61" s="72">
        <v>2</v>
      </c>
      <c r="DR61" s="72">
        <v>4000</v>
      </c>
      <c r="DS61" s="72">
        <v>5000</v>
      </c>
      <c r="DT61" s="72">
        <v>3000</v>
      </c>
      <c r="DU61" s="72">
        <v>3500</v>
      </c>
      <c r="DV61" s="72">
        <v>5000</v>
      </c>
      <c r="DW61" s="72">
        <v>7500</v>
      </c>
      <c r="DX61" s="72">
        <v>3000</v>
      </c>
      <c r="DY61" s="72">
        <v>5000</v>
      </c>
      <c r="DZ61" s="72">
        <v>1</v>
      </c>
      <c r="EA61" s="72">
        <v>1</v>
      </c>
      <c r="EB61" s="72">
        <v>0</v>
      </c>
      <c r="EC61" s="72" t="s">
        <v>81</v>
      </c>
      <c r="ED61" s="72">
        <v>0</v>
      </c>
      <c r="EE61" t="s">
        <v>81</v>
      </c>
      <c r="EF61" t="s">
        <v>81</v>
      </c>
      <c r="EG61">
        <v>8</v>
      </c>
      <c r="EH61" t="s">
        <v>81</v>
      </c>
      <c r="EI61">
        <v>2</v>
      </c>
    </row>
    <row r="62" spans="1:139" ht="15" customHeight="1" x14ac:dyDescent="0.35">
      <c r="A62" s="20">
        <v>1070313</v>
      </c>
      <c r="B62" s="20">
        <v>1</v>
      </c>
      <c r="C62" s="20">
        <v>7</v>
      </c>
      <c r="D62" s="20">
        <v>3</v>
      </c>
      <c r="E62" s="20" t="s">
        <v>1182</v>
      </c>
      <c r="F62">
        <v>0</v>
      </c>
      <c r="G62" s="64">
        <v>3</v>
      </c>
      <c r="H62" s="64">
        <v>0</v>
      </c>
      <c r="I62" s="64">
        <v>0</v>
      </c>
      <c r="J62" s="64">
        <v>1</v>
      </c>
      <c r="K62">
        <v>3</v>
      </c>
      <c r="L62" s="64">
        <v>7</v>
      </c>
      <c r="M62" s="64" t="s">
        <v>81</v>
      </c>
      <c r="N62" s="64">
        <v>5</v>
      </c>
      <c r="O62" t="s">
        <v>81</v>
      </c>
      <c r="P62" s="64" t="s">
        <v>81</v>
      </c>
      <c r="Q62">
        <v>5</v>
      </c>
      <c r="R62">
        <v>2</v>
      </c>
      <c r="S62">
        <v>8</v>
      </c>
      <c r="T62" s="64" t="s">
        <v>81</v>
      </c>
      <c r="U62" t="s">
        <v>81</v>
      </c>
      <c r="V62" s="64" t="s">
        <v>81</v>
      </c>
      <c r="W62" s="64" t="s">
        <v>81</v>
      </c>
      <c r="X62">
        <v>5</v>
      </c>
      <c r="Y62" s="64" t="s">
        <v>81</v>
      </c>
      <c r="Z62" s="64" t="s">
        <v>81</v>
      </c>
      <c r="AA62" s="64" t="s">
        <v>81</v>
      </c>
      <c r="AB62" s="64" t="s">
        <v>81</v>
      </c>
      <c r="AC62" s="64" t="s">
        <v>81</v>
      </c>
      <c r="AD62" s="64" t="s">
        <v>81</v>
      </c>
      <c r="AE62" s="64" t="s">
        <v>81</v>
      </c>
      <c r="AF62" s="64" t="s">
        <v>81</v>
      </c>
      <c r="AG62" s="64" t="s">
        <v>81</v>
      </c>
      <c r="AH62" s="64" t="s">
        <v>81</v>
      </c>
      <c r="AI62" s="64" t="s">
        <v>81</v>
      </c>
      <c r="AJ62" s="64" t="s">
        <v>81</v>
      </c>
      <c r="AK62" s="64" t="s">
        <v>81</v>
      </c>
      <c r="AL62" s="64" t="s">
        <v>81</v>
      </c>
      <c r="AM62" s="64" t="s">
        <v>81</v>
      </c>
      <c r="AN62" s="72">
        <v>0</v>
      </c>
      <c r="AO62" s="64" t="s">
        <v>81</v>
      </c>
      <c r="AP62" s="72">
        <v>0</v>
      </c>
      <c r="AQ62" s="64" t="s">
        <v>81</v>
      </c>
      <c r="AR62" s="72" t="s">
        <v>81</v>
      </c>
      <c r="AS62" s="64" t="s">
        <v>81</v>
      </c>
      <c r="AT62" s="72">
        <v>0</v>
      </c>
      <c r="AU62" s="64" t="s">
        <v>81</v>
      </c>
      <c r="AV62" s="72" t="s">
        <v>81</v>
      </c>
      <c r="AW62" s="64" t="s">
        <v>81</v>
      </c>
      <c r="AX62" s="72">
        <v>0</v>
      </c>
      <c r="AY62" s="64" t="s">
        <v>81</v>
      </c>
      <c r="AZ62" s="72" t="s">
        <v>81</v>
      </c>
      <c r="BA62" s="64" t="s">
        <v>81</v>
      </c>
      <c r="BB62" s="72">
        <v>0</v>
      </c>
      <c r="BC62" s="64" t="s">
        <v>81</v>
      </c>
      <c r="BD62" s="72" t="s">
        <v>81</v>
      </c>
      <c r="BE62" s="64" t="s">
        <v>81</v>
      </c>
      <c r="BF62" s="72">
        <v>0</v>
      </c>
      <c r="BG62" s="64" t="s">
        <v>81</v>
      </c>
      <c r="BH62" s="72" t="s">
        <v>81</v>
      </c>
      <c r="BI62" s="64" t="s">
        <v>81</v>
      </c>
      <c r="BJ62" s="72">
        <v>0</v>
      </c>
      <c r="BK62" s="64" t="s">
        <v>81</v>
      </c>
      <c r="BL62" s="72" t="s">
        <v>81</v>
      </c>
      <c r="BM62" s="64" t="s">
        <v>81</v>
      </c>
      <c r="BN62" s="72">
        <v>0</v>
      </c>
      <c r="BO62" s="64" t="s">
        <v>81</v>
      </c>
      <c r="BP62" s="72" t="s">
        <v>81</v>
      </c>
      <c r="BQ62" s="64" t="s">
        <v>81</v>
      </c>
      <c r="BR62" s="72">
        <v>0</v>
      </c>
      <c r="BS62" s="64" t="s">
        <v>81</v>
      </c>
      <c r="BT62" s="72" t="s">
        <v>81</v>
      </c>
      <c r="BU62" s="64" t="s">
        <v>81</v>
      </c>
      <c r="BV62" s="72">
        <v>0</v>
      </c>
      <c r="BW62" s="64" t="s">
        <v>81</v>
      </c>
      <c r="BX62" s="72" t="s">
        <v>81</v>
      </c>
      <c r="BY62" s="64" t="s">
        <v>81</v>
      </c>
      <c r="BZ62" s="72">
        <v>0</v>
      </c>
      <c r="CA62" s="64" t="s">
        <v>81</v>
      </c>
      <c r="CB62" s="72" t="s">
        <v>81</v>
      </c>
      <c r="CC62" s="64" t="s">
        <v>81</v>
      </c>
      <c r="CD62" s="72">
        <v>0</v>
      </c>
      <c r="CE62" s="64" t="s">
        <v>81</v>
      </c>
      <c r="CF62" s="72" t="s">
        <v>81</v>
      </c>
      <c r="CG62" s="64" t="s">
        <v>81</v>
      </c>
      <c r="CH62" s="72">
        <v>1</v>
      </c>
      <c r="CI62" s="64" t="s">
        <v>81</v>
      </c>
      <c r="CJ62" s="72" t="s">
        <v>81</v>
      </c>
      <c r="CK62" s="64" t="s">
        <v>81</v>
      </c>
      <c r="CL62" s="72">
        <v>2</v>
      </c>
      <c r="CM62" s="64" t="s">
        <v>81</v>
      </c>
      <c r="CN62" s="72" t="s">
        <v>81</v>
      </c>
      <c r="CO62" s="64" t="s">
        <v>81</v>
      </c>
      <c r="CP62" s="72">
        <v>3</v>
      </c>
      <c r="CQ62" s="64" t="s">
        <v>81</v>
      </c>
      <c r="CR62" s="72" t="s">
        <v>81</v>
      </c>
      <c r="CS62" s="64" t="s">
        <v>81</v>
      </c>
      <c r="CT62" s="72">
        <v>4</v>
      </c>
      <c r="CU62" s="64" t="s">
        <v>81</v>
      </c>
      <c r="CV62" s="72" t="s">
        <v>81</v>
      </c>
      <c r="CW62" s="64" t="s">
        <v>81</v>
      </c>
      <c r="CX62" s="72">
        <v>5</v>
      </c>
      <c r="CY62" s="64" t="s">
        <v>81</v>
      </c>
      <c r="CZ62" s="72" t="s">
        <v>81</v>
      </c>
      <c r="DA62" s="64" t="s">
        <v>81</v>
      </c>
      <c r="DB62" s="72">
        <v>0</v>
      </c>
      <c r="DC62" s="72">
        <v>0</v>
      </c>
      <c r="DD62" s="72">
        <v>0</v>
      </c>
      <c r="DE62" s="72">
        <v>0</v>
      </c>
      <c r="DF62" s="72">
        <v>0</v>
      </c>
      <c r="DG62" s="72">
        <v>0</v>
      </c>
      <c r="DH62" s="72">
        <v>0</v>
      </c>
      <c r="DI62" s="72">
        <v>0</v>
      </c>
      <c r="DJ62" s="72">
        <v>0</v>
      </c>
      <c r="DK62" s="72">
        <v>0</v>
      </c>
      <c r="DL62" s="72">
        <v>0</v>
      </c>
      <c r="DM62" s="72">
        <v>0</v>
      </c>
      <c r="DN62" s="72">
        <v>2</v>
      </c>
      <c r="DO62" s="72">
        <v>2</v>
      </c>
      <c r="DP62" s="72">
        <v>4</v>
      </c>
      <c r="DQ62" s="72">
        <v>4</v>
      </c>
      <c r="DR62" s="72">
        <v>3500</v>
      </c>
      <c r="DS62" s="72">
        <v>6000</v>
      </c>
      <c r="DT62" s="72">
        <v>3000</v>
      </c>
      <c r="DU62" s="72">
        <v>3500</v>
      </c>
      <c r="DV62" s="72" t="s">
        <v>81</v>
      </c>
      <c r="DW62" s="72" t="s">
        <v>81</v>
      </c>
      <c r="DX62" s="72" t="s">
        <v>81</v>
      </c>
      <c r="DY62" s="72" t="s">
        <v>81</v>
      </c>
      <c r="DZ62" s="72">
        <v>1</v>
      </c>
      <c r="EA62" s="72">
        <v>0</v>
      </c>
      <c r="EB62" s="72">
        <v>0</v>
      </c>
      <c r="EC62" s="72" t="s">
        <v>81</v>
      </c>
      <c r="ED62" s="72">
        <v>0</v>
      </c>
      <c r="EE62" t="s">
        <v>81</v>
      </c>
      <c r="EF62" t="s">
        <v>81</v>
      </c>
      <c r="EG62" t="s">
        <v>81</v>
      </c>
      <c r="EH62" t="s">
        <v>81</v>
      </c>
      <c r="EI62">
        <v>4</v>
      </c>
    </row>
    <row r="63" spans="1:139" ht="15" customHeight="1" x14ac:dyDescent="0.35">
      <c r="A63" s="20">
        <v>1070314</v>
      </c>
      <c r="B63" s="20">
        <v>1</v>
      </c>
      <c r="C63" s="20">
        <v>7</v>
      </c>
      <c r="D63" s="20">
        <v>3</v>
      </c>
      <c r="E63" s="20" t="s">
        <v>1191</v>
      </c>
      <c r="F63">
        <v>0</v>
      </c>
      <c r="G63" s="64">
        <v>5</v>
      </c>
      <c r="H63" s="64">
        <v>0</v>
      </c>
      <c r="I63" s="64">
        <v>0</v>
      </c>
      <c r="J63" s="64">
        <v>0</v>
      </c>
      <c r="K63">
        <v>6</v>
      </c>
      <c r="L63" t="s">
        <v>81</v>
      </c>
      <c r="M63">
        <v>5</v>
      </c>
      <c r="N63" t="s">
        <v>81</v>
      </c>
      <c r="O63" t="s">
        <v>81</v>
      </c>
      <c r="P63">
        <v>4</v>
      </c>
      <c r="Q63">
        <v>1</v>
      </c>
      <c r="R63">
        <v>8</v>
      </c>
      <c r="S63" t="s">
        <v>81</v>
      </c>
      <c r="T63" t="s">
        <v>81</v>
      </c>
      <c r="U63" t="s">
        <v>81</v>
      </c>
      <c r="V63" s="64" t="s">
        <v>81</v>
      </c>
      <c r="W63" t="s">
        <v>81</v>
      </c>
      <c r="X63">
        <v>4</v>
      </c>
      <c r="Y63">
        <v>1</v>
      </c>
      <c r="Z63" s="64" t="s">
        <v>81</v>
      </c>
      <c r="AA63" s="64" t="s">
        <v>81</v>
      </c>
      <c r="AB63" s="64" t="s">
        <v>81</v>
      </c>
      <c r="AC63" s="64" t="s">
        <v>81</v>
      </c>
      <c r="AD63" s="64" t="s">
        <v>81</v>
      </c>
      <c r="AE63" s="64" t="s">
        <v>81</v>
      </c>
      <c r="AF63" s="64" t="s">
        <v>81</v>
      </c>
      <c r="AG63" s="64" t="s">
        <v>81</v>
      </c>
      <c r="AH63" s="64" t="s">
        <v>81</v>
      </c>
      <c r="AI63" s="64" t="s">
        <v>81</v>
      </c>
      <c r="AJ63" s="64" t="s">
        <v>81</v>
      </c>
      <c r="AK63" s="64" t="s">
        <v>81</v>
      </c>
      <c r="AL63" s="64" t="s">
        <v>81</v>
      </c>
      <c r="AM63" s="64" t="s">
        <v>81</v>
      </c>
      <c r="AN63" s="72">
        <v>0</v>
      </c>
      <c r="AO63" s="64" t="s">
        <v>81</v>
      </c>
      <c r="AP63" s="72">
        <v>0</v>
      </c>
      <c r="AQ63" s="64" t="s">
        <v>81</v>
      </c>
      <c r="AR63" s="64" t="s">
        <v>81</v>
      </c>
      <c r="AS63" s="64" t="s">
        <v>81</v>
      </c>
      <c r="AT63" s="72">
        <v>0</v>
      </c>
      <c r="AU63" s="64" t="s">
        <v>81</v>
      </c>
      <c r="AV63" s="64" t="s">
        <v>81</v>
      </c>
      <c r="AW63" s="64" t="s">
        <v>81</v>
      </c>
      <c r="AX63" s="72">
        <v>0</v>
      </c>
      <c r="AY63" s="64" t="s">
        <v>81</v>
      </c>
      <c r="AZ63" s="64" t="s">
        <v>81</v>
      </c>
      <c r="BA63" s="64" t="s">
        <v>81</v>
      </c>
      <c r="BB63" s="72">
        <v>0</v>
      </c>
      <c r="BC63" s="64" t="s">
        <v>81</v>
      </c>
      <c r="BD63" s="64" t="s">
        <v>81</v>
      </c>
      <c r="BE63" s="64" t="s">
        <v>81</v>
      </c>
      <c r="BF63" s="72">
        <v>1</v>
      </c>
      <c r="BG63">
        <v>2</v>
      </c>
      <c r="BH63">
        <v>3</v>
      </c>
      <c r="BI63">
        <v>2</v>
      </c>
      <c r="BJ63" s="72">
        <v>0</v>
      </c>
      <c r="BK63" s="64" t="s">
        <v>81</v>
      </c>
      <c r="BL63" s="64" t="s">
        <v>81</v>
      </c>
      <c r="BM63" s="64" t="s">
        <v>81</v>
      </c>
      <c r="BN63" s="72">
        <v>0</v>
      </c>
      <c r="BO63" s="64" t="s">
        <v>81</v>
      </c>
      <c r="BP63" s="64" t="s">
        <v>81</v>
      </c>
      <c r="BQ63" s="64" t="s">
        <v>81</v>
      </c>
      <c r="BR63" s="72">
        <v>0</v>
      </c>
      <c r="BS63" s="64" t="s">
        <v>81</v>
      </c>
      <c r="BT63" s="64" t="s">
        <v>81</v>
      </c>
      <c r="BU63" s="64" t="s">
        <v>81</v>
      </c>
      <c r="BV63" s="72">
        <v>0</v>
      </c>
      <c r="BW63" s="64" t="s">
        <v>81</v>
      </c>
      <c r="BX63" s="64" t="s">
        <v>81</v>
      </c>
      <c r="BY63" s="64" t="s">
        <v>81</v>
      </c>
      <c r="BZ63" s="72">
        <v>0</v>
      </c>
      <c r="CA63" s="64" t="s">
        <v>81</v>
      </c>
      <c r="CB63" s="64" t="s">
        <v>81</v>
      </c>
      <c r="CC63" s="64" t="s">
        <v>81</v>
      </c>
      <c r="CD63" s="72">
        <v>0</v>
      </c>
      <c r="CE63" s="64" t="s">
        <v>81</v>
      </c>
      <c r="CF63" s="64" t="s">
        <v>81</v>
      </c>
      <c r="CG63" s="64" t="s">
        <v>81</v>
      </c>
      <c r="CH63" s="64" t="s">
        <v>81</v>
      </c>
      <c r="CI63" s="64" t="s">
        <v>81</v>
      </c>
      <c r="CJ63" s="64" t="s">
        <v>81</v>
      </c>
      <c r="CK63" s="64" t="s">
        <v>81</v>
      </c>
      <c r="CL63" s="64" t="s">
        <v>81</v>
      </c>
      <c r="CM63" s="64" t="s">
        <v>81</v>
      </c>
      <c r="CN63" s="72">
        <v>6</v>
      </c>
      <c r="CO63" s="64" t="s">
        <v>81</v>
      </c>
      <c r="CP63" s="64" t="s">
        <v>81</v>
      </c>
      <c r="CQ63" s="64" t="s">
        <v>81</v>
      </c>
      <c r="CR63" s="64" t="s">
        <v>81</v>
      </c>
      <c r="CS63" s="64" t="s">
        <v>81</v>
      </c>
      <c r="CT63" s="64" t="s">
        <v>81</v>
      </c>
      <c r="CU63" s="64" t="s">
        <v>81</v>
      </c>
      <c r="CV63" s="64" t="s">
        <v>81</v>
      </c>
      <c r="CW63" s="64" t="s">
        <v>81</v>
      </c>
      <c r="CX63" s="64" t="s">
        <v>81</v>
      </c>
      <c r="CY63" s="64" t="s">
        <v>81</v>
      </c>
      <c r="CZ63" s="64" t="s">
        <v>81</v>
      </c>
      <c r="DA63" s="64" t="s">
        <v>81</v>
      </c>
      <c r="DB63" s="72">
        <v>0</v>
      </c>
      <c r="DC63" s="72">
        <v>0</v>
      </c>
      <c r="DD63" s="72">
        <v>0</v>
      </c>
      <c r="DE63" s="72">
        <v>0</v>
      </c>
      <c r="DF63" s="72">
        <v>0</v>
      </c>
      <c r="DG63" s="72">
        <v>0</v>
      </c>
      <c r="DH63" s="72">
        <v>0</v>
      </c>
      <c r="DI63" s="72">
        <v>0</v>
      </c>
      <c r="DJ63" s="72">
        <v>0</v>
      </c>
      <c r="DK63" s="72">
        <v>0</v>
      </c>
      <c r="DL63" s="72">
        <v>0</v>
      </c>
      <c r="DM63" s="72">
        <v>1</v>
      </c>
      <c r="DN63" s="72">
        <v>2</v>
      </c>
      <c r="DO63" s="72">
        <v>2</v>
      </c>
      <c r="DP63" s="72">
        <v>2</v>
      </c>
      <c r="DQ63" s="72">
        <v>4</v>
      </c>
      <c r="DR63" s="72">
        <v>3000</v>
      </c>
      <c r="DS63" s="72">
        <v>6000</v>
      </c>
      <c r="DT63" s="72">
        <v>2000</v>
      </c>
      <c r="DU63" s="72">
        <v>3500</v>
      </c>
      <c r="DV63" s="72">
        <v>3000</v>
      </c>
      <c r="DW63" s="72">
        <v>7000</v>
      </c>
      <c r="DX63" s="72" t="s">
        <v>81</v>
      </c>
      <c r="DY63" s="72" t="s">
        <v>81</v>
      </c>
      <c r="DZ63" s="72">
        <v>9</v>
      </c>
      <c r="EA63" s="72">
        <v>1</v>
      </c>
      <c r="EB63" s="72">
        <v>1</v>
      </c>
      <c r="EC63" s="72">
        <v>2</v>
      </c>
      <c r="ED63" s="72">
        <v>0</v>
      </c>
      <c r="EE63" t="s">
        <v>81</v>
      </c>
      <c r="EF63" t="s">
        <v>81</v>
      </c>
      <c r="EG63">
        <v>8</v>
      </c>
      <c r="EH63" t="s">
        <v>81</v>
      </c>
      <c r="EI63">
        <v>9</v>
      </c>
    </row>
    <row r="64" spans="1:139" ht="15" customHeight="1" x14ac:dyDescent="0.35">
      <c r="A64" s="20">
        <v>1070315</v>
      </c>
      <c r="B64" s="20">
        <v>1</v>
      </c>
      <c r="C64" s="20">
        <v>7</v>
      </c>
      <c r="D64" s="20">
        <v>3</v>
      </c>
      <c r="E64" s="20" t="s">
        <v>1197</v>
      </c>
      <c r="F64">
        <v>0</v>
      </c>
      <c r="G64" s="64">
        <v>3</v>
      </c>
      <c r="H64" s="64">
        <v>0</v>
      </c>
      <c r="I64">
        <v>1</v>
      </c>
      <c r="J64" s="64">
        <v>0</v>
      </c>
      <c r="K64" t="s">
        <v>81</v>
      </c>
      <c r="L64" s="64">
        <v>8.5</v>
      </c>
      <c r="M64" s="64" t="s">
        <v>81</v>
      </c>
      <c r="N64" s="64">
        <v>4.5</v>
      </c>
      <c r="O64" t="s">
        <v>81</v>
      </c>
      <c r="P64" s="64" t="s">
        <v>81</v>
      </c>
      <c r="Q64">
        <v>4</v>
      </c>
      <c r="R64" s="64" t="s">
        <v>81</v>
      </c>
      <c r="S64" s="64" t="s">
        <v>81</v>
      </c>
      <c r="T64" s="64" t="s">
        <v>81</v>
      </c>
      <c r="U64" s="64" t="s">
        <v>81</v>
      </c>
      <c r="V64" s="64" t="s">
        <v>81</v>
      </c>
      <c r="W64" s="64" t="s">
        <v>81</v>
      </c>
      <c r="X64" s="64" t="s">
        <v>81</v>
      </c>
      <c r="Y64" s="64" t="s">
        <v>81</v>
      </c>
      <c r="Z64" s="64" t="s">
        <v>81</v>
      </c>
      <c r="AA64" s="64" t="s">
        <v>81</v>
      </c>
      <c r="AB64" s="64" t="s">
        <v>81</v>
      </c>
      <c r="AC64" s="64" t="s">
        <v>81</v>
      </c>
      <c r="AD64" s="64" t="s">
        <v>81</v>
      </c>
      <c r="AE64" s="64" t="s">
        <v>81</v>
      </c>
      <c r="AF64" s="64" t="s">
        <v>81</v>
      </c>
      <c r="AG64" s="64" t="s">
        <v>81</v>
      </c>
      <c r="AH64" s="64" t="s">
        <v>81</v>
      </c>
      <c r="AI64" s="64" t="s">
        <v>81</v>
      </c>
      <c r="AJ64" s="64" t="s">
        <v>81</v>
      </c>
      <c r="AK64" s="64" t="s">
        <v>81</v>
      </c>
      <c r="AL64" s="64" t="s">
        <v>81</v>
      </c>
      <c r="AM64" s="64" t="s">
        <v>81</v>
      </c>
      <c r="AN64" s="72">
        <v>1</v>
      </c>
      <c r="AO64">
        <v>7</v>
      </c>
      <c r="AP64" s="72">
        <v>0</v>
      </c>
      <c r="AQ64" s="64" t="s">
        <v>81</v>
      </c>
      <c r="AR64" s="72" t="s">
        <v>81</v>
      </c>
      <c r="AS64" s="64" t="s">
        <v>81</v>
      </c>
      <c r="AT64" s="72">
        <v>0</v>
      </c>
      <c r="AU64" s="64" t="s">
        <v>81</v>
      </c>
      <c r="AV64" s="72" t="s">
        <v>81</v>
      </c>
      <c r="AW64" s="64" t="s">
        <v>81</v>
      </c>
      <c r="AX64" s="72">
        <v>0</v>
      </c>
      <c r="AY64" s="64" t="s">
        <v>81</v>
      </c>
      <c r="AZ64" s="72" t="s">
        <v>81</v>
      </c>
      <c r="BA64" s="64" t="s">
        <v>81</v>
      </c>
      <c r="BB64" s="72">
        <v>1</v>
      </c>
      <c r="BC64">
        <v>2</v>
      </c>
      <c r="BD64">
        <v>2</v>
      </c>
      <c r="BE64">
        <v>2</v>
      </c>
      <c r="BF64" s="72">
        <v>0</v>
      </c>
      <c r="BG64" s="64" t="s">
        <v>81</v>
      </c>
      <c r="BH64" s="72" t="s">
        <v>81</v>
      </c>
      <c r="BI64" s="64" t="s">
        <v>81</v>
      </c>
      <c r="BJ64" s="72">
        <v>0</v>
      </c>
      <c r="BK64" s="64" t="s">
        <v>81</v>
      </c>
      <c r="BL64" s="72" t="s">
        <v>81</v>
      </c>
      <c r="BM64" s="64" t="s">
        <v>81</v>
      </c>
      <c r="BN64" s="72">
        <v>0</v>
      </c>
      <c r="BO64" s="64" t="s">
        <v>81</v>
      </c>
      <c r="BP64" s="72" t="s">
        <v>81</v>
      </c>
      <c r="BQ64" s="64" t="s">
        <v>81</v>
      </c>
      <c r="BR64" s="72">
        <v>0</v>
      </c>
      <c r="BS64" s="64" t="s">
        <v>81</v>
      </c>
      <c r="BT64" s="72" t="s">
        <v>81</v>
      </c>
      <c r="BU64" s="64" t="s">
        <v>81</v>
      </c>
      <c r="BV64" s="72">
        <v>0</v>
      </c>
      <c r="BW64" s="64" t="s">
        <v>81</v>
      </c>
      <c r="BX64" s="72" t="s">
        <v>81</v>
      </c>
      <c r="BY64" s="64" t="s">
        <v>81</v>
      </c>
      <c r="BZ64" s="72">
        <v>0</v>
      </c>
      <c r="CA64" s="64" t="s">
        <v>81</v>
      </c>
      <c r="CB64" s="72" t="s">
        <v>81</v>
      </c>
      <c r="CC64" s="64" t="s">
        <v>81</v>
      </c>
      <c r="CD64" s="72">
        <v>0</v>
      </c>
      <c r="CE64" s="64" t="s">
        <v>81</v>
      </c>
      <c r="CF64" s="72" t="s">
        <v>81</v>
      </c>
      <c r="CG64" s="64" t="s">
        <v>81</v>
      </c>
      <c r="CH64" s="72">
        <v>1</v>
      </c>
      <c r="CI64" s="64" t="s">
        <v>81</v>
      </c>
      <c r="CJ64" s="72" t="s">
        <v>81</v>
      </c>
      <c r="CK64" s="64" t="s">
        <v>81</v>
      </c>
      <c r="CL64" s="72">
        <v>2</v>
      </c>
      <c r="CM64" s="64" t="s">
        <v>81</v>
      </c>
      <c r="CN64" s="73" t="s">
        <v>81</v>
      </c>
      <c r="CO64">
        <v>4</v>
      </c>
      <c r="CP64">
        <v>3</v>
      </c>
      <c r="CQ64" s="64" t="s">
        <v>81</v>
      </c>
      <c r="CR64" s="64" t="s">
        <v>81</v>
      </c>
      <c r="CS64" s="64" t="s">
        <v>81</v>
      </c>
      <c r="CT64" s="64" t="s">
        <v>81</v>
      </c>
      <c r="CU64" s="64" t="s">
        <v>81</v>
      </c>
      <c r="CV64" s="64" t="s">
        <v>81</v>
      </c>
      <c r="CW64" s="64" t="s">
        <v>81</v>
      </c>
      <c r="CX64" s="64" t="s">
        <v>81</v>
      </c>
      <c r="CY64" s="64" t="s">
        <v>81</v>
      </c>
      <c r="CZ64" s="64" t="s">
        <v>81</v>
      </c>
      <c r="DA64" s="64" t="s">
        <v>81</v>
      </c>
      <c r="DB64" s="72">
        <v>0</v>
      </c>
      <c r="DC64" s="72">
        <v>0</v>
      </c>
      <c r="DD64" s="72">
        <v>0</v>
      </c>
      <c r="DE64" s="72">
        <v>0</v>
      </c>
      <c r="DF64" s="72">
        <v>0</v>
      </c>
      <c r="DG64" s="72">
        <v>0</v>
      </c>
      <c r="DH64" s="72">
        <v>0</v>
      </c>
      <c r="DI64" s="72">
        <v>0</v>
      </c>
      <c r="DJ64" s="72">
        <v>0</v>
      </c>
      <c r="DK64" s="72">
        <v>0</v>
      </c>
      <c r="DL64" s="72">
        <v>0</v>
      </c>
      <c r="DM64" s="72">
        <v>1</v>
      </c>
      <c r="DN64" s="72">
        <v>2</v>
      </c>
      <c r="DO64" s="72">
        <v>2</v>
      </c>
      <c r="DP64" s="72">
        <v>4</v>
      </c>
      <c r="DQ64" s="72">
        <v>4</v>
      </c>
      <c r="DR64" s="72">
        <v>4000</v>
      </c>
      <c r="DS64" s="72">
        <v>5000</v>
      </c>
      <c r="DT64" s="72">
        <v>3000</v>
      </c>
      <c r="DU64" s="72">
        <v>3500</v>
      </c>
      <c r="DV64" s="72" t="s">
        <v>81</v>
      </c>
      <c r="DW64" s="72" t="s">
        <v>81</v>
      </c>
      <c r="DX64" s="72" t="s">
        <v>81</v>
      </c>
      <c r="DY64" s="72" t="s">
        <v>81</v>
      </c>
      <c r="DZ64" s="72">
        <v>1</v>
      </c>
      <c r="EA64" s="72">
        <v>1</v>
      </c>
      <c r="EB64" s="72">
        <v>1</v>
      </c>
      <c r="EC64" s="72">
        <v>9</v>
      </c>
      <c r="ED64" s="72">
        <v>0</v>
      </c>
      <c r="EE64" t="s">
        <v>81</v>
      </c>
      <c r="EF64" t="s">
        <v>81</v>
      </c>
      <c r="EG64">
        <v>9</v>
      </c>
      <c r="EH64" t="s">
        <v>81</v>
      </c>
      <c r="EI64">
        <v>2</v>
      </c>
    </row>
    <row r="65" spans="1:139" ht="15" customHeight="1" x14ac:dyDescent="0.35">
      <c r="A65" s="20">
        <v>1070316</v>
      </c>
      <c r="B65" s="20">
        <v>1</v>
      </c>
      <c r="C65" s="20">
        <v>7</v>
      </c>
      <c r="D65" s="20">
        <v>3</v>
      </c>
      <c r="E65" s="20" t="s">
        <v>1203</v>
      </c>
      <c r="F65">
        <v>0</v>
      </c>
      <c r="G65" s="64">
        <v>1</v>
      </c>
      <c r="H65" s="64">
        <v>0</v>
      </c>
      <c r="I65" s="64">
        <v>0</v>
      </c>
      <c r="J65" s="64">
        <v>0</v>
      </c>
      <c r="K65" s="64" t="s">
        <v>81</v>
      </c>
      <c r="L65">
        <v>1</v>
      </c>
      <c r="M65" s="64" t="s">
        <v>81</v>
      </c>
      <c r="N65">
        <v>6</v>
      </c>
      <c r="O65" s="64">
        <v>2</v>
      </c>
      <c r="P65" t="s">
        <v>81</v>
      </c>
      <c r="Q65" s="64">
        <v>1</v>
      </c>
      <c r="R65" t="s">
        <v>81</v>
      </c>
      <c r="S65" t="s">
        <v>81</v>
      </c>
      <c r="T65" t="s">
        <v>81</v>
      </c>
      <c r="U65" t="s">
        <v>81</v>
      </c>
      <c r="V65" t="s">
        <v>81</v>
      </c>
      <c r="W65" t="s">
        <v>81</v>
      </c>
      <c r="X65" t="s">
        <v>81</v>
      </c>
      <c r="Y65" t="s">
        <v>81</v>
      </c>
      <c r="Z65" t="s">
        <v>81</v>
      </c>
      <c r="AA65" t="s">
        <v>81</v>
      </c>
      <c r="AB65" t="s">
        <v>81</v>
      </c>
      <c r="AC65" t="s">
        <v>81</v>
      </c>
      <c r="AD65" t="s">
        <v>81</v>
      </c>
      <c r="AE65" t="s">
        <v>81</v>
      </c>
      <c r="AF65" t="s">
        <v>81</v>
      </c>
      <c r="AG65" t="s">
        <v>81</v>
      </c>
      <c r="AH65" t="s">
        <v>81</v>
      </c>
      <c r="AI65" t="s">
        <v>81</v>
      </c>
      <c r="AJ65" t="s">
        <v>81</v>
      </c>
      <c r="AK65" t="s">
        <v>81</v>
      </c>
      <c r="AL65" t="s">
        <v>81</v>
      </c>
      <c r="AM65" t="s">
        <v>81</v>
      </c>
      <c r="AN65" s="72">
        <v>0</v>
      </c>
      <c r="AO65" s="64" t="s">
        <v>81</v>
      </c>
      <c r="AP65" s="72">
        <v>1</v>
      </c>
      <c r="AQ65">
        <v>2</v>
      </c>
      <c r="AR65">
        <v>2</v>
      </c>
      <c r="AS65">
        <v>2</v>
      </c>
      <c r="AT65" s="72">
        <v>0</v>
      </c>
      <c r="AU65" s="64" t="s">
        <v>81</v>
      </c>
      <c r="AV65" s="64" t="s">
        <v>81</v>
      </c>
      <c r="AW65" s="64" t="s">
        <v>81</v>
      </c>
      <c r="AX65" s="72">
        <v>0</v>
      </c>
      <c r="AY65" s="64" t="s">
        <v>81</v>
      </c>
      <c r="AZ65" s="64" t="s">
        <v>81</v>
      </c>
      <c r="BA65" s="64" t="s">
        <v>81</v>
      </c>
      <c r="BB65" s="72">
        <v>0</v>
      </c>
      <c r="BC65" s="64" t="s">
        <v>81</v>
      </c>
      <c r="BD65" s="64" t="s">
        <v>81</v>
      </c>
      <c r="BE65" s="64" t="s">
        <v>81</v>
      </c>
      <c r="BF65" s="72">
        <v>0</v>
      </c>
      <c r="BG65" s="64" t="s">
        <v>81</v>
      </c>
      <c r="BH65" s="64" t="s">
        <v>81</v>
      </c>
      <c r="BI65" s="64" t="s">
        <v>81</v>
      </c>
      <c r="BJ65" s="72">
        <v>1</v>
      </c>
      <c r="BK65">
        <v>2</v>
      </c>
      <c r="BL65">
        <v>2</v>
      </c>
      <c r="BM65">
        <v>3</v>
      </c>
      <c r="BN65" s="72">
        <v>0</v>
      </c>
      <c r="BO65" s="64" t="s">
        <v>81</v>
      </c>
      <c r="BP65" s="64" t="s">
        <v>81</v>
      </c>
      <c r="BQ65" s="64" t="s">
        <v>81</v>
      </c>
      <c r="BR65" s="72">
        <v>0</v>
      </c>
      <c r="BS65" s="64" t="s">
        <v>81</v>
      </c>
      <c r="BT65" s="64" t="s">
        <v>81</v>
      </c>
      <c r="BU65" s="64" t="s">
        <v>81</v>
      </c>
      <c r="BV65" s="72">
        <v>1</v>
      </c>
      <c r="BW65">
        <v>1</v>
      </c>
      <c r="BX65">
        <v>2</v>
      </c>
      <c r="BY65">
        <v>3</v>
      </c>
      <c r="BZ65" s="72">
        <v>0</v>
      </c>
      <c r="CA65" s="64" t="s">
        <v>81</v>
      </c>
      <c r="CB65" s="64" t="s">
        <v>81</v>
      </c>
      <c r="CC65" s="64" t="s">
        <v>81</v>
      </c>
      <c r="CD65" s="72">
        <v>1</v>
      </c>
      <c r="CE65">
        <v>2</v>
      </c>
      <c r="CF65">
        <v>2</v>
      </c>
      <c r="CG65">
        <v>3</v>
      </c>
      <c r="CH65" s="64" t="s">
        <v>81</v>
      </c>
      <c r="CI65" s="64" t="s">
        <v>81</v>
      </c>
      <c r="CJ65" s="64" t="s">
        <v>81</v>
      </c>
      <c r="CK65" s="64" t="s">
        <v>81</v>
      </c>
      <c r="CL65" s="64" t="s">
        <v>81</v>
      </c>
      <c r="CM65" s="64" t="s">
        <v>81</v>
      </c>
      <c r="CN65">
        <v>6</v>
      </c>
      <c r="CO65" s="64" t="s">
        <v>81</v>
      </c>
      <c r="CP65" s="64" t="s">
        <v>81</v>
      </c>
      <c r="CQ65" s="64" t="s">
        <v>81</v>
      </c>
      <c r="CR65" s="64" t="s">
        <v>81</v>
      </c>
      <c r="CS65" s="64" t="s">
        <v>81</v>
      </c>
      <c r="CT65" s="64" t="s">
        <v>81</v>
      </c>
      <c r="CU65" s="64" t="s">
        <v>81</v>
      </c>
      <c r="CV65">
        <v>6</v>
      </c>
      <c r="CW65" s="64" t="s">
        <v>81</v>
      </c>
      <c r="CX65" s="64" t="s">
        <v>81</v>
      </c>
      <c r="CY65" s="64" t="s">
        <v>81</v>
      </c>
      <c r="CZ65" s="64" t="s">
        <v>81</v>
      </c>
      <c r="DA65" s="64" t="s">
        <v>81</v>
      </c>
      <c r="DB65" s="72">
        <v>1</v>
      </c>
      <c r="DC65" s="72">
        <v>0</v>
      </c>
      <c r="DD65" s="72">
        <v>0</v>
      </c>
      <c r="DE65" s="72">
        <v>0</v>
      </c>
      <c r="DF65" s="72">
        <v>0</v>
      </c>
      <c r="DG65" s="72">
        <v>0</v>
      </c>
      <c r="DH65" s="72">
        <v>0</v>
      </c>
      <c r="DI65" s="72">
        <v>0</v>
      </c>
      <c r="DJ65" s="72">
        <v>1</v>
      </c>
      <c r="DK65" s="72">
        <v>0</v>
      </c>
      <c r="DL65" s="72">
        <v>0</v>
      </c>
      <c r="DM65" s="72">
        <v>0</v>
      </c>
      <c r="DN65" s="72">
        <v>2</v>
      </c>
      <c r="DO65" s="72">
        <v>2</v>
      </c>
      <c r="DP65" s="72">
        <v>4</v>
      </c>
      <c r="DQ65" s="72">
        <v>4</v>
      </c>
      <c r="DR65" s="72">
        <v>5000</v>
      </c>
      <c r="DS65" s="72">
        <v>6000</v>
      </c>
      <c r="DT65" s="72">
        <v>2500</v>
      </c>
      <c r="DU65" s="72">
        <v>3500</v>
      </c>
      <c r="DV65" s="72" t="s">
        <v>81</v>
      </c>
      <c r="DW65" s="72" t="s">
        <v>81</v>
      </c>
      <c r="DX65" s="72" t="s">
        <v>81</v>
      </c>
      <c r="DY65" s="72" t="s">
        <v>81</v>
      </c>
      <c r="DZ65" s="72">
        <v>1</v>
      </c>
      <c r="EA65" s="72">
        <v>0</v>
      </c>
      <c r="EB65" s="72">
        <v>0</v>
      </c>
      <c r="EC65" s="72" t="s">
        <v>81</v>
      </c>
      <c r="ED65" s="72">
        <v>0</v>
      </c>
      <c r="EE65" t="s">
        <v>81</v>
      </c>
      <c r="EF65" t="s">
        <v>81</v>
      </c>
      <c r="EG65">
        <v>8</v>
      </c>
      <c r="EH65" t="s">
        <v>81</v>
      </c>
      <c r="EI65">
        <v>3</v>
      </c>
    </row>
    <row r="66" spans="1:139" s="72" customFormat="1" ht="15" customHeight="1" x14ac:dyDescent="0.35">
      <c r="A66" s="71">
        <v>1070317</v>
      </c>
      <c r="B66" s="71">
        <v>1</v>
      </c>
      <c r="C66" s="71">
        <v>7</v>
      </c>
      <c r="D66" s="71">
        <v>3</v>
      </c>
      <c r="E66" s="71" t="s">
        <v>1207</v>
      </c>
      <c r="F66" s="72">
        <v>4</v>
      </c>
      <c r="G66" s="64">
        <v>4</v>
      </c>
      <c r="H66" s="64">
        <v>0</v>
      </c>
      <c r="I66" s="72">
        <v>0</v>
      </c>
      <c r="J66" s="64">
        <v>0</v>
      </c>
      <c r="K66" s="72" t="s">
        <v>81</v>
      </c>
      <c r="L66" s="64">
        <v>4</v>
      </c>
      <c r="M66" s="72">
        <v>4</v>
      </c>
      <c r="N66" s="64">
        <v>2</v>
      </c>
      <c r="O66" s="72" t="s">
        <v>81</v>
      </c>
      <c r="P66" s="64" t="s">
        <v>81</v>
      </c>
      <c r="Q66" s="72">
        <v>1</v>
      </c>
      <c r="R66" s="72" t="s">
        <v>81</v>
      </c>
      <c r="S66" s="72" t="s">
        <v>81</v>
      </c>
      <c r="T66" s="72" t="s">
        <v>81</v>
      </c>
      <c r="U66" s="72" t="s">
        <v>81</v>
      </c>
      <c r="V66" s="72" t="s">
        <v>81</v>
      </c>
      <c r="W66" s="72" t="s">
        <v>81</v>
      </c>
      <c r="X66" s="72" t="s">
        <v>81</v>
      </c>
      <c r="Y66" s="72" t="s">
        <v>81</v>
      </c>
      <c r="Z66" s="72" t="s">
        <v>81</v>
      </c>
      <c r="AA66" s="72" t="s">
        <v>81</v>
      </c>
      <c r="AB66" s="72" t="s">
        <v>81</v>
      </c>
      <c r="AC66" s="72" t="s">
        <v>81</v>
      </c>
      <c r="AD66" s="72" t="s">
        <v>81</v>
      </c>
      <c r="AE66" s="72" t="s">
        <v>81</v>
      </c>
      <c r="AF66" s="72" t="s">
        <v>81</v>
      </c>
      <c r="AG66" s="72" t="s">
        <v>81</v>
      </c>
      <c r="AH66" s="72" t="s">
        <v>81</v>
      </c>
      <c r="AI66" s="72" t="s">
        <v>81</v>
      </c>
      <c r="AJ66" s="72" t="s">
        <v>81</v>
      </c>
      <c r="AK66" s="72" t="s">
        <v>81</v>
      </c>
      <c r="AL66" s="72" t="s">
        <v>81</v>
      </c>
      <c r="AM66" s="72" t="s">
        <v>81</v>
      </c>
      <c r="AN66" s="72">
        <v>1</v>
      </c>
      <c r="AO66" s="72">
        <v>5</v>
      </c>
      <c r="AP66" s="72">
        <v>1</v>
      </c>
      <c r="AQ66" s="72">
        <v>1</v>
      </c>
      <c r="AR66" s="72">
        <v>1</v>
      </c>
      <c r="AS66" s="72">
        <v>1</v>
      </c>
      <c r="AT66" s="72">
        <v>1</v>
      </c>
      <c r="AU66" s="72">
        <v>1</v>
      </c>
      <c r="AV66" s="72">
        <v>1</v>
      </c>
      <c r="AW66" s="72">
        <v>1</v>
      </c>
      <c r="AX66" s="72">
        <v>0</v>
      </c>
      <c r="AY66" s="72" t="s">
        <v>81</v>
      </c>
      <c r="AZ66" s="72" t="s">
        <v>81</v>
      </c>
      <c r="BA66" s="72" t="s">
        <v>81</v>
      </c>
      <c r="BB66" s="72">
        <v>0</v>
      </c>
      <c r="BC66" s="72" t="s">
        <v>81</v>
      </c>
      <c r="BD66" s="72" t="s">
        <v>81</v>
      </c>
      <c r="BE66" s="72" t="s">
        <v>81</v>
      </c>
      <c r="BF66" s="72">
        <v>0</v>
      </c>
      <c r="BG66" s="72" t="s">
        <v>81</v>
      </c>
      <c r="BH66" s="72" t="s">
        <v>81</v>
      </c>
      <c r="BI66" s="72" t="s">
        <v>81</v>
      </c>
      <c r="BJ66" s="72">
        <v>0</v>
      </c>
      <c r="BK66" s="72" t="s">
        <v>81</v>
      </c>
      <c r="BL66" s="72" t="s">
        <v>81</v>
      </c>
      <c r="BM66" s="72" t="s">
        <v>81</v>
      </c>
      <c r="BN66" s="72">
        <v>0</v>
      </c>
      <c r="BO66" s="72" t="s">
        <v>81</v>
      </c>
      <c r="BP66" s="72" t="s">
        <v>81</v>
      </c>
      <c r="BQ66" s="72" t="s">
        <v>81</v>
      </c>
      <c r="BR66" s="72">
        <v>1</v>
      </c>
      <c r="BS66" s="72">
        <v>1</v>
      </c>
      <c r="BT66" s="72">
        <v>1</v>
      </c>
      <c r="BU66" s="72">
        <v>1</v>
      </c>
      <c r="BV66" s="72">
        <v>0</v>
      </c>
      <c r="BW66" s="72" t="s">
        <v>81</v>
      </c>
      <c r="BX66" s="72" t="s">
        <v>81</v>
      </c>
      <c r="BY66" s="72" t="s">
        <v>81</v>
      </c>
      <c r="BZ66" s="72">
        <v>0</v>
      </c>
      <c r="CA66" s="72" t="s">
        <v>81</v>
      </c>
      <c r="CB66" s="72" t="s">
        <v>81</v>
      </c>
      <c r="CC66" s="72" t="s">
        <v>81</v>
      </c>
      <c r="CD66" s="72">
        <v>0</v>
      </c>
      <c r="CE66" s="72" t="s">
        <v>81</v>
      </c>
      <c r="CF66" s="72" t="s">
        <v>81</v>
      </c>
      <c r="CG66" s="72" t="s">
        <v>81</v>
      </c>
      <c r="CH66" s="72" t="s">
        <v>81</v>
      </c>
      <c r="CI66" s="72" t="s">
        <v>81</v>
      </c>
      <c r="CJ66" s="72" t="s">
        <v>81</v>
      </c>
      <c r="CK66" s="72" t="s">
        <v>81</v>
      </c>
      <c r="CL66" s="72" t="s">
        <v>81</v>
      </c>
      <c r="CM66" s="72" t="s">
        <v>81</v>
      </c>
      <c r="CN66" s="72" t="s">
        <v>81</v>
      </c>
      <c r="CO66" s="72" t="s">
        <v>81</v>
      </c>
      <c r="CP66" s="72" t="s">
        <v>81</v>
      </c>
      <c r="CQ66" s="72" t="s">
        <v>81</v>
      </c>
      <c r="CR66" s="72" t="s">
        <v>81</v>
      </c>
      <c r="CS66" s="72" t="s">
        <v>81</v>
      </c>
      <c r="CT66" s="72" t="s">
        <v>81</v>
      </c>
      <c r="CU66" s="72" t="s">
        <v>81</v>
      </c>
      <c r="CV66" s="72" t="s">
        <v>81</v>
      </c>
      <c r="CW66" s="72" t="s">
        <v>81</v>
      </c>
      <c r="CX66" s="72" t="s">
        <v>81</v>
      </c>
      <c r="CY66" s="72" t="s">
        <v>81</v>
      </c>
      <c r="CZ66" s="72" t="s">
        <v>81</v>
      </c>
      <c r="DA66" s="72" t="s">
        <v>81</v>
      </c>
      <c r="DB66" s="72">
        <v>0</v>
      </c>
      <c r="DC66" s="72">
        <v>0</v>
      </c>
      <c r="DD66" s="72">
        <v>0</v>
      </c>
      <c r="DE66" s="72">
        <v>0</v>
      </c>
      <c r="DF66" s="72">
        <v>0</v>
      </c>
      <c r="DG66" s="72">
        <v>0</v>
      </c>
      <c r="DH66" s="72">
        <v>0</v>
      </c>
      <c r="DI66" s="72">
        <v>0</v>
      </c>
      <c r="DJ66" s="72">
        <v>0</v>
      </c>
      <c r="DK66" s="72">
        <v>0</v>
      </c>
      <c r="DL66" s="72">
        <v>1</v>
      </c>
      <c r="DM66" s="72">
        <v>1</v>
      </c>
      <c r="DN66" s="72">
        <v>2</v>
      </c>
      <c r="DO66" s="72">
        <v>2</v>
      </c>
      <c r="DP66" s="72">
        <v>4</v>
      </c>
      <c r="DQ66" s="72">
        <v>4</v>
      </c>
      <c r="DR66" s="72">
        <v>3000</v>
      </c>
      <c r="DS66" s="72">
        <v>3500</v>
      </c>
      <c r="DT66" s="72">
        <v>3000</v>
      </c>
      <c r="DU66" s="72">
        <v>3500</v>
      </c>
      <c r="DV66" s="72" t="s">
        <v>81</v>
      </c>
      <c r="DW66" s="72" t="s">
        <v>81</v>
      </c>
      <c r="DX66" s="72" t="s">
        <v>81</v>
      </c>
      <c r="DY66" s="72" t="s">
        <v>81</v>
      </c>
      <c r="DZ66" s="72">
        <v>1</v>
      </c>
      <c r="EA66" s="72">
        <v>1</v>
      </c>
      <c r="EB66" s="72">
        <v>1</v>
      </c>
      <c r="EC66" s="72">
        <v>10</v>
      </c>
      <c r="ED66" s="72">
        <v>0</v>
      </c>
      <c r="EE66" s="72" t="s">
        <v>81</v>
      </c>
      <c r="EF66" s="72" t="s">
        <v>81</v>
      </c>
      <c r="EG66" s="72" t="s">
        <v>81</v>
      </c>
      <c r="EH66" s="72" t="s">
        <v>81</v>
      </c>
      <c r="EI66" s="72">
        <v>2</v>
      </c>
    </row>
    <row r="67" spans="1:139" ht="15" customHeight="1" x14ac:dyDescent="0.35">
      <c r="A67" s="20">
        <v>1070318</v>
      </c>
      <c r="B67" s="20">
        <v>1</v>
      </c>
      <c r="C67" s="20">
        <v>7</v>
      </c>
      <c r="D67" s="20">
        <v>3</v>
      </c>
      <c r="E67" s="20" t="s">
        <v>1214</v>
      </c>
      <c r="F67" s="20">
        <v>4</v>
      </c>
      <c r="G67" s="64">
        <v>2</v>
      </c>
      <c r="H67" s="64">
        <v>3</v>
      </c>
      <c r="I67" s="64">
        <v>5</v>
      </c>
      <c r="J67" s="64">
        <v>0</v>
      </c>
      <c r="K67" s="64">
        <v>1</v>
      </c>
      <c r="L67" s="64">
        <v>8</v>
      </c>
      <c r="M67" s="64" t="s">
        <v>81</v>
      </c>
      <c r="N67" s="64">
        <v>2</v>
      </c>
      <c r="O67" t="s">
        <v>81</v>
      </c>
      <c r="P67" t="s">
        <v>81</v>
      </c>
      <c r="Q67">
        <v>1</v>
      </c>
      <c r="R67" t="s">
        <v>81</v>
      </c>
      <c r="S67" t="s">
        <v>81</v>
      </c>
      <c r="T67" t="s">
        <v>81</v>
      </c>
      <c r="U67" t="s">
        <v>81</v>
      </c>
      <c r="V67" t="s">
        <v>81</v>
      </c>
      <c r="W67" t="s">
        <v>81</v>
      </c>
      <c r="X67" t="s">
        <v>81</v>
      </c>
      <c r="Y67" t="s">
        <v>81</v>
      </c>
      <c r="Z67" t="s">
        <v>81</v>
      </c>
      <c r="AA67" t="s">
        <v>81</v>
      </c>
      <c r="AB67" t="s">
        <v>81</v>
      </c>
      <c r="AC67" t="s">
        <v>81</v>
      </c>
      <c r="AD67" t="s">
        <v>81</v>
      </c>
      <c r="AE67" t="s">
        <v>81</v>
      </c>
      <c r="AF67" t="s">
        <v>81</v>
      </c>
      <c r="AG67" t="s">
        <v>81</v>
      </c>
      <c r="AH67" t="s">
        <v>81</v>
      </c>
      <c r="AI67" t="s">
        <v>81</v>
      </c>
      <c r="AJ67" t="s">
        <v>81</v>
      </c>
      <c r="AK67" t="s">
        <v>81</v>
      </c>
      <c r="AL67" t="s">
        <v>81</v>
      </c>
      <c r="AM67" t="s">
        <v>81</v>
      </c>
      <c r="AN67" s="72">
        <v>0</v>
      </c>
      <c r="AO67" s="64" t="s">
        <v>81</v>
      </c>
      <c r="AP67" s="72">
        <v>0</v>
      </c>
      <c r="AQ67" s="64" t="s">
        <v>81</v>
      </c>
      <c r="AR67" s="72" t="s">
        <v>81</v>
      </c>
      <c r="AS67" s="64" t="s">
        <v>81</v>
      </c>
      <c r="AT67" s="72">
        <v>0</v>
      </c>
      <c r="AU67" s="64" t="s">
        <v>81</v>
      </c>
      <c r="AV67" s="72" t="s">
        <v>81</v>
      </c>
      <c r="AW67" s="64" t="s">
        <v>81</v>
      </c>
      <c r="AX67" s="72">
        <v>0</v>
      </c>
      <c r="AY67" s="64" t="s">
        <v>81</v>
      </c>
      <c r="AZ67" s="72" t="s">
        <v>81</v>
      </c>
      <c r="BA67" s="64" t="s">
        <v>81</v>
      </c>
      <c r="BB67" s="72">
        <v>0</v>
      </c>
      <c r="BC67" s="64" t="s">
        <v>81</v>
      </c>
      <c r="BD67" s="72" t="s">
        <v>81</v>
      </c>
      <c r="BE67" s="64" t="s">
        <v>81</v>
      </c>
      <c r="BF67" s="72">
        <v>1</v>
      </c>
      <c r="BG67" s="64" t="s">
        <v>81</v>
      </c>
      <c r="BH67">
        <v>2</v>
      </c>
      <c r="BI67">
        <v>2</v>
      </c>
      <c r="BJ67" s="72">
        <v>0</v>
      </c>
      <c r="BK67" s="64" t="s">
        <v>81</v>
      </c>
      <c r="BL67" s="72" t="s">
        <v>81</v>
      </c>
      <c r="BM67" s="64" t="s">
        <v>81</v>
      </c>
      <c r="BN67" s="72">
        <v>0</v>
      </c>
      <c r="BO67" s="64" t="s">
        <v>81</v>
      </c>
      <c r="BP67" s="72" t="s">
        <v>81</v>
      </c>
      <c r="BQ67" s="64" t="s">
        <v>81</v>
      </c>
      <c r="BR67" s="72">
        <v>0</v>
      </c>
      <c r="BS67" s="64" t="s">
        <v>81</v>
      </c>
      <c r="BT67" s="72" t="s">
        <v>81</v>
      </c>
      <c r="BU67" s="64" t="s">
        <v>81</v>
      </c>
      <c r="BV67" s="72">
        <v>1</v>
      </c>
      <c r="BW67">
        <v>2</v>
      </c>
      <c r="BX67">
        <v>2</v>
      </c>
      <c r="BY67">
        <v>2</v>
      </c>
      <c r="BZ67" s="72">
        <v>0</v>
      </c>
      <c r="CA67" s="64" t="s">
        <v>81</v>
      </c>
      <c r="CB67" s="72" t="s">
        <v>81</v>
      </c>
      <c r="CC67" s="64" t="s">
        <v>81</v>
      </c>
      <c r="CD67" s="72">
        <v>0</v>
      </c>
      <c r="CE67" s="64" t="s">
        <v>81</v>
      </c>
      <c r="CF67" s="72" t="s">
        <v>81</v>
      </c>
      <c r="CG67" s="64" t="s">
        <v>81</v>
      </c>
      <c r="CH67" s="64" t="s">
        <v>81</v>
      </c>
      <c r="CI67" s="64" t="s">
        <v>81</v>
      </c>
      <c r="CJ67" s="64" t="s">
        <v>81</v>
      </c>
      <c r="CK67" s="64" t="s">
        <v>81</v>
      </c>
      <c r="CL67" s="64" t="s">
        <v>81</v>
      </c>
      <c r="CM67" s="64" t="s">
        <v>81</v>
      </c>
      <c r="CN67">
        <v>2</v>
      </c>
      <c r="CO67" s="64" t="s">
        <v>81</v>
      </c>
      <c r="CP67" s="64" t="s">
        <v>81</v>
      </c>
      <c r="CQ67" s="64" t="s">
        <v>81</v>
      </c>
      <c r="CR67" s="64" t="s">
        <v>81</v>
      </c>
      <c r="CS67" s="64" t="s">
        <v>81</v>
      </c>
      <c r="CT67" s="64" t="s">
        <v>81</v>
      </c>
      <c r="CU67" s="64" t="s">
        <v>81</v>
      </c>
      <c r="CV67">
        <v>2</v>
      </c>
      <c r="CW67" s="64" t="s">
        <v>81</v>
      </c>
      <c r="CX67" s="64" t="s">
        <v>81</v>
      </c>
      <c r="CY67" s="64" t="s">
        <v>81</v>
      </c>
      <c r="CZ67" s="64" t="s">
        <v>81</v>
      </c>
      <c r="DA67" s="64" t="s">
        <v>81</v>
      </c>
      <c r="DB67" s="72">
        <v>0</v>
      </c>
      <c r="DC67" s="72">
        <v>0</v>
      </c>
      <c r="DD67" s="72">
        <v>1</v>
      </c>
      <c r="DE67" s="72">
        <v>1</v>
      </c>
      <c r="DF67" s="72">
        <v>0</v>
      </c>
      <c r="DG67" s="72">
        <v>0</v>
      </c>
      <c r="DH67" s="72">
        <v>0</v>
      </c>
      <c r="DI67" s="72">
        <v>0</v>
      </c>
      <c r="DJ67" s="72">
        <v>0</v>
      </c>
      <c r="DK67" s="72">
        <v>0</v>
      </c>
      <c r="DL67" s="72">
        <v>0</v>
      </c>
      <c r="DM67" s="72">
        <v>1</v>
      </c>
      <c r="DN67" s="72">
        <v>2</v>
      </c>
      <c r="DO67" s="72">
        <v>2</v>
      </c>
      <c r="DP67" s="72">
        <v>2</v>
      </c>
      <c r="DQ67" s="72">
        <v>2</v>
      </c>
      <c r="DR67" s="72">
        <v>2000</v>
      </c>
      <c r="DS67" s="72">
        <v>5000</v>
      </c>
      <c r="DT67" s="72">
        <v>1500</v>
      </c>
      <c r="DU67" s="72">
        <v>3500</v>
      </c>
      <c r="DV67" s="72">
        <v>3000</v>
      </c>
      <c r="DW67" s="72">
        <v>5000</v>
      </c>
      <c r="DX67" s="72">
        <v>2000</v>
      </c>
      <c r="DY67" s="72">
        <v>4000</v>
      </c>
      <c r="DZ67" s="72">
        <v>1</v>
      </c>
      <c r="EA67" s="72">
        <v>1</v>
      </c>
      <c r="EB67" s="72">
        <v>0</v>
      </c>
      <c r="EC67" t="s">
        <v>81</v>
      </c>
      <c r="ED67" s="72">
        <v>0</v>
      </c>
      <c r="EE67" t="s">
        <v>81</v>
      </c>
      <c r="EF67" t="s">
        <v>81</v>
      </c>
      <c r="EG67">
        <v>8</v>
      </c>
      <c r="EH67">
        <v>4</v>
      </c>
      <c r="EI67">
        <v>2</v>
      </c>
    </row>
    <row r="68" spans="1:139" ht="15" customHeight="1" x14ac:dyDescent="0.35">
      <c r="A68" s="20">
        <v>1070319</v>
      </c>
      <c r="B68" s="20">
        <v>1</v>
      </c>
      <c r="C68" s="20">
        <v>7</v>
      </c>
      <c r="D68" s="20">
        <v>3</v>
      </c>
      <c r="E68" s="20" t="s">
        <v>1222</v>
      </c>
      <c r="F68" s="20">
        <v>2</v>
      </c>
      <c r="G68" s="64">
        <v>2</v>
      </c>
      <c r="H68">
        <v>0</v>
      </c>
      <c r="I68" s="64">
        <v>0</v>
      </c>
      <c r="J68" s="64">
        <v>0</v>
      </c>
      <c r="K68" t="s">
        <v>81</v>
      </c>
      <c r="L68">
        <v>8</v>
      </c>
      <c r="M68" s="64" t="s">
        <v>81</v>
      </c>
      <c r="N68">
        <v>2</v>
      </c>
      <c r="O68" t="s">
        <v>81</v>
      </c>
      <c r="P68" t="s">
        <v>81</v>
      </c>
      <c r="Q68">
        <v>1</v>
      </c>
      <c r="R68">
        <v>1</v>
      </c>
      <c r="S68" t="s">
        <v>81</v>
      </c>
      <c r="T68" t="s">
        <v>81</v>
      </c>
      <c r="U68" t="s">
        <v>81</v>
      </c>
      <c r="V68" t="s">
        <v>81</v>
      </c>
      <c r="W68" t="s">
        <v>81</v>
      </c>
      <c r="X68" t="s">
        <v>81</v>
      </c>
      <c r="Y68" t="s">
        <v>81</v>
      </c>
      <c r="Z68" t="s">
        <v>81</v>
      </c>
      <c r="AA68" t="s">
        <v>81</v>
      </c>
      <c r="AB68" t="s">
        <v>81</v>
      </c>
      <c r="AC68" t="s">
        <v>81</v>
      </c>
      <c r="AD68" t="s">
        <v>81</v>
      </c>
      <c r="AE68" t="s">
        <v>81</v>
      </c>
      <c r="AF68" t="s">
        <v>81</v>
      </c>
      <c r="AG68" t="s">
        <v>81</v>
      </c>
      <c r="AH68" t="s">
        <v>81</v>
      </c>
      <c r="AI68" t="s">
        <v>81</v>
      </c>
      <c r="AJ68" t="s">
        <v>81</v>
      </c>
      <c r="AK68" t="s">
        <v>81</v>
      </c>
      <c r="AL68" t="s">
        <v>81</v>
      </c>
      <c r="AM68" t="s">
        <v>81</v>
      </c>
      <c r="AN68" s="72">
        <v>0</v>
      </c>
      <c r="AO68" s="64" t="s">
        <v>81</v>
      </c>
      <c r="AP68" s="72">
        <v>0</v>
      </c>
      <c r="AQ68" s="64" t="s">
        <v>81</v>
      </c>
      <c r="AR68" s="72" t="s">
        <v>81</v>
      </c>
      <c r="AS68" s="64" t="s">
        <v>81</v>
      </c>
      <c r="AT68" s="72">
        <v>0</v>
      </c>
      <c r="AU68" s="64" t="s">
        <v>81</v>
      </c>
      <c r="AV68" s="72" t="s">
        <v>81</v>
      </c>
      <c r="AW68" s="64" t="s">
        <v>81</v>
      </c>
      <c r="AX68" s="72">
        <v>0</v>
      </c>
      <c r="AY68" s="64" t="s">
        <v>81</v>
      </c>
      <c r="AZ68" s="72" t="s">
        <v>81</v>
      </c>
      <c r="BA68" s="64" t="s">
        <v>81</v>
      </c>
      <c r="BB68" s="72">
        <v>0</v>
      </c>
      <c r="BC68" s="64" t="s">
        <v>81</v>
      </c>
      <c r="BD68" s="72" t="s">
        <v>81</v>
      </c>
      <c r="BE68" s="64" t="s">
        <v>81</v>
      </c>
      <c r="BF68" s="72">
        <v>1</v>
      </c>
      <c r="BG68">
        <v>2</v>
      </c>
      <c r="BH68">
        <v>2</v>
      </c>
      <c r="BI68">
        <v>2</v>
      </c>
      <c r="BJ68" s="72">
        <v>0</v>
      </c>
      <c r="BK68" s="64" t="s">
        <v>81</v>
      </c>
      <c r="BL68" s="72" t="s">
        <v>81</v>
      </c>
      <c r="BM68" s="64" t="s">
        <v>81</v>
      </c>
      <c r="BN68" s="72">
        <v>0</v>
      </c>
      <c r="BO68" s="64" t="s">
        <v>81</v>
      </c>
      <c r="BP68" s="72" t="s">
        <v>81</v>
      </c>
      <c r="BQ68" s="64" t="s">
        <v>81</v>
      </c>
      <c r="BR68" s="72">
        <v>0</v>
      </c>
      <c r="BS68" s="64" t="s">
        <v>81</v>
      </c>
      <c r="BT68" s="72" t="s">
        <v>81</v>
      </c>
      <c r="BU68" s="64" t="s">
        <v>81</v>
      </c>
      <c r="BV68" s="72">
        <v>1</v>
      </c>
      <c r="BW68">
        <v>2</v>
      </c>
      <c r="BX68">
        <v>2</v>
      </c>
      <c r="BY68">
        <v>2</v>
      </c>
      <c r="BZ68" s="72">
        <v>0</v>
      </c>
      <c r="CA68" s="64" t="s">
        <v>81</v>
      </c>
      <c r="CB68" s="64" t="s">
        <v>81</v>
      </c>
      <c r="CC68" s="64" t="s">
        <v>81</v>
      </c>
      <c r="CD68" s="72">
        <v>0</v>
      </c>
      <c r="CE68" s="64" t="s">
        <v>81</v>
      </c>
      <c r="CF68" s="72" t="s">
        <v>81</v>
      </c>
      <c r="CG68" s="64" t="s">
        <v>81</v>
      </c>
      <c r="CH68" s="64" t="s">
        <v>81</v>
      </c>
      <c r="CI68" s="64" t="s">
        <v>81</v>
      </c>
      <c r="CJ68" s="64" t="s">
        <v>81</v>
      </c>
      <c r="CK68" s="64" t="s">
        <v>81</v>
      </c>
      <c r="CL68" s="64" t="s">
        <v>81</v>
      </c>
      <c r="CM68" s="64" t="s">
        <v>81</v>
      </c>
      <c r="CN68">
        <v>6</v>
      </c>
      <c r="CO68" s="64" t="s">
        <v>81</v>
      </c>
      <c r="CP68" s="64" t="s">
        <v>81</v>
      </c>
      <c r="CQ68" s="64" t="s">
        <v>81</v>
      </c>
      <c r="CR68" s="64" t="s">
        <v>81</v>
      </c>
      <c r="CS68" s="64" t="s">
        <v>81</v>
      </c>
      <c r="CT68" s="64" t="s">
        <v>81</v>
      </c>
      <c r="CU68" s="64" t="s">
        <v>81</v>
      </c>
      <c r="CV68">
        <v>6</v>
      </c>
      <c r="CW68" s="64" t="s">
        <v>81</v>
      </c>
      <c r="CX68" s="64" t="s">
        <v>81</v>
      </c>
      <c r="CY68" s="64" t="s">
        <v>81</v>
      </c>
      <c r="CZ68" s="64" t="s">
        <v>81</v>
      </c>
      <c r="DA68" s="64" t="s">
        <v>81</v>
      </c>
      <c r="DB68" s="72">
        <v>0</v>
      </c>
      <c r="DC68" s="72">
        <v>0</v>
      </c>
      <c r="DD68" s="72">
        <v>1</v>
      </c>
      <c r="DE68" s="72">
        <v>0</v>
      </c>
      <c r="DF68" s="72">
        <v>0</v>
      </c>
      <c r="DG68" s="72">
        <v>0</v>
      </c>
      <c r="DH68" s="72">
        <v>0</v>
      </c>
      <c r="DI68" s="72">
        <v>0</v>
      </c>
      <c r="DJ68" s="72">
        <v>0</v>
      </c>
      <c r="DK68" s="72">
        <v>0</v>
      </c>
      <c r="DL68" s="72">
        <v>0</v>
      </c>
      <c r="DM68" s="72">
        <v>1</v>
      </c>
      <c r="DN68" s="72">
        <v>2</v>
      </c>
      <c r="DO68" s="72">
        <v>2</v>
      </c>
      <c r="DP68" s="72">
        <v>2</v>
      </c>
      <c r="DQ68" s="72">
        <v>2</v>
      </c>
      <c r="DR68" s="72">
        <v>3000</v>
      </c>
      <c r="DS68" s="72">
        <v>5000</v>
      </c>
      <c r="DT68" s="72">
        <v>2000</v>
      </c>
      <c r="DU68" s="72">
        <v>3500</v>
      </c>
      <c r="DV68" s="72">
        <v>4000</v>
      </c>
      <c r="DW68" s="72">
        <v>7000</v>
      </c>
      <c r="DX68" s="72">
        <v>2000</v>
      </c>
      <c r="DY68" s="72">
        <v>4000</v>
      </c>
      <c r="DZ68" s="72">
        <v>2</v>
      </c>
      <c r="EA68" s="72">
        <v>1</v>
      </c>
      <c r="EB68" s="72">
        <v>0</v>
      </c>
      <c r="EC68" t="s">
        <v>81</v>
      </c>
      <c r="ED68" s="72">
        <v>0</v>
      </c>
      <c r="EE68" t="s">
        <v>81</v>
      </c>
      <c r="EF68" t="s">
        <v>81</v>
      </c>
      <c r="EG68">
        <v>8</v>
      </c>
      <c r="EH68" t="s">
        <v>81</v>
      </c>
      <c r="EI68">
        <v>2</v>
      </c>
    </row>
    <row r="69" spans="1:139" ht="15" customHeight="1" x14ac:dyDescent="0.35">
      <c r="A69" s="20">
        <v>1070320</v>
      </c>
      <c r="B69" s="20">
        <v>1</v>
      </c>
      <c r="C69" s="20">
        <v>7</v>
      </c>
      <c r="D69" s="20">
        <v>3</v>
      </c>
      <c r="E69" s="20" t="s">
        <v>1227</v>
      </c>
      <c r="F69" s="20">
        <v>4</v>
      </c>
      <c r="G69" s="64">
        <v>3</v>
      </c>
      <c r="H69">
        <v>0</v>
      </c>
      <c r="I69" s="64">
        <v>2</v>
      </c>
      <c r="J69" s="64">
        <v>0</v>
      </c>
      <c r="K69" t="s">
        <v>81</v>
      </c>
      <c r="L69" s="64">
        <v>3</v>
      </c>
      <c r="M69" s="64" t="s">
        <v>81</v>
      </c>
      <c r="N69" s="64">
        <v>2</v>
      </c>
      <c r="O69" t="s">
        <v>81</v>
      </c>
      <c r="P69" s="64" t="s">
        <v>81</v>
      </c>
      <c r="Q69">
        <v>1</v>
      </c>
      <c r="R69">
        <v>1</v>
      </c>
      <c r="S69">
        <v>8</v>
      </c>
      <c r="T69" t="s">
        <v>81</v>
      </c>
      <c r="U69">
        <v>1</v>
      </c>
      <c r="V69" t="s">
        <v>81</v>
      </c>
      <c r="W69" t="s">
        <v>81</v>
      </c>
      <c r="X69">
        <v>1</v>
      </c>
      <c r="Y69">
        <v>1</v>
      </c>
      <c r="Z69" t="s">
        <v>81</v>
      </c>
      <c r="AA69" t="s">
        <v>81</v>
      </c>
      <c r="AB69" t="s">
        <v>81</v>
      </c>
      <c r="AC69" t="s">
        <v>81</v>
      </c>
      <c r="AD69" t="s">
        <v>81</v>
      </c>
      <c r="AE69" t="s">
        <v>81</v>
      </c>
      <c r="AF69" t="s">
        <v>81</v>
      </c>
      <c r="AG69" t="s">
        <v>81</v>
      </c>
      <c r="AH69" t="s">
        <v>81</v>
      </c>
      <c r="AI69" t="s">
        <v>81</v>
      </c>
      <c r="AJ69" t="s">
        <v>81</v>
      </c>
      <c r="AK69" t="s">
        <v>81</v>
      </c>
      <c r="AL69" t="s">
        <v>81</v>
      </c>
      <c r="AM69" t="s">
        <v>81</v>
      </c>
      <c r="AN69" s="72">
        <v>0</v>
      </c>
      <c r="AO69" s="64" t="s">
        <v>81</v>
      </c>
      <c r="AP69" s="72">
        <v>0</v>
      </c>
      <c r="AQ69" s="64" t="s">
        <v>81</v>
      </c>
      <c r="AR69" s="72" t="s">
        <v>81</v>
      </c>
      <c r="AS69" s="64" t="s">
        <v>81</v>
      </c>
      <c r="AT69" s="72">
        <v>0</v>
      </c>
      <c r="AU69" s="64" t="s">
        <v>81</v>
      </c>
      <c r="AV69" s="72" t="s">
        <v>81</v>
      </c>
      <c r="AW69" s="64" t="s">
        <v>81</v>
      </c>
      <c r="AX69" s="72">
        <v>0</v>
      </c>
      <c r="AY69" s="64" t="s">
        <v>81</v>
      </c>
      <c r="AZ69" s="72" t="s">
        <v>81</v>
      </c>
      <c r="BA69" s="64" t="s">
        <v>81</v>
      </c>
      <c r="BB69" s="72">
        <v>0</v>
      </c>
      <c r="BC69" s="64" t="s">
        <v>81</v>
      </c>
      <c r="BD69" s="72" t="s">
        <v>81</v>
      </c>
      <c r="BE69" s="64" t="s">
        <v>81</v>
      </c>
      <c r="BF69" s="72">
        <v>1</v>
      </c>
      <c r="BG69">
        <v>2</v>
      </c>
      <c r="BH69">
        <v>2</v>
      </c>
      <c r="BI69">
        <v>2</v>
      </c>
      <c r="BJ69" s="72">
        <v>0</v>
      </c>
      <c r="BK69" s="64" t="s">
        <v>81</v>
      </c>
      <c r="BL69" s="72" t="s">
        <v>81</v>
      </c>
      <c r="BM69" s="64" t="s">
        <v>81</v>
      </c>
      <c r="BN69" s="72">
        <v>0</v>
      </c>
      <c r="BO69" s="64" t="s">
        <v>81</v>
      </c>
      <c r="BP69" s="72" t="s">
        <v>81</v>
      </c>
      <c r="BQ69" s="64" t="s">
        <v>81</v>
      </c>
      <c r="BR69" s="72">
        <v>0</v>
      </c>
      <c r="BS69" s="64" t="s">
        <v>81</v>
      </c>
      <c r="BT69" s="72" t="s">
        <v>81</v>
      </c>
      <c r="BU69" s="64" t="s">
        <v>81</v>
      </c>
      <c r="BV69" s="72">
        <v>1</v>
      </c>
      <c r="BW69">
        <v>2</v>
      </c>
      <c r="BX69">
        <v>2</v>
      </c>
      <c r="BY69">
        <v>2</v>
      </c>
      <c r="BZ69" s="72">
        <v>0</v>
      </c>
      <c r="CA69" s="64" t="s">
        <v>81</v>
      </c>
      <c r="CB69" s="72" t="s">
        <v>81</v>
      </c>
      <c r="CC69" s="64" t="s">
        <v>81</v>
      </c>
      <c r="CD69" s="72">
        <v>0</v>
      </c>
      <c r="CE69" s="64" t="s">
        <v>81</v>
      </c>
      <c r="CF69" s="72" t="s">
        <v>81</v>
      </c>
      <c r="CG69" s="64" t="s">
        <v>81</v>
      </c>
      <c r="CH69" s="64" t="s">
        <v>81</v>
      </c>
      <c r="CI69" s="64" t="s">
        <v>81</v>
      </c>
      <c r="CJ69" s="72" t="s">
        <v>81</v>
      </c>
      <c r="CK69" s="64" t="s">
        <v>81</v>
      </c>
      <c r="CL69" s="72" t="s">
        <v>81</v>
      </c>
      <c r="CM69" s="64" t="s">
        <v>81</v>
      </c>
      <c r="CN69">
        <v>2</v>
      </c>
      <c r="CO69" s="64" t="s">
        <v>81</v>
      </c>
      <c r="CP69" s="64" t="s">
        <v>81</v>
      </c>
      <c r="CQ69" s="64" t="s">
        <v>81</v>
      </c>
      <c r="CR69" s="64" t="s">
        <v>81</v>
      </c>
      <c r="CS69" s="64" t="s">
        <v>81</v>
      </c>
      <c r="CT69" s="64" t="s">
        <v>81</v>
      </c>
      <c r="CU69" s="64" t="s">
        <v>81</v>
      </c>
      <c r="CV69">
        <v>2</v>
      </c>
      <c r="CW69" s="64" t="s">
        <v>81</v>
      </c>
      <c r="CX69" s="64" t="s">
        <v>81</v>
      </c>
      <c r="CY69" s="64" t="s">
        <v>81</v>
      </c>
      <c r="CZ69" s="64" t="s">
        <v>81</v>
      </c>
      <c r="DA69" s="64" t="s">
        <v>81</v>
      </c>
      <c r="DB69" s="72">
        <v>1</v>
      </c>
      <c r="DC69" s="72">
        <v>0</v>
      </c>
      <c r="DD69" s="72">
        <v>0</v>
      </c>
      <c r="DE69" s="72">
        <v>0</v>
      </c>
      <c r="DF69" s="72">
        <v>0</v>
      </c>
      <c r="DG69" s="72">
        <v>0</v>
      </c>
      <c r="DH69" s="72">
        <v>0</v>
      </c>
      <c r="DI69" s="72">
        <v>0</v>
      </c>
      <c r="DJ69" s="72">
        <v>0</v>
      </c>
      <c r="DK69" s="72">
        <v>0</v>
      </c>
      <c r="DL69" s="72">
        <v>0</v>
      </c>
      <c r="DM69" s="72">
        <v>0</v>
      </c>
      <c r="DN69" s="72">
        <v>2</v>
      </c>
      <c r="DO69" s="72">
        <v>2</v>
      </c>
      <c r="DP69" s="72">
        <v>2</v>
      </c>
      <c r="DQ69" s="72">
        <v>2</v>
      </c>
      <c r="DR69" s="72">
        <v>3000</v>
      </c>
      <c r="DS69" s="72">
        <v>5000</v>
      </c>
      <c r="DT69" s="72">
        <v>2000</v>
      </c>
      <c r="DU69" s="72">
        <v>3500</v>
      </c>
      <c r="DV69" s="72">
        <v>4000</v>
      </c>
      <c r="DW69" s="72">
        <v>6000</v>
      </c>
      <c r="DX69" s="72">
        <v>2500</v>
      </c>
      <c r="DY69" s="72">
        <v>3500</v>
      </c>
      <c r="DZ69" s="72">
        <v>1</v>
      </c>
      <c r="EA69" s="72">
        <v>1</v>
      </c>
      <c r="EB69" s="72">
        <v>0</v>
      </c>
      <c r="EC69" t="s">
        <v>81</v>
      </c>
      <c r="ED69" s="72">
        <v>0</v>
      </c>
      <c r="EE69" t="s">
        <v>81</v>
      </c>
      <c r="EF69" t="s">
        <v>81</v>
      </c>
      <c r="EG69">
        <v>8</v>
      </c>
      <c r="EH69" t="s">
        <v>81</v>
      </c>
      <c r="EI69">
        <v>9</v>
      </c>
    </row>
    <row r="70" spans="1:139" ht="15" customHeight="1" x14ac:dyDescent="0.35">
      <c r="A70" s="20">
        <v>1070321</v>
      </c>
      <c r="B70" s="20">
        <v>1</v>
      </c>
      <c r="C70" s="20">
        <v>7</v>
      </c>
      <c r="D70" s="20">
        <v>3</v>
      </c>
      <c r="E70" s="20" t="s">
        <v>1234</v>
      </c>
      <c r="F70" s="20">
        <v>1</v>
      </c>
      <c r="G70" s="64">
        <v>1</v>
      </c>
      <c r="H70">
        <v>0</v>
      </c>
      <c r="I70" s="64">
        <v>1</v>
      </c>
      <c r="J70" s="64">
        <v>0</v>
      </c>
      <c r="K70" t="s">
        <v>81</v>
      </c>
      <c r="L70" t="s">
        <v>81</v>
      </c>
      <c r="M70" s="64" t="s">
        <v>81</v>
      </c>
      <c r="N70">
        <v>2</v>
      </c>
      <c r="O70">
        <v>4</v>
      </c>
      <c r="P70" t="s">
        <v>81</v>
      </c>
      <c r="Q70">
        <v>4</v>
      </c>
      <c r="R70" t="s">
        <v>81</v>
      </c>
      <c r="S70" t="s">
        <v>81</v>
      </c>
      <c r="T70" t="s">
        <v>81</v>
      </c>
      <c r="U70" t="s">
        <v>81</v>
      </c>
      <c r="V70" t="s">
        <v>81</v>
      </c>
      <c r="W70" t="s">
        <v>81</v>
      </c>
      <c r="X70" t="s">
        <v>81</v>
      </c>
      <c r="Y70" t="s">
        <v>81</v>
      </c>
      <c r="Z70" t="s">
        <v>81</v>
      </c>
      <c r="AA70" t="s">
        <v>81</v>
      </c>
      <c r="AB70" t="s">
        <v>81</v>
      </c>
      <c r="AC70" t="s">
        <v>81</v>
      </c>
      <c r="AD70" t="s">
        <v>81</v>
      </c>
      <c r="AE70" t="s">
        <v>81</v>
      </c>
      <c r="AF70" t="s">
        <v>81</v>
      </c>
      <c r="AG70" t="s">
        <v>81</v>
      </c>
      <c r="AH70" t="s">
        <v>81</v>
      </c>
      <c r="AI70" t="s">
        <v>81</v>
      </c>
      <c r="AJ70" t="s">
        <v>81</v>
      </c>
      <c r="AK70" t="s">
        <v>81</v>
      </c>
      <c r="AL70" t="s">
        <v>81</v>
      </c>
      <c r="AM70" t="s">
        <v>81</v>
      </c>
      <c r="AN70" s="72">
        <v>0</v>
      </c>
      <c r="AO70" s="64" t="s">
        <v>81</v>
      </c>
      <c r="AP70" s="72">
        <v>0</v>
      </c>
      <c r="AQ70" s="64" t="s">
        <v>81</v>
      </c>
      <c r="AR70" s="72" t="s">
        <v>81</v>
      </c>
      <c r="AS70" s="64" t="s">
        <v>81</v>
      </c>
      <c r="AT70" s="72">
        <v>0</v>
      </c>
      <c r="AU70" s="64" t="s">
        <v>81</v>
      </c>
      <c r="AV70" s="72" t="s">
        <v>81</v>
      </c>
      <c r="AW70" s="64" t="s">
        <v>81</v>
      </c>
      <c r="AX70" s="72">
        <v>0</v>
      </c>
      <c r="AY70" s="64" t="s">
        <v>81</v>
      </c>
      <c r="AZ70" s="72" t="s">
        <v>81</v>
      </c>
      <c r="BA70" s="64" t="s">
        <v>81</v>
      </c>
      <c r="BB70" s="72">
        <v>0</v>
      </c>
      <c r="BC70" s="64" t="s">
        <v>81</v>
      </c>
      <c r="BD70" s="72" t="s">
        <v>81</v>
      </c>
      <c r="BE70" s="64" t="s">
        <v>81</v>
      </c>
      <c r="BF70" s="72">
        <v>1</v>
      </c>
      <c r="BG70">
        <v>2</v>
      </c>
      <c r="BH70">
        <v>2</v>
      </c>
      <c r="BI70">
        <v>2</v>
      </c>
      <c r="BJ70" s="72">
        <v>0</v>
      </c>
      <c r="BK70" s="64" t="s">
        <v>81</v>
      </c>
      <c r="BL70" s="72" t="s">
        <v>81</v>
      </c>
      <c r="BM70" s="64" t="s">
        <v>81</v>
      </c>
      <c r="BN70" s="72">
        <v>0</v>
      </c>
      <c r="BO70" s="64" t="s">
        <v>81</v>
      </c>
      <c r="BP70" s="72" t="s">
        <v>81</v>
      </c>
      <c r="BQ70" s="64" t="s">
        <v>81</v>
      </c>
      <c r="BR70" s="72">
        <v>0</v>
      </c>
      <c r="BS70" s="64" t="s">
        <v>81</v>
      </c>
      <c r="BT70" s="72" t="s">
        <v>81</v>
      </c>
      <c r="BU70" s="64" t="s">
        <v>81</v>
      </c>
      <c r="BV70" s="72">
        <v>0</v>
      </c>
      <c r="BW70" s="64" t="s">
        <v>81</v>
      </c>
      <c r="BX70" s="72" t="s">
        <v>81</v>
      </c>
      <c r="BY70" s="64" t="s">
        <v>81</v>
      </c>
      <c r="BZ70" s="72">
        <v>0</v>
      </c>
      <c r="CA70" s="64" t="s">
        <v>81</v>
      </c>
      <c r="CB70" s="72" t="s">
        <v>81</v>
      </c>
      <c r="CC70" s="64" t="s">
        <v>81</v>
      </c>
      <c r="CD70" s="72">
        <v>0</v>
      </c>
      <c r="CE70" s="64" t="s">
        <v>81</v>
      </c>
      <c r="CF70" s="72" t="s">
        <v>81</v>
      </c>
      <c r="CG70" s="64" t="s">
        <v>81</v>
      </c>
      <c r="CH70" s="64" t="s">
        <v>81</v>
      </c>
      <c r="CI70" s="64" t="s">
        <v>81</v>
      </c>
      <c r="CJ70" s="72" t="s">
        <v>81</v>
      </c>
      <c r="CK70" s="64" t="s">
        <v>81</v>
      </c>
      <c r="CL70" s="64" t="s">
        <v>81</v>
      </c>
      <c r="CM70" s="64" t="s">
        <v>81</v>
      </c>
      <c r="CN70">
        <v>2</v>
      </c>
      <c r="CO70" s="64" t="s">
        <v>81</v>
      </c>
      <c r="CP70" s="64" t="s">
        <v>81</v>
      </c>
      <c r="CQ70" s="64" t="s">
        <v>81</v>
      </c>
      <c r="CR70" s="64" t="s">
        <v>81</v>
      </c>
      <c r="CS70" s="64" t="s">
        <v>81</v>
      </c>
      <c r="CT70" s="64" t="s">
        <v>81</v>
      </c>
      <c r="CU70" s="64" t="s">
        <v>81</v>
      </c>
      <c r="CV70" s="64" t="s">
        <v>81</v>
      </c>
      <c r="CW70" s="64" t="s">
        <v>81</v>
      </c>
      <c r="CX70" s="64" t="s">
        <v>81</v>
      </c>
      <c r="CY70" s="64" t="s">
        <v>81</v>
      </c>
      <c r="CZ70" s="64" t="s">
        <v>81</v>
      </c>
      <c r="DA70" s="64" t="s">
        <v>81</v>
      </c>
      <c r="DB70" s="72">
        <v>0</v>
      </c>
      <c r="DC70" s="72">
        <v>0</v>
      </c>
      <c r="DD70" s="72">
        <v>0</v>
      </c>
      <c r="DE70" s="72">
        <v>0</v>
      </c>
      <c r="DF70" s="72">
        <v>0</v>
      </c>
      <c r="DG70" s="72">
        <v>0</v>
      </c>
      <c r="DH70" s="72">
        <v>0</v>
      </c>
      <c r="DI70" s="72">
        <v>0</v>
      </c>
      <c r="DJ70" s="72">
        <v>0</v>
      </c>
      <c r="DK70" s="72">
        <v>0</v>
      </c>
      <c r="DL70" s="72">
        <v>0</v>
      </c>
      <c r="DM70" s="72">
        <v>1</v>
      </c>
      <c r="DN70" s="72">
        <v>2</v>
      </c>
      <c r="DO70" s="72">
        <v>2</v>
      </c>
      <c r="DP70" s="72">
        <v>4</v>
      </c>
      <c r="DQ70" s="72">
        <v>4</v>
      </c>
      <c r="DR70" s="72">
        <v>2500</v>
      </c>
      <c r="DS70" s="72">
        <v>5000</v>
      </c>
      <c r="DT70" s="72">
        <v>2000</v>
      </c>
      <c r="DU70" s="72">
        <v>3500</v>
      </c>
      <c r="DV70" t="s">
        <v>81</v>
      </c>
      <c r="DW70" t="s">
        <v>81</v>
      </c>
      <c r="DX70" t="s">
        <v>81</v>
      </c>
      <c r="DY70" t="s">
        <v>81</v>
      </c>
      <c r="DZ70" s="72">
        <v>2</v>
      </c>
      <c r="EA70" s="72">
        <v>1</v>
      </c>
      <c r="EB70" s="72">
        <v>1</v>
      </c>
      <c r="EC70" s="72">
        <v>3</v>
      </c>
      <c r="ED70" s="72">
        <v>0</v>
      </c>
      <c r="EE70" t="s">
        <v>81</v>
      </c>
      <c r="EF70">
        <v>1</v>
      </c>
      <c r="EG70">
        <v>8</v>
      </c>
      <c r="EH70">
        <v>3</v>
      </c>
      <c r="EI70" t="s">
        <v>81</v>
      </c>
    </row>
    <row r="71" spans="1:139" ht="15" customHeight="1" x14ac:dyDescent="0.35">
      <c r="A71" s="20">
        <v>1070322</v>
      </c>
      <c r="B71" s="20">
        <v>1</v>
      </c>
      <c r="C71" s="20">
        <v>7</v>
      </c>
      <c r="D71" s="20">
        <v>3</v>
      </c>
      <c r="E71" s="20" t="s">
        <v>1239</v>
      </c>
      <c r="F71" s="20">
        <v>3</v>
      </c>
      <c r="G71" s="64">
        <v>3</v>
      </c>
      <c r="H71">
        <v>0</v>
      </c>
      <c r="I71" s="64">
        <v>1</v>
      </c>
      <c r="J71" s="64">
        <v>0</v>
      </c>
      <c r="K71" t="s">
        <v>81</v>
      </c>
      <c r="L71" t="s">
        <v>81</v>
      </c>
      <c r="M71" s="64" t="s">
        <v>81</v>
      </c>
      <c r="N71" t="s">
        <v>81</v>
      </c>
      <c r="O71" t="s">
        <v>81</v>
      </c>
      <c r="P71" t="s">
        <v>81</v>
      </c>
      <c r="Q71">
        <v>2</v>
      </c>
      <c r="R71">
        <v>1</v>
      </c>
      <c r="S71" t="s">
        <v>81</v>
      </c>
      <c r="T71">
        <v>6</v>
      </c>
      <c r="U71">
        <v>2</v>
      </c>
      <c r="V71" t="s">
        <v>81</v>
      </c>
      <c r="W71">
        <v>1</v>
      </c>
      <c r="X71" t="s">
        <v>81</v>
      </c>
      <c r="Y71">
        <v>2</v>
      </c>
      <c r="Z71" t="s">
        <v>81</v>
      </c>
      <c r="AA71" t="s">
        <v>81</v>
      </c>
      <c r="AB71" t="s">
        <v>81</v>
      </c>
      <c r="AC71" t="s">
        <v>81</v>
      </c>
      <c r="AD71" t="s">
        <v>81</v>
      </c>
      <c r="AE71" t="s">
        <v>81</v>
      </c>
      <c r="AF71" t="s">
        <v>81</v>
      </c>
      <c r="AG71" t="s">
        <v>81</v>
      </c>
      <c r="AH71" t="s">
        <v>81</v>
      </c>
      <c r="AI71" t="s">
        <v>81</v>
      </c>
      <c r="AJ71" t="s">
        <v>81</v>
      </c>
      <c r="AK71" t="s">
        <v>81</v>
      </c>
      <c r="AL71" t="s">
        <v>81</v>
      </c>
      <c r="AM71" t="s">
        <v>81</v>
      </c>
      <c r="AN71" s="72">
        <v>0</v>
      </c>
      <c r="AO71" s="64" t="s">
        <v>81</v>
      </c>
      <c r="AP71" s="72">
        <v>1</v>
      </c>
      <c r="AQ71">
        <v>2</v>
      </c>
      <c r="AR71">
        <v>2</v>
      </c>
      <c r="AS71">
        <v>2</v>
      </c>
      <c r="AT71" s="72">
        <v>0</v>
      </c>
      <c r="AU71" s="64" t="s">
        <v>81</v>
      </c>
      <c r="AV71" s="72" t="s">
        <v>81</v>
      </c>
      <c r="AW71" s="64" t="s">
        <v>81</v>
      </c>
      <c r="AX71" s="72">
        <v>0</v>
      </c>
      <c r="AY71" s="64" t="s">
        <v>81</v>
      </c>
      <c r="AZ71" s="72" t="s">
        <v>81</v>
      </c>
      <c r="BA71" s="64" t="s">
        <v>81</v>
      </c>
      <c r="BB71" s="72">
        <v>0</v>
      </c>
      <c r="BC71" s="64" t="s">
        <v>81</v>
      </c>
      <c r="BD71" s="72" t="s">
        <v>81</v>
      </c>
      <c r="BE71" s="64" t="s">
        <v>81</v>
      </c>
      <c r="BF71" s="72">
        <v>0</v>
      </c>
      <c r="BG71" s="64" t="s">
        <v>81</v>
      </c>
      <c r="BH71" s="72" t="s">
        <v>81</v>
      </c>
      <c r="BI71" s="64" t="s">
        <v>81</v>
      </c>
      <c r="BJ71" s="72">
        <v>0</v>
      </c>
      <c r="BK71" s="64" t="s">
        <v>81</v>
      </c>
      <c r="BL71" s="72" t="s">
        <v>81</v>
      </c>
      <c r="BM71" s="64" t="s">
        <v>81</v>
      </c>
      <c r="BN71" s="72">
        <v>0</v>
      </c>
      <c r="BO71" s="64" t="s">
        <v>81</v>
      </c>
      <c r="BP71" s="72" t="s">
        <v>81</v>
      </c>
      <c r="BQ71" s="64" t="s">
        <v>81</v>
      </c>
      <c r="BR71" s="72">
        <v>0</v>
      </c>
      <c r="BS71" s="64" t="s">
        <v>81</v>
      </c>
      <c r="BT71" s="72" t="s">
        <v>81</v>
      </c>
      <c r="BU71" s="64" t="s">
        <v>81</v>
      </c>
      <c r="BV71" s="72">
        <v>1</v>
      </c>
      <c r="BW71">
        <v>2</v>
      </c>
      <c r="BX71" s="72">
        <v>2</v>
      </c>
      <c r="BY71" s="72">
        <v>3</v>
      </c>
      <c r="BZ71" s="72">
        <v>0</v>
      </c>
      <c r="CA71" s="64" t="s">
        <v>81</v>
      </c>
      <c r="CB71" s="72" t="s">
        <v>81</v>
      </c>
      <c r="CC71" s="64" t="s">
        <v>81</v>
      </c>
      <c r="CD71" s="72">
        <v>0</v>
      </c>
      <c r="CE71" s="64" t="s">
        <v>81</v>
      </c>
      <c r="CF71" s="72" t="s">
        <v>81</v>
      </c>
      <c r="CG71" s="64" t="s">
        <v>81</v>
      </c>
      <c r="CH71" s="64" t="s">
        <v>81</v>
      </c>
      <c r="CI71" s="64" t="s">
        <v>81</v>
      </c>
      <c r="CJ71" s="64" t="s">
        <v>81</v>
      </c>
      <c r="CK71" s="64" t="s">
        <v>81</v>
      </c>
      <c r="CL71" s="64" t="s">
        <v>81</v>
      </c>
      <c r="CM71" s="64" t="s">
        <v>81</v>
      </c>
      <c r="CN71">
        <v>6</v>
      </c>
      <c r="CO71" s="64" t="s">
        <v>81</v>
      </c>
      <c r="CP71" s="64" t="s">
        <v>81</v>
      </c>
      <c r="CQ71" s="64" t="s">
        <v>81</v>
      </c>
      <c r="CR71" s="64" t="s">
        <v>81</v>
      </c>
      <c r="CS71" s="64" t="s">
        <v>81</v>
      </c>
      <c r="CT71" s="64" t="s">
        <v>81</v>
      </c>
      <c r="CU71" s="64" t="s">
        <v>81</v>
      </c>
      <c r="CV71">
        <v>6</v>
      </c>
      <c r="CW71" s="64" t="s">
        <v>81</v>
      </c>
      <c r="CX71" s="64" t="s">
        <v>81</v>
      </c>
      <c r="CY71" s="64" t="s">
        <v>81</v>
      </c>
      <c r="CZ71" s="64" t="s">
        <v>81</v>
      </c>
      <c r="DA71" s="64" t="s">
        <v>81</v>
      </c>
      <c r="DB71" s="72">
        <v>1</v>
      </c>
      <c r="DC71" s="72">
        <v>0</v>
      </c>
      <c r="DD71" s="72">
        <v>0</v>
      </c>
      <c r="DE71" s="72">
        <v>0</v>
      </c>
      <c r="DF71" s="72">
        <v>0</v>
      </c>
      <c r="DG71" s="72">
        <v>0</v>
      </c>
      <c r="DH71" s="72">
        <v>0</v>
      </c>
      <c r="DI71" s="72">
        <v>1</v>
      </c>
      <c r="DJ71" s="72">
        <v>1</v>
      </c>
      <c r="DK71" s="72">
        <v>0</v>
      </c>
      <c r="DL71" s="72">
        <v>0</v>
      </c>
      <c r="DM71" s="72">
        <v>0</v>
      </c>
      <c r="DN71" s="72">
        <v>2</v>
      </c>
      <c r="DO71" s="72">
        <v>2</v>
      </c>
      <c r="DP71" s="72">
        <v>4</v>
      </c>
      <c r="DQ71" s="72">
        <v>4</v>
      </c>
      <c r="DR71" s="72">
        <v>4000</v>
      </c>
      <c r="DS71" s="72">
        <v>5000</v>
      </c>
      <c r="DT71" s="72">
        <v>2500</v>
      </c>
      <c r="DU71" s="72">
        <v>3600</v>
      </c>
      <c r="DV71" t="s">
        <v>81</v>
      </c>
      <c r="DW71" t="s">
        <v>81</v>
      </c>
      <c r="DX71" t="s">
        <v>81</v>
      </c>
      <c r="DY71" t="s">
        <v>81</v>
      </c>
      <c r="DZ71" s="72">
        <v>7</v>
      </c>
      <c r="EA71" s="72">
        <v>1</v>
      </c>
      <c r="EB71" s="72">
        <v>1</v>
      </c>
      <c r="EC71" s="72">
        <v>11</v>
      </c>
      <c r="ED71" s="72">
        <v>0</v>
      </c>
      <c r="EE71" t="s">
        <v>81</v>
      </c>
      <c r="EF71" t="s">
        <v>81</v>
      </c>
      <c r="EG71" t="s">
        <v>81</v>
      </c>
      <c r="EH71" t="s">
        <v>81</v>
      </c>
      <c r="EI71" t="s">
        <v>81</v>
      </c>
    </row>
    <row r="72" spans="1:139" ht="15" customHeight="1" x14ac:dyDescent="0.35">
      <c r="A72" s="20">
        <v>1070323</v>
      </c>
      <c r="B72" s="20">
        <v>1</v>
      </c>
      <c r="C72" s="20"/>
      <c r="D72" s="20">
        <v>3</v>
      </c>
      <c r="E72" s="20" t="s">
        <v>1245</v>
      </c>
      <c r="F72" s="20">
        <v>2</v>
      </c>
      <c r="G72" s="64">
        <v>1</v>
      </c>
      <c r="H72">
        <v>0</v>
      </c>
      <c r="I72" s="64">
        <v>2</v>
      </c>
      <c r="J72" s="64">
        <v>0</v>
      </c>
      <c r="K72" t="s">
        <v>81</v>
      </c>
      <c r="L72" t="s">
        <v>81</v>
      </c>
      <c r="M72">
        <v>2</v>
      </c>
      <c r="N72" t="s">
        <v>81</v>
      </c>
      <c r="O72" t="s">
        <v>81</v>
      </c>
      <c r="P72">
        <v>3</v>
      </c>
      <c r="Q72">
        <v>1</v>
      </c>
      <c r="R72" t="s">
        <v>81</v>
      </c>
      <c r="S72" t="s">
        <v>81</v>
      </c>
      <c r="T72" t="s">
        <v>81</v>
      </c>
      <c r="U72" t="s">
        <v>81</v>
      </c>
      <c r="V72" t="s">
        <v>81</v>
      </c>
      <c r="W72" t="s">
        <v>81</v>
      </c>
      <c r="X72" t="s">
        <v>81</v>
      </c>
      <c r="Y72" t="s">
        <v>81</v>
      </c>
      <c r="Z72" t="s">
        <v>81</v>
      </c>
      <c r="AA72" t="s">
        <v>81</v>
      </c>
      <c r="AB72" t="s">
        <v>81</v>
      </c>
      <c r="AC72" t="s">
        <v>81</v>
      </c>
      <c r="AD72" t="s">
        <v>81</v>
      </c>
      <c r="AE72" t="s">
        <v>81</v>
      </c>
      <c r="AF72" t="s">
        <v>81</v>
      </c>
      <c r="AG72" t="s">
        <v>81</v>
      </c>
      <c r="AH72" t="s">
        <v>81</v>
      </c>
      <c r="AI72" t="s">
        <v>81</v>
      </c>
      <c r="AJ72" t="s">
        <v>81</v>
      </c>
      <c r="AK72" t="s">
        <v>81</v>
      </c>
      <c r="AL72" t="s">
        <v>81</v>
      </c>
      <c r="AM72" t="s">
        <v>81</v>
      </c>
      <c r="AN72" s="72">
        <v>0</v>
      </c>
      <c r="AO72" s="64" t="s">
        <v>81</v>
      </c>
      <c r="AP72" s="72">
        <v>1</v>
      </c>
      <c r="AQ72">
        <v>2</v>
      </c>
      <c r="AR72">
        <v>2</v>
      </c>
      <c r="AS72">
        <v>3</v>
      </c>
      <c r="AT72" s="72">
        <v>0</v>
      </c>
      <c r="AU72" s="64" t="s">
        <v>81</v>
      </c>
      <c r="AV72" s="72" t="s">
        <v>81</v>
      </c>
      <c r="AW72" s="64" t="s">
        <v>81</v>
      </c>
      <c r="AX72" s="72">
        <v>0</v>
      </c>
      <c r="AY72" s="64" t="s">
        <v>81</v>
      </c>
      <c r="AZ72" s="72" t="s">
        <v>81</v>
      </c>
      <c r="BA72" s="64" t="s">
        <v>81</v>
      </c>
      <c r="BB72" s="72">
        <v>0</v>
      </c>
      <c r="BC72" s="64" t="s">
        <v>81</v>
      </c>
      <c r="BD72" s="72" t="s">
        <v>81</v>
      </c>
      <c r="BE72" s="64" t="s">
        <v>81</v>
      </c>
      <c r="BF72" s="72">
        <v>1</v>
      </c>
      <c r="BG72">
        <v>2</v>
      </c>
      <c r="BH72" s="72">
        <v>3</v>
      </c>
      <c r="BI72" s="72">
        <v>2</v>
      </c>
      <c r="BJ72" s="72">
        <v>0</v>
      </c>
      <c r="BK72" s="64" t="s">
        <v>81</v>
      </c>
      <c r="BL72" s="72" t="s">
        <v>81</v>
      </c>
      <c r="BM72" s="64" t="s">
        <v>81</v>
      </c>
      <c r="BN72" s="72">
        <v>0</v>
      </c>
      <c r="BO72" s="64" t="s">
        <v>81</v>
      </c>
      <c r="BP72" s="72" t="s">
        <v>81</v>
      </c>
      <c r="BQ72" s="64" t="s">
        <v>81</v>
      </c>
      <c r="BR72" s="72">
        <v>0</v>
      </c>
      <c r="BS72" s="64" t="s">
        <v>81</v>
      </c>
      <c r="BT72" s="72" t="s">
        <v>81</v>
      </c>
      <c r="BU72" s="64" t="s">
        <v>81</v>
      </c>
      <c r="BV72" s="72">
        <v>1</v>
      </c>
      <c r="BW72">
        <v>2</v>
      </c>
      <c r="BX72" s="72">
        <v>2</v>
      </c>
      <c r="BY72" s="72">
        <v>2</v>
      </c>
      <c r="BZ72" s="72">
        <v>0</v>
      </c>
      <c r="CA72" s="64" t="s">
        <v>81</v>
      </c>
      <c r="CB72" s="72" t="s">
        <v>81</v>
      </c>
      <c r="CC72" s="64" t="s">
        <v>81</v>
      </c>
      <c r="CD72" s="72">
        <v>1</v>
      </c>
      <c r="CE72">
        <v>2</v>
      </c>
      <c r="CF72">
        <v>2</v>
      </c>
      <c r="CG72">
        <v>3</v>
      </c>
      <c r="CH72" s="64" t="s">
        <v>81</v>
      </c>
      <c r="CI72" s="64" t="s">
        <v>81</v>
      </c>
      <c r="CJ72" s="64" t="s">
        <v>81</v>
      </c>
      <c r="CK72" s="64" t="s">
        <v>81</v>
      </c>
      <c r="CL72" s="64" t="s">
        <v>81</v>
      </c>
      <c r="CM72" s="64" t="s">
        <v>81</v>
      </c>
      <c r="CN72">
        <v>6</v>
      </c>
      <c r="CO72" s="64" t="s">
        <v>81</v>
      </c>
      <c r="CP72" s="64" t="s">
        <v>81</v>
      </c>
      <c r="CQ72" s="64" t="s">
        <v>81</v>
      </c>
      <c r="CR72" s="64" t="s">
        <v>81</v>
      </c>
      <c r="CS72" s="64" t="s">
        <v>81</v>
      </c>
      <c r="CT72" s="64" t="s">
        <v>81</v>
      </c>
      <c r="CU72" s="64" t="s">
        <v>81</v>
      </c>
      <c r="CV72">
        <v>6</v>
      </c>
      <c r="CW72" s="64" t="s">
        <v>81</v>
      </c>
      <c r="CX72" s="64" t="s">
        <v>81</v>
      </c>
      <c r="CY72" s="64" t="s">
        <v>81</v>
      </c>
      <c r="CZ72" s="64" t="s">
        <v>81</v>
      </c>
      <c r="DA72" s="64" t="s">
        <v>81</v>
      </c>
      <c r="DB72" s="72">
        <v>1</v>
      </c>
      <c r="DC72" s="72">
        <v>1</v>
      </c>
      <c r="DD72" s="72">
        <v>0</v>
      </c>
      <c r="DE72" s="72">
        <v>0</v>
      </c>
      <c r="DF72" s="72">
        <v>0</v>
      </c>
      <c r="DG72" s="72">
        <v>0</v>
      </c>
      <c r="DH72" s="72">
        <v>0</v>
      </c>
      <c r="DI72" s="72">
        <v>0</v>
      </c>
      <c r="DJ72" s="72">
        <v>1</v>
      </c>
      <c r="DK72" s="72">
        <v>1</v>
      </c>
      <c r="DL72" s="72">
        <v>0</v>
      </c>
      <c r="DM72" s="72">
        <v>0</v>
      </c>
      <c r="DN72" s="72">
        <v>2</v>
      </c>
      <c r="DO72" s="72">
        <v>2</v>
      </c>
      <c r="DP72" s="72">
        <v>4</v>
      </c>
      <c r="DQ72" s="72">
        <v>4</v>
      </c>
      <c r="DR72" s="72">
        <v>4000</v>
      </c>
      <c r="DS72" s="72">
        <v>5000</v>
      </c>
      <c r="DT72" s="72">
        <v>2500</v>
      </c>
      <c r="DU72" s="72">
        <v>3500</v>
      </c>
      <c r="DV72" s="72" t="s">
        <v>81</v>
      </c>
      <c r="DW72" s="72" t="s">
        <v>81</v>
      </c>
      <c r="DX72" s="72" t="s">
        <v>81</v>
      </c>
      <c r="DY72" s="72" t="s">
        <v>81</v>
      </c>
      <c r="DZ72" s="72">
        <v>2</v>
      </c>
      <c r="EA72" s="72">
        <v>0</v>
      </c>
      <c r="EB72" s="72">
        <v>0</v>
      </c>
      <c r="EC72" s="72" t="s">
        <v>81</v>
      </c>
      <c r="ED72" s="72">
        <v>0</v>
      </c>
      <c r="EE72" t="s">
        <v>81</v>
      </c>
      <c r="EF72" t="s">
        <v>81</v>
      </c>
      <c r="EG72">
        <v>3</v>
      </c>
      <c r="EH72" t="s">
        <v>81</v>
      </c>
      <c r="EI72">
        <v>4</v>
      </c>
    </row>
    <row r="73" spans="1:139" ht="15" customHeight="1" x14ac:dyDescent="0.35">
      <c r="A73" s="20">
        <v>1070324</v>
      </c>
      <c r="B73" s="20">
        <v>1</v>
      </c>
      <c r="C73" s="20">
        <v>7</v>
      </c>
      <c r="D73" s="20">
        <v>3</v>
      </c>
      <c r="E73" s="20" t="s">
        <v>1250</v>
      </c>
      <c r="F73" s="20">
        <v>1</v>
      </c>
      <c r="G73" s="64">
        <v>1</v>
      </c>
      <c r="H73">
        <v>0</v>
      </c>
      <c r="I73" s="64">
        <v>1</v>
      </c>
      <c r="J73" s="64">
        <v>0</v>
      </c>
      <c r="K73" t="s">
        <v>81</v>
      </c>
      <c r="L73" t="s">
        <v>81</v>
      </c>
      <c r="M73" t="s">
        <v>81</v>
      </c>
      <c r="N73">
        <v>5</v>
      </c>
      <c r="O73" t="s">
        <v>81</v>
      </c>
      <c r="P73" t="s">
        <v>81</v>
      </c>
      <c r="Q73">
        <v>1</v>
      </c>
      <c r="R73">
        <v>1</v>
      </c>
      <c r="S73" t="s">
        <v>81</v>
      </c>
      <c r="T73" t="s">
        <v>81</v>
      </c>
      <c r="U73" t="s">
        <v>81</v>
      </c>
      <c r="V73" t="s">
        <v>81</v>
      </c>
      <c r="W73" t="s">
        <v>81</v>
      </c>
      <c r="X73" t="s">
        <v>81</v>
      </c>
      <c r="Y73" t="s">
        <v>81</v>
      </c>
      <c r="Z73" t="s">
        <v>81</v>
      </c>
      <c r="AA73" t="s">
        <v>81</v>
      </c>
      <c r="AB73" t="s">
        <v>81</v>
      </c>
      <c r="AC73" t="s">
        <v>81</v>
      </c>
      <c r="AD73" t="s">
        <v>81</v>
      </c>
      <c r="AE73" t="s">
        <v>81</v>
      </c>
      <c r="AF73" t="s">
        <v>81</v>
      </c>
      <c r="AG73" t="s">
        <v>81</v>
      </c>
      <c r="AH73" t="s">
        <v>81</v>
      </c>
      <c r="AI73" t="s">
        <v>81</v>
      </c>
      <c r="AJ73" t="s">
        <v>81</v>
      </c>
      <c r="AK73" t="s">
        <v>81</v>
      </c>
      <c r="AL73" t="s">
        <v>81</v>
      </c>
      <c r="AM73" t="s">
        <v>81</v>
      </c>
      <c r="AN73" s="72">
        <v>0</v>
      </c>
      <c r="AO73" s="64" t="s">
        <v>81</v>
      </c>
      <c r="AP73" s="72">
        <v>1</v>
      </c>
      <c r="AQ73">
        <v>2</v>
      </c>
      <c r="AR73">
        <v>2</v>
      </c>
      <c r="AS73">
        <v>2</v>
      </c>
      <c r="AT73" s="72">
        <v>1</v>
      </c>
      <c r="AU73" s="72">
        <v>2</v>
      </c>
      <c r="AV73" s="72">
        <v>2</v>
      </c>
      <c r="AW73" s="72">
        <v>2</v>
      </c>
      <c r="AX73" s="72">
        <v>0</v>
      </c>
      <c r="AY73" s="64" t="s">
        <v>81</v>
      </c>
      <c r="AZ73" s="72" t="s">
        <v>81</v>
      </c>
      <c r="BA73" s="64" t="s">
        <v>81</v>
      </c>
      <c r="BB73" s="72">
        <v>0</v>
      </c>
      <c r="BC73" s="64" t="s">
        <v>81</v>
      </c>
      <c r="BD73" s="72" t="s">
        <v>81</v>
      </c>
      <c r="BE73" s="64" t="s">
        <v>81</v>
      </c>
      <c r="BF73" s="72">
        <v>0</v>
      </c>
      <c r="BG73" s="64" t="s">
        <v>81</v>
      </c>
      <c r="BH73" s="72" t="s">
        <v>81</v>
      </c>
      <c r="BI73" s="64" t="s">
        <v>81</v>
      </c>
      <c r="BJ73" s="72">
        <v>0</v>
      </c>
      <c r="BK73" s="64" t="s">
        <v>81</v>
      </c>
      <c r="BL73" s="72" t="s">
        <v>81</v>
      </c>
      <c r="BM73" s="64" t="s">
        <v>81</v>
      </c>
      <c r="BN73" s="72">
        <v>0</v>
      </c>
      <c r="BO73" s="64" t="s">
        <v>81</v>
      </c>
      <c r="BP73" s="72" t="s">
        <v>81</v>
      </c>
      <c r="BQ73" s="64" t="s">
        <v>81</v>
      </c>
      <c r="BR73" s="72">
        <v>0</v>
      </c>
      <c r="BS73" s="64" t="s">
        <v>81</v>
      </c>
      <c r="BT73" s="72" t="s">
        <v>81</v>
      </c>
      <c r="BU73" s="64" t="s">
        <v>81</v>
      </c>
      <c r="BV73" s="72">
        <v>1</v>
      </c>
      <c r="BW73">
        <v>2</v>
      </c>
      <c r="BX73" s="72">
        <v>3</v>
      </c>
      <c r="BY73" s="72">
        <v>2</v>
      </c>
      <c r="BZ73" s="72">
        <v>0</v>
      </c>
      <c r="CA73" s="64" t="s">
        <v>81</v>
      </c>
      <c r="CB73" s="72" t="s">
        <v>81</v>
      </c>
      <c r="CC73" s="64" t="s">
        <v>81</v>
      </c>
      <c r="CD73" s="72">
        <v>0</v>
      </c>
      <c r="CE73" s="64" t="s">
        <v>81</v>
      </c>
      <c r="CF73" s="72" t="s">
        <v>81</v>
      </c>
      <c r="CG73" s="64" t="s">
        <v>81</v>
      </c>
      <c r="CH73" s="72">
        <v>1</v>
      </c>
      <c r="CI73" s="64" t="s">
        <v>81</v>
      </c>
      <c r="CJ73" s="72" t="s">
        <v>81</v>
      </c>
      <c r="CK73" s="64" t="s">
        <v>81</v>
      </c>
      <c r="CL73" s="72">
        <v>2</v>
      </c>
      <c r="CM73" s="64" t="s">
        <v>81</v>
      </c>
      <c r="CN73">
        <v>6</v>
      </c>
      <c r="CO73" s="64" t="s">
        <v>81</v>
      </c>
      <c r="CP73" s="64" t="s">
        <v>81</v>
      </c>
      <c r="CQ73" s="64" t="s">
        <v>81</v>
      </c>
      <c r="CR73" s="64" t="s">
        <v>81</v>
      </c>
      <c r="CS73" s="64" t="s">
        <v>81</v>
      </c>
      <c r="CT73" s="64" t="s">
        <v>81</v>
      </c>
      <c r="CU73" s="64" t="s">
        <v>81</v>
      </c>
      <c r="CV73">
        <v>6</v>
      </c>
      <c r="CW73" s="64" t="s">
        <v>81</v>
      </c>
      <c r="CX73" s="64" t="s">
        <v>81</v>
      </c>
      <c r="CY73" s="64" t="s">
        <v>81</v>
      </c>
      <c r="CZ73" s="64" t="s">
        <v>81</v>
      </c>
      <c r="DA73" s="64" t="s">
        <v>81</v>
      </c>
      <c r="DB73" s="72">
        <v>0</v>
      </c>
      <c r="DC73" s="72">
        <v>0</v>
      </c>
      <c r="DD73" s="72">
        <v>0</v>
      </c>
      <c r="DE73" s="72">
        <v>0</v>
      </c>
      <c r="DF73" s="72">
        <v>0</v>
      </c>
      <c r="DG73" s="72">
        <v>1</v>
      </c>
      <c r="DH73" s="72">
        <v>0</v>
      </c>
      <c r="DI73" s="72">
        <v>1</v>
      </c>
      <c r="DJ73" s="72">
        <v>1</v>
      </c>
      <c r="DK73" s="72">
        <v>0</v>
      </c>
      <c r="DL73" s="72">
        <v>0</v>
      </c>
      <c r="DM73" s="72">
        <v>0</v>
      </c>
      <c r="DN73" s="72">
        <v>3</v>
      </c>
      <c r="DO73" s="72">
        <v>2</v>
      </c>
      <c r="DP73" s="72">
        <v>4</v>
      </c>
      <c r="DQ73" s="72">
        <v>4</v>
      </c>
      <c r="DR73" s="72">
        <v>5000</v>
      </c>
      <c r="DS73" s="72">
        <v>5000</v>
      </c>
      <c r="DT73" s="72">
        <v>3000</v>
      </c>
      <c r="DU73" s="72">
        <v>5000</v>
      </c>
      <c r="DV73" s="72" t="s">
        <v>81</v>
      </c>
      <c r="DW73" s="72" t="s">
        <v>81</v>
      </c>
      <c r="DX73" s="72" t="s">
        <v>81</v>
      </c>
      <c r="DY73" s="72" t="s">
        <v>81</v>
      </c>
      <c r="DZ73" s="72">
        <v>1</v>
      </c>
      <c r="EA73" s="72">
        <v>1</v>
      </c>
      <c r="EB73" s="72">
        <v>1</v>
      </c>
      <c r="EC73" s="72">
        <v>11</v>
      </c>
      <c r="ED73" s="72">
        <v>0</v>
      </c>
      <c r="EE73" t="s">
        <v>81</v>
      </c>
      <c r="EF73" t="s">
        <v>81</v>
      </c>
      <c r="EG73" t="s">
        <v>81</v>
      </c>
      <c r="EH73" t="s">
        <v>81</v>
      </c>
      <c r="EI73" t="s">
        <v>81</v>
      </c>
    </row>
    <row r="74" spans="1:139" ht="15" customHeight="1" x14ac:dyDescent="0.35">
      <c r="A74" s="20">
        <v>1070325</v>
      </c>
      <c r="B74" s="20">
        <v>1</v>
      </c>
      <c r="C74" s="20">
        <v>7</v>
      </c>
      <c r="D74" s="20">
        <v>3</v>
      </c>
      <c r="E74" s="20" t="s">
        <v>1255</v>
      </c>
      <c r="F74" s="20">
        <v>3</v>
      </c>
      <c r="G74" s="64">
        <v>2</v>
      </c>
      <c r="H74">
        <v>0</v>
      </c>
      <c r="I74">
        <v>0</v>
      </c>
      <c r="J74" s="64">
        <v>1</v>
      </c>
      <c r="K74" s="64">
        <v>1</v>
      </c>
      <c r="L74" s="64">
        <v>8</v>
      </c>
      <c r="M74" t="s">
        <v>81</v>
      </c>
      <c r="N74" s="64">
        <v>2</v>
      </c>
      <c r="O74" t="s">
        <v>81</v>
      </c>
      <c r="P74" t="s">
        <v>81</v>
      </c>
      <c r="Q74">
        <v>1</v>
      </c>
      <c r="R74">
        <v>1</v>
      </c>
      <c r="S74">
        <v>1</v>
      </c>
      <c r="T74" t="s">
        <v>81</v>
      </c>
      <c r="U74">
        <v>2</v>
      </c>
      <c r="V74" t="s">
        <v>81</v>
      </c>
      <c r="W74">
        <v>8</v>
      </c>
      <c r="X74">
        <v>1</v>
      </c>
      <c r="Y74">
        <v>1</v>
      </c>
      <c r="Z74" t="s">
        <v>81</v>
      </c>
      <c r="AA74" t="s">
        <v>81</v>
      </c>
      <c r="AB74" t="s">
        <v>81</v>
      </c>
      <c r="AC74" t="s">
        <v>81</v>
      </c>
      <c r="AD74" t="s">
        <v>81</v>
      </c>
      <c r="AE74" t="s">
        <v>81</v>
      </c>
      <c r="AF74" t="s">
        <v>81</v>
      </c>
      <c r="AG74" t="s">
        <v>81</v>
      </c>
      <c r="AH74" t="s">
        <v>81</v>
      </c>
      <c r="AI74" t="s">
        <v>81</v>
      </c>
      <c r="AJ74" t="s">
        <v>81</v>
      </c>
      <c r="AK74" t="s">
        <v>81</v>
      </c>
      <c r="AL74" t="s">
        <v>81</v>
      </c>
      <c r="AM74" t="s">
        <v>81</v>
      </c>
      <c r="AN74" s="72">
        <v>0</v>
      </c>
      <c r="AO74" s="64" t="s">
        <v>81</v>
      </c>
      <c r="AP74" s="72">
        <v>0</v>
      </c>
      <c r="AQ74" s="64" t="s">
        <v>81</v>
      </c>
      <c r="AR74" s="72" t="s">
        <v>81</v>
      </c>
      <c r="AS74" s="64" t="s">
        <v>81</v>
      </c>
      <c r="AT74" s="72">
        <v>0</v>
      </c>
      <c r="AU74" s="64" t="s">
        <v>81</v>
      </c>
      <c r="AV74" s="72" t="s">
        <v>81</v>
      </c>
      <c r="AW74" s="64" t="s">
        <v>81</v>
      </c>
      <c r="AX74" s="72">
        <v>0</v>
      </c>
      <c r="AY74" s="64" t="s">
        <v>81</v>
      </c>
      <c r="AZ74" s="72" t="s">
        <v>81</v>
      </c>
      <c r="BA74" s="64" t="s">
        <v>81</v>
      </c>
      <c r="BB74" s="72">
        <v>0</v>
      </c>
      <c r="BC74" s="64" t="s">
        <v>81</v>
      </c>
      <c r="BD74" s="72" t="s">
        <v>81</v>
      </c>
      <c r="BE74" s="64" t="s">
        <v>81</v>
      </c>
      <c r="BF74" s="72">
        <v>1</v>
      </c>
      <c r="BG74">
        <v>2</v>
      </c>
      <c r="BH74" s="72">
        <v>2</v>
      </c>
      <c r="BI74" s="72">
        <v>2</v>
      </c>
      <c r="BJ74" s="72">
        <v>0</v>
      </c>
      <c r="BK74" s="64" t="s">
        <v>81</v>
      </c>
      <c r="BL74" s="72" t="s">
        <v>81</v>
      </c>
      <c r="BM74" s="64" t="s">
        <v>81</v>
      </c>
      <c r="BN74" s="72">
        <v>0</v>
      </c>
      <c r="BO74" s="64" t="s">
        <v>81</v>
      </c>
      <c r="BP74" s="72" t="s">
        <v>81</v>
      </c>
      <c r="BQ74" s="64" t="s">
        <v>81</v>
      </c>
      <c r="BR74" s="72">
        <v>0</v>
      </c>
      <c r="BS74" s="64" t="s">
        <v>81</v>
      </c>
      <c r="BT74" s="72" t="s">
        <v>81</v>
      </c>
      <c r="BU74" s="64" t="s">
        <v>81</v>
      </c>
      <c r="BV74" s="72">
        <v>1</v>
      </c>
      <c r="BW74">
        <v>2</v>
      </c>
      <c r="BX74" s="72">
        <v>2</v>
      </c>
      <c r="BY74" s="72">
        <v>2</v>
      </c>
      <c r="BZ74" s="72">
        <v>0</v>
      </c>
      <c r="CA74" s="64" t="s">
        <v>81</v>
      </c>
      <c r="CB74" s="72" t="s">
        <v>81</v>
      </c>
      <c r="CC74" s="64" t="s">
        <v>81</v>
      </c>
      <c r="CD74" s="72">
        <v>0</v>
      </c>
      <c r="CE74" s="64" t="s">
        <v>81</v>
      </c>
      <c r="CF74" s="72" t="s">
        <v>81</v>
      </c>
      <c r="CG74" s="64" t="s">
        <v>81</v>
      </c>
      <c r="CH74" s="64" t="s">
        <v>81</v>
      </c>
      <c r="CI74" s="64" t="s">
        <v>81</v>
      </c>
      <c r="CJ74" s="64" t="s">
        <v>81</v>
      </c>
      <c r="CK74" s="64" t="s">
        <v>81</v>
      </c>
      <c r="CL74" s="64" t="s">
        <v>81</v>
      </c>
      <c r="CM74" s="64" t="s">
        <v>81</v>
      </c>
      <c r="CN74" s="64">
        <v>3</v>
      </c>
      <c r="CO74" s="64" t="s">
        <v>81</v>
      </c>
      <c r="CP74" s="64" t="s">
        <v>81</v>
      </c>
      <c r="CQ74" s="64" t="s">
        <v>81</v>
      </c>
      <c r="CR74" s="64" t="s">
        <v>81</v>
      </c>
      <c r="CS74" s="64" t="s">
        <v>81</v>
      </c>
      <c r="CT74" s="64" t="s">
        <v>81</v>
      </c>
      <c r="CU74" s="64" t="s">
        <v>81</v>
      </c>
      <c r="CV74">
        <v>14</v>
      </c>
      <c r="CW74" s="64" t="s">
        <v>81</v>
      </c>
      <c r="CX74" s="64" t="s">
        <v>81</v>
      </c>
      <c r="CY74" s="64" t="s">
        <v>81</v>
      </c>
      <c r="CZ74" s="64" t="s">
        <v>81</v>
      </c>
      <c r="DA74" s="64" t="s">
        <v>81</v>
      </c>
      <c r="DB74" s="72">
        <v>0</v>
      </c>
      <c r="DC74" s="72">
        <v>0</v>
      </c>
      <c r="DD74" s="72">
        <v>1</v>
      </c>
      <c r="DE74" s="72">
        <v>1</v>
      </c>
      <c r="DF74" s="72">
        <v>0</v>
      </c>
      <c r="DG74" s="72">
        <v>0</v>
      </c>
      <c r="DH74" s="72">
        <v>0</v>
      </c>
      <c r="DI74" s="72">
        <v>0</v>
      </c>
      <c r="DJ74" s="72">
        <v>0</v>
      </c>
      <c r="DK74" s="72">
        <v>0</v>
      </c>
      <c r="DL74" s="72">
        <v>0</v>
      </c>
      <c r="DM74" s="72">
        <v>1</v>
      </c>
      <c r="DN74" s="72">
        <v>2</v>
      </c>
      <c r="DO74" s="72">
        <v>2</v>
      </c>
      <c r="DP74" s="72">
        <v>2</v>
      </c>
      <c r="DQ74" s="72">
        <v>2</v>
      </c>
      <c r="DR74" s="72">
        <v>4000</v>
      </c>
      <c r="DS74" s="72">
        <v>5000</v>
      </c>
      <c r="DT74" s="72">
        <v>3000</v>
      </c>
      <c r="DU74" s="72">
        <v>4000</v>
      </c>
      <c r="DV74" s="72">
        <v>4000</v>
      </c>
      <c r="DW74" s="72">
        <v>6000</v>
      </c>
      <c r="DX74" s="72">
        <v>4000</v>
      </c>
      <c r="DY74" s="72">
        <v>3000</v>
      </c>
      <c r="DZ74" s="72">
        <v>1</v>
      </c>
      <c r="EA74" s="72">
        <v>1</v>
      </c>
      <c r="EB74" s="72">
        <v>0</v>
      </c>
      <c r="EC74" t="s">
        <v>81</v>
      </c>
      <c r="ED74" s="72">
        <v>0</v>
      </c>
      <c r="EE74" t="s">
        <v>81</v>
      </c>
      <c r="EF74" t="s">
        <v>81</v>
      </c>
      <c r="EG74">
        <v>12</v>
      </c>
      <c r="EH74" t="s">
        <v>81</v>
      </c>
      <c r="EI74">
        <v>3</v>
      </c>
    </row>
    <row r="75" spans="1:139" ht="15" customHeight="1" x14ac:dyDescent="0.35">
      <c r="A75" s="20">
        <v>1070326</v>
      </c>
      <c r="B75" s="20">
        <v>1</v>
      </c>
      <c r="C75" s="20">
        <v>7</v>
      </c>
      <c r="D75" s="20">
        <v>3</v>
      </c>
      <c r="E75" s="20" t="s">
        <v>1260</v>
      </c>
      <c r="F75" s="20">
        <v>4</v>
      </c>
      <c r="G75" s="64">
        <v>4</v>
      </c>
      <c r="H75">
        <v>0</v>
      </c>
      <c r="I75">
        <v>0</v>
      </c>
      <c r="J75" s="64">
        <v>0</v>
      </c>
      <c r="K75" t="s">
        <v>81</v>
      </c>
      <c r="L75" t="s">
        <v>81</v>
      </c>
      <c r="M75" t="s">
        <v>81</v>
      </c>
      <c r="N75" t="s">
        <v>81</v>
      </c>
      <c r="O75" t="s">
        <v>81</v>
      </c>
      <c r="P75" t="s">
        <v>81</v>
      </c>
      <c r="Q75" t="s">
        <v>81</v>
      </c>
      <c r="R75" t="s">
        <v>81</v>
      </c>
      <c r="S75">
        <v>6</v>
      </c>
      <c r="T75">
        <v>8</v>
      </c>
      <c r="U75">
        <v>3</v>
      </c>
      <c r="V75" t="s">
        <v>81</v>
      </c>
      <c r="W75" t="s">
        <v>81</v>
      </c>
      <c r="X75">
        <v>1</v>
      </c>
      <c r="Y75">
        <v>1</v>
      </c>
      <c r="Z75" t="s">
        <v>81</v>
      </c>
      <c r="AA75" t="s">
        <v>81</v>
      </c>
      <c r="AB75" t="s">
        <v>81</v>
      </c>
      <c r="AC75" t="s">
        <v>81</v>
      </c>
      <c r="AD75" t="s">
        <v>81</v>
      </c>
      <c r="AE75" t="s">
        <v>81</v>
      </c>
      <c r="AF75" t="s">
        <v>81</v>
      </c>
      <c r="AG75" t="s">
        <v>81</v>
      </c>
      <c r="AH75" t="s">
        <v>81</v>
      </c>
      <c r="AI75" t="s">
        <v>81</v>
      </c>
      <c r="AJ75" t="s">
        <v>81</v>
      </c>
      <c r="AK75" t="s">
        <v>81</v>
      </c>
      <c r="AL75" t="s">
        <v>81</v>
      </c>
      <c r="AM75" t="s">
        <v>81</v>
      </c>
      <c r="AN75" s="72">
        <v>0</v>
      </c>
      <c r="AO75" s="64" t="s">
        <v>81</v>
      </c>
      <c r="AP75" s="72">
        <v>0</v>
      </c>
      <c r="AQ75" s="64" t="s">
        <v>81</v>
      </c>
      <c r="AR75" s="72" t="s">
        <v>81</v>
      </c>
      <c r="AS75" s="64" t="s">
        <v>81</v>
      </c>
      <c r="AT75" s="72">
        <v>0</v>
      </c>
      <c r="AU75" s="64" t="s">
        <v>81</v>
      </c>
      <c r="AV75" s="72" t="s">
        <v>81</v>
      </c>
      <c r="AW75" s="64" t="s">
        <v>81</v>
      </c>
      <c r="AX75" s="72">
        <v>0</v>
      </c>
      <c r="AY75" s="64" t="s">
        <v>81</v>
      </c>
      <c r="AZ75" s="72" t="s">
        <v>81</v>
      </c>
      <c r="BA75" s="64" t="s">
        <v>81</v>
      </c>
      <c r="BB75" s="72">
        <v>0</v>
      </c>
      <c r="BC75" s="64" t="s">
        <v>81</v>
      </c>
      <c r="BD75" s="72" t="s">
        <v>81</v>
      </c>
      <c r="BE75" s="64" t="s">
        <v>81</v>
      </c>
      <c r="BF75" s="72">
        <v>0</v>
      </c>
      <c r="BG75" s="64" t="s">
        <v>81</v>
      </c>
      <c r="BH75" s="72" t="s">
        <v>81</v>
      </c>
      <c r="BI75" s="64" t="s">
        <v>81</v>
      </c>
      <c r="BJ75" s="72">
        <v>0</v>
      </c>
      <c r="BK75" s="64" t="s">
        <v>81</v>
      </c>
      <c r="BL75" s="72" t="s">
        <v>81</v>
      </c>
      <c r="BM75" s="64" t="s">
        <v>81</v>
      </c>
      <c r="BN75" s="72">
        <v>0</v>
      </c>
      <c r="BO75" s="64" t="s">
        <v>81</v>
      </c>
      <c r="BP75" s="72" t="s">
        <v>81</v>
      </c>
      <c r="BQ75" s="64" t="s">
        <v>81</v>
      </c>
      <c r="BR75" s="72">
        <v>0</v>
      </c>
      <c r="BS75" s="64" t="s">
        <v>81</v>
      </c>
      <c r="BT75" s="72" t="s">
        <v>81</v>
      </c>
      <c r="BU75" s="64" t="s">
        <v>81</v>
      </c>
      <c r="BV75" s="72">
        <v>0</v>
      </c>
      <c r="BW75" s="64" t="s">
        <v>81</v>
      </c>
      <c r="BX75" s="72" t="s">
        <v>81</v>
      </c>
      <c r="BY75" s="64" t="s">
        <v>81</v>
      </c>
      <c r="BZ75" s="72">
        <v>0</v>
      </c>
      <c r="CA75" s="64" t="s">
        <v>81</v>
      </c>
      <c r="CB75" s="72" t="s">
        <v>81</v>
      </c>
      <c r="CC75" s="64" t="s">
        <v>81</v>
      </c>
      <c r="CD75" s="72">
        <v>0</v>
      </c>
      <c r="CE75" s="64" t="s">
        <v>81</v>
      </c>
      <c r="CF75" s="72" t="s">
        <v>81</v>
      </c>
      <c r="CG75" s="64" t="s">
        <v>81</v>
      </c>
      <c r="CH75" s="64" t="s">
        <v>81</v>
      </c>
      <c r="CI75" s="64" t="s">
        <v>81</v>
      </c>
      <c r="CJ75" s="64" t="s">
        <v>81</v>
      </c>
      <c r="CK75" s="64" t="s">
        <v>81</v>
      </c>
      <c r="CL75" s="64" t="s">
        <v>81</v>
      </c>
      <c r="CM75" s="64" t="s">
        <v>81</v>
      </c>
      <c r="CN75" s="64" t="s">
        <v>81</v>
      </c>
      <c r="CO75" s="64" t="s">
        <v>81</v>
      </c>
      <c r="CP75" s="64" t="s">
        <v>81</v>
      </c>
      <c r="CQ75" s="64" t="s">
        <v>81</v>
      </c>
      <c r="CR75" s="64" t="s">
        <v>81</v>
      </c>
      <c r="CS75" s="64" t="s">
        <v>81</v>
      </c>
      <c r="CT75" s="64" t="s">
        <v>81</v>
      </c>
      <c r="CU75" s="64" t="s">
        <v>81</v>
      </c>
      <c r="CV75" s="64" t="s">
        <v>81</v>
      </c>
      <c r="CW75" s="64" t="s">
        <v>81</v>
      </c>
      <c r="CX75" s="64" t="s">
        <v>81</v>
      </c>
      <c r="CY75" s="64" t="s">
        <v>81</v>
      </c>
      <c r="CZ75" s="64" t="s">
        <v>81</v>
      </c>
      <c r="DA75" s="64" t="s">
        <v>81</v>
      </c>
      <c r="DB75" s="72">
        <v>0</v>
      </c>
      <c r="DC75" s="72">
        <v>0</v>
      </c>
      <c r="DD75" s="72">
        <v>0</v>
      </c>
      <c r="DE75" s="72">
        <v>0</v>
      </c>
      <c r="DF75" s="72">
        <v>0</v>
      </c>
      <c r="DG75" s="72">
        <v>0</v>
      </c>
      <c r="DH75" s="72">
        <v>0</v>
      </c>
      <c r="DI75" s="72">
        <v>0</v>
      </c>
      <c r="DJ75" s="72">
        <v>0</v>
      </c>
      <c r="DK75" s="72">
        <v>0</v>
      </c>
      <c r="DL75" s="72">
        <v>0</v>
      </c>
      <c r="DM75" s="72">
        <v>0</v>
      </c>
      <c r="DN75" s="72">
        <v>2</v>
      </c>
      <c r="DO75" s="72">
        <v>2</v>
      </c>
      <c r="DP75" s="72">
        <v>2</v>
      </c>
      <c r="DQ75" s="72">
        <v>2</v>
      </c>
      <c r="DR75" s="72">
        <v>4000</v>
      </c>
      <c r="DS75" s="72">
        <v>6000</v>
      </c>
      <c r="DT75" s="72">
        <v>2500</v>
      </c>
      <c r="DU75" s="72">
        <v>3500</v>
      </c>
      <c r="DV75" s="72">
        <v>4000</v>
      </c>
      <c r="DW75" s="72">
        <v>6000</v>
      </c>
      <c r="DX75" s="72">
        <v>2500</v>
      </c>
      <c r="DY75" s="72">
        <v>3500</v>
      </c>
      <c r="DZ75" s="72">
        <v>1</v>
      </c>
      <c r="EA75" s="72">
        <v>1</v>
      </c>
      <c r="EB75" s="72">
        <v>0</v>
      </c>
      <c r="EC75" t="s">
        <v>81</v>
      </c>
      <c r="ED75" s="72">
        <v>0</v>
      </c>
      <c r="EE75" t="s">
        <v>81</v>
      </c>
      <c r="EF75" t="s">
        <v>81</v>
      </c>
      <c r="EG75" t="s">
        <v>81</v>
      </c>
      <c r="EH75" t="s">
        <v>81</v>
      </c>
      <c r="EI75">
        <v>2</v>
      </c>
    </row>
    <row r="76" spans="1:139" ht="15" customHeight="1" x14ac:dyDescent="0.35">
      <c r="A76" s="20">
        <v>1070327</v>
      </c>
      <c r="B76" s="20">
        <v>1</v>
      </c>
      <c r="C76" s="20">
        <v>7</v>
      </c>
      <c r="D76" s="20">
        <v>3</v>
      </c>
      <c r="E76" s="20" t="s">
        <v>1128</v>
      </c>
      <c r="F76" s="20">
        <v>1</v>
      </c>
      <c r="G76" s="64">
        <v>1</v>
      </c>
      <c r="H76">
        <v>2</v>
      </c>
      <c r="I76" s="64">
        <v>2</v>
      </c>
      <c r="J76">
        <v>0</v>
      </c>
      <c r="K76" t="s">
        <v>81</v>
      </c>
      <c r="L76" t="s">
        <v>81</v>
      </c>
      <c r="M76">
        <v>15</v>
      </c>
      <c r="N76" t="s">
        <v>81</v>
      </c>
      <c r="O76">
        <v>4</v>
      </c>
      <c r="P76" t="s">
        <v>81</v>
      </c>
      <c r="Q76" t="s">
        <v>81</v>
      </c>
      <c r="R76" t="s">
        <v>81</v>
      </c>
      <c r="S76" t="s">
        <v>81</v>
      </c>
      <c r="T76" t="s">
        <v>81</v>
      </c>
      <c r="U76" t="s">
        <v>81</v>
      </c>
      <c r="V76" t="s">
        <v>81</v>
      </c>
      <c r="W76" t="s">
        <v>81</v>
      </c>
      <c r="X76" t="s">
        <v>81</v>
      </c>
      <c r="Y76" t="s">
        <v>81</v>
      </c>
      <c r="Z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 t="s">
        <v>81</v>
      </c>
      <c r="AI76" t="s">
        <v>81</v>
      </c>
      <c r="AJ76" t="s">
        <v>81</v>
      </c>
      <c r="AK76" t="s">
        <v>81</v>
      </c>
      <c r="AL76" t="s">
        <v>81</v>
      </c>
      <c r="AM76" t="s">
        <v>81</v>
      </c>
      <c r="AN76" s="72">
        <v>0</v>
      </c>
      <c r="AO76" s="64" t="s">
        <v>81</v>
      </c>
      <c r="AP76" s="72">
        <v>0</v>
      </c>
      <c r="AQ76" s="64" t="s">
        <v>81</v>
      </c>
      <c r="AR76" s="72" t="s">
        <v>81</v>
      </c>
      <c r="AS76" s="64" t="s">
        <v>81</v>
      </c>
      <c r="AT76" s="72">
        <v>0</v>
      </c>
      <c r="AU76" s="64" t="s">
        <v>81</v>
      </c>
      <c r="AV76" s="72" t="s">
        <v>81</v>
      </c>
      <c r="AW76" s="64" t="s">
        <v>81</v>
      </c>
      <c r="AX76" s="72">
        <v>0</v>
      </c>
      <c r="AY76" s="64" t="s">
        <v>81</v>
      </c>
      <c r="AZ76" s="72" t="s">
        <v>81</v>
      </c>
      <c r="BA76" s="64" t="s">
        <v>81</v>
      </c>
      <c r="BB76" s="72">
        <v>0</v>
      </c>
      <c r="BC76" s="64" t="s">
        <v>81</v>
      </c>
      <c r="BD76" s="72" t="s">
        <v>81</v>
      </c>
      <c r="BE76" s="64" t="s">
        <v>81</v>
      </c>
      <c r="BF76" s="72">
        <v>1</v>
      </c>
      <c r="BG76">
        <v>2</v>
      </c>
      <c r="BH76">
        <v>2</v>
      </c>
      <c r="BI76">
        <v>2</v>
      </c>
      <c r="BJ76" s="72">
        <v>0</v>
      </c>
      <c r="BK76" s="64" t="s">
        <v>81</v>
      </c>
      <c r="BL76" s="72" t="s">
        <v>81</v>
      </c>
      <c r="BM76" s="64" t="s">
        <v>81</v>
      </c>
      <c r="BN76" s="72">
        <v>0</v>
      </c>
      <c r="BO76" s="64" t="s">
        <v>81</v>
      </c>
      <c r="BP76" s="72" t="s">
        <v>81</v>
      </c>
      <c r="BQ76" s="64" t="s">
        <v>81</v>
      </c>
      <c r="BR76" s="72">
        <v>0</v>
      </c>
      <c r="BS76" s="64" t="s">
        <v>81</v>
      </c>
      <c r="BT76" s="72" t="s">
        <v>81</v>
      </c>
      <c r="BU76" s="64" t="s">
        <v>81</v>
      </c>
      <c r="BV76" s="72">
        <v>0</v>
      </c>
      <c r="BW76" s="64" t="s">
        <v>81</v>
      </c>
      <c r="BX76" s="72" t="s">
        <v>81</v>
      </c>
      <c r="BY76" s="64" t="s">
        <v>81</v>
      </c>
      <c r="BZ76" s="72">
        <v>0</v>
      </c>
      <c r="CA76" s="64" t="s">
        <v>81</v>
      </c>
      <c r="CB76" s="72" t="s">
        <v>81</v>
      </c>
      <c r="CC76" s="64" t="s">
        <v>81</v>
      </c>
      <c r="CD76" s="72">
        <v>0</v>
      </c>
      <c r="CE76" s="64" t="s">
        <v>81</v>
      </c>
      <c r="CF76" s="72" t="s">
        <v>81</v>
      </c>
      <c r="CG76" s="64" t="s">
        <v>81</v>
      </c>
      <c r="CH76" s="64" t="s">
        <v>81</v>
      </c>
      <c r="CI76" s="64" t="s">
        <v>81</v>
      </c>
      <c r="CJ76" s="64" t="s">
        <v>81</v>
      </c>
      <c r="CK76" s="64" t="s">
        <v>81</v>
      </c>
      <c r="CL76" s="64" t="s">
        <v>81</v>
      </c>
      <c r="CM76" s="64" t="s">
        <v>81</v>
      </c>
      <c r="CN76">
        <v>2</v>
      </c>
      <c r="CO76" s="64" t="s">
        <v>81</v>
      </c>
      <c r="CP76" s="64" t="s">
        <v>81</v>
      </c>
      <c r="CQ76" s="64" t="s">
        <v>81</v>
      </c>
      <c r="CR76" s="64" t="s">
        <v>81</v>
      </c>
      <c r="CS76" s="64" t="s">
        <v>81</v>
      </c>
      <c r="CT76" s="64" t="s">
        <v>81</v>
      </c>
      <c r="CU76" s="64" t="s">
        <v>81</v>
      </c>
      <c r="CV76" s="64" t="s">
        <v>81</v>
      </c>
      <c r="CW76" s="64" t="s">
        <v>81</v>
      </c>
      <c r="CX76" s="64" t="s">
        <v>81</v>
      </c>
      <c r="CY76" s="64" t="s">
        <v>81</v>
      </c>
      <c r="CZ76" s="64" t="s">
        <v>81</v>
      </c>
      <c r="DA76" s="64" t="s">
        <v>81</v>
      </c>
      <c r="DB76" s="72">
        <v>0</v>
      </c>
      <c r="DC76" s="72">
        <v>0</v>
      </c>
      <c r="DD76" s="72">
        <v>0</v>
      </c>
      <c r="DE76" s="72">
        <v>0</v>
      </c>
      <c r="DF76" s="72">
        <v>0</v>
      </c>
      <c r="DG76" s="72">
        <v>0</v>
      </c>
      <c r="DH76" s="72">
        <v>0</v>
      </c>
      <c r="DI76" s="72">
        <v>0</v>
      </c>
      <c r="DJ76" s="72">
        <v>0</v>
      </c>
      <c r="DK76" s="72">
        <v>0</v>
      </c>
      <c r="DL76" s="72">
        <v>0</v>
      </c>
      <c r="DM76" s="72">
        <v>1</v>
      </c>
      <c r="DN76" s="72">
        <v>2</v>
      </c>
      <c r="DO76" s="72">
        <v>2</v>
      </c>
      <c r="DP76" s="72">
        <v>4</v>
      </c>
      <c r="DQ76" s="72">
        <v>4</v>
      </c>
      <c r="DR76" s="72">
        <v>3000</v>
      </c>
      <c r="DS76" s="72">
        <v>4000</v>
      </c>
      <c r="DT76" s="72">
        <v>3000</v>
      </c>
      <c r="DU76" s="72">
        <v>4000</v>
      </c>
      <c r="DV76" s="72" t="s">
        <v>81</v>
      </c>
      <c r="DW76" s="72" t="s">
        <v>81</v>
      </c>
      <c r="DX76" s="72" t="s">
        <v>81</v>
      </c>
      <c r="DY76" s="72" t="s">
        <v>81</v>
      </c>
      <c r="DZ76" s="72">
        <v>2</v>
      </c>
      <c r="EA76" s="72">
        <v>0</v>
      </c>
      <c r="EB76" s="72">
        <v>0</v>
      </c>
      <c r="EC76" t="s">
        <v>81</v>
      </c>
      <c r="ED76" s="72">
        <v>0</v>
      </c>
      <c r="EE76" t="s">
        <v>81</v>
      </c>
      <c r="EF76" t="s">
        <v>81</v>
      </c>
      <c r="EG76" t="s">
        <v>81</v>
      </c>
      <c r="EH76" t="s">
        <v>81</v>
      </c>
      <c r="EI76" t="s">
        <v>81</v>
      </c>
    </row>
    <row r="77" spans="1:139" ht="15" customHeight="1" x14ac:dyDescent="0.35">
      <c r="A77" s="20">
        <v>1070328</v>
      </c>
      <c r="B77" s="20">
        <v>1</v>
      </c>
      <c r="C77" s="20">
        <v>7</v>
      </c>
      <c r="D77" s="20">
        <v>3</v>
      </c>
      <c r="E77" s="20" t="s">
        <v>1272</v>
      </c>
      <c r="F77" s="20">
        <v>2</v>
      </c>
      <c r="G77" s="64">
        <v>2</v>
      </c>
      <c r="H77">
        <v>0</v>
      </c>
      <c r="I77" s="64">
        <v>1</v>
      </c>
      <c r="J77" s="64">
        <v>0</v>
      </c>
      <c r="K77" t="s">
        <v>81</v>
      </c>
      <c r="L77" s="64">
        <v>3</v>
      </c>
      <c r="M77" t="s">
        <v>81</v>
      </c>
      <c r="N77" s="64">
        <v>1</v>
      </c>
      <c r="O77" t="s">
        <v>81</v>
      </c>
      <c r="P77" s="64" t="s">
        <v>81</v>
      </c>
      <c r="Q77">
        <v>3</v>
      </c>
      <c r="R77">
        <v>1</v>
      </c>
      <c r="S77" t="s">
        <v>81</v>
      </c>
      <c r="T77" t="s">
        <v>81</v>
      </c>
      <c r="U77" t="s">
        <v>81</v>
      </c>
      <c r="V77" t="s">
        <v>81</v>
      </c>
      <c r="W77" t="s">
        <v>81</v>
      </c>
      <c r="X77" t="s">
        <v>81</v>
      </c>
      <c r="Y77" t="s">
        <v>81</v>
      </c>
      <c r="Z77" t="s">
        <v>81</v>
      </c>
      <c r="AA77" t="s">
        <v>81</v>
      </c>
      <c r="AB77" t="s">
        <v>81</v>
      </c>
      <c r="AC77" t="s">
        <v>81</v>
      </c>
      <c r="AD77" t="s">
        <v>81</v>
      </c>
      <c r="AE77" t="s">
        <v>81</v>
      </c>
      <c r="AF77" t="s">
        <v>81</v>
      </c>
      <c r="AG77" t="s">
        <v>81</v>
      </c>
      <c r="AH77" t="s">
        <v>81</v>
      </c>
      <c r="AI77" t="s">
        <v>81</v>
      </c>
      <c r="AJ77" t="s">
        <v>81</v>
      </c>
      <c r="AK77" t="s">
        <v>81</v>
      </c>
      <c r="AL77" t="s">
        <v>81</v>
      </c>
      <c r="AM77" t="s">
        <v>81</v>
      </c>
      <c r="AN77" s="72">
        <v>0</v>
      </c>
      <c r="AO77" s="64" t="s">
        <v>81</v>
      </c>
      <c r="AP77" s="72">
        <v>0</v>
      </c>
      <c r="AQ77" s="64" t="s">
        <v>81</v>
      </c>
      <c r="AR77" s="72" t="s">
        <v>81</v>
      </c>
      <c r="AS77" s="64" t="s">
        <v>81</v>
      </c>
      <c r="AT77" s="72">
        <v>0</v>
      </c>
      <c r="AU77" s="64" t="s">
        <v>81</v>
      </c>
      <c r="AV77" s="72" t="s">
        <v>81</v>
      </c>
      <c r="AW77" s="64" t="s">
        <v>81</v>
      </c>
      <c r="AX77" s="72">
        <v>0</v>
      </c>
      <c r="AY77" s="64" t="s">
        <v>81</v>
      </c>
      <c r="AZ77" s="72" t="s">
        <v>81</v>
      </c>
      <c r="BA77" s="64" t="s">
        <v>81</v>
      </c>
      <c r="BB77" s="72">
        <v>0</v>
      </c>
      <c r="BC77" s="64" t="s">
        <v>81</v>
      </c>
      <c r="BD77" s="72" t="s">
        <v>81</v>
      </c>
      <c r="BE77" s="64" t="s">
        <v>81</v>
      </c>
      <c r="BF77" s="72">
        <v>1</v>
      </c>
      <c r="BG77" s="64">
        <v>2</v>
      </c>
      <c r="BH77">
        <v>2</v>
      </c>
      <c r="BI77" s="64">
        <v>2</v>
      </c>
      <c r="BJ77" s="72">
        <v>0</v>
      </c>
      <c r="BK77" s="64" t="s">
        <v>81</v>
      </c>
      <c r="BL77" s="72" t="s">
        <v>81</v>
      </c>
      <c r="BM77" s="64" t="s">
        <v>81</v>
      </c>
      <c r="BN77" s="72">
        <v>0</v>
      </c>
      <c r="BO77" s="64" t="s">
        <v>81</v>
      </c>
      <c r="BP77" s="72" t="s">
        <v>81</v>
      </c>
      <c r="BQ77" s="64" t="s">
        <v>81</v>
      </c>
      <c r="BR77" s="72">
        <v>0</v>
      </c>
      <c r="BS77" s="64" t="s">
        <v>81</v>
      </c>
      <c r="BT77" s="72" t="s">
        <v>81</v>
      </c>
      <c r="BU77" s="64" t="s">
        <v>81</v>
      </c>
      <c r="BV77" s="72">
        <v>0</v>
      </c>
      <c r="BW77" s="64" t="s">
        <v>81</v>
      </c>
      <c r="BX77" s="72" t="s">
        <v>81</v>
      </c>
      <c r="BY77" s="64" t="s">
        <v>81</v>
      </c>
      <c r="BZ77" s="72">
        <v>0</v>
      </c>
      <c r="CA77" s="64" t="s">
        <v>81</v>
      </c>
      <c r="CB77" s="72" t="s">
        <v>81</v>
      </c>
      <c r="CC77" s="64" t="s">
        <v>81</v>
      </c>
      <c r="CD77" s="72">
        <v>0</v>
      </c>
      <c r="CE77" s="64" t="s">
        <v>81</v>
      </c>
      <c r="CF77" s="72" t="s">
        <v>81</v>
      </c>
      <c r="CG77" s="64" t="s">
        <v>81</v>
      </c>
      <c r="CH77" s="64" t="s">
        <v>81</v>
      </c>
      <c r="CI77" s="64" t="s">
        <v>81</v>
      </c>
      <c r="CJ77" s="64" t="s">
        <v>81</v>
      </c>
      <c r="CK77" s="64" t="s">
        <v>81</v>
      </c>
      <c r="CL77" s="64" t="s">
        <v>81</v>
      </c>
      <c r="CM77" s="64" t="s">
        <v>81</v>
      </c>
      <c r="CN77">
        <v>14</v>
      </c>
      <c r="CO77">
        <v>4</v>
      </c>
      <c r="CP77" s="64" t="s">
        <v>81</v>
      </c>
      <c r="CQ77" s="64" t="s">
        <v>81</v>
      </c>
      <c r="CR77" s="64" t="s">
        <v>81</v>
      </c>
      <c r="CS77" s="64" t="s">
        <v>81</v>
      </c>
      <c r="CT77" s="64" t="s">
        <v>81</v>
      </c>
      <c r="CU77" s="64" t="s">
        <v>81</v>
      </c>
      <c r="CV77" s="64" t="s">
        <v>81</v>
      </c>
      <c r="CW77" s="64" t="s">
        <v>81</v>
      </c>
      <c r="CX77" s="64" t="s">
        <v>81</v>
      </c>
      <c r="CY77" s="64" t="s">
        <v>81</v>
      </c>
      <c r="CZ77" s="64" t="s">
        <v>81</v>
      </c>
      <c r="DA77" s="64" t="s">
        <v>81</v>
      </c>
      <c r="DB77" s="72">
        <v>1</v>
      </c>
      <c r="DC77" s="72">
        <v>0</v>
      </c>
      <c r="DD77" s="72">
        <v>0</v>
      </c>
      <c r="DE77" s="72">
        <v>0</v>
      </c>
      <c r="DF77" s="72">
        <v>0</v>
      </c>
      <c r="DG77" s="72">
        <v>0</v>
      </c>
      <c r="DH77" s="72">
        <v>0</v>
      </c>
      <c r="DI77" s="72">
        <v>0</v>
      </c>
      <c r="DJ77" s="72">
        <v>0</v>
      </c>
      <c r="DK77" s="72">
        <v>0</v>
      </c>
      <c r="DL77" s="72">
        <v>0</v>
      </c>
      <c r="DM77" s="72">
        <v>1</v>
      </c>
      <c r="DN77" s="72">
        <v>2</v>
      </c>
      <c r="DO77" s="72">
        <v>2</v>
      </c>
      <c r="DP77" s="72">
        <v>4</v>
      </c>
      <c r="DQ77" s="72">
        <v>4</v>
      </c>
      <c r="DR77" s="72">
        <v>4000</v>
      </c>
      <c r="DS77" s="72">
        <v>5000</v>
      </c>
      <c r="DT77" s="72">
        <v>3000</v>
      </c>
      <c r="DU77" s="72">
        <v>3500</v>
      </c>
      <c r="DV77" s="72" t="s">
        <v>81</v>
      </c>
      <c r="DW77" s="72" t="s">
        <v>81</v>
      </c>
      <c r="DX77" s="72" t="s">
        <v>81</v>
      </c>
      <c r="DY77" s="72" t="s">
        <v>81</v>
      </c>
      <c r="DZ77" s="72">
        <v>1</v>
      </c>
      <c r="EA77" s="72">
        <v>1</v>
      </c>
      <c r="EB77" s="72">
        <v>0</v>
      </c>
      <c r="EC77" t="s">
        <v>81</v>
      </c>
      <c r="ED77" s="72">
        <v>0</v>
      </c>
      <c r="EE77" t="s">
        <v>81</v>
      </c>
      <c r="EF77" t="s">
        <v>81</v>
      </c>
      <c r="EG77" t="s">
        <v>81</v>
      </c>
      <c r="EH77" t="s">
        <v>81</v>
      </c>
      <c r="EI77" t="s">
        <v>81</v>
      </c>
    </row>
    <row r="78" spans="1:139" ht="15" customHeight="1" x14ac:dyDescent="0.35">
      <c r="A78" s="20">
        <v>2080401</v>
      </c>
      <c r="B78" s="20">
        <v>2</v>
      </c>
      <c r="C78" s="20">
        <v>8</v>
      </c>
      <c r="D78" s="20">
        <v>4</v>
      </c>
      <c r="E78" s="20" t="s">
        <v>1290</v>
      </c>
      <c r="F78" s="20">
        <v>2</v>
      </c>
      <c r="G78" s="64">
        <v>2</v>
      </c>
      <c r="H78">
        <v>0</v>
      </c>
      <c r="I78">
        <v>0</v>
      </c>
      <c r="J78" s="64">
        <v>1</v>
      </c>
      <c r="K78" s="64">
        <v>2</v>
      </c>
      <c r="L78" s="64">
        <v>8</v>
      </c>
      <c r="M78" t="s">
        <v>81</v>
      </c>
      <c r="N78" s="64">
        <v>2</v>
      </c>
      <c r="O78" t="s">
        <v>81</v>
      </c>
      <c r="P78" t="s">
        <v>81</v>
      </c>
      <c r="Q78">
        <v>1</v>
      </c>
      <c r="R78" t="s">
        <v>81</v>
      </c>
      <c r="S78">
        <v>1</v>
      </c>
      <c r="T78" t="s">
        <v>81</v>
      </c>
      <c r="U78" t="s">
        <v>81</v>
      </c>
      <c r="V78" t="s">
        <v>81</v>
      </c>
      <c r="W78">
        <v>8</v>
      </c>
      <c r="X78">
        <v>1</v>
      </c>
      <c r="Y78" t="s">
        <v>81</v>
      </c>
      <c r="Z78" t="s">
        <v>81</v>
      </c>
      <c r="AA78" t="s">
        <v>81</v>
      </c>
      <c r="AB78" t="s">
        <v>81</v>
      </c>
      <c r="AC78" t="s">
        <v>81</v>
      </c>
      <c r="AD78" t="s">
        <v>81</v>
      </c>
      <c r="AE78" t="s">
        <v>81</v>
      </c>
      <c r="AF78" t="s">
        <v>81</v>
      </c>
      <c r="AG78" t="s">
        <v>81</v>
      </c>
      <c r="AH78" t="s">
        <v>81</v>
      </c>
      <c r="AI78" t="s">
        <v>81</v>
      </c>
      <c r="AJ78" t="s">
        <v>81</v>
      </c>
      <c r="AK78" t="s">
        <v>81</v>
      </c>
      <c r="AL78" t="s">
        <v>81</v>
      </c>
      <c r="AM78" t="s">
        <v>81</v>
      </c>
      <c r="AN78" s="72">
        <v>1</v>
      </c>
      <c r="AO78">
        <v>7</v>
      </c>
      <c r="AP78" s="72">
        <v>0</v>
      </c>
      <c r="AQ78" s="64" t="s">
        <v>81</v>
      </c>
      <c r="AR78" s="64" t="s">
        <v>81</v>
      </c>
      <c r="AS78" s="64" t="s">
        <v>81</v>
      </c>
      <c r="AT78" s="72">
        <v>0</v>
      </c>
      <c r="AU78" s="64" t="s">
        <v>81</v>
      </c>
      <c r="AV78" s="64" t="s">
        <v>81</v>
      </c>
      <c r="AW78" s="64" t="s">
        <v>81</v>
      </c>
      <c r="AX78" s="72">
        <v>0</v>
      </c>
      <c r="AY78" s="64" t="s">
        <v>81</v>
      </c>
      <c r="AZ78" s="64" t="s">
        <v>81</v>
      </c>
      <c r="BA78" s="64" t="s">
        <v>81</v>
      </c>
      <c r="BB78" s="72">
        <v>1</v>
      </c>
      <c r="BC78" s="64">
        <v>2</v>
      </c>
      <c r="BD78" s="64">
        <v>2</v>
      </c>
      <c r="BE78" s="64">
        <v>3</v>
      </c>
      <c r="BF78" s="64">
        <v>1</v>
      </c>
      <c r="BG78" s="64">
        <v>2</v>
      </c>
      <c r="BH78" s="64">
        <v>3</v>
      </c>
      <c r="BI78" s="64">
        <v>2</v>
      </c>
      <c r="BJ78" s="72">
        <v>0</v>
      </c>
      <c r="BK78" s="64" t="s">
        <v>81</v>
      </c>
      <c r="BL78" s="64" t="s">
        <v>81</v>
      </c>
      <c r="BM78" s="64" t="s">
        <v>81</v>
      </c>
      <c r="BN78" s="72">
        <v>0</v>
      </c>
      <c r="BO78" s="64" t="s">
        <v>81</v>
      </c>
      <c r="BP78" s="64" t="s">
        <v>81</v>
      </c>
      <c r="BQ78" s="64" t="s">
        <v>81</v>
      </c>
      <c r="BR78" s="72">
        <v>0</v>
      </c>
      <c r="BS78" s="64" t="s">
        <v>81</v>
      </c>
      <c r="BT78" s="64" t="s">
        <v>81</v>
      </c>
      <c r="BU78" s="64" t="s">
        <v>81</v>
      </c>
      <c r="BV78" s="72">
        <v>0</v>
      </c>
      <c r="BW78" s="64" t="s">
        <v>81</v>
      </c>
      <c r="BX78" s="64" t="s">
        <v>81</v>
      </c>
      <c r="BY78" s="64" t="s">
        <v>81</v>
      </c>
      <c r="BZ78" s="72">
        <v>0</v>
      </c>
      <c r="CA78" s="64" t="s">
        <v>81</v>
      </c>
      <c r="CB78" s="64" t="s">
        <v>81</v>
      </c>
      <c r="CC78" s="64" t="s">
        <v>81</v>
      </c>
      <c r="CD78" s="72">
        <v>0</v>
      </c>
      <c r="CE78" s="64" t="s">
        <v>81</v>
      </c>
      <c r="CF78" s="64" t="s">
        <v>81</v>
      </c>
      <c r="CG78" s="64" t="s">
        <v>81</v>
      </c>
      <c r="CH78" s="64" t="s">
        <v>81</v>
      </c>
      <c r="CI78" s="64" t="s">
        <v>81</v>
      </c>
      <c r="CJ78" s="64" t="s">
        <v>81</v>
      </c>
      <c r="CK78" s="64" t="s">
        <v>81</v>
      </c>
      <c r="CL78">
        <v>3</v>
      </c>
      <c r="CM78" s="64" t="s">
        <v>81</v>
      </c>
      <c r="CN78">
        <v>10</v>
      </c>
      <c r="CO78" s="64" t="s">
        <v>81</v>
      </c>
      <c r="CP78" s="64" t="s">
        <v>81</v>
      </c>
      <c r="CQ78" s="64" t="s">
        <v>81</v>
      </c>
      <c r="CR78" s="64" t="s">
        <v>81</v>
      </c>
      <c r="CS78" s="64" t="s">
        <v>81</v>
      </c>
      <c r="CT78" s="64" t="s">
        <v>81</v>
      </c>
      <c r="CU78" s="64" t="s">
        <v>81</v>
      </c>
      <c r="CV78" s="64" t="s">
        <v>81</v>
      </c>
      <c r="CW78" s="64" t="s">
        <v>81</v>
      </c>
      <c r="CX78" s="64" t="s">
        <v>81</v>
      </c>
      <c r="CY78" s="64" t="s">
        <v>81</v>
      </c>
      <c r="CZ78" s="64" t="s">
        <v>81</v>
      </c>
      <c r="DA78" s="64" t="s">
        <v>81</v>
      </c>
      <c r="DB78" s="72">
        <v>0</v>
      </c>
      <c r="DC78" s="72">
        <v>0</v>
      </c>
      <c r="DD78" s="72">
        <v>0</v>
      </c>
      <c r="DE78" s="72">
        <v>0</v>
      </c>
      <c r="DF78" s="72">
        <v>0</v>
      </c>
      <c r="DG78" s="72">
        <v>0</v>
      </c>
      <c r="DH78" s="72">
        <v>1</v>
      </c>
      <c r="DI78" s="72">
        <v>1</v>
      </c>
      <c r="DJ78" s="72">
        <v>0</v>
      </c>
      <c r="DK78" s="72">
        <v>0</v>
      </c>
      <c r="DL78" s="72">
        <v>0</v>
      </c>
      <c r="DM78" s="72">
        <v>0</v>
      </c>
      <c r="DN78" s="72">
        <v>2</v>
      </c>
      <c r="DO78" s="72">
        <v>2</v>
      </c>
      <c r="DP78">
        <v>4</v>
      </c>
      <c r="DQ78" s="72">
        <v>4</v>
      </c>
      <c r="DR78" s="72">
        <v>3000</v>
      </c>
      <c r="DS78" s="72">
        <v>5000</v>
      </c>
      <c r="DT78" s="72">
        <v>3000</v>
      </c>
      <c r="DU78" s="72">
        <v>4000</v>
      </c>
      <c r="DV78" s="72" t="s">
        <v>81</v>
      </c>
      <c r="DW78" s="72" t="s">
        <v>81</v>
      </c>
      <c r="DX78" s="72" t="s">
        <v>81</v>
      </c>
      <c r="DY78" s="72" t="s">
        <v>81</v>
      </c>
      <c r="DZ78" s="72">
        <v>1</v>
      </c>
      <c r="EA78" s="72">
        <v>0</v>
      </c>
      <c r="EB78" s="72">
        <v>0</v>
      </c>
      <c r="EC78" t="s">
        <v>81</v>
      </c>
      <c r="ED78" s="72">
        <v>0</v>
      </c>
      <c r="EE78" t="s">
        <v>81</v>
      </c>
      <c r="EF78" t="s">
        <v>81</v>
      </c>
      <c r="EG78" t="s">
        <v>81</v>
      </c>
      <c r="EH78" t="s">
        <v>81</v>
      </c>
      <c r="EI78" t="s">
        <v>81</v>
      </c>
    </row>
    <row r="79" spans="1:139" s="72" customFormat="1" ht="15" customHeight="1" x14ac:dyDescent="0.35">
      <c r="A79" s="71">
        <v>2080402</v>
      </c>
      <c r="B79" s="71">
        <v>2</v>
      </c>
      <c r="C79" s="71">
        <v>8</v>
      </c>
      <c r="D79" s="71">
        <v>4</v>
      </c>
      <c r="E79" s="71" t="s">
        <v>1297</v>
      </c>
      <c r="F79" s="72">
        <v>0</v>
      </c>
      <c r="G79" s="64">
        <v>4</v>
      </c>
      <c r="H79" s="72">
        <v>0</v>
      </c>
      <c r="I79" s="72">
        <v>0</v>
      </c>
      <c r="J79" s="64">
        <v>0</v>
      </c>
      <c r="K79" s="72" t="s">
        <v>81</v>
      </c>
      <c r="L79" s="72" t="s">
        <v>81</v>
      </c>
      <c r="M79" s="72" t="s">
        <v>81</v>
      </c>
      <c r="N79" s="64">
        <v>4</v>
      </c>
      <c r="O79" s="72" t="s">
        <v>81</v>
      </c>
      <c r="P79" s="72" t="s">
        <v>81</v>
      </c>
      <c r="Q79" s="72">
        <v>5</v>
      </c>
      <c r="R79" s="72">
        <v>2</v>
      </c>
      <c r="S79" s="72" t="s">
        <v>81</v>
      </c>
      <c r="T79" s="72" t="s">
        <v>81</v>
      </c>
      <c r="U79" s="72" t="s">
        <v>81</v>
      </c>
      <c r="V79" s="72" t="s">
        <v>81</v>
      </c>
      <c r="W79" s="72" t="s">
        <v>81</v>
      </c>
      <c r="X79" s="72" t="s">
        <v>81</v>
      </c>
      <c r="Y79" s="72" t="s">
        <v>81</v>
      </c>
      <c r="Z79" s="72" t="s">
        <v>81</v>
      </c>
      <c r="AA79" s="72" t="s">
        <v>81</v>
      </c>
      <c r="AB79" s="72" t="s">
        <v>81</v>
      </c>
      <c r="AC79" s="72" t="s">
        <v>81</v>
      </c>
      <c r="AD79" s="72" t="s">
        <v>81</v>
      </c>
      <c r="AE79" s="72" t="s">
        <v>81</v>
      </c>
      <c r="AF79" s="72" t="s">
        <v>81</v>
      </c>
      <c r="AG79" s="72" t="s">
        <v>81</v>
      </c>
      <c r="AH79" s="72" t="s">
        <v>81</v>
      </c>
      <c r="AI79" s="72" t="s">
        <v>81</v>
      </c>
      <c r="AJ79" s="72" t="s">
        <v>81</v>
      </c>
      <c r="AK79" s="72" t="s">
        <v>81</v>
      </c>
      <c r="AL79" s="72" t="s">
        <v>81</v>
      </c>
      <c r="AM79" s="72" t="s">
        <v>81</v>
      </c>
      <c r="AN79" s="72">
        <v>1</v>
      </c>
      <c r="AO79" s="72">
        <v>6</v>
      </c>
      <c r="AP79" s="72">
        <v>1</v>
      </c>
      <c r="AQ79" s="72">
        <v>2</v>
      </c>
      <c r="AR79" s="72">
        <v>2</v>
      </c>
      <c r="AS79" s="72">
        <v>2</v>
      </c>
      <c r="AT79" s="72">
        <v>0</v>
      </c>
      <c r="AU79" s="64" t="s">
        <v>81</v>
      </c>
      <c r="AV79" s="72" t="s">
        <v>81</v>
      </c>
      <c r="AW79" s="64" t="s">
        <v>81</v>
      </c>
      <c r="AX79" s="72">
        <v>0</v>
      </c>
      <c r="AY79" s="64" t="s">
        <v>81</v>
      </c>
      <c r="AZ79" s="72" t="s">
        <v>81</v>
      </c>
      <c r="BA79" s="64" t="s">
        <v>81</v>
      </c>
      <c r="BB79" s="72">
        <v>0</v>
      </c>
      <c r="BC79" s="64" t="s">
        <v>81</v>
      </c>
      <c r="BD79" s="72" t="s">
        <v>81</v>
      </c>
      <c r="BE79" s="64" t="s">
        <v>81</v>
      </c>
      <c r="BF79" s="72">
        <v>1</v>
      </c>
      <c r="BG79" s="64">
        <v>2</v>
      </c>
      <c r="BH79" s="72">
        <v>2</v>
      </c>
      <c r="BI79" s="64">
        <v>2</v>
      </c>
      <c r="BJ79" s="72">
        <v>0</v>
      </c>
      <c r="BK79" s="64" t="s">
        <v>81</v>
      </c>
      <c r="BL79" s="72" t="s">
        <v>81</v>
      </c>
      <c r="BM79" s="64" t="s">
        <v>81</v>
      </c>
      <c r="BN79" s="72">
        <v>0</v>
      </c>
      <c r="BO79" s="64" t="s">
        <v>81</v>
      </c>
      <c r="BP79" s="72" t="s">
        <v>81</v>
      </c>
      <c r="BQ79" s="64" t="s">
        <v>81</v>
      </c>
      <c r="BR79" s="72">
        <v>0</v>
      </c>
      <c r="BS79" s="64" t="s">
        <v>81</v>
      </c>
      <c r="BT79" s="72" t="s">
        <v>81</v>
      </c>
      <c r="BU79" s="64" t="s">
        <v>81</v>
      </c>
      <c r="BV79" s="72">
        <v>0</v>
      </c>
      <c r="BW79" s="64" t="s">
        <v>81</v>
      </c>
      <c r="BX79" s="72" t="s">
        <v>81</v>
      </c>
      <c r="BY79" s="64" t="s">
        <v>81</v>
      </c>
      <c r="BZ79" s="72">
        <v>0</v>
      </c>
      <c r="CA79" s="64" t="s">
        <v>81</v>
      </c>
      <c r="CB79" s="72" t="s">
        <v>81</v>
      </c>
      <c r="CC79" s="64" t="s">
        <v>81</v>
      </c>
      <c r="CD79" s="72">
        <v>0</v>
      </c>
      <c r="CE79" s="64" t="s">
        <v>81</v>
      </c>
      <c r="CF79" s="72" t="s">
        <v>81</v>
      </c>
      <c r="CG79" s="64" t="s">
        <v>81</v>
      </c>
      <c r="CH79" s="64" t="s">
        <v>81</v>
      </c>
      <c r="CI79" s="64" t="s">
        <v>81</v>
      </c>
      <c r="CJ79" s="64" t="s">
        <v>81</v>
      </c>
      <c r="CK79" s="64" t="s">
        <v>81</v>
      </c>
      <c r="CL79" s="64" t="s">
        <v>81</v>
      </c>
      <c r="CM79" s="64" t="s">
        <v>81</v>
      </c>
      <c r="CN79" s="72">
        <v>17</v>
      </c>
      <c r="CO79" s="72">
        <v>2</v>
      </c>
      <c r="CP79" s="64" t="s">
        <v>81</v>
      </c>
      <c r="CQ79" s="64" t="s">
        <v>81</v>
      </c>
      <c r="CR79" s="64" t="s">
        <v>81</v>
      </c>
      <c r="CS79" s="64" t="s">
        <v>81</v>
      </c>
      <c r="CT79" s="64" t="s">
        <v>81</v>
      </c>
      <c r="CU79" s="64" t="s">
        <v>81</v>
      </c>
      <c r="CV79" s="64" t="s">
        <v>81</v>
      </c>
      <c r="CW79" s="64" t="s">
        <v>81</v>
      </c>
      <c r="CX79" s="64" t="s">
        <v>81</v>
      </c>
      <c r="CY79" s="64" t="s">
        <v>81</v>
      </c>
      <c r="CZ79" s="64" t="s">
        <v>81</v>
      </c>
      <c r="DA79" s="64" t="s">
        <v>81</v>
      </c>
      <c r="DB79" s="72">
        <v>1</v>
      </c>
      <c r="DC79" s="72">
        <v>0</v>
      </c>
      <c r="DD79" s="72">
        <v>0</v>
      </c>
      <c r="DE79" s="72">
        <v>0</v>
      </c>
      <c r="DF79" s="72">
        <v>0</v>
      </c>
      <c r="DG79" s="72">
        <v>0</v>
      </c>
      <c r="DH79" s="72">
        <v>1</v>
      </c>
      <c r="DI79" s="72">
        <v>1</v>
      </c>
      <c r="DJ79" s="72">
        <v>0</v>
      </c>
      <c r="DK79" s="72">
        <v>0</v>
      </c>
      <c r="DL79" s="72">
        <v>0</v>
      </c>
      <c r="DM79" s="72">
        <v>0</v>
      </c>
      <c r="DN79" s="72">
        <v>2</v>
      </c>
      <c r="DO79" s="72">
        <v>2</v>
      </c>
      <c r="DP79" s="72">
        <v>2</v>
      </c>
      <c r="DQ79" s="72">
        <v>2</v>
      </c>
      <c r="DR79" s="72">
        <v>3000</v>
      </c>
      <c r="DS79" s="72">
        <v>5000</v>
      </c>
      <c r="DT79" s="72">
        <v>3000</v>
      </c>
      <c r="DU79" s="72">
        <v>5000</v>
      </c>
      <c r="DV79" s="72">
        <v>3000</v>
      </c>
      <c r="DW79" s="72">
        <v>5000</v>
      </c>
      <c r="DX79" s="72">
        <v>3000</v>
      </c>
      <c r="DY79" s="72">
        <v>5000</v>
      </c>
      <c r="DZ79" s="72">
        <v>1</v>
      </c>
      <c r="EA79" s="72">
        <v>1</v>
      </c>
      <c r="EB79" s="72">
        <v>1</v>
      </c>
      <c r="EC79" s="72">
        <v>10</v>
      </c>
      <c r="ED79" s="72">
        <v>0</v>
      </c>
      <c r="EE79" s="72" t="s">
        <v>81</v>
      </c>
      <c r="EF79" s="72" t="s">
        <v>81</v>
      </c>
      <c r="EG79" s="72">
        <v>4</v>
      </c>
      <c r="EH79" s="72" t="s">
        <v>81</v>
      </c>
      <c r="EI79" s="72" t="s">
        <v>81</v>
      </c>
    </row>
    <row r="80" spans="1:139" ht="15" customHeight="1" x14ac:dyDescent="0.35">
      <c r="A80" s="20">
        <v>2080403</v>
      </c>
      <c r="B80" s="20">
        <v>2</v>
      </c>
      <c r="C80" s="20">
        <v>8</v>
      </c>
      <c r="D80" s="20">
        <v>4</v>
      </c>
      <c r="E80" s="20" t="s">
        <v>1303</v>
      </c>
      <c r="F80">
        <v>0</v>
      </c>
      <c r="G80" s="64">
        <v>1</v>
      </c>
      <c r="H80">
        <v>0</v>
      </c>
      <c r="I80">
        <v>0</v>
      </c>
      <c r="J80">
        <v>0</v>
      </c>
      <c r="K80" t="s">
        <v>81</v>
      </c>
      <c r="L80" t="s">
        <v>81</v>
      </c>
      <c r="M80" t="s">
        <v>81</v>
      </c>
      <c r="N80" s="64">
        <v>4</v>
      </c>
      <c r="O80" t="s">
        <v>81</v>
      </c>
      <c r="P80" t="s">
        <v>81</v>
      </c>
      <c r="Q80">
        <v>9</v>
      </c>
      <c r="R80" t="s">
        <v>81</v>
      </c>
      <c r="S80" t="s">
        <v>81</v>
      </c>
      <c r="T80" t="s">
        <v>81</v>
      </c>
      <c r="U80" t="s">
        <v>81</v>
      </c>
      <c r="V80" t="s">
        <v>81</v>
      </c>
      <c r="W80" t="s">
        <v>81</v>
      </c>
      <c r="X80" t="s">
        <v>81</v>
      </c>
      <c r="Y80" t="s">
        <v>81</v>
      </c>
      <c r="Z80" t="s">
        <v>81</v>
      </c>
      <c r="AA80" t="s">
        <v>81</v>
      </c>
      <c r="AB80" t="s">
        <v>81</v>
      </c>
      <c r="AC80" t="s">
        <v>81</v>
      </c>
      <c r="AD80" t="s">
        <v>81</v>
      </c>
      <c r="AE80" t="s">
        <v>81</v>
      </c>
      <c r="AF80" t="s">
        <v>81</v>
      </c>
      <c r="AG80" t="s">
        <v>81</v>
      </c>
      <c r="AH80" t="s">
        <v>81</v>
      </c>
      <c r="AI80" t="s">
        <v>81</v>
      </c>
      <c r="AJ80" t="s">
        <v>81</v>
      </c>
      <c r="AK80" t="s">
        <v>81</v>
      </c>
      <c r="AL80" t="s">
        <v>81</v>
      </c>
      <c r="AM80" t="s">
        <v>81</v>
      </c>
      <c r="AN80" s="72">
        <v>0</v>
      </c>
      <c r="AO80" s="64" t="s">
        <v>81</v>
      </c>
      <c r="AP80" s="72">
        <v>0</v>
      </c>
      <c r="AQ80" s="64" t="s">
        <v>81</v>
      </c>
      <c r="AR80" s="64" t="s">
        <v>81</v>
      </c>
      <c r="AS80" s="64" t="s">
        <v>81</v>
      </c>
      <c r="AT80" s="72">
        <v>0</v>
      </c>
      <c r="AU80" s="64" t="s">
        <v>81</v>
      </c>
      <c r="AV80" s="64" t="s">
        <v>81</v>
      </c>
      <c r="AW80" s="64" t="s">
        <v>81</v>
      </c>
      <c r="AX80" s="72">
        <v>0</v>
      </c>
      <c r="AY80" s="64" t="s">
        <v>81</v>
      </c>
      <c r="AZ80" s="64" t="s">
        <v>81</v>
      </c>
      <c r="BA80" s="64" t="s">
        <v>81</v>
      </c>
      <c r="BB80" s="72">
        <v>0</v>
      </c>
      <c r="BC80" s="64" t="s">
        <v>81</v>
      </c>
      <c r="BD80" s="64" t="s">
        <v>81</v>
      </c>
      <c r="BE80" s="64" t="s">
        <v>81</v>
      </c>
      <c r="BF80" s="72">
        <v>0</v>
      </c>
      <c r="BG80" s="64" t="s">
        <v>81</v>
      </c>
      <c r="BH80" s="64" t="s">
        <v>81</v>
      </c>
      <c r="BI80" s="64" t="s">
        <v>81</v>
      </c>
      <c r="BJ80" s="72">
        <v>0</v>
      </c>
      <c r="BK80" s="64" t="s">
        <v>81</v>
      </c>
      <c r="BL80" s="64" t="s">
        <v>81</v>
      </c>
      <c r="BM80" s="64" t="s">
        <v>81</v>
      </c>
      <c r="BN80" s="72">
        <v>0</v>
      </c>
      <c r="BO80" s="64" t="s">
        <v>81</v>
      </c>
      <c r="BP80" s="64" t="s">
        <v>81</v>
      </c>
      <c r="BQ80" s="64" t="s">
        <v>81</v>
      </c>
      <c r="BR80" s="72">
        <v>0</v>
      </c>
      <c r="BS80" s="64" t="s">
        <v>81</v>
      </c>
      <c r="BT80" s="64" t="s">
        <v>81</v>
      </c>
      <c r="BU80" s="64" t="s">
        <v>81</v>
      </c>
      <c r="BV80" s="72">
        <v>0</v>
      </c>
      <c r="BW80" s="64" t="s">
        <v>81</v>
      </c>
      <c r="BX80" s="64" t="s">
        <v>81</v>
      </c>
      <c r="BY80" s="64" t="s">
        <v>81</v>
      </c>
      <c r="BZ80" s="72">
        <v>0</v>
      </c>
      <c r="CA80" s="64" t="s">
        <v>81</v>
      </c>
      <c r="CB80" s="64" t="s">
        <v>81</v>
      </c>
      <c r="CC80" s="64" t="s">
        <v>81</v>
      </c>
      <c r="CD80" s="72">
        <v>0</v>
      </c>
      <c r="CE80" s="64" t="s">
        <v>81</v>
      </c>
      <c r="CF80" s="64" t="s">
        <v>81</v>
      </c>
      <c r="CG80" s="64" t="s">
        <v>81</v>
      </c>
      <c r="CH80" s="64" t="s">
        <v>81</v>
      </c>
      <c r="CI80" s="64" t="s">
        <v>81</v>
      </c>
      <c r="CJ80" s="64" t="s">
        <v>81</v>
      </c>
      <c r="CK80" s="64" t="s">
        <v>81</v>
      </c>
      <c r="CL80" s="64" t="s">
        <v>81</v>
      </c>
      <c r="CM80" s="64" t="s">
        <v>81</v>
      </c>
      <c r="CN80" s="64" t="s">
        <v>81</v>
      </c>
      <c r="CO80" s="64" t="s">
        <v>81</v>
      </c>
      <c r="CP80" s="64" t="s">
        <v>81</v>
      </c>
      <c r="CQ80" s="64" t="s">
        <v>81</v>
      </c>
      <c r="CR80" s="64" t="s">
        <v>81</v>
      </c>
      <c r="CS80" s="64" t="s">
        <v>81</v>
      </c>
      <c r="CT80" s="64" t="s">
        <v>81</v>
      </c>
      <c r="CU80" s="64" t="s">
        <v>81</v>
      </c>
      <c r="CV80" s="64" t="s">
        <v>81</v>
      </c>
      <c r="CW80" s="64" t="s">
        <v>81</v>
      </c>
      <c r="CX80" s="64" t="s">
        <v>81</v>
      </c>
      <c r="CY80" s="64" t="s">
        <v>81</v>
      </c>
      <c r="CZ80" s="64" t="s">
        <v>81</v>
      </c>
      <c r="DA80" s="64" t="s">
        <v>81</v>
      </c>
      <c r="DB80" s="72">
        <v>0</v>
      </c>
      <c r="DC80" s="72">
        <v>0</v>
      </c>
      <c r="DD80" s="72">
        <v>0</v>
      </c>
      <c r="DE80" s="72">
        <v>0</v>
      </c>
      <c r="DF80" s="72">
        <v>0</v>
      </c>
      <c r="DG80" s="72">
        <v>0</v>
      </c>
      <c r="DH80" s="72">
        <v>0</v>
      </c>
      <c r="DI80" s="72">
        <v>0</v>
      </c>
      <c r="DJ80" s="72">
        <v>0</v>
      </c>
      <c r="DK80" s="72">
        <v>0</v>
      </c>
      <c r="DL80" s="72">
        <v>0</v>
      </c>
      <c r="DM80" s="72">
        <v>0</v>
      </c>
      <c r="DN80" s="72">
        <v>2</v>
      </c>
      <c r="DO80" s="72">
        <v>2</v>
      </c>
      <c r="DP80" s="72">
        <v>4</v>
      </c>
      <c r="DQ80" s="72">
        <v>4</v>
      </c>
      <c r="DR80" s="72">
        <v>1400</v>
      </c>
      <c r="DS80" s="72">
        <v>5000</v>
      </c>
      <c r="DT80" s="72">
        <v>1000</v>
      </c>
      <c r="DU80" s="72">
        <v>4000</v>
      </c>
      <c r="DV80" s="72" t="s">
        <v>81</v>
      </c>
      <c r="DW80" s="72" t="s">
        <v>81</v>
      </c>
      <c r="DX80" s="72" t="s">
        <v>81</v>
      </c>
      <c r="DY80" s="72" t="s">
        <v>81</v>
      </c>
      <c r="DZ80" s="72">
        <v>3</v>
      </c>
      <c r="EA80" s="72">
        <v>0</v>
      </c>
      <c r="EB80" s="72">
        <v>0</v>
      </c>
      <c r="EC80" s="72" t="s">
        <v>81</v>
      </c>
      <c r="ED80" s="72">
        <v>0</v>
      </c>
      <c r="EE80" t="s">
        <v>81</v>
      </c>
      <c r="EF80" t="s">
        <v>81</v>
      </c>
      <c r="EG80" t="s">
        <v>81</v>
      </c>
      <c r="EH80" t="s">
        <v>81</v>
      </c>
      <c r="EI80" t="s">
        <v>81</v>
      </c>
    </row>
    <row r="81" spans="1:139" ht="15" customHeight="1" x14ac:dyDescent="0.35">
      <c r="A81" s="20">
        <v>2080404</v>
      </c>
      <c r="B81" s="20">
        <v>2</v>
      </c>
      <c r="C81" s="20">
        <v>8</v>
      </c>
      <c r="D81" s="20">
        <v>4</v>
      </c>
      <c r="E81" s="20" t="s">
        <v>1306</v>
      </c>
      <c r="F81">
        <v>0</v>
      </c>
      <c r="G81" s="64">
        <v>1</v>
      </c>
      <c r="H81">
        <v>0</v>
      </c>
      <c r="I81">
        <v>0</v>
      </c>
      <c r="J81" s="64">
        <v>0</v>
      </c>
      <c r="K81" t="s">
        <v>81</v>
      </c>
      <c r="L81" t="s">
        <v>81</v>
      </c>
      <c r="M81" t="s">
        <v>81</v>
      </c>
      <c r="N81" t="s">
        <v>81</v>
      </c>
      <c r="O81" t="s">
        <v>81</v>
      </c>
      <c r="P81" t="s">
        <v>81</v>
      </c>
      <c r="Q81" t="s">
        <v>81</v>
      </c>
      <c r="R81" t="s">
        <v>81</v>
      </c>
      <c r="S81" s="72" t="s">
        <v>81</v>
      </c>
      <c r="T81" s="72" t="s">
        <v>81</v>
      </c>
      <c r="U81" s="72" t="s">
        <v>81</v>
      </c>
      <c r="V81" s="72" t="s">
        <v>81</v>
      </c>
      <c r="W81" s="72" t="s">
        <v>81</v>
      </c>
      <c r="X81" s="72" t="s">
        <v>81</v>
      </c>
      <c r="Y81" s="72" t="s">
        <v>81</v>
      </c>
      <c r="Z81" t="s">
        <v>81</v>
      </c>
      <c r="AA81" t="s">
        <v>81</v>
      </c>
      <c r="AB81" t="s">
        <v>81</v>
      </c>
      <c r="AC81" t="s">
        <v>81</v>
      </c>
      <c r="AD81" t="s">
        <v>81</v>
      </c>
      <c r="AE81" t="s">
        <v>81</v>
      </c>
      <c r="AF81" t="s">
        <v>81</v>
      </c>
      <c r="AG81" t="s">
        <v>81</v>
      </c>
      <c r="AH81" t="s">
        <v>81</v>
      </c>
      <c r="AI81" t="s">
        <v>81</v>
      </c>
      <c r="AJ81" t="s">
        <v>81</v>
      </c>
      <c r="AK81" t="s">
        <v>81</v>
      </c>
      <c r="AL81" t="s">
        <v>81</v>
      </c>
      <c r="AM81" t="s">
        <v>81</v>
      </c>
      <c r="AN81" s="72">
        <v>0</v>
      </c>
      <c r="AO81" s="64" t="s">
        <v>81</v>
      </c>
      <c r="AP81" s="72">
        <v>0</v>
      </c>
      <c r="AQ81" s="64" t="s">
        <v>81</v>
      </c>
      <c r="AR81" s="64" t="s">
        <v>81</v>
      </c>
      <c r="AS81" s="64" t="s">
        <v>81</v>
      </c>
      <c r="AT81" s="72">
        <v>1</v>
      </c>
      <c r="AU81">
        <v>1</v>
      </c>
      <c r="AV81">
        <v>1</v>
      </c>
      <c r="AW81">
        <v>3</v>
      </c>
      <c r="AX81" s="72">
        <v>0</v>
      </c>
      <c r="AY81" s="64" t="s">
        <v>81</v>
      </c>
      <c r="AZ81" s="64" t="s">
        <v>81</v>
      </c>
      <c r="BA81" s="64" t="s">
        <v>81</v>
      </c>
      <c r="BB81" s="72">
        <v>0</v>
      </c>
      <c r="BC81" s="64" t="s">
        <v>81</v>
      </c>
      <c r="BD81" s="64" t="s">
        <v>81</v>
      </c>
      <c r="BE81" s="64" t="s">
        <v>81</v>
      </c>
      <c r="BF81" s="72">
        <v>1</v>
      </c>
      <c r="BG81" s="64">
        <v>1</v>
      </c>
      <c r="BH81">
        <v>3</v>
      </c>
      <c r="BI81" s="64">
        <v>1</v>
      </c>
      <c r="BJ81" s="72">
        <v>0</v>
      </c>
      <c r="BK81" s="64" t="s">
        <v>81</v>
      </c>
      <c r="BL81" s="64" t="s">
        <v>81</v>
      </c>
      <c r="BM81" s="64" t="s">
        <v>81</v>
      </c>
      <c r="BN81" s="72">
        <v>0</v>
      </c>
      <c r="BO81" s="64" t="s">
        <v>81</v>
      </c>
      <c r="BP81" s="64" t="s">
        <v>81</v>
      </c>
      <c r="BQ81" s="64" t="s">
        <v>81</v>
      </c>
      <c r="BR81" s="72">
        <v>0</v>
      </c>
      <c r="BS81" s="64" t="s">
        <v>81</v>
      </c>
      <c r="BT81" s="64" t="s">
        <v>81</v>
      </c>
      <c r="BU81" s="64" t="s">
        <v>81</v>
      </c>
      <c r="BV81" s="72">
        <v>1</v>
      </c>
      <c r="BW81">
        <v>1</v>
      </c>
      <c r="BX81">
        <v>1</v>
      </c>
      <c r="BY81">
        <v>2</v>
      </c>
      <c r="BZ81" s="72">
        <v>0</v>
      </c>
      <c r="CA81" s="64" t="s">
        <v>81</v>
      </c>
      <c r="CB81" s="64" t="s">
        <v>81</v>
      </c>
      <c r="CC81" s="64" t="s">
        <v>81</v>
      </c>
      <c r="CD81" s="72">
        <v>0</v>
      </c>
      <c r="CE81" s="64" t="s">
        <v>81</v>
      </c>
      <c r="CF81" s="64" t="s">
        <v>81</v>
      </c>
      <c r="CG81" s="64" t="s">
        <v>81</v>
      </c>
      <c r="CH81" s="72">
        <v>1</v>
      </c>
      <c r="CI81" s="64" t="s">
        <v>81</v>
      </c>
      <c r="CJ81" s="64" t="s">
        <v>81</v>
      </c>
      <c r="CK81" s="64" t="s">
        <v>81</v>
      </c>
      <c r="CL81" s="72">
        <v>2</v>
      </c>
      <c r="CM81" s="64" t="s">
        <v>81</v>
      </c>
      <c r="CN81" s="64" t="s">
        <v>81</v>
      </c>
      <c r="CO81" s="64" t="s">
        <v>81</v>
      </c>
      <c r="CP81" s="72">
        <v>3</v>
      </c>
      <c r="CQ81" s="64" t="s">
        <v>81</v>
      </c>
      <c r="CR81" s="64" t="s">
        <v>81</v>
      </c>
      <c r="CS81" s="64" t="s">
        <v>81</v>
      </c>
      <c r="CT81" s="72">
        <v>4</v>
      </c>
      <c r="CU81" s="72">
        <v>1</v>
      </c>
      <c r="CV81">
        <v>7</v>
      </c>
      <c r="CW81" s="64" t="s">
        <v>81</v>
      </c>
      <c r="CX81" s="64" t="s">
        <v>81</v>
      </c>
      <c r="CY81" s="64" t="s">
        <v>81</v>
      </c>
      <c r="CZ81" s="64" t="s">
        <v>81</v>
      </c>
      <c r="DA81" s="64" t="s">
        <v>81</v>
      </c>
      <c r="DB81" s="72">
        <v>0</v>
      </c>
      <c r="DC81" s="72">
        <v>0</v>
      </c>
      <c r="DD81" s="72">
        <v>0</v>
      </c>
      <c r="DE81" s="72">
        <v>0</v>
      </c>
      <c r="DF81" s="72">
        <v>0</v>
      </c>
      <c r="DG81" s="72">
        <v>0</v>
      </c>
      <c r="DH81" s="72">
        <v>1</v>
      </c>
      <c r="DI81" s="72">
        <v>1</v>
      </c>
      <c r="DJ81" s="72">
        <v>0</v>
      </c>
      <c r="DK81" s="72">
        <v>0</v>
      </c>
      <c r="DL81" s="72">
        <v>0</v>
      </c>
      <c r="DM81" s="72">
        <v>0</v>
      </c>
      <c r="DN81" s="72">
        <v>2</v>
      </c>
      <c r="DO81" s="72">
        <v>2</v>
      </c>
      <c r="DP81" s="72">
        <v>4</v>
      </c>
      <c r="DQ81" s="72">
        <v>4</v>
      </c>
      <c r="DR81" s="70" t="s">
        <v>81</v>
      </c>
      <c r="DS81" s="72">
        <v>5000</v>
      </c>
      <c r="DT81" s="70"/>
      <c r="DU81" s="72">
        <v>4000</v>
      </c>
      <c r="DV81" s="72" t="s">
        <v>81</v>
      </c>
      <c r="DW81" s="72" t="s">
        <v>81</v>
      </c>
      <c r="DX81" s="72" t="s">
        <v>81</v>
      </c>
      <c r="DY81" s="72" t="s">
        <v>81</v>
      </c>
      <c r="DZ81" s="72">
        <v>2</v>
      </c>
      <c r="EA81" s="72">
        <v>0</v>
      </c>
      <c r="EB81" s="72">
        <v>0</v>
      </c>
      <c r="EC81" s="72" t="s">
        <v>81</v>
      </c>
      <c r="ED81" s="72">
        <v>0</v>
      </c>
      <c r="EE81" t="s">
        <v>81</v>
      </c>
      <c r="EF81" t="s">
        <v>81</v>
      </c>
      <c r="EG81" t="s">
        <v>81</v>
      </c>
      <c r="EH81" t="s">
        <v>81</v>
      </c>
      <c r="EI81" t="s">
        <v>81</v>
      </c>
    </row>
    <row r="82" spans="1:139" ht="15" customHeight="1" x14ac:dyDescent="0.35">
      <c r="A82" s="20">
        <v>2080405</v>
      </c>
      <c r="B82" s="20">
        <v>2</v>
      </c>
      <c r="C82" s="20">
        <v>8</v>
      </c>
      <c r="D82" s="20">
        <v>4</v>
      </c>
      <c r="E82" s="20" t="s">
        <v>1309</v>
      </c>
      <c r="F82">
        <v>0</v>
      </c>
      <c r="G82" s="64">
        <v>2</v>
      </c>
      <c r="H82">
        <v>0</v>
      </c>
      <c r="I82">
        <v>0</v>
      </c>
      <c r="J82" s="64">
        <v>0</v>
      </c>
      <c r="K82" t="s">
        <v>81</v>
      </c>
      <c r="L82">
        <v>3</v>
      </c>
      <c r="M82" t="s">
        <v>81</v>
      </c>
      <c r="N82" s="64">
        <v>4</v>
      </c>
      <c r="O82">
        <v>2</v>
      </c>
      <c r="P82" t="s">
        <v>81</v>
      </c>
      <c r="Q82">
        <v>2</v>
      </c>
      <c r="R82" t="s">
        <v>81</v>
      </c>
      <c r="S82" s="72" t="s">
        <v>81</v>
      </c>
      <c r="T82" s="72" t="s">
        <v>81</v>
      </c>
      <c r="U82" s="72" t="s">
        <v>81</v>
      </c>
      <c r="V82" s="72" t="s">
        <v>81</v>
      </c>
      <c r="W82" s="72" t="s">
        <v>81</v>
      </c>
      <c r="X82" s="72" t="s">
        <v>81</v>
      </c>
      <c r="Y82" s="72" t="s">
        <v>81</v>
      </c>
      <c r="Z82" t="s">
        <v>81</v>
      </c>
      <c r="AA82" t="s">
        <v>81</v>
      </c>
      <c r="AB82" t="s">
        <v>81</v>
      </c>
      <c r="AC82" t="s">
        <v>81</v>
      </c>
      <c r="AD82" t="s">
        <v>81</v>
      </c>
      <c r="AE82" t="s">
        <v>81</v>
      </c>
      <c r="AF82" t="s">
        <v>81</v>
      </c>
      <c r="AG82" t="s">
        <v>81</v>
      </c>
      <c r="AH82" t="s">
        <v>81</v>
      </c>
      <c r="AI82" t="s">
        <v>81</v>
      </c>
      <c r="AJ82" t="s">
        <v>81</v>
      </c>
      <c r="AK82" t="s">
        <v>81</v>
      </c>
      <c r="AL82" t="s">
        <v>81</v>
      </c>
      <c r="AM82" t="s">
        <v>81</v>
      </c>
      <c r="AN82" s="72">
        <v>1</v>
      </c>
      <c r="AO82">
        <v>5</v>
      </c>
      <c r="AP82" s="72">
        <v>1</v>
      </c>
      <c r="AQ82" s="72">
        <v>2</v>
      </c>
      <c r="AR82" s="72">
        <v>2</v>
      </c>
      <c r="AS82" s="72">
        <v>2</v>
      </c>
      <c r="AT82" s="72">
        <v>0</v>
      </c>
      <c r="AU82" s="64" t="s">
        <v>81</v>
      </c>
      <c r="AV82" s="64" t="s">
        <v>81</v>
      </c>
      <c r="AW82" s="64" t="s">
        <v>81</v>
      </c>
      <c r="AX82" s="72">
        <v>0</v>
      </c>
      <c r="AY82" s="64" t="s">
        <v>81</v>
      </c>
      <c r="AZ82" s="64" t="s">
        <v>81</v>
      </c>
      <c r="BA82" s="64" t="s">
        <v>81</v>
      </c>
      <c r="BB82" s="72">
        <v>1</v>
      </c>
      <c r="BC82">
        <v>2</v>
      </c>
      <c r="BD82">
        <v>2</v>
      </c>
      <c r="BE82">
        <v>2</v>
      </c>
      <c r="BF82" s="72">
        <v>1</v>
      </c>
      <c r="BG82" s="64">
        <v>2</v>
      </c>
      <c r="BH82" s="64">
        <v>2</v>
      </c>
      <c r="BI82" s="64">
        <v>2</v>
      </c>
      <c r="BJ82" s="72">
        <v>0</v>
      </c>
      <c r="BK82" s="64" t="s">
        <v>81</v>
      </c>
      <c r="BL82" s="64" t="s">
        <v>81</v>
      </c>
      <c r="BM82" s="64" t="s">
        <v>81</v>
      </c>
      <c r="BN82" s="72">
        <v>0</v>
      </c>
      <c r="BO82" s="64" t="s">
        <v>81</v>
      </c>
      <c r="BP82" s="64" t="s">
        <v>81</v>
      </c>
      <c r="BQ82" s="64" t="s">
        <v>81</v>
      </c>
      <c r="BR82" s="72">
        <v>0</v>
      </c>
      <c r="BS82" s="64" t="s">
        <v>81</v>
      </c>
      <c r="BT82" s="64" t="s">
        <v>81</v>
      </c>
      <c r="BU82" s="64" t="s">
        <v>81</v>
      </c>
      <c r="BV82" s="72">
        <v>0</v>
      </c>
      <c r="BW82" s="64" t="s">
        <v>81</v>
      </c>
      <c r="BX82" s="64" t="s">
        <v>81</v>
      </c>
      <c r="BY82" s="64" t="s">
        <v>81</v>
      </c>
      <c r="BZ82" s="72">
        <v>0</v>
      </c>
      <c r="CA82" s="64" t="s">
        <v>81</v>
      </c>
      <c r="CB82" s="64" t="s">
        <v>81</v>
      </c>
      <c r="CC82" s="64" t="s">
        <v>81</v>
      </c>
      <c r="CD82" s="72">
        <v>0</v>
      </c>
      <c r="CE82" s="64" t="s">
        <v>81</v>
      </c>
      <c r="CF82" s="64" t="s">
        <v>81</v>
      </c>
      <c r="CG82" s="64" t="s">
        <v>81</v>
      </c>
      <c r="CH82" s="64" t="s">
        <v>81</v>
      </c>
      <c r="CI82" s="64" t="s">
        <v>81</v>
      </c>
      <c r="CJ82" s="64" t="s">
        <v>81</v>
      </c>
      <c r="CK82" s="64" t="s">
        <v>81</v>
      </c>
      <c r="CL82" s="72">
        <v>2</v>
      </c>
      <c r="CM82" s="64" t="s">
        <v>81</v>
      </c>
      <c r="CN82" s="64">
        <v>2</v>
      </c>
      <c r="CO82" s="64" t="s">
        <v>81</v>
      </c>
      <c r="CP82" s="64" t="s">
        <v>81</v>
      </c>
      <c r="CQ82" s="64" t="s">
        <v>81</v>
      </c>
      <c r="CR82" s="64" t="s">
        <v>81</v>
      </c>
      <c r="CS82" s="64" t="s">
        <v>81</v>
      </c>
      <c r="CT82" s="64" t="s">
        <v>81</v>
      </c>
      <c r="CU82" s="64" t="s">
        <v>81</v>
      </c>
      <c r="CV82" s="64" t="s">
        <v>81</v>
      </c>
      <c r="CW82" s="64" t="s">
        <v>81</v>
      </c>
      <c r="CX82" s="64" t="s">
        <v>81</v>
      </c>
      <c r="CY82" s="64" t="s">
        <v>81</v>
      </c>
      <c r="CZ82" s="64" t="s">
        <v>81</v>
      </c>
      <c r="DA82" s="64" t="s">
        <v>81</v>
      </c>
      <c r="DB82" s="72">
        <v>0</v>
      </c>
      <c r="DC82" s="72">
        <v>0</v>
      </c>
      <c r="DD82" s="72">
        <v>0</v>
      </c>
      <c r="DE82" s="72">
        <v>0</v>
      </c>
      <c r="DF82" s="72">
        <v>0</v>
      </c>
      <c r="DG82" s="72">
        <v>0</v>
      </c>
      <c r="DH82" s="72">
        <v>1</v>
      </c>
      <c r="DI82" s="72">
        <v>1</v>
      </c>
      <c r="DJ82" s="72">
        <v>0</v>
      </c>
      <c r="DK82" s="72">
        <v>0</v>
      </c>
      <c r="DL82" s="72">
        <v>0</v>
      </c>
      <c r="DM82" s="72">
        <v>0</v>
      </c>
      <c r="DN82" s="72">
        <v>2</v>
      </c>
      <c r="DO82" s="72">
        <v>2</v>
      </c>
      <c r="DP82" s="72">
        <v>2</v>
      </c>
      <c r="DQ82" s="72">
        <v>2</v>
      </c>
      <c r="DR82" s="72">
        <v>3000</v>
      </c>
      <c r="DS82" s="72">
        <v>5000</v>
      </c>
      <c r="DT82" s="72">
        <v>3000</v>
      </c>
      <c r="DU82" s="72">
        <v>4000</v>
      </c>
      <c r="DV82" s="72">
        <v>3000</v>
      </c>
      <c r="DW82" s="72">
        <v>5000</v>
      </c>
      <c r="DX82" s="72">
        <v>3000</v>
      </c>
      <c r="DY82" s="72">
        <v>4000</v>
      </c>
      <c r="DZ82" s="72">
        <v>2</v>
      </c>
      <c r="EA82" s="72">
        <v>1</v>
      </c>
      <c r="EB82" s="72">
        <v>1</v>
      </c>
      <c r="EC82" s="72">
        <v>7</v>
      </c>
      <c r="ED82" s="72">
        <v>0</v>
      </c>
      <c r="EE82" t="s">
        <v>81</v>
      </c>
      <c r="EF82" t="s">
        <v>81</v>
      </c>
      <c r="EG82" t="s">
        <v>81</v>
      </c>
      <c r="EH82" t="s">
        <v>81</v>
      </c>
      <c r="EI82" t="s">
        <v>81</v>
      </c>
    </row>
    <row r="83" spans="1:139" ht="15" customHeight="1" x14ac:dyDescent="0.35">
      <c r="A83" s="20">
        <v>2080406</v>
      </c>
      <c r="B83" s="20">
        <v>2</v>
      </c>
      <c r="C83" s="20">
        <v>8</v>
      </c>
      <c r="D83" s="20">
        <v>4</v>
      </c>
      <c r="E83" s="20" t="s">
        <v>1315</v>
      </c>
      <c r="F83">
        <v>0</v>
      </c>
      <c r="G83" s="64">
        <v>2</v>
      </c>
      <c r="H83">
        <v>0</v>
      </c>
      <c r="I83">
        <v>0</v>
      </c>
      <c r="J83" s="64">
        <v>0</v>
      </c>
      <c r="K83" s="64" t="s">
        <v>81</v>
      </c>
      <c r="L83" s="64" t="s">
        <v>81</v>
      </c>
      <c r="M83">
        <v>14</v>
      </c>
      <c r="N83" s="64">
        <v>1.5</v>
      </c>
      <c r="O83" t="s">
        <v>81</v>
      </c>
      <c r="P83" s="64" t="s">
        <v>81</v>
      </c>
      <c r="Q83">
        <v>2</v>
      </c>
      <c r="R83" t="s">
        <v>81</v>
      </c>
      <c r="S83" t="s">
        <v>81</v>
      </c>
      <c r="T83" t="s">
        <v>81</v>
      </c>
      <c r="U83" t="s">
        <v>81</v>
      </c>
      <c r="V83" t="s">
        <v>81</v>
      </c>
      <c r="W83" t="s">
        <v>81</v>
      </c>
      <c r="X83" t="s">
        <v>81</v>
      </c>
      <c r="Y83" t="s">
        <v>81</v>
      </c>
      <c r="Z83" t="s">
        <v>81</v>
      </c>
      <c r="AA83" t="s">
        <v>81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 t="s">
        <v>81</v>
      </c>
      <c r="AH83" t="s">
        <v>81</v>
      </c>
      <c r="AI83" t="s">
        <v>81</v>
      </c>
      <c r="AJ83" t="s">
        <v>81</v>
      </c>
      <c r="AK83" t="s">
        <v>81</v>
      </c>
      <c r="AL83" t="s">
        <v>81</v>
      </c>
      <c r="AM83" t="s">
        <v>81</v>
      </c>
      <c r="AN83">
        <v>0</v>
      </c>
      <c r="AO83" t="s">
        <v>81</v>
      </c>
      <c r="AP83" s="72">
        <v>0</v>
      </c>
      <c r="AQ83" s="64" t="s">
        <v>81</v>
      </c>
      <c r="AR83" s="64" t="s">
        <v>81</v>
      </c>
      <c r="AS83" s="64" t="s">
        <v>81</v>
      </c>
      <c r="AT83" s="72">
        <v>0</v>
      </c>
      <c r="AU83" s="64" t="s">
        <v>81</v>
      </c>
      <c r="AV83" s="64" t="s">
        <v>81</v>
      </c>
      <c r="AW83" s="64" t="s">
        <v>81</v>
      </c>
      <c r="AX83" s="72">
        <v>0</v>
      </c>
      <c r="AY83" s="64" t="s">
        <v>81</v>
      </c>
      <c r="AZ83" s="64" t="s">
        <v>81</v>
      </c>
      <c r="BA83" s="64" t="s">
        <v>81</v>
      </c>
      <c r="BB83" s="72">
        <v>0</v>
      </c>
      <c r="BC83" s="64" t="s">
        <v>81</v>
      </c>
      <c r="BD83" s="64" t="s">
        <v>81</v>
      </c>
      <c r="BE83" s="64" t="s">
        <v>81</v>
      </c>
      <c r="BF83" s="72">
        <v>0</v>
      </c>
      <c r="BG83" s="64" t="s">
        <v>81</v>
      </c>
      <c r="BH83" s="64" t="s">
        <v>81</v>
      </c>
      <c r="BI83" s="64" t="s">
        <v>81</v>
      </c>
      <c r="BJ83" s="72">
        <v>0</v>
      </c>
      <c r="BK83" s="64" t="s">
        <v>81</v>
      </c>
      <c r="BL83" s="64" t="s">
        <v>81</v>
      </c>
      <c r="BM83" s="64" t="s">
        <v>81</v>
      </c>
      <c r="BN83" s="72">
        <v>0</v>
      </c>
      <c r="BO83" s="64" t="s">
        <v>81</v>
      </c>
      <c r="BP83" s="64" t="s">
        <v>81</v>
      </c>
      <c r="BQ83" s="64" t="s">
        <v>81</v>
      </c>
      <c r="BR83" s="72">
        <v>0</v>
      </c>
      <c r="BS83" s="64" t="s">
        <v>81</v>
      </c>
      <c r="BT83" s="64" t="s">
        <v>81</v>
      </c>
      <c r="BU83" s="64" t="s">
        <v>81</v>
      </c>
      <c r="BV83" s="72">
        <v>0</v>
      </c>
      <c r="BW83" s="64" t="s">
        <v>81</v>
      </c>
      <c r="BX83" s="64" t="s">
        <v>81</v>
      </c>
      <c r="BY83" s="64" t="s">
        <v>81</v>
      </c>
      <c r="BZ83" s="72">
        <v>0</v>
      </c>
      <c r="CA83" s="64" t="s">
        <v>81</v>
      </c>
      <c r="CB83" s="64" t="s">
        <v>81</v>
      </c>
      <c r="CC83" s="64" t="s">
        <v>81</v>
      </c>
      <c r="CD83" s="72">
        <v>0</v>
      </c>
      <c r="CE83" s="64" t="s">
        <v>81</v>
      </c>
      <c r="CF83" s="64" t="s">
        <v>81</v>
      </c>
      <c r="CG83" s="64" t="s">
        <v>81</v>
      </c>
      <c r="CH83" s="64" t="s">
        <v>81</v>
      </c>
      <c r="CI83" s="64" t="s">
        <v>81</v>
      </c>
      <c r="CJ83" s="64" t="s">
        <v>81</v>
      </c>
      <c r="CK83" s="64" t="s">
        <v>81</v>
      </c>
      <c r="CL83" s="64" t="s">
        <v>81</v>
      </c>
      <c r="CM83" s="64" t="s">
        <v>81</v>
      </c>
      <c r="CN83" s="64" t="s">
        <v>81</v>
      </c>
      <c r="CO83" s="64" t="s">
        <v>81</v>
      </c>
      <c r="CP83" s="64" t="s">
        <v>81</v>
      </c>
      <c r="CQ83" s="64" t="s">
        <v>81</v>
      </c>
      <c r="CR83" s="64" t="s">
        <v>81</v>
      </c>
      <c r="CS83" s="64" t="s">
        <v>81</v>
      </c>
      <c r="CT83" s="64" t="s">
        <v>81</v>
      </c>
      <c r="CU83" s="64" t="s">
        <v>81</v>
      </c>
      <c r="CV83" s="64" t="s">
        <v>81</v>
      </c>
      <c r="CW83" s="64" t="s">
        <v>81</v>
      </c>
      <c r="CX83" s="64" t="s">
        <v>81</v>
      </c>
      <c r="CY83" s="64" t="s">
        <v>81</v>
      </c>
      <c r="CZ83" s="64" t="s">
        <v>81</v>
      </c>
      <c r="DA83" s="64" t="s">
        <v>81</v>
      </c>
      <c r="DB83" s="72">
        <v>0</v>
      </c>
      <c r="DC83" s="72">
        <v>0</v>
      </c>
      <c r="DD83" s="72">
        <v>0</v>
      </c>
      <c r="DE83" s="72">
        <v>0</v>
      </c>
      <c r="DF83" s="72">
        <v>0</v>
      </c>
      <c r="DG83" s="72">
        <v>0</v>
      </c>
      <c r="DH83" s="72">
        <v>0</v>
      </c>
      <c r="DI83" s="72">
        <v>0</v>
      </c>
      <c r="DJ83" s="72">
        <v>0</v>
      </c>
      <c r="DK83" s="72">
        <v>0</v>
      </c>
      <c r="DL83" s="72">
        <v>0</v>
      </c>
      <c r="DM83" s="72">
        <v>0</v>
      </c>
      <c r="DN83" s="72">
        <v>2</v>
      </c>
      <c r="DO83" s="72">
        <v>2</v>
      </c>
      <c r="DP83" s="72">
        <v>2</v>
      </c>
      <c r="DQ83" s="72">
        <v>4</v>
      </c>
      <c r="DR83" s="72">
        <v>3000</v>
      </c>
      <c r="DS83" s="72">
        <v>5000</v>
      </c>
      <c r="DT83" s="72">
        <v>2500</v>
      </c>
      <c r="DU83" s="72">
        <v>4000</v>
      </c>
      <c r="DV83" s="72">
        <v>5000</v>
      </c>
      <c r="DW83" s="72">
        <v>7000</v>
      </c>
      <c r="DX83" s="72" t="s">
        <v>81</v>
      </c>
      <c r="DY83" s="72" t="s">
        <v>81</v>
      </c>
      <c r="DZ83" s="72">
        <v>3</v>
      </c>
      <c r="EA83" s="72">
        <v>0</v>
      </c>
      <c r="EB83" s="72">
        <v>0</v>
      </c>
      <c r="EC83" s="72" t="s">
        <v>81</v>
      </c>
      <c r="ED83" s="72">
        <v>0</v>
      </c>
      <c r="EE83" t="s">
        <v>81</v>
      </c>
      <c r="EF83" t="s">
        <v>81</v>
      </c>
      <c r="EG83" t="s">
        <v>81</v>
      </c>
      <c r="EH83" t="s">
        <v>81</v>
      </c>
      <c r="EI83">
        <v>2</v>
      </c>
    </row>
    <row r="84" spans="1:139" ht="15" customHeight="1" x14ac:dyDescent="0.35">
      <c r="A84" s="20">
        <v>2080407</v>
      </c>
      <c r="B84" s="20">
        <v>2</v>
      </c>
      <c r="C84" s="20">
        <v>8</v>
      </c>
      <c r="D84" s="20">
        <v>4</v>
      </c>
      <c r="E84" s="20" t="s">
        <v>1320</v>
      </c>
      <c r="F84">
        <v>0</v>
      </c>
      <c r="G84" t="s">
        <v>81</v>
      </c>
      <c r="H84">
        <v>0</v>
      </c>
      <c r="I84">
        <v>0</v>
      </c>
      <c r="J84" s="64">
        <v>0</v>
      </c>
      <c r="K84" t="s">
        <v>81</v>
      </c>
      <c r="L84" s="64" t="s">
        <v>81</v>
      </c>
      <c r="M84">
        <v>5</v>
      </c>
      <c r="N84" s="64">
        <v>4</v>
      </c>
      <c r="O84" t="s">
        <v>81</v>
      </c>
      <c r="P84" t="s">
        <v>81</v>
      </c>
      <c r="Q84">
        <v>3</v>
      </c>
      <c r="R84" t="s">
        <v>81</v>
      </c>
      <c r="S84" t="s">
        <v>81</v>
      </c>
      <c r="T84" t="s">
        <v>81</v>
      </c>
      <c r="U84" t="s">
        <v>81</v>
      </c>
      <c r="V84" t="s">
        <v>81</v>
      </c>
      <c r="W84" t="s">
        <v>81</v>
      </c>
      <c r="X84" t="s">
        <v>81</v>
      </c>
      <c r="Y84" t="s">
        <v>81</v>
      </c>
      <c r="Z84" t="s">
        <v>81</v>
      </c>
      <c r="AA84" t="s">
        <v>81</v>
      </c>
      <c r="AB84" t="s">
        <v>81</v>
      </c>
      <c r="AC84" t="s">
        <v>81</v>
      </c>
      <c r="AD84" t="s">
        <v>81</v>
      </c>
      <c r="AE84" t="s">
        <v>81</v>
      </c>
      <c r="AF84" t="s">
        <v>81</v>
      </c>
      <c r="AG84" t="s">
        <v>81</v>
      </c>
      <c r="AH84" t="s">
        <v>81</v>
      </c>
      <c r="AI84" t="s">
        <v>81</v>
      </c>
      <c r="AJ84" t="s">
        <v>81</v>
      </c>
      <c r="AK84" t="s">
        <v>81</v>
      </c>
      <c r="AL84" t="s">
        <v>81</v>
      </c>
      <c r="AM84" t="s">
        <v>81</v>
      </c>
      <c r="AN84">
        <v>0</v>
      </c>
      <c r="AO84" t="s">
        <v>81</v>
      </c>
      <c r="AP84" s="72">
        <v>0</v>
      </c>
      <c r="AQ84" s="64" t="s">
        <v>81</v>
      </c>
      <c r="AR84" s="64" t="s">
        <v>81</v>
      </c>
      <c r="AS84" s="64" t="s">
        <v>81</v>
      </c>
      <c r="AT84" s="72">
        <v>0</v>
      </c>
      <c r="AU84" s="64" t="s">
        <v>81</v>
      </c>
      <c r="AV84" s="64" t="s">
        <v>81</v>
      </c>
      <c r="AW84" s="64" t="s">
        <v>81</v>
      </c>
      <c r="AX84" s="72">
        <v>0</v>
      </c>
      <c r="AY84" s="64" t="s">
        <v>81</v>
      </c>
      <c r="AZ84" s="64" t="s">
        <v>81</v>
      </c>
      <c r="BA84" s="64" t="s">
        <v>81</v>
      </c>
      <c r="BB84" s="72">
        <v>0</v>
      </c>
      <c r="BC84" s="64" t="s">
        <v>81</v>
      </c>
      <c r="BD84" s="64" t="s">
        <v>81</v>
      </c>
      <c r="BE84" s="64" t="s">
        <v>81</v>
      </c>
      <c r="BF84" s="72">
        <v>0</v>
      </c>
      <c r="BG84" s="64" t="s">
        <v>81</v>
      </c>
      <c r="BH84" s="64" t="s">
        <v>81</v>
      </c>
      <c r="BI84" s="64" t="s">
        <v>81</v>
      </c>
      <c r="BJ84" s="72">
        <v>0</v>
      </c>
      <c r="BK84" s="64" t="s">
        <v>81</v>
      </c>
      <c r="BL84" s="64" t="s">
        <v>81</v>
      </c>
      <c r="BM84" s="64" t="s">
        <v>81</v>
      </c>
      <c r="BN84" s="72">
        <v>0</v>
      </c>
      <c r="BO84" s="64" t="s">
        <v>81</v>
      </c>
      <c r="BP84" s="64" t="s">
        <v>81</v>
      </c>
      <c r="BQ84" s="64" t="s">
        <v>81</v>
      </c>
      <c r="BR84" s="72">
        <v>0</v>
      </c>
      <c r="BS84" s="64" t="s">
        <v>81</v>
      </c>
      <c r="BT84" s="64" t="s">
        <v>81</v>
      </c>
      <c r="BU84" s="64" t="s">
        <v>81</v>
      </c>
      <c r="BV84" s="72">
        <v>0</v>
      </c>
      <c r="BW84" s="64" t="s">
        <v>81</v>
      </c>
      <c r="BX84" s="64" t="s">
        <v>81</v>
      </c>
      <c r="BY84" s="64" t="s">
        <v>81</v>
      </c>
      <c r="BZ84" s="72">
        <v>0</v>
      </c>
      <c r="CA84" s="64" t="s">
        <v>81</v>
      </c>
      <c r="CB84" s="64" t="s">
        <v>81</v>
      </c>
      <c r="CC84" s="64" t="s">
        <v>81</v>
      </c>
      <c r="CD84" s="72">
        <v>0</v>
      </c>
      <c r="CE84" s="64" t="s">
        <v>81</v>
      </c>
      <c r="CF84" s="64" t="s">
        <v>81</v>
      </c>
      <c r="CG84" s="64" t="s">
        <v>81</v>
      </c>
      <c r="CH84" s="64" t="s">
        <v>81</v>
      </c>
      <c r="CI84" s="64" t="s">
        <v>81</v>
      </c>
      <c r="CJ84" s="64" t="s">
        <v>81</v>
      </c>
      <c r="CK84" s="64" t="s">
        <v>81</v>
      </c>
      <c r="CL84" s="64" t="s">
        <v>81</v>
      </c>
      <c r="CM84" s="64" t="s">
        <v>81</v>
      </c>
      <c r="CN84" s="64" t="s">
        <v>81</v>
      </c>
      <c r="CO84" s="64" t="s">
        <v>81</v>
      </c>
      <c r="CP84" s="64" t="s">
        <v>81</v>
      </c>
      <c r="CQ84" s="64" t="s">
        <v>81</v>
      </c>
      <c r="CR84" s="64" t="s">
        <v>81</v>
      </c>
      <c r="CS84" s="64" t="s">
        <v>81</v>
      </c>
      <c r="CT84" s="64" t="s">
        <v>81</v>
      </c>
      <c r="CU84" s="64" t="s">
        <v>81</v>
      </c>
      <c r="CV84" s="64" t="s">
        <v>81</v>
      </c>
      <c r="CW84" s="64" t="s">
        <v>81</v>
      </c>
      <c r="CX84" s="64" t="s">
        <v>81</v>
      </c>
      <c r="CY84" s="64" t="s">
        <v>81</v>
      </c>
      <c r="CZ84" s="64" t="s">
        <v>81</v>
      </c>
      <c r="DA84" s="64" t="s">
        <v>81</v>
      </c>
      <c r="DB84" s="72">
        <v>0</v>
      </c>
      <c r="DC84" s="72">
        <v>0</v>
      </c>
      <c r="DD84" s="72">
        <v>0</v>
      </c>
      <c r="DE84" s="72">
        <v>0</v>
      </c>
      <c r="DF84" s="72">
        <v>0</v>
      </c>
      <c r="DG84" s="72">
        <v>0</v>
      </c>
      <c r="DH84" s="72">
        <v>0</v>
      </c>
      <c r="DI84" s="72">
        <v>0</v>
      </c>
      <c r="DJ84" s="72">
        <v>0</v>
      </c>
      <c r="DK84" s="72">
        <v>0</v>
      </c>
      <c r="DL84" s="72">
        <v>0</v>
      </c>
      <c r="DM84" s="72">
        <v>0</v>
      </c>
      <c r="DN84" s="72">
        <v>2</v>
      </c>
      <c r="DO84" s="72">
        <v>2</v>
      </c>
      <c r="DP84" s="72">
        <v>2</v>
      </c>
      <c r="DQ84" s="72">
        <v>3</v>
      </c>
      <c r="DR84" s="72">
        <v>3000</v>
      </c>
      <c r="DS84" s="72">
        <v>6000</v>
      </c>
      <c r="DT84" s="72">
        <v>3000</v>
      </c>
      <c r="DU84" s="72">
        <v>4000</v>
      </c>
      <c r="DV84" s="72">
        <v>5000</v>
      </c>
      <c r="DW84" s="72">
        <v>7500</v>
      </c>
      <c r="DX84" s="72" t="s">
        <v>81</v>
      </c>
      <c r="DY84" s="72">
        <v>2</v>
      </c>
      <c r="DZ84">
        <v>1</v>
      </c>
      <c r="EA84" s="72">
        <v>0</v>
      </c>
      <c r="EB84">
        <v>0</v>
      </c>
      <c r="EC84" t="s">
        <v>81</v>
      </c>
      <c r="ED84">
        <v>0</v>
      </c>
      <c r="EE84" t="s">
        <v>81</v>
      </c>
      <c r="EF84" t="s">
        <v>81</v>
      </c>
      <c r="EG84" t="s">
        <v>81</v>
      </c>
      <c r="EH84" t="s">
        <v>81</v>
      </c>
      <c r="EI84">
        <v>3</v>
      </c>
    </row>
    <row r="85" spans="1:139" ht="15" customHeight="1" x14ac:dyDescent="0.35">
      <c r="A85" s="20">
        <v>2080408</v>
      </c>
      <c r="B85" s="20">
        <v>2</v>
      </c>
      <c r="C85" s="20">
        <v>8</v>
      </c>
      <c r="D85" s="20">
        <v>4</v>
      </c>
      <c r="E85" s="20" t="s">
        <v>1323</v>
      </c>
      <c r="F85">
        <v>0</v>
      </c>
      <c r="G85" s="64">
        <v>3</v>
      </c>
      <c r="H85">
        <v>0</v>
      </c>
      <c r="I85">
        <v>0</v>
      </c>
      <c r="J85" s="64">
        <v>0</v>
      </c>
      <c r="K85" t="s">
        <v>81</v>
      </c>
      <c r="L85">
        <v>2</v>
      </c>
      <c r="M85">
        <v>3</v>
      </c>
      <c r="N85" s="64">
        <v>3</v>
      </c>
      <c r="O85" t="s">
        <v>81</v>
      </c>
      <c r="P85" t="s">
        <v>81</v>
      </c>
      <c r="Q85">
        <v>4</v>
      </c>
      <c r="R85" t="s">
        <v>81</v>
      </c>
      <c r="S85" t="s">
        <v>81</v>
      </c>
      <c r="T85" t="s">
        <v>81</v>
      </c>
      <c r="U85" t="s">
        <v>81</v>
      </c>
      <c r="V85" t="s">
        <v>81</v>
      </c>
      <c r="W85" t="s">
        <v>81</v>
      </c>
      <c r="X85" t="s">
        <v>81</v>
      </c>
      <c r="Y85" t="s">
        <v>81</v>
      </c>
      <c r="Z85" t="s">
        <v>81</v>
      </c>
      <c r="AA85" t="s">
        <v>81</v>
      </c>
      <c r="AB85" t="s">
        <v>81</v>
      </c>
      <c r="AC85" t="s">
        <v>81</v>
      </c>
      <c r="AD85" t="s">
        <v>81</v>
      </c>
      <c r="AE85" t="s">
        <v>81</v>
      </c>
      <c r="AF85" t="s">
        <v>81</v>
      </c>
      <c r="AG85" t="s">
        <v>81</v>
      </c>
      <c r="AH85" t="s">
        <v>81</v>
      </c>
      <c r="AI85" t="s">
        <v>81</v>
      </c>
      <c r="AJ85" t="s">
        <v>81</v>
      </c>
      <c r="AK85" t="s">
        <v>81</v>
      </c>
      <c r="AL85" t="s">
        <v>81</v>
      </c>
      <c r="AM85" t="s">
        <v>81</v>
      </c>
      <c r="AN85">
        <v>0</v>
      </c>
      <c r="AO85" t="s">
        <v>81</v>
      </c>
      <c r="AP85" s="72">
        <v>0</v>
      </c>
      <c r="AQ85" s="64" t="s">
        <v>81</v>
      </c>
      <c r="AR85" s="64" t="s">
        <v>81</v>
      </c>
      <c r="AS85" s="64" t="s">
        <v>81</v>
      </c>
      <c r="AT85" s="72">
        <v>0</v>
      </c>
      <c r="AU85" s="64" t="s">
        <v>81</v>
      </c>
      <c r="AV85" s="64" t="s">
        <v>81</v>
      </c>
      <c r="AW85" s="64" t="s">
        <v>81</v>
      </c>
      <c r="AX85" s="72">
        <v>0</v>
      </c>
      <c r="AY85" s="64" t="s">
        <v>81</v>
      </c>
      <c r="AZ85" s="64" t="s">
        <v>81</v>
      </c>
      <c r="BA85" s="64" t="s">
        <v>81</v>
      </c>
      <c r="BB85" s="72">
        <v>1</v>
      </c>
      <c r="BC85">
        <v>2</v>
      </c>
      <c r="BD85">
        <v>2</v>
      </c>
      <c r="BE85">
        <v>2</v>
      </c>
      <c r="BF85" s="72">
        <v>1</v>
      </c>
      <c r="BG85">
        <v>2</v>
      </c>
      <c r="BH85">
        <v>2</v>
      </c>
      <c r="BI85">
        <v>2</v>
      </c>
      <c r="BJ85" s="72">
        <v>0</v>
      </c>
      <c r="BK85" s="64" t="s">
        <v>81</v>
      </c>
      <c r="BL85" s="64" t="s">
        <v>81</v>
      </c>
      <c r="BM85" s="64" t="s">
        <v>81</v>
      </c>
      <c r="BN85" s="72">
        <v>0</v>
      </c>
      <c r="BO85" s="64" t="s">
        <v>81</v>
      </c>
      <c r="BP85" s="64" t="s">
        <v>81</v>
      </c>
      <c r="BQ85" s="64" t="s">
        <v>81</v>
      </c>
      <c r="BR85" s="72">
        <v>0</v>
      </c>
      <c r="BS85" s="64" t="s">
        <v>81</v>
      </c>
      <c r="BT85" s="64" t="s">
        <v>81</v>
      </c>
      <c r="BU85" s="64" t="s">
        <v>81</v>
      </c>
      <c r="BV85" s="72">
        <v>0</v>
      </c>
      <c r="BW85" s="64" t="s">
        <v>81</v>
      </c>
      <c r="BX85" s="64" t="s">
        <v>81</v>
      </c>
      <c r="BY85" s="64" t="s">
        <v>81</v>
      </c>
      <c r="BZ85" s="72">
        <v>0</v>
      </c>
      <c r="CA85" s="64" t="s">
        <v>81</v>
      </c>
      <c r="CB85" s="64" t="s">
        <v>81</v>
      </c>
      <c r="CC85" s="64" t="s">
        <v>81</v>
      </c>
      <c r="CD85" s="72">
        <v>0</v>
      </c>
      <c r="CE85" s="64" t="s">
        <v>81</v>
      </c>
      <c r="CF85" s="64" t="s">
        <v>81</v>
      </c>
      <c r="CG85" s="64" t="s">
        <v>81</v>
      </c>
      <c r="CH85" s="64" t="s">
        <v>81</v>
      </c>
      <c r="CI85" s="64" t="s">
        <v>81</v>
      </c>
      <c r="CJ85" s="64" t="s">
        <v>81</v>
      </c>
      <c r="CK85" s="64" t="s">
        <v>81</v>
      </c>
      <c r="CL85">
        <v>3</v>
      </c>
      <c r="CM85">
        <v>3</v>
      </c>
      <c r="CN85">
        <v>3</v>
      </c>
      <c r="CO85">
        <v>3</v>
      </c>
      <c r="CP85" s="64" t="s">
        <v>81</v>
      </c>
      <c r="CQ85" s="64" t="s">
        <v>81</v>
      </c>
      <c r="CR85" s="64" t="s">
        <v>81</v>
      </c>
      <c r="CS85" s="64" t="s">
        <v>81</v>
      </c>
      <c r="CT85" s="64" t="s">
        <v>81</v>
      </c>
      <c r="CU85" s="64" t="s">
        <v>81</v>
      </c>
      <c r="CV85" s="64" t="s">
        <v>81</v>
      </c>
      <c r="CW85" s="64" t="s">
        <v>81</v>
      </c>
      <c r="CX85" s="64" t="s">
        <v>81</v>
      </c>
      <c r="CY85" s="64" t="s">
        <v>81</v>
      </c>
      <c r="CZ85" s="64" t="s">
        <v>81</v>
      </c>
      <c r="DA85" s="64" t="s">
        <v>81</v>
      </c>
      <c r="DB85" s="72">
        <v>0</v>
      </c>
      <c r="DC85" s="72">
        <v>0</v>
      </c>
      <c r="DD85" s="72">
        <v>0</v>
      </c>
      <c r="DE85" s="72">
        <v>0</v>
      </c>
      <c r="DF85" s="72">
        <v>0</v>
      </c>
      <c r="DG85" s="72">
        <v>0</v>
      </c>
      <c r="DH85" s="72">
        <v>1</v>
      </c>
      <c r="DI85" s="72">
        <v>1</v>
      </c>
      <c r="DJ85" s="72">
        <v>0</v>
      </c>
      <c r="DK85" s="72">
        <v>0</v>
      </c>
      <c r="DL85" s="72">
        <v>0</v>
      </c>
      <c r="DM85" s="72">
        <v>0</v>
      </c>
      <c r="DN85" s="72">
        <v>2</v>
      </c>
      <c r="DO85" s="72">
        <v>2</v>
      </c>
      <c r="DP85" s="72">
        <v>2</v>
      </c>
      <c r="DQ85" s="72">
        <v>4</v>
      </c>
      <c r="DR85" s="72">
        <v>3000</v>
      </c>
      <c r="DS85" s="72">
        <v>5000</v>
      </c>
      <c r="DT85" s="72">
        <v>3000</v>
      </c>
      <c r="DU85" s="72">
        <v>4000</v>
      </c>
      <c r="DV85" s="72">
        <v>6000</v>
      </c>
      <c r="DW85" s="72">
        <v>8000</v>
      </c>
      <c r="DX85" s="72" t="s">
        <v>81</v>
      </c>
      <c r="DY85" s="72" t="s">
        <v>81</v>
      </c>
      <c r="DZ85" s="72">
        <v>8</v>
      </c>
      <c r="EA85" s="72">
        <v>0</v>
      </c>
      <c r="EB85" s="72">
        <v>0</v>
      </c>
      <c r="EC85" t="s">
        <v>81</v>
      </c>
      <c r="ED85">
        <v>0</v>
      </c>
      <c r="EE85" t="s">
        <v>81</v>
      </c>
      <c r="EF85" t="s">
        <v>81</v>
      </c>
      <c r="EG85">
        <v>16</v>
      </c>
      <c r="EH85" t="s">
        <v>81</v>
      </c>
      <c r="EI85">
        <v>3</v>
      </c>
    </row>
    <row r="86" spans="1:139" ht="15" customHeight="1" x14ac:dyDescent="0.35">
      <c r="A86" s="20">
        <v>2080409</v>
      </c>
      <c r="B86" s="20">
        <v>2</v>
      </c>
      <c r="C86" s="20">
        <v>8</v>
      </c>
      <c r="D86" s="20">
        <v>4</v>
      </c>
      <c r="E86" s="20" t="s">
        <v>1329</v>
      </c>
      <c r="F86">
        <v>0</v>
      </c>
      <c r="G86" s="64">
        <v>2</v>
      </c>
      <c r="H86">
        <v>0</v>
      </c>
      <c r="I86">
        <v>0</v>
      </c>
      <c r="J86" s="64">
        <v>0</v>
      </c>
      <c r="K86" t="s">
        <v>81</v>
      </c>
      <c r="L86">
        <v>10</v>
      </c>
      <c r="M86" t="s">
        <v>81</v>
      </c>
      <c r="N86" s="64">
        <v>4</v>
      </c>
      <c r="O86" t="s">
        <v>81</v>
      </c>
      <c r="P86" t="s">
        <v>81</v>
      </c>
      <c r="Q86">
        <v>4</v>
      </c>
      <c r="R86" t="s">
        <v>81</v>
      </c>
      <c r="S86" t="s">
        <v>81</v>
      </c>
      <c r="T86" t="s">
        <v>81</v>
      </c>
      <c r="U86" t="s">
        <v>81</v>
      </c>
      <c r="V86" t="s">
        <v>81</v>
      </c>
      <c r="W86" t="s">
        <v>81</v>
      </c>
      <c r="X86" t="s">
        <v>81</v>
      </c>
      <c r="Y86" t="s">
        <v>81</v>
      </c>
      <c r="Z86" t="s">
        <v>81</v>
      </c>
      <c r="AA86" t="s">
        <v>81</v>
      </c>
      <c r="AB86" t="s">
        <v>81</v>
      </c>
      <c r="AC86" t="s">
        <v>81</v>
      </c>
      <c r="AD86" t="s">
        <v>81</v>
      </c>
      <c r="AE86" t="s">
        <v>81</v>
      </c>
      <c r="AF86" t="s">
        <v>81</v>
      </c>
      <c r="AG86" t="s">
        <v>81</v>
      </c>
      <c r="AH86" t="s">
        <v>81</v>
      </c>
      <c r="AI86" t="s">
        <v>81</v>
      </c>
      <c r="AJ86" t="s">
        <v>81</v>
      </c>
      <c r="AK86" t="s">
        <v>81</v>
      </c>
      <c r="AL86" t="s">
        <v>81</v>
      </c>
      <c r="AM86" t="s">
        <v>81</v>
      </c>
      <c r="AN86">
        <v>0</v>
      </c>
      <c r="AO86" t="s">
        <v>81</v>
      </c>
      <c r="AP86" s="72">
        <v>0</v>
      </c>
      <c r="AQ86" s="64" t="s">
        <v>81</v>
      </c>
      <c r="AR86" s="64" t="s">
        <v>81</v>
      </c>
      <c r="AS86" s="64" t="s">
        <v>81</v>
      </c>
      <c r="AT86" s="72">
        <v>0</v>
      </c>
      <c r="AU86" s="64" t="s">
        <v>81</v>
      </c>
      <c r="AV86" s="64" t="s">
        <v>81</v>
      </c>
      <c r="AW86" s="64" t="s">
        <v>81</v>
      </c>
      <c r="AX86" s="72">
        <v>0</v>
      </c>
      <c r="AY86" s="64" t="s">
        <v>81</v>
      </c>
      <c r="AZ86" s="64" t="s">
        <v>81</v>
      </c>
      <c r="BA86" s="64" t="s">
        <v>81</v>
      </c>
      <c r="BB86" s="72">
        <v>0</v>
      </c>
      <c r="BC86" s="64" t="s">
        <v>81</v>
      </c>
      <c r="BD86" s="64" t="s">
        <v>81</v>
      </c>
      <c r="BE86" s="64" t="s">
        <v>81</v>
      </c>
      <c r="BF86" s="72">
        <v>0</v>
      </c>
      <c r="BG86" s="64" t="s">
        <v>81</v>
      </c>
      <c r="BH86" s="64" t="s">
        <v>81</v>
      </c>
      <c r="BI86" s="64" t="s">
        <v>81</v>
      </c>
      <c r="BJ86" s="72">
        <v>0</v>
      </c>
      <c r="BK86" s="64" t="s">
        <v>81</v>
      </c>
      <c r="BL86" s="64" t="s">
        <v>81</v>
      </c>
      <c r="BM86" s="64" t="s">
        <v>81</v>
      </c>
      <c r="BN86" s="72">
        <v>0</v>
      </c>
      <c r="BO86" s="64" t="s">
        <v>81</v>
      </c>
      <c r="BP86" s="64" t="s">
        <v>81</v>
      </c>
      <c r="BQ86" s="64" t="s">
        <v>81</v>
      </c>
      <c r="BR86" s="72">
        <v>0</v>
      </c>
      <c r="BS86" s="64" t="s">
        <v>81</v>
      </c>
      <c r="BT86" s="64" t="s">
        <v>81</v>
      </c>
      <c r="BU86" s="64" t="s">
        <v>81</v>
      </c>
      <c r="BV86" s="72">
        <v>0</v>
      </c>
      <c r="BW86" s="64" t="s">
        <v>81</v>
      </c>
      <c r="BX86" s="64" t="s">
        <v>81</v>
      </c>
      <c r="BY86" s="64" t="s">
        <v>81</v>
      </c>
      <c r="BZ86" s="72">
        <v>0</v>
      </c>
      <c r="CA86" s="64" t="s">
        <v>81</v>
      </c>
      <c r="CB86" s="64" t="s">
        <v>81</v>
      </c>
      <c r="CC86" s="64" t="s">
        <v>81</v>
      </c>
      <c r="CD86" s="72">
        <v>0</v>
      </c>
      <c r="CE86" s="64" t="s">
        <v>81</v>
      </c>
      <c r="CF86" s="64" t="s">
        <v>81</v>
      </c>
      <c r="CG86" s="64" t="s">
        <v>81</v>
      </c>
      <c r="CH86" s="64" t="s">
        <v>81</v>
      </c>
      <c r="CI86" s="64" t="s">
        <v>81</v>
      </c>
      <c r="CJ86" s="64" t="s">
        <v>81</v>
      </c>
      <c r="CK86" s="64" t="s">
        <v>81</v>
      </c>
      <c r="CL86" s="64" t="s">
        <v>81</v>
      </c>
      <c r="CM86" s="64" t="s">
        <v>81</v>
      </c>
      <c r="CN86" s="64" t="s">
        <v>81</v>
      </c>
      <c r="CO86" s="64" t="s">
        <v>81</v>
      </c>
      <c r="CP86" s="64" t="s">
        <v>81</v>
      </c>
      <c r="CQ86" s="64" t="s">
        <v>81</v>
      </c>
      <c r="CR86" s="64" t="s">
        <v>81</v>
      </c>
      <c r="CS86" s="64" t="s">
        <v>81</v>
      </c>
      <c r="CT86" s="64" t="s">
        <v>81</v>
      </c>
      <c r="CU86" s="64" t="s">
        <v>81</v>
      </c>
      <c r="CV86" s="64" t="s">
        <v>81</v>
      </c>
      <c r="CW86" s="64" t="s">
        <v>81</v>
      </c>
      <c r="CX86" s="64" t="s">
        <v>81</v>
      </c>
      <c r="CY86" s="64" t="s">
        <v>81</v>
      </c>
      <c r="CZ86" s="64" t="s">
        <v>81</v>
      </c>
      <c r="DA86" s="64" t="s">
        <v>81</v>
      </c>
      <c r="DB86" s="64">
        <v>0</v>
      </c>
      <c r="DC86" s="64">
        <v>0</v>
      </c>
      <c r="DD86" s="64">
        <v>0</v>
      </c>
      <c r="DE86" s="64">
        <v>0</v>
      </c>
      <c r="DF86" s="64">
        <v>0</v>
      </c>
      <c r="DG86" s="64">
        <v>0</v>
      </c>
      <c r="DH86" s="64">
        <v>0</v>
      </c>
      <c r="DI86" s="64">
        <v>0</v>
      </c>
      <c r="DJ86" s="64">
        <v>0</v>
      </c>
      <c r="DK86" s="64">
        <v>0</v>
      </c>
      <c r="DL86" s="64">
        <v>0</v>
      </c>
      <c r="DM86" s="64">
        <v>0</v>
      </c>
      <c r="DN86" s="64">
        <v>3</v>
      </c>
      <c r="DO86" s="64">
        <v>3</v>
      </c>
      <c r="DP86" s="64">
        <v>3</v>
      </c>
      <c r="DQ86" s="64">
        <v>3</v>
      </c>
      <c r="DR86" t="s">
        <v>81</v>
      </c>
      <c r="DS86" t="s">
        <v>81</v>
      </c>
      <c r="DT86" t="s">
        <v>81</v>
      </c>
      <c r="DU86" t="s">
        <v>81</v>
      </c>
      <c r="DV86" t="s">
        <v>81</v>
      </c>
      <c r="DW86" t="s">
        <v>81</v>
      </c>
      <c r="DX86" t="s">
        <v>81</v>
      </c>
      <c r="DY86" t="s">
        <v>81</v>
      </c>
      <c r="DZ86" t="s">
        <v>81</v>
      </c>
      <c r="EA86" s="72">
        <v>0</v>
      </c>
      <c r="EB86" s="72">
        <v>0</v>
      </c>
      <c r="EC86" t="s">
        <v>81</v>
      </c>
      <c r="ED86">
        <v>0</v>
      </c>
      <c r="EE86" t="s">
        <v>81</v>
      </c>
      <c r="EF86" t="s">
        <v>81</v>
      </c>
      <c r="EG86" t="s">
        <v>81</v>
      </c>
      <c r="EH86" t="s">
        <v>81</v>
      </c>
      <c r="EI86" t="s">
        <v>81</v>
      </c>
    </row>
    <row r="87" spans="1:139" s="72" customFormat="1" ht="15" customHeight="1" x14ac:dyDescent="0.35">
      <c r="A87" s="71">
        <v>2080410</v>
      </c>
      <c r="B87" s="71">
        <v>2</v>
      </c>
      <c r="C87" s="71">
        <v>8</v>
      </c>
      <c r="D87" s="71">
        <v>4</v>
      </c>
      <c r="E87" s="71" t="s">
        <v>1332</v>
      </c>
      <c r="F87" s="72">
        <v>0</v>
      </c>
      <c r="G87" s="64">
        <v>4</v>
      </c>
      <c r="H87" s="72">
        <v>0</v>
      </c>
      <c r="I87" s="72">
        <v>0</v>
      </c>
      <c r="J87" s="64">
        <v>1</v>
      </c>
      <c r="K87" s="72">
        <v>1</v>
      </c>
      <c r="L87" s="64">
        <v>6</v>
      </c>
      <c r="M87" s="64">
        <v>2</v>
      </c>
      <c r="N87" s="64">
        <v>4</v>
      </c>
      <c r="O87" s="72" t="s">
        <v>81</v>
      </c>
      <c r="P87" s="72" t="s">
        <v>81</v>
      </c>
      <c r="Q87" s="64">
        <v>1</v>
      </c>
      <c r="R87" s="64">
        <v>1</v>
      </c>
      <c r="S87" s="64">
        <v>5</v>
      </c>
      <c r="T87" s="64">
        <v>1</v>
      </c>
      <c r="U87" s="64">
        <v>5</v>
      </c>
      <c r="V87" s="72" t="s">
        <v>81</v>
      </c>
      <c r="W87" s="72" t="s">
        <v>81</v>
      </c>
      <c r="X87" s="64">
        <v>1</v>
      </c>
      <c r="Y87" s="64">
        <v>1</v>
      </c>
      <c r="Z87" s="72" t="s">
        <v>81</v>
      </c>
      <c r="AA87" s="72" t="s">
        <v>81</v>
      </c>
      <c r="AB87" s="72" t="s">
        <v>81</v>
      </c>
      <c r="AC87" s="72" t="s">
        <v>81</v>
      </c>
      <c r="AD87" s="72" t="s">
        <v>81</v>
      </c>
      <c r="AE87" s="72" t="s">
        <v>81</v>
      </c>
      <c r="AF87" s="72" t="s">
        <v>81</v>
      </c>
      <c r="AG87" s="72" t="s">
        <v>81</v>
      </c>
      <c r="AH87" s="72" t="s">
        <v>81</v>
      </c>
      <c r="AI87" s="72" t="s">
        <v>81</v>
      </c>
      <c r="AJ87" s="72" t="s">
        <v>81</v>
      </c>
      <c r="AK87" s="72" t="s">
        <v>81</v>
      </c>
      <c r="AL87" s="72" t="s">
        <v>81</v>
      </c>
      <c r="AM87" s="72" t="s">
        <v>81</v>
      </c>
      <c r="AN87" s="72">
        <v>0</v>
      </c>
      <c r="AO87" s="72" t="s">
        <v>81</v>
      </c>
      <c r="AP87" s="72">
        <v>0</v>
      </c>
      <c r="AQ87" s="64" t="s">
        <v>81</v>
      </c>
      <c r="AR87" s="64" t="s">
        <v>81</v>
      </c>
      <c r="AS87" s="64" t="s">
        <v>81</v>
      </c>
      <c r="AT87" s="72">
        <v>1</v>
      </c>
      <c r="AU87" s="64">
        <v>1</v>
      </c>
      <c r="AV87" s="64">
        <v>1</v>
      </c>
      <c r="AW87" s="64">
        <v>2</v>
      </c>
      <c r="AX87" s="64">
        <v>1</v>
      </c>
      <c r="AY87" s="64">
        <v>1</v>
      </c>
      <c r="AZ87" s="64">
        <v>1</v>
      </c>
      <c r="BA87" s="64">
        <v>2</v>
      </c>
      <c r="BB87" s="72">
        <v>0</v>
      </c>
      <c r="BC87" s="64" t="s">
        <v>81</v>
      </c>
      <c r="BD87" s="64" t="s">
        <v>81</v>
      </c>
      <c r="BE87" s="64" t="s">
        <v>81</v>
      </c>
      <c r="BF87" s="72">
        <v>0</v>
      </c>
      <c r="BG87" s="64" t="s">
        <v>81</v>
      </c>
      <c r="BH87" s="64" t="s">
        <v>81</v>
      </c>
      <c r="BI87" s="64" t="s">
        <v>81</v>
      </c>
      <c r="BJ87" s="72">
        <v>0</v>
      </c>
      <c r="BK87" s="64" t="s">
        <v>81</v>
      </c>
      <c r="BL87" s="64" t="s">
        <v>81</v>
      </c>
      <c r="BM87" s="64" t="s">
        <v>81</v>
      </c>
      <c r="BN87" s="72">
        <v>0</v>
      </c>
      <c r="BO87" s="64" t="s">
        <v>81</v>
      </c>
      <c r="BP87" s="64" t="s">
        <v>81</v>
      </c>
      <c r="BQ87" s="64" t="s">
        <v>81</v>
      </c>
      <c r="BR87" s="72">
        <v>0</v>
      </c>
      <c r="BS87" s="64" t="s">
        <v>81</v>
      </c>
      <c r="BT87" s="64" t="s">
        <v>81</v>
      </c>
      <c r="BU87" s="64" t="s">
        <v>81</v>
      </c>
      <c r="BV87" s="72">
        <v>0</v>
      </c>
      <c r="BW87" s="64" t="s">
        <v>81</v>
      </c>
      <c r="BX87" s="64" t="s">
        <v>81</v>
      </c>
      <c r="BY87" s="64" t="s">
        <v>81</v>
      </c>
      <c r="BZ87" s="72">
        <v>0</v>
      </c>
      <c r="CA87" s="64" t="s">
        <v>81</v>
      </c>
      <c r="CB87" s="64" t="s">
        <v>81</v>
      </c>
      <c r="CC87" s="64" t="s">
        <v>81</v>
      </c>
      <c r="CD87" s="72">
        <v>0</v>
      </c>
      <c r="CE87" s="64" t="s">
        <v>81</v>
      </c>
      <c r="CF87" s="64" t="s">
        <v>81</v>
      </c>
      <c r="CG87" s="64" t="s">
        <v>81</v>
      </c>
      <c r="CH87" s="72" t="s">
        <v>81</v>
      </c>
      <c r="CI87" s="72" t="s">
        <v>81</v>
      </c>
      <c r="CJ87" s="72" t="s">
        <v>81</v>
      </c>
      <c r="CK87" s="72" t="s">
        <v>81</v>
      </c>
      <c r="CL87" s="64" t="s">
        <v>81</v>
      </c>
      <c r="CM87" s="64" t="s">
        <v>81</v>
      </c>
      <c r="CN87" s="64" t="s">
        <v>81</v>
      </c>
      <c r="CO87" s="64" t="s">
        <v>81</v>
      </c>
      <c r="CP87" s="64" t="s">
        <v>81</v>
      </c>
      <c r="CQ87" s="64" t="s">
        <v>81</v>
      </c>
      <c r="CR87" s="64" t="s">
        <v>81</v>
      </c>
      <c r="CS87" s="64" t="s">
        <v>81</v>
      </c>
      <c r="CT87" s="64" t="s">
        <v>81</v>
      </c>
      <c r="CU87" s="64" t="s">
        <v>81</v>
      </c>
      <c r="CV87" s="72" t="s">
        <v>81</v>
      </c>
      <c r="CW87" s="72" t="s">
        <v>81</v>
      </c>
      <c r="CX87" s="72" t="s">
        <v>81</v>
      </c>
      <c r="CY87" s="72" t="s">
        <v>81</v>
      </c>
      <c r="CZ87" s="72" t="s">
        <v>81</v>
      </c>
      <c r="DA87" s="72" t="s">
        <v>81</v>
      </c>
      <c r="DB87" s="72">
        <v>1</v>
      </c>
      <c r="DC87" s="72">
        <v>0</v>
      </c>
      <c r="DD87" s="72">
        <v>0</v>
      </c>
      <c r="DE87" s="72">
        <v>0</v>
      </c>
      <c r="DF87" s="72">
        <v>0</v>
      </c>
      <c r="DG87" s="72">
        <v>0</v>
      </c>
      <c r="DH87" s="72">
        <v>0</v>
      </c>
      <c r="DI87" s="72">
        <v>0</v>
      </c>
      <c r="DJ87" s="72">
        <v>0</v>
      </c>
      <c r="DK87" s="72">
        <v>1</v>
      </c>
      <c r="DL87" s="72">
        <v>0</v>
      </c>
      <c r="DM87" s="72">
        <v>1</v>
      </c>
      <c r="DN87" s="72">
        <v>2</v>
      </c>
      <c r="DO87" s="72">
        <v>2</v>
      </c>
      <c r="DP87" s="72">
        <v>4</v>
      </c>
      <c r="DQ87" s="72">
        <v>4</v>
      </c>
      <c r="DR87" s="72">
        <v>3000</v>
      </c>
      <c r="DS87" s="72">
        <v>5000</v>
      </c>
      <c r="DT87" s="72">
        <v>2000</v>
      </c>
      <c r="DU87" s="72">
        <v>4000</v>
      </c>
      <c r="DV87" s="72" t="s">
        <v>81</v>
      </c>
      <c r="DW87" s="72" t="s">
        <v>81</v>
      </c>
      <c r="DX87" s="72" t="s">
        <v>81</v>
      </c>
      <c r="DZ87" s="72">
        <v>1</v>
      </c>
      <c r="EA87" s="72">
        <v>1</v>
      </c>
      <c r="EB87" s="72">
        <v>0</v>
      </c>
      <c r="EC87" s="72" t="s">
        <v>81</v>
      </c>
      <c r="ED87" s="72">
        <v>0</v>
      </c>
      <c r="EE87" s="72" t="s">
        <v>81</v>
      </c>
      <c r="EF87" s="72" t="s">
        <v>81</v>
      </c>
      <c r="EG87" s="72">
        <v>1</v>
      </c>
      <c r="EH87" s="72">
        <v>2</v>
      </c>
      <c r="EI87" s="72" t="s">
        <v>81</v>
      </c>
    </row>
    <row r="88" spans="1:139" ht="15" customHeight="1" x14ac:dyDescent="0.35">
      <c r="A88" s="20">
        <v>2080411</v>
      </c>
      <c r="B88" s="20">
        <v>2</v>
      </c>
      <c r="C88" s="20">
        <v>8</v>
      </c>
      <c r="D88" s="20">
        <v>4</v>
      </c>
      <c r="E88" s="20" t="s">
        <v>1339</v>
      </c>
      <c r="F88">
        <v>0</v>
      </c>
      <c r="G88" s="64">
        <v>3</v>
      </c>
      <c r="H88">
        <v>0</v>
      </c>
      <c r="I88">
        <v>0</v>
      </c>
      <c r="J88" s="64">
        <v>0</v>
      </c>
      <c r="K88" t="s">
        <v>81</v>
      </c>
      <c r="L88">
        <v>3</v>
      </c>
      <c r="M88" t="s">
        <v>81</v>
      </c>
      <c r="N88" s="64">
        <v>2</v>
      </c>
      <c r="O88" t="s">
        <v>81</v>
      </c>
      <c r="P88" t="s">
        <v>81</v>
      </c>
      <c r="Q88">
        <v>1</v>
      </c>
      <c r="R88" t="s">
        <v>81</v>
      </c>
      <c r="S88">
        <v>4</v>
      </c>
      <c r="T88" t="s">
        <v>81</v>
      </c>
      <c r="U88">
        <v>1</v>
      </c>
      <c r="V88" t="s">
        <v>81</v>
      </c>
      <c r="W88" t="s">
        <v>81</v>
      </c>
      <c r="X88" t="s">
        <v>81</v>
      </c>
      <c r="Y88">
        <v>1</v>
      </c>
      <c r="Z88" t="s">
        <v>81</v>
      </c>
      <c r="AA88" t="s">
        <v>81</v>
      </c>
      <c r="AB88" t="s">
        <v>81</v>
      </c>
      <c r="AC88" t="s">
        <v>81</v>
      </c>
      <c r="AD88" t="s">
        <v>81</v>
      </c>
      <c r="AE88" t="s">
        <v>81</v>
      </c>
      <c r="AF88" t="s">
        <v>81</v>
      </c>
      <c r="AG88" t="s">
        <v>81</v>
      </c>
      <c r="AH88" t="s">
        <v>81</v>
      </c>
      <c r="AI88" t="s">
        <v>81</v>
      </c>
      <c r="AJ88" t="s">
        <v>81</v>
      </c>
      <c r="AK88" t="s">
        <v>81</v>
      </c>
      <c r="AL88" t="s">
        <v>81</v>
      </c>
      <c r="AM88" t="s">
        <v>81</v>
      </c>
      <c r="AN88">
        <v>0</v>
      </c>
      <c r="AO88" t="s">
        <v>81</v>
      </c>
      <c r="AP88" s="72">
        <v>0</v>
      </c>
      <c r="AQ88" s="64" t="s">
        <v>81</v>
      </c>
      <c r="AR88" s="64" t="s">
        <v>81</v>
      </c>
      <c r="AS88" s="64" t="s">
        <v>81</v>
      </c>
      <c r="AT88" s="72">
        <v>0</v>
      </c>
      <c r="AU88" s="64" t="s">
        <v>81</v>
      </c>
      <c r="AV88" s="64" t="s">
        <v>81</v>
      </c>
      <c r="AW88" s="64" t="s">
        <v>81</v>
      </c>
      <c r="AX88" s="72">
        <v>0</v>
      </c>
      <c r="AY88" s="64" t="s">
        <v>81</v>
      </c>
      <c r="AZ88" s="64" t="s">
        <v>81</v>
      </c>
      <c r="BA88" s="64" t="s">
        <v>81</v>
      </c>
      <c r="BB88" s="72">
        <v>0</v>
      </c>
      <c r="BC88" s="64" t="s">
        <v>81</v>
      </c>
      <c r="BD88" s="64" t="s">
        <v>81</v>
      </c>
      <c r="BE88" s="64" t="s">
        <v>81</v>
      </c>
      <c r="BF88" s="72">
        <v>1</v>
      </c>
      <c r="BG88">
        <v>2</v>
      </c>
      <c r="BH88">
        <v>3</v>
      </c>
      <c r="BI88">
        <v>2</v>
      </c>
      <c r="BJ88" s="72">
        <v>0</v>
      </c>
      <c r="BK88" s="64" t="s">
        <v>81</v>
      </c>
      <c r="BL88" s="64" t="s">
        <v>81</v>
      </c>
      <c r="BM88" s="64" t="s">
        <v>81</v>
      </c>
      <c r="BN88" s="72">
        <v>0</v>
      </c>
      <c r="BO88" s="64" t="s">
        <v>81</v>
      </c>
      <c r="BP88" s="64" t="s">
        <v>81</v>
      </c>
      <c r="BQ88" s="64" t="s">
        <v>81</v>
      </c>
      <c r="BR88" s="72">
        <v>0</v>
      </c>
      <c r="BS88" s="64" t="s">
        <v>81</v>
      </c>
      <c r="BT88" s="64" t="s">
        <v>81</v>
      </c>
      <c r="BU88" s="64" t="s">
        <v>81</v>
      </c>
      <c r="BV88" s="72">
        <v>1</v>
      </c>
      <c r="BW88">
        <v>2</v>
      </c>
      <c r="BX88">
        <v>2</v>
      </c>
      <c r="BY88">
        <v>2</v>
      </c>
      <c r="BZ88" s="72">
        <v>0</v>
      </c>
      <c r="CA88" s="64" t="s">
        <v>81</v>
      </c>
      <c r="CB88" s="64" t="s">
        <v>81</v>
      </c>
      <c r="CC88" s="64" t="s">
        <v>81</v>
      </c>
      <c r="CD88" s="72">
        <v>0</v>
      </c>
      <c r="CE88" s="64" t="s">
        <v>81</v>
      </c>
      <c r="CF88" s="64" t="s">
        <v>81</v>
      </c>
      <c r="CG88" s="64" t="s">
        <v>81</v>
      </c>
      <c r="CH88" s="64" t="s">
        <v>81</v>
      </c>
      <c r="CI88" s="64" t="s">
        <v>81</v>
      </c>
      <c r="CJ88" s="64" t="s">
        <v>81</v>
      </c>
      <c r="CK88" s="64" t="s">
        <v>81</v>
      </c>
      <c r="CL88" s="64" t="s">
        <v>81</v>
      </c>
      <c r="CM88" s="64" t="s">
        <v>81</v>
      </c>
      <c r="CN88">
        <v>2</v>
      </c>
      <c r="CO88" s="64" t="s">
        <v>81</v>
      </c>
      <c r="CP88" s="64" t="s">
        <v>81</v>
      </c>
      <c r="CQ88" s="64" t="s">
        <v>81</v>
      </c>
      <c r="CR88" s="64" t="s">
        <v>81</v>
      </c>
      <c r="CS88" s="64" t="s">
        <v>81</v>
      </c>
      <c r="CT88" s="64" t="s">
        <v>81</v>
      </c>
      <c r="CU88" s="64" t="s">
        <v>81</v>
      </c>
      <c r="CV88">
        <v>18</v>
      </c>
      <c r="CW88" s="64" t="s">
        <v>81</v>
      </c>
      <c r="CX88" s="64" t="s">
        <v>81</v>
      </c>
      <c r="CY88" s="64" t="s">
        <v>81</v>
      </c>
      <c r="CZ88" s="64" t="s">
        <v>81</v>
      </c>
      <c r="DA88" s="64" t="s">
        <v>81</v>
      </c>
      <c r="DB88" s="72">
        <v>1</v>
      </c>
      <c r="DC88" s="72">
        <v>0</v>
      </c>
      <c r="DD88" s="72">
        <v>0</v>
      </c>
      <c r="DE88" s="72">
        <v>0</v>
      </c>
      <c r="DF88" s="72">
        <v>0</v>
      </c>
      <c r="DG88" s="72">
        <v>0</v>
      </c>
      <c r="DH88" s="72">
        <v>1</v>
      </c>
      <c r="DI88" s="72">
        <v>1</v>
      </c>
      <c r="DJ88" s="72">
        <v>0</v>
      </c>
      <c r="DK88" s="72">
        <v>0</v>
      </c>
      <c r="DL88" s="72">
        <v>0</v>
      </c>
      <c r="DM88" s="72">
        <v>1</v>
      </c>
      <c r="DN88" s="72">
        <v>2</v>
      </c>
      <c r="DO88" s="72">
        <v>2</v>
      </c>
      <c r="DP88" s="72">
        <v>2</v>
      </c>
      <c r="DQ88" s="72">
        <v>2</v>
      </c>
      <c r="DR88" s="72">
        <v>4000</v>
      </c>
      <c r="DS88" s="72">
        <v>5000</v>
      </c>
      <c r="DT88" s="72">
        <v>3000</v>
      </c>
      <c r="DU88" s="72">
        <v>4000</v>
      </c>
      <c r="DV88" s="72">
        <v>4000</v>
      </c>
      <c r="DW88" s="72">
        <v>7000</v>
      </c>
      <c r="DX88" s="72">
        <v>3000</v>
      </c>
      <c r="DY88" s="72">
        <v>5000</v>
      </c>
      <c r="DZ88" s="72">
        <v>1</v>
      </c>
      <c r="EA88" s="72">
        <v>1</v>
      </c>
      <c r="EB88" s="72">
        <v>0</v>
      </c>
      <c r="EC88" t="s">
        <v>81</v>
      </c>
      <c r="ED88">
        <v>0</v>
      </c>
      <c r="EE88" t="s">
        <v>81</v>
      </c>
      <c r="EF88" t="s">
        <v>81</v>
      </c>
      <c r="EG88">
        <v>6</v>
      </c>
      <c r="EH88" t="s">
        <v>81</v>
      </c>
      <c r="EI88">
        <v>2</v>
      </c>
    </row>
    <row r="89" spans="1:139" ht="15" customHeight="1" x14ac:dyDescent="0.35">
      <c r="A89" s="20">
        <v>2080412</v>
      </c>
      <c r="B89" s="20">
        <v>2</v>
      </c>
      <c r="C89" s="20">
        <v>8</v>
      </c>
      <c r="D89" s="20">
        <v>4</v>
      </c>
      <c r="E89" s="20" t="s">
        <v>1343</v>
      </c>
      <c r="F89">
        <v>0</v>
      </c>
      <c r="G89" s="64">
        <v>1</v>
      </c>
      <c r="H89">
        <v>0</v>
      </c>
      <c r="I89">
        <v>0</v>
      </c>
      <c r="J89">
        <v>0</v>
      </c>
      <c r="K89" t="s">
        <v>81</v>
      </c>
      <c r="L89" t="s">
        <v>81</v>
      </c>
      <c r="M89" t="s">
        <v>81</v>
      </c>
      <c r="N89" t="s">
        <v>81</v>
      </c>
      <c r="O89" t="s">
        <v>81</v>
      </c>
      <c r="P89" t="s">
        <v>81</v>
      </c>
      <c r="Q89" t="s">
        <v>81</v>
      </c>
      <c r="R89" t="s">
        <v>81</v>
      </c>
      <c r="S89" t="s">
        <v>81</v>
      </c>
      <c r="T89" t="s">
        <v>81</v>
      </c>
      <c r="U89" t="s">
        <v>81</v>
      </c>
      <c r="V89" t="s">
        <v>81</v>
      </c>
      <c r="W89" t="s">
        <v>81</v>
      </c>
      <c r="X89" t="s">
        <v>81</v>
      </c>
      <c r="Y89" t="s">
        <v>81</v>
      </c>
      <c r="Z89" t="s">
        <v>81</v>
      </c>
      <c r="AA89" t="s">
        <v>81</v>
      </c>
      <c r="AB89" t="s">
        <v>81</v>
      </c>
      <c r="AC89" t="s">
        <v>81</v>
      </c>
      <c r="AD89" t="s">
        <v>81</v>
      </c>
      <c r="AE89">
        <v>15</v>
      </c>
      <c r="AF89">
        <v>2</v>
      </c>
      <c r="AG89" t="s">
        <v>81</v>
      </c>
      <c r="AH89" t="s">
        <v>81</v>
      </c>
      <c r="AI89" t="s">
        <v>81</v>
      </c>
      <c r="AJ89" t="s">
        <v>81</v>
      </c>
      <c r="AK89" t="s">
        <v>81</v>
      </c>
      <c r="AL89" t="s">
        <v>81</v>
      </c>
      <c r="AM89" t="s">
        <v>81</v>
      </c>
      <c r="AN89">
        <v>0</v>
      </c>
      <c r="AO89" t="s">
        <v>81</v>
      </c>
      <c r="AP89" s="72">
        <v>0</v>
      </c>
      <c r="AQ89" s="64" t="s">
        <v>81</v>
      </c>
      <c r="AR89" s="64" t="s">
        <v>81</v>
      </c>
      <c r="AS89" s="64" t="s">
        <v>81</v>
      </c>
      <c r="AT89" s="72">
        <v>0</v>
      </c>
      <c r="AU89" s="64" t="s">
        <v>81</v>
      </c>
      <c r="AV89" s="64" t="s">
        <v>81</v>
      </c>
      <c r="AW89" s="64" t="s">
        <v>81</v>
      </c>
      <c r="AX89" s="72">
        <v>0</v>
      </c>
      <c r="AY89" s="64" t="s">
        <v>81</v>
      </c>
      <c r="AZ89" s="64" t="s">
        <v>81</v>
      </c>
      <c r="BA89" s="64" t="s">
        <v>81</v>
      </c>
      <c r="BB89" s="72">
        <v>0</v>
      </c>
      <c r="BC89" s="64" t="s">
        <v>81</v>
      </c>
      <c r="BD89" s="64" t="s">
        <v>81</v>
      </c>
      <c r="BE89" s="64" t="s">
        <v>81</v>
      </c>
      <c r="BF89" s="72">
        <v>1</v>
      </c>
      <c r="BG89">
        <v>2</v>
      </c>
      <c r="BH89">
        <v>3</v>
      </c>
      <c r="BI89">
        <v>2</v>
      </c>
      <c r="BJ89" s="72">
        <v>0</v>
      </c>
      <c r="BK89" s="64" t="s">
        <v>81</v>
      </c>
      <c r="BL89" s="64" t="s">
        <v>81</v>
      </c>
      <c r="BM89" s="64" t="s">
        <v>81</v>
      </c>
      <c r="BN89" s="72">
        <v>0</v>
      </c>
      <c r="BO89" s="64" t="s">
        <v>81</v>
      </c>
      <c r="BP89" s="64" t="s">
        <v>81</v>
      </c>
      <c r="BQ89" s="64" t="s">
        <v>81</v>
      </c>
      <c r="BR89" s="72">
        <v>0</v>
      </c>
      <c r="BS89" s="64" t="s">
        <v>81</v>
      </c>
      <c r="BT89" s="64" t="s">
        <v>81</v>
      </c>
      <c r="BU89" s="64" t="s">
        <v>81</v>
      </c>
      <c r="BV89" s="72">
        <v>0</v>
      </c>
      <c r="BW89" s="64" t="s">
        <v>81</v>
      </c>
      <c r="BX89" s="64" t="s">
        <v>81</v>
      </c>
      <c r="BY89" s="64" t="s">
        <v>81</v>
      </c>
      <c r="BZ89" s="72">
        <v>0</v>
      </c>
      <c r="CA89" s="64" t="s">
        <v>81</v>
      </c>
      <c r="CB89" s="64" t="s">
        <v>81</v>
      </c>
      <c r="CC89" s="64" t="s">
        <v>81</v>
      </c>
      <c r="CD89" s="72">
        <v>0</v>
      </c>
      <c r="CE89" s="64" t="s">
        <v>81</v>
      </c>
      <c r="CF89" s="64" t="s">
        <v>81</v>
      </c>
      <c r="CG89" s="64" t="s">
        <v>81</v>
      </c>
      <c r="CH89" s="64" t="s">
        <v>81</v>
      </c>
      <c r="CI89" s="64" t="s">
        <v>81</v>
      </c>
      <c r="CJ89" s="64" t="s">
        <v>81</v>
      </c>
      <c r="CK89" s="64" t="s">
        <v>81</v>
      </c>
      <c r="CL89" s="64" t="s">
        <v>81</v>
      </c>
      <c r="CM89" s="64" t="s">
        <v>81</v>
      </c>
      <c r="CN89">
        <v>19</v>
      </c>
      <c r="CO89" s="64" t="s">
        <v>81</v>
      </c>
      <c r="CP89" s="64" t="s">
        <v>81</v>
      </c>
      <c r="CQ89" s="64" t="s">
        <v>81</v>
      </c>
      <c r="CR89" s="64" t="s">
        <v>81</v>
      </c>
      <c r="CS89" s="64" t="s">
        <v>81</v>
      </c>
      <c r="CT89" s="64" t="s">
        <v>81</v>
      </c>
      <c r="CU89" s="64" t="s">
        <v>81</v>
      </c>
      <c r="CV89" s="64" t="s">
        <v>81</v>
      </c>
      <c r="CW89" s="64" t="s">
        <v>81</v>
      </c>
      <c r="CX89" s="64" t="s">
        <v>81</v>
      </c>
      <c r="CY89" s="64" t="s">
        <v>81</v>
      </c>
      <c r="CZ89" s="64" t="s">
        <v>81</v>
      </c>
      <c r="DA89" s="64" t="s">
        <v>81</v>
      </c>
      <c r="DB89" s="72">
        <v>0</v>
      </c>
      <c r="DC89" s="72">
        <v>0</v>
      </c>
      <c r="DD89" s="72">
        <v>0</v>
      </c>
      <c r="DE89" s="72">
        <v>0</v>
      </c>
      <c r="DF89" s="72">
        <v>0</v>
      </c>
      <c r="DG89" s="72">
        <v>0</v>
      </c>
      <c r="DH89" s="72">
        <v>1</v>
      </c>
      <c r="DI89" s="72">
        <v>1</v>
      </c>
      <c r="DJ89" s="72">
        <v>0</v>
      </c>
      <c r="DK89" s="72">
        <v>0</v>
      </c>
      <c r="DL89" s="72">
        <v>0</v>
      </c>
      <c r="DM89" s="72">
        <v>0</v>
      </c>
      <c r="DN89" s="72">
        <v>2</v>
      </c>
      <c r="DO89" s="72">
        <v>2</v>
      </c>
      <c r="DP89" s="72">
        <v>2</v>
      </c>
      <c r="DQ89" s="72">
        <v>2</v>
      </c>
      <c r="DR89" s="72">
        <v>2500</v>
      </c>
      <c r="DS89" s="72">
        <v>5000</v>
      </c>
      <c r="DT89" s="72">
        <v>2000</v>
      </c>
      <c r="DU89" s="72">
        <v>4000</v>
      </c>
      <c r="DV89" s="72">
        <v>5000</v>
      </c>
      <c r="DW89" s="72">
        <v>7000</v>
      </c>
      <c r="DX89" s="72">
        <v>2500</v>
      </c>
      <c r="DY89" s="72">
        <v>4000</v>
      </c>
      <c r="DZ89" s="72">
        <v>2</v>
      </c>
      <c r="EA89" s="72">
        <v>1</v>
      </c>
      <c r="EB89" s="72">
        <v>0</v>
      </c>
      <c r="EC89" t="s">
        <v>81</v>
      </c>
      <c r="ED89">
        <v>0</v>
      </c>
      <c r="EE89" t="s">
        <v>81</v>
      </c>
      <c r="EF89" t="s">
        <v>81</v>
      </c>
      <c r="EG89">
        <v>8</v>
      </c>
      <c r="EH89" t="s">
        <v>81</v>
      </c>
      <c r="EI89">
        <v>2</v>
      </c>
    </row>
    <row r="90" spans="1:139" ht="15" customHeight="1" x14ac:dyDescent="0.35">
      <c r="A90" s="20">
        <v>2080413</v>
      </c>
      <c r="B90" s="20">
        <v>2</v>
      </c>
      <c r="C90" s="20">
        <v>8</v>
      </c>
      <c r="D90" s="20">
        <v>4</v>
      </c>
      <c r="E90" s="20" t="s">
        <v>1347</v>
      </c>
      <c r="F90">
        <v>0</v>
      </c>
      <c r="G90" s="64">
        <v>3</v>
      </c>
      <c r="H90">
        <v>0</v>
      </c>
      <c r="I90">
        <v>0</v>
      </c>
      <c r="J90" s="64">
        <v>0</v>
      </c>
      <c r="K90" t="s">
        <v>81</v>
      </c>
      <c r="L90" t="s">
        <v>81</v>
      </c>
      <c r="M90" t="s">
        <v>81</v>
      </c>
      <c r="N90" s="64">
        <v>5</v>
      </c>
      <c r="O90">
        <v>3</v>
      </c>
      <c r="P90" t="s">
        <v>81</v>
      </c>
      <c r="Q90">
        <v>2</v>
      </c>
      <c r="R90" t="s">
        <v>81</v>
      </c>
      <c r="S90" t="s">
        <v>81</v>
      </c>
      <c r="T90" t="s">
        <v>81</v>
      </c>
      <c r="U90" t="s">
        <v>81</v>
      </c>
      <c r="V90" t="s">
        <v>81</v>
      </c>
      <c r="W90" t="s">
        <v>81</v>
      </c>
      <c r="X90" t="s">
        <v>81</v>
      </c>
      <c r="Y90" t="s">
        <v>81</v>
      </c>
      <c r="Z90" t="s">
        <v>81</v>
      </c>
      <c r="AA90" t="s">
        <v>81</v>
      </c>
      <c r="AB90" t="s">
        <v>81</v>
      </c>
      <c r="AC90" t="s">
        <v>81</v>
      </c>
      <c r="AD90" t="s">
        <v>81</v>
      </c>
      <c r="AE90" t="s">
        <v>81</v>
      </c>
      <c r="AF90" t="s">
        <v>81</v>
      </c>
      <c r="AG90" t="s">
        <v>81</v>
      </c>
      <c r="AH90" t="s">
        <v>81</v>
      </c>
      <c r="AI90" t="s">
        <v>81</v>
      </c>
      <c r="AJ90" t="s">
        <v>81</v>
      </c>
      <c r="AK90" t="s">
        <v>81</v>
      </c>
      <c r="AL90" t="s">
        <v>81</v>
      </c>
      <c r="AM90" t="s">
        <v>81</v>
      </c>
      <c r="AN90">
        <v>0</v>
      </c>
      <c r="AO90" t="s">
        <v>81</v>
      </c>
      <c r="AP90" s="72">
        <v>1</v>
      </c>
      <c r="AQ90">
        <v>2</v>
      </c>
      <c r="AR90">
        <v>2</v>
      </c>
      <c r="AS90">
        <v>2</v>
      </c>
      <c r="AT90" s="72">
        <v>0</v>
      </c>
      <c r="AU90" s="64" t="s">
        <v>81</v>
      </c>
      <c r="AV90" s="64" t="s">
        <v>81</v>
      </c>
      <c r="AW90" s="64" t="s">
        <v>81</v>
      </c>
      <c r="AX90" s="72">
        <v>0</v>
      </c>
      <c r="AY90" s="64" t="s">
        <v>81</v>
      </c>
      <c r="AZ90" s="64" t="s">
        <v>81</v>
      </c>
      <c r="BA90" s="64" t="s">
        <v>81</v>
      </c>
      <c r="BB90" s="72">
        <v>0</v>
      </c>
      <c r="BC90" s="64" t="s">
        <v>81</v>
      </c>
      <c r="BD90" s="64" t="s">
        <v>81</v>
      </c>
      <c r="BE90" s="64" t="s">
        <v>81</v>
      </c>
      <c r="BF90" s="72">
        <v>1</v>
      </c>
      <c r="BG90">
        <v>2</v>
      </c>
      <c r="BH90">
        <v>2</v>
      </c>
      <c r="BI90">
        <v>2</v>
      </c>
      <c r="BJ90" s="72">
        <v>0</v>
      </c>
      <c r="BK90" s="64" t="s">
        <v>81</v>
      </c>
      <c r="BL90" s="64" t="s">
        <v>81</v>
      </c>
      <c r="BM90" s="64" t="s">
        <v>81</v>
      </c>
      <c r="BN90" s="72">
        <v>0</v>
      </c>
      <c r="BO90" s="64" t="s">
        <v>81</v>
      </c>
      <c r="BP90" s="64" t="s">
        <v>81</v>
      </c>
      <c r="BQ90" s="64" t="s">
        <v>81</v>
      </c>
      <c r="BR90" s="72">
        <v>0</v>
      </c>
      <c r="BS90" s="64" t="s">
        <v>81</v>
      </c>
      <c r="BT90" s="64" t="s">
        <v>81</v>
      </c>
      <c r="BU90" s="64" t="s">
        <v>81</v>
      </c>
      <c r="BV90" s="72">
        <v>0</v>
      </c>
      <c r="BW90" s="64" t="s">
        <v>81</v>
      </c>
      <c r="BX90" s="64" t="s">
        <v>81</v>
      </c>
      <c r="BY90" s="64" t="s">
        <v>81</v>
      </c>
      <c r="BZ90" s="72">
        <v>0</v>
      </c>
      <c r="CA90" s="64" t="s">
        <v>81</v>
      </c>
      <c r="CB90" s="64" t="s">
        <v>81</v>
      </c>
      <c r="CC90" s="64" t="s">
        <v>81</v>
      </c>
      <c r="CD90" s="72">
        <v>0</v>
      </c>
      <c r="CE90" s="64" t="s">
        <v>81</v>
      </c>
      <c r="CF90" s="64" t="s">
        <v>81</v>
      </c>
      <c r="CG90" s="64" t="s">
        <v>81</v>
      </c>
      <c r="CH90" s="64" t="s">
        <v>81</v>
      </c>
      <c r="CI90" s="64" t="s">
        <v>81</v>
      </c>
      <c r="CJ90" s="64" t="s">
        <v>81</v>
      </c>
      <c r="CK90" s="64" t="s">
        <v>81</v>
      </c>
      <c r="CL90" s="64" t="s">
        <v>81</v>
      </c>
      <c r="CM90" s="64" t="s">
        <v>81</v>
      </c>
      <c r="CN90">
        <v>2</v>
      </c>
      <c r="CO90" s="64" t="s">
        <v>81</v>
      </c>
      <c r="CP90" s="64" t="s">
        <v>81</v>
      </c>
      <c r="CQ90" s="64" t="s">
        <v>81</v>
      </c>
      <c r="CR90" s="64" t="s">
        <v>81</v>
      </c>
      <c r="CS90" s="64" t="s">
        <v>81</v>
      </c>
      <c r="CT90" s="64" t="s">
        <v>81</v>
      </c>
      <c r="CU90" s="64" t="s">
        <v>81</v>
      </c>
      <c r="CV90" s="64" t="s">
        <v>81</v>
      </c>
      <c r="CW90" s="64" t="s">
        <v>81</v>
      </c>
      <c r="CX90" s="64" t="s">
        <v>81</v>
      </c>
      <c r="CY90" s="64" t="s">
        <v>81</v>
      </c>
      <c r="CZ90" s="64" t="s">
        <v>81</v>
      </c>
      <c r="DA90" s="64" t="s">
        <v>81</v>
      </c>
      <c r="DB90" s="72">
        <v>0</v>
      </c>
      <c r="DC90" s="72">
        <v>0</v>
      </c>
      <c r="DD90" s="72">
        <v>0</v>
      </c>
      <c r="DE90" s="72">
        <v>0</v>
      </c>
      <c r="DF90" s="72">
        <v>0</v>
      </c>
      <c r="DG90" s="72">
        <v>0</v>
      </c>
      <c r="DH90" s="72">
        <v>1</v>
      </c>
      <c r="DI90" s="72">
        <v>1</v>
      </c>
      <c r="DJ90" s="72">
        <v>0</v>
      </c>
      <c r="DK90" s="72">
        <v>0</v>
      </c>
      <c r="DL90" s="72">
        <v>0</v>
      </c>
      <c r="DM90" s="72">
        <v>0</v>
      </c>
      <c r="DN90" s="72">
        <v>2</v>
      </c>
      <c r="DO90" s="72">
        <v>2</v>
      </c>
      <c r="DP90" s="72">
        <v>4</v>
      </c>
      <c r="DQ90" s="72">
        <v>4</v>
      </c>
      <c r="DR90" s="72">
        <v>3000</v>
      </c>
      <c r="DS90" s="72">
        <v>4500</v>
      </c>
      <c r="DT90" s="72">
        <v>3000</v>
      </c>
      <c r="DU90" s="72">
        <v>4500</v>
      </c>
      <c r="DV90" t="s">
        <v>81</v>
      </c>
      <c r="DW90" t="s">
        <v>81</v>
      </c>
      <c r="DX90" t="s">
        <v>81</v>
      </c>
      <c r="DY90" t="s">
        <v>81</v>
      </c>
      <c r="DZ90" s="72">
        <v>2</v>
      </c>
      <c r="EA90" s="72">
        <v>1</v>
      </c>
      <c r="EB90" s="72">
        <v>1</v>
      </c>
      <c r="EC90" s="72">
        <v>7</v>
      </c>
      <c r="ED90">
        <v>0</v>
      </c>
      <c r="EE90" t="s">
        <v>81</v>
      </c>
      <c r="EF90" t="s">
        <v>81</v>
      </c>
      <c r="EG90">
        <v>1</v>
      </c>
      <c r="EH90" t="s">
        <v>81</v>
      </c>
      <c r="EI90" t="s">
        <v>81</v>
      </c>
    </row>
    <row r="91" spans="1:139" ht="15" customHeight="1" x14ac:dyDescent="0.35">
      <c r="A91" s="20">
        <v>2080414</v>
      </c>
      <c r="B91" s="20">
        <v>2</v>
      </c>
      <c r="C91" s="20">
        <v>8</v>
      </c>
      <c r="D91" s="20">
        <v>4</v>
      </c>
      <c r="E91" s="20" t="s">
        <v>1358</v>
      </c>
      <c r="F91">
        <v>0</v>
      </c>
      <c r="G91" s="64">
        <v>2</v>
      </c>
      <c r="H91">
        <v>0</v>
      </c>
      <c r="I91">
        <v>0</v>
      </c>
      <c r="J91" s="64">
        <v>0</v>
      </c>
      <c r="K91">
        <v>1</v>
      </c>
      <c r="L91" t="s">
        <v>81</v>
      </c>
      <c r="M91">
        <v>3</v>
      </c>
      <c r="N91" s="64">
        <v>2</v>
      </c>
      <c r="O91" t="s">
        <v>81</v>
      </c>
      <c r="P91">
        <v>1</v>
      </c>
      <c r="Q91" t="s">
        <v>81</v>
      </c>
      <c r="R91" t="s">
        <v>81</v>
      </c>
      <c r="S91" t="s">
        <v>81</v>
      </c>
      <c r="T91" t="s">
        <v>81</v>
      </c>
      <c r="U91" t="s">
        <v>81</v>
      </c>
      <c r="V91" t="s">
        <v>81</v>
      </c>
      <c r="W91" t="s">
        <v>81</v>
      </c>
      <c r="X91" t="s">
        <v>81</v>
      </c>
      <c r="Y91" t="s">
        <v>81</v>
      </c>
      <c r="Z91" t="s">
        <v>81</v>
      </c>
      <c r="AA91" t="s">
        <v>81</v>
      </c>
      <c r="AB91" t="s">
        <v>81</v>
      </c>
      <c r="AC91" t="s">
        <v>81</v>
      </c>
      <c r="AD91" t="s">
        <v>81</v>
      </c>
      <c r="AE91" t="s">
        <v>81</v>
      </c>
      <c r="AF91" t="s">
        <v>81</v>
      </c>
      <c r="AG91" t="s">
        <v>81</v>
      </c>
      <c r="AH91" t="s">
        <v>81</v>
      </c>
      <c r="AI91" t="s">
        <v>81</v>
      </c>
      <c r="AJ91" t="s">
        <v>81</v>
      </c>
      <c r="AK91" t="s">
        <v>81</v>
      </c>
      <c r="AL91" t="s">
        <v>81</v>
      </c>
      <c r="AM91" t="s">
        <v>81</v>
      </c>
      <c r="AN91">
        <v>1</v>
      </c>
      <c r="AO91">
        <v>5</v>
      </c>
      <c r="AP91" s="72">
        <v>0</v>
      </c>
      <c r="AQ91" s="64" t="s">
        <v>81</v>
      </c>
      <c r="AR91" s="64" t="s">
        <v>81</v>
      </c>
      <c r="AS91" s="64" t="s">
        <v>81</v>
      </c>
      <c r="AT91" s="72">
        <v>0</v>
      </c>
      <c r="AU91" s="64" t="s">
        <v>81</v>
      </c>
      <c r="AV91" s="64" t="s">
        <v>81</v>
      </c>
      <c r="AW91" s="64" t="s">
        <v>81</v>
      </c>
      <c r="AX91" s="72">
        <v>0</v>
      </c>
      <c r="AY91" s="64" t="s">
        <v>81</v>
      </c>
      <c r="AZ91" s="64" t="s">
        <v>81</v>
      </c>
      <c r="BA91" s="64" t="s">
        <v>81</v>
      </c>
      <c r="BB91" s="72">
        <v>0</v>
      </c>
      <c r="BC91" s="64" t="s">
        <v>81</v>
      </c>
      <c r="BD91" s="64" t="s">
        <v>81</v>
      </c>
      <c r="BE91" s="64" t="s">
        <v>81</v>
      </c>
      <c r="BF91" s="72">
        <v>0</v>
      </c>
      <c r="BG91" s="64" t="s">
        <v>81</v>
      </c>
      <c r="BH91" s="64" t="s">
        <v>81</v>
      </c>
      <c r="BI91" s="64" t="s">
        <v>81</v>
      </c>
      <c r="BJ91" s="72">
        <v>0</v>
      </c>
      <c r="BK91" s="64" t="s">
        <v>81</v>
      </c>
      <c r="BL91" s="64" t="s">
        <v>81</v>
      </c>
      <c r="BM91" s="64" t="s">
        <v>81</v>
      </c>
      <c r="BN91" s="72">
        <v>0</v>
      </c>
      <c r="BO91" s="64" t="s">
        <v>81</v>
      </c>
      <c r="BP91" s="64" t="s">
        <v>81</v>
      </c>
      <c r="BQ91" s="64" t="s">
        <v>81</v>
      </c>
      <c r="BR91" s="72">
        <v>0</v>
      </c>
      <c r="BS91" s="64" t="s">
        <v>81</v>
      </c>
      <c r="BT91" s="64" t="s">
        <v>81</v>
      </c>
      <c r="BU91" s="64" t="s">
        <v>81</v>
      </c>
      <c r="BV91" s="72">
        <v>0</v>
      </c>
      <c r="BW91" s="64" t="s">
        <v>81</v>
      </c>
      <c r="BX91" s="64" t="s">
        <v>81</v>
      </c>
      <c r="BY91" s="64" t="s">
        <v>81</v>
      </c>
      <c r="BZ91" s="72">
        <v>0</v>
      </c>
      <c r="CA91" s="64" t="s">
        <v>81</v>
      </c>
      <c r="CB91" s="64" t="s">
        <v>81</v>
      </c>
      <c r="CC91" s="64" t="s">
        <v>81</v>
      </c>
      <c r="CD91" s="72">
        <v>0</v>
      </c>
      <c r="CE91" s="64" t="s">
        <v>81</v>
      </c>
      <c r="CF91" s="64" t="s">
        <v>81</v>
      </c>
      <c r="CG91" s="64" t="s">
        <v>81</v>
      </c>
      <c r="CH91" s="64" t="s">
        <v>81</v>
      </c>
      <c r="CI91" s="64" t="s">
        <v>81</v>
      </c>
      <c r="CJ91" s="64" t="s">
        <v>81</v>
      </c>
      <c r="CK91" s="64" t="s">
        <v>81</v>
      </c>
      <c r="CL91" s="64" t="s">
        <v>81</v>
      </c>
      <c r="CM91" s="64" t="s">
        <v>81</v>
      </c>
      <c r="CN91" s="64" t="s">
        <v>81</v>
      </c>
      <c r="CO91" s="64" t="s">
        <v>81</v>
      </c>
      <c r="CP91" s="64" t="s">
        <v>81</v>
      </c>
      <c r="CQ91" s="64" t="s">
        <v>81</v>
      </c>
      <c r="CR91" s="64" t="s">
        <v>81</v>
      </c>
      <c r="CS91" s="64" t="s">
        <v>81</v>
      </c>
      <c r="CT91" s="64" t="s">
        <v>81</v>
      </c>
      <c r="CU91" s="64" t="s">
        <v>81</v>
      </c>
      <c r="CV91" s="64" t="s">
        <v>81</v>
      </c>
      <c r="CW91" s="64" t="s">
        <v>81</v>
      </c>
      <c r="CX91" s="64" t="s">
        <v>81</v>
      </c>
      <c r="CY91" s="64" t="s">
        <v>81</v>
      </c>
      <c r="CZ91" s="64" t="s">
        <v>81</v>
      </c>
      <c r="DA91" s="64" t="s">
        <v>81</v>
      </c>
      <c r="DB91" s="72">
        <v>0</v>
      </c>
      <c r="DC91" s="72">
        <v>0</v>
      </c>
      <c r="DD91" s="72">
        <v>0</v>
      </c>
      <c r="DE91" s="72">
        <v>0</v>
      </c>
      <c r="DF91" s="72">
        <v>0</v>
      </c>
      <c r="DG91" s="72">
        <v>0</v>
      </c>
      <c r="DH91" s="72">
        <v>1</v>
      </c>
      <c r="DI91" s="72">
        <v>1</v>
      </c>
      <c r="DJ91" s="72">
        <v>0</v>
      </c>
      <c r="DK91" s="72">
        <v>0</v>
      </c>
      <c r="DL91" s="72">
        <v>0</v>
      </c>
      <c r="DM91" s="72">
        <v>0</v>
      </c>
      <c r="DN91" s="72">
        <v>2</v>
      </c>
      <c r="DO91" s="72">
        <v>2</v>
      </c>
      <c r="DP91" s="72">
        <v>4</v>
      </c>
      <c r="DQ91" s="72">
        <v>4</v>
      </c>
      <c r="DR91" s="72">
        <v>3000</v>
      </c>
      <c r="DS91" s="72">
        <v>5000</v>
      </c>
      <c r="DT91" s="72">
        <v>3000</v>
      </c>
      <c r="DU91" s="72">
        <v>5000</v>
      </c>
      <c r="DV91" t="s">
        <v>81</v>
      </c>
      <c r="DW91" t="s">
        <v>81</v>
      </c>
      <c r="DX91" t="s">
        <v>81</v>
      </c>
      <c r="DY91" t="s">
        <v>81</v>
      </c>
      <c r="DZ91" s="72">
        <v>1</v>
      </c>
      <c r="EA91" s="72">
        <v>1</v>
      </c>
      <c r="EB91" s="72">
        <v>1</v>
      </c>
      <c r="EC91" s="72">
        <v>5</v>
      </c>
      <c r="ED91" s="72">
        <v>0</v>
      </c>
      <c r="EE91" t="s">
        <v>81</v>
      </c>
      <c r="EF91" t="s">
        <v>81</v>
      </c>
      <c r="EG91" t="s">
        <v>81</v>
      </c>
      <c r="EH91" t="s">
        <v>81</v>
      </c>
      <c r="EI91" t="s">
        <v>81</v>
      </c>
    </row>
    <row r="92" spans="1:139" ht="15" customHeight="1" x14ac:dyDescent="0.35">
      <c r="A92" s="20">
        <v>2080415</v>
      </c>
      <c r="B92" s="20">
        <v>2</v>
      </c>
      <c r="C92" s="20">
        <v>8</v>
      </c>
      <c r="D92" s="20">
        <v>4</v>
      </c>
      <c r="E92" s="20" t="s">
        <v>1362</v>
      </c>
      <c r="F92" s="20">
        <v>3</v>
      </c>
      <c r="G92" s="64">
        <v>2</v>
      </c>
      <c r="H92">
        <v>0</v>
      </c>
      <c r="I92" s="64">
        <v>1</v>
      </c>
      <c r="J92" s="64">
        <v>0</v>
      </c>
      <c r="K92" t="s">
        <v>81</v>
      </c>
      <c r="L92" s="64">
        <v>5</v>
      </c>
      <c r="M92" t="s">
        <v>81</v>
      </c>
      <c r="N92" s="64">
        <v>3</v>
      </c>
      <c r="O92" t="s">
        <v>81</v>
      </c>
      <c r="P92" t="s">
        <v>81</v>
      </c>
      <c r="Q92">
        <v>1</v>
      </c>
      <c r="R92">
        <v>1</v>
      </c>
      <c r="S92" t="s">
        <v>81</v>
      </c>
      <c r="T92" t="s">
        <v>81</v>
      </c>
      <c r="U92" t="s">
        <v>81</v>
      </c>
      <c r="V92" t="s">
        <v>81</v>
      </c>
      <c r="W92" t="s">
        <v>81</v>
      </c>
      <c r="X92" t="s">
        <v>81</v>
      </c>
      <c r="Y92" t="s">
        <v>81</v>
      </c>
      <c r="Z92" t="s">
        <v>81</v>
      </c>
      <c r="AA92" t="s">
        <v>81</v>
      </c>
      <c r="AB92" t="s">
        <v>81</v>
      </c>
      <c r="AC92" t="s">
        <v>81</v>
      </c>
      <c r="AD92" t="s">
        <v>81</v>
      </c>
      <c r="AE92" t="s">
        <v>81</v>
      </c>
      <c r="AF92" t="s">
        <v>81</v>
      </c>
      <c r="AG92" t="s">
        <v>81</v>
      </c>
      <c r="AH92" t="s">
        <v>81</v>
      </c>
      <c r="AI92" t="s">
        <v>81</v>
      </c>
      <c r="AJ92" t="s">
        <v>81</v>
      </c>
      <c r="AK92" t="s">
        <v>81</v>
      </c>
      <c r="AL92" t="s">
        <v>81</v>
      </c>
      <c r="AM92" t="s">
        <v>81</v>
      </c>
      <c r="AN92">
        <v>0</v>
      </c>
      <c r="AO92" t="s">
        <v>81</v>
      </c>
      <c r="AP92" s="72">
        <v>1</v>
      </c>
      <c r="AQ92">
        <v>2</v>
      </c>
      <c r="AR92">
        <v>2</v>
      </c>
      <c r="AS92">
        <v>2</v>
      </c>
      <c r="AT92" s="72">
        <v>0</v>
      </c>
      <c r="AU92" s="64" t="s">
        <v>81</v>
      </c>
      <c r="AV92" s="64" t="s">
        <v>81</v>
      </c>
      <c r="AW92" s="64" t="s">
        <v>81</v>
      </c>
      <c r="AX92" s="72">
        <v>0</v>
      </c>
      <c r="AY92" s="64" t="s">
        <v>81</v>
      </c>
      <c r="AZ92" s="64" t="s">
        <v>81</v>
      </c>
      <c r="BA92" s="64" t="s">
        <v>81</v>
      </c>
      <c r="BB92" s="72">
        <v>0</v>
      </c>
      <c r="BC92" s="64" t="s">
        <v>81</v>
      </c>
      <c r="BD92" s="64" t="s">
        <v>81</v>
      </c>
      <c r="BE92" s="64" t="s">
        <v>81</v>
      </c>
      <c r="BF92" s="72">
        <v>1</v>
      </c>
      <c r="BG92">
        <v>2</v>
      </c>
      <c r="BH92">
        <v>2</v>
      </c>
      <c r="BI92">
        <v>2</v>
      </c>
      <c r="BJ92" s="72">
        <v>0</v>
      </c>
      <c r="BK92" s="64" t="s">
        <v>81</v>
      </c>
      <c r="BL92" s="64" t="s">
        <v>81</v>
      </c>
      <c r="BM92" s="64" t="s">
        <v>81</v>
      </c>
      <c r="BN92" s="72">
        <v>0</v>
      </c>
      <c r="BO92" s="64" t="s">
        <v>81</v>
      </c>
      <c r="BP92" s="64" t="s">
        <v>81</v>
      </c>
      <c r="BQ92" s="64" t="s">
        <v>81</v>
      </c>
      <c r="BR92" s="72">
        <v>0</v>
      </c>
      <c r="BS92" s="64" t="s">
        <v>81</v>
      </c>
      <c r="BT92" s="64" t="s">
        <v>81</v>
      </c>
      <c r="BU92" s="64" t="s">
        <v>81</v>
      </c>
      <c r="BV92" s="72">
        <v>0</v>
      </c>
      <c r="BW92" s="64" t="s">
        <v>81</v>
      </c>
      <c r="BX92" s="64" t="s">
        <v>81</v>
      </c>
      <c r="BY92" s="64" t="s">
        <v>81</v>
      </c>
      <c r="BZ92" s="72">
        <v>0</v>
      </c>
      <c r="CA92" s="64" t="s">
        <v>81</v>
      </c>
      <c r="CB92" s="64" t="s">
        <v>81</v>
      </c>
      <c r="CC92" s="64" t="s">
        <v>81</v>
      </c>
      <c r="CD92" s="72">
        <v>0</v>
      </c>
      <c r="CE92" s="64" t="s">
        <v>81</v>
      </c>
      <c r="CF92" s="64" t="s">
        <v>81</v>
      </c>
      <c r="CG92" s="64" t="s">
        <v>81</v>
      </c>
      <c r="CH92" s="64" t="s">
        <v>81</v>
      </c>
      <c r="CI92" s="64" t="s">
        <v>81</v>
      </c>
      <c r="CJ92" s="64" t="s">
        <v>81</v>
      </c>
      <c r="CK92" s="64" t="s">
        <v>81</v>
      </c>
      <c r="CL92" s="64" t="s">
        <v>81</v>
      </c>
      <c r="CM92" s="64" t="s">
        <v>81</v>
      </c>
      <c r="CN92">
        <v>10</v>
      </c>
      <c r="CO92">
        <v>2</v>
      </c>
      <c r="CP92" s="64" t="s">
        <v>81</v>
      </c>
      <c r="CQ92" s="64" t="s">
        <v>81</v>
      </c>
      <c r="CR92" s="64" t="s">
        <v>81</v>
      </c>
      <c r="CS92" s="64" t="s">
        <v>81</v>
      </c>
      <c r="CT92" s="64" t="s">
        <v>81</v>
      </c>
      <c r="CU92" s="64" t="s">
        <v>81</v>
      </c>
      <c r="CV92" s="64" t="s">
        <v>81</v>
      </c>
      <c r="CW92" s="64" t="s">
        <v>81</v>
      </c>
      <c r="CX92" s="64" t="s">
        <v>81</v>
      </c>
      <c r="CY92" s="64" t="s">
        <v>81</v>
      </c>
      <c r="CZ92" s="64" t="s">
        <v>81</v>
      </c>
      <c r="DA92" s="64" t="s">
        <v>81</v>
      </c>
      <c r="DB92" s="72">
        <v>0</v>
      </c>
      <c r="DC92" s="72">
        <v>0</v>
      </c>
      <c r="DD92" s="72">
        <v>0</v>
      </c>
      <c r="DE92" s="72">
        <v>0</v>
      </c>
      <c r="DF92" s="72">
        <v>0</v>
      </c>
      <c r="DG92" s="72">
        <v>0</v>
      </c>
      <c r="DH92" s="72">
        <v>1</v>
      </c>
      <c r="DI92" s="72">
        <v>1</v>
      </c>
      <c r="DJ92" s="72">
        <v>0</v>
      </c>
      <c r="DK92" s="72">
        <v>0</v>
      </c>
      <c r="DL92" s="72">
        <v>0</v>
      </c>
      <c r="DM92" s="72">
        <v>0</v>
      </c>
      <c r="DN92" s="72">
        <v>2</v>
      </c>
      <c r="DO92" s="72">
        <v>2</v>
      </c>
      <c r="DP92" s="72">
        <v>2</v>
      </c>
      <c r="DQ92" s="72">
        <v>2</v>
      </c>
      <c r="DR92" s="72">
        <v>2500</v>
      </c>
      <c r="DS92" s="72">
        <v>5000</v>
      </c>
      <c r="DT92" s="72">
        <v>2500</v>
      </c>
      <c r="DU92" s="72">
        <v>5000</v>
      </c>
      <c r="DV92" s="72">
        <v>2500</v>
      </c>
      <c r="DW92" s="72">
        <v>5000</v>
      </c>
      <c r="DX92" s="72">
        <v>2500</v>
      </c>
      <c r="DY92" s="72">
        <v>5000</v>
      </c>
      <c r="DZ92" s="72">
        <v>2</v>
      </c>
      <c r="EA92" s="72">
        <v>1</v>
      </c>
      <c r="EB92" s="72">
        <v>0</v>
      </c>
      <c r="EC92" s="72" t="s">
        <v>81</v>
      </c>
      <c r="ED92" s="72">
        <v>0</v>
      </c>
      <c r="EE92" t="s">
        <v>81</v>
      </c>
      <c r="EF92" t="s">
        <v>81</v>
      </c>
      <c r="EG92">
        <v>8</v>
      </c>
      <c r="EH92" t="s">
        <v>81</v>
      </c>
      <c r="EI92" t="s">
        <v>81</v>
      </c>
    </row>
    <row r="93" spans="1:139" ht="15" customHeight="1" x14ac:dyDescent="0.35">
      <c r="A93" s="20">
        <v>2080416</v>
      </c>
      <c r="B93" s="20">
        <v>2</v>
      </c>
      <c r="C93" s="20">
        <v>8</v>
      </c>
      <c r="D93" s="20">
        <v>4</v>
      </c>
      <c r="E93" s="20" t="s">
        <v>1367</v>
      </c>
      <c r="F93" s="20">
        <v>5</v>
      </c>
      <c r="G93" s="64">
        <v>3</v>
      </c>
      <c r="H93">
        <v>0</v>
      </c>
      <c r="I93" s="64">
        <v>3</v>
      </c>
      <c r="J93" s="64">
        <v>0</v>
      </c>
      <c r="K93" t="s">
        <v>81</v>
      </c>
      <c r="L93" s="64">
        <v>3</v>
      </c>
      <c r="M93" t="s">
        <v>81</v>
      </c>
      <c r="N93" s="64">
        <v>4</v>
      </c>
      <c r="O93" s="64" t="s">
        <v>81</v>
      </c>
      <c r="P93" s="64" t="s">
        <v>81</v>
      </c>
      <c r="Q93">
        <v>2</v>
      </c>
      <c r="R93" s="64" t="s">
        <v>81</v>
      </c>
      <c r="S93" s="64" t="s">
        <v>81</v>
      </c>
      <c r="T93" s="64" t="s">
        <v>81</v>
      </c>
      <c r="U93" s="64" t="s">
        <v>81</v>
      </c>
      <c r="V93" s="64" t="s">
        <v>81</v>
      </c>
      <c r="W93" s="64" t="s">
        <v>81</v>
      </c>
      <c r="X93" s="64" t="s">
        <v>81</v>
      </c>
      <c r="Y93" s="64" t="s">
        <v>81</v>
      </c>
      <c r="Z93" s="64" t="s">
        <v>81</v>
      </c>
      <c r="AA93" s="64" t="s">
        <v>81</v>
      </c>
      <c r="AB93" s="64" t="s">
        <v>81</v>
      </c>
      <c r="AC93" s="64" t="s">
        <v>81</v>
      </c>
      <c r="AD93" s="64" t="s">
        <v>81</v>
      </c>
      <c r="AE93" s="64" t="s">
        <v>81</v>
      </c>
      <c r="AF93" s="64" t="s">
        <v>81</v>
      </c>
      <c r="AG93" s="64" t="s">
        <v>81</v>
      </c>
      <c r="AH93" s="64" t="s">
        <v>81</v>
      </c>
      <c r="AI93" s="64" t="s">
        <v>81</v>
      </c>
      <c r="AJ93" s="64" t="s">
        <v>81</v>
      </c>
      <c r="AK93" s="64" t="s">
        <v>81</v>
      </c>
      <c r="AL93" s="64" t="s">
        <v>81</v>
      </c>
      <c r="AM93" s="64" t="s">
        <v>81</v>
      </c>
      <c r="AN93">
        <v>0</v>
      </c>
      <c r="AO93" s="64" t="s">
        <v>81</v>
      </c>
      <c r="AP93" s="72">
        <v>1</v>
      </c>
      <c r="AQ93">
        <v>2</v>
      </c>
      <c r="AR93">
        <v>2</v>
      </c>
      <c r="AS93">
        <v>2</v>
      </c>
      <c r="AT93" s="72">
        <v>0</v>
      </c>
      <c r="AU93" s="64" t="s">
        <v>81</v>
      </c>
      <c r="AV93" s="64" t="s">
        <v>81</v>
      </c>
      <c r="AW93" s="64" t="s">
        <v>81</v>
      </c>
      <c r="AX93" s="72">
        <v>0</v>
      </c>
      <c r="AY93" s="64" t="s">
        <v>81</v>
      </c>
      <c r="AZ93" s="64" t="s">
        <v>81</v>
      </c>
      <c r="BA93" s="64" t="s">
        <v>81</v>
      </c>
      <c r="BB93" s="72">
        <v>1</v>
      </c>
      <c r="BC93">
        <v>2</v>
      </c>
      <c r="BD93">
        <v>2</v>
      </c>
      <c r="BE93">
        <v>2</v>
      </c>
      <c r="BF93" s="72">
        <v>1</v>
      </c>
      <c r="BG93" s="72">
        <v>2</v>
      </c>
      <c r="BH93" s="72">
        <v>2</v>
      </c>
      <c r="BI93" s="72">
        <v>2</v>
      </c>
      <c r="BJ93" s="72">
        <v>0</v>
      </c>
      <c r="BK93" s="64" t="s">
        <v>81</v>
      </c>
      <c r="BL93" s="64" t="s">
        <v>81</v>
      </c>
      <c r="BM93" s="64" t="s">
        <v>81</v>
      </c>
      <c r="BN93" s="72">
        <v>0</v>
      </c>
      <c r="BO93" s="64" t="s">
        <v>81</v>
      </c>
      <c r="BP93" s="64" t="s">
        <v>81</v>
      </c>
      <c r="BQ93" s="64" t="s">
        <v>81</v>
      </c>
      <c r="BR93" s="72">
        <v>0</v>
      </c>
      <c r="BS93" s="64" t="s">
        <v>81</v>
      </c>
      <c r="BT93" s="64" t="s">
        <v>81</v>
      </c>
      <c r="BU93" s="64" t="s">
        <v>81</v>
      </c>
      <c r="BV93" s="72">
        <v>0</v>
      </c>
      <c r="BW93" s="64" t="s">
        <v>81</v>
      </c>
      <c r="BX93" s="64" t="s">
        <v>81</v>
      </c>
      <c r="BY93" s="64" t="s">
        <v>81</v>
      </c>
      <c r="BZ93" s="72">
        <v>0</v>
      </c>
      <c r="CA93" s="64" t="s">
        <v>81</v>
      </c>
      <c r="CB93" s="64" t="s">
        <v>81</v>
      </c>
      <c r="CC93" s="64" t="s">
        <v>81</v>
      </c>
      <c r="CD93" s="72">
        <v>0</v>
      </c>
      <c r="CE93" s="64" t="s">
        <v>81</v>
      </c>
      <c r="CF93" s="64" t="s">
        <v>81</v>
      </c>
      <c r="CG93" s="64" t="s">
        <v>81</v>
      </c>
      <c r="CH93" s="64" t="s">
        <v>81</v>
      </c>
      <c r="CI93" s="64" t="s">
        <v>81</v>
      </c>
      <c r="CJ93" s="64" t="s">
        <v>81</v>
      </c>
      <c r="CK93" s="64" t="s">
        <v>81</v>
      </c>
      <c r="CL93">
        <v>2</v>
      </c>
      <c r="CM93" s="64" t="s">
        <v>81</v>
      </c>
      <c r="CN93">
        <v>2</v>
      </c>
      <c r="CO93" s="64" t="s">
        <v>81</v>
      </c>
      <c r="CP93" s="64" t="s">
        <v>81</v>
      </c>
      <c r="CQ93" s="64" t="s">
        <v>81</v>
      </c>
      <c r="CR93" s="64" t="s">
        <v>81</v>
      </c>
      <c r="CS93" s="64" t="s">
        <v>81</v>
      </c>
      <c r="CT93" s="64" t="s">
        <v>81</v>
      </c>
      <c r="CU93" s="64" t="s">
        <v>81</v>
      </c>
      <c r="CV93" s="64" t="s">
        <v>81</v>
      </c>
      <c r="CW93" s="64" t="s">
        <v>81</v>
      </c>
      <c r="CX93" s="64" t="s">
        <v>81</v>
      </c>
      <c r="CY93" s="64" t="s">
        <v>81</v>
      </c>
      <c r="CZ93" s="64" t="s">
        <v>81</v>
      </c>
      <c r="DA93" s="64" t="s">
        <v>81</v>
      </c>
      <c r="DB93" s="72">
        <v>0</v>
      </c>
      <c r="DC93" s="72">
        <v>0</v>
      </c>
      <c r="DD93" s="72">
        <v>0</v>
      </c>
      <c r="DE93" s="72">
        <v>0</v>
      </c>
      <c r="DF93" s="72">
        <v>0</v>
      </c>
      <c r="DG93" s="72">
        <v>0</v>
      </c>
      <c r="DH93" s="72">
        <v>1</v>
      </c>
      <c r="DI93" s="72">
        <v>1</v>
      </c>
      <c r="DJ93" s="72">
        <v>0</v>
      </c>
      <c r="DK93" s="72">
        <v>0</v>
      </c>
      <c r="DL93" s="72">
        <v>0</v>
      </c>
      <c r="DM93" s="72">
        <v>0</v>
      </c>
      <c r="DN93" s="72">
        <v>2</v>
      </c>
      <c r="DO93" s="72">
        <v>2</v>
      </c>
      <c r="DP93" s="72">
        <v>2</v>
      </c>
      <c r="DQ93" s="72">
        <v>2</v>
      </c>
      <c r="DR93" s="72">
        <v>3000</v>
      </c>
      <c r="DS93" s="72">
        <v>5000</v>
      </c>
      <c r="DT93" s="72">
        <v>2500</v>
      </c>
      <c r="DU93" s="72">
        <v>5000</v>
      </c>
      <c r="DV93" s="72">
        <v>3000</v>
      </c>
      <c r="DW93" s="72">
        <v>5000</v>
      </c>
      <c r="DX93" s="72">
        <v>2500</v>
      </c>
      <c r="DY93" s="72">
        <v>5000</v>
      </c>
      <c r="DZ93" s="72">
        <v>2</v>
      </c>
      <c r="EA93" s="72">
        <v>1</v>
      </c>
      <c r="EB93" s="72">
        <v>1</v>
      </c>
      <c r="EC93" s="72">
        <v>7</v>
      </c>
      <c r="ED93" s="72">
        <v>0</v>
      </c>
      <c r="EE93" t="s">
        <v>81</v>
      </c>
      <c r="EF93" t="s">
        <v>81</v>
      </c>
      <c r="EG93">
        <v>10</v>
      </c>
      <c r="EH93" t="s">
        <v>81</v>
      </c>
      <c r="EI93">
        <v>2</v>
      </c>
    </row>
    <row r="94" spans="1:139" ht="15" customHeight="1" x14ac:dyDescent="0.35">
      <c r="A94" s="20">
        <v>2080417</v>
      </c>
      <c r="B94" s="20">
        <v>2</v>
      </c>
      <c r="C94" s="20">
        <v>8</v>
      </c>
      <c r="D94" s="20">
        <v>4</v>
      </c>
      <c r="E94" s="20" t="s">
        <v>1375</v>
      </c>
      <c r="F94" s="20">
        <v>1</v>
      </c>
      <c r="G94" s="64">
        <v>1</v>
      </c>
      <c r="H94" s="64">
        <v>0</v>
      </c>
      <c r="I94" s="64">
        <v>1</v>
      </c>
      <c r="J94">
        <v>0</v>
      </c>
      <c r="K94" t="s">
        <v>81</v>
      </c>
      <c r="L94" t="s">
        <v>81</v>
      </c>
      <c r="M94" t="s">
        <v>81</v>
      </c>
      <c r="N94" s="64">
        <v>4</v>
      </c>
      <c r="O94" t="s">
        <v>81</v>
      </c>
      <c r="P94" t="s">
        <v>81</v>
      </c>
      <c r="Q94">
        <v>3</v>
      </c>
      <c r="R94" t="s">
        <v>81</v>
      </c>
      <c r="S94" t="s">
        <v>81</v>
      </c>
      <c r="T94" t="s">
        <v>81</v>
      </c>
      <c r="U94" t="s">
        <v>81</v>
      </c>
      <c r="V94" t="s">
        <v>81</v>
      </c>
      <c r="W94" t="s">
        <v>81</v>
      </c>
      <c r="X94" t="s">
        <v>81</v>
      </c>
      <c r="Y94" t="s">
        <v>81</v>
      </c>
      <c r="Z94" t="s">
        <v>81</v>
      </c>
      <c r="AA94" t="s">
        <v>81</v>
      </c>
      <c r="AB94" t="s">
        <v>81</v>
      </c>
      <c r="AC94" t="s">
        <v>81</v>
      </c>
      <c r="AD94" t="s">
        <v>81</v>
      </c>
      <c r="AE94" t="s">
        <v>81</v>
      </c>
      <c r="AF94" t="s">
        <v>81</v>
      </c>
      <c r="AG94" t="s">
        <v>81</v>
      </c>
      <c r="AH94" t="s">
        <v>81</v>
      </c>
      <c r="AI94" t="s">
        <v>81</v>
      </c>
      <c r="AJ94" t="s">
        <v>81</v>
      </c>
      <c r="AK94" t="s">
        <v>81</v>
      </c>
      <c r="AL94" t="s">
        <v>81</v>
      </c>
      <c r="AM94" t="s">
        <v>81</v>
      </c>
      <c r="AN94">
        <v>1</v>
      </c>
      <c r="AO94">
        <v>6</v>
      </c>
      <c r="AP94" s="72">
        <v>1</v>
      </c>
      <c r="AQ94" s="72">
        <v>1</v>
      </c>
      <c r="AR94" s="72">
        <v>2</v>
      </c>
      <c r="AS94" s="72">
        <v>2</v>
      </c>
      <c r="AT94" s="72">
        <v>0</v>
      </c>
      <c r="AU94" s="64" t="s">
        <v>81</v>
      </c>
      <c r="AV94" s="64" t="s">
        <v>81</v>
      </c>
      <c r="AW94" s="64" t="s">
        <v>81</v>
      </c>
      <c r="AX94" s="72">
        <v>0</v>
      </c>
      <c r="AY94" s="64" t="s">
        <v>81</v>
      </c>
      <c r="AZ94" s="64" t="s">
        <v>81</v>
      </c>
      <c r="BA94" s="64" t="s">
        <v>81</v>
      </c>
      <c r="BB94" s="72">
        <v>0</v>
      </c>
      <c r="BC94" s="64" t="s">
        <v>81</v>
      </c>
      <c r="BD94" s="64" t="s">
        <v>81</v>
      </c>
      <c r="BE94" s="64" t="s">
        <v>81</v>
      </c>
      <c r="BF94" s="72">
        <v>1</v>
      </c>
      <c r="BG94" s="64">
        <v>2</v>
      </c>
      <c r="BH94" s="64">
        <v>2</v>
      </c>
      <c r="BI94" s="64">
        <v>2</v>
      </c>
      <c r="BJ94" s="72">
        <v>0</v>
      </c>
      <c r="BK94" s="64" t="s">
        <v>81</v>
      </c>
      <c r="BL94" s="64" t="s">
        <v>81</v>
      </c>
      <c r="BM94" s="64" t="s">
        <v>81</v>
      </c>
      <c r="BN94" s="72">
        <v>0</v>
      </c>
      <c r="BO94" s="64" t="s">
        <v>81</v>
      </c>
      <c r="BP94" s="64" t="s">
        <v>81</v>
      </c>
      <c r="BQ94" s="64" t="s">
        <v>81</v>
      </c>
      <c r="BR94" s="72">
        <v>0</v>
      </c>
      <c r="BS94" s="64" t="s">
        <v>81</v>
      </c>
      <c r="BT94" s="64" t="s">
        <v>81</v>
      </c>
      <c r="BU94" s="64" t="s">
        <v>81</v>
      </c>
      <c r="BV94" s="72">
        <v>0</v>
      </c>
      <c r="BW94" s="64" t="s">
        <v>81</v>
      </c>
      <c r="BX94" s="64" t="s">
        <v>81</v>
      </c>
      <c r="BY94" s="64" t="s">
        <v>81</v>
      </c>
      <c r="BZ94" s="72">
        <v>0</v>
      </c>
      <c r="CA94" s="64" t="s">
        <v>81</v>
      </c>
      <c r="CB94" s="64" t="s">
        <v>81</v>
      </c>
      <c r="CC94" s="64" t="s">
        <v>81</v>
      </c>
      <c r="CD94" s="72">
        <v>0</v>
      </c>
      <c r="CE94" s="64" t="s">
        <v>81</v>
      </c>
      <c r="CF94" s="64" t="s">
        <v>81</v>
      </c>
      <c r="CG94" s="64" t="s">
        <v>81</v>
      </c>
      <c r="CH94" s="64" t="s">
        <v>81</v>
      </c>
      <c r="CI94" s="64" t="s">
        <v>81</v>
      </c>
      <c r="CJ94" s="64" t="s">
        <v>81</v>
      </c>
      <c r="CK94" s="64" t="s">
        <v>81</v>
      </c>
      <c r="CL94" s="64" t="s">
        <v>81</v>
      </c>
      <c r="CM94" s="64" t="s">
        <v>81</v>
      </c>
      <c r="CN94">
        <v>14</v>
      </c>
      <c r="CO94" s="64" t="s">
        <v>81</v>
      </c>
      <c r="CP94" s="64" t="s">
        <v>81</v>
      </c>
      <c r="CQ94" s="64" t="s">
        <v>81</v>
      </c>
      <c r="CR94" s="64" t="s">
        <v>81</v>
      </c>
      <c r="CS94" s="64" t="s">
        <v>81</v>
      </c>
      <c r="CT94" s="64" t="s">
        <v>81</v>
      </c>
      <c r="CU94" s="64" t="s">
        <v>81</v>
      </c>
      <c r="CV94" s="64" t="s">
        <v>81</v>
      </c>
      <c r="CW94" s="64" t="s">
        <v>81</v>
      </c>
      <c r="CX94" s="64" t="s">
        <v>81</v>
      </c>
      <c r="CY94" s="64" t="s">
        <v>81</v>
      </c>
      <c r="CZ94" s="64" t="s">
        <v>81</v>
      </c>
      <c r="DA94" s="64" t="s">
        <v>81</v>
      </c>
      <c r="DB94" s="72">
        <v>0</v>
      </c>
      <c r="DC94" s="72">
        <v>0</v>
      </c>
      <c r="DD94" s="72">
        <v>0</v>
      </c>
      <c r="DE94" s="72">
        <v>0</v>
      </c>
      <c r="DF94" s="72">
        <v>0</v>
      </c>
      <c r="DG94" s="72">
        <v>0</v>
      </c>
      <c r="DH94" s="72">
        <v>0</v>
      </c>
      <c r="DI94" s="72">
        <v>1</v>
      </c>
      <c r="DJ94" s="72">
        <v>0</v>
      </c>
      <c r="DK94" s="72">
        <v>0</v>
      </c>
      <c r="DL94" s="72">
        <v>0</v>
      </c>
      <c r="DM94" s="72">
        <v>0</v>
      </c>
      <c r="DN94" s="72">
        <v>2</v>
      </c>
      <c r="DO94" s="72">
        <v>2</v>
      </c>
      <c r="DP94" s="72">
        <v>4</v>
      </c>
      <c r="DQ94" s="72">
        <v>4</v>
      </c>
      <c r="DR94" s="72">
        <v>2500</v>
      </c>
      <c r="DS94" s="72">
        <v>4500</v>
      </c>
      <c r="DT94" s="72">
        <v>2000</v>
      </c>
      <c r="DU94" s="72">
        <v>4000</v>
      </c>
      <c r="DV94" t="s">
        <v>81</v>
      </c>
      <c r="DW94" t="s">
        <v>81</v>
      </c>
      <c r="DX94" t="s">
        <v>81</v>
      </c>
      <c r="DY94" t="s">
        <v>81</v>
      </c>
      <c r="DZ94" s="72">
        <v>2</v>
      </c>
      <c r="EA94" s="72">
        <v>1</v>
      </c>
      <c r="EB94" s="72">
        <v>1</v>
      </c>
      <c r="EC94" s="72">
        <v>7</v>
      </c>
      <c r="ED94" s="72">
        <v>0</v>
      </c>
      <c r="EE94" t="s">
        <v>81</v>
      </c>
      <c r="EF94" t="s">
        <v>81</v>
      </c>
      <c r="EG94">
        <v>8</v>
      </c>
      <c r="EH94" t="s">
        <v>81</v>
      </c>
      <c r="EI94">
        <v>3</v>
      </c>
    </row>
    <row r="95" spans="1:139" ht="15" customHeight="1" x14ac:dyDescent="0.35">
      <c r="A95" s="20">
        <v>2080418</v>
      </c>
      <c r="B95" s="20">
        <v>2</v>
      </c>
      <c r="C95" s="20">
        <v>8</v>
      </c>
      <c r="D95" s="20">
        <v>4</v>
      </c>
      <c r="E95" s="20" t="s">
        <v>1380</v>
      </c>
      <c r="F95" s="20">
        <v>3</v>
      </c>
      <c r="G95" s="64">
        <v>1</v>
      </c>
      <c r="H95">
        <v>0</v>
      </c>
      <c r="I95" s="64">
        <v>1</v>
      </c>
      <c r="J95" s="64">
        <v>0</v>
      </c>
      <c r="K95" t="s">
        <v>81</v>
      </c>
      <c r="L95" t="s">
        <v>81</v>
      </c>
      <c r="M95" t="s">
        <v>81</v>
      </c>
      <c r="N95" s="64">
        <v>1</v>
      </c>
      <c r="O95" t="s">
        <v>81</v>
      </c>
      <c r="P95" t="s">
        <v>81</v>
      </c>
      <c r="Q95">
        <v>7</v>
      </c>
      <c r="R95" t="s">
        <v>81</v>
      </c>
      <c r="S95" t="s">
        <v>81</v>
      </c>
      <c r="T95" t="s">
        <v>81</v>
      </c>
      <c r="U95" t="s">
        <v>81</v>
      </c>
      <c r="V95" t="s">
        <v>81</v>
      </c>
      <c r="W95" t="s">
        <v>81</v>
      </c>
      <c r="X95" t="s">
        <v>81</v>
      </c>
      <c r="Y95" t="s">
        <v>81</v>
      </c>
      <c r="Z95" t="s">
        <v>81</v>
      </c>
      <c r="AA95" t="s">
        <v>81</v>
      </c>
      <c r="AB95" t="s">
        <v>81</v>
      </c>
      <c r="AC95" t="s">
        <v>81</v>
      </c>
      <c r="AD95" t="s">
        <v>81</v>
      </c>
      <c r="AE95" t="s">
        <v>81</v>
      </c>
      <c r="AF95" t="s">
        <v>81</v>
      </c>
      <c r="AG95" t="s">
        <v>81</v>
      </c>
      <c r="AH95" t="s">
        <v>81</v>
      </c>
      <c r="AI95" t="s">
        <v>81</v>
      </c>
      <c r="AJ95" t="s">
        <v>81</v>
      </c>
      <c r="AK95" t="s">
        <v>81</v>
      </c>
      <c r="AL95" t="s">
        <v>81</v>
      </c>
      <c r="AM95" t="s">
        <v>81</v>
      </c>
      <c r="AN95">
        <v>0</v>
      </c>
      <c r="AO95" t="s">
        <v>81</v>
      </c>
      <c r="AP95" s="72">
        <v>0</v>
      </c>
      <c r="AQ95" s="64" t="s">
        <v>81</v>
      </c>
      <c r="AR95" s="64" t="s">
        <v>81</v>
      </c>
      <c r="AS95" s="64" t="s">
        <v>81</v>
      </c>
      <c r="AT95" s="72">
        <v>0</v>
      </c>
      <c r="AU95" s="64" t="s">
        <v>81</v>
      </c>
      <c r="AV95" s="64" t="s">
        <v>81</v>
      </c>
      <c r="AW95" s="64" t="s">
        <v>81</v>
      </c>
      <c r="AX95" s="72">
        <v>0</v>
      </c>
      <c r="AY95" s="64" t="s">
        <v>81</v>
      </c>
      <c r="AZ95" s="64" t="s">
        <v>81</v>
      </c>
      <c r="BA95" s="64" t="s">
        <v>81</v>
      </c>
      <c r="BB95" s="72">
        <v>0</v>
      </c>
      <c r="BC95" s="64" t="s">
        <v>81</v>
      </c>
      <c r="BD95" s="64" t="s">
        <v>81</v>
      </c>
      <c r="BE95" s="64" t="s">
        <v>81</v>
      </c>
      <c r="BF95" s="72">
        <v>0</v>
      </c>
      <c r="BG95" s="64" t="s">
        <v>81</v>
      </c>
      <c r="BH95" s="64" t="s">
        <v>81</v>
      </c>
      <c r="BI95" s="64" t="s">
        <v>81</v>
      </c>
      <c r="BJ95" s="72">
        <v>0</v>
      </c>
      <c r="BK95" s="64" t="s">
        <v>81</v>
      </c>
      <c r="BL95" s="64" t="s">
        <v>81</v>
      </c>
      <c r="BM95" s="64" t="s">
        <v>81</v>
      </c>
      <c r="BN95" s="72">
        <v>0</v>
      </c>
      <c r="BO95" s="64" t="s">
        <v>81</v>
      </c>
      <c r="BP95" s="64" t="s">
        <v>81</v>
      </c>
      <c r="BQ95" s="64" t="s">
        <v>81</v>
      </c>
      <c r="BR95" s="72">
        <v>0</v>
      </c>
      <c r="BS95" s="64" t="s">
        <v>81</v>
      </c>
      <c r="BT95" s="64" t="s">
        <v>81</v>
      </c>
      <c r="BU95" s="64" t="s">
        <v>81</v>
      </c>
      <c r="BV95" s="72">
        <v>0</v>
      </c>
      <c r="BW95" s="64" t="s">
        <v>81</v>
      </c>
      <c r="BX95" s="64" t="s">
        <v>81</v>
      </c>
      <c r="BY95" s="64" t="s">
        <v>81</v>
      </c>
      <c r="BZ95" s="72">
        <v>0</v>
      </c>
      <c r="CA95" s="64" t="s">
        <v>81</v>
      </c>
      <c r="CB95" s="64" t="s">
        <v>81</v>
      </c>
      <c r="CC95" s="64" t="s">
        <v>81</v>
      </c>
      <c r="CD95" s="72">
        <v>0</v>
      </c>
      <c r="CE95" s="64" t="s">
        <v>81</v>
      </c>
      <c r="CF95" s="64" t="s">
        <v>81</v>
      </c>
      <c r="CG95" s="64" t="s">
        <v>81</v>
      </c>
      <c r="CH95" s="64" t="s">
        <v>81</v>
      </c>
      <c r="CI95" s="64" t="s">
        <v>81</v>
      </c>
      <c r="CJ95" s="64" t="s">
        <v>81</v>
      </c>
      <c r="CK95" s="64" t="s">
        <v>81</v>
      </c>
      <c r="CL95" s="64" t="s">
        <v>81</v>
      </c>
      <c r="CM95" s="64" t="s">
        <v>81</v>
      </c>
      <c r="CN95" s="64" t="s">
        <v>81</v>
      </c>
      <c r="CO95" s="64" t="s">
        <v>81</v>
      </c>
      <c r="CP95" s="64" t="s">
        <v>81</v>
      </c>
      <c r="CQ95" s="64" t="s">
        <v>81</v>
      </c>
      <c r="CR95" s="64" t="s">
        <v>81</v>
      </c>
      <c r="CS95" s="64" t="s">
        <v>81</v>
      </c>
      <c r="CT95" s="64" t="s">
        <v>81</v>
      </c>
      <c r="CU95" s="64" t="s">
        <v>81</v>
      </c>
      <c r="CV95" s="64" t="s">
        <v>81</v>
      </c>
      <c r="CW95" s="64" t="s">
        <v>81</v>
      </c>
      <c r="CX95" s="64" t="s">
        <v>81</v>
      </c>
      <c r="CY95" s="64" t="s">
        <v>81</v>
      </c>
      <c r="CZ95" s="64" t="s">
        <v>81</v>
      </c>
      <c r="DA95" s="64" t="s">
        <v>81</v>
      </c>
      <c r="DB95" s="72">
        <v>0</v>
      </c>
      <c r="DC95" s="72">
        <v>0</v>
      </c>
      <c r="DD95" s="72">
        <v>0</v>
      </c>
      <c r="DE95" s="72">
        <v>0</v>
      </c>
      <c r="DF95" s="72">
        <v>0</v>
      </c>
      <c r="DG95" s="72">
        <v>0</v>
      </c>
      <c r="DH95" s="72">
        <v>0</v>
      </c>
      <c r="DI95" s="72">
        <v>0</v>
      </c>
      <c r="DJ95" s="72">
        <v>0</v>
      </c>
      <c r="DK95" s="72">
        <v>0</v>
      </c>
      <c r="DL95" s="72">
        <v>0</v>
      </c>
      <c r="DM95" s="72">
        <v>0</v>
      </c>
      <c r="DN95" s="72">
        <v>2</v>
      </c>
      <c r="DO95" s="72">
        <v>2</v>
      </c>
      <c r="DP95" s="72">
        <v>4</v>
      </c>
      <c r="DQ95" s="72">
        <v>4</v>
      </c>
      <c r="DR95" s="72">
        <v>3000</v>
      </c>
      <c r="DS95" s="72">
        <v>5000</v>
      </c>
      <c r="DT95" s="72">
        <v>2000</v>
      </c>
      <c r="DU95" s="72">
        <v>4000</v>
      </c>
      <c r="DV95" t="s">
        <v>81</v>
      </c>
      <c r="DW95" t="s">
        <v>81</v>
      </c>
      <c r="DX95" t="s">
        <v>81</v>
      </c>
      <c r="DY95" t="s">
        <v>81</v>
      </c>
      <c r="DZ95" s="72">
        <v>2</v>
      </c>
      <c r="EA95" s="72">
        <v>1</v>
      </c>
      <c r="EB95" s="72">
        <v>1</v>
      </c>
      <c r="EC95" s="72">
        <v>7</v>
      </c>
      <c r="ED95" s="72">
        <v>0</v>
      </c>
      <c r="EE95" t="s">
        <v>81</v>
      </c>
      <c r="EF95" t="s">
        <v>81</v>
      </c>
      <c r="EG95" t="s">
        <v>81</v>
      </c>
      <c r="EH95" t="s">
        <v>81</v>
      </c>
      <c r="EI95" t="s">
        <v>81</v>
      </c>
    </row>
    <row r="96" spans="1:139" s="72" customFormat="1" ht="15" customHeight="1" x14ac:dyDescent="0.35">
      <c r="A96" s="71">
        <v>2080419</v>
      </c>
      <c r="B96" s="71">
        <v>2</v>
      </c>
      <c r="C96" s="71">
        <v>8</v>
      </c>
      <c r="D96" s="71">
        <v>4</v>
      </c>
      <c r="E96" s="71" t="s">
        <v>1385</v>
      </c>
      <c r="F96" s="71">
        <v>1</v>
      </c>
      <c r="G96" s="64">
        <v>1</v>
      </c>
      <c r="H96" s="72">
        <v>0</v>
      </c>
      <c r="I96" s="64">
        <v>2</v>
      </c>
      <c r="J96" s="64">
        <v>0</v>
      </c>
      <c r="K96" s="72" t="s">
        <v>81</v>
      </c>
      <c r="L96" s="72" t="s">
        <v>81</v>
      </c>
      <c r="M96" s="72">
        <v>0</v>
      </c>
      <c r="N96" s="64">
        <v>3</v>
      </c>
      <c r="O96" s="72" t="s">
        <v>81</v>
      </c>
      <c r="P96" s="72" t="s">
        <v>81</v>
      </c>
      <c r="Q96" s="72">
        <v>4</v>
      </c>
      <c r="R96" s="72">
        <v>2</v>
      </c>
      <c r="S96" s="72" t="s">
        <v>81</v>
      </c>
      <c r="T96" s="72" t="s">
        <v>81</v>
      </c>
      <c r="U96" s="72" t="s">
        <v>81</v>
      </c>
      <c r="V96" s="72" t="s">
        <v>81</v>
      </c>
      <c r="W96" s="72" t="s">
        <v>81</v>
      </c>
      <c r="X96" s="72" t="s">
        <v>81</v>
      </c>
      <c r="Y96" s="72" t="s">
        <v>81</v>
      </c>
      <c r="Z96" s="72" t="s">
        <v>81</v>
      </c>
      <c r="AA96" s="72" t="s">
        <v>81</v>
      </c>
      <c r="AB96" s="72" t="s">
        <v>81</v>
      </c>
      <c r="AC96" s="72" t="s">
        <v>81</v>
      </c>
      <c r="AD96" s="72" t="s">
        <v>81</v>
      </c>
      <c r="AE96" s="72" t="s">
        <v>81</v>
      </c>
      <c r="AF96" s="72" t="s">
        <v>81</v>
      </c>
      <c r="AG96" s="72" t="s">
        <v>81</v>
      </c>
      <c r="AH96" s="72" t="s">
        <v>81</v>
      </c>
      <c r="AI96" s="72" t="s">
        <v>81</v>
      </c>
      <c r="AJ96" s="72" t="s">
        <v>81</v>
      </c>
      <c r="AK96" s="72" t="s">
        <v>81</v>
      </c>
      <c r="AL96" s="72" t="s">
        <v>81</v>
      </c>
      <c r="AM96" s="72" t="s">
        <v>81</v>
      </c>
      <c r="AN96" s="72">
        <v>0</v>
      </c>
      <c r="AO96" s="72" t="s">
        <v>81</v>
      </c>
      <c r="AP96" s="72">
        <v>0</v>
      </c>
      <c r="AQ96" s="64" t="s">
        <v>81</v>
      </c>
      <c r="AR96" s="64" t="s">
        <v>81</v>
      </c>
      <c r="AS96" s="64" t="s">
        <v>81</v>
      </c>
      <c r="AT96" s="72">
        <v>0</v>
      </c>
      <c r="AU96" s="64" t="s">
        <v>81</v>
      </c>
      <c r="AV96" s="64" t="s">
        <v>81</v>
      </c>
      <c r="AW96" s="64" t="s">
        <v>81</v>
      </c>
      <c r="AX96" s="72">
        <v>0</v>
      </c>
      <c r="AY96" s="64" t="s">
        <v>81</v>
      </c>
      <c r="AZ96" s="64" t="s">
        <v>81</v>
      </c>
      <c r="BA96" s="64" t="s">
        <v>81</v>
      </c>
      <c r="BB96" s="72">
        <v>0</v>
      </c>
      <c r="BC96" s="64" t="s">
        <v>81</v>
      </c>
      <c r="BD96" s="64" t="s">
        <v>81</v>
      </c>
      <c r="BE96" s="64" t="s">
        <v>81</v>
      </c>
      <c r="BF96" s="72">
        <v>0</v>
      </c>
      <c r="BG96" s="64" t="s">
        <v>81</v>
      </c>
      <c r="BH96" s="64" t="s">
        <v>81</v>
      </c>
      <c r="BI96" s="64" t="s">
        <v>81</v>
      </c>
      <c r="BJ96" s="72">
        <v>0</v>
      </c>
      <c r="BK96" s="64" t="s">
        <v>81</v>
      </c>
      <c r="BL96" s="64" t="s">
        <v>81</v>
      </c>
      <c r="BM96" s="64" t="s">
        <v>81</v>
      </c>
      <c r="BN96" s="72">
        <v>0</v>
      </c>
      <c r="BO96" s="64" t="s">
        <v>81</v>
      </c>
      <c r="BP96" s="64" t="s">
        <v>81</v>
      </c>
      <c r="BQ96" s="64" t="s">
        <v>81</v>
      </c>
      <c r="BR96" s="72">
        <v>0</v>
      </c>
      <c r="BS96" s="64" t="s">
        <v>81</v>
      </c>
      <c r="BT96" s="64" t="s">
        <v>81</v>
      </c>
      <c r="BU96" s="64" t="s">
        <v>81</v>
      </c>
      <c r="BV96" s="72">
        <v>0</v>
      </c>
      <c r="BW96" s="64" t="s">
        <v>81</v>
      </c>
      <c r="BX96" s="64" t="s">
        <v>81</v>
      </c>
      <c r="BY96" s="64" t="s">
        <v>81</v>
      </c>
      <c r="BZ96" s="72">
        <v>0</v>
      </c>
      <c r="CA96" s="64" t="s">
        <v>81</v>
      </c>
      <c r="CB96" s="64" t="s">
        <v>81</v>
      </c>
      <c r="CC96" s="64" t="s">
        <v>81</v>
      </c>
      <c r="CD96" s="72">
        <v>0</v>
      </c>
      <c r="CE96" s="64" t="s">
        <v>81</v>
      </c>
      <c r="CF96" s="64" t="s">
        <v>81</v>
      </c>
      <c r="CG96" s="64" t="s">
        <v>81</v>
      </c>
      <c r="CH96" s="64" t="s">
        <v>81</v>
      </c>
      <c r="CI96" s="64" t="s">
        <v>81</v>
      </c>
      <c r="CJ96" s="64" t="s">
        <v>81</v>
      </c>
      <c r="CK96" s="64" t="s">
        <v>81</v>
      </c>
      <c r="CL96" s="64" t="s">
        <v>81</v>
      </c>
      <c r="CM96" s="64" t="s">
        <v>81</v>
      </c>
      <c r="CN96" s="64" t="s">
        <v>81</v>
      </c>
      <c r="CO96" s="64" t="s">
        <v>81</v>
      </c>
      <c r="CP96" s="64" t="s">
        <v>81</v>
      </c>
      <c r="CQ96" s="64" t="s">
        <v>81</v>
      </c>
      <c r="CR96" s="64" t="s">
        <v>81</v>
      </c>
      <c r="CS96" s="64" t="s">
        <v>81</v>
      </c>
      <c r="CT96" s="64" t="s">
        <v>81</v>
      </c>
      <c r="CU96" s="64" t="s">
        <v>81</v>
      </c>
      <c r="CV96" s="64" t="s">
        <v>81</v>
      </c>
      <c r="CW96" s="64" t="s">
        <v>81</v>
      </c>
      <c r="CX96" s="64" t="s">
        <v>81</v>
      </c>
      <c r="CY96" s="64" t="s">
        <v>81</v>
      </c>
      <c r="CZ96" s="64" t="s">
        <v>81</v>
      </c>
      <c r="DA96" s="64" t="s">
        <v>81</v>
      </c>
      <c r="DB96" s="72">
        <v>0</v>
      </c>
      <c r="DC96" s="72">
        <v>0</v>
      </c>
      <c r="DD96" s="72">
        <v>0</v>
      </c>
      <c r="DE96" s="72">
        <v>0</v>
      </c>
      <c r="DF96" s="72">
        <v>0</v>
      </c>
      <c r="DG96" s="72">
        <v>0</v>
      </c>
      <c r="DH96" s="72">
        <v>0</v>
      </c>
      <c r="DI96" s="72">
        <v>0</v>
      </c>
      <c r="DJ96" s="72">
        <v>0</v>
      </c>
      <c r="DK96" s="72">
        <v>0</v>
      </c>
      <c r="DL96" s="72">
        <v>0</v>
      </c>
      <c r="DM96" s="72">
        <v>0</v>
      </c>
      <c r="DN96" s="72">
        <v>4</v>
      </c>
      <c r="DO96" s="72">
        <v>4</v>
      </c>
      <c r="DP96" s="72">
        <v>4</v>
      </c>
      <c r="DQ96" s="72">
        <v>4</v>
      </c>
      <c r="DR96" s="72" t="s">
        <v>81</v>
      </c>
      <c r="DS96" s="72" t="s">
        <v>81</v>
      </c>
      <c r="DT96" s="72" t="s">
        <v>81</v>
      </c>
      <c r="DU96" s="72" t="s">
        <v>81</v>
      </c>
      <c r="DV96" s="72" t="s">
        <v>81</v>
      </c>
      <c r="DW96" s="72" t="s">
        <v>81</v>
      </c>
      <c r="DX96" s="72" t="s">
        <v>81</v>
      </c>
      <c r="DY96" s="72" t="s">
        <v>81</v>
      </c>
      <c r="DZ96" s="72" t="s">
        <v>81</v>
      </c>
      <c r="EA96" s="72">
        <v>0</v>
      </c>
      <c r="EB96" s="72">
        <v>0</v>
      </c>
      <c r="EC96" s="72" t="s">
        <v>81</v>
      </c>
      <c r="ED96" s="72">
        <v>0</v>
      </c>
      <c r="EE96" s="72" t="s">
        <v>81</v>
      </c>
      <c r="EF96" s="72" t="s">
        <v>81</v>
      </c>
      <c r="EG96" s="72" t="s">
        <v>81</v>
      </c>
      <c r="EH96" s="72" t="s">
        <v>81</v>
      </c>
      <c r="EI96" s="72" t="s">
        <v>81</v>
      </c>
    </row>
    <row r="97" spans="1:139" ht="15" customHeight="1" x14ac:dyDescent="0.35">
      <c r="A97" s="67">
        <v>2080420</v>
      </c>
      <c r="B97" s="67">
        <v>2</v>
      </c>
      <c r="C97" s="67">
        <v>8</v>
      </c>
      <c r="D97" s="67">
        <v>4</v>
      </c>
      <c r="E97" s="67" t="s">
        <v>1392</v>
      </c>
      <c r="F97" s="20">
        <v>5</v>
      </c>
      <c r="G97" s="64">
        <v>4</v>
      </c>
      <c r="H97">
        <v>0</v>
      </c>
      <c r="I97" s="64">
        <v>1</v>
      </c>
      <c r="J97" s="64">
        <v>0</v>
      </c>
      <c r="K97" t="s">
        <v>81</v>
      </c>
      <c r="L97" t="s">
        <v>81</v>
      </c>
      <c r="M97">
        <v>5</v>
      </c>
      <c r="N97" s="64">
        <v>4</v>
      </c>
      <c r="O97" t="s">
        <v>81</v>
      </c>
      <c r="P97" t="s">
        <v>81</v>
      </c>
      <c r="Q97">
        <v>3</v>
      </c>
      <c r="R97" t="s">
        <v>81</v>
      </c>
      <c r="S97" t="s">
        <v>81</v>
      </c>
      <c r="T97" t="s">
        <v>81</v>
      </c>
      <c r="U97" t="s">
        <v>81</v>
      </c>
      <c r="V97" t="s">
        <v>81</v>
      </c>
      <c r="W97" t="s">
        <v>81</v>
      </c>
      <c r="X97" t="s">
        <v>81</v>
      </c>
      <c r="Y97" t="s">
        <v>81</v>
      </c>
      <c r="Z97" t="s">
        <v>81</v>
      </c>
      <c r="AA97">
        <v>3</v>
      </c>
      <c r="AB97" t="s">
        <v>81</v>
      </c>
      <c r="AC97" t="s">
        <v>81</v>
      </c>
      <c r="AD97" t="s">
        <v>81</v>
      </c>
      <c r="AE97">
        <v>12</v>
      </c>
      <c r="AF97" t="s">
        <v>81</v>
      </c>
      <c r="AG97" t="s">
        <v>81</v>
      </c>
      <c r="AH97" t="s">
        <v>81</v>
      </c>
      <c r="AI97" t="s">
        <v>81</v>
      </c>
      <c r="AJ97" t="s">
        <v>81</v>
      </c>
      <c r="AK97" t="s">
        <v>81</v>
      </c>
      <c r="AL97" t="s">
        <v>81</v>
      </c>
      <c r="AM97" t="s">
        <v>81</v>
      </c>
      <c r="AN97">
        <v>0</v>
      </c>
      <c r="AO97" t="s">
        <v>81</v>
      </c>
      <c r="AP97" s="72">
        <v>0</v>
      </c>
      <c r="AQ97" s="64" t="s">
        <v>81</v>
      </c>
      <c r="AR97" s="64" t="s">
        <v>81</v>
      </c>
      <c r="AS97" s="64" t="s">
        <v>81</v>
      </c>
      <c r="AT97" s="72">
        <v>0</v>
      </c>
      <c r="AU97" s="64" t="s">
        <v>81</v>
      </c>
      <c r="AV97" s="64" t="s">
        <v>81</v>
      </c>
      <c r="AW97" s="64" t="s">
        <v>81</v>
      </c>
      <c r="AX97" s="72">
        <v>0</v>
      </c>
      <c r="AY97" s="64" t="s">
        <v>81</v>
      </c>
      <c r="AZ97" s="64" t="s">
        <v>81</v>
      </c>
      <c r="BA97" s="64" t="s">
        <v>81</v>
      </c>
      <c r="BB97" s="72">
        <v>1</v>
      </c>
      <c r="BC97">
        <v>2</v>
      </c>
      <c r="BD97">
        <v>2</v>
      </c>
      <c r="BE97">
        <v>2</v>
      </c>
      <c r="BF97" s="72">
        <v>1</v>
      </c>
      <c r="BG97" s="64">
        <v>2</v>
      </c>
      <c r="BH97" s="64">
        <v>3</v>
      </c>
      <c r="BI97" s="64">
        <v>2</v>
      </c>
      <c r="BJ97" s="72">
        <v>0</v>
      </c>
      <c r="BK97" s="64" t="s">
        <v>81</v>
      </c>
      <c r="BL97" s="64" t="s">
        <v>81</v>
      </c>
      <c r="BM97" s="64" t="s">
        <v>81</v>
      </c>
      <c r="BN97" s="72">
        <v>0</v>
      </c>
      <c r="BO97" s="64" t="s">
        <v>81</v>
      </c>
      <c r="BP97" s="64" t="s">
        <v>81</v>
      </c>
      <c r="BQ97" s="64" t="s">
        <v>81</v>
      </c>
      <c r="BR97" s="72">
        <v>0</v>
      </c>
      <c r="BS97" s="64" t="s">
        <v>81</v>
      </c>
      <c r="BT97" s="64" t="s">
        <v>81</v>
      </c>
      <c r="BU97" s="64" t="s">
        <v>81</v>
      </c>
      <c r="BV97" s="72">
        <v>0</v>
      </c>
      <c r="BW97" s="64" t="s">
        <v>81</v>
      </c>
      <c r="BX97" s="64" t="s">
        <v>81</v>
      </c>
      <c r="BY97" s="64" t="s">
        <v>81</v>
      </c>
      <c r="BZ97" s="72">
        <v>0</v>
      </c>
      <c r="CA97" s="64" t="s">
        <v>81</v>
      </c>
      <c r="CB97" s="64" t="s">
        <v>81</v>
      </c>
      <c r="CC97" s="64" t="s">
        <v>81</v>
      </c>
      <c r="CD97" s="72">
        <v>0</v>
      </c>
      <c r="CE97" s="64" t="s">
        <v>81</v>
      </c>
      <c r="CF97" s="64" t="s">
        <v>81</v>
      </c>
      <c r="CG97" s="64" t="s">
        <v>81</v>
      </c>
      <c r="CH97" s="64" t="s">
        <v>81</v>
      </c>
      <c r="CI97" s="64" t="s">
        <v>81</v>
      </c>
      <c r="CJ97" s="64" t="s">
        <v>81</v>
      </c>
      <c r="CK97" s="64" t="s">
        <v>81</v>
      </c>
      <c r="CL97">
        <v>2</v>
      </c>
      <c r="CM97" s="64" t="s">
        <v>81</v>
      </c>
      <c r="CN97">
        <v>6</v>
      </c>
      <c r="CO97" s="64" t="s">
        <v>81</v>
      </c>
      <c r="CP97" s="64" t="s">
        <v>81</v>
      </c>
      <c r="CQ97" s="64" t="s">
        <v>81</v>
      </c>
      <c r="CR97" s="64" t="s">
        <v>81</v>
      </c>
      <c r="CS97" s="64" t="s">
        <v>81</v>
      </c>
      <c r="CT97" s="64" t="s">
        <v>81</v>
      </c>
      <c r="CU97" s="64" t="s">
        <v>81</v>
      </c>
      <c r="CV97" s="64" t="s">
        <v>81</v>
      </c>
      <c r="CW97" s="64" t="s">
        <v>81</v>
      </c>
      <c r="CX97" s="64" t="s">
        <v>81</v>
      </c>
      <c r="CY97" s="64" t="s">
        <v>81</v>
      </c>
      <c r="CZ97" s="64" t="s">
        <v>81</v>
      </c>
      <c r="DA97" s="64" t="s">
        <v>81</v>
      </c>
      <c r="DB97" s="72">
        <v>0</v>
      </c>
      <c r="DC97" s="72">
        <v>0</v>
      </c>
      <c r="DD97" s="72">
        <v>0</v>
      </c>
      <c r="DE97" s="72">
        <v>0</v>
      </c>
      <c r="DF97" s="72">
        <v>0</v>
      </c>
      <c r="DG97" s="72">
        <v>0</v>
      </c>
      <c r="DH97" s="72">
        <v>0</v>
      </c>
      <c r="DI97" s="72">
        <v>1</v>
      </c>
      <c r="DJ97" s="72">
        <v>0</v>
      </c>
      <c r="DK97" s="72">
        <v>0</v>
      </c>
      <c r="DL97" s="72">
        <v>0</v>
      </c>
      <c r="DM97" s="72">
        <v>0</v>
      </c>
      <c r="DN97" s="72">
        <v>2</v>
      </c>
      <c r="DO97" s="72">
        <v>2</v>
      </c>
      <c r="DP97" s="72">
        <v>4</v>
      </c>
      <c r="DQ97" s="72">
        <v>4</v>
      </c>
      <c r="DR97" s="72">
        <v>4000</v>
      </c>
      <c r="DS97" s="72">
        <v>5000</v>
      </c>
      <c r="DT97" s="72">
        <v>3000</v>
      </c>
      <c r="DU97" s="72">
        <v>4000</v>
      </c>
      <c r="DV97" s="72" t="s">
        <v>81</v>
      </c>
      <c r="DW97" s="72" t="s">
        <v>81</v>
      </c>
      <c r="DX97" s="72" t="s">
        <v>81</v>
      </c>
      <c r="DY97" s="72" t="s">
        <v>81</v>
      </c>
      <c r="DZ97" s="72">
        <v>2</v>
      </c>
      <c r="EA97" s="72">
        <v>1</v>
      </c>
      <c r="EB97" s="72">
        <v>1</v>
      </c>
      <c r="EC97" s="69" t="s">
        <v>81</v>
      </c>
      <c r="ED97" s="72">
        <v>0</v>
      </c>
      <c r="EE97" t="s">
        <v>81</v>
      </c>
      <c r="EF97" t="s">
        <v>81</v>
      </c>
      <c r="EG97" t="s">
        <v>81</v>
      </c>
      <c r="EH97" t="s">
        <v>81</v>
      </c>
      <c r="EI97" t="s">
        <v>81</v>
      </c>
    </row>
    <row r="98" spans="1:139" ht="15" customHeight="1" x14ac:dyDescent="0.35">
      <c r="A98" s="20">
        <v>2080421</v>
      </c>
      <c r="B98" s="20">
        <v>2</v>
      </c>
      <c r="C98" s="20">
        <v>8</v>
      </c>
      <c r="D98" s="20">
        <v>4</v>
      </c>
      <c r="E98" s="20" t="s">
        <v>1402</v>
      </c>
      <c r="F98" s="20">
        <v>2</v>
      </c>
      <c r="G98" s="64">
        <v>2</v>
      </c>
      <c r="H98" s="64">
        <v>3</v>
      </c>
      <c r="I98" s="64">
        <v>2</v>
      </c>
      <c r="J98" s="64">
        <v>0</v>
      </c>
      <c r="K98" t="s">
        <v>81</v>
      </c>
      <c r="L98" s="64">
        <v>9</v>
      </c>
      <c r="M98" t="s">
        <v>81</v>
      </c>
      <c r="N98" s="64">
        <v>1</v>
      </c>
      <c r="O98">
        <v>1</v>
      </c>
      <c r="P98" t="s">
        <v>81</v>
      </c>
      <c r="Q98">
        <v>1</v>
      </c>
      <c r="R98" t="s">
        <v>81</v>
      </c>
      <c r="S98" t="s">
        <v>81</v>
      </c>
      <c r="T98">
        <v>11</v>
      </c>
      <c r="U98" t="s">
        <v>81</v>
      </c>
      <c r="V98" t="s">
        <v>81</v>
      </c>
      <c r="W98" t="s">
        <v>81</v>
      </c>
      <c r="X98" t="s">
        <v>81</v>
      </c>
      <c r="Y98" t="s">
        <v>81</v>
      </c>
      <c r="Z98" t="s">
        <v>81</v>
      </c>
      <c r="AA98" t="s">
        <v>81</v>
      </c>
      <c r="AB98" t="s">
        <v>81</v>
      </c>
      <c r="AC98" t="s">
        <v>81</v>
      </c>
      <c r="AD98" t="s">
        <v>81</v>
      </c>
      <c r="AE98" t="s">
        <v>81</v>
      </c>
      <c r="AF98" t="s">
        <v>81</v>
      </c>
      <c r="AG98" t="s">
        <v>81</v>
      </c>
      <c r="AH98" t="s">
        <v>81</v>
      </c>
      <c r="AI98" t="s">
        <v>81</v>
      </c>
      <c r="AJ98" t="s">
        <v>81</v>
      </c>
      <c r="AK98" t="s">
        <v>81</v>
      </c>
      <c r="AL98" t="s">
        <v>81</v>
      </c>
      <c r="AM98" t="s">
        <v>81</v>
      </c>
      <c r="AN98">
        <v>0</v>
      </c>
      <c r="AO98" t="s">
        <v>81</v>
      </c>
      <c r="AP98" s="72">
        <v>0</v>
      </c>
      <c r="AQ98" s="64" t="s">
        <v>81</v>
      </c>
      <c r="AR98" s="64" t="s">
        <v>81</v>
      </c>
      <c r="AS98" s="64" t="s">
        <v>81</v>
      </c>
      <c r="AT98" s="72">
        <v>0</v>
      </c>
      <c r="AU98" s="64" t="s">
        <v>81</v>
      </c>
      <c r="AV98" s="64" t="s">
        <v>81</v>
      </c>
      <c r="AW98" s="64" t="s">
        <v>81</v>
      </c>
      <c r="AX98" s="72">
        <v>0</v>
      </c>
      <c r="AY98" s="64" t="s">
        <v>81</v>
      </c>
      <c r="AZ98" s="64" t="s">
        <v>81</v>
      </c>
      <c r="BA98" s="64" t="s">
        <v>81</v>
      </c>
      <c r="BB98" s="72">
        <v>0</v>
      </c>
      <c r="BC98" s="64" t="s">
        <v>81</v>
      </c>
      <c r="BD98" s="64" t="s">
        <v>81</v>
      </c>
      <c r="BE98" s="64" t="s">
        <v>81</v>
      </c>
      <c r="BF98" s="72">
        <v>0</v>
      </c>
      <c r="BG98" s="64" t="s">
        <v>81</v>
      </c>
      <c r="BH98" s="64" t="s">
        <v>81</v>
      </c>
      <c r="BI98" s="64" t="s">
        <v>81</v>
      </c>
      <c r="BJ98" s="72">
        <v>0</v>
      </c>
      <c r="BK98" s="64" t="s">
        <v>81</v>
      </c>
      <c r="BL98" s="64" t="s">
        <v>81</v>
      </c>
      <c r="BM98" s="64" t="s">
        <v>81</v>
      </c>
      <c r="BN98" s="72">
        <v>0</v>
      </c>
      <c r="BO98" s="64" t="s">
        <v>81</v>
      </c>
      <c r="BP98" s="64" t="s">
        <v>81</v>
      </c>
      <c r="BQ98" s="64" t="s">
        <v>81</v>
      </c>
      <c r="BR98" s="72">
        <v>0</v>
      </c>
      <c r="BS98" s="64" t="s">
        <v>81</v>
      </c>
      <c r="BT98" s="64" t="s">
        <v>81</v>
      </c>
      <c r="BU98" s="64" t="s">
        <v>81</v>
      </c>
      <c r="BV98" s="72">
        <v>0</v>
      </c>
      <c r="BW98" s="64" t="s">
        <v>81</v>
      </c>
      <c r="BX98" s="64" t="s">
        <v>81</v>
      </c>
      <c r="BY98" s="64" t="s">
        <v>81</v>
      </c>
      <c r="BZ98" s="72">
        <v>0</v>
      </c>
      <c r="CA98" s="64" t="s">
        <v>81</v>
      </c>
      <c r="CB98" s="64" t="s">
        <v>81</v>
      </c>
      <c r="CC98" s="64" t="s">
        <v>81</v>
      </c>
      <c r="CD98" s="72">
        <v>0</v>
      </c>
      <c r="CE98" s="64" t="s">
        <v>81</v>
      </c>
      <c r="CF98" s="64" t="s">
        <v>81</v>
      </c>
      <c r="CG98" s="64" t="s">
        <v>81</v>
      </c>
      <c r="CH98" s="64" t="s">
        <v>81</v>
      </c>
      <c r="CI98" s="64" t="s">
        <v>81</v>
      </c>
      <c r="CJ98" s="64" t="s">
        <v>81</v>
      </c>
      <c r="CK98" s="64" t="s">
        <v>81</v>
      </c>
      <c r="CL98" s="64" t="s">
        <v>81</v>
      </c>
      <c r="CM98" s="64" t="s">
        <v>81</v>
      </c>
      <c r="CN98" s="64" t="s">
        <v>81</v>
      </c>
      <c r="CO98" s="64" t="s">
        <v>81</v>
      </c>
      <c r="CP98" s="64" t="s">
        <v>81</v>
      </c>
      <c r="CQ98" s="64" t="s">
        <v>81</v>
      </c>
      <c r="CR98" s="64" t="s">
        <v>81</v>
      </c>
      <c r="CS98" s="64" t="s">
        <v>81</v>
      </c>
      <c r="CT98" s="64" t="s">
        <v>81</v>
      </c>
      <c r="CU98" s="64" t="s">
        <v>81</v>
      </c>
      <c r="CV98" s="64" t="s">
        <v>81</v>
      </c>
      <c r="CW98" s="64" t="s">
        <v>81</v>
      </c>
      <c r="CX98" s="64" t="s">
        <v>81</v>
      </c>
      <c r="CY98" s="64" t="s">
        <v>81</v>
      </c>
      <c r="CZ98" s="64" t="s">
        <v>81</v>
      </c>
      <c r="DA98" s="64" t="s">
        <v>81</v>
      </c>
      <c r="DB98" s="72">
        <v>0</v>
      </c>
      <c r="DC98" s="72">
        <v>0</v>
      </c>
      <c r="DD98" s="72">
        <v>0</v>
      </c>
      <c r="DE98" s="72">
        <v>0</v>
      </c>
      <c r="DF98" s="72">
        <v>0</v>
      </c>
      <c r="DG98" s="72">
        <v>0</v>
      </c>
      <c r="DH98" s="72">
        <v>0</v>
      </c>
      <c r="DI98" s="72">
        <v>0</v>
      </c>
      <c r="DJ98" s="72">
        <v>0</v>
      </c>
      <c r="DK98" s="72">
        <v>0</v>
      </c>
      <c r="DL98" s="72">
        <v>0</v>
      </c>
      <c r="DM98" s="72">
        <v>0</v>
      </c>
      <c r="DN98" s="72">
        <v>3</v>
      </c>
      <c r="DO98" s="72">
        <v>2</v>
      </c>
      <c r="DP98" s="72">
        <v>4</v>
      </c>
      <c r="DQ98" s="72">
        <v>4</v>
      </c>
      <c r="DR98" t="s">
        <v>81</v>
      </c>
      <c r="DS98" t="s">
        <v>81</v>
      </c>
      <c r="DT98" s="72">
        <v>3500</v>
      </c>
      <c r="DU98" s="72">
        <v>4000</v>
      </c>
      <c r="DV98" s="72" t="s">
        <v>81</v>
      </c>
      <c r="DW98" s="72" t="s">
        <v>81</v>
      </c>
      <c r="DX98" s="72" t="s">
        <v>81</v>
      </c>
      <c r="DY98" s="72" t="s">
        <v>81</v>
      </c>
      <c r="DZ98" s="72">
        <v>1</v>
      </c>
      <c r="EA98" s="72">
        <v>0</v>
      </c>
      <c r="EB98" s="72">
        <v>0</v>
      </c>
      <c r="EC98" t="s">
        <v>81</v>
      </c>
      <c r="ED98" s="72">
        <v>0</v>
      </c>
      <c r="EE98" t="s">
        <v>81</v>
      </c>
      <c r="EF98">
        <v>1</v>
      </c>
      <c r="EG98" t="s">
        <v>81</v>
      </c>
      <c r="EH98" t="s">
        <v>81</v>
      </c>
      <c r="EI98" t="s">
        <v>81</v>
      </c>
    </row>
    <row r="99" spans="1:139" ht="15" customHeight="1" x14ac:dyDescent="0.35">
      <c r="A99" s="20">
        <v>2080422</v>
      </c>
      <c r="B99" s="20">
        <v>2</v>
      </c>
      <c r="C99" s="20">
        <v>8</v>
      </c>
      <c r="D99" s="20">
        <v>4</v>
      </c>
      <c r="E99" s="20" t="s">
        <v>1406</v>
      </c>
      <c r="F99" s="20">
        <v>1</v>
      </c>
      <c r="G99" s="64">
        <v>1</v>
      </c>
      <c r="H99">
        <v>0</v>
      </c>
      <c r="I99">
        <v>1</v>
      </c>
      <c r="J99">
        <v>0</v>
      </c>
      <c r="K99" t="s">
        <v>81</v>
      </c>
      <c r="L99" t="s">
        <v>81</v>
      </c>
      <c r="M99" t="s">
        <v>81</v>
      </c>
      <c r="N99" t="s">
        <v>81</v>
      </c>
      <c r="O99" t="s">
        <v>81</v>
      </c>
      <c r="P99" t="s">
        <v>81</v>
      </c>
      <c r="Q99" t="s">
        <v>81</v>
      </c>
      <c r="R99" t="s">
        <v>81</v>
      </c>
      <c r="S99" t="s">
        <v>81</v>
      </c>
      <c r="T99">
        <v>6</v>
      </c>
      <c r="U99">
        <v>4</v>
      </c>
      <c r="V99" t="s">
        <v>81</v>
      </c>
      <c r="W99" t="s">
        <v>81</v>
      </c>
      <c r="X99">
        <v>1</v>
      </c>
      <c r="Y99">
        <v>2</v>
      </c>
      <c r="Z99" t="s">
        <v>81</v>
      </c>
      <c r="AA99" t="s">
        <v>81</v>
      </c>
      <c r="AB99" t="s">
        <v>81</v>
      </c>
      <c r="AC99" t="s">
        <v>81</v>
      </c>
      <c r="AD99" t="s">
        <v>81</v>
      </c>
      <c r="AE99" t="s">
        <v>81</v>
      </c>
      <c r="AF99" t="s">
        <v>81</v>
      </c>
      <c r="AG99" t="s">
        <v>81</v>
      </c>
      <c r="AH99" t="s">
        <v>81</v>
      </c>
      <c r="AI99" t="s">
        <v>81</v>
      </c>
      <c r="AJ99" t="s">
        <v>81</v>
      </c>
      <c r="AK99" t="s">
        <v>81</v>
      </c>
      <c r="AL99" t="s">
        <v>81</v>
      </c>
      <c r="AM99" t="s">
        <v>81</v>
      </c>
      <c r="AN99">
        <v>1</v>
      </c>
      <c r="AO99">
        <v>5</v>
      </c>
      <c r="AP99" s="72">
        <v>0</v>
      </c>
      <c r="AQ99" s="64" t="s">
        <v>81</v>
      </c>
      <c r="AR99" s="64" t="s">
        <v>81</v>
      </c>
      <c r="AS99" s="64" t="s">
        <v>81</v>
      </c>
      <c r="AT99" s="72">
        <v>1</v>
      </c>
      <c r="AU99">
        <v>2</v>
      </c>
      <c r="AV99">
        <v>1</v>
      </c>
      <c r="AW99">
        <v>3</v>
      </c>
      <c r="AX99" s="72">
        <v>1</v>
      </c>
      <c r="AY99" s="72">
        <v>2</v>
      </c>
      <c r="AZ99" s="72">
        <v>1</v>
      </c>
      <c r="BA99" s="72">
        <v>2</v>
      </c>
      <c r="BB99" s="72">
        <v>1</v>
      </c>
      <c r="BC99" s="72">
        <v>2</v>
      </c>
      <c r="BD99" s="72">
        <v>1</v>
      </c>
      <c r="BE99" s="72">
        <v>2</v>
      </c>
      <c r="BF99" s="72">
        <v>1</v>
      </c>
      <c r="BG99" s="72">
        <v>2</v>
      </c>
      <c r="BH99" s="72">
        <v>2</v>
      </c>
      <c r="BI99" s="72">
        <v>1</v>
      </c>
      <c r="BJ99" s="72">
        <v>0</v>
      </c>
      <c r="BK99" s="64" t="s">
        <v>81</v>
      </c>
      <c r="BL99" s="64" t="s">
        <v>81</v>
      </c>
      <c r="BM99" s="64" t="s">
        <v>81</v>
      </c>
      <c r="BN99" s="72">
        <v>0</v>
      </c>
      <c r="BO99" s="64" t="s">
        <v>81</v>
      </c>
      <c r="BP99" s="64" t="s">
        <v>81</v>
      </c>
      <c r="BQ99" s="64" t="s">
        <v>81</v>
      </c>
      <c r="BR99" s="72">
        <v>0</v>
      </c>
      <c r="BS99" s="64" t="s">
        <v>81</v>
      </c>
      <c r="BT99" s="64" t="s">
        <v>81</v>
      </c>
      <c r="BU99" s="64" t="s">
        <v>81</v>
      </c>
      <c r="BV99" s="72">
        <v>1</v>
      </c>
      <c r="BW99">
        <v>2</v>
      </c>
      <c r="BX99">
        <v>2</v>
      </c>
      <c r="BY99">
        <v>3</v>
      </c>
      <c r="BZ99" s="72">
        <v>0</v>
      </c>
      <c r="CA99" s="64" t="s">
        <v>81</v>
      </c>
      <c r="CB99" s="64" t="s">
        <v>81</v>
      </c>
      <c r="CC99" s="64" t="s">
        <v>81</v>
      </c>
      <c r="CD99" s="72">
        <v>1</v>
      </c>
      <c r="CE99">
        <v>2</v>
      </c>
      <c r="CF99">
        <v>2</v>
      </c>
      <c r="CG99">
        <v>3</v>
      </c>
      <c r="CH99" s="64" t="s">
        <v>81</v>
      </c>
      <c r="CI99" s="64" t="s">
        <v>81</v>
      </c>
      <c r="CJ99" s="64" t="s">
        <v>81</v>
      </c>
      <c r="CK99" s="64" t="s">
        <v>81</v>
      </c>
      <c r="CL99">
        <v>10</v>
      </c>
      <c r="CM99" s="64" t="s">
        <v>81</v>
      </c>
      <c r="CN99" s="64" t="s">
        <v>81</v>
      </c>
      <c r="CO99" s="64" t="s">
        <v>81</v>
      </c>
      <c r="CP99" s="64" t="s">
        <v>81</v>
      </c>
      <c r="CQ99" s="64" t="s">
        <v>81</v>
      </c>
      <c r="CR99" s="64" t="s">
        <v>81</v>
      </c>
      <c r="CS99" s="64" t="s">
        <v>81</v>
      </c>
      <c r="CT99" s="64" t="s">
        <v>81</v>
      </c>
      <c r="CU99" s="64" t="s">
        <v>81</v>
      </c>
      <c r="CV99">
        <v>10</v>
      </c>
      <c r="CW99" s="64" t="s">
        <v>81</v>
      </c>
      <c r="CX99" s="64" t="s">
        <v>81</v>
      </c>
      <c r="CY99" s="64" t="s">
        <v>81</v>
      </c>
      <c r="CZ99" s="64" t="s">
        <v>81</v>
      </c>
      <c r="DA99" s="64" t="s">
        <v>81</v>
      </c>
      <c r="DB99" s="72">
        <v>1</v>
      </c>
      <c r="DC99" s="72">
        <v>0</v>
      </c>
      <c r="DD99" s="72">
        <v>0</v>
      </c>
      <c r="DE99" s="72">
        <v>0</v>
      </c>
      <c r="DF99" s="72">
        <v>0</v>
      </c>
      <c r="DG99" s="72">
        <v>0</v>
      </c>
      <c r="DH99" s="72">
        <v>0</v>
      </c>
      <c r="DI99" s="72">
        <v>0</v>
      </c>
      <c r="DJ99" s="72">
        <v>0</v>
      </c>
      <c r="DK99" s="72">
        <v>0</v>
      </c>
      <c r="DL99" s="72">
        <v>0</v>
      </c>
      <c r="DM99" s="72">
        <v>1</v>
      </c>
      <c r="DN99" s="72">
        <v>2</v>
      </c>
      <c r="DO99" s="72">
        <v>2</v>
      </c>
      <c r="DP99" s="72">
        <v>4</v>
      </c>
      <c r="DQ99" s="72">
        <v>4</v>
      </c>
      <c r="DR99" s="72">
        <v>3500</v>
      </c>
      <c r="DS99" s="72">
        <v>5000</v>
      </c>
      <c r="DT99" s="72">
        <v>3000</v>
      </c>
      <c r="DU99" s="72">
        <v>4000</v>
      </c>
      <c r="DV99" s="72" t="s">
        <v>81</v>
      </c>
      <c r="DW99" s="72" t="s">
        <v>81</v>
      </c>
      <c r="DX99" s="72" t="s">
        <v>81</v>
      </c>
      <c r="DY99" s="72" t="s">
        <v>81</v>
      </c>
      <c r="DZ99" s="72">
        <v>2</v>
      </c>
      <c r="EA99" s="72">
        <v>0</v>
      </c>
      <c r="EB99" s="72">
        <v>0</v>
      </c>
      <c r="EC99" t="s">
        <v>81</v>
      </c>
      <c r="ED99" s="72">
        <v>0</v>
      </c>
      <c r="EE99" t="s">
        <v>81</v>
      </c>
      <c r="EF99" t="s">
        <v>81</v>
      </c>
      <c r="EG99" t="s">
        <v>81</v>
      </c>
      <c r="EH99" t="s">
        <v>81</v>
      </c>
      <c r="EI99" t="s">
        <v>81</v>
      </c>
    </row>
    <row r="100" spans="1:139" ht="15" customHeight="1" x14ac:dyDescent="0.35">
      <c r="A100" s="20">
        <v>2080423</v>
      </c>
      <c r="B100" s="20">
        <v>2</v>
      </c>
      <c r="C100" s="20">
        <v>8</v>
      </c>
      <c r="D100" s="20">
        <v>4</v>
      </c>
      <c r="E100" s="20" t="s">
        <v>1410</v>
      </c>
      <c r="F100" s="20">
        <v>2</v>
      </c>
      <c r="G100" s="64">
        <v>2</v>
      </c>
      <c r="H100">
        <v>0</v>
      </c>
      <c r="I100" s="64">
        <v>1</v>
      </c>
      <c r="J100" s="64">
        <v>0</v>
      </c>
      <c r="K100" t="s">
        <v>81</v>
      </c>
      <c r="L100" s="64">
        <v>4</v>
      </c>
      <c r="M100" s="64">
        <v>5</v>
      </c>
      <c r="N100" s="64">
        <v>6</v>
      </c>
      <c r="O100" t="s">
        <v>81</v>
      </c>
      <c r="P100" t="s">
        <v>81</v>
      </c>
      <c r="Q100" s="64">
        <v>1</v>
      </c>
      <c r="R100" s="64">
        <v>1</v>
      </c>
      <c r="S100" t="s">
        <v>81</v>
      </c>
      <c r="T100" t="s">
        <v>81</v>
      </c>
      <c r="U100" t="s">
        <v>81</v>
      </c>
      <c r="V100" t="s">
        <v>81</v>
      </c>
      <c r="W100" t="s">
        <v>81</v>
      </c>
      <c r="X100" t="s">
        <v>81</v>
      </c>
      <c r="Y100" t="s">
        <v>81</v>
      </c>
      <c r="Z100" t="s">
        <v>81</v>
      </c>
      <c r="AA100" t="s">
        <v>81</v>
      </c>
      <c r="AB100" t="s">
        <v>81</v>
      </c>
      <c r="AC100" t="s">
        <v>81</v>
      </c>
      <c r="AD100" t="s">
        <v>81</v>
      </c>
      <c r="AE100" t="s">
        <v>81</v>
      </c>
      <c r="AF100" t="s">
        <v>81</v>
      </c>
      <c r="AG100" t="s">
        <v>81</v>
      </c>
      <c r="AH100" t="s">
        <v>81</v>
      </c>
      <c r="AI100" t="s">
        <v>81</v>
      </c>
      <c r="AJ100" t="s">
        <v>81</v>
      </c>
      <c r="AK100" t="s">
        <v>81</v>
      </c>
      <c r="AL100" t="s">
        <v>81</v>
      </c>
      <c r="AM100" t="s">
        <v>81</v>
      </c>
      <c r="AN100">
        <v>0</v>
      </c>
      <c r="AO100" t="s">
        <v>81</v>
      </c>
      <c r="AP100" s="72">
        <v>0</v>
      </c>
      <c r="AQ100" s="64" t="s">
        <v>81</v>
      </c>
      <c r="AR100" s="64" t="s">
        <v>81</v>
      </c>
      <c r="AS100" s="64" t="s">
        <v>81</v>
      </c>
      <c r="AT100" s="72">
        <v>0</v>
      </c>
      <c r="AU100" s="64" t="s">
        <v>81</v>
      </c>
      <c r="AV100" s="64" t="s">
        <v>81</v>
      </c>
      <c r="AW100" s="64" t="s">
        <v>81</v>
      </c>
      <c r="AX100" s="72">
        <v>0</v>
      </c>
      <c r="AY100" s="64" t="s">
        <v>81</v>
      </c>
      <c r="AZ100" s="64" t="s">
        <v>81</v>
      </c>
      <c r="BA100" s="64" t="s">
        <v>81</v>
      </c>
      <c r="BB100" s="72">
        <v>0</v>
      </c>
      <c r="BC100" s="64" t="s">
        <v>81</v>
      </c>
      <c r="BD100" s="64" t="s">
        <v>81</v>
      </c>
      <c r="BE100" s="64" t="s">
        <v>81</v>
      </c>
      <c r="BF100" s="72">
        <v>0</v>
      </c>
      <c r="BG100" s="64" t="s">
        <v>81</v>
      </c>
      <c r="BH100" s="64" t="s">
        <v>81</v>
      </c>
      <c r="BI100" s="64" t="s">
        <v>81</v>
      </c>
      <c r="BJ100" s="72">
        <v>0</v>
      </c>
      <c r="BK100" s="64" t="s">
        <v>81</v>
      </c>
      <c r="BL100" s="64" t="s">
        <v>81</v>
      </c>
      <c r="BM100" s="64" t="s">
        <v>81</v>
      </c>
      <c r="BN100" s="72">
        <v>0</v>
      </c>
      <c r="BO100" s="64" t="s">
        <v>81</v>
      </c>
      <c r="BP100" s="64" t="s">
        <v>81</v>
      </c>
      <c r="BQ100" s="64" t="s">
        <v>81</v>
      </c>
      <c r="BR100" s="72">
        <v>0</v>
      </c>
      <c r="BS100" s="64" t="s">
        <v>81</v>
      </c>
      <c r="BT100" s="64" t="s">
        <v>81</v>
      </c>
      <c r="BU100" s="64" t="s">
        <v>81</v>
      </c>
      <c r="BV100" s="72">
        <v>1</v>
      </c>
      <c r="BW100">
        <v>2</v>
      </c>
      <c r="BX100">
        <v>1</v>
      </c>
      <c r="BY100">
        <v>3</v>
      </c>
      <c r="BZ100" s="72">
        <v>1</v>
      </c>
      <c r="CA100" s="72">
        <v>2</v>
      </c>
      <c r="CB100" s="72">
        <v>1</v>
      </c>
      <c r="CC100" s="72">
        <v>3</v>
      </c>
      <c r="CD100" s="72">
        <v>1</v>
      </c>
      <c r="CE100" s="72">
        <v>2</v>
      </c>
      <c r="CF100" s="72">
        <v>1</v>
      </c>
      <c r="CG100" s="72">
        <v>3</v>
      </c>
      <c r="CH100" s="64" t="s">
        <v>81</v>
      </c>
      <c r="CI100" s="64" t="s">
        <v>81</v>
      </c>
      <c r="CJ100" s="64" t="s">
        <v>81</v>
      </c>
      <c r="CK100" s="64" t="s">
        <v>81</v>
      </c>
      <c r="CL100" s="64" t="s">
        <v>81</v>
      </c>
      <c r="CM100" s="64" t="s">
        <v>81</v>
      </c>
      <c r="CN100" s="64" t="s">
        <v>81</v>
      </c>
      <c r="CO100" s="64" t="s">
        <v>81</v>
      </c>
      <c r="CP100" s="64" t="s">
        <v>81</v>
      </c>
      <c r="CQ100" s="64" t="s">
        <v>81</v>
      </c>
      <c r="CR100" s="64" t="s">
        <v>81</v>
      </c>
      <c r="CS100" s="64" t="s">
        <v>81</v>
      </c>
      <c r="CT100" s="64" t="s">
        <v>81</v>
      </c>
      <c r="CU100" s="64" t="s">
        <v>81</v>
      </c>
      <c r="CV100">
        <v>20</v>
      </c>
      <c r="CW100" s="64" t="s">
        <v>81</v>
      </c>
      <c r="CX100">
        <v>20</v>
      </c>
      <c r="CY100" s="64" t="s">
        <v>81</v>
      </c>
      <c r="CZ100">
        <v>20</v>
      </c>
      <c r="DA100" s="64" t="s">
        <v>81</v>
      </c>
      <c r="DB100" s="72">
        <v>0</v>
      </c>
      <c r="DC100" s="64">
        <v>0</v>
      </c>
      <c r="DD100" s="72">
        <v>1</v>
      </c>
      <c r="DE100" s="64">
        <v>0</v>
      </c>
      <c r="DF100" s="72">
        <v>0</v>
      </c>
      <c r="DG100" s="64">
        <v>0</v>
      </c>
      <c r="DH100" s="72">
        <v>1</v>
      </c>
      <c r="DI100" s="64">
        <v>0</v>
      </c>
      <c r="DJ100" s="72">
        <v>0</v>
      </c>
      <c r="DK100" s="64">
        <v>0</v>
      </c>
      <c r="DL100" s="72">
        <v>0</v>
      </c>
      <c r="DM100" s="64">
        <v>0</v>
      </c>
      <c r="DN100" s="72">
        <v>2</v>
      </c>
      <c r="DO100" s="64">
        <v>2</v>
      </c>
      <c r="DP100" s="72">
        <v>4</v>
      </c>
      <c r="DQ100" s="64">
        <v>4</v>
      </c>
      <c r="DR100" s="72">
        <v>5000</v>
      </c>
      <c r="DS100" s="64">
        <v>6000</v>
      </c>
      <c r="DT100" s="72">
        <v>3000</v>
      </c>
      <c r="DU100" s="64">
        <v>5000</v>
      </c>
      <c r="DV100" s="72" t="s">
        <v>81</v>
      </c>
      <c r="DW100" s="72" t="s">
        <v>81</v>
      </c>
      <c r="DX100" s="72" t="s">
        <v>81</v>
      </c>
      <c r="DY100" s="72" t="s">
        <v>81</v>
      </c>
      <c r="DZ100" s="72">
        <v>1</v>
      </c>
      <c r="EA100" s="72">
        <v>0</v>
      </c>
      <c r="EB100" s="72">
        <v>0</v>
      </c>
      <c r="EC100" t="s">
        <v>81</v>
      </c>
      <c r="ED100" s="72">
        <v>0</v>
      </c>
      <c r="EE100" t="s">
        <v>81</v>
      </c>
      <c r="EF100" t="s">
        <v>81</v>
      </c>
      <c r="EG100">
        <v>8</v>
      </c>
      <c r="EH100" t="s">
        <v>81</v>
      </c>
      <c r="EI100">
        <v>2</v>
      </c>
    </row>
    <row r="101" spans="1:139" ht="15" customHeight="1" x14ac:dyDescent="0.35">
      <c r="A101" s="20">
        <v>2080424</v>
      </c>
      <c r="B101" s="20">
        <v>2</v>
      </c>
      <c r="C101" s="20">
        <v>8</v>
      </c>
      <c r="D101" s="20">
        <v>4</v>
      </c>
      <c r="E101" s="20" t="s">
        <v>1415</v>
      </c>
      <c r="F101" s="20">
        <v>2</v>
      </c>
      <c r="G101" s="64">
        <v>2</v>
      </c>
      <c r="H101">
        <v>0</v>
      </c>
      <c r="I101" s="64">
        <v>2</v>
      </c>
      <c r="J101" s="64">
        <v>0</v>
      </c>
      <c r="K101" t="s">
        <v>81</v>
      </c>
      <c r="L101" s="64">
        <v>1</v>
      </c>
      <c r="M101" t="s">
        <v>81</v>
      </c>
      <c r="N101" s="64">
        <v>1</v>
      </c>
      <c r="O101" t="s">
        <v>81</v>
      </c>
      <c r="P101" t="s">
        <v>81</v>
      </c>
      <c r="Q101">
        <v>11</v>
      </c>
      <c r="R101" t="s">
        <v>81</v>
      </c>
      <c r="S101" t="s">
        <v>81</v>
      </c>
      <c r="T101" t="s">
        <v>81</v>
      </c>
      <c r="U101" t="s">
        <v>81</v>
      </c>
      <c r="V101" t="s">
        <v>81</v>
      </c>
      <c r="W101" t="s">
        <v>81</v>
      </c>
      <c r="X101" t="s">
        <v>81</v>
      </c>
      <c r="Y101" t="s">
        <v>81</v>
      </c>
      <c r="Z101" t="s">
        <v>81</v>
      </c>
      <c r="AA101" t="s">
        <v>81</v>
      </c>
      <c r="AB101" t="s">
        <v>81</v>
      </c>
      <c r="AC101" t="s">
        <v>81</v>
      </c>
      <c r="AD101" t="s">
        <v>81</v>
      </c>
      <c r="AE101" t="s">
        <v>81</v>
      </c>
      <c r="AF101" t="s">
        <v>81</v>
      </c>
      <c r="AG101" t="s">
        <v>81</v>
      </c>
      <c r="AH101" t="s">
        <v>81</v>
      </c>
      <c r="AI101" t="s">
        <v>81</v>
      </c>
      <c r="AJ101" t="s">
        <v>81</v>
      </c>
      <c r="AK101" t="s">
        <v>81</v>
      </c>
      <c r="AL101" t="s">
        <v>81</v>
      </c>
      <c r="AM101" t="s">
        <v>81</v>
      </c>
      <c r="AN101">
        <v>0</v>
      </c>
      <c r="AO101" t="s">
        <v>81</v>
      </c>
      <c r="AP101" s="72">
        <v>0</v>
      </c>
      <c r="AQ101" s="64" t="s">
        <v>81</v>
      </c>
      <c r="AR101" s="64" t="s">
        <v>81</v>
      </c>
      <c r="AS101" s="64" t="s">
        <v>81</v>
      </c>
      <c r="AT101" s="72">
        <v>0</v>
      </c>
      <c r="AU101" s="64" t="s">
        <v>81</v>
      </c>
      <c r="AV101" s="64" t="s">
        <v>81</v>
      </c>
      <c r="AW101" s="64" t="s">
        <v>81</v>
      </c>
      <c r="AX101" s="72">
        <v>0</v>
      </c>
      <c r="AY101" s="64" t="s">
        <v>81</v>
      </c>
      <c r="AZ101" s="64" t="s">
        <v>81</v>
      </c>
      <c r="BA101" s="64" t="s">
        <v>81</v>
      </c>
      <c r="BB101" s="72">
        <v>0</v>
      </c>
      <c r="BC101" s="64" t="s">
        <v>81</v>
      </c>
      <c r="BD101" s="64" t="s">
        <v>81</v>
      </c>
      <c r="BE101" s="64" t="s">
        <v>81</v>
      </c>
      <c r="BF101" s="72">
        <v>0</v>
      </c>
      <c r="BG101" s="64" t="s">
        <v>81</v>
      </c>
      <c r="BH101" s="64" t="s">
        <v>81</v>
      </c>
      <c r="BI101" s="64" t="s">
        <v>81</v>
      </c>
      <c r="BJ101" s="72">
        <v>0</v>
      </c>
      <c r="BK101" s="64" t="s">
        <v>81</v>
      </c>
      <c r="BL101" s="64" t="s">
        <v>81</v>
      </c>
      <c r="BM101" s="64" t="s">
        <v>81</v>
      </c>
      <c r="BN101" s="72">
        <v>1</v>
      </c>
      <c r="BO101" s="64">
        <v>2</v>
      </c>
      <c r="BP101" s="64">
        <v>2</v>
      </c>
      <c r="BQ101" s="64">
        <v>2</v>
      </c>
      <c r="BR101" s="72">
        <v>0</v>
      </c>
      <c r="BS101" s="64" t="s">
        <v>81</v>
      </c>
      <c r="BT101" s="64" t="s">
        <v>81</v>
      </c>
      <c r="BU101" s="64" t="s">
        <v>81</v>
      </c>
      <c r="BV101" s="72">
        <v>1</v>
      </c>
      <c r="BW101">
        <v>2</v>
      </c>
      <c r="BX101">
        <v>2</v>
      </c>
      <c r="BY101">
        <v>2</v>
      </c>
      <c r="BZ101" s="72">
        <v>0</v>
      </c>
      <c r="CA101" s="64" t="s">
        <v>81</v>
      </c>
      <c r="CB101" s="64" t="s">
        <v>81</v>
      </c>
      <c r="CC101" s="64" t="s">
        <v>81</v>
      </c>
      <c r="CD101" s="72">
        <v>0</v>
      </c>
      <c r="CE101" s="64" t="s">
        <v>81</v>
      </c>
      <c r="CF101" s="64" t="s">
        <v>81</v>
      </c>
      <c r="CG101" s="64" t="s">
        <v>81</v>
      </c>
      <c r="CH101" s="64" t="s">
        <v>81</v>
      </c>
      <c r="CI101" s="64" t="s">
        <v>81</v>
      </c>
      <c r="CJ101" s="64" t="s">
        <v>81</v>
      </c>
      <c r="CK101" s="64" t="s">
        <v>81</v>
      </c>
      <c r="CL101" s="64" t="s">
        <v>81</v>
      </c>
      <c r="CM101" s="64" t="s">
        <v>81</v>
      </c>
      <c r="CN101" s="64" t="s">
        <v>81</v>
      </c>
      <c r="CO101" s="64" t="s">
        <v>81</v>
      </c>
      <c r="CP101" s="64" t="s">
        <v>81</v>
      </c>
      <c r="CQ101" s="64" t="s">
        <v>81</v>
      </c>
      <c r="CR101">
        <v>21</v>
      </c>
      <c r="CS101" s="64" t="s">
        <v>81</v>
      </c>
      <c r="CT101" s="64" t="s">
        <v>81</v>
      </c>
      <c r="CU101" s="64" t="s">
        <v>81</v>
      </c>
      <c r="CV101">
        <v>1</v>
      </c>
      <c r="CW101" s="64" t="s">
        <v>81</v>
      </c>
      <c r="CX101" s="64" t="s">
        <v>81</v>
      </c>
      <c r="CY101" s="64" t="s">
        <v>81</v>
      </c>
      <c r="CZ101" s="64" t="s">
        <v>81</v>
      </c>
      <c r="DA101" s="64" t="s">
        <v>81</v>
      </c>
      <c r="DB101" s="72">
        <v>0</v>
      </c>
      <c r="DC101" s="72">
        <v>0</v>
      </c>
      <c r="DD101" s="72">
        <v>0</v>
      </c>
      <c r="DE101" s="72">
        <v>0</v>
      </c>
      <c r="DF101" s="72">
        <v>0</v>
      </c>
      <c r="DG101" s="72">
        <v>0</v>
      </c>
      <c r="DH101" s="72">
        <v>0</v>
      </c>
      <c r="DI101" s="72">
        <v>1</v>
      </c>
      <c r="DJ101" s="72">
        <v>1</v>
      </c>
      <c r="DK101" s="72">
        <v>0</v>
      </c>
      <c r="DL101" s="72">
        <v>0</v>
      </c>
      <c r="DM101" s="72">
        <v>0</v>
      </c>
      <c r="DN101" s="72">
        <v>3</v>
      </c>
      <c r="DO101" s="72">
        <v>3</v>
      </c>
      <c r="DP101" s="72">
        <v>3</v>
      </c>
      <c r="DQ101" s="72">
        <v>3</v>
      </c>
      <c r="DR101" t="s">
        <v>81</v>
      </c>
      <c r="DS101" t="s">
        <v>81</v>
      </c>
      <c r="DT101" t="s">
        <v>81</v>
      </c>
      <c r="DU101" t="s">
        <v>81</v>
      </c>
      <c r="DV101" t="s">
        <v>81</v>
      </c>
      <c r="DW101" t="s">
        <v>81</v>
      </c>
      <c r="DX101" t="s">
        <v>81</v>
      </c>
      <c r="DY101" t="s">
        <v>81</v>
      </c>
      <c r="DZ101" t="s">
        <v>81</v>
      </c>
      <c r="EA101" s="72">
        <v>1</v>
      </c>
      <c r="EB101" s="72">
        <v>1</v>
      </c>
      <c r="EC101" s="72">
        <v>12</v>
      </c>
      <c r="ED101" s="72">
        <v>0</v>
      </c>
      <c r="EE101" t="s">
        <v>81</v>
      </c>
      <c r="EF101" t="s">
        <v>81</v>
      </c>
      <c r="EG101">
        <v>10</v>
      </c>
      <c r="EH101" t="s">
        <v>81</v>
      </c>
      <c r="EI101" t="s">
        <v>81</v>
      </c>
    </row>
    <row r="102" spans="1:139" ht="15" customHeight="1" x14ac:dyDescent="0.35">
      <c r="A102" s="20">
        <v>2080425</v>
      </c>
      <c r="B102" s="20">
        <v>2</v>
      </c>
      <c r="C102" s="20">
        <v>8</v>
      </c>
      <c r="D102" s="20">
        <v>4</v>
      </c>
      <c r="E102" s="20" t="s">
        <v>1422</v>
      </c>
      <c r="F102" s="20">
        <v>2</v>
      </c>
      <c r="G102" s="64">
        <v>2</v>
      </c>
      <c r="H102">
        <v>0</v>
      </c>
      <c r="I102" s="64">
        <v>1</v>
      </c>
      <c r="J102" s="64">
        <v>1</v>
      </c>
      <c r="K102" s="64">
        <v>1</v>
      </c>
      <c r="L102" s="64">
        <v>2</v>
      </c>
      <c r="M102">
        <v>1</v>
      </c>
      <c r="N102" s="64">
        <v>5</v>
      </c>
      <c r="O102" t="s">
        <v>81</v>
      </c>
      <c r="P102" t="s">
        <v>81</v>
      </c>
      <c r="Q102">
        <v>8</v>
      </c>
      <c r="R102" t="s">
        <v>81</v>
      </c>
      <c r="S102" t="s">
        <v>81</v>
      </c>
      <c r="T102" t="s">
        <v>81</v>
      </c>
      <c r="U102" t="s">
        <v>81</v>
      </c>
      <c r="V102" t="s">
        <v>81</v>
      </c>
      <c r="W102" t="s">
        <v>81</v>
      </c>
      <c r="X102" t="s">
        <v>81</v>
      </c>
      <c r="Y102" t="s">
        <v>81</v>
      </c>
      <c r="Z102" t="s">
        <v>81</v>
      </c>
      <c r="AA102" t="s">
        <v>81</v>
      </c>
      <c r="AB102" t="s">
        <v>81</v>
      </c>
      <c r="AC102" t="s">
        <v>81</v>
      </c>
      <c r="AD102" t="s">
        <v>81</v>
      </c>
      <c r="AE102" t="s">
        <v>81</v>
      </c>
      <c r="AF102" t="s">
        <v>81</v>
      </c>
      <c r="AG102" t="s">
        <v>81</v>
      </c>
      <c r="AH102" t="s">
        <v>81</v>
      </c>
      <c r="AI102" t="s">
        <v>81</v>
      </c>
      <c r="AJ102" t="s">
        <v>81</v>
      </c>
      <c r="AK102" t="s">
        <v>81</v>
      </c>
      <c r="AL102" t="s">
        <v>81</v>
      </c>
      <c r="AM102" t="s">
        <v>81</v>
      </c>
      <c r="AN102">
        <v>0</v>
      </c>
      <c r="AO102" t="s">
        <v>81</v>
      </c>
      <c r="AP102" s="72">
        <v>0</v>
      </c>
      <c r="AQ102" s="64" t="s">
        <v>81</v>
      </c>
      <c r="AR102" s="64" t="s">
        <v>81</v>
      </c>
      <c r="AS102" s="64" t="s">
        <v>81</v>
      </c>
      <c r="AT102" s="72">
        <v>0</v>
      </c>
      <c r="AU102" s="64" t="s">
        <v>81</v>
      </c>
      <c r="AV102" s="64" t="s">
        <v>81</v>
      </c>
      <c r="AW102" s="64" t="s">
        <v>81</v>
      </c>
      <c r="AX102" s="72">
        <v>0</v>
      </c>
      <c r="AY102" s="64" t="s">
        <v>81</v>
      </c>
      <c r="AZ102" s="64" t="s">
        <v>81</v>
      </c>
      <c r="BA102" s="64" t="s">
        <v>81</v>
      </c>
      <c r="BB102" s="72">
        <v>0</v>
      </c>
      <c r="BC102" s="64" t="s">
        <v>81</v>
      </c>
      <c r="BD102" s="64" t="s">
        <v>81</v>
      </c>
      <c r="BE102" s="64" t="s">
        <v>81</v>
      </c>
      <c r="BF102" s="72">
        <v>0</v>
      </c>
      <c r="BG102" s="64" t="s">
        <v>81</v>
      </c>
      <c r="BH102" s="64" t="s">
        <v>81</v>
      </c>
      <c r="BI102" s="64" t="s">
        <v>81</v>
      </c>
      <c r="BJ102" s="72">
        <v>0</v>
      </c>
      <c r="BK102" s="64" t="s">
        <v>81</v>
      </c>
      <c r="BL102" s="64" t="s">
        <v>81</v>
      </c>
      <c r="BM102" s="64" t="s">
        <v>81</v>
      </c>
      <c r="BN102" s="72">
        <v>0</v>
      </c>
      <c r="BO102" s="64" t="s">
        <v>81</v>
      </c>
      <c r="BP102" s="64" t="s">
        <v>81</v>
      </c>
      <c r="BQ102" s="64" t="s">
        <v>81</v>
      </c>
      <c r="BR102" s="72">
        <v>0</v>
      </c>
      <c r="BS102" s="64" t="s">
        <v>81</v>
      </c>
      <c r="BT102" s="64" t="s">
        <v>81</v>
      </c>
      <c r="BU102" s="64" t="s">
        <v>81</v>
      </c>
      <c r="BV102" s="72">
        <v>1</v>
      </c>
      <c r="BW102">
        <v>2</v>
      </c>
      <c r="BX102">
        <v>2</v>
      </c>
      <c r="BY102">
        <v>2</v>
      </c>
      <c r="BZ102" s="72">
        <v>0</v>
      </c>
      <c r="CA102" s="64" t="s">
        <v>81</v>
      </c>
      <c r="CB102" s="64" t="s">
        <v>81</v>
      </c>
      <c r="CC102" s="64" t="s">
        <v>81</v>
      </c>
      <c r="CD102" s="72">
        <v>0</v>
      </c>
      <c r="CE102" s="64" t="s">
        <v>81</v>
      </c>
      <c r="CF102" s="64" t="s">
        <v>81</v>
      </c>
      <c r="CG102" s="64" t="s">
        <v>81</v>
      </c>
      <c r="CH102" s="64" t="s">
        <v>81</v>
      </c>
      <c r="CI102" s="64" t="s">
        <v>81</v>
      </c>
      <c r="CJ102" s="64" t="s">
        <v>81</v>
      </c>
      <c r="CK102" s="64" t="s">
        <v>81</v>
      </c>
      <c r="CL102" s="64" t="s">
        <v>81</v>
      </c>
      <c r="CM102" s="64" t="s">
        <v>81</v>
      </c>
      <c r="CN102" s="64" t="s">
        <v>81</v>
      </c>
      <c r="CO102" s="64" t="s">
        <v>81</v>
      </c>
      <c r="CP102" s="64" t="s">
        <v>81</v>
      </c>
      <c r="CQ102" s="64" t="s">
        <v>81</v>
      </c>
      <c r="CR102" s="64" t="s">
        <v>81</v>
      </c>
      <c r="CS102" s="64" t="s">
        <v>81</v>
      </c>
      <c r="CT102" s="64" t="s">
        <v>81</v>
      </c>
      <c r="CU102" s="64" t="s">
        <v>81</v>
      </c>
      <c r="CV102">
        <v>10</v>
      </c>
      <c r="CW102" s="64" t="s">
        <v>81</v>
      </c>
      <c r="CX102" s="64" t="s">
        <v>81</v>
      </c>
      <c r="CY102" s="64" t="s">
        <v>81</v>
      </c>
      <c r="CZ102" s="64" t="s">
        <v>81</v>
      </c>
      <c r="DA102" s="64" t="s">
        <v>81</v>
      </c>
      <c r="DB102" s="72">
        <v>1</v>
      </c>
      <c r="DC102" s="72">
        <v>0</v>
      </c>
      <c r="DD102" s="72">
        <v>0</v>
      </c>
      <c r="DE102" s="72">
        <v>0</v>
      </c>
      <c r="DF102" s="72">
        <v>0</v>
      </c>
      <c r="DG102" s="72">
        <v>0</v>
      </c>
      <c r="DH102" s="72">
        <v>0</v>
      </c>
      <c r="DI102" s="72">
        <v>0</v>
      </c>
      <c r="DJ102" s="72">
        <v>0</v>
      </c>
      <c r="DK102" s="72">
        <v>0</v>
      </c>
      <c r="DL102" s="72">
        <v>0</v>
      </c>
      <c r="DM102" s="72">
        <v>1</v>
      </c>
      <c r="DN102" s="72">
        <v>2</v>
      </c>
      <c r="DO102" s="72">
        <v>3</v>
      </c>
      <c r="DP102" s="72">
        <v>2</v>
      </c>
      <c r="DQ102" s="72">
        <v>3</v>
      </c>
      <c r="DR102" s="72">
        <v>5000</v>
      </c>
      <c r="DS102" s="72">
        <v>6000</v>
      </c>
      <c r="DT102" t="s">
        <v>81</v>
      </c>
      <c r="DU102" t="s">
        <v>81</v>
      </c>
      <c r="DV102">
        <v>5000</v>
      </c>
      <c r="DW102">
        <v>7000</v>
      </c>
      <c r="DX102" t="s">
        <v>81</v>
      </c>
      <c r="DY102" t="s">
        <v>81</v>
      </c>
      <c r="DZ102">
        <v>2</v>
      </c>
      <c r="EA102" s="72">
        <v>1</v>
      </c>
      <c r="EB102" s="72">
        <v>1</v>
      </c>
      <c r="EC102" s="72">
        <v>4</v>
      </c>
      <c r="ED102" s="72">
        <v>0</v>
      </c>
      <c r="EE102" t="s">
        <v>81</v>
      </c>
      <c r="EF102" t="s">
        <v>81</v>
      </c>
      <c r="EG102" t="s">
        <v>81</v>
      </c>
      <c r="EH102" t="s">
        <v>81</v>
      </c>
      <c r="EI102" t="s">
        <v>81</v>
      </c>
    </row>
    <row r="103" spans="1:139" ht="15" customHeight="1" x14ac:dyDescent="0.35">
      <c r="A103" s="20">
        <v>2080426</v>
      </c>
      <c r="B103" s="20">
        <v>2</v>
      </c>
      <c r="C103" s="20">
        <v>8</v>
      </c>
      <c r="D103" s="20">
        <v>4</v>
      </c>
      <c r="E103" s="20" t="s">
        <v>1428</v>
      </c>
      <c r="F103" s="20">
        <v>1</v>
      </c>
      <c r="G103" s="64">
        <v>1</v>
      </c>
      <c r="H103">
        <v>0</v>
      </c>
      <c r="I103">
        <v>0</v>
      </c>
      <c r="J103" s="64">
        <v>0</v>
      </c>
      <c r="K103" t="s">
        <v>81</v>
      </c>
      <c r="L103" t="s">
        <v>81</v>
      </c>
      <c r="M103">
        <v>1</v>
      </c>
      <c r="N103" s="64">
        <v>3</v>
      </c>
      <c r="O103" t="s">
        <v>81</v>
      </c>
      <c r="P103" t="s">
        <v>81</v>
      </c>
      <c r="Q103">
        <v>2</v>
      </c>
      <c r="R103" t="s">
        <v>81</v>
      </c>
      <c r="S103" t="s">
        <v>81</v>
      </c>
      <c r="T103" t="s">
        <v>81</v>
      </c>
      <c r="U103" t="s">
        <v>81</v>
      </c>
      <c r="V103" t="s">
        <v>81</v>
      </c>
      <c r="W103" t="s">
        <v>81</v>
      </c>
      <c r="X103" t="s">
        <v>81</v>
      </c>
      <c r="Y103" t="s">
        <v>81</v>
      </c>
      <c r="Z103" t="s">
        <v>81</v>
      </c>
      <c r="AA103" t="s">
        <v>81</v>
      </c>
      <c r="AB103" t="s">
        <v>81</v>
      </c>
      <c r="AC103" t="s">
        <v>81</v>
      </c>
      <c r="AD103" t="s">
        <v>81</v>
      </c>
      <c r="AE103" t="s">
        <v>81</v>
      </c>
      <c r="AF103" t="s">
        <v>81</v>
      </c>
      <c r="AG103" t="s">
        <v>81</v>
      </c>
      <c r="AH103" t="s">
        <v>81</v>
      </c>
      <c r="AI103" t="s">
        <v>81</v>
      </c>
      <c r="AJ103" t="s">
        <v>81</v>
      </c>
      <c r="AK103" t="s">
        <v>81</v>
      </c>
      <c r="AL103" t="s">
        <v>81</v>
      </c>
      <c r="AM103" t="s">
        <v>81</v>
      </c>
      <c r="AN103">
        <v>0</v>
      </c>
      <c r="AO103" t="s">
        <v>81</v>
      </c>
      <c r="AP103" s="72">
        <v>0</v>
      </c>
      <c r="AQ103" s="64" t="s">
        <v>81</v>
      </c>
      <c r="AR103" s="64" t="s">
        <v>81</v>
      </c>
      <c r="AS103" s="64" t="s">
        <v>81</v>
      </c>
      <c r="AT103" s="72">
        <v>1</v>
      </c>
      <c r="AU103">
        <v>1</v>
      </c>
      <c r="AV103">
        <v>1</v>
      </c>
      <c r="AW103">
        <v>2</v>
      </c>
      <c r="AX103" s="72">
        <v>1</v>
      </c>
      <c r="AY103" s="72">
        <v>1</v>
      </c>
      <c r="AZ103" s="72">
        <v>1</v>
      </c>
      <c r="BA103" s="72">
        <v>1</v>
      </c>
      <c r="BB103" s="72">
        <v>1</v>
      </c>
      <c r="BC103" s="72">
        <v>1</v>
      </c>
      <c r="BD103" s="72">
        <v>1</v>
      </c>
      <c r="BE103" s="72">
        <v>3</v>
      </c>
      <c r="BF103" s="72">
        <v>1</v>
      </c>
      <c r="BG103" s="72">
        <v>1</v>
      </c>
      <c r="BH103" s="72">
        <v>3</v>
      </c>
      <c r="BI103" s="72">
        <v>1</v>
      </c>
      <c r="BJ103" s="72">
        <v>0</v>
      </c>
      <c r="BK103" s="64" t="s">
        <v>81</v>
      </c>
      <c r="BL103" s="64" t="s">
        <v>81</v>
      </c>
      <c r="BM103" s="64" t="s">
        <v>81</v>
      </c>
      <c r="BN103" s="72">
        <v>0</v>
      </c>
      <c r="BO103" s="64" t="s">
        <v>81</v>
      </c>
      <c r="BP103" s="64" t="s">
        <v>81</v>
      </c>
      <c r="BQ103" s="64" t="s">
        <v>81</v>
      </c>
      <c r="BR103" s="72">
        <v>0</v>
      </c>
      <c r="BS103" s="64" t="s">
        <v>81</v>
      </c>
      <c r="BT103" s="64" t="s">
        <v>81</v>
      </c>
      <c r="BU103" s="64" t="s">
        <v>81</v>
      </c>
      <c r="BV103" s="72">
        <v>1</v>
      </c>
      <c r="BW103">
        <v>1</v>
      </c>
      <c r="BX103">
        <v>1</v>
      </c>
      <c r="BY103">
        <v>3</v>
      </c>
      <c r="BZ103" s="72">
        <v>1</v>
      </c>
      <c r="CA103" s="72">
        <v>1</v>
      </c>
      <c r="CB103" s="72">
        <v>1</v>
      </c>
      <c r="CC103" s="72">
        <v>3</v>
      </c>
      <c r="CD103" s="72">
        <v>1</v>
      </c>
      <c r="CE103" s="72">
        <v>1</v>
      </c>
      <c r="CF103" s="72">
        <v>1</v>
      </c>
      <c r="CG103" s="72">
        <v>3</v>
      </c>
      <c r="CH103" s="64" t="s">
        <v>81</v>
      </c>
      <c r="CI103" s="64" t="s">
        <v>81</v>
      </c>
      <c r="CJ103" s="64" t="s">
        <v>81</v>
      </c>
      <c r="CK103" s="64" t="s">
        <v>81</v>
      </c>
      <c r="CL103" s="64" t="s">
        <v>81</v>
      </c>
      <c r="CM103" s="64" t="s">
        <v>81</v>
      </c>
      <c r="CN103">
        <v>10</v>
      </c>
      <c r="CO103" s="64" t="s">
        <v>81</v>
      </c>
      <c r="CP103" s="64" t="s">
        <v>81</v>
      </c>
      <c r="CQ103" s="64" t="s">
        <v>81</v>
      </c>
      <c r="CR103" s="64" t="s">
        <v>81</v>
      </c>
      <c r="CS103" s="64" t="s">
        <v>81</v>
      </c>
      <c r="CT103" s="64" t="s">
        <v>81</v>
      </c>
      <c r="CU103" s="64" t="s">
        <v>81</v>
      </c>
      <c r="CV103" s="64" t="s">
        <v>81</v>
      </c>
      <c r="CW103" s="64" t="s">
        <v>81</v>
      </c>
      <c r="CX103" s="64" t="s">
        <v>81</v>
      </c>
      <c r="CY103" s="64" t="s">
        <v>81</v>
      </c>
      <c r="CZ103" s="64" t="s">
        <v>81</v>
      </c>
      <c r="DA103" s="64" t="s">
        <v>81</v>
      </c>
      <c r="DB103" s="72">
        <v>0</v>
      </c>
      <c r="DC103" s="72">
        <v>0</v>
      </c>
      <c r="DD103" s="72">
        <v>0</v>
      </c>
      <c r="DE103" s="72">
        <v>0</v>
      </c>
      <c r="DF103" s="72">
        <v>0</v>
      </c>
      <c r="DG103" s="72">
        <v>0</v>
      </c>
      <c r="DH103" s="72">
        <v>1</v>
      </c>
      <c r="DI103" s="72">
        <v>1</v>
      </c>
      <c r="DJ103" s="72">
        <v>0</v>
      </c>
      <c r="DK103" s="72">
        <v>0</v>
      </c>
      <c r="DL103" s="72">
        <v>0</v>
      </c>
      <c r="DM103" s="72">
        <v>0</v>
      </c>
      <c r="DN103" s="72">
        <v>2</v>
      </c>
      <c r="DO103" s="72">
        <v>2</v>
      </c>
      <c r="DP103">
        <v>4</v>
      </c>
      <c r="DQ103">
        <v>4</v>
      </c>
      <c r="DR103" s="72">
        <v>2000</v>
      </c>
      <c r="DS103" s="72">
        <v>5000</v>
      </c>
      <c r="DT103" s="72">
        <v>1500</v>
      </c>
      <c r="DU103" s="72">
        <v>4000</v>
      </c>
      <c r="DV103" t="s">
        <v>81</v>
      </c>
      <c r="DW103" t="s">
        <v>81</v>
      </c>
      <c r="DX103" t="s">
        <v>81</v>
      </c>
      <c r="DY103" t="s">
        <v>81</v>
      </c>
      <c r="DZ103">
        <v>1</v>
      </c>
      <c r="EA103" s="72">
        <v>1</v>
      </c>
      <c r="EB103" s="72">
        <v>1</v>
      </c>
      <c r="EC103" s="72">
        <v>4</v>
      </c>
      <c r="ED103" s="72">
        <v>0</v>
      </c>
      <c r="EE103" t="s">
        <v>81</v>
      </c>
      <c r="EF103" t="s">
        <v>81</v>
      </c>
      <c r="EG103">
        <v>16</v>
      </c>
      <c r="EH103" t="s">
        <v>81</v>
      </c>
      <c r="EI103" t="s">
        <v>81</v>
      </c>
    </row>
    <row r="104" spans="1:139" ht="15" customHeight="1" x14ac:dyDescent="0.35">
      <c r="A104" s="20">
        <v>2080427</v>
      </c>
      <c r="B104" s="20">
        <v>2</v>
      </c>
      <c r="C104" s="20">
        <v>8</v>
      </c>
      <c r="D104" s="20">
        <v>4</v>
      </c>
      <c r="E104" s="20" t="s">
        <v>1432</v>
      </c>
      <c r="F104" s="20">
        <v>2</v>
      </c>
      <c r="G104" s="64">
        <v>2</v>
      </c>
      <c r="H104">
        <v>0</v>
      </c>
      <c r="I104" s="64">
        <v>3</v>
      </c>
      <c r="J104" s="64">
        <v>0</v>
      </c>
      <c r="K104" t="s">
        <v>81</v>
      </c>
      <c r="L104" s="64">
        <v>3</v>
      </c>
      <c r="M104" t="s">
        <v>81</v>
      </c>
      <c r="N104" s="64">
        <v>4</v>
      </c>
      <c r="O104" t="s">
        <v>81</v>
      </c>
      <c r="P104" s="64" t="s">
        <v>81</v>
      </c>
      <c r="Q104">
        <v>1</v>
      </c>
      <c r="R104">
        <v>2</v>
      </c>
      <c r="S104" t="s">
        <v>81</v>
      </c>
      <c r="T104" t="s">
        <v>81</v>
      </c>
      <c r="U104" t="s">
        <v>81</v>
      </c>
      <c r="V104" t="s">
        <v>81</v>
      </c>
      <c r="W104" t="s">
        <v>81</v>
      </c>
      <c r="X104" t="s">
        <v>81</v>
      </c>
      <c r="Y104" t="s">
        <v>81</v>
      </c>
      <c r="Z104" t="s">
        <v>81</v>
      </c>
      <c r="AA104" t="s">
        <v>81</v>
      </c>
      <c r="AB104" t="s">
        <v>81</v>
      </c>
      <c r="AC104" t="s">
        <v>81</v>
      </c>
      <c r="AD104" t="s">
        <v>81</v>
      </c>
      <c r="AE104" t="s">
        <v>81</v>
      </c>
      <c r="AF104" t="s">
        <v>81</v>
      </c>
      <c r="AG104" t="s">
        <v>81</v>
      </c>
      <c r="AH104" t="s">
        <v>81</v>
      </c>
      <c r="AI104" t="s">
        <v>81</v>
      </c>
      <c r="AJ104" t="s">
        <v>81</v>
      </c>
      <c r="AK104" t="s">
        <v>81</v>
      </c>
      <c r="AL104" t="s">
        <v>81</v>
      </c>
      <c r="AM104" t="s">
        <v>81</v>
      </c>
      <c r="AN104">
        <v>0</v>
      </c>
      <c r="AO104" t="s">
        <v>81</v>
      </c>
      <c r="AP104" s="72">
        <v>0</v>
      </c>
      <c r="AQ104" s="64" t="s">
        <v>81</v>
      </c>
      <c r="AR104" s="64" t="s">
        <v>81</v>
      </c>
      <c r="AS104" s="64" t="s">
        <v>81</v>
      </c>
      <c r="AT104" s="72">
        <v>0</v>
      </c>
      <c r="AU104" s="64" t="s">
        <v>81</v>
      </c>
      <c r="AV104" s="64" t="s">
        <v>81</v>
      </c>
      <c r="AW104" s="64" t="s">
        <v>81</v>
      </c>
      <c r="AX104" s="72">
        <v>0</v>
      </c>
      <c r="AY104" s="64" t="s">
        <v>81</v>
      </c>
      <c r="AZ104" s="64" t="s">
        <v>81</v>
      </c>
      <c r="BA104" s="64" t="s">
        <v>81</v>
      </c>
      <c r="BB104" s="72">
        <v>0</v>
      </c>
      <c r="BC104" s="64" t="s">
        <v>81</v>
      </c>
      <c r="BD104" s="64" t="s">
        <v>81</v>
      </c>
      <c r="BE104" s="64" t="s">
        <v>81</v>
      </c>
      <c r="BF104" s="72">
        <v>1</v>
      </c>
      <c r="BG104">
        <v>2</v>
      </c>
      <c r="BH104">
        <v>2</v>
      </c>
      <c r="BI104">
        <v>2</v>
      </c>
      <c r="BJ104" s="72">
        <v>0</v>
      </c>
      <c r="BK104" s="64" t="s">
        <v>81</v>
      </c>
      <c r="BL104" s="64" t="s">
        <v>81</v>
      </c>
      <c r="BM104" s="64" t="s">
        <v>81</v>
      </c>
      <c r="BN104" s="72">
        <v>0</v>
      </c>
      <c r="BO104" s="64" t="s">
        <v>81</v>
      </c>
      <c r="BP104" s="64" t="s">
        <v>81</v>
      </c>
      <c r="BQ104" s="64" t="s">
        <v>81</v>
      </c>
      <c r="BR104" s="72">
        <v>0</v>
      </c>
      <c r="BS104" s="64" t="s">
        <v>81</v>
      </c>
      <c r="BT104" s="64" t="s">
        <v>81</v>
      </c>
      <c r="BU104" s="64" t="s">
        <v>81</v>
      </c>
      <c r="BV104" s="72">
        <v>0</v>
      </c>
      <c r="BW104" s="64" t="s">
        <v>81</v>
      </c>
      <c r="BX104" s="64" t="s">
        <v>81</v>
      </c>
      <c r="BY104" s="64" t="s">
        <v>81</v>
      </c>
      <c r="BZ104" s="72">
        <v>0</v>
      </c>
      <c r="CA104" s="64" t="s">
        <v>81</v>
      </c>
      <c r="CB104" s="64" t="s">
        <v>81</v>
      </c>
      <c r="CC104" s="64" t="s">
        <v>81</v>
      </c>
      <c r="CD104" s="72">
        <v>0</v>
      </c>
      <c r="CE104" s="64" t="s">
        <v>81</v>
      </c>
      <c r="CF104" s="64" t="s">
        <v>81</v>
      </c>
      <c r="CG104" s="64" t="s">
        <v>81</v>
      </c>
      <c r="CH104" s="64" t="s">
        <v>81</v>
      </c>
      <c r="CI104" s="64" t="s">
        <v>81</v>
      </c>
      <c r="CJ104" s="64" t="s">
        <v>81</v>
      </c>
      <c r="CK104" s="64" t="s">
        <v>81</v>
      </c>
      <c r="CL104" s="64" t="s">
        <v>81</v>
      </c>
      <c r="CM104" s="64" t="s">
        <v>81</v>
      </c>
      <c r="CN104">
        <v>14</v>
      </c>
      <c r="CO104" s="64" t="s">
        <v>81</v>
      </c>
      <c r="CP104" s="64" t="s">
        <v>81</v>
      </c>
      <c r="CQ104" s="64" t="s">
        <v>81</v>
      </c>
      <c r="CR104" s="64" t="s">
        <v>81</v>
      </c>
      <c r="CS104" s="64" t="s">
        <v>81</v>
      </c>
      <c r="CT104" s="64" t="s">
        <v>81</v>
      </c>
      <c r="CU104" s="64" t="s">
        <v>81</v>
      </c>
      <c r="CV104" s="64" t="s">
        <v>81</v>
      </c>
      <c r="CW104" s="64" t="s">
        <v>81</v>
      </c>
      <c r="CX104" s="64" t="s">
        <v>81</v>
      </c>
      <c r="CY104" s="64" t="s">
        <v>81</v>
      </c>
      <c r="CZ104" s="64" t="s">
        <v>81</v>
      </c>
      <c r="DA104" s="64" t="s">
        <v>81</v>
      </c>
      <c r="DB104" s="72">
        <v>0</v>
      </c>
      <c r="DC104" s="72">
        <v>0</v>
      </c>
      <c r="DD104" s="72">
        <v>0</v>
      </c>
      <c r="DE104" s="72">
        <v>0</v>
      </c>
      <c r="DF104" s="72">
        <v>0</v>
      </c>
      <c r="DG104" s="72">
        <v>0</v>
      </c>
      <c r="DH104" s="72">
        <v>1</v>
      </c>
      <c r="DI104" s="72">
        <v>1</v>
      </c>
      <c r="DJ104" s="72">
        <v>0</v>
      </c>
      <c r="DK104" s="72">
        <v>0</v>
      </c>
      <c r="DL104" s="72">
        <v>0</v>
      </c>
      <c r="DM104" s="72">
        <v>0</v>
      </c>
      <c r="DN104" s="72">
        <v>2</v>
      </c>
      <c r="DO104" s="72">
        <v>2</v>
      </c>
      <c r="DP104" s="72">
        <v>2</v>
      </c>
      <c r="DQ104" s="72">
        <v>2</v>
      </c>
      <c r="DR104" s="72">
        <v>2000</v>
      </c>
      <c r="DS104" s="72">
        <v>5000</v>
      </c>
      <c r="DT104" s="72">
        <v>1500</v>
      </c>
      <c r="DU104" s="72">
        <v>4000</v>
      </c>
      <c r="DV104" s="72">
        <v>4000</v>
      </c>
      <c r="DW104" s="72">
        <v>7000</v>
      </c>
      <c r="DX104" s="72">
        <v>2000</v>
      </c>
      <c r="DY104" s="72">
        <v>4000</v>
      </c>
      <c r="DZ104" s="72">
        <v>2</v>
      </c>
      <c r="EA104" s="72">
        <v>1</v>
      </c>
      <c r="EB104" s="72">
        <v>0</v>
      </c>
      <c r="EC104" t="s">
        <v>81</v>
      </c>
      <c r="ED104" s="72">
        <v>0</v>
      </c>
      <c r="EE104" t="s">
        <v>81</v>
      </c>
      <c r="EF104" t="s">
        <v>81</v>
      </c>
      <c r="EG104">
        <v>10</v>
      </c>
      <c r="EH104">
        <v>3</v>
      </c>
      <c r="EI104">
        <v>2</v>
      </c>
    </row>
    <row r="105" spans="1:139" ht="15" customHeight="1" x14ac:dyDescent="0.35">
      <c r="A105" s="20">
        <v>2080428</v>
      </c>
      <c r="B105" s="20">
        <v>2</v>
      </c>
      <c r="C105" s="20">
        <v>8</v>
      </c>
      <c r="D105" s="20">
        <v>4</v>
      </c>
      <c r="E105" s="20" t="s">
        <v>1438</v>
      </c>
      <c r="F105" s="20">
        <v>6</v>
      </c>
      <c r="G105" s="64">
        <v>3</v>
      </c>
      <c r="H105">
        <v>0</v>
      </c>
      <c r="I105" s="64">
        <v>3</v>
      </c>
      <c r="J105" s="64">
        <v>0</v>
      </c>
      <c r="K105" t="s">
        <v>81</v>
      </c>
      <c r="L105" s="64">
        <v>8</v>
      </c>
      <c r="M105" t="s">
        <v>81</v>
      </c>
      <c r="N105" s="64">
        <v>2</v>
      </c>
      <c r="O105" t="s">
        <v>81</v>
      </c>
      <c r="P105" s="64" t="s">
        <v>81</v>
      </c>
      <c r="Q105">
        <v>1</v>
      </c>
      <c r="R105">
        <v>0.5</v>
      </c>
      <c r="S105" t="s">
        <v>81</v>
      </c>
      <c r="T105" t="s">
        <v>81</v>
      </c>
      <c r="U105" t="s">
        <v>81</v>
      </c>
      <c r="V105" t="s">
        <v>81</v>
      </c>
      <c r="W105" t="s">
        <v>81</v>
      </c>
      <c r="X105" t="s">
        <v>81</v>
      </c>
      <c r="Y105" t="s">
        <v>81</v>
      </c>
      <c r="Z105" t="s">
        <v>81</v>
      </c>
      <c r="AA105" t="s">
        <v>81</v>
      </c>
      <c r="AB105" t="s">
        <v>81</v>
      </c>
      <c r="AC105" t="s">
        <v>81</v>
      </c>
      <c r="AD105" t="s">
        <v>81</v>
      </c>
      <c r="AE105" t="s">
        <v>81</v>
      </c>
      <c r="AF105" t="s">
        <v>81</v>
      </c>
      <c r="AG105" t="s">
        <v>81</v>
      </c>
      <c r="AH105" t="s">
        <v>81</v>
      </c>
      <c r="AI105" t="s">
        <v>81</v>
      </c>
      <c r="AJ105" t="s">
        <v>81</v>
      </c>
      <c r="AK105" t="s">
        <v>81</v>
      </c>
      <c r="AL105" t="s">
        <v>81</v>
      </c>
      <c r="AM105" t="s">
        <v>81</v>
      </c>
      <c r="AN105">
        <v>1</v>
      </c>
      <c r="AO105">
        <v>1</v>
      </c>
      <c r="AP105" s="72">
        <v>0</v>
      </c>
      <c r="AQ105" s="64" t="s">
        <v>81</v>
      </c>
      <c r="AR105" s="64" t="s">
        <v>81</v>
      </c>
      <c r="AS105" s="64" t="s">
        <v>81</v>
      </c>
      <c r="AT105" s="72">
        <v>0</v>
      </c>
      <c r="AU105" s="64" t="s">
        <v>81</v>
      </c>
      <c r="AV105" s="64" t="s">
        <v>81</v>
      </c>
      <c r="AW105" s="64" t="s">
        <v>81</v>
      </c>
      <c r="AX105" s="72">
        <v>0</v>
      </c>
      <c r="AY105" s="64" t="s">
        <v>81</v>
      </c>
      <c r="AZ105" s="64" t="s">
        <v>81</v>
      </c>
      <c r="BA105" s="64" t="s">
        <v>81</v>
      </c>
      <c r="BB105" s="72">
        <v>0</v>
      </c>
      <c r="BC105" s="64" t="s">
        <v>81</v>
      </c>
      <c r="BD105" s="64" t="s">
        <v>81</v>
      </c>
      <c r="BE105" s="64" t="s">
        <v>81</v>
      </c>
      <c r="BF105" s="72">
        <v>0</v>
      </c>
      <c r="BG105" s="64" t="s">
        <v>81</v>
      </c>
      <c r="BH105" s="64" t="s">
        <v>81</v>
      </c>
      <c r="BI105" s="64" t="s">
        <v>81</v>
      </c>
      <c r="BJ105" s="72">
        <v>0</v>
      </c>
      <c r="BK105" s="64" t="s">
        <v>81</v>
      </c>
      <c r="BL105" s="64" t="s">
        <v>81</v>
      </c>
      <c r="BM105" s="64" t="s">
        <v>81</v>
      </c>
      <c r="BN105" s="72">
        <v>1</v>
      </c>
      <c r="BO105">
        <v>2</v>
      </c>
      <c r="BP105">
        <v>3</v>
      </c>
      <c r="BQ105">
        <v>2</v>
      </c>
      <c r="BR105" s="72">
        <v>0</v>
      </c>
      <c r="BS105" s="64" t="s">
        <v>81</v>
      </c>
      <c r="BT105" s="64" t="s">
        <v>81</v>
      </c>
      <c r="BU105" s="64" t="s">
        <v>81</v>
      </c>
      <c r="BV105" s="72">
        <v>0</v>
      </c>
      <c r="BW105" s="64" t="s">
        <v>81</v>
      </c>
      <c r="BX105" s="64" t="s">
        <v>81</v>
      </c>
      <c r="BY105" s="64" t="s">
        <v>81</v>
      </c>
      <c r="BZ105" s="72">
        <v>0</v>
      </c>
      <c r="CA105" s="64" t="s">
        <v>81</v>
      </c>
      <c r="CB105" s="64" t="s">
        <v>81</v>
      </c>
      <c r="CC105" s="64" t="s">
        <v>81</v>
      </c>
      <c r="CD105" s="72">
        <v>0</v>
      </c>
      <c r="CE105" s="64" t="s">
        <v>81</v>
      </c>
      <c r="CF105" s="64" t="s">
        <v>81</v>
      </c>
      <c r="CG105" s="64" t="s">
        <v>81</v>
      </c>
      <c r="CH105" s="64" t="s">
        <v>81</v>
      </c>
      <c r="CI105" s="64" t="s">
        <v>81</v>
      </c>
      <c r="CJ105" s="64" t="s">
        <v>81</v>
      </c>
      <c r="CK105" s="64" t="s">
        <v>81</v>
      </c>
      <c r="CL105" s="64" t="s">
        <v>81</v>
      </c>
      <c r="CM105" s="64" t="s">
        <v>81</v>
      </c>
      <c r="CN105">
        <v>2</v>
      </c>
      <c r="CO105" s="64" t="s">
        <v>81</v>
      </c>
      <c r="CP105" s="64" t="s">
        <v>81</v>
      </c>
      <c r="CQ105" s="64" t="s">
        <v>81</v>
      </c>
      <c r="CR105" s="64" t="s">
        <v>81</v>
      </c>
      <c r="CS105" s="64" t="s">
        <v>81</v>
      </c>
      <c r="CT105" s="64" t="s">
        <v>81</v>
      </c>
      <c r="CU105" s="64" t="s">
        <v>81</v>
      </c>
      <c r="CV105" s="64" t="s">
        <v>81</v>
      </c>
      <c r="CW105" s="64" t="s">
        <v>81</v>
      </c>
      <c r="CX105" s="64" t="s">
        <v>81</v>
      </c>
      <c r="CY105" s="64" t="s">
        <v>81</v>
      </c>
      <c r="CZ105" s="64" t="s">
        <v>81</v>
      </c>
      <c r="DA105" s="64" t="s">
        <v>81</v>
      </c>
      <c r="DB105" s="72">
        <v>0</v>
      </c>
      <c r="DC105" s="72">
        <v>0</v>
      </c>
      <c r="DD105" s="72">
        <v>0</v>
      </c>
      <c r="DE105" s="72">
        <v>0</v>
      </c>
      <c r="DF105" s="72">
        <v>0</v>
      </c>
      <c r="DG105" s="72">
        <v>0</v>
      </c>
      <c r="DH105" s="72">
        <v>1</v>
      </c>
      <c r="DI105" s="72">
        <v>1</v>
      </c>
      <c r="DJ105" s="72">
        <v>0</v>
      </c>
      <c r="DK105" s="72">
        <v>0</v>
      </c>
      <c r="DL105" s="72">
        <v>0</v>
      </c>
      <c r="DM105" s="72">
        <v>0</v>
      </c>
      <c r="DN105" s="72">
        <v>2</v>
      </c>
      <c r="DO105" s="72">
        <v>2</v>
      </c>
      <c r="DP105" s="72">
        <v>2</v>
      </c>
      <c r="DQ105" s="72">
        <v>2</v>
      </c>
      <c r="DR105" s="72">
        <v>1500</v>
      </c>
      <c r="DS105" s="72">
        <v>4500</v>
      </c>
      <c r="DT105" s="72">
        <v>1500</v>
      </c>
      <c r="DU105" s="72">
        <v>4500</v>
      </c>
      <c r="DV105" s="72">
        <v>3000</v>
      </c>
      <c r="DW105" s="72">
        <v>6000</v>
      </c>
      <c r="DX105" s="72">
        <v>2000</v>
      </c>
      <c r="DY105" s="72">
        <v>4000</v>
      </c>
      <c r="DZ105" s="72">
        <v>2</v>
      </c>
      <c r="EA105" s="72">
        <v>1</v>
      </c>
      <c r="EB105" s="72">
        <v>0</v>
      </c>
      <c r="EC105" t="s">
        <v>81</v>
      </c>
      <c r="ED105" s="72">
        <v>0</v>
      </c>
      <c r="EE105" t="s">
        <v>81</v>
      </c>
      <c r="EF105" t="s">
        <v>81</v>
      </c>
      <c r="EG105">
        <v>8</v>
      </c>
      <c r="EH105">
        <v>3</v>
      </c>
      <c r="EI105">
        <v>2</v>
      </c>
    </row>
    <row r="106" spans="1:139" s="72" customFormat="1" ht="15" customHeight="1" x14ac:dyDescent="0.35">
      <c r="A106" s="71">
        <v>2080429</v>
      </c>
      <c r="B106" s="71">
        <v>2</v>
      </c>
      <c r="C106" s="71">
        <v>8</v>
      </c>
      <c r="D106" s="71">
        <v>4</v>
      </c>
      <c r="E106" s="71" t="s">
        <v>1446</v>
      </c>
      <c r="F106" s="71">
        <v>7</v>
      </c>
      <c r="G106" s="64">
        <v>5</v>
      </c>
      <c r="H106" s="72">
        <v>0</v>
      </c>
      <c r="I106" s="64">
        <v>3</v>
      </c>
      <c r="J106" s="64">
        <v>0</v>
      </c>
      <c r="K106" s="72" t="s">
        <v>81</v>
      </c>
      <c r="L106" s="72">
        <v>8</v>
      </c>
      <c r="M106" s="72" t="s">
        <v>81</v>
      </c>
      <c r="N106" s="72" t="s">
        <v>81</v>
      </c>
      <c r="O106" s="72" t="s">
        <v>81</v>
      </c>
      <c r="P106" s="72" t="s">
        <v>81</v>
      </c>
      <c r="Q106" s="72">
        <v>2</v>
      </c>
      <c r="R106" s="72">
        <v>1</v>
      </c>
      <c r="S106" s="72">
        <v>3</v>
      </c>
      <c r="T106" s="72" t="s">
        <v>81</v>
      </c>
      <c r="U106" s="72">
        <v>2</v>
      </c>
      <c r="V106" s="72" t="s">
        <v>81</v>
      </c>
      <c r="W106" s="72" t="s">
        <v>81</v>
      </c>
      <c r="X106" s="72">
        <v>1</v>
      </c>
      <c r="Y106" s="72">
        <v>1</v>
      </c>
      <c r="Z106" s="72" t="s">
        <v>81</v>
      </c>
      <c r="AA106" s="72" t="s">
        <v>81</v>
      </c>
      <c r="AB106" s="72" t="s">
        <v>81</v>
      </c>
      <c r="AC106" s="72" t="s">
        <v>81</v>
      </c>
      <c r="AD106" s="72" t="s">
        <v>81</v>
      </c>
      <c r="AE106" s="72" t="s">
        <v>81</v>
      </c>
      <c r="AF106" s="72" t="s">
        <v>81</v>
      </c>
      <c r="AG106" s="72" t="s">
        <v>81</v>
      </c>
      <c r="AH106" s="72" t="s">
        <v>81</v>
      </c>
      <c r="AI106" s="72" t="s">
        <v>81</v>
      </c>
      <c r="AJ106" s="72" t="s">
        <v>81</v>
      </c>
      <c r="AK106" s="72" t="s">
        <v>81</v>
      </c>
      <c r="AL106" s="72" t="s">
        <v>81</v>
      </c>
      <c r="AM106" s="72" t="s">
        <v>81</v>
      </c>
      <c r="AN106" s="72">
        <v>0</v>
      </c>
      <c r="AO106" s="72" t="s">
        <v>81</v>
      </c>
      <c r="AP106" s="72">
        <v>0</v>
      </c>
      <c r="AQ106" s="64" t="s">
        <v>81</v>
      </c>
      <c r="AR106" s="64" t="s">
        <v>81</v>
      </c>
      <c r="AS106" s="64" t="s">
        <v>81</v>
      </c>
      <c r="AT106" s="72">
        <v>0</v>
      </c>
      <c r="AU106" s="64" t="s">
        <v>81</v>
      </c>
      <c r="AV106" s="64" t="s">
        <v>81</v>
      </c>
      <c r="AW106" s="64" t="s">
        <v>81</v>
      </c>
      <c r="AX106" s="72">
        <v>0</v>
      </c>
      <c r="AY106" s="64" t="s">
        <v>81</v>
      </c>
      <c r="AZ106" s="64" t="s">
        <v>81</v>
      </c>
      <c r="BA106" s="64" t="s">
        <v>81</v>
      </c>
      <c r="BB106" s="72">
        <v>1</v>
      </c>
      <c r="BC106" s="72">
        <v>2</v>
      </c>
      <c r="BD106" s="72">
        <v>2</v>
      </c>
      <c r="BE106" s="72">
        <v>3</v>
      </c>
      <c r="BF106" s="72">
        <v>0</v>
      </c>
      <c r="BG106" s="64" t="s">
        <v>81</v>
      </c>
      <c r="BH106" s="64" t="s">
        <v>81</v>
      </c>
      <c r="BI106" s="64" t="s">
        <v>81</v>
      </c>
      <c r="BJ106" s="72">
        <v>0</v>
      </c>
      <c r="BK106" s="64" t="s">
        <v>81</v>
      </c>
      <c r="BL106" s="64" t="s">
        <v>81</v>
      </c>
      <c r="BM106" s="64" t="s">
        <v>81</v>
      </c>
      <c r="BN106" s="72">
        <v>0</v>
      </c>
      <c r="BO106" s="64" t="s">
        <v>81</v>
      </c>
      <c r="BP106" s="64" t="s">
        <v>81</v>
      </c>
      <c r="BQ106" s="64" t="s">
        <v>81</v>
      </c>
      <c r="BR106" s="72">
        <v>0</v>
      </c>
      <c r="BS106" s="64" t="s">
        <v>81</v>
      </c>
      <c r="BT106" s="64" t="s">
        <v>81</v>
      </c>
      <c r="BU106" s="64" t="s">
        <v>81</v>
      </c>
      <c r="BV106" s="72">
        <v>0</v>
      </c>
      <c r="BW106" s="64" t="s">
        <v>81</v>
      </c>
      <c r="BX106" s="64" t="s">
        <v>81</v>
      </c>
      <c r="BY106" s="64" t="s">
        <v>81</v>
      </c>
      <c r="BZ106" s="72">
        <v>0</v>
      </c>
      <c r="CA106" s="64" t="s">
        <v>81</v>
      </c>
      <c r="CB106" s="64" t="s">
        <v>81</v>
      </c>
      <c r="CC106" s="64" t="s">
        <v>81</v>
      </c>
      <c r="CD106" s="72">
        <v>0</v>
      </c>
      <c r="CE106" s="64" t="s">
        <v>81</v>
      </c>
      <c r="CF106" s="64" t="s">
        <v>81</v>
      </c>
      <c r="CG106" s="64" t="s">
        <v>81</v>
      </c>
      <c r="CH106" s="64" t="s">
        <v>81</v>
      </c>
      <c r="CI106" s="64" t="s">
        <v>81</v>
      </c>
      <c r="CJ106" s="64" t="s">
        <v>81</v>
      </c>
      <c r="CK106" s="64" t="s">
        <v>81</v>
      </c>
      <c r="CL106" s="72">
        <v>3</v>
      </c>
      <c r="CM106" s="64" t="s">
        <v>81</v>
      </c>
      <c r="CN106" s="64" t="s">
        <v>81</v>
      </c>
      <c r="CO106" s="64" t="s">
        <v>81</v>
      </c>
      <c r="CP106" s="64" t="s">
        <v>81</v>
      </c>
      <c r="CQ106" s="64" t="s">
        <v>81</v>
      </c>
      <c r="CR106" s="64" t="s">
        <v>81</v>
      </c>
      <c r="CS106" s="64" t="s">
        <v>81</v>
      </c>
      <c r="CT106" s="64" t="s">
        <v>81</v>
      </c>
      <c r="CU106" s="64" t="s">
        <v>81</v>
      </c>
      <c r="CV106" s="64" t="s">
        <v>81</v>
      </c>
      <c r="CW106" s="64" t="s">
        <v>81</v>
      </c>
      <c r="CX106" s="64" t="s">
        <v>81</v>
      </c>
      <c r="CY106" s="64" t="s">
        <v>81</v>
      </c>
      <c r="CZ106" s="64" t="s">
        <v>81</v>
      </c>
      <c r="DA106" s="64" t="s">
        <v>81</v>
      </c>
      <c r="DB106" s="72">
        <v>0</v>
      </c>
      <c r="DC106" s="72">
        <v>0</v>
      </c>
      <c r="DD106" s="72">
        <v>0</v>
      </c>
      <c r="DE106" s="72">
        <v>0</v>
      </c>
      <c r="DF106" s="72">
        <v>0</v>
      </c>
      <c r="DG106" s="72">
        <v>0</v>
      </c>
      <c r="DH106" s="72">
        <v>1</v>
      </c>
      <c r="DI106" s="72">
        <v>1</v>
      </c>
      <c r="DJ106" s="72">
        <v>0</v>
      </c>
      <c r="DK106" s="72">
        <v>0</v>
      </c>
      <c r="DL106" s="72">
        <v>0</v>
      </c>
      <c r="DM106" s="72">
        <v>0</v>
      </c>
      <c r="DN106" s="72">
        <v>2</v>
      </c>
      <c r="DO106" s="72">
        <v>2</v>
      </c>
      <c r="DP106" s="72">
        <v>2</v>
      </c>
      <c r="DQ106" s="72">
        <v>2</v>
      </c>
      <c r="DR106" s="72">
        <v>3500</v>
      </c>
      <c r="DS106" s="72">
        <v>6000</v>
      </c>
      <c r="DT106" s="72">
        <v>3000</v>
      </c>
      <c r="DU106" s="72">
        <v>5000</v>
      </c>
      <c r="DV106" s="72">
        <v>4000</v>
      </c>
      <c r="DW106" s="72">
        <v>7000</v>
      </c>
      <c r="DX106" s="72">
        <v>3000</v>
      </c>
      <c r="DY106" s="72">
        <v>4000</v>
      </c>
      <c r="DZ106" s="72">
        <v>1</v>
      </c>
      <c r="EA106" s="72">
        <v>1</v>
      </c>
      <c r="EB106" s="72">
        <v>0</v>
      </c>
      <c r="EC106" s="72" t="s">
        <v>81</v>
      </c>
      <c r="ED106" s="72">
        <v>0</v>
      </c>
      <c r="EE106" s="72" t="s">
        <v>81</v>
      </c>
      <c r="EF106" s="72" t="s">
        <v>81</v>
      </c>
      <c r="EG106" s="72">
        <v>2</v>
      </c>
      <c r="EH106" s="72" t="s">
        <v>81</v>
      </c>
      <c r="EI106" s="72">
        <v>2</v>
      </c>
    </row>
    <row r="107" spans="1:139" ht="15" customHeight="1" x14ac:dyDescent="0.35">
      <c r="A107" s="20">
        <v>2080430</v>
      </c>
      <c r="B107" s="20">
        <v>2</v>
      </c>
      <c r="C107" s="20">
        <v>8</v>
      </c>
      <c r="D107" s="20">
        <v>4</v>
      </c>
      <c r="E107" s="20" t="s">
        <v>1457</v>
      </c>
      <c r="F107" s="20">
        <v>3</v>
      </c>
      <c r="G107" s="64">
        <v>1</v>
      </c>
      <c r="H107">
        <v>0</v>
      </c>
      <c r="I107" s="64">
        <v>2</v>
      </c>
      <c r="J107" s="64">
        <v>0</v>
      </c>
      <c r="K107" t="s">
        <v>81</v>
      </c>
      <c r="L107" s="64">
        <v>8</v>
      </c>
      <c r="M107" t="s">
        <v>81</v>
      </c>
      <c r="N107" s="64">
        <v>2</v>
      </c>
      <c r="O107" t="s">
        <v>81</v>
      </c>
      <c r="P107" s="64" t="s">
        <v>81</v>
      </c>
      <c r="Q107" t="s">
        <v>81</v>
      </c>
      <c r="R107">
        <v>1</v>
      </c>
      <c r="S107" t="s">
        <v>81</v>
      </c>
      <c r="T107" t="s">
        <v>81</v>
      </c>
      <c r="U107" t="s">
        <v>81</v>
      </c>
      <c r="V107" t="s">
        <v>81</v>
      </c>
      <c r="W107" t="s">
        <v>81</v>
      </c>
      <c r="X107" t="s">
        <v>81</v>
      </c>
      <c r="Y107" t="s">
        <v>81</v>
      </c>
      <c r="Z107" t="s">
        <v>81</v>
      </c>
      <c r="AA107" t="s">
        <v>81</v>
      </c>
      <c r="AB107" t="s">
        <v>81</v>
      </c>
      <c r="AC107" t="s">
        <v>81</v>
      </c>
      <c r="AD107" t="s">
        <v>81</v>
      </c>
      <c r="AE107" t="s">
        <v>81</v>
      </c>
      <c r="AF107" t="s">
        <v>81</v>
      </c>
      <c r="AG107" t="s">
        <v>81</v>
      </c>
      <c r="AH107" t="s">
        <v>81</v>
      </c>
      <c r="AI107" t="s">
        <v>81</v>
      </c>
      <c r="AJ107" t="s">
        <v>81</v>
      </c>
      <c r="AK107" t="s">
        <v>81</v>
      </c>
      <c r="AL107" t="s">
        <v>81</v>
      </c>
      <c r="AM107" t="s">
        <v>81</v>
      </c>
      <c r="AN107">
        <v>0</v>
      </c>
      <c r="AO107">
        <v>5</v>
      </c>
      <c r="AP107" s="72">
        <v>0</v>
      </c>
      <c r="AQ107" s="64" t="s">
        <v>81</v>
      </c>
      <c r="AR107" s="64" t="s">
        <v>81</v>
      </c>
      <c r="AS107" s="64" t="s">
        <v>81</v>
      </c>
      <c r="AT107" s="72">
        <v>0</v>
      </c>
      <c r="AU107" s="64" t="s">
        <v>81</v>
      </c>
      <c r="AV107" s="64" t="s">
        <v>81</v>
      </c>
      <c r="AW107" s="64" t="s">
        <v>81</v>
      </c>
      <c r="AX107" s="72">
        <v>0</v>
      </c>
      <c r="AY107" s="64" t="s">
        <v>81</v>
      </c>
      <c r="AZ107" s="64" t="s">
        <v>81</v>
      </c>
      <c r="BA107" s="64" t="s">
        <v>81</v>
      </c>
      <c r="BB107" s="72">
        <v>0</v>
      </c>
      <c r="BC107" s="64" t="s">
        <v>81</v>
      </c>
      <c r="BD107" s="64" t="s">
        <v>81</v>
      </c>
      <c r="BE107" s="64" t="s">
        <v>81</v>
      </c>
      <c r="BF107" s="72">
        <v>1</v>
      </c>
      <c r="BG107">
        <v>2</v>
      </c>
      <c r="BH107">
        <v>3</v>
      </c>
      <c r="BI107">
        <v>2</v>
      </c>
      <c r="BJ107" s="72">
        <v>0</v>
      </c>
      <c r="BK107" s="64" t="s">
        <v>81</v>
      </c>
      <c r="BL107" s="64" t="s">
        <v>81</v>
      </c>
      <c r="BM107" s="64" t="s">
        <v>81</v>
      </c>
      <c r="BN107" s="72">
        <v>0</v>
      </c>
      <c r="BO107" s="64" t="s">
        <v>81</v>
      </c>
      <c r="BP107" s="64" t="s">
        <v>81</v>
      </c>
      <c r="BQ107" s="64" t="s">
        <v>81</v>
      </c>
      <c r="BR107" s="72">
        <v>0</v>
      </c>
      <c r="BS107" s="64" t="s">
        <v>81</v>
      </c>
      <c r="BT107" s="64" t="s">
        <v>81</v>
      </c>
      <c r="BU107" s="64" t="s">
        <v>81</v>
      </c>
      <c r="BV107" s="72">
        <v>0</v>
      </c>
      <c r="BW107" s="64" t="s">
        <v>81</v>
      </c>
      <c r="BX107" s="64" t="s">
        <v>81</v>
      </c>
      <c r="BY107" s="64" t="s">
        <v>81</v>
      </c>
      <c r="BZ107" s="72">
        <v>0</v>
      </c>
      <c r="CA107" s="64" t="s">
        <v>81</v>
      </c>
      <c r="CB107" s="64" t="s">
        <v>81</v>
      </c>
      <c r="CC107" s="64" t="s">
        <v>81</v>
      </c>
      <c r="CD107" s="72">
        <v>0</v>
      </c>
      <c r="CE107" s="64" t="s">
        <v>81</v>
      </c>
      <c r="CF107" s="64" t="s">
        <v>81</v>
      </c>
      <c r="CG107" s="64" t="s">
        <v>81</v>
      </c>
      <c r="CH107" s="64" t="s">
        <v>81</v>
      </c>
      <c r="CI107" s="64" t="s">
        <v>81</v>
      </c>
      <c r="CJ107" s="64" t="s">
        <v>81</v>
      </c>
      <c r="CK107" s="64" t="s">
        <v>81</v>
      </c>
      <c r="CL107" s="64" t="s">
        <v>81</v>
      </c>
      <c r="CM107" s="64" t="s">
        <v>81</v>
      </c>
      <c r="CN107">
        <v>3</v>
      </c>
      <c r="CO107" s="64" t="s">
        <v>81</v>
      </c>
      <c r="CP107" s="64" t="s">
        <v>81</v>
      </c>
      <c r="CQ107" s="64" t="s">
        <v>81</v>
      </c>
      <c r="CR107" s="64" t="s">
        <v>81</v>
      </c>
      <c r="CS107" s="64" t="s">
        <v>81</v>
      </c>
      <c r="CT107" s="64" t="s">
        <v>81</v>
      </c>
      <c r="CU107" s="64" t="s">
        <v>81</v>
      </c>
      <c r="CV107" s="64" t="s">
        <v>81</v>
      </c>
      <c r="CW107" s="64" t="s">
        <v>81</v>
      </c>
      <c r="CX107" s="64" t="s">
        <v>81</v>
      </c>
      <c r="CY107" s="64" t="s">
        <v>81</v>
      </c>
      <c r="CZ107" s="64" t="s">
        <v>81</v>
      </c>
      <c r="DA107" s="64" t="s">
        <v>81</v>
      </c>
      <c r="DB107" s="72">
        <v>0</v>
      </c>
      <c r="DC107" s="72">
        <v>0</v>
      </c>
      <c r="DD107" s="72">
        <v>0</v>
      </c>
      <c r="DE107" s="72">
        <v>0</v>
      </c>
      <c r="DF107" s="72">
        <v>0</v>
      </c>
      <c r="DG107" s="72">
        <v>0</v>
      </c>
      <c r="DH107" s="72">
        <v>1</v>
      </c>
      <c r="DI107" s="72">
        <v>1</v>
      </c>
      <c r="DJ107" s="72">
        <v>0</v>
      </c>
      <c r="DK107" s="72">
        <v>0</v>
      </c>
      <c r="DL107" s="72">
        <v>0</v>
      </c>
      <c r="DM107" s="72">
        <v>0</v>
      </c>
      <c r="DN107" s="72">
        <v>2</v>
      </c>
      <c r="DO107" s="72">
        <v>2</v>
      </c>
      <c r="DP107" s="72">
        <v>2</v>
      </c>
      <c r="DQ107" s="72">
        <v>2</v>
      </c>
      <c r="DR107" s="72">
        <v>3000</v>
      </c>
      <c r="DS107" s="72">
        <v>5000</v>
      </c>
      <c r="DT107" s="72">
        <v>2000</v>
      </c>
      <c r="DU107" s="72">
        <v>4000</v>
      </c>
      <c r="DV107" s="72">
        <v>5000</v>
      </c>
      <c r="DW107" s="72">
        <v>7000</v>
      </c>
      <c r="DX107" s="72">
        <v>2000</v>
      </c>
      <c r="DY107" s="72">
        <v>4000</v>
      </c>
      <c r="DZ107" s="72">
        <v>1</v>
      </c>
      <c r="EA107" s="72">
        <v>1</v>
      </c>
      <c r="EB107" s="72">
        <v>0</v>
      </c>
      <c r="EC107" t="s">
        <v>81</v>
      </c>
      <c r="ED107" s="72">
        <v>1</v>
      </c>
      <c r="EE107" s="72">
        <v>2</v>
      </c>
      <c r="EF107" t="s">
        <v>81</v>
      </c>
      <c r="EG107">
        <v>2</v>
      </c>
      <c r="EH107">
        <v>3</v>
      </c>
      <c r="EI107">
        <v>2</v>
      </c>
    </row>
    <row r="108" spans="1:139" ht="15" customHeight="1" x14ac:dyDescent="0.35">
      <c r="A108" s="20">
        <v>2080431</v>
      </c>
      <c r="B108" s="20">
        <v>2</v>
      </c>
      <c r="C108" s="20">
        <v>8</v>
      </c>
      <c r="D108" s="20">
        <v>4</v>
      </c>
      <c r="E108" s="20" t="s">
        <v>1332</v>
      </c>
      <c r="F108" s="20">
        <v>2</v>
      </c>
      <c r="G108" s="64">
        <v>1</v>
      </c>
      <c r="H108">
        <v>0</v>
      </c>
      <c r="I108" s="64">
        <v>2</v>
      </c>
      <c r="J108" s="64">
        <v>0</v>
      </c>
      <c r="K108" s="64" t="s">
        <v>81</v>
      </c>
      <c r="L108" s="64">
        <v>2</v>
      </c>
      <c r="M108" s="64">
        <v>6</v>
      </c>
      <c r="N108" s="64">
        <v>6</v>
      </c>
      <c r="O108" t="s">
        <v>81</v>
      </c>
      <c r="P108" s="64" t="s">
        <v>81</v>
      </c>
      <c r="Q108" s="64">
        <v>2</v>
      </c>
      <c r="R108" t="s">
        <v>81</v>
      </c>
      <c r="S108">
        <v>4</v>
      </c>
      <c r="T108">
        <v>2</v>
      </c>
      <c r="U108">
        <v>6</v>
      </c>
      <c r="V108" t="s">
        <v>81</v>
      </c>
      <c r="W108" t="s">
        <v>81</v>
      </c>
      <c r="X108">
        <v>1</v>
      </c>
      <c r="Y108" t="s">
        <v>81</v>
      </c>
      <c r="Z108" t="s">
        <v>81</v>
      </c>
      <c r="AA108" t="s">
        <v>81</v>
      </c>
      <c r="AB108" t="s">
        <v>81</v>
      </c>
      <c r="AC108" t="s">
        <v>81</v>
      </c>
      <c r="AD108" t="s">
        <v>81</v>
      </c>
      <c r="AE108" t="s">
        <v>81</v>
      </c>
      <c r="AF108" t="s">
        <v>81</v>
      </c>
      <c r="AG108" t="s">
        <v>81</v>
      </c>
      <c r="AH108" t="s">
        <v>81</v>
      </c>
      <c r="AI108" t="s">
        <v>81</v>
      </c>
      <c r="AJ108" t="s">
        <v>81</v>
      </c>
      <c r="AK108" t="s">
        <v>81</v>
      </c>
      <c r="AL108" t="s">
        <v>81</v>
      </c>
      <c r="AM108" t="s">
        <v>81</v>
      </c>
      <c r="AN108">
        <v>0</v>
      </c>
      <c r="AO108" t="s">
        <v>81</v>
      </c>
      <c r="AP108" s="72">
        <v>0</v>
      </c>
      <c r="AQ108" s="64" t="s">
        <v>81</v>
      </c>
      <c r="AR108" s="64" t="s">
        <v>81</v>
      </c>
      <c r="AS108" s="64" t="s">
        <v>81</v>
      </c>
      <c r="AT108" s="72">
        <v>0</v>
      </c>
      <c r="AU108" s="64" t="s">
        <v>81</v>
      </c>
      <c r="AV108" s="64" t="s">
        <v>81</v>
      </c>
      <c r="AW108" s="64" t="s">
        <v>81</v>
      </c>
      <c r="AX108" s="72">
        <v>0</v>
      </c>
      <c r="AY108" s="64" t="s">
        <v>81</v>
      </c>
      <c r="AZ108" s="64" t="s">
        <v>81</v>
      </c>
      <c r="BA108" s="64" t="s">
        <v>81</v>
      </c>
      <c r="BB108" s="72">
        <v>0</v>
      </c>
      <c r="BC108" s="64" t="s">
        <v>81</v>
      </c>
      <c r="BD108" s="64" t="s">
        <v>81</v>
      </c>
      <c r="BE108" s="64" t="s">
        <v>81</v>
      </c>
      <c r="BF108" s="72">
        <v>0</v>
      </c>
      <c r="BG108" s="64" t="s">
        <v>81</v>
      </c>
      <c r="BH108" s="64" t="s">
        <v>81</v>
      </c>
      <c r="BI108" s="64" t="s">
        <v>81</v>
      </c>
      <c r="BJ108" s="72">
        <v>0</v>
      </c>
      <c r="BK108" s="64" t="s">
        <v>81</v>
      </c>
      <c r="BL108" s="64" t="s">
        <v>81</v>
      </c>
      <c r="BM108" s="64" t="s">
        <v>81</v>
      </c>
      <c r="BN108" s="72">
        <v>0</v>
      </c>
      <c r="BO108" s="64" t="s">
        <v>81</v>
      </c>
      <c r="BP108" s="64" t="s">
        <v>81</v>
      </c>
      <c r="BQ108" s="64" t="s">
        <v>81</v>
      </c>
      <c r="BR108" s="72">
        <v>0</v>
      </c>
      <c r="BS108" s="64" t="s">
        <v>81</v>
      </c>
      <c r="BT108" s="64" t="s">
        <v>81</v>
      </c>
      <c r="BU108" s="64" t="s">
        <v>81</v>
      </c>
      <c r="BV108" s="69">
        <v>1</v>
      </c>
      <c r="BW108" s="69">
        <v>1</v>
      </c>
      <c r="BX108" s="69">
        <v>1</v>
      </c>
      <c r="BY108" s="69">
        <v>3</v>
      </c>
      <c r="BZ108" s="69">
        <v>1</v>
      </c>
      <c r="CA108" s="69">
        <v>1</v>
      </c>
      <c r="CB108" s="69">
        <v>1</v>
      </c>
      <c r="CC108" s="69">
        <v>3</v>
      </c>
      <c r="CD108" s="69">
        <v>1</v>
      </c>
      <c r="CE108" s="69">
        <v>1</v>
      </c>
      <c r="CF108" s="69">
        <v>1</v>
      </c>
      <c r="CG108" s="69">
        <v>3</v>
      </c>
      <c r="CH108" s="70" t="s">
        <v>81</v>
      </c>
      <c r="CI108" s="70" t="s">
        <v>81</v>
      </c>
      <c r="CJ108" s="70" t="s">
        <v>81</v>
      </c>
      <c r="CK108" s="70" t="s">
        <v>81</v>
      </c>
      <c r="CL108" s="70" t="s">
        <v>81</v>
      </c>
      <c r="CM108" s="70" t="s">
        <v>81</v>
      </c>
      <c r="CN108" s="70" t="s">
        <v>81</v>
      </c>
      <c r="CO108" s="70" t="s">
        <v>81</v>
      </c>
      <c r="CP108" s="70" t="s">
        <v>81</v>
      </c>
      <c r="CQ108" s="70" t="s">
        <v>81</v>
      </c>
      <c r="CR108" s="70" t="s">
        <v>81</v>
      </c>
      <c r="CS108" s="70" t="s">
        <v>81</v>
      </c>
      <c r="CT108" s="70" t="s">
        <v>81</v>
      </c>
      <c r="CU108" s="70" t="s">
        <v>81</v>
      </c>
      <c r="CV108" s="70" t="s">
        <v>81</v>
      </c>
      <c r="CW108" s="70" t="s">
        <v>81</v>
      </c>
      <c r="CX108" s="70" t="s">
        <v>81</v>
      </c>
      <c r="CY108" s="70" t="s">
        <v>81</v>
      </c>
      <c r="CZ108" s="70" t="s">
        <v>81</v>
      </c>
      <c r="DA108" s="70" t="s">
        <v>81</v>
      </c>
      <c r="DB108" s="72">
        <v>1</v>
      </c>
      <c r="DC108" s="72">
        <v>0</v>
      </c>
      <c r="DD108" s="72">
        <v>0</v>
      </c>
      <c r="DE108" s="72">
        <v>0</v>
      </c>
      <c r="DF108" s="72">
        <v>0</v>
      </c>
      <c r="DG108" s="72">
        <v>0</v>
      </c>
      <c r="DH108" s="72">
        <v>0</v>
      </c>
      <c r="DI108" s="72">
        <v>0</v>
      </c>
      <c r="DJ108" s="72">
        <v>1</v>
      </c>
      <c r="DK108" s="72">
        <v>0</v>
      </c>
      <c r="DL108" s="72">
        <v>0</v>
      </c>
      <c r="DM108" s="72">
        <v>0</v>
      </c>
      <c r="DN108" s="72">
        <v>2</v>
      </c>
      <c r="DO108" s="72">
        <v>2</v>
      </c>
      <c r="DP108" s="72">
        <v>4</v>
      </c>
      <c r="DQ108" s="72">
        <v>4</v>
      </c>
      <c r="DR108" s="72">
        <v>2500</v>
      </c>
      <c r="DS108" s="72">
        <v>5000</v>
      </c>
      <c r="DT108" s="72">
        <v>2000</v>
      </c>
      <c r="DU108" s="72">
        <v>4000</v>
      </c>
      <c r="DV108" t="s">
        <v>81</v>
      </c>
      <c r="DW108" t="s">
        <v>81</v>
      </c>
      <c r="DX108" t="s">
        <v>81</v>
      </c>
      <c r="DY108" t="s">
        <v>81</v>
      </c>
      <c r="DZ108" s="72">
        <v>2</v>
      </c>
      <c r="EA108" s="72">
        <v>1</v>
      </c>
      <c r="EB108" s="72">
        <v>1</v>
      </c>
      <c r="EC108" s="72">
        <v>3</v>
      </c>
      <c r="ED108" s="72">
        <v>0</v>
      </c>
      <c r="EE108" s="72" t="s">
        <v>81</v>
      </c>
      <c r="EF108" s="72" t="s">
        <v>81</v>
      </c>
      <c r="EG108" s="72" t="s">
        <v>81</v>
      </c>
      <c r="EH108" s="72" t="s">
        <v>81</v>
      </c>
      <c r="EI108" s="72" t="s">
        <v>81</v>
      </c>
    </row>
    <row r="109" spans="1:139" ht="15" customHeight="1" x14ac:dyDescent="0.35">
      <c r="A109" s="20">
        <v>2080432</v>
      </c>
      <c r="B109" s="20">
        <v>2</v>
      </c>
      <c r="C109" s="20">
        <v>8</v>
      </c>
      <c r="D109" s="20">
        <v>4</v>
      </c>
      <c r="E109" s="20" t="s">
        <v>1468</v>
      </c>
      <c r="F109" s="20">
        <v>2</v>
      </c>
      <c r="G109" s="64">
        <v>1</v>
      </c>
      <c r="H109">
        <v>0</v>
      </c>
      <c r="I109" s="64">
        <v>2</v>
      </c>
      <c r="J109" s="64">
        <v>0</v>
      </c>
      <c r="K109" t="s">
        <v>81</v>
      </c>
      <c r="L109" s="64">
        <v>8</v>
      </c>
      <c r="M109" s="64">
        <v>2</v>
      </c>
      <c r="N109" s="64">
        <v>4</v>
      </c>
      <c r="O109" t="s">
        <v>81</v>
      </c>
      <c r="P109" s="64" t="s">
        <v>81</v>
      </c>
      <c r="Q109" s="64">
        <v>1</v>
      </c>
      <c r="R109" s="64">
        <v>1</v>
      </c>
      <c r="S109" t="s">
        <v>81</v>
      </c>
      <c r="T109" t="s">
        <v>81</v>
      </c>
      <c r="U109" t="s">
        <v>81</v>
      </c>
      <c r="V109" t="s">
        <v>81</v>
      </c>
      <c r="W109" t="s">
        <v>81</v>
      </c>
      <c r="X109" t="s">
        <v>81</v>
      </c>
      <c r="Y109" t="s">
        <v>81</v>
      </c>
      <c r="Z109" t="s">
        <v>81</v>
      </c>
      <c r="AA109" t="s">
        <v>81</v>
      </c>
      <c r="AB109" t="s">
        <v>81</v>
      </c>
      <c r="AC109" t="s">
        <v>81</v>
      </c>
      <c r="AD109" t="s">
        <v>81</v>
      </c>
      <c r="AE109" t="s">
        <v>81</v>
      </c>
      <c r="AF109" t="s">
        <v>81</v>
      </c>
      <c r="AG109" t="s">
        <v>81</v>
      </c>
      <c r="AH109" t="s">
        <v>81</v>
      </c>
      <c r="AI109" t="s">
        <v>81</v>
      </c>
      <c r="AJ109" t="s">
        <v>81</v>
      </c>
      <c r="AK109" t="s">
        <v>81</v>
      </c>
      <c r="AL109" t="s">
        <v>81</v>
      </c>
      <c r="AM109" t="s">
        <v>81</v>
      </c>
      <c r="AN109">
        <v>0</v>
      </c>
      <c r="AO109" t="s">
        <v>81</v>
      </c>
      <c r="AP109" s="72">
        <v>0</v>
      </c>
      <c r="AQ109" s="64" t="s">
        <v>81</v>
      </c>
      <c r="AR109" s="64" t="s">
        <v>81</v>
      </c>
      <c r="AS109" s="64" t="s">
        <v>81</v>
      </c>
      <c r="AT109" s="72">
        <v>1</v>
      </c>
      <c r="AU109">
        <v>1</v>
      </c>
      <c r="AV109">
        <v>1</v>
      </c>
      <c r="AW109">
        <v>3</v>
      </c>
      <c r="AX109" s="72">
        <v>1</v>
      </c>
      <c r="AY109" s="72">
        <v>1</v>
      </c>
      <c r="AZ109" s="72">
        <v>3</v>
      </c>
      <c r="BA109" s="72">
        <v>1</v>
      </c>
      <c r="BB109" s="72">
        <v>0</v>
      </c>
      <c r="BC109" s="64" t="s">
        <v>81</v>
      </c>
      <c r="BD109" s="64" t="s">
        <v>81</v>
      </c>
      <c r="BE109" s="64" t="s">
        <v>81</v>
      </c>
      <c r="BF109" s="72">
        <v>0</v>
      </c>
      <c r="BG109" s="64" t="s">
        <v>81</v>
      </c>
      <c r="BH109" s="64" t="s">
        <v>81</v>
      </c>
      <c r="BI109" s="64" t="s">
        <v>81</v>
      </c>
      <c r="BJ109" s="72">
        <v>0</v>
      </c>
      <c r="BK109" s="64" t="s">
        <v>81</v>
      </c>
      <c r="BL109" s="64" t="s">
        <v>81</v>
      </c>
      <c r="BM109" s="64" t="s">
        <v>81</v>
      </c>
      <c r="BN109" s="72">
        <v>0</v>
      </c>
      <c r="BO109" s="64" t="s">
        <v>81</v>
      </c>
      <c r="BP109" s="64" t="s">
        <v>81</v>
      </c>
      <c r="BQ109" s="64" t="s">
        <v>81</v>
      </c>
      <c r="BR109" s="72">
        <v>0</v>
      </c>
      <c r="BS109" s="64" t="s">
        <v>81</v>
      </c>
      <c r="BT109" s="64" t="s">
        <v>81</v>
      </c>
      <c r="BU109" s="64" t="s">
        <v>81</v>
      </c>
      <c r="BV109" s="72">
        <v>1</v>
      </c>
      <c r="BW109">
        <v>1</v>
      </c>
      <c r="BX109">
        <v>1</v>
      </c>
      <c r="BY109">
        <v>2</v>
      </c>
      <c r="BZ109" s="72">
        <v>1</v>
      </c>
      <c r="CA109" s="72">
        <v>1</v>
      </c>
      <c r="CB109" s="72">
        <v>1</v>
      </c>
      <c r="CC109" s="72">
        <v>2</v>
      </c>
      <c r="CD109" s="72">
        <v>1</v>
      </c>
      <c r="CE109" s="72">
        <v>1</v>
      </c>
      <c r="CF109" s="72">
        <v>1</v>
      </c>
      <c r="CG109" s="72">
        <v>2</v>
      </c>
      <c r="CH109" s="64" t="s">
        <v>81</v>
      </c>
      <c r="CI109" s="64" t="s">
        <v>81</v>
      </c>
      <c r="CJ109" s="64" t="s">
        <v>81</v>
      </c>
      <c r="CK109" s="64" t="s">
        <v>81</v>
      </c>
      <c r="CL109" s="64" t="s">
        <v>81</v>
      </c>
      <c r="CM109" s="64" t="s">
        <v>81</v>
      </c>
      <c r="CN109" s="64" t="s">
        <v>81</v>
      </c>
      <c r="CO109" s="64" t="s">
        <v>81</v>
      </c>
      <c r="CP109" s="64" t="s">
        <v>81</v>
      </c>
      <c r="CQ109" s="64" t="s">
        <v>81</v>
      </c>
      <c r="CR109" s="64" t="s">
        <v>81</v>
      </c>
      <c r="CS109" s="64" t="s">
        <v>81</v>
      </c>
      <c r="CT109" s="64" t="s">
        <v>81</v>
      </c>
      <c r="CU109" s="64" t="s">
        <v>81</v>
      </c>
      <c r="CV109">
        <v>20</v>
      </c>
      <c r="CW109">
        <v>3</v>
      </c>
      <c r="CX109">
        <v>20</v>
      </c>
      <c r="CY109">
        <v>3</v>
      </c>
      <c r="CZ109">
        <v>20</v>
      </c>
      <c r="DA109">
        <v>3</v>
      </c>
      <c r="DB109" s="72">
        <v>0</v>
      </c>
      <c r="DC109" s="72">
        <v>0</v>
      </c>
      <c r="DD109" s="72">
        <v>0</v>
      </c>
      <c r="DE109" s="72">
        <v>0</v>
      </c>
      <c r="DF109" s="72">
        <v>0</v>
      </c>
      <c r="DG109" s="72">
        <v>0</v>
      </c>
      <c r="DH109" s="72">
        <v>0</v>
      </c>
      <c r="DI109" s="72">
        <v>1</v>
      </c>
      <c r="DJ109" s="72">
        <v>0</v>
      </c>
      <c r="DK109" s="72">
        <v>0</v>
      </c>
      <c r="DL109" s="72">
        <v>0</v>
      </c>
      <c r="DM109" s="72">
        <v>1</v>
      </c>
      <c r="DN109" s="72">
        <v>2</v>
      </c>
      <c r="DO109" s="72">
        <v>2</v>
      </c>
      <c r="DP109" s="72">
        <v>4</v>
      </c>
      <c r="DQ109" s="72">
        <v>4</v>
      </c>
      <c r="DR109" s="72">
        <v>4000</v>
      </c>
      <c r="DS109" s="72">
        <v>5000</v>
      </c>
      <c r="DT109" s="72">
        <v>3500</v>
      </c>
      <c r="DU109" s="72">
        <v>4000</v>
      </c>
      <c r="DV109" t="s">
        <v>81</v>
      </c>
      <c r="DW109" t="s">
        <v>81</v>
      </c>
      <c r="DX109" t="s">
        <v>81</v>
      </c>
      <c r="DY109" t="s">
        <v>81</v>
      </c>
      <c r="DZ109" s="72">
        <v>10</v>
      </c>
      <c r="EA109" s="72">
        <v>0</v>
      </c>
      <c r="EB109" s="72">
        <v>0</v>
      </c>
      <c r="EC109" s="72" t="s">
        <v>81</v>
      </c>
      <c r="ED109" s="72">
        <v>1</v>
      </c>
      <c r="EE109" s="72">
        <v>2</v>
      </c>
      <c r="EF109" s="72" t="s">
        <v>81</v>
      </c>
      <c r="EG109" s="72" t="s">
        <v>81</v>
      </c>
      <c r="EH109" s="72" t="s">
        <v>81</v>
      </c>
      <c r="EI109" s="72" t="s">
        <v>81</v>
      </c>
    </row>
    <row r="110" spans="1:139" ht="15" customHeight="1" x14ac:dyDescent="0.35">
      <c r="A110" s="20">
        <v>2080433</v>
      </c>
      <c r="B110" s="20">
        <v>2</v>
      </c>
      <c r="C110" s="20">
        <v>8</v>
      </c>
      <c r="D110" s="20">
        <v>4</v>
      </c>
      <c r="E110" s="20" t="s">
        <v>1472</v>
      </c>
      <c r="F110" s="20">
        <v>3</v>
      </c>
      <c r="G110" s="64">
        <v>1</v>
      </c>
      <c r="H110">
        <v>0</v>
      </c>
      <c r="I110" s="64">
        <v>2</v>
      </c>
      <c r="J110" s="64">
        <v>0</v>
      </c>
      <c r="K110" t="s">
        <v>81</v>
      </c>
      <c r="L110" t="s">
        <v>81</v>
      </c>
      <c r="M110">
        <v>2</v>
      </c>
      <c r="N110" s="64">
        <v>6</v>
      </c>
      <c r="O110" t="s">
        <v>81</v>
      </c>
      <c r="P110" s="64" t="s">
        <v>81</v>
      </c>
      <c r="Q110">
        <v>1</v>
      </c>
      <c r="R110" s="64">
        <v>1</v>
      </c>
      <c r="S110" t="s">
        <v>81</v>
      </c>
      <c r="T110" t="s">
        <v>81</v>
      </c>
      <c r="U110" t="s">
        <v>81</v>
      </c>
      <c r="V110" t="s">
        <v>81</v>
      </c>
      <c r="W110" t="s">
        <v>81</v>
      </c>
      <c r="X110" t="s">
        <v>81</v>
      </c>
      <c r="Y110" t="s">
        <v>81</v>
      </c>
      <c r="Z110" t="s">
        <v>81</v>
      </c>
      <c r="AA110" t="s">
        <v>81</v>
      </c>
      <c r="AB110" t="s">
        <v>81</v>
      </c>
      <c r="AC110" t="s">
        <v>81</v>
      </c>
      <c r="AD110" t="s">
        <v>81</v>
      </c>
      <c r="AE110" t="s">
        <v>81</v>
      </c>
      <c r="AF110" t="s">
        <v>81</v>
      </c>
      <c r="AG110" t="s">
        <v>81</v>
      </c>
      <c r="AH110" t="s">
        <v>81</v>
      </c>
      <c r="AI110" t="s">
        <v>81</v>
      </c>
      <c r="AJ110" t="s">
        <v>81</v>
      </c>
      <c r="AK110" t="s">
        <v>81</v>
      </c>
      <c r="AL110" t="s">
        <v>81</v>
      </c>
      <c r="AM110" t="s">
        <v>81</v>
      </c>
      <c r="AN110">
        <v>0</v>
      </c>
      <c r="AO110" t="s">
        <v>81</v>
      </c>
      <c r="AP110" s="72">
        <v>0</v>
      </c>
      <c r="AQ110" s="64" t="s">
        <v>81</v>
      </c>
      <c r="AR110" s="64" t="s">
        <v>81</v>
      </c>
      <c r="AS110" s="64" t="s">
        <v>81</v>
      </c>
      <c r="AT110" s="72">
        <v>0</v>
      </c>
      <c r="AU110" s="64" t="s">
        <v>81</v>
      </c>
      <c r="AV110" s="64" t="s">
        <v>81</v>
      </c>
      <c r="AW110" s="64" t="s">
        <v>81</v>
      </c>
      <c r="AX110" s="72">
        <v>0</v>
      </c>
      <c r="AY110" s="64" t="s">
        <v>81</v>
      </c>
      <c r="AZ110" s="64" t="s">
        <v>81</v>
      </c>
      <c r="BA110" s="64" t="s">
        <v>81</v>
      </c>
      <c r="BB110" s="72">
        <v>0</v>
      </c>
      <c r="BC110" s="64" t="s">
        <v>81</v>
      </c>
      <c r="BD110" s="64" t="s">
        <v>81</v>
      </c>
      <c r="BE110" s="64" t="s">
        <v>81</v>
      </c>
      <c r="BF110" s="72">
        <v>1</v>
      </c>
      <c r="BG110" s="64">
        <v>2</v>
      </c>
      <c r="BH110" s="64">
        <v>2</v>
      </c>
      <c r="BI110" s="64">
        <v>2</v>
      </c>
      <c r="BJ110" s="72">
        <v>0</v>
      </c>
      <c r="BK110" s="64" t="s">
        <v>81</v>
      </c>
      <c r="BL110" s="64" t="s">
        <v>81</v>
      </c>
      <c r="BM110" s="64" t="s">
        <v>81</v>
      </c>
      <c r="BN110" s="72">
        <v>0</v>
      </c>
      <c r="BO110" s="64" t="s">
        <v>81</v>
      </c>
      <c r="BP110" s="64" t="s">
        <v>81</v>
      </c>
      <c r="BQ110" s="64" t="s">
        <v>81</v>
      </c>
      <c r="BR110" s="72">
        <v>0</v>
      </c>
      <c r="BS110" s="64" t="s">
        <v>81</v>
      </c>
      <c r="BT110" s="64" t="s">
        <v>81</v>
      </c>
      <c r="BU110" s="64" t="s">
        <v>81</v>
      </c>
      <c r="BV110" s="72">
        <v>1</v>
      </c>
      <c r="BW110">
        <v>1</v>
      </c>
      <c r="BX110">
        <v>1</v>
      </c>
      <c r="BY110">
        <v>1</v>
      </c>
      <c r="BZ110" s="72">
        <v>1</v>
      </c>
      <c r="CA110" s="72">
        <v>1</v>
      </c>
      <c r="CB110" s="72">
        <v>1</v>
      </c>
      <c r="CC110" s="72">
        <v>1</v>
      </c>
      <c r="CD110" s="72">
        <v>1</v>
      </c>
      <c r="CE110" s="72">
        <v>1</v>
      </c>
      <c r="CF110" s="72">
        <v>1</v>
      </c>
      <c r="CG110" s="72">
        <v>1</v>
      </c>
      <c r="CH110" s="64" t="s">
        <v>81</v>
      </c>
      <c r="CI110" s="64" t="s">
        <v>81</v>
      </c>
      <c r="CJ110" s="64" t="s">
        <v>81</v>
      </c>
      <c r="CK110" s="64" t="s">
        <v>81</v>
      </c>
      <c r="CL110" s="64" t="s">
        <v>81</v>
      </c>
      <c r="CM110" s="64" t="s">
        <v>81</v>
      </c>
      <c r="CN110">
        <v>2</v>
      </c>
      <c r="CO110" s="64" t="s">
        <v>81</v>
      </c>
      <c r="CP110" s="64" t="s">
        <v>81</v>
      </c>
      <c r="CQ110" s="64" t="s">
        <v>81</v>
      </c>
      <c r="CR110" s="64" t="s">
        <v>81</v>
      </c>
      <c r="CS110" s="64" t="s">
        <v>81</v>
      </c>
      <c r="CT110" s="64" t="s">
        <v>81</v>
      </c>
      <c r="CU110" s="64" t="s">
        <v>81</v>
      </c>
      <c r="CV110" s="64" t="s">
        <v>81</v>
      </c>
      <c r="CW110" s="64" t="s">
        <v>81</v>
      </c>
      <c r="CX110" s="64" t="s">
        <v>81</v>
      </c>
      <c r="CY110" s="64" t="s">
        <v>81</v>
      </c>
      <c r="CZ110" s="64" t="s">
        <v>81</v>
      </c>
      <c r="DA110" s="64" t="s">
        <v>81</v>
      </c>
      <c r="DB110" s="72">
        <v>0</v>
      </c>
      <c r="DC110" s="72">
        <v>0</v>
      </c>
      <c r="DD110" s="72">
        <v>0</v>
      </c>
      <c r="DE110" s="72">
        <v>0</v>
      </c>
      <c r="DF110" s="72">
        <v>0</v>
      </c>
      <c r="DG110" s="72">
        <v>0</v>
      </c>
      <c r="DH110" s="72">
        <v>1</v>
      </c>
      <c r="DI110" s="72">
        <v>0</v>
      </c>
      <c r="DJ110" s="72">
        <v>0</v>
      </c>
      <c r="DK110" s="72">
        <v>0</v>
      </c>
      <c r="DL110" s="72">
        <v>0</v>
      </c>
      <c r="DM110" s="72">
        <v>0</v>
      </c>
      <c r="DN110" s="72">
        <v>2</v>
      </c>
      <c r="DO110" s="72">
        <v>2</v>
      </c>
      <c r="DP110" s="72">
        <v>4</v>
      </c>
      <c r="DQ110" s="72">
        <v>4</v>
      </c>
      <c r="DR110" s="72">
        <v>4000</v>
      </c>
      <c r="DS110" s="72">
        <v>5000</v>
      </c>
      <c r="DT110" s="72">
        <v>3000</v>
      </c>
      <c r="DU110" s="72">
        <v>4000</v>
      </c>
      <c r="DV110" t="s">
        <v>81</v>
      </c>
      <c r="DW110" t="s">
        <v>81</v>
      </c>
      <c r="DX110" t="s">
        <v>81</v>
      </c>
      <c r="DY110" t="s">
        <v>81</v>
      </c>
      <c r="DZ110" s="72">
        <v>8</v>
      </c>
      <c r="EA110" s="72">
        <v>1</v>
      </c>
      <c r="EB110" s="72">
        <v>1</v>
      </c>
      <c r="EC110" s="72">
        <v>7</v>
      </c>
      <c r="ED110" s="72">
        <v>0</v>
      </c>
      <c r="EE110" s="72" t="s">
        <v>81</v>
      </c>
      <c r="EF110" s="72" t="s">
        <v>81</v>
      </c>
      <c r="EG110" s="72">
        <v>2</v>
      </c>
      <c r="EH110" s="72" t="s">
        <v>81</v>
      </c>
      <c r="EI110" s="72">
        <v>2</v>
      </c>
    </row>
    <row r="111" spans="1:139" ht="15" customHeight="1" x14ac:dyDescent="0.35">
      <c r="A111" s="20">
        <v>2080434</v>
      </c>
      <c r="B111" s="20">
        <v>2</v>
      </c>
      <c r="C111" s="20">
        <v>8</v>
      </c>
      <c r="D111" s="20">
        <v>4</v>
      </c>
      <c r="E111" s="20" t="s">
        <v>1479</v>
      </c>
      <c r="F111">
        <v>0</v>
      </c>
      <c r="G111" s="64">
        <v>2</v>
      </c>
      <c r="H111">
        <v>0</v>
      </c>
      <c r="I111" s="64">
        <v>0</v>
      </c>
      <c r="J111" s="64">
        <v>0</v>
      </c>
      <c r="K111" s="64" t="s">
        <v>81</v>
      </c>
      <c r="L111" s="64">
        <v>4</v>
      </c>
      <c r="M111">
        <v>3</v>
      </c>
      <c r="N111" s="64">
        <v>3</v>
      </c>
      <c r="O111" s="64">
        <v>4</v>
      </c>
      <c r="P111" s="64" t="s">
        <v>81</v>
      </c>
      <c r="Q111" s="64">
        <v>1</v>
      </c>
      <c r="R111" s="64">
        <v>1</v>
      </c>
      <c r="S111" t="s">
        <v>81</v>
      </c>
      <c r="T111" t="s">
        <v>81</v>
      </c>
      <c r="U111" t="s">
        <v>81</v>
      </c>
      <c r="V111" t="s">
        <v>81</v>
      </c>
      <c r="W111" t="s">
        <v>81</v>
      </c>
      <c r="X111" t="s">
        <v>81</v>
      </c>
      <c r="Y111" t="s">
        <v>81</v>
      </c>
      <c r="Z111" t="s">
        <v>81</v>
      </c>
      <c r="AA111" t="s">
        <v>81</v>
      </c>
      <c r="AB111" t="s">
        <v>81</v>
      </c>
      <c r="AC111" t="s">
        <v>81</v>
      </c>
      <c r="AD111" t="s">
        <v>81</v>
      </c>
      <c r="AE111" t="s">
        <v>81</v>
      </c>
      <c r="AF111" t="s">
        <v>81</v>
      </c>
      <c r="AG111" t="s">
        <v>81</v>
      </c>
      <c r="AH111" t="s">
        <v>81</v>
      </c>
      <c r="AI111" t="s">
        <v>81</v>
      </c>
      <c r="AJ111" t="s">
        <v>81</v>
      </c>
      <c r="AK111" t="s">
        <v>81</v>
      </c>
      <c r="AL111" t="s">
        <v>81</v>
      </c>
      <c r="AM111" t="s">
        <v>81</v>
      </c>
      <c r="AN111">
        <v>0</v>
      </c>
      <c r="AO111" t="s">
        <v>81</v>
      </c>
      <c r="AP111" s="72">
        <v>1</v>
      </c>
      <c r="AQ111">
        <v>2</v>
      </c>
      <c r="AR111">
        <v>2</v>
      </c>
      <c r="AS111">
        <v>2</v>
      </c>
      <c r="AT111" s="72">
        <v>0</v>
      </c>
      <c r="AU111" s="64" t="s">
        <v>81</v>
      </c>
      <c r="AV111" s="64" t="s">
        <v>81</v>
      </c>
      <c r="AW111" s="64" t="s">
        <v>81</v>
      </c>
      <c r="AX111" s="72">
        <v>0</v>
      </c>
      <c r="AY111" s="64" t="s">
        <v>81</v>
      </c>
      <c r="AZ111" s="64" t="s">
        <v>81</v>
      </c>
      <c r="BA111" s="64" t="s">
        <v>81</v>
      </c>
      <c r="BB111" s="72">
        <v>0</v>
      </c>
      <c r="BC111" s="64" t="s">
        <v>81</v>
      </c>
      <c r="BD111" s="64" t="s">
        <v>81</v>
      </c>
      <c r="BE111" s="64" t="s">
        <v>81</v>
      </c>
      <c r="BF111" s="72">
        <v>1</v>
      </c>
      <c r="BG111">
        <v>2</v>
      </c>
      <c r="BH111">
        <v>2</v>
      </c>
      <c r="BI111">
        <v>2</v>
      </c>
      <c r="BJ111" s="72">
        <v>0</v>
      </c>
      <c r="BK111" s="64" t="s">
        <v>81</v>
      </c>
      <c r="BL111" s="64" t="s">
        <v>81</v>
      </c>
      <c r="BM111" s="64" t="s">
        <v>81</v>
      </c>
      <c r="BN111" s="72">
        <v>0</v>
      </c>
      <c r="BO111" s="64" t="s">
        <v>81</v>
      </c>
      <c r="BP111" s="64" t="s">
        <v>81</v>
      </c>
      <c r="BQ111" s="64" t="s">
        <v>81</v>
      </c>
      <c r="BR111" s="72">
        <v>0</v>
      </c>
      <c r="BS111" s="64" t="s">
        <v>81</v>
      </c>
      <c r="BT111" s="64" t="s">
        <v>81</v>
      </c>
      <c r="BU111" s="64" t="s">
        <v>81</v>
      </c>
      <c r="BV111" s="72">
        <v>0</v>
      </c>
      <c r="BW111" s="64" t="s">
        <v>81</v>
      </c>
      <c r="BX111" s="64" t="s">
        <v>81</v>
      </c>
      <c r="BY111" s="64" t="s">
        <v>81</v>
      </c>
      <c r="BZ111" s="72">
        <v>0</v>
      </c>
      <c r="CA111" s="64" t="s">
        <v>81</v>
      </c>
      <c r="CB111" s="64" t="s">
        <v>81</v>
      </c>
      <c r="CC111" s="64" t="s">
        <v>81</v>
      </c>
      <c r="CD111" s="72">
        <v>0</v>
      </c>
      <c r="CE111" s="64" t="s">
        <v>81</v>
      </c>
      <c r="CF111" s="64" t="s">
        <v>81</v>
      </c>
      <c r="CG111" s="64" t="s">
        <v>81</v>
      </c>
      <c r="CH111" s="64" t="s">
        <v>81</v>
      </c>
      <c r="CI111" s="64" t="s">
        <v>81</v>
      </c>
      <c r="CJ111" s="64" t="s">
        <v>81</v>
      </c>
      <c r="CK111" s="64" t="s">
        <v>81</v>
      </c>
      <c r="CL111" s="64" t="s">
        <v>81</v>
      </c>
      <c r="CM111" s="64" t="s">
        <v>81</v>
      </c>
      <c r="CN111">
        <v>22</v>
      </c>
      <c r="CO111" s="64" t="s">
        <v>81</v>
      </c>
      <c r="CP111" s="64" t="s">
        <v>81</v>
      </c>
      <c r="CQ111" s="64" t="s">
        <v>81</v>
      </c>
      <c r="CR111" s="64" t="s">
        <v>81</v>
      </c>
      <c r="CS111" s="64" t="s">
        <v>81</v>
      </c>
      <c r="CT111" s="64" t="s">
        <v>81</v>
      </c>
      <c r="CU111" s="64" t="s">
        <v>81</v>
      </c>
      <c r="CV111" s="64" t="s">
        <v>81</v>
      </c>
      <c r="CW111" s="64" t="s">
        <v>81</v>
      </c>
      <c r="CX111" s="64" t="s">
        <v>81</v>
      </c>
      <c r="CY111" s="64" t="s">
        <v>81</v>
      </c>
      <c r="CZ111" s="64" t="s">
        <v>81</v>
      </c>
      <c r="DA111" s="64" t="s">
        <v>81</v>
      </c>
      <c r="DB111" s="72">
        <v>0</v>
      </c>
      <c r="DC111" s="72">
        <v>0</v>
      </c>
      <c r="DD111" s="72">
        <v>0</v>
      </c>
      <c r="DE111" s="72">
        <v>0</v>
      </c>
      <c r="DF111" s="72">
        <v>0</v>
      </c>
      <c r="DG111" s="72">
        <v>0</v>
      </c>
      <c r="DH111" s="72">
        <v>1</v>
      </c>
      <c r="DI111" s="72">
        <v>1</v>
      </c>
      <c r="DJ111" s="72">
        <v>0</v>
      </c>
      <c r="DK111" s="72">
        <v>0</v>
      </c>
      <c r="DL111" s="72">
        <v>0</v>
      </c>
      <c r="DM111" s="72">
        <v>0</v>
      </c>
      <c r="DN111" s="72">
        <v>2</v>
      </c>
      <c r="DO111" s="72">
        <v>2</v>
      </c>
      <c r="DP111" s="72">
        <v>2</v>
      </c>
      <c r="DQ111" s="72">
        <v>2</v>
      </c>
      <c r="DR111" s="72">
        <v>3000</v>
      </c>
      <c r="DS111" s="72">
        <v>5000</v>
      </c>
      <c r="DT111" s="72">
        <v>2000</v>
      </c>
      <c r="DU111" s="72">
        <v>4000</v>
      </c>
      <c r="DV111" t="s">
        <v>81</v>
      </c>
      <c r="DW111" t="s">
        <v>81</v>
      </c>
      <c r="DX111" t="s">
        <v>81</v>
      </c>
      <c r="DY111" t="s">
        <v>81</v>
      </c>
      <c r="DZ111" s="72">
        <v>1</v>
      </c>
      <c r="EA111" s="72">
        <v>1</v>
      </c>
      <c r="EB111" s="72">
        <v>0</v>
      </c>
      <c r="EC111" s="72" t="s">
        <v>81</v>
      </c>
      <c r="ED111" s="72">
        <v>0</v>
      </c>
      <c r="EE111" s="72" t="s">
        <v>81</v>
      </c>
      <c r="EF111" s="72" t="s">
        <v>81</v>
      </c>
      <c r="EG111" s="72" t="s">
        <v>81</v>
      </c>
      <c r="EH111" s="72" t="s">
        <v>81</v>
      </c>
      <c r="EI111" s="72" t="s">
        <v>81</v>
      </c>
    </row>
    <row r="112" spans="1:139" ht="15" customHeight="1" x14ac:dyDescent="0.35">
      <c r="A112" s="20">
        <v>2090501</v>
      </c>
      <c r="B112" s="20">
        <v>2</v>
      </c>
      <c r="C112" s="20">
        <v>9</v>
      </c>
      <c r="D112" s="20">
        <v>5</v>
      </c>
      <c r="E112" s="20" t="s">
        <v>1484</v>
      </c>
      <c r="F112" s="20">
        <v>2</v>
      </c>
      <c r="G112" s="64">
        <v>2</v>
      </c>
      <c r="H112">
        <v>0</v>
      </c>
      <c r="I112" s="64">
        <v>0</v>
      </c>
      <c r="J112" s="64">
        <v>0</v>
      </c>
      <c r="K112" t="s">
        <v>81</v>
      </c>
      <c r="L112" s="64">
        <v>7</v>
      </c>
      <c r="M112" t="s">
        <v>81</v>
      </c>
      <c r="N112" s="64">
        <v>3</v>
      </c>
      <c r="O112" t="s">
        <v>81</v>
      </c>
      <c r="P112">
        <v>2</v>
      </c>
      <c r="Q112" s="64">
        <v>1</v>
      </c>
      <c r="R112" s="64">
        <v>1</v>
      </c>
      <c r="S112" t="s">
        <v>81</v>
      </c>
      <c r="T112" t="s">
        <v>81</v>
      </c>
      <c r="U112" t="s">
        <v>81</v>
      </c>
      <c r="V112" t="s">
        <v>81</v>
      </c>
      <c r="W112" t="s">
        <v>81</v>
      </c>
      <c r="X112" t="s">
        <v>81</v>
      </c>
      <c r="Y112" t="s">
        <v>81</v>
      </c>
      <c r="Z112" t="s">
        <v>81</v>
      </c>
      <c r="AA112" t="s">
        <v>81</v>
      </c>
      <c r="AB112" t="s">
        <v>81</v>
      </c>
      <c r="AC112" t="s">
        <v>81</v>
      </c>
      <c r="AD112" t="s">
        <v>81</v>
      </c>
      <c r="AE112" t="s">
        <v>81</v>
      </c>
      <c r="AF112" t="s">
        <v>81</v>
      </c>
      <c r="AG112" t="s">
        <v>81</v>
      </c>
      <c r="AH112" t="s">
        <v>81</v>
      </c>
      <c r="AI112" t="s">
        <v>81</v>
      </c>
      <c r="AJ112" t="s">
        <v>81</v>
      </c>
      <c r="AK112" t="s">
        <v>81</v>
      </c>
      <c r="AL112" t="s">
        <v>81</v>
      </c>
      <c r="AM112" t="s">
        <v>81</v>
      </c>
      <c r="AN112">
        <v>0</v>
      </c>
      <c r="AO112" t="s">
        <v>81</v>
      </c>
      <c r="AP112" s="72">
        <v>0</v>
      </c>
      <c r="AQ112" s="64" t="s">
        <v>81</v>
      </c>
      <c r="AR112" s="64" t="s">
        <v>81</v>
      </c>
      <c r="AS112" s="64" t="s">
        <v>81</v>
      </c>
      <c r="AT112" s="72">
        <v>0</v>
      </c>
      <c r="AU112" s="64" t="s">
        <v>81</v>
      </c>
      <c r="AV112" s="64" t="s">
        <v>81</v>
      </c>
      <c r="AW112" s="64" t="s">
        <v>81</v>
      </c>
      <c r="AX112" s="72">
        <v>0</v>
      </c>
      <c r="AY112" s="64" t="s">
        <v>81</v>
      </c>
      <c r="AZ112" s="64" t="s">
        <v>81</v>
      </c>
      <c r="BA112" s="64" t="s">
        <v>81</v>
      </c>
      <c r="BB112" s="72">
        <v>0</v>
      </c>
      <c r="BC112" s="64" t="s">
        <v>81</v>
      </c>
      <c r="BD112" s="64" t="s">
        <v>81</v>
      </c>
      <c r="BE112" s="64" t="s">
        <v>81</v>
      </c>
      <c r="BF112" s="72">
        <v>0</v>
      </c>
      <c r="BG112" s="64" t="s">
        <v>81</v>
      </c>
      <c r="BH112" s="64" t="s">
        <v>81</v>
      </c>
      <c r="BI112" s="64" t="s">
        <v>81</v>
      </c>
      <c r="BJ112" s="72">
        <v>0</v>
      </c>
      <c r="BK112" s="64" t="s">
        <v>81</v>
      </c>
      <c r="BL112" s="64" t="s">
        <v>81</v>
      </c>
      <c r="BM112" s="64" t="s">
        <v>81</v>
      </c>
      <c r="BN112" s="72">
        <v>0</v>
      </c>
      <c r="BO112" s="64" t="s">
        <v>81</v>
      </c>
      <c r="BP112" s="64" t="s">
        <v>81</v>
      </c>
      <c r="BQ112" s="64" t="s">
        <v>81</v>
      </c>
      <c r="BR112" s="72">
        <v>0</v>
      </c>
      <c r="BS112" s="64" t="s">
        <v>81</v>
      </c>
      <c r="BT112" s="64" t="s">
        <v>81</v>
      </c>
      <c r="BU112" s="64" t="s">
        <v>81</v>
      </c>
      <c r="BV112" s="72">
        <v>0</v>
      </c>
      <c r="BW112" s="64" t="s">
        <v>81</v>
      </c>
      <c r="BX112" s="64" t="s">
        <v>81</v>
      </c>
      <c r="BY112" s="64" t="s">
        <v>81</v>
      </c>
      <c r="BZ112" s="72">
        <v>0</v>
      </c>
      <c r="CA112" s="64" t="s">
        <v>81</v>
      </c>
      <c r="CB112" s="64" t="s">
        <v>81</v>
      </c>
      <c r="CC112" s="64" t="s">
        <v>81</v>
      </c>
      <c r="CD112" s="72">
        <v>0</v>
      </c>
      <c r="CE112" s="64" t="s">
        <v>81</v>
      </c>
      <c r="CF112" s="64" t="s">
        <v>81</v>
      </c>
      <c r="CG112" s="64" t="s">
        <v>81</v>
      </c>
      <c r="CH112" s="64" t="s">
        <v>81</v>
      </c>
      <c r="CI112" s="64" t="s">
        <v>81</v>
      </c>
      <c r="CJ112" s="64" t="s">
        <v>81</v>
      </c>
      <c r="CK112" s="64" t="s">
        <v>81</v>
      </c>
      <c r="CL112" s="64" t="s">
        <v>81</v>
      </c>
      <c r="CM112" s="64" t="s">
        <v>81</v>
      </c>
      <c r="CN112" s="64" t="s">
        <v>81</v>
      </c>
      <c r="CO112" s="64" t="s">
        <v>81</v>
      </c>
      <c r="CP112" s="64" t="s">
        <v>81</v>
      </c>
      <c r="CQ112" s="64" t="s">
        <v>81</v>
      </c>
      <c r="CR112" s="64" t="s">
        <v>81</v>
      </c>
      <c r="CS112" s="64" t="s">
        <v>81</v>
      </c>
      <c r="CT112" s="64" t="s">
        <v>81</v>
      </c>
      <c r="CU112" s="64" t="s">
        <v>81</v>
      </c>
      <c r="CV112" s="64" t="s">
        <v>81</v>
      </c>
      <c r="CW112" s="64" t="s">
        <v>81</v>
      </c>
      <c r="CX112" s="64" t="s">
        <v>81</v>
      </c>
      <c r="CY112" s="64" t="s">
        <v>81</v>
      </c>
      <c r="CZ112" s="64" t="s">
        <v>81</v>
      </c>
      <c r="DA112" s="64" t="s">
        <v>81</v>
      </c>
      <c r="DB112" s="72">
        <v>1</v>
      </c>
      <c r="DC112" s="72">
        <v>0</v>
      </c>
      <c r="DD112" s="72">
        <v>0</v>
      </c>
      <c r="DE112" s="72">
        <v>0</v>
      </c>
      <c r="DF112" s="72">
        <v>0</v>
      </c>
      <c r="DG112" s="72">
        <v>0</v>
      </c>
      <c r="DH112" s="72">
        <v>1</v>
      </c>
      <c r="DI112" s="72">
        <v>1</v>
      </c>
      <c r="DJ112" s="72">
        <v>0</v>
      </c>
      <c r="DK112" s="72">
        <v>0</v>
      </c>
      <c r="DL112" s="72">
        <v>0</v>
      </c>
      <c r="DM112" s="72">
        <v>1</v>
      </c>
      <c r="DN112" s="72">
        <v>2</v>
      </c>
      <c r="DO112" s="72">
        <v>2</v>
      </c>
      <c r="DP112" s="72">
        <v>2</v>
      </c>
      <c r="DQ112" s="72">
        <v>2</v>
      </c>
      <c r="DR112" s="72">
        <v>2000</v>
      </c>
      <c r="DS112" s="72">
        <v>3500</v>
      </c>
      <c r="DT112" s="72">
        <v>2000</v>
      </c>
      <c r="DU112" s="72">
        <v>3500</v>
      </c>
      <c r="DV112" s="72">
        <v>2000</v>
      </c>
      <c r="DW112" s="72">
        <v>3500</v>
      </c>
      <c r="DX112" s="72">
        <v>2000</v>
      </c>
      <c r="DY112" s="72">
        <v>3500</v>
      </c>
      <c r="DZ112" s="72">
        <v>2</v>
      </c>
      <c r="EA112" s="72">
        <v>0</v>
      </c>
      <c r="EB112" s="72">
        <v>0</v>
      </c>
      <c r="EC112" s="72" t="s">
        <v>81</v>
      </c>
      <c r="ED112" s="72">
        <v>0</v>
      </c>
      <c r="EE112" s="72" t="s">
        <v>81</v>
      </c>
      <c r="EF112" s="72" t="s">
        <v>81</v>
      </c>
      <c r="EG112" s="72" t="s">
        <v>81</v>
      </c>
      <c r="EH112" s="72" t="s">
        <v>81</v>
      </c>
      <c r="EI112" s="72" t="s">
        <v>81</v>
      </c>
    </row>
    <row r="113" spans="1:140" ht="15" customHeight="1" x14ac:dyDescent="0.35">
      <c r="A113" s="20">
        <v>2090502</v>
      </c>
      <c r="B113" s="20">
        <v>2</v>
      </c>
      <c r="C113" s="20">
        <v>9</v>
      </c>
      <c r="D113" s="20">
        <v>5</v>
      </c>
      <c r="E113" s="20" t="s">
        <v>1492</v>
      </c>
      <c r="F113" s="20">
        <v>5</v>
      </c>
      <c r="G113" s="64">
        <v>3</v>
      </c>
      <c r="H113">
        <v>0</v>
      </c>
      <c r="I113" s="64">
        <v>1</v>
      </c>
      <c r="J113" s="64">
        <v>0</v>
      </c>
      <c r="K113" t="s">
        <v>81</v>
      </c>
      <c r="L113" t="s">
        <v>81</v>
      </c>
      <c r="M113" t="s">
        <v>81</v>
      </c>
      <c r="N113" t="s">
        <v>81</v>
      </c>
      <c r="O113" t="s">
        <v>81</v>
      </c>
      <c r="P113" t="s">
        <v>81</v>
      </c>
      <c r="Q113" t="s">
        <v>81</v>
      </c>
      <c r="R113" t="s">
        <v>81</v>
      </c>
      <c r="S113">
        <v>8</v>
      </c>
      <c r="T113" t="s">
        <v>81</v>
      </c>
      <c r="U113">
        <v>4</v>
      </c>
      <c r="V113" t="s">
        <v>81</v>
      </c>
      <c r="W113" t="s">
        <v>81</v>
      </c>
      <c r="X113">
        <v>1</v>
      </c>
      <c r="Y113">
        <v>1</v>
      </c>
      <c r="Z113" t="s">
        <v>81</v>
      </c>
      <c r="AA113" t="s">
        <v>81</v>
      </c>
      <c r="AB113" t="s">
        <v>81</v>
      </c>
      <c r="AC113" t="s">
        <v>81</v>
      </c>
      <c r="AD113" t="s">
        <v>81</v>
      </c>
      <c r="AE113" t="s">
        <v>81</v>
      </c>
      <c r="AF113" t="s">
        <v>81</v>
      </c>
      <c r="AG113" t="s">
        <v>81</v>
      </c>
      <c r="AH113" t="s">
        <v>81</v>
      </c>
      <c r="AI113" t="s">
        <v>81</v>
      </c>
      <c r="AJ113" t="s">
        <v>81</v>
      </c>
      <c r="AK113" t="s">
        <v>81</v>
      </c>
      <c r="AL113" t="s">
        <v>81</v>
      </c>
      <c r="AM113" t="s">
        <v>81</v>
      </c>
      <c r="AN113">
        <v>1</v>
      </c>
      <c r="AO113">
        <v>5</v>
      </c>
      <c r="AP113" s="72">
        <v>0</v>
      </c>
      <c r="AQ113" s="64" t="s">
        <v>81</v>
      </c>
      <c r="AR113" s="64" t="s">
        <v>81</v>
      </c>
      <c r="AS113" s="64" t="s">
        <v>81</v>
      </c>
      <c r="AT113" s="72">
        <v>0</v>
      </c>
      <c r="AU113" s="64" t="s">
        <v>81</v>
      </c>
      <c r="AV113" s="64" t="s">
        <v>81</v>
      </c>
      <c r="AW113" s="64" t="s">
        <v>81</v>
      </c>
      <c r="AX113" s="72">
        <v>0</v>
      </c>
      <c r="AY113" s="64" t="s">
        <v>81</v>
      </c>
      <c r="AZ113" s="64" t="s">
        <v>81</v>
      </c>
      <c r="BA113" s="64" t="s">
        <v>81</v>
      </c>
      <c r="BB113" s="72">
        <v>0</v>
      </c>
      <c r="BC113" s="64" t="s">
        <v>81</v>
      </c>
      <c r="BD113" s="64" t="s">
        <v>81</v>
      </c>
      <c r="BE113" s="64" t="s">
        <v>81</v>
      </c>
      <c r="BF113" s="72">
        <v>0</v>
      </c>
      <c r="BG113" s="64" t="s">
        <v>81</v>
      </c>
      <c r="BH113" s="64" t="s">
        <v>81</v>
      </c>
      <c r="BI113" s="64" t="s">
        <v>81</v>
      </c>
      <c r="BJ113" s="72">
        <v>0</v>
      </c>
      <c r="BK113" s="64" t="s">
        <v>81</v>
      </c>
      <c r="BL113" s="64" t="s">
        <v>81</v>
      </c>
      <c r="BM113" s="64" t="s">
        <v>81</v>
      </c>
      <c r="BN113" s="72">
        <v>0</v>
      </c>
      <c r="BO113" s="64" t="s">
        <v>81</v>
      </c>
      <c r="BP113" s="64" t="s">
        <v>81</v>
      </c>
      <c r="BQ113" s="64" t="s">
        <v>81</v>
      </c>
      <c r="BR113" s="72">
        <v>0</v>
      </c>
      <c r="BS113" s="64" t="s">
        <v>81</v>
      </c>
      <c r="BT113" s="64" t="s">
        <v>81</v>
      </c>
      <c r="BU113" s="64" t="s">
        <v>81</v>
      </c>
      <c r="BV113" s="72">
        <v>0</v>
      </c>
      <c r="BW113" s="64" t="s">
        <v>81</v>
      </c>
      <c r="BX113" s="64" t="s">
        <v>81</v>
      </c>
      <c r="BY113" s="64" t="s">
        <v>81</v>
      </c>
      <c r="BZ113" s="72">
        <v>0</v>
      </c>
      <c r="CA113" s="64" t="s">
        <v>81</v>
      </c>
      <c r="CB113" s="64" t="s">
        <v>81</v>
      </c>
      <c r="CC113" s="64" t="s">
        <v>81</v>
      </c>
      <c r="CD113" s="72">
        <v>0</v>
      </c>
      <c r="CE113" s="64" t="s">
        <v>81</v>
      </c>
      <c r="CF113" s="64" t="s">
        <v>81</v>
      </c>
      <c r="CG113" s="64" t="s">
        <v>81</v>
      </c>
      <c r="CH113" s="64" t="s">
        <v>81</v>
      </c>
      <c r="CI113" s="64" t="s">
        <v>81</v>
      </c>
      <c r="CJ113" s="64" t="s">
        <v>81</v>
      </c>
      <c r="CK113" s="64" t="s">
        <v>81</v>
      </c>
      <c r="CL113" s="64" t="s">
        <v>81</v>
      </c>
      <c r="CM113" s="64" t="s">
        <v>81</v>
      </c>
      <c r="CN113" s="64" t="s">
        <v>81</v>
      </c>
      <c r="CO113" s="64" t="s">
        <v>81</v>
      </c>
      <c r="CP113" s="64" t="s">
        <v>81</v>
      </c>
      <c r="CQ113" s="64" t="s">
        <v>81</v>
      </c>
      <c r="CR113" s="64" t="s">
        <v>81</v>
      </c>
      <c r="CS113" s="64" t="s">
        <v>81</v>
      </c>
      <c r="CT113" s="64" t="s">
        <v>81</v>
      </c>
      <c r="CU113" s="64" t="s">
        <v>81</v>
      </c>
      <c r="CV113" s="64" t="s">
        <v>81</v>
      </c>
      <c r="CW113" s="64" t="s">
        <v>81</v>
      </c>
      <c r="CX113" s="64" t="s">
        <v>81</v>
      </c>
      <c r="CY113" s="64" t="s">
        <v>81</v>
      </c>
      <c r="CZ113" s="64" t="s">
        <v>81</v>
      </c>
      <c r="DA113" s="64" t="s">
        <v>81</v>
      </c>
      <c r="DB113" s="72">
        <v>0</v>
      </c>
      <c r="DC113" s="72">
        <v>0</v>
      </c>
      <c r="DD113" s="72">
        <v>0</v>
      </c>
      <c r="DE113" s="72">
        <v>0</v>
      </c>
      <c r="DF113" s="72">
        <v>0</v>
      </c>
      <c r="DG113" s="72">
        <v>0</v>
      </c>
      <c r="DH113" s="72">
        <v>0</v>
      </c>
      <c r="DI113" s="72">
        <v>0</v>
      </c>
      <c r="DJ113" s="72">
        <v>0</v>
      </c>
      <c r="DK113" s="72">
        <v>0</v>
      </c>
      <c r="DL113" s="72">
        <v>0</v>
      </c>
      <c r="DM113" s="72">
        <v>0</v>
      </c>
      <c r="DN113" s="72">
        <v>2</v>
      </c>
      <c r="DO113" s="72">
        <v>2</v>
      </c>
      <c r="DP113" s="72">
        <v>2</v>
      </c>
      <c r="DQ113" s="72">
        <v>2</v>
      </c>
      <c r="DR113" s="72">
        <v>2500</v>
      </c>
      <c r="DS113" s="72">
        <v>3000</v>
      </c>
      <c r="DT113" s="72">
        <v>2500</v>
      </c>
      <c r="DU113" s="72">
        <v>3000</v>
      </c>
      <c r="DV113" s="72">
        <v>2500</v>
      </c>
      <c r="DW113" s="72">
        <v>3000</v>
      </c>
      <c r="DX113" s="72">
        <v>2500</v>
      </c>
      <c r="DY113" s="72">
        <v>3000</v>
      </c>
      <c r="DZ113" s="72">
        <v>2</v>
      </c>
      <c r="EA113" s="72">
        <v>1</v>
      </c>
      <c r="EB113" s="72">
        <v>0</v>
      </c>
      <c r="EC113" s="72" t="s">
        <v>81</v>
      </c>
      <c r="ED113" s="72">
        <v>0</v>
      </c>
      <c r="EE113" s="72" t="s">
        <v>81</v>
      </c>
      <c r="EF113" s="72" t="s">
        <v>81</v>
      </c>
      <c r="EG113" s="72" t="s">
        <v>81</v>
      </c>
      <c r="EH113" s="72" t="s">
        <v>81</v>
      </c>
      <c r="EI113" s="72" t="s">
        <v>81</v>
      </c>
    </row>
    <row r="114" spans="1:140" ht="15" customHeight="1" x14ac:dyDescent="0.35">
      <c r="A114" s="20">
        <v>2090503</v>
      </c>
      <c r="B114" s="20">
        <v>2</v>
      </c>
      <c r="C114" s="20">
        <v>9</v>
      </c>
      <c r="D114" s="20">
        <v>5</v>
      </c>
      <c r="E114" s="20" t="s">
        <v>1498</v>
      </c>
      <c r="F114" s="20">
        <v>9</v>
      </c>
      <c r="G114" s="64">
        <v>8</v>
      </c>
      <c r="H114">
        <v>0</v>
      </c>
      <c r="I114" s="64">
        <v>1</v>
      </c>
      <c r="J114" s="64">
        <v>0</v>
      </c>
      <c r="K114" t="s">
        <v>81</v>
      </c>
      <c r="L114" t="s">
        <v>81</v>
      </c>
      <c r="M114" t="s">
        <v>81</v>
      </c>
      <c r="N114" s="64">
        <v>4</v>
      </c>
      <c r="O114" t="s">
        <v>81</v>
      </c>
      <c r="P114" s="64" t="s">
        <v>81</v>
      </c>
      <c r="Q114" s="64">
        <v>2</v>
      </c>
      <c r="R114" s="64">
        <v>1</v>
      </c>
      <c r="S114" t="s">
        <v>81</v>
      </c>
      <c r="T114" t="s">
        <v>81</v>
      </c>
      <c r="U114" t="s">
        <v>81</v>
      </c>
      <c r="V114" t="s">
        <v>81</v>
      </c>
      <c r="W114" t="s">
        <v>81</v>
      </c>
      <c r="X114" t="s">
        <v>81</v>
      </c>
      <c r="Y114" t="s">
        <v>81</v>
      </c>
      <c r="Z114" t="s">
        <v>81</v>
      </c>
      <c r="AA114" t="s">
        <v>81</v>
      </c>
      <c r="AB114" t="s">
        <v>81</v>
      </c>
      <c r="AC114" t="s">
        <v>81</v>
      </c>
      <c r="AD114" t="s">
        <v>81</v>
      </c>
      <c r="AE114" t="s">
        <v>81</v>
      </c>
      <c r="AF114" t="s">
        <v>81</v>
      </c>
      <c r="AG114" t="s">
        <v>81</v>
      </c>
      <c r="AH114" t="s">
        <v>81</v>
      </c>
      <c r="AI114" t="s">
        <v>81</v>
      </c>
      <c r="AJ114" t="s">
        <v>81</v>
      </c>
      <c r="AK114" t="s">
        <v>81</v>
      </c>
      <c r="AL114" t="s">
        <v>81</v>
      </c>
      <c r="AM114" t="s">
        <v>81</v>
      </c>
      <c r="AN114">
        <v>0</v>
      </c>
      <c r="AO114" t="s">
        <v>81</v>
      </c>
      <c r="AP114" s="72">
        <v>1</v>
      </c>
      <c r="AQ114" s="72">
        <v>2</v>
      </c>
      <c r="AR114" s="72">
        <v>2</v>
      </c>
      <c r="AS114" s="72">
        <v>2</v>
      </c>
      <c r="AT114" s="72">
        <v>1</v>
      </c>
      <c r="AU114" s="72">
        <v>2</v>
      </c>
      <c r="AV114" s="72">
        <v>2</v>
      </c>
      <c r="AW114" s="72">
        <v>2</v>
      </c>
      <c r="AX114" s="72">
        <v>1</v>
      </c>
      <c r="AY114" s="72">
        <v>2</v>
      </c>
      <c r="AZ114" s="72">
        <v>2</v>
      </c>
      <c r="BA114" s="72">
        <v>2</v>
      </c>
      <c r="BB114" s="72">
        <v>1</v>
      </c>
      <c r="BC114" s="72">
        <v>2</v>
      </c>
      <c r="BD114" s="72">
        <v>2</v>
      </c>
      <c r="BE114" s="72">
        <v>2</v>
      </c>
      <c r="BF114" s="72">
        <v>1</v>
      </c>
      <c r="BG114" s="72">
        <v>2</v>
      </c>
      <c r="BH114" s="72">
        <v>2</v>
      </c>
      <c r="BI114" s="72">
        <v>2</v>
      </c>
      <c r="BJ114" s="72">
        <v>0</v>
      </c>
      <c r="BK114" s="64" t="s">
        <v>81</v>
      </c>
      <c r="BL114" s="64" t="s">
        <v>81</v>
      </c>
      <c r="BM114" s="64" t="s">
        <v>81</v>
      </c>
      <c r="BN114" s="72">
        <v>0</v>
      </c>
      <c r="BO114" s="64" t="s">
        <v>81</v>
      </c>
      <c r="BP114" s="64" t="s">
        <v>81</v>
      </c>
      <c r="BQ114" s="64" t="s">
        <v>81</v>
      </c>
      <c r="BR114" s="72">
        <v>0</v>
      </c>
      <c r="BS114" s="64" t="s">
        <v>81</v>
      </c>
      <c r="BT114" s="64" t="s">
        <v>81</v>
      </c>
      <c r="BU114" s="64" t="s">
        <v>81</v>
      </c>
      <c r="BV114" s="72">
        <v>1</v>
      </c>
      <c r="BW114" s="72">
        <v>2</v>
      </c>
      <c r="BX114" s="72">
        <v>2</v>
      </c>
      <c r="BY114" s="72">
        <v>2</v>
      </c>
      <c r="BZ114" s="72">
        <v>0</v>
      </c>
      <c r="CA114" s="64" t="s">
        <v>81</v>
      </c>
      <c r="CB114" s="64" t="s">
        <v>81</v>
      </c>
      <c r="CC114" s="64" t="s">
        <v>81</v>
      </c>
      <c r="CD114" s="72">
        <v>0</v>
      </c>
      <c r="CE114" s="64" t="s">
        <v>81</v>
      </c>
      <c r="CF114" s="64" t="s">
        <v>81</v>
      </c>
      <c r="CG114" s="64" t="s">
        <v>81</v>
      </c>
      <c r="CH114" s="64" t="s">
        <v>81</v>
      </c>
      <c r="CI114" s="64" t="s">
        <v>81</v>
      </c>
      <c r="CJ114" s="64" t="s">
        <v>81</v>
      </c>
      <c r="CK114" s="64" t="s">
        <v>81</v>
      </c>
      <c r="CL114" s="64" t="s">
        <v>81</v>
      </c>
      <c r="CM114" s="64" t="s">
        <v>81</v>
      </c>
      <c r="CN114">
        <v>2</v>
      </c>
      <c r="CO114" s="64" t="s">
        <v>81</v>
      </c>
      <c r="CP114" s="64" t="s">
        <v>81</v>
      </c>
      <c r="CQ114" s="64" t="s">
        <v>81</v>
      </c>
      <c r="CR114" s="64" t="s">
        <v>81</v>
      </c>
      <c r="CS114" s="64" t="s">
        <v>81</v>
      </c>
      <c r="CT114" s="64" t="s">
        <v>81</v>
      </c>
      <c r="CU114" s="64" t="s">
        <v>81</v>
      </c>
      <c r="CV114">
        <v>2</v>
      </c>
      <c r="CW114" s="64" t="s">
        <v>81</v>
      </c>
      <c r="CX114" s="64" t="s">
        <v>81</v>
      </c>
      <c r="CY114" s="64" t="s">
        <v>81</v>
      </c>
      <c r="CZ114" s="64" t="s">
        <v>81</v>
      </c>
      <c r="DA114" s="64" t="s">
        <v>81</v>
      </c>
      <c r="DB114" s="72">
        <v>0</v>
      </c>
      <c r="DC114" s="72">
        <v>0</v>
      </c>
      <c r="DD114" s="72">
        <v>0</v>
      </c>
      <c r="DE114" s="72">
        <v>0</v>
      </c>
      <c r="DF114" s="72">
        <v>0</v>
      </c>
      <c r="DG114" s="72">
        <v>0</v>
      </c>
      <c r="DH114" s="72">
        <v>1</v>
      </c>
      <c r="DI114" s="72">
        <v>1</v>
      </c>
      <c r="DJ114" s="72">
        <v>1</v>
      </c>
      <c r="DK114" s="72">
        <v>1</v>
      </c>
      <c r="DL114" s="72">
        <v>0</v>
      </c>
      <c r="DM114" s="72">
        <v>0</v>
      </c>
      <c r="DN114" s="72">
        <v>2</v>
      </c>
      <c r="DO114" s="72">
        <v>2</v>
      </c>
      <c r="DP114" s="72">
        <v>2</v>
      </c>
      <c r="DQ114" s="72">
        <v>2</v>
      </c>
      <c r="DR114" s="72">
        <v>2000</v>
      </c>
      <c r="DS114" s="72">
        <v>3500</v>
      </c>
      <c r="DT114" s="72">
        <v>2000</v>
      </c>
      <c r="DU114" s="72">
        <v>3500</v>
      </c>
      <c r="DV114" s="72">
        <v>2000</v>
      </c>
      <c r="DW114" s="72">
        <v>3500</v>
      </c>
      <c r="DX114" s="72">
        <v>2000</v>
      </c>
      <c r="DY114" s="72">
        <v>3500</v>
      </c>
      <c r="DZ114" t="s">
        <v>81</v>
      </c>
      <c r="EA114" s="72">
        <v>1</v>
      </c>
      <c r="EB114" s="72">
        <v>0</v>
      </c>
      <c r="EC114" s="72" t="s">
        <v>81</v>
      </c>
      <c r="ED114" s="72">
        <v>0</v>
      </c>
      <c r="EE114" s="72" t="s">
        <v>81</v>
      </c>
      <c r="EF114" s="72" t="s">
        <v>81</v>
      </c>
      <c r="EG114" s="72" t="s">
        <v>81</v>
      </c>
      <c r="EH114" s="72" t="s">
        <v>81</v>
      </c>
      <c r="EI114" s="72" t="s">
        <v>81</v>
      </c>
    </row>
    <row r="115" spans="1:140" ht="15" customHeight="1" x14ac:dyDescent="0.35">
      <c r="A115" s="20">
        <v>2090504</v>
      </c>
      <c r="B115" s="20">
        <v>2</v>
      </c>
      <c r="C115" s="20">
        <v>9</v>
      </c>
      <c r="D115" s="20">
        <v>5</v>
      </c>
      <c r="E115" s="20" t="s">
        <v>1508</v>
      </c>
      <c r="F115" s="20">
        <v>3</v>
      </c>
      <c r="G115" s="64">
        <v>2</v>
      </c>
      <c r="H115">
        <v>0</v>
      </c>
      <c r="I115" s="64">
        <v>1</v>
      </c>
      <c r="J115" s="64">
        <v>0</v>
      </c>
      <c r="K115" t="s">
        <v>81</v>
      </c>
      <c r="L115">
        <v>8</v>
      </c>
      <c r="M115" t="s">
        <v>81</v>
      </c>
      <c r="N115" t="s">
        <v>81</v>
      </c>
      <c r="O115" t="s">
        <v>81</v>
      </c>
      <c r="P115" t="s">
        <v>81</v>
      </c>
      <c r="Q115">
        <v>1</v>
      </c>
      <c r="R115">
        <v>1</v>
      </c>
      <c r="S115">
        <v>8</v>
      </c>
      <c r="T115" t="s">
        <v>81</v>
      </c>
      <c r="U115" t="s">
        <v>81</v>
      </c>
      <c r="V115" t="s">
        <v>81</v>
      </c>
      <c r="W115" t="s">
        <v>81</v>
      </c>
      <c r="X115">
        <v>1</v>
      </c>
      <c r="Y115">
        <v>1</v>
      </c>
      <c r="Z115" t="s">
        <v>81</v>
      </c>
      <c r="AA115" t="s">
        <v>81</v>
      </c>
      <c r="AB115" t="s">
        <v>81</v>
      </c>
      <c r="AC115" t="s">
        <v>81</v>
      </c>
      <c r="AD115" t="s">
        <v>81</v>
      </c>
      <c r="AE115" t="s">
        <v>81</v>
      </c>
      <c r="AF115" t="s">
        <v>81</v>
      </c>
      <c r="AG115" t="s">
        <v>81</v>
      </c>
      <c r="AH115" t="s">
        <v>81</v>
      </c>
      <c r="AI115" t="s">
        <v>81</v>
      </c>
      <c r="AJ115" t="s">
        <v>81</v>
      </c>
      <c r="AK115" t="s">
        <v>81</v>
      </c>
      <c r="AL115" t="s">
        <v>81</v>
      </c>
      <c r="AM115" t="s">
        <v>81</v>
      </c>
      <c r="AN115">
        <v>1</v>
      </c>
      <c r="AO115">
        <v>5</v>
      </c>
      <c r="AP115" s="72">
        <v>0</v>
      </c>
      <c r="AQ115" s="64" t="s">
        <v>81</v>
      </c>
      <c r="AR115" s="64" t="s">
        <v>81</v>
      </c>
      <c r="AS115" s="64" t="s">
        <v>81</v>
      </c>
      <c r="AT115" s="72">
        <v>0</v>
      </c>
      <c r="AU115" s="64" t="s">
        <v>81</v>
      </c>
      <c r="AV115" s="64" t="s">
        <v>81</v>
      </c>
      <c r="AW115" s="64" t="s">
        <v>81</v>
      </c>
      <c r="AX115" s="72">
        <v>0</v>
      </c>
      <c r="AY115" s="64" t="s">
        <v>81</v>
      </c>
      <c r="AZ115" s="64" t="s">
        <v>81</v>
      </c>
      <c r="BA115" s="64" t="s">
        <v>81</v>
      </c>
      <c r="BB115" s="72">
        <v>0</v>
      </c>
      <c r="BC115" s="64" t="s">
        <v>81</v>
      </c>
      <c r="BD115" s="64" t="s">
        <v>81</v>
      </c>
      <c r="BE115" s="64" t="s">
        <v>81</v>
      </c>
      <c r="BF115" s="72">
        <v>1</v>
      </c>
      <c r="BG115" s="64">
        <v>2</v>
      </c>
      <c r="BH115" s="64">
        <v>3</v>
      </c>
      <c r="BI115" s="64">
        <v>2</v>
      </c>
      <c r="BJ115" s="72">
        <v>0</v>
      </c>
      <c r="BK115" s="64" t="s">
        <v>81</v>
      </c>
      <c r="BL115" s="64" t="s">
        <v>81</v>
      </c>
      <c r="BM115" s="64" t="s">
        <v>81</v>
      </c>
      <c r="BN115" s="72">
        <v>0</v>
      </c>
      <c r="BO115" s="64" t="s">
        <v>81</v>
      </c>
      <c r="BP115" s="64" t="s">
        <v>81</v>
      </c>
      <c r="BQ115" s="64" t="s">
        <v>81</v>
      </c>
      <c r="BR115" s="72">
        <v>0</v>
      </c>
      <c r="BS115" s="64" t="s">
        <v>81</v>
      </c>
      <c r="BT115" s="64" t="s">
        <v>81</v>
      </c>
      <c r="BU115" s="64" t="s">
        <v>81</v>
      </c>
      <c r="BV115" s="72">
        <v>1</v>
      </c>
      <c r="BW115">
        <v>2</v>
      </c>
      <c r="BX115">
        <v>2</v>
      </c>
      <c r="BY115">
        <v>2</v>
      </c>
      <c r="BZ115" s="72">
        <v>0</v>
      </c>
      <c r="CA115" s="64" t="s">
        <v>81</v>
      </c>
      <c r="CB115" s="64" t="s">
        <v>81</v>
      </c>
      <c r="CC115" s="64" t="s">
        <v>81</v>
      </c>
      <c r="CD115" s="72">
        <v>0</v>
      </c>
      <c r="CE115" s="64" t="s">
        <v>81</v>
      </c>
      <c r="CF115" s="64" t="s">
        <v>81</v>
      </c>
      <c r="CG115" s="64" t="s">
        <v>81</v>
      </c>
      <c r="CH115" s="64" t="s">
        <v>81</v>
      </c>
      <c r="CI115" s="64" t="s">
        <v>81</v>
      </c>
      <c r="CJ115" s="64" t="s">
        <v>81</v>
      </c>
      <c r="CK115" s="64" t="s">
        <v>81</v>
      </c>
      <c r="CL115" s="64" t="s">
        <v>81</v>
      </c>
      <c r="CM115" s="64" t="s">
        <v>81</v>
      </c>
      <c r="CN115">
        <v>9</v>
      </c>
      <c r="CO115" s="64" t="s">
        <v>81</v>
      </c>
      <c r="CP115" s="64" t="s">
        <v>81</v>
      </c>
      <c r="CQ115" s="64" t="s">
        <v>81</v>
      </c>
      <c r="CR115" s="64" t="s">
        <v>81</v>
      </c>
      <c r="CS115" s="64" t="s">
        <v>81</v>
      </c>
      <c r="CT115" s="64" t="s">
        <v>81</v>
      </c>
      <c r="CU115" s="64" t="s">
        <v>81</v>
      </c>
      <c r="CV115">
        <v>9</v>
      </c>
      <c r="CW115" s="64" t="s">
        <v>81</v>
      </c>
      <c r="CX115" s="64" t="s">
        <v>81</v>
      </c>
      <c r="CY115" s="64" t="s">
        <v>81</v>
      </c>
      <c r="CZ115" s="64" t="s">
        <v>81</v>
      </c>
      <c r="DA115" s="64" t="s">
        <v>81</v>
      </c>
      <c r="DB115" s="72">
        <v>0</v>
      </c>
      <c r="DC115" s="72">
        <v>0</v>
      </c>
      <c r="DD115" s="72">
        <v>0</v>
      </c>
      <c r="DE115" s="72">
        <v>0</v>
      </c>
      <c r="DF115" s="72">
        <v>0</v>
      </c>
      <c r="DG115" s="72">
        <v>0</v>
      </c>
      <c r="DH115" s="72">
        <v>1</v>
      </c>
      <c r="DI115" s="72">
        <v>1</v>
      </c>
      <c r="DJ115" s="72">
        <v>0</v>
      </c>
      <c r="DK115" s="72">
        <v>0</v>
      </c>
      <c r="DL115" s="72">
        <v>0</v>
      </c>
      <c r="DM115" s="72">
        <v>0</v>
      </c>
      <c r="DN115" s="72">
        <v>2</v>
      </c>
      <c r="DO115" s="72">
        <v>2</v>
      </c>
      <c r="DP115" s="72">
        <v>2</v>
      </c>
      <c r="DQ115" s="72">
        <v>2</v>
      </c>
      <c r="DR115" s="72">
        <v>2000</v>
      </c>
      <c r="DS115" s="72">
        <v>3500</v>
      </c>
      <c r="DT115" s="72">
        <v>1500</v>
      </c>
      <c r="DU115" s="72">
        <v>3500</v>
      </c>
      <c r="DV115" s="72">
        <v>5000</v>
      </c>
      <c r="DW115" s="72">
        <v>7000</v>
      </c>
      <c r="DX115" s="72">
        <v>2000</v>
      </c>
      <c r="DY115" s="72">
        <v>3500</v>
      </c>
      <c r="DZ115" s="72">
        <v>8</v>
      </c>
      <c r="EA115" s="72">
        <v>1</v>
      </c>
      <c r="EB115" s="72">
        <v>0</v>
      </c>
      <c r="EC115" s="72" t="s">
        <v>81</v>
      </c>
      <c r="ED115" s="72">
        <v>1</v>
      </c>
      <c r="EE115" s="72">
        <v>2</v>
      </c>
      <c r="EF115" s="72" t="s">
        <v>81</v>
      </c>
      <c r="EG115" s="72">
        <v>7</v>
      </c>
      <c r="EH115" s="72" t="s">
        <v>81</v>
      </c>
      <c r="EI115" s="72">
        <v>2</v>
      </c>
    </row>
    <row r="116" spans="1:140" ht="15" customHeight="1" x14ac:dyDescent="0.35">
      <c r="A116" s="20">
        <v>2090505</v>
      </c>
      <c r="B116" s="20">
        <v>2</v>
      </c>
      <c r="C116" s="20">
        <v>9</v>
      </c>
      <c r="D116" s="20">
        <v>5</v>
      </c>
      <c r="E116" s="20" t="s">
        <v>1517</v>
      </c>
      <c r="F116" s="20">
        <v>2</v>
      </c>
      <c r="G116" s="64">
        <v>2</v>
      </c>
      <c r="H116">
        <v>0</v>
      </c>
      <c r="I116" s="64">
        <v>1</v>
      </c>
      <c r="J116" s="64">
        <v>0</v>
      </c>
      <c r="K116" t="s">
        <v>81</v>
      </c>
      <c r="L116" s="64">
        <v>8</v>
      </c>
      <c r="M116" t="s">
        <v>81</v>
      </c>
      <c r="N116" s="64">
        <v>3</v>
      </c>
      <c r="O116" t="s">
        <v>81</v>
      </c>
      <c r="P116" s="64" t="s">
        <v>81</v>
      </c>
      <c r="Q116" s="64">
        <v>1</v>
      </c>
      <c r="R116" s="64">
        <v>1</v>
      </c>
      <c r="S116" t="s">
        <v>81</v>
      </c>
      <c r="T116" t="s">
        <v>81</v>
      </c>
      <c r="U116" t="s">
        <v>81</v>
      </c>
      <c r="V116" t="s">
        <v>81</v>
      </c>
      <c r="W116" t="s">
        <v>81</v>
      </c>
      <c r="X116" t="s">
        <v>81</v>
      </c>
      <c r="Y116" t="s">
        <v>81</v>
      </c>
      <c r="Z116" t="s">
        <v>81</v>
      </c>
      <c r="AA116" t="s">
        <v>81</v>
      </c>
      <c r="AB116" t="s">
        <v>81</v>
      </c>
      <c r="AC116" t="s">
        <v>81</v>
      </c>
      <c r="AD116" t="s">
        <v>81</v>
      </c>
      <c r="AE116" t="s">
        <v>81</v>
      </c>
      <c r="AF116" t="s">
        <v>81</v>
      </c>
      <c r="AG116" t="s">
        <v>81</v>
      </c>
      <c r="AH116" t="s">
        <v>81</v>
      </c>
      <c r="AI116" t="s">
        <v>81</v>
      </c>
      <c r="AJ116" t="s">
        <v>81</v>
      </c>
      <c r="AK116" t="s">
        <v>81</v>
      </c>
      <c r="AL116" t="s">
        <v>81</v>
      </c>
      <c r="AM116" t="s">
        <v>81</v>
      </c>
      <c r="AN116">
        <v>0</v>
      </c>
      <c r="AO116" t="s">
        <v>81</v>
      </c>
      <c r="AP116" s="72">
        <v>0</v>
      </c>
      <c r="AQ116" s="64" t="s">
        <v>81</v>
      </c>
      <c r="AR116" s="64" t="s">
        <v>81</v>
      </c>
      <c r="AS116" s="64" t="s">
        <v>81</v>
      </c>
      <c r="AT116" s="72">
        <v>0</v>
      </c>
      <c r="AU116" s="64" t="s">
        <v>81</v>
      </c>
      <c r="AV116" s="64" t="s">
        <v>81</v>
      </c>
      <c r="AW116" s="64" t="s">
        <v>81</v>
      </c>
      <c r="AX116" s="72">
        <v>0</v>
      </c>
      <c r="AY116" s="64" t="s">
        <v>81</v>
      </c>
      <c r="AZ116" s="64" t="s">
        <v>81</v>
      </c>
      <c r="BA116" s="64" t="s">
        <v>81</v>
      </c>
      <c r="BB116" s="72">
        <v>0</v>
      </c>
      <c r="BC116" s="64" t="s">
        <v>81</v>
      </c>
      <c r="BD116" s="64" t="s">
        <v>81</v>
      </c>
      <c r="BE116" s="64" t="s">
        <v>81</v>
      </c>
      <c r="BF116" s="72">
        <v>1</v>
      </c>
      <c r="BG116" s="64">
        <v>2</v>
      </c>
      <c r="BH116" s="64">
        <v>3</v>
      </c>
      <c r="BI116" s="64">
        <v>2</v>
      </c>
      <c r="BJ116" s="72">
        <v>0</v>
      </c>
      <c r="BK116" s="64" t="s">
        <v>81</v>
      </c>
      <c r="BL116" s="64" t="s">
        <v>81</v>
      </c>
      <c r="BM116" s="64" t="s">
        <v>81</v>
      </c>
      <c r="BN116" s="72">
        <v>0</v>
      </c>
      <c r="BO116" s="64" t="s">
        <v>81</v>
      </c>
      <c r="BP116" s="64" t="s">
        <v>81</v>
      </c>
      <c r="BQ116" s="64" t="s">
        <v>81</v>
      </c>
      <c r="BR116" s="72">
        <v>0</v>
      </c>
      <c r="BS116" s="64" t="s">
        <v>81</v>
      </c>
      <c r="BT116" s="64" t="s">
        <v>81</v>
      </c>
      <c r="BU116" s="64" t="s">
        <v>81</v>
      </c>
      <c r="BV116" s="72">
        <v>0</v>
      </c>
      <c r="BW116" s="64" t="s">
        <v>81</v>
      </c>
      <c r="BX116" s="64" t="s">
        <v>81</v>
      </c>
      <c r="BY116" s="64" t="s">
        <v>81</v>
      </c>
      <c r="BZ116" s="72">
        <v>0</v>
      </c>
      <c r="CA116" s="64" t="s">
        <v>81</v>
      </c>
      <c r="CB116" s="64" t="s">
        <v>81</v>
      </c>
      <c r="CC116" s="64" t="s">
        <v>81</v>
      </c>
      <c r="CD116" s="72">
        <v>0</v>
      </c>
      <c r="CE116" s="64" t="s">
        <v>81</v>
      </c>
      <c r="CF116" s="64" t="s">
        <v>81</v>
      </c>
      <c r="CG116" s="64" t="s">
        <v>81</v>
      </c>
      <c r="CH116" s="64" t="s">
        <v>81</v>
      </c>
      <c r="CI116" s="64" t="s">
        <v>81</v>
      </c>
      <c r="CJ116" s="64" t="s">
        <v>81</v>
      </c>
      <c r="CK116" s="64" t="s">
        <v>81</v>
      </c>
      <c r="CL116" s="64" t="s">
        <v>81</v>
      </c>
      <c r="CM116" s="64" t="s">
        <v>81</v>
      </c>
      <c r="CN116">
        <v>7</v>
      </c>
      <c r="CO116" s="64" t="s">
        <v>81</v>
      </c>
      <c r="CP116" s="64" t="s">
        <v>81</v>
      </c>
      <c r="CQ116" s="64" t="s">
        <v>81</v>
      </c>
      <c r="CR116" s="64" t="s">
        <v>81</v>
      </c>
      <c r="CS116" s="64" t="s">
        <v>81</v>
      </c>
      <c r="CT116" s="64" t="s">
        <v>81</v>
      </c>
      <c r="CU116" s="64" t="s">
        <v>81</v>
      </c>
      <c r="CV116" s="64" t="s">
        <v>81</v>
      </c>
      <c r="CW116" s="64" t="s">
        <v>81</v>
      </c>
      <c r="CX116" s="64" t="s">
        <v>81</v>
      </c>
      <c r="CY116" s="64" t="s">
        <v>81</v>
      </c>
      <c r="CZ116" s="64" t="s">
        <v>81</v>
      </c>
      <c r="DA116" s="64" t="s">
        <v>81</v>
      </c>
      <c r="DB116" s="72">
        <v>0</v>
      </c>
      <c r="DC116" s="72">
        <v>0</v>
      </c>
      <c r="DD116" s="72">
        <v>0</v>
      </c>
      <c r="DE116" s="72">
        <v>0</v>
      </c>
      <c r="DF116" s="72">
        <v>0</v>
      </c>
      <c r="DG116" s="72">
        <v>0</v>
      </c>
      <c r="DH116" s="72">
        <v>1</v>
      </c>
      <c r="DI116" s="72">
        <v>1</v>
      </c>
      <c r="DJ116">
        <v>0</v>
      </c>
      <c r="DK116">
        <v>0</v>
      </c>
      <c r="DL116">
        <v>0</v>
      </c>
      <c r="DM116">
        <v>0</v>
      </c>
      <c r="DN116">
        <v>2</v>
      </c>
      <c r="DO116">
        <v>2</v>
      </c>
      <c r="DP116" s="72">
        <v>2</v>
      </c>
      <c r="DQ116" s="72">
        <v>2</v>
      </c>
      <c r="DR116" s="72">
        <v>1500</v>
      </c>
      <c r="DS116" s="72">
        <v>3500</v>
      </c>
      <c r="DT116" s="72">
        <v>1500</v>
      </c>
      <c r="DU116" s="72">
        <v>3500</v>
      </c>
      <c r="DV116" s="72">
        <v>4000</v>
      </c>
      <c r="DW116" s="72">
        <v>7000</v>
      </c>
      <c r="DX116" s="72">
        <v>2000</v>
      </c>
      <c r="DY116" s="72">
        <v>3500</v>
      </c>
      <c r="DZ116" s="72">
        <v>1</v>
      </c>
      <c r="EA116" s="72">
        <v>1</v>
      </c>
      <c r="EB116" s="72">
        <v>0</v>
      </c>
      <c r="EC116" s="72" t="s">
        <v>81</v>
      </c>
      <c r="ED116" s="72">
        <v>0</v>
      </c>
      <c r="EE116" s="72" t="s">
        <v>81</v>
      </c>
      <c r="EF116" s="72" t="s">
        <v>81</v>
      </c>
      <c r="EG116">
        <v>6</v>
      </c>
      <c r="EH116" s="72" t="s">
        <v>81</v>
      </c>
      <c r="EI116">
        <v>3</v>
      </c>
    </row>
    <row r="117" spans="1:140" ht="15" customHeight="1" x14ac:dyDescent="0.35">
      <c r="A117" s="20">
        <v>2090506</v>
      </c>
      <c r="B117" s="20">
        <v>2</v>
      </c>
      <c r="C117" s="20">
        <v>9</v>
      </c>
      <c r="D117" s="20">
        <v>5</v>
      </c>
      <c r="E117" s="20" t="s">
        <v>1523</v>
      </c>
      <c r="F117" s="20">
        <v>5</v>
      </c>
      <c r="G117" s="64">
        <v>4</v>
      </c>
      <c r="H117">
        <v>0</v>
      </c>
      <c r="I117" s="64">
        <v>1</v>
      </c>
      <c r="J117" s="64">
        <v>0</v>
      </c>
      <c r="K117" t="s">
        <v>81</v>
      </c>
      <c r="L117" s="64">
        <v>8</v>
      </c>
      <c r="M117" t="s">
        <v>81</v>
      </c>
      <c r="N117" s="64">
        <v>1</v>
      </c>
      <c r="O117" t="s">
        <v>81</v>
      </c>
      <c r="P117" s="64" t="s">
        <v>81</v>
      </c>
      <c r="Q117">
        <v>1</v>
      </c>
      <c r="R117" s="64" t="s">
        <v>81</v>
      </c>
      <c r="S117" s="64" t="s">
        <v>81</v>
      </c>
      <c r="T117" s="64" t="s">
        <v>81</v>
      </c>
      <c r="U117" s="64" t="s">
        <v>81</v>
      </c>
      <c r="V117" s="64" t="s">
        <v>81</v>
      </c>
      <c r="W117" s="64" t="s">
        <v>81</v>
      </c>
      <c r="X117" s="64" t="s">
        <v>81</v>
      </c>
      <c r="Y117" s="64" t="s">
        <v>81</v>
      </c>
      <c r="Z117" s="64" t="s">
        <v>81</v>
      </c>
      <c r="AA117" s="64" t="s">
        <v>81</v>
      </c>
      <c r="AB117" s="64" t="s">
        <v>81</v>
      </c>
      <c r="AC117" s="64" t="s">
        <v>81</v>
      </c>
      <c r="AD117" s="64" t="s">
        <v>81</v>
      </c>
      <c r="AE117" s="64" t="s">
        <v>81</v>
      </c>
      <c r="AF117" s="64" t="s">
        <v>81</v>
      </c>
      <c r="AG117" s="64" t="s">
        <v>81</v>
      </c>
      <c r="AH117" s="64" t="s">
        <v>81</v>
      </c>
      <c r="AI117" s="64" t="s">
        <v>81</v>
      </c>
      <c r="AJ117" s="64" t="s">
        <v>81</v>
      </c>
      <c r="AK117" s="64" t="s">
        <v>81</v>
      </c>
      <c r="AL117" s="64" t="s">
        <v>81</v>
      </c>
      <c r="AM117" s="64" t="s">
        <v>81</v>
      </c>
      <c r="AN117" s="64">
        <v>0</v>
      </c>
      <c r="AO117" s="64" t="s">
        <v>81</v>
      </c>
      <c r="AP117" s="72">
        <v>0</v>
      </c>
      <c r="AQ117" s="64" t="s">
        <v>81</v>
      </c>
      <c r="AR117" s="64" t="s">
        <v>81</v>
      </c>
      <c r="AS117" s="64" t="s">
        <v>81</v>
      </c>
      <c r="AT117" s="72">
        <v>0</v>
      </c>
      <c r="AU117" s="64" t="s">
        <v>81</v>
      </c>
      <c r="AV117" s="64" t="s">
        <v>81</v>
      </c>
      <c r="AW117" s="64" t="s">
        <v>81</v>
      </c>
      <c r="AX117" s="72">
        <v>0</v>
      </c>
      <c r="AY117" s="64" t="s">
        <v>81</v>
      </c>
      <c r="AZ117" s="64" t="s">
        <v>81</v>
      </c>
      <c r="BA117" s="64" t="s">
        <v>81</v>
      </c>
      <c r="BB117" s="72">
        <v>0</v>
      </c>
      <c r="BC117" s="64" t="s">
        <v>81</v>
      </c>
      <c r="BD117" s="64" t="s">
        <v>81</v>
      </c>
      <c r="BE117" s="64" t="s">
        <v>81</v>
      </c>
      <c r="BF117" s="72">
        <v>1</v>
      </c>
      <c r="BG117" s="64">
        <v>2</v>
      </c>
      <c r="BH117" s="64">
        <v>3</v>
      </c>
      <c r="BI117" s="64">
        <v>2</v>
      </c>
      <c r="BJ117" s="72">
        <v>0</v>
      </c>
      <c r="BK117" s="64" t="s">
        <v>81</v>
      </c>
      <c r="BL117" s="64" t="s">
        <v>81</v>
      </c>
      <c r="BM117" s="64" t="s">
        <v>81</v>
      </c>
      <c r="BN117" s="72">
        <v>0</v>
      </c>
      <c r="BO117" s="64" t="s">
        <v>81</v>
      </c>
      <c r="BP117" s="64" t="s">
        <v>81</v>
      </c>
      <c r="BQ117" s="64" t="s">
        <v>81</v>
      </c>
      <c r="BR117" s="72">
        <v>0</v>
      </c>
      <c r="BS117" s="64" t="s">
        <v>81</v>
      </c>
      <c r="BT117" s="64" t="s">
        <v>81</v>
      </c>
      <c r="BU117" s="64" t="s">
        <v>81</v>
      </c>
      <c r="BV117" s="72">
        <v>0</v>
      </c>
      <c r="BW117" s="64" t="s">
        <v>81</v>
      </c>
      <c r="BX117" s="64" t="s">
        <v>81</v>
      </c>
      <c r="BY117" s="64" t="s">
        <v>81</v>
      </c>
      <c r="BZ117" s="72">
        <v>0</v>
      </c>
      <c r="CA117" s="64" t="s">
        <v>81</v>
      </c>
      <c r="CB117" s="64" t="s">
        <v>81</v>
      </c>
      <c r="CC117" s="64" t="s">
        <v>81</v>
      </c>
      <c r="CD117" s="72">
        <v>0</v>
      </c>
      <c r="CE117" s="64" t="s">
        <v>81</v>
      </c>
      <c r="CF117" s="64" t="s">
        <v>81</v>
      </c>
      <c r="CG117" s="64" t="s">
        <v>81</v>
      </c>
      <c r="CH117" s="64" t="s">
        <v>81</v>
      </c>
      <c r="CI117" s="64" t="s">
        <v>81</v>
      </c>
      <c r="CJ117" s="64" t="s">
        <v>81</v>
      </c>
      <c r="CK117" s="64" t="s">
        <v>81</v>
      </c>
      <c r="CL117" s="64" t="s">
        <v>81</v>
      </c>
      <c r="CM117" s="64" t="s">
        <v>81</v>
      </c>
      <c r="CN117">
        <v>22</v>
      </c>
      <c r="CO117" s="64" t="s">
        <v>81</v>
      </c>
      <c r="CP117" s="64" t="s">
        <v>81</v>
      </c>
      <c r="CQ117" s="64" t="s">
        <v>81</v>
      </c>
      <c r="CR117" s="64" t="s">
        <v>81</v>
      </c>
      <c r="CS117" s="64" t="s">
        <v>81</v>
      </c>
      <c r="CT117" s="64" t="s">
        <v>81</v>
      </c>
      <c r="CU117" s="64" t="s">
        <v>81</v>
      </c>
      <c r="CV117" s="64" t="s">
        <v>81</v>
      </c>
      <c r="CW117" s="64" t="s">
        <v>81</v>
      </c>
      <c r="CX117" s="64" t="s">
        <v>81</v>
      </c>
      <c r="CY117" s="64" t="s">
        <v>81</v>
      </c>
      <c r="CZ117" s="64" t="s">
        <v>81</v>
      </c>
      <c r="DA117" s="64" t="s">
        <v>81</v>
      </c>
      <c r="DB117" s="72">
        <v>0</v>
      </c>
      <c r="DC117" s="72">
        <v>0</v>
      </c>
      <c r="DD117" s="72">
        <v>0</v>
      </c>
      <c r="DE117" s="72">
        <v>0</v>
      </c>
      <c r="DF117" s="72">
        <v>0</v>
      </c>
      <c r="DG117" s="72">
        <v>0</v>
      </c>
      <c r="DH117" s="72">
        <v>1</v>
      </c>
      <c r="DI117" s="72">
        <v>1</v>
      </c>
      <c r="DJ117" s="72">
        <v>0</v>
      </c>
      <c r="DK117" s="72">
        <v>0</v>
      </c>
      <c r="DL117" s="72">
        <v>0</v>
      </c>
      <c r="DM117" s="72">
        <v>0</v>
      </c>
      <c r="DN117" s="72">
        <v>2</v>
      </c>
      <c r="DO117" s="72">
        <v>2</v>
      </c>
      <c r="DP117" s="72">
        <v>2</v>
      </c>
      <c r="DQ117" s="72">
        <v>2</v>
      </c>
      <c r="DR117" s="72">
        <v>2500</v>
      </c>
      <c r="DS117" s="72">
        <v>4000</v>
      </c>
      <c r="DT117" s="72">
        <v>2500</v>
      </c>
      <c r="DU117" s="72">
        <v>4000</v>
      </c>
      <c r="DV117" s="72">
        <v>4000</v>
      </c>
      <c r="DW117" s="72">
        <v>6500</v>
      </c>
      <c r="DX117" s="72">
        <v>3000</v>
      </c>
      <c r="DY117" s="72">
        <v>5000</v>
      </c>
      <c r="DZ117" s="72">
        <v>1</v>
      </c>
      <c r="EA117" s="72">
        <v>1</v>
      </c>
      <c r="EB117" s="72">
        <v>0</v>
      </c>
      <c r="EC117" s="72" t="s">
        <v>81</v>
      </c>
      <c r="ED117" s="72">
        <v>0</v>
      </c>
      <c r="EE117" s="72" t="s">
        <v>81</v>
      </c>
      <c r="EF117" s="72" t="s">
        <v>81</v>
      </c>
      <c r="EG117">
        <v>1</v>
      </c>
      <c r="EH117" s="72" t="s">
        <v>81</v>
      </c>
      <c r="EI117">
        <v>2</v>
      </c>
    </row>
    <row r="118" spans="1:140" ht="15" customHeight="1" x14ac:dyDescent="0.35">
      <c r="A118" s="20">
        <v>2090507</v>
      </c>
      <c r="B118" s="20">
        <v>2</v>
      </c>
      <c r="C118" s="20">
        <v>9</v>
      </c>
      <c r="D118" s="20">
        <v>5</v>
      </c>
      <c r="E118" s="20" t="s">
        <v>1534</v>
      </c>
      <c r="F118" s="20">
        <v>4</v>
      </c>
      <c r="G118" s="64">
        <v>4</v>
      </c>
      <c r="H118" s="64">
        <v>1</v>
      </c>
      <c r="I118" s="64">
        <v>2</v>
      </c>
      <c r="J118" s="64">
        <v>0</v>
      </c>
      <c r="K118" t="s">
        <v>81</v>
      </c>
      <c r="L118" s="64">
        <v>8.5</v>
      </c>
      <c r="M118" t="s">
        <v>81</v>
      </c>
      <c r="N118" s="64">
        <v>4</v>
      </c>
      <c r="O118" t="s">
        <v>81</v>
      </c>
      <c r="P118" s="64" t="s">
        <v>81</v>
      </c>
      <c r="Q118" s="64">
        <v>3</v>
      </c>
      <c r="R118" s="64" t="s">
        <v>81</v>
      </c>
      <c r="S118">
        <v>8.5</v>
      </c>
      <c r="T118" s="64" t="s">
        <v>81</v>
      </c>
      <c r="U118" s="64" t="s">
        <v>81</v>
      </c>
      <c r="V118" s="64" t="s">
        <v>81</v>
      </c>
      <c r="W118" s="64" t="s">
        <v>81</v>
      </c>
      <c r="X118">
        <v>6</v>
      </c>
      <c r="Y118" s="64" t="s">
        <v>81</v>
      </c>
      <c r="Z118" s="64" t="s">
        <v>81</v>
      </c>
      <c r="AA118" s="64" t="s">
        <v>81</v>
      </c>
      <c r="AB118" s="64" t="s">
        <v>81</v>
      </c>
      <c r="AC118" s="64" t="s">
        <v>81</v>
      </c>
      <c r="AD118" s="64" t="s">
        <v>81</v>
      </c>
      <c r="AE118" s="64" t="s">
        <v>81</v>
      </c>
      <c r="AF118" s="64" t="s">
        <v>81</v>
      </c>
      <c r="AG118" s="64" t="s">
        <v>81</v>
      </c>
      <c r="AH118" s="64" t="s">
        <v>81</v>
      </c>
      <c r="AI118" s="64" t="s">
        <v>81</v>
      </c>
      <c r="AJ118" s="64" t="s">
        <v>81</v>
      </c>
      <c r="AK118" s="64" t="s">
        <v>81</v>
      </c>
      <c r="AL118" s="64" t="s">
        <v>81</v>
      </c>
      <c r="AM118" s="64" t="s">
        <v>81</v>
      </c>
      <c r="AN118">
        <v>1</v>
      </c>
      <c r="AO118">
        <v>1</v>
      </c>
      <c r="AP118" s="72">
        <v>0</v>
      </c>
      <c r="AQ118" s="64" t="s">
        <v>81</v>
      </c>
      <c r="AR118" s="64" t="s">
        <v>81</v>
      </c>
      <c r="AS118" s="64" t="s">
        <v>81</v>
      </c>
      <c r="AT118" s="72">
        <v>0</v>
      </c>
      <c r="AU118" s="64" t="s">
        <v>81</v>
      </c>
      <c r="AV118" s="64" t="s">
        <v>81</v>
      </c>
      <c r="AW118" s="64" t="s">
        <v>81</v>
      </c>
      <c r="AX118" s="72">
        <v>0</v>
      </c>
      <c r="AY118" s="64" t="s">
        <v>81</v>
      </c>
      <c r="AZ118" s="64" t="s">
        <v>81</v>
      </c>
      <c r="BA118" s="64" t="s">
        <v>81</v>
      </c>
      <c r="BB118" s="72">
        <v>0</v>
      </c>
      <c r="BC118" s="64" t="s">
        <v>81</v>
      </c>
      <c r="BD118" s="64" t="s">
        <v>81</v>
      </c>
      <c r="BE118" s="64" t="s">
        <v>81</v>
      </c>
      <c r="BF118" s="72">
        <v>0</v>
      </c>
      <c r="BG118" s="64" t="s">
        <v>81</v>
      </c>
      <c r="BH118" s="64" t="s">
        <v>81</v>
      </c>
      <c r="BI118" s="64" t="s">
        <v>81</v>
      </c>
      <c r="BJ118" s="72">
        <v>0</v>
      </c>
      <c r="BK118" s="64" t="s">
        <v>81</v>
      </c>
      <c r="BL118" s="64" t="s">
        <v>81</v>
      </c>
      <c r="BM118" s="64" t="s">
        <v>81</v>
      </c>
      <c r="BN118" s="72">
        <v>0</v>
      </c>
      <c r="BO118" s="64" t="s">
        <v>81</v>
      </c>
      <c r="BP118" s="64" t="s">
        <v>81</v>
      </c>
      <c r="BQ118" s="64" t="s">
        <v>81</v>
      </c>
      <c r="BR118" s="72">
        <v>0</v>
      </c>
      <c r="BS118" s="64" t="s">
        <v>81</v>
      </c>
      <c r="BT118" s="64" t="s">
        <v>81</v>
      </c>
      <c r="BU118" s="64" t="s">
        <v>81</v>
      </c>
      <c r="BV118" s="72">
        <v>0</v>
      </c>
      <c r="BW118" s="64" t="s">
        <v>81</v>
      </c>
      <c r="BX118" s="64" t="s">
        <v>81</v>
      </c>
      <c r="BY118" s="64" t="s">
        <v>81</v>
      </c>
      <c r="BZ118" s="72">
        <v>0</v>
      </c>
      <c r="CA118" s="64" t="s">
        <v>81</v>
      </c>
      <c r="CB118" s="64" t="s">
        <v>81</v>
      </c>
      <c r="CC118" s="64" t="s">
        <v>81</v>
      </c>
      <c r="CD118" s="72">
        <v>0</v>
      </c>
      <c r="CE118" s="64" t="s">
        <v>81</v>
      </c>
      <c r="CF118" s="64" t="s">
        <v>81</v>
      </c>
      <c r="CG118" s="64" t="s">
        <v>81</v>
      </c>
      <c r="CH118" s="64" t="s">
        <v>81</v>
      </c>
      <c r="CI118" s="64" t="s">
        <v>81</v>
      </c>
      <c r="CJ118" s="64" t="s">
        <v>81</v>
      </c>
      <c r="CK118" s="64" t="s">
        <v>81</v>
      </c>
      <c r="CL118" s="64" t="s">
        <v>81</v>
      </c>
      <c r="CM118" s="64" t="s">
        <v>81</v>
      </c>
      <c r="CN118" s="64" t="s">
        <v>81</v>
      </c>
      <c r="CO118" s="64" t="s">
        <v>81</v>
      </c>
      <c r="CP118" s="64" t="s">
        <v>81</v>
      </c>
      <c r="CQ118" s="64" t="s">
        <v>81</v>
      </c>
      <c r="CR118" s="64" t="s">
        <v>81</v>
      </c>
      <c r="CS118" s="64" t="s">
        <v>81</v>
      </c>
      <c r="CT118" s="64" t="s">
        <v>81</v>
      </c>
      <c r="CU118" s="64" t="s">
        <v>81</v>
      </c>
      <c r="CV118" s="64" t="s">
        <v>81</v>
      </c>
      <c r="CW118" s="64" t="s">
        <v>81</v>
      </c>
      <c r="CX118" s="64" t="s">
        <v>81</v>
      </c>
      <c r="CY118" s="64" t="s">
        <v>81</v>
      </c>
      <c r="CZ118" s="64" t="s">
        <v>81</v>
      </c>
      <c r="DA118" s="64" t="s">
        <v>81</v>
      </c>
      <c r="DB118" s="72">
        <v>0</v>
      </c>
      <c r="DC118" s="72">
        <v>0</v>
      </c>
      <c r="DD118" s="72">
        <v>0</v>
      </c>
      <c r="DE118" s="72">
        <v>0</v>
      </c>
      <c r="DF118" s="72">
        <v>0</v>
      </c>
      <c r="DG118" s="72">
        <v>0</v>
      </c>
      <c r="DH118" s="72">
        <v>0</v>
      </c>
      <c r="DI118" s="72">
        <v>0</v>
      </c>
      <c r="DJ118" s="72">
        <v>0</v>
      </c>
      <c r="DK118" s="72">
        <v>0</v>
      </c>
      <c r="DL118" s="72">
        <v>0</v>
      </c>
      <c r="DM118" s="72">
        <v>0</v>
      </c>
      <c r="DN118" s="72">
        <v>3</v>
      </c>
      <c r="DO118" s="72">
        <v>3</v>
      </c>
      <c r="DP118" s="72">
        <v>3</v>
      </c>
      <c r="DQ118" s="72">
        <v>4</v>
      </c>
      <c r="DR118" t="s">
        <v>81</v>
      </c>
      <c r="DS118" t="s">
        <v>81</v>
      </c>
      <c r="DT118" t="s">
        <v>81</v>
      </c>
      <c r="DU118" t="s">
        <v>81</v>
      </c>
      <c r="DV118" t="s">
        <v>81</v>
      </c>
      <c r="DW118" t="s">
        <v>81</v>
      </c>
      <c r="DX118" t="s">
        <v>81</v>
      </c>
      <c r="DY118" t="s">
        <v>81</v>
      </c>
      <c r="DZ118" t="s">
        <v>81</v>
      </c>
      <c r="EA118" s="72">
        <v>0</v>
      </c>
      <c r="EB118" s="72">
        <v>0</v>
      </c>
      <c r="EC118" s="72" t="s">
        <v>81</v>
      </c>
      <c r="ED118" s="72">
        <v>0</v>
      </c>
      <c r="EE118" s="72" t="s">
        <v>81</v>
      </c>
      <c r="EF118" s="72" t="s">
        <v>81</v>
      </c>
      <c r="EG118" s="72" t="s">
        <v>81</v>
      </c>
      <c r="EH118" s="72" t="s">
        <v>81</v>
      </c>
      <c r="EI118" s="72" t="s">
        <v>81</v>
      </c>
    </row>
    <row r="119" spans="1:140" ht="15" customHeight="1" x14ac:dyDescent="0.35">
      <c r="A119" s="20">
        <v>2090508</v>
      </c>
      <c r="B119" s="20">
        <v>2</v>
      </c>
      <c r="C119" s="20">
        <v>9</v>
      </c>
      <c r="D119" s="20">
        <v>5</v>
      </c>
      <c r="E119" s="20" t="s">
        <v>1542</v>
      </c>
      <c r="F119" s="20">
        <v>4</v>
      </c>
      <c r="G119" s="64">
        <v>2</v>
      </c>
      <c r="H119">
        <v>0</v>
      </c>
      <c r="I119" s="64">
        <v>2</v>
      </c>
      <c r="J119" s="64">
        <v>0</v>
      </c>
      <c r="K119" t="s">
        <v>81</v>
      </c>
      <c r="L119" s="64">
        <v>8</v>
      </c>
      <c r="M119" t="s">
        <v>81</v>
      </c>
      <c r="N119" s="64">
        <v>2</v>
      </c>
      <c r="O119" t="s">
        <v>81</v>
      </c>
      <c r="P119" s="64" t="s">
        <v>81</v>
      </c>
      <c r="Q119">
        <v>1</v>
      </c>
      <c r="R119" s="64" t="s">
        <v>81</v>
      </c>
      <c r="S119" s="64" t="s">
        <v>81</v>
      </c>
      <c r="T119" s="64" t="s">
        <v>81</v>
      </c>
      <c r="U119" s="64" t="s">
        <v>81</v>
      </c>
      <c r="V119" s="64" t="s">
        <v>81</v>
      </c>
      <c r="W119" s="64" t="s">
        <v>81</v>
      </c>
      <c r="X119" s="64" t="s">
        <v>81</v>
      </c>
      <c r="Y119" s="64" t="s">
        <v>81</v>
      </c>
      <c r="Z119" s="64" t="s">
        <v>81</v>
      </c>
      <c r="AA119" s="64" t="s">
        <v>81</v>
      </c>
      <c r="AB119" s="64" t="s">
        <v>81</v>
      </c>
      <c r="AC119" s="64" t="s">
        <v>81</v>
      </c>
      <c r="AD119" s="64" t="s">
        <v>81</v>
      </c>
      <c r="AE119" s="64" t="s">
        <v>81</v>
      </c>
      <c r="AF119" s="64" t="s">
        <v>81</v>
      </c>
      <c r="AG119" s="64" t="s">
        <v>81</v>
      </c>
      <c r="AH119" s="64" t="s">
        <v>81</v>
      </c>
      <c r="AI119" s="64" t="s">
        <v>81</v>
      </c>
      <c r="AJ119" s="64" t="s">
        <v>81</v>
      </c>
      <c r="AK119" s="64" t="s">
        <v>81</v>
      </c>
      <c r="AL119" s="64" t="s">
        <v>81</v>
      </c>
      <c r="AM119" s="64" t="s">
        <v>81</v>
      </c>
      <c r="AN119">
        <v>1</v>
      </c>
      <c r="AO119">
        <v>5</v>
      </c>
      <c r="AP119" s="72">
        <v>0</v>
      </c>
      <c r="AQ119" s="64" t="s">
        <v>81</v>
      </c>
      <c r="AR119" s="64" t="s">
        <v>81</v>
      </c>
      <c r="AS119" s="64" t="s">
        <v>81</v>
      </c>
      <c r="AT119" s="72">
        <v>0</v>
      </c>
      <c r="AU119" s="64" t="s">
        <v>81</v>
      </c>
      <c r="AV119" s="64" t="s">
        <v>81</v>
      </c>
      <c r="AW119" s="64" t="s">
        <v>81</v>
      </c>
      <c r="AX119" s="72">
        <v>0</v>
      </c>
      <c r="AY119" s="64" t="s">
        <v>81</v>
      </c>
      <c r="AZ119" s="64" t="s">
        <v>81</v>
      </c>
      <c r="BA119" s="64" t="s">
        <v>81</v>
      </c>
      <c r="BB119" s="72">
        <v>0</v>
      </c>
      <c r="BC119" s="64" t="s">
        <v>81</v>
      </c>
      <c r="BD119" s="64" t="s">
        <v>81</v>
      </c>
      <c r="BE119" s="64" t="s">
        <v>81</v>
      </c>
      <c r="BF119" s="72">
        <v>0</v>
      </c>
      <c r="BG119" s="64" t="s">
        <v>81</v>
      </c>
      <c r="BH119" s="64" t="s">
        <v>81</v>
      </c>
      <c r="BI119" s="64" t="s">
        <v>81</v>
      </c>
      <c r="BJ119" s="72">
        <v>0</v>
      </c>
      <c r="BK119" s="64" t="s">
        <v>81</v>
      </c>
      <c r="BL119" s="64" t="s">
        <v>81</v>
      </c>
      <c r="BM119" s="64" t="s">
        <v>81</v>
      </c>
      <c r="BN119" s="72">
        <v>0</v>
      </c>
      <c r="BO119" s="64" t="s">
        <v>81</v>
      </c>
      <c r="BP119" s="64" t="s">
        <v>81</v>
      </c>
      <c r="BQ119" s="64" t="s">
        <v>81</v>
      </c>
      <c r="BR119" s="72">
        <v>0</v>
      </c>
      <c r="BS119" s="64" t="s">
        <v>81</v>
      </c>
      <c r="BT119" s="64" t="s">
        <v>81</v>
      </c>
      <c r="BU119" s="64" t="s">
        <v>81</v>
      </c>
      <c r="BV119" s="72">
        <v>0</v>
      </c>
      <c r="BW119" s="64" t="s">
        <v>81</v>
      </c>
      <c r="BX119" s="64" t="s">
        <v>81</v>
      </c>
      <c r="BY119" s="64" t="s">
        <v>81</v>
      </c>
      <c r="BZ119" s="72">
        <v>0</v>
      </c>
      <c r="CA119" s="64" t="s">
        <v>81</v>
      </c>
      <c r="CB119" s="64" t="s">
        <v>81</v>
      </c>
      <c r="CC119" s="64" t="s">
        <v>81</v>
      </c>
      <c r="CD119" s="72">
        <v>0</v>
      </c>
      <c r="CE119" s="64" t="s">
        <v>81</v>
      </c>
      <c r="CF119" s="64" t="s">
        <v>81</v>
      </c>
      <c r="CG119" s="64" t="s">
        <v>81</v>
      </c>
      <c r="CH119" s="64" t="s">
        <v>81</v>
      </c>
      <c r="CI119" s="64" t="s">
        <v>81</v>
      </c>
      <c r="CJ119" s="64" t="s">
        <v>81</v>
      </c>
      <c r="CK119" s="64" t="s">
        <v>81</v>
      </c>
      <c r="CL119" s="64" t="s">
        <v>81</v>
      </c>
      <c r="CM119" s="64" t="s">
        <v>81</v>
      </c>
      <c r="CN119" s="64" t="s">
        <v>81</v>
      </c>
      <c r="CO119" s="64" t="s">
        <v>81</v>
      </c>
      <c r="CP119" s="64" t="s">
        <v>81</v>
      </c>
      <c r="CQ119" s="64" t="s">
        <v>81</v>
      </c>
      <c r="CR119" s="64" t="s">
        <v>81</v>
      </c>
      <c r="CS119" s="64" t="s">
        <v>81</v>
      </c>
      <c r="CT119" s="64" t="s">
        <v>81</v>
      </c>
      <c r="CU119" s="64" t="s">
        <v>81</v>
      </c>
      <c r="CV119" s="64" t="s">
        <v>81</v>
      </c>
      <c r="CW119" s="64" t="s">
        <v>81</v>
      </c>
      <c r="CX119" s="64" t="s">
        <v>81</v>
      </c>
      <c r="CY119" s="64" t="s">
        <v>81</v>
      </c>
      <c r="CZ119" s="64" t="s">
        <v>81</v>
      </c>
      <c r="DA119" s="64" t="s">
        <v>81</v>
      </c>
      <c r="DB119" s="72">
        <v>0</v>
      </c>
      <c r="DC119" s="72">
        <v>0</v>
      </c>
      <c r="DD119" s="72">
        <v>0</v>
      </c>
      <c r="DE119" s="72">
        <v>0</v>
      </c>
      <c r="DF119" s="72">
        <v>0</v>
      </c>
      <c r="DG119" s="72">
        <v>0</v>
      </c>
      <c r="DH119" s="72">
        <v>0</v>
      </c>
      <c r="DI119" s="72">
        <v>0</v>
      </c>
      <c r="DJ119" s="72">
        <v>0</v>
      </c>
      <c r="DK119" s="72">
        <v>0</v>
      </c>
      <c r="DL119" s="72">
        <v>0</v>
      </c>
      <c r="DM119" s="72">
        <v>0</v>
      </c>
      <c r="DN119" s="72">
        <v>2</v>
      </c>
      <c r="DO119" s="72">
        <v>2</v>
      </c>
      <c r="DP119" s="72">
        <v>4</v>
      </c>
      <c r="DQ119" s="72">
        <v>4</v>
      </c>
      <c r="DR119" s="72">
        <v>2500</v>
      </c>
      <c r="DS119" s="72">
        <v>3500</v>
      </c>
      <c r="DT119" s="72">
        <v>2500</v>
      </c>
      <c r="DU119" s="72">
        <v>3500</v>
      </c>
      <c r="DV119" t="s">
        <v>81</v>
      </c>
      <c r="DW119" t="s">
        <v>81</v>
      </c>
      <c r="DX119" t="s">
        <v>81</v>
      </c>
      <c r="DY119" t="s">
        <v>81</v>
      </c>
      <c r="DZ119">
        <v>8</v>
      </c>
      <c r="EA119" s="72">
        <v>1</v>
      </c>
      <c r="EB119" s="72">
        <v>0</v>
      </c>
      <c r="EC119" s="72" t="s">
        <v>81</v>
      </c>
      <c r="ED119" s="72">
        <v>0</v>
      </c>
      <c r="EE119" s="72" t="s">
        <v>81</v>
      </c>
      <c r="EF119" s="72" t="s">
        <v>81</v>
      </c>
      <c r="EG119" s="72" t="s">
        <v>81</v>
      </c>
      <c r="EH119">
        <v>2</v>
      </c>
      <c r="EI119" t="s">
        <v>81</v>
      </c>
    </row>
    <row r="120" spans="1:140" ht="15" customHeight="1" x14ac:dyDescent="0.35">
      <c r="A120" s="20">
        <v>2090509</v>
      </c>
      <c r="B120" s="20">
        <v>2</v>
      </c>
      <c r="C120" s="20">
        <v>9</v>
      </c>
      <c r="D120" s="20">
        <v>5</v>
      </c>
      <c r="E120" s="20" t="s">
        <v>1548</v>
      </c>
      <c r="F120" s="20">
        <v>1</v>
      </c>
      <c r="G120" s="64">
        <v>1</v>
      </c>
      <c r="H120">
        <v>0</v>
      </c>
      <c r="I120">
        <v>0</v>
      </c>
      <c r="J120" s="64">
        <v>0</v>
      </c>
      <c r="K120" t="s">
        <v>81</v>
      </c>
      <c r="L120" t="s">
        <v>81</v>
      </c>
      <c r="M120" t="s">
        <v>81</v>
      </c>
      <c r="N120" s="64">
        <v>2</v>
      </c>
      <c r="O120">
        <v>2</v>
      </c>
      <c r="P120" s="64" t="s">
        <v>81</v>
      </c>
      <c r="Q120" s="64">
        <v>2</v>
      </c>
      <c r="R120" s="64" t="s">
        <v>81</v>
      </c>
      <c r="S120" s="64" t="s">
        <v>81</v>
      </c>
      <c r="T120" s="64" t="s">
        <v>81</v>
      </c>
      <c r="U120" s="64" t="s">
        <v>81</v>
      </c>
      <c r="V120" s="64" t="s">
        <v>81</v>
      </c>
      <c r="W120">
        <v>7.5</v>
      </c>
      <c r="X120" s="64">
        <v>3</v>
      </c>
      <c r="Y120" s="64" t="s">
        <v>81</v>
      </c>
      <c r="Z120" s="64" t="s">
        <v>81</v>
      </c>
      <c r="AA120" s="64" t="s">
        <v>81</v>
      </c>
      <c r="AB120" s="64" t="s">
        <v>81</v>
      </c>
      <c r="AC120" s="64" t="s">
        <v>81</v>
      </c>
      <c r="AD120" s="64" t="s">
        <v>81</v>
      </c>
      <c r="AE120" s="64" t="s">
        <v>81</v>
      </c>
      <c r="AF120" s="64" t="s">
        <v>81</v>
      </c>
      <c r="AG120" s="64" t="s">
        <v>81</v>
      </c>
      <c r="AH120" s="64" t="s">
        <v>81</v>
      </c>
      <c r="AI120" s="64" t="s">
        <v>81</v>
      </c>
      <c r="AJ120" s="64" t="s">
        <v>81</v>
      </c>
      <c r="AK120" s="64" t="s">
        <v>81</v>
      </c>
      <c r="AL120" s="64" t="s">
        <v>81</v>
      </c>
      <c r="AM120" s="64" t="s">
        <v>81</v>
      </c>
      <c r="AN120">
        <v>1</v>
      </c>
      <c r="AO120">
        <v>5</v>
      </c>
      <c r="AP120" s="72">
        <v>0</v>
      </c>
      <c r="AQ120" s="64" t="s">
        <v>81</v>
      </c>
      <c r="AR120" s="64" t="s">
        <v>81</v>
      </c>
      <c r="AS120" s="64" t="s">
        <v>81</v>
      </c>
      <c r="AT120" s="72">
        <v>0</v>
      </c>
      <c r="AU120" s="64" t="s">
        <v>81</v>
      </c>
      <c r="AV120" s="64" t="s">
        <v>81</v>
      </c>
      <c r="AW120" s="64" t="s">
        <v>81</v>
      </c>
      <c r="AX120" s="72">
        <v>1</v>
      </c>
      <c r="AY120">
        <v>2</v>
      </c>
      <c r="AZ120" s="64">
        <v>3</v>
      </c>
      <c r="BA120">
        <v>2</v>
      </c>
      <c r="BB120" s="72">
        <v>0</v>
      </c>
      <c r="BC120" s="64" t="s">
        <v>81</v>
      </c>
      <c r="BD120" s="64" t="s">
        <v>81</v>
      </c>
      <c r="BE120" s="64" t="s">
        <v>81</v>
      </c>
      <c r="BF120" s="72">
        <v>1</v>
      </c>
      <c r="BG120" s="64">
        <v>2</v>
      </c>
      <c r="BH120" s="64" t="s">
        <v>81</v>
      </c>
      <c r="BI120" s="64">
        <v>2</v>
      </c>
      <c r="BJ120" s="72">
        <v>0</v>
      </c>
      <c r="BK120" s="64" t="s">
        <v>81</v>
      </c>
      <c r="BL120" s="64" t="s">
        <v>81</v>
      </c>
      <c r="BM120" s="64" t="s">
        <v>81</v>
      </c>
      <c r="BN120" s="72">
        <v>0</v>
      </c>
      <c r="BO120" s="64" t="s">
        <v>81</v>
      </c>
      <c r="BP120" s="64" t="s">
        <v>81</v>
      </c>
      <c r="BQ120" s="64" t="s">
        <v>81</v>
      </c>
      <c r="BR120" s="72">
        <v>0</v>
      </c>
      <c r="BS120" s="64" t="s">
        <v>81</v>
      </c>
      <c r="BT120" s="64" t="s">
        <v>81</v>
      </c>
      <c r="BU120" s="64" t="s">
        <v>81</v>
      </c>
      <c r="BV120" s="72">
        <v>1</v>
      </c>
      <c r="BW120">
        <v>2</v>
      </c>
      <c r="BX120">
        <v>2</v>
      </c>
      <c r="BY120">
        <v>2</v>
      </c>
      <c r="BZ120" s="72">
        <v>0</v>
      </c>
      <c r="CA120" s="64" t="s">
        <v>81</v>
      </c>
      <c r="CB120" s="64" t="s">
        <v>81</v>
      </c>
      <c r="CC120" s="64" t="s">
        <v>81</v>
      </c>
      <c r="CD120" s="72">
        <v>0</v>
      </c>
      <c r="CE120" s="64" t="s">
        <v>81</v>
      </c>
      <c r="CF120" s="64" t="s">
        <v>81</v>
      </c>
      <c r="CG120" s="64" t="s">
        <v>81</v>
      </c>
      <c r="CH120" s="64" t="s">
        <v>81</v>
      </c>
      <c r="CI120" s="64" t="s">
        <v>81</v>
      </c>
      <c r="CJ120">
        <v>3</v>
      </c>
      <c r="CK120" s="64" t="s">
        <v>81</v>
      </c>
      <c r="CL120" s="64" t="s">
        <v>81</v>
      </c>
      <c r="CM120" s="64" t="s">
        <v>81</v>
      </c>
      <c r="CN120">
        <v>14</v>
      </c>
      <c r="CO120" s="64" t="s">
        <v>81</v>
      </c>
      <c r="CP120" s="64" t="s">
        <v>81</v>
      </c>
      <c r="CQ120" s="64" t="s">
        <v>81</v>
      </c>
      <c r="CR120" s="64" t="s">
        <v>81</v>
      </c>
      <c r="CS120" s="64" t="s">
        <v>81</v>
      </c>
      <c r="CT120" s="64" t="s">
        <v>81</v>
      </c>
      <c r="CU120" s="64" t="s">
        <v>81</v>
      </c>
      <c r="CV120">
        <v>14</v>
      </c>
      <c r="CW120" s="64" t="s">
        <v>81</v>
      </c>
      <c r="CX120" s="64" t="s">
        <v>81</v>
      </c>
      <c r="CY120" s="64" t="s">
        <v>81</v>
      </c>
      <c r="CZ120" s="64" t="s">
        <v>81</v>
      </c>
      <c r="DA120" s="64" t="s">
        <v>81</v>
      </c>
      <c r="DB120" s="72">
        <v>0</v>
      </c>
      <c r="DC120" s="72">
        <v>0</v>
      </c>
      <c r="DD120" s="72">
        <v>0</v>
      </c>
      <c r="DE120" s="72">
        <v>0</v>
      </c>
      <c r="DF120" s="72">
        <v>0</v>
      </c>
      <c r="DG120" s="72">
        <v>1</v>
      </c>
      <c r="DH120" s="72">
        <v>1</v>
      </c>
      <c r="DI120" s="72">
        <v>0</v>
      </c>
      <c r="DJ120" s="72">
        <v>0</v>
      </c>
      <c r="DK120" s="72">
        <v>0</v>
      </c>
      <c r="DL120" s="72">
        <v>0</v>
      </c>
      <c r="DM120" s="72">
        <v>0</v>
      </c>
      <c r="DN120" s="72">
        <v>2</v>
      </c>
      <c r="DO120" s="72">
        <v>2</v>
      </c>
      <c r="DP120" s="72">
        <v>4</v>
      </c>
      <c r="DQ120" s="72">
        <v>4</v>
      </c>
      <c r="DR120" s="72">
        <v>2500</v>
      </c>
      <c r="DS120" s="72">
        <v>3500</v>
      </c>
      <c r="DT120" s="72">
        <v>2500</v>
      </c>
      <c r="DU120" s="72">
        <v>3500</v>
      </c>
      <c r="DV120" s="72" t="s">
        <v>81</v>
      </c>
      <c r="DW120" s="72" t="s">
        <v>81</v>
      </c>
      <c r="DX120" s="72" t="s">
        <v>81</v>
      </c>
      <c r="DY120" s="72" t="s">
        <v>81</v>
      </c>
      <c r="DZ120">
        <v>1</v>
      </c>
      <c r="EA120" s="72">
        <v>0</v>
      </c>
      <c r="EB120" s="72">
        <v>0</v>
      </c>
      <c r="EC120" s="72" t="s">
        <v>81</v>
      </c>
      <c r="ED120" s="72">
        <v>0</v>
      </c>
      <c r="EE120" s="72" t="s">
        <v>81</v>
      </c>
      <c r="EF120" s="72" t="s">
        <v>81</v>
      </c>
      <c r="EG120" s="72">
        <v>8</v>
      </c>
      <c r="EH120" s="72" t="s">
        <v>81</v>
      </c>
      <c r="EI120" s="72" t="s">
        <v>81</v>
      </c>
    </row>
    <row r="121" spans="1:140" ht="15" customHeight="1" x14ac:dyDescent="0.35">
      <c r="A121" s="20">
        <v>2090510</v>
      </c>
      <c r="B121" s="20">
        <v>2</v>
      </c>
      <c r="C121" s="20">
        <v>9</v>
      </c>
      <c r="D121" s="20">
        <v>5</v>
      </c>
      <c r="E121" s="20" t="s">
        <v>1561</v>
      </c>
      <c r="F121" s="20">
        <v>3</v>
      </c>
      <c r="G121" s="64">
        <v>3</v>
      </c>
      <c r="H121">
        <v>0</v>
      </c>
      <c r="I121" s="64">
        <v>1</v>
      </c>
      <c r="J121" s="64">
        <v>0</v>
      </c>
      <c r="K121" t="s">
        <v>81</v>
      </c>
      <c r="L121" s="64">
        <v>6</v>
      </c>
      <c r="M121" s="64">
        <v>3</v>
      </c>
      <c r="N121" s="64">
        <v>2</v>
      </c>
      <c r="O121" t="s">
        <v>81</v>
      </c>
      <c r="P121" s="64" t="s">
        <v>81</v>
      </c>
      <c r="Q121" s="64">
        <v>1</v>
      </c>
      <c r="R121" s="64" t="s">
        <v>81</v>
      </c>
      <c r="S121">
        <v>6</v>
      </c>
      <c r="T121" s="64" t="s">
        <v>81</v>
      </c>
      <c r="U121">
        <v>5</v>
      </c>
      <c r="V121" s="64">
        <v>1</v>
      </c>
      <c r="W121" s="64" t="s">
        <v>81</v>
      </c>
      <c r="X121">
        <v>1</v>
      </c>
      <c r="Y121" s="64" t="s">
        <v>81</v>
      </c>
      <c r="Z121" s="64" t="s">
        <v>81</v>
      </c>
      <c r="AA121" s="64" t="s">
        <v>81</v>
      </c>
      <c r="AB121" s="64" t="s">
        <v>81</v>
      </c>
      <c r="AC121" s="64" t="s">
        <v>81</v>
      </c>
      <c r="AD121" s="64" t="s">
        <v>81</v>
      </c>
      <c r="AE121" s="64" t="s">
        <v>81</v>
      </c>
      <c r="AF121" s="64" t="s">
        <v>81</v>
      </c>
      <c r="AG121" s="64" t="s">
        <v>81</v>
      </c>
      <c r="AH121" s="64" t="s">
        <v>81</v>
      </c>
      <c r="AI121" s="64" t="s">
        <v>81</v>
      </c>
      <c r="AJ121" s="64" t="s">
        <v>81</v>
      </c>
      <c r="AK121" s="64" t="s">
        <v>81</v>
      </c>
      <c r="AL121" s="64" t="s">
        <v>81</v>
      </c>
      <c r="AM121" s="64" t="s">
        <v>81</v>
      </c>
      <c r="AN121">
        <v>0</v>
      </c>
      <c r="AO121" s="64" t="s">
        <v>81</v>
      </c>
      <c r="AP121" s="72">
        <v>1</v>
      </c>
      <c r="AQ121">
        <v>1</v>
      </c>
      <c r="AR121">
        <v>1</v>
      </c>
      <c r="AS121">
        <v>3</v>
      </c>
      <c r="AT121" s="72">
        <v>0</v>
      </c>
      <c r="AU121" s="64" t="s">
        <v>81</v>
      </c>
      <c r="AV121" s="64" t="s">
        <v>81</v>
      </c>
      <c r="AW121" s="64" t="s">
        <v>81</v>
      </c>
      <c r="AX121" s="72">
        <v>0</v>
      </c>
      <c r="AY121" s="64" t="s">
        <v>81</v>
      </c>
      <c r="AZ121" s="64" t="s">
        <v>81</v>
      </c>
      <c r="BA121" s="64" t="s">
        <v>81</v>
      </c>
      <c r="BB121" s="72">
        <v>1</v>
      </c>
      <c r="BC121">
        <v>2</v>
      </c>
      <c r="BD121">
        <v>1</v>
      </c>
      <c r="BE121">
        <v>2</v>
      </c>
      <c r="BF121" s="72">
        <v>0</v>
      </c>
      <c r="BG121" s="64" t="s">
        <v>81</v>
      </c>
      <c r="BH121" s="64" t="s">
        <v>81</v>
      </c>
      <c r="BI121" s="64" t="s">
        <v>81</v>
      </c>
      <c r="BJ121" s="72">
        <v>0</v>
      </c>
      <c r="BK121" s="64" t="s">
        <v>81</v>
      </c>
      <c r="BL121" s="64" t="s">
        <v>81</v>
      </c>
      <c r="BM121" s="64" t="s">
        <v>81</v>
      </c>
      <c r="BN121" s="72">
        <v>0</v>
      </c>
      <c r="BO121" s="64" t="s">
        <v>81</v>
      </c>
      <c r="BP121" s="64" t="s">
        <v>81</v>
      </c>
      <c r="BQ121" s="64" t="s">
        <v>81</v>
      </c>
      <c r="BR121" s="72">
        <v>1</v>
      </c>
      <c r="BS121" s="64">
        <v>2</v>
      </c>
      <c r="BT121" s="64">
        <v>1</v>
      </c>
      <c r="BU121" s="64">
        <v>3</v>
      </c>
      <c r="BV121" s="72">
        <v>1</v>
      </c>
      <c r="BW121">
        <v>2</v>
      </c>
      <c r="BX121">
        <v>1</v>
      </c>
      <c r="BY121">
        <v>2</v>
      </c>
      <c r="BZ121" s="72">
        <v>0</v>
      </c>
      <c r="CA121" s="64" t="s">
        <v>81</v>
      </c>
      <c r="CB121" s="64" t="s">
        <v>81</v>
      </c>
      <c r="CC121" s="64" t="s">
        <v>81</v>
      </c>
      <c r="CD121" s="72">
        <v>1</v>
      </c>
      <c r="CE121" s="64">
        <v>2</v>
      </c>
      <c r="CF121" s="64">
        <v>1</v>
      </c>
      <c r="CG121" s="64">
        <v>3</v>
      </c>
      <c r="CH121" s="64" t="s">
        <v>81</v>
      </c>
      <c r="CI121" s="64" t="s">
        <v>81</v>
      </c>
      <c r="CJ121" s="64" t="s">
        <v>81</v>
      </c>
      <c r="CK121" s="64" t="s">
        <v>81</v>
      </c>
      <c r="CL121">
        <v>10</v>
      </c>
      <c r="CM121" s="64" t="s">
        <v>81</v>
      </c>
      <c r="CN121" s="64" t="s">
        <v>81</v>
      </c>
      <c r="CO121" s="64" t="s">
        <v>81</v>
      </c>
      <c r="CP121" s="64" t="s">
        <v>81</v>
      </c>
      <c r="CQ121" s="64" t="s">
        <v>81</v>
      </c>
      <c r="CR121" s="64" t="s">
        <v>81</v>
      </c>
      <c r="CS121" s="64" t="s">
        <v>81</v>
      </c>
      <c r="CT121" s="64" t="s">
        <v>81</v>
      </c>
      <c r="CU121" s="64" t="s">
        <v>81</v>
      </c>
      <c r="CV121">
        <v>10</v>
      </c>
      <c r="CW121" s="64" t="s">
        <v>81</v>
      </c>
      <c r="CX121" s="64" t="s">
        <v>81</v>
      </c>
      <c r="CY121" s="64" t="s">
        <v>81</v>
      </c>
      <c r="CZ121">
        <v>10</v>
      </c>
      <c r="DA121" s="64" t="s">
        <v>81</v>
      </c>
      <c r="DB121" s="72">
        <v>0</v>
      </c>
      <c r="DC121" s="72">
        <v>0</v>
      </c>
      <c r="DD121" s="72">
        <v>0</v>
      </c>
      <c r="DE121" s="72">
        <v>0</v>
      </c>
      <c r="DF121" s="72">
        <v>0</v>
      </c>
      <c r="DG121" s="72">
        <v>0</v>
      </c>
      <c r="DH121" s="72">
        <v>1</v>
      </c>
      <c r="DI121" s="72">
        <v>1</v>
      </c>
      <c r="DJ121" s="72">
        <v>0</v>
      </c>
      <c r="DK121" s="72">
        <v>0</v>
      </c>
      <c r="DL121" s="72">
        <v>0</v>
      </c>
      <c r="DM121" s="72">
        <v>0</v>
      </c>
      <c r="DN121" s="72">
        <v>2</v>
      </c>
      <c r="DO121" s="72">
        <v>2</v>
      </c>
      <c r="DP121" s="72">
        <v>4</v>
      </c>
      <c r="DQ121" s="72">
        <v>4</v>
      </c>
      <c r="DR121" s="72">
        <v>3000</v>
      </c>
      <c r="DS121" s="72">
        <v>5000</v>
      </c>
      <c r="DT121" s="72">
        <v>2000</v>
      </c>
      <c r="DU121" s="72">
        <v>4000</v>
      </c>
      <c r="DV121" s="72" t="s">
        <v>81</v>
      </c>
      <c r="DW121" s="72" t="s">
        <v>81</v>
      </c>
      <c r="DX121" s="72" t="s">
        <v>81</v>
      </c>
      <c r="DY121" s="72" t="s">
        <v>81</v>
      </c>
      <c r="DZ121">
        <v>2</v>
      </c>
      <c r="EA121" s="72">
        <v>1</v>
      </c>
      <c r="EB121" s="72">
        <v>1</v>
      </c>
      <c r="EC121" s="72">
        <v>11</v>
      </c>
      <c r="ED121" s="72">
        <v>0</v>
      </c>
      <c r="EE121" s="72" t="s">
        <v>81</v>
      </c>
      <c r="EF121" s="72" t="s">
        <v>81</v>
      </c>
      <c r="EG121" s="72">
        <v>1</v>
      </c>
      <c r="EH121" s="72" t="s">
        <v>81</v>
      </c>
      <c r="EI121" s="72" t="s">
        <v>81</v>
      </c>
    </row>
    <row r="122" spans="1:140" ht="15" customHeight="1" x14ac:dyDescent="0.35">
      <c r="A122" s="20">
        <v>2090511</v>
      </c>
      <c r="B122" s="20">
        <v>2</v>
      </c>
      <c r="C122" s="20">
        <v>9</v>
      </c>
      <c r="D122" s="20">
        <v>5</v>
      </c>
      <c r="E122" s="20" t="s">
        <v>1562</v>
      </c>
      <c r="F122" s="20">
        <v>2</v>
      </c>
      <c r="G122" s="64">
        <v>1</v>
      </c>
      <c r="H122">
        <v>0</v>
      </c>
      <c r="I122" s="64">
        <v>1</v>
      </c>
      <c r="J122" s="64">
        <v>0</v>
      </c>
      <c r="K122" t="s">
        <v>81</v>
      </c>
      <c r="L122" t="s">
        <v>81</v>
      </c>
      <c r="M122" t="s">
        <v>81</v>
      </c>
      <c r="N122" s="64">
        <v>6</v>
      </c>
      <c r="O122" t="s">
        <v>81</v>
      </c>
      <c r="P122" s="64" t="s">
        <v>81</v>
      </c>
      <c r="Q122" s="64">
        <v>2</v>
      </c>
      <c r="R122">
        <v>1</v>
      </c>
      <c r="S122" s="64" t="s">
        <v>81</v>
      </c>
      <c r="T122" s="64" t="s">
        <v>81</v>
      </c>
      <c r="U122" s="64" t="s">
        <v>81</v>
      </c>
      <c r="V122" s="64" t="s">
        <v>81</v>
      </c>
      <c r="W122" s="64" t="s">
        <v>81</v>
      </c>
      <c r="X122" s="64" t="s">
        <v>81</v>
      </c>
      <c r="Y122" s="64" t="s">
        <v>81</v>
      </c>
      <c r="Z122" s="64" t="s">
        <v>81</v>
      </c>
      <c r="AA122" s="64" t="s">
        <v>81</v>
      </c>
      <c r="AB122" s="64" t="s">
        <v>81</v>
      </c>
      <c r="AC122" s="64" t="s">
        <v>81</v>
      </c>
      <c r="AD122" s="64" t="s">
        <v>81</v>
      </c>
      <c r="AE122" s="64" t="s">
        <v>81</v>
      </c>
      <c r="AF122" s="64" t="s">
        <v>81</v>
      </c>
      <c r="AG122" s="64" t="s">
        <v>81</v>
      </c>
      <c r="AH122" s="64" t="s">
        <v>81</v>
      </c>
      <c r="AI122" s="64" t="s">
        <v>81</v>
      </c>
      <c r="AJ122" s="64" t="s">
        <v>81</v>
      </c>
      <c r="AK122" s="64" t="s">
        <v>81</v>
      </c>
      <c r="AL122" s="64" t="s">
        <v>81</v>
      </c>
      <c r="AM122" s="64" t="s">
        <v>81</v>
      </c>
      <c r="AN122">
        <v>0</v>
      </c>
      <c r="AO122" s="64" t="s">
        <v>81</v>
      </c>
      <c r="AP122" s="72">
        <v>0</v>
      </c>
      <c r="AQ122" s="64" t="s">
        <v>81</v>
      </c>
      <c r="AR122" s="64" t="s">
        <v>81</v>
      </c>
      <c r="AS122" s="64" t="s">
        <v>81</v>
      </c>
      <c r="AT122" s="72">
        <v>0</v>
      </c>
      <c r="AU122" s="64" t="s">
        <v>81</v>
      </c>
      <c r="AV122" s="64" t="s">
        <v>81</v>
      </c>
      <c r="AW122" s="64" t="s">
        <v>81</v>
      </c>
      <c r="AX122" s="72">
        <v>0</v>
      </c>
      <c r="AY122" s="64" t="s">
        <v>81</v>
      </c>
      <c r="AZ122" s="64" t="s">
        <v>81</v>
      </c>
      <c r="BA122" s="64" t="s">
        <v>81</v>
      </c>
      <c r="BB122" s="72">
        <v>1</v>
      </c>
      <c r="BC122">
        <v>2</v>
      </c>
      <c r="BD122">
        <v>2</v>
      </c>
      <c r="BE122">
        <v>3</v>
      </c>
      <c r="BF122" s="72">
        <v>1</v>
      </c>
      <c r="BG122" s="72">
        <v>2</v>
      </c>
      <c r="BH122" s="72">
        <v>3</v>
      </c>
      <c r="BI122" s="72">
        <v>2</v>
      </c>
      <c r="BJ122" s="72">
        <v>0</v>
      </c>
      <c r="BK122" s="64" t="s">
        <v>81</v>
      </c>
      <c r="BL122" s="64" t="s">
        <v>81</v>
      </c>
      <c r="BM122" s="64" t="s">
        <v>81</v>
      </c>
      <c r="BN122" s="72">
        <v>1</v>
      </c>
      <c r="BO122">
        <v>2</v>
      </c>
      <c r="BP122">
        <v>2</v>
      </c>
      <c r="BQ122">
        <v>2</v>
      </c>
      <c r="BR122" s="72">
        <v>0</v>
      </c>
      <c r="BS122" s="64" t="s">
        <v>81</v>
      </c>
      <c r="BT122" s="64" t="s">
        <v>81</v>
      </c>
      <c r="BU122" s="64" t="s">
        <v>81</v>
      </c>
      <c r="BV122" s="72">
        <v>0</v>
      </c>
      <c r="BW122" s="64" t="s">
        <v>81</v>
      </c>
      <c r="BX122" s="64" t="s">
        <v>81</v>
      </c>
      <c r="BY122" s="64" t="s">
        <v>81</v>
      </c>
      <c r="BZ122" s="72">
        <v>0</v>
      </c>
      <c r="CA122" s="64" t="s">
        <v>81</v>
      </c>
      <c r="CB122" s="64" t="s">
        <v>81</v>
      </c>
      <c r="CC122" s="64" t="s">
        <v>81</v>
      </c>
      <c r="CD122" s="72">
        <v>0</v>
      </c>
      <c r="CE122" s="64" t="s">
        <v>81</v>
      </c>
      <c r="CF122" s="64" t="s">
        <v>81</v>
      </c>
      <c r="CG122" s="64" t="s">
        <v>81</v>
      </c>
      <c r="CH122" s="64" t="s">
        <v>81</v>
      </c>
      <c r="CI122" s="64" t="s">
        <v>81</v>
      </c>
      <c r="CJ122" s="64" t="s">
        <v>81</v>
      </c>
      <c r="CK122" s="64" t="s">
        <v>81</v>
      </c>
      <c r="CL122" s="64" t="s">
        <v>81</v>
      </c>
      <c r="CM122" s="64" t="s">
        <v>81</v>
      </c>
      <c r="CN122">
        <v>20</v>
      </c>
      <c r="CO122" s="64" t="s">
        <v>81</v>
      </c>
      <c r="CP122" s="64" t="s">
        <v>81</v>
      </c>
      <c r="CQ122" s="64" t="s">
        <v>81</v>
      </c>
      <c r="CR122">
        <v>6</v>
      </c>
      <c r="CS122" s="64" t="s">
        <v>81</v>
      </c>
      <c r="CT122" s="64" t="s">
        <v>81</v>
      </c>
      <c r="CU122" s="64" t="s">
        <v>81</v>
      </c>
      <c r="CV122" s="64" t="s">
        <v>81</v>
      </c>
      <c r="CW122" s="64" t="s">
        <v>81</v>
      </c>
      <c r="CX122" s="64" t="s">
        <v>81</v>
      </c>
      <c r="CY122" s="64" t="s">
        <v>81</v>
      </c>
      <c r="CZ122" s="64" t="s">
        <v>81</v>
      </c>
      <c r="DA122" s="64" t="s">
        <v>81</v>
      </c>
      <c r="DB122" s="72">
        <v>0</v>
      </c>
      <c r="DC122" s="72">
        <v>0</v>
      </c>
      <c r="DD122" s="72">
        <v>0</v>
      </c>
      <c r="DE122" s="72">
        <v>0</v>
      </c>
      <c r="DF122" s="72">
        <v>0</v>
      </c>
      <c r="DG122" s="72">
        <v>0</v>
      </c>
      <c r="DH122" s="72">
        <v>1</v>
      </c>
      <c r="DI122" s="72">
        <v>1</v>
      </c>
      <c r="DJ122" s="72">
        <v>0</v>
      </c>
      <c r="DK122" s="72">
        <v>0</v>
      </c>
      <c r="DL122" s="72">
        <v>0</v>
      </c>
      <c r="DM122" s="72">
        <v>0</v>
      </c>
      <c r="DN122" s="72">
        <v>3</v>
      </c>
      <c r="DO122" s="72">
        <v>3</v>
      </c>
      <c r="DP122" s="72">
        <v>4</v>
      </c>
      <c r="DQ122" s="72">
        <v>4</v>
      </c>
      <c r="DR122">
        <v>3500</v>
      </c>
      <c r="DS122">
        <v>3500</v>
      </c>
      <c r="DT122">
        <v>3500</v>
      </c>
      <c r="DU122">
        <v>3500</v>
      </c>
      <c r="DV122" s="72" t="s">
        <v>81</v>
      </c>
      <c r="DW122" s="72" t="s">
        <v>81</v>
      </c>
      <c r="DX122" s="72" t="s">
        <v>81</v>
      </c>
      <c r="DY122" t="s">
        <v>81</v>
      </c>
      <c r="DZ122" t="s">
        <v>81</v>
      </c>
      <c r="EA122" s="72">
        <v>0</v>
      </c>
      <c r="EB122" s="72">
        <v>0</v>
      </c>
      <c r="EC122" s="72" t="s">
        <v>81</v>
      </c>
      <c r="ED122" s="72">
        <v>0</v>
      </c>
      <c r="EE122" s="72" t="s">
        <v>81</v>
      </c>
      <c r="EF122" s="72" t="s">
        <v>81</v>
      </c>
      <c r="EG122" s="72">
        <v>1</v>
      </c>
      <c r="EH122" s="72" t="s">
        <v>81</v>
      </c>
      <c r="EI122" s="72" t="s">
        <v>81</v>
      </c>
    </row>
    <row r="123" spans="1:140" ht="15" customHeight="1" x14ac:dyDescent="0.35">
      <c r="A123" s="20">
        <v>2090512</v>
      </c>
      <c r="B123" s="20">
        <v>2</v>
      </c>
      <c r="C123" s="20">
        <v>9</v>
      </c>
      <c r="D123" s="20">
        <v>5</v>
      </c>
      <c r="E123" s="20" t="s">
        <v>1566</v>
      </c>
      <c r="F123" s="20">
        <v>2</v>
      </c>
      <c r="G123" s="64">
        <v>1</v>
      </c>
      <c r="H123">
        <v>0</v>
      </c>
      <c r="I123">
        <v>2</v>
      </c>
      <c r="J123" s="64">
        <v>0</v>
      </c>
      <c r="K123" t="s">
        <v>81</v>
      </c>
      <c r="L123" s="64">
        <v>1</v>
      </c>
      <c r="M123">
        <v>2</v>
      </c>
      <c r="N123" s="64">
        <v>6</v>
      </c>
      <c r="O123" t="s">
        <v>81</v>
      </c>
      <c r="P123" s="64" t="s">
        <v>81</v>
      </c>
      <c r="Q123" s="64">
        <v>1</v>
      </c>
      <c r="R123" s="64">
        <v>1</v>
      </c>
      <c r="S123" s="64" t="s">
        <v>81</v>
      </c>
      <c r="T123" s="64" t="s">
        <v>81</v>
      </c>
      <c r="U123" s="64" t="s">
        <v>81</v>
      </c>
      <c r="V123" s="64" t="s">
        <v>81</v>
      </c>
      <c r="W123" s="64" t="s">
        <v>81</v>
      </c>
      <c r="X123" s="64" t="s">
        <v>81</v>
      </c>
      <c r="Y123" s="64" t="s">
        <v>81</v>
      </c>
      <c r="Z123" s="64" t="s">
        <v>81</v>
      </c>
      <c r="AA123" s="64" t="s">
        <v>81</v>
      </c>
      <c r="AB123" s="64" t="s">
        <v>81</v>
      </c>
      <c r="AC123" s="64" t="s">
        <v>81</v>
      </c>
      <c r="AD123" s="64" t="s">
        <v>81</v>
      </c>
      <c r="AE123" s="64" t="s">
        <v>81</v>
      </c>
      <c r="AF123" s="64" t="s">
        <v>81</v>
      </c>
      <c r="AG123" s="64" t="s">
        <v>81</v>
      </c>
      <c r="AH123" s="64" t="s">
        <v>81</v>
      </c>
      <c r="AI123" s="64" t="s">
        <v>81</v>
      </c>
      <c r="AJ123" s="64" t="s">
        <v>81</v>
      </c>
      <c r="AK123" s="64" t="s">
        <v>81</v>
      </c>
      <c r="AL123" s="64" t="s">
        <v>81</v>
      </c>
      <c r="AM123" s="64" t="s">
        <v>81</v>
      </c>
      <c r="AN123">
        <v>0</v>
      </c>
      <c r="AO123" s="64" t="s">
        <v>81</v>
      </c>
      <c r="AP123" s="72">
        <v>0</v>
      </c>
      <c r="AQ123" s="64" t="s">
        <v>81</v>
      </c>
      <c r="AR123" s="64" t="s">
        <v>81</v>
      </c>
      <c r="AS123" s="64" t="s">
        <v>81</v>
      </c>
      <c r="AT123" s="72">
        <v>1</v>
      </c>
      <c r="AU123" s="64">
        <v>1</v>
      </c>
      <c r="AV123" s="64">
        <v>1</v>
      </c>
      <c r="AW123" s="64">
        <v>3</v>
      </c>
      <c r="AX123" s="72">
        <v>0</v>
      </c>
      <c r="AY123" s="64" t="s">
        <v>81</v>
      </c>
      <c r="AZ123" s="64" t="s">
        <v>81</v>
      </c>
      <c r="BA123" s="64" t="s">
        <v>81</v>
      </c>
      <c r="BB123" s="72">
        <v>1</v>
      </c>
      <c r="BC123" s="64">
        <v>1</v>
      </c>
      <c r="BD123" s="64">
        <v>1</v>
      </c>
      <c r="BE123" s="64">
        <v>3</v>
      </c>
      <c r="BF123" s="72">
        <v>0</v>
      </c>
      <c r="BG123" s="64" t="s">
        <v>81</v>
      </c>
      <c r="BH123" s="64" t="s">
        <v>81</v>
      </c>
      <c r="BI123" s="64" t="s">
        <v>81</v>
      </c>
      <c r="BJ123" s="72">
        <v>0</v>
      </c>
      <c r="BK123" s="64" t="s">
        <v>81</v>
      </c>
      <c r="BL123" s="64" t="s">
        <v>81</v>
      </c>
      <c r="BM123" s="64" t="s">
        <v>81</v>
      </c>
      <c r="BN123" s="72">
        <v>0</v>
      </c>
      <c r="BO123" s="64" t="s">
        <v>81</v>
      </c>
      <c r="BP123" s="64" t="s">
        <v>81</v>
      </c>
      <c r="BQ123" s="64" t="s">
        <v>81</v>
      </c>
      <c r="BR123" s="72">
        <v>0</v>
      </c>
      <c r="BS123" s="64" t="s">
        <v>81</v>
      </c>
      <c r="BT123" s="64" t="s">
        <v>81</v>
      </c>
      <c r="BU123" s="64" t="s">
        <v>81</v>
      </c>
      <c r="BV123" s="72">
        <v>1</v>
      </c>
      <c r="BW123">
        <v>2</v>
      </c>
      <c r="BX123">
        <v>2</v>
      </c>
      <c r="BY123">
        <v>1</v>
      </c>
      <c r="BZ123" s="72">
        <v>0</v>
      </c>
      <c r="CA123" s="64" t="s">
        <v>81</v>
      </c>
      <c r="CB123" s="64" t="s">
        <v>81</v>
      </c>
      <c r="CC123" s="64" t="s">
        <v>81</v>
      </c>
      <c r="CD123" s="72">
        <v>0</v>
      </c>
      <c r="CE123" s="64" t="s">
        <v>81</v>
      </c>
      <c r="CF123" s="64" t="s">
        <v>81</v>
      </c>
      <c r="CG123" s="64" t="s">
        <v>81</v>
      </c>
      <c r="CH123" s="64" t="s">
        <v>81</v>
      </c>
      <c r="CI123" s="64" t="s">
        <v>81</v>
      </c>
      <c r="CJ123" s="64" t="s">
        <v>81</v>
      </c>
      <c r="CK123" s="64" t="s">
        <v>81</v>
      </c>
      <c r="CL123" s="64" t="s">
        <v>81</v>
      </c>
      <c r="CM123" s="64" t="s">
        <v>81</v>
      </c>
      <c r="CN123" s="64" t="s">
        <v>81</v>
      </c>
      <c r="CO123" s="64" t="s">
        <v>81</v>
      </c>
      <c r="CP123" s="64" t="s">
        <v>81</v>
      </c>
      <c r="CQ123" s="64" t="s">
        <v>81</v>
      </c>
      <c r="CR123" s="64" t="s">
        <v>81</v>
      </c>
      <c r="CS123" s="64" t="s">
        <v>81</v>
      </c>
      <c r="CT123" s="64" t="s">
        <v>81</v>
      </c>
      <c r="CU123" s="64" t="s">
        <v>81</v>
      </c>
      <c r="CV123">
        <v>2</v>
      </c>
      <c r="CW123" s="64" t="s">
        <v>81</v>
      </c>
      <c r="CX123" s="64" t="s">
        <v>81</v>
      </c>
      <c r="CY123" s="64" t="s">
        <v>81</v>
      </c>
      <c r="CZ123" s="64" t="s">
        <v>81</v>
      </c>
      <c r="DA123" s="64" t="s">
        <v>81</v>
      </c>
      <c r="DB123" s="72">
        <v>0</v>
      </c>
      <c r="DC123" s="72">
        <v>0</v>
      </c>
      <c r="DD123" s="72">
        <v>0</v>
      </c>
      <c r="DE123" s="72">
        <v>0</v>
      </c>
      <c r="DF123" s="72">
        <v>0</v>
      </c>
      <c r="DG123" s="72">
        <v>0</v>
      </c>
      <c r="DH123" s="72">
        <v>1</v>
      </c>
      <c r="DI123" s="72">
        <v>1</v>
      </c>
      <c r="DJ123" s="72">
        <v>0</v>
      </c>
      <c r="DK123" s="72">
        <v>0</v>
      </c>
      <c r="DL123" s="72">
        <v>0</v>
      </c>
      <c r="DM123" s="72">
        <v>1</v>
      </c>
      <c r="DN123" s="72">
        <v>2</v>
      </c>
      <c r="DO123" s="72">
        <v>2</v>
      </c>
      <c r="DP123" s="72">
        <v>4</v>
      </c>
      <c r="DQ123" s="72">
        <v>4</v>
      </c>
      <c r="DR123" s="72">
        <v>2000</v>
      </c>
      <c r="DS123" s="72">
        <v>3500</v>
      </c>
      <c r="DT123" s="72">
        <v>2000</v>
      </c>
      <c r="DU123" s="72">
        <v>3500</v>
      </c>
      <c r="DV123" s="72" t="s">
        <v>81</v>
      </c>
      <c r="DW123" s="72" t="s">
        <v>81</v>
      </c>
      <c r="DX123" s="72" t="s">
        <v>81</v>
      </c>
      <c r="DY123" s="72" t="s">
        <v>81</v>
      </c>
      <c r="DZ123">
        <v>2</v>
      </c>
      <c r="EA123" s="72">
        <v>0</v>
      </c>
      <c r="EB123" s="72">
        <v>0</v>
      </c>
      <c r="EC123" s="72" t="s">
        <v>81</v>
      </c>
      <c r="ED123" s="72">
        <v>0</v>
      </c>
      <c r="EE123" s="72" t="s">
        <v>81</v>
      </c>
      <c r="EF123" s="72" t="s">
        <v>81</v>
      </c>
      <c r="EG123" s="72">
        <v>8</v>
      </c>
      <c r="EH123" s="72" t="s">
        <v>81</v>
      </c>
      <c r="EI123" s="72" t="s">
        <v>81</v>
      </c>
      <c r="EJ123" s="72"/>
    </row>
    <row r="124" spans="1:140" ht="15" customHeight="1" x14ac:dyDescent="0.35">
      <c r="A124" s="20">
        <v>2090513</v>
      </c>
      <c r="B124" s="20">
        <v>2</v>
      </c>
      <c r="C124" s="20">
        <v>9</v>
      </c>
      <c r="D124" s="20">
        <v>5</v>
      </c>
      <c r="E124" s="20" t="s">
        <v>1572</v>
      </c>
      <c r="F124" s="20">
        <v>6</v>
      </c>
      <c r="G124" s="64">
        <v>5</v>
      </c>
      <c r="H124">
        <v>0</v>
      </c>
      <c r="I124" s="64">
        <v>1</v>
      </c>
      <c r="J124" s="64">
        <v>0</v>
      </c>
      <c r="K124" t="s">
        <v>81</v>
      </c>
      <c r="L124" s="64">
        <v>8</v>
      </c>
      <c r="M124" t="s">
        <v>81</v>
      </c>
      <c r="N124" s="64">
        <v>4</v>
      </c>
      <c r="O124" t="s">
        <v>81</v>
      </c>
      <c r="P124" s="64" t="s">
        <v>81</v>
      </c>
      <c r="Q124" s="64">
        <v>3</v>
      </c>
      <c r="R124">
        <v>1</v>
      </c>
      <c r="S124" s="64">
        <v>8</v>
      </c>
      <c r="T124" s="64" t="s">
        <v>81</v>
      </c>
      <c r="U124" s="64" t="s">
        <v>81</v>
      </c>
      <c r="V124" s="64" t="s">
        <v>81</v>
      </c>
      <c r="W124" s="64" t="s">
        <v>81</v>
      </c>
      <c r="X124">
        <v>5</v>
      </c>
      <c r="Y124" s="64" t="s">
        <v>81</v>
      </c>
      <c r="Z124" s="64" t="s">
        <v>81</v>
      </c>
      <c r="AA124" s="64" t="s">
        <v>81</v>
      </c>
      <c r="AB124" s="64" t="s">
        <v>81</v>
      </c>
      <c r="AC124" s="64" t="s">
        <v>81</v>
      </c>
      <c r="AD124" s="64" t="s">
        <v>81</v>
      </c>
      <c r="AE124" s="64" t="s">
        <v>81</v>
      </c>
      <c r="AF124" s="64" t="s">
        <v>81</v>
      </c>
      <c r="AG124" s="64" t="s">
        <v>81</v>
      </c>
      <c r="AH124" s="64" t="s">
        <v>81</v>
      </c>
      <c r="AI124" s="64" t="s">
        <v>81</v>
      </c>
      <c r="AJ124" s="64" t="s">
        <v>81</v>
      </c>
      <c r="AK124" s="64" t="s">
        <v>81</v>
      </c>
      <c r="AL124" s="64" t="s">
        <v>81</v>
      </c>
      <c r="AM124" s="64" t="s">
        <v>81</v>
      </c>
      <c r="AN124">
        <v>1</v>
      </c>
      <c r="AO124">
        <v>8</v>
      </c>
      <c r="AP124" s="72">
        <v>0</v>
      </c>
      <c r="AQ124" s="64" t="s">
        <v>81</v>
      </c>
      <c r="AR124" s="64" t="s">
        <v>81</v>
      </c>
      <c r="AS124" s="64" t="s">
        <v>81</v>
      </c>
      <c r="AT124" s="72">
        <v>0</v>
      </c>
      <c r="AU124" s="64" t="s">
        <v>81</v>
      </c>
      <c r="AV124" s="64" t="s">
        <v>81</v>
      </c>
      <c r="AW124" s="64" t="s">
        <v>81</v>
      </c>
      <c r="AX124" s="72">
        <v>0</v>
      </c>
      <c r="AY124" s="64" t="s">
        <v>81</v>
      </c>
      <c r="AZ124" s="64" t="s">
        <v>81</v>
      </c>
      <c r="BA124" s="64" t="s">
        <v>81</v>
      </c>
      <c r="BB124" s="72">
        <v>0</v>
      </c>
      <c r="BC124" s="64" t="s">
        <v>81</v>
      </c>
      <c r="BD124" s="64" t="s">
        <v>81</v>
      </c>
      <c r="BE124" s="64" t="s">
        <v>81</v>
      </c>
      <c r="BF124" s="72">
        <v>0</v>
      </c>
      <c r="BG124" s="64" t="s">
        <v>81</v>
      </c>
      <c r="BH124" s="64" t="s">
        <v>81</v>
      </c>
      <c r="BI124" s="64" t="s">
        <v>81</v>
      </c>
      <c r="BJ124" s="72">
        <v>0</v>
      </c>
      <c r="BK124" s="64" t="s">
        <v>81</v>
      </c>
      <c r="BL124" s="64" t="s">
        <v>81</v>
      </c>
      <c r="BM124" s="64" t="s">
        <v>81</v>
      </c>
      <c r="BN124" s="72">
        <v>0</v>
      </c>
      <c r="BO124" s="64" t="s">
        <v>81</v>
      </c>
      <c r="BP124" s="64" t="s">
        <v>81</v>
      </c>
      <c r="BQ124" s="64" t="s">
        <v>81</v>
      </c>
      <c r="BR124" s="72">
        <v>0</v>
      </c>
      <c r="BS124" s="64" t="s">
        <v>81</v>
      </c>
      <c r="BT124" s="64" t="s">
        <v>81</v>
      </c>
      <c r="BU124" s="64" t="s">
        <v>81</v>
      </c>
      <c r="BV124" s="72">
        <v>0</v>
      </c>
      <c r="BW124" s="64" t="s">
        <v>81</v>
      </c>
      <c r="BX124" s="64" t="s">
        <v>81</v>
      </c>
      <c r="BY124" s="64" t="s">
        <v>81</v>
      </c>
      <c r="BZ124" s="72">
        <v>0</v>
      </c>
      <c r="CA124" s="64" t="s">
        <v>81</v>
      </c>
      <c r="CB124" s="64" t="s">
        <v>81</v>
      </c>
      <c r="CC124" s="64" t="s">
        <v>81</v>
      </c>
      <c r="CD124" s="72">
        <v>0</v>
      </c>
      <c r="CE124" s="64" t="s">
        <v>81</v>
      </c>
      <c r="CF124" s="64" t="s">
        <v>81</v>
      </c>
      <c r="CG124" s="64" t="s">
        <v>81</v>
      </c>
      <c r="CH124" s="64" t="s">
        <v>81</v>
      </c>
      <c r="CI124" s="64" t="s">
        <v>81</v>
      </c>
      <c r="CJ124" s="64" t="s">
        <v>81</v>
      </c>
      <c r="CK124" s="64" t="s">
        <v>81</v>
      </c>
      <c r="CL124" s="64" t="s">
        <v>81</v>
      </c>
      <c r="CM124" s="64" t="s">
        <v>81</v>
      </c>
      <c r="CN124" s="64" t="s">
        <v>81</v>
      </c>
      <c r="CO124" s="64" t="s">
        <v>81</v>
      </c>
      <c r="CP124" s="64" t="s">
        <v>81</v>
      </c>
      <c r="CQ124" s="64" t="s">
        <v>81</v>
      </c>
      <c r="CR124" s="64" t="s">
        <v>81</v>
      </c>
      <c r="CS124" s="64" t="s">
        <v>81</v>
      </c>
      <c r="CT124" s="64" t="s">
        <v>81</v>
      </c>
      <c r="CU124" s="64" t="s">
        <v>81</v>
      </c>
      <c r="CV124" s="64" t="s">
        <v>81</v>
      </c>
      <c r="CW124" s="64" t="s">
        <v>81</v>
      </c>
      <c r="CX124" s="64" t="s">
        <v>81</v>
      </c>
      <c r="CY124" s="64" t="s">
        <v>81</v>
      </c>
      <c r="CZ124" s="64" t="s">
        <v>81</v>
      </c>
      <c r="DA124" s="64" t="s">
        <v>81</v>
      </c>
      <c r="DB124" s="72">
        <v>0</v>
      </c>
      <c r="DC124" s="72">
        <v>0</v>
      </c>
      <c r="DD124" s="72">
        <v>0</v>
      </c>
      <c r="DE124" s="72">
        <v>0</v>
      </c>
      <c r="DF124" s="72">
        <v>0</v>
      </c>
      <c r="DG124" s="72">
        <v>0</v>
      </c>
      <c r="DH124" s="72">
        <v>0</v>
      </c>
      <c r="DI124" s="72">
        <v>0</v>
      </c>
      <c r="DJ124" s="72">
        <v>0</v>
      </c>
      <c r="DK124" s="72">
        <v>0</v>
      </c>
      <c r="DL124" s="72">
        <v>0</v>
      </c>
      <c r="DM124" s="72">
        <v>0</v>
      </c>
      <c r="DN124" s="72">
        <v>3</v>
      </c>
      <c r="DO124" s="72">
        <v>3</v>
      </c>
      <c r="DP124" s="72">
        <v>3</v>
      </c>
      <c r="DQ124" s="72">
        <v>3</v>
      </c>
      <c r="DR124" t="s">
        <v>81</v>
      </c>
      <c r="DS124" t="s">
        <v>81</v>
      </c>
      <c r="DT124" t="s">
        <v>81</v>
      </c>
      <c r="DU124" t="s">
        <v>81</v>
      </c>
      <c r="DV124" t="s">
        <v>81</v>
      </c>
      <c r="DW124" t="s">
        <v>81</v>
      </c>
      <c r="DX124" t="s">
        <v>81</v>
      </c>
      <c r="DY124" t="s">
        <v>81</v>
      </c>
      <c r="DZ124">
        <v>11</v>
      </c>
      <c r="EA124" s="72">
        <v>0</v>
      </c>
      <c r="EB124" s="72">
        <v>0</v>
      </c>
      <c r="EC124" s="72" t="s">
        <v>81</v>
      </c>
      <c r="ED124" s="72">
        <v>0</v>
      </c>
      <c r="EE124" s="72" t="s">
        <v>81</v>
      </c>
      <c r="EF124" s="72" t="s">
        <v>81</v>
      </c>
      <c r="EG124" s="72" t="s">
        <v>81</v>
      </c>
      <c r="EH124" s="72" t="s">
        <v>81</v>
      </c>
      <c r="EI124" s="72" t="s">
        <v>81</v>
      </c>
    </row>
    <row r="125" spans="1:140" ht="15" customHeight="1" x14ac:dyDescent="0.35">
      <c r="A125" s="20">
        <v>2090514</v>
      </c>
      <c r="B125" s="20">
        <v>2</v>
      </c>
      <c r="C125" s="20">
        <v>9</v>
      </c>
      <c r="D125" s="20">
        <v>5</v>
      </c>
      <c r="E125" s="20" t="s">
        <v>1581</v>
      </c>
      <c r="F125" s="20">
        <v>3</v>
      </c>
      <c r="G125" s="64">
        <v>2</v>
      </c>
      <c r="H125">
        <v>0</v>
      </c>
      <c r="I125" s="64">
        <v>1</v>
      </c>
      <c r="J125" s="64">
        <v>0</v>
      </c>
      <c r="K125" t="s">
        <v>81</v>
      </c>
      <c r="L125" s="64">
        <v>8.5</v>
      </c>
      <c r="M125" t="s">
        <v>81</v>
      </c>
      <c r="N125" s="64">
        <v>3</v>
      </c>
      <c r="O125" t="s">
        <v>81</v>
      </c>
      <c r="P125" s="64" t="s">
        <v>81</v>
      </c>
      <c r="Q125" s="64">
        <v>1</v>
      </c>
      <c r="R125" s="64">
        <v>1</v>
      </c>
      <c r="S125" s="64">
        <v>10</v>
      </c>
      <c r="T125" s="64" t="s">
        <v>81</v>
      </c>
      <c r="U125" s="64" t="s">
        <v>81</v>
      </c>
      <c r="V125" s="64" t="s">
        <v>81</v>
      </c>
      <c r="W125" s="64" t="s">
        <v>81</v>
      </c>
      <c r="X125" s="64">
        <v>1</v>
      </c>
      <c r="Y125" s="64">
        <v>1</v>
      </c>
      <c r="Z125" s="64" t="s">
        <v>81</v>
      </c>
      <c r="AA125" s="64" t="s">
        <v>81</v>
      </c>
      <c r="AB125" s="64" t="s">
        <v>81</v>
      </c>
      <c r="AC125" s="64" t="s">
        <v>81</v>
      </c>
      <c r="AD125" s="64" t="s">
        <v>81</v>
      </c>
      <c r="AE125" s="64" t="s">
        <v>81</v>
      </c>
      <c r="AF125" s="64" t="s">
        <v>81</v>
      </c>
      <c r="AG125" s="64" t="s">
        <v>81</v>
      </c>
      <c r="AH125" s="64" t="s">
        <v>81</v>
      </c>
      <c r="AI125" s="64" t="s">
        <v>81</v>
      </c>
      <c r="AJ125" s="64" t="s">
        <v>81</v>
      </c>
      <c r="AK125" s="64" t="s">
        <v>81</v>
      </c>
      <c r="AL125" s="64" t="s">
        <v>81</v>
      </c>
      <c r="AM125" s="64" t="s">
        <v>81</v>
      </c>
      <c r="AN125">
        <v>1</v>
      </c>
      <c r="AO125">
        <v>8</v>
      </c>
      <c r="AP125" s="72">
        <v>0</v>
      </c>
      <c r="AQ125" s="64" t="s">
        <v>81</v>
      </c>
      <c r="AR125" s="64" t="s">
        <v>81</v>
      </c>
      <c r="AS125" s="64" t="s">
        <v>81</v>
      </c>
      <c r="AT125" s="72">
        <v>0</v>
      </c>
      <c r="AU125" s="64" t="s">
        <v>81</v>
      </c>
      <c r="AV125" s="64" t="s">
        <v>81</v>
      </c>
      <c r="AW125" s="64" t="s">
        <v>81</v>
      </c>
      <c r="AX125" s="72">
        <v>0</v>
      </c>
      <c r="AY125" s="64" t="s">
        <v>81</v>
      </c>
      <c r="AZ125" s="64" t="s">
        <v>81</v>
      </c>
      <c r="BA125" s="64" t="s">
        <v>81</v>
      </c>
      <c r="BB125" s="72">
        <v>0</v>
      </c>
      <c r="BC125" s="64" t="s">
        <v>81</v>
      </c>
      <c r="BD125" s="64" t="s">
        <v>81</v>
      </c>
      <c r="BE125" s="64" t="s">
        <v>81</v>
      </c>
      <c r="BF125" s="72">
        <v>0</v>
      </c>
      <c r="BG125" s="64" t="s">
        <v>81</v>
      </c>
      <c r="BH125" s="64" t="s">
        <v>81</v>
      </c>
      <c r="BI125" s="64" t="s">
        <v>81</v>
      </c>
      <c r="BJ125" s="72">
        <v>0</v>
      </c>
      <c r="BK125" s="64" t="s">
        <v>81</v>
      </c>
      <c r="BL125" s="64" t="s">
        <v>81</v>
      </c>
      <c r="BM125" s="64" t="s">
        <v>81</v>
      </c>
      <c r="BN125" s="72">
        <v>0</v>
      </c>
      <c r="BO125" s="64" t="s">
        <v>81</v>
      </c>
      <c r="BP125" s="64" t="s">
        <v>81</v>
      </c>
      <c r="BQ125" s="64" t="s">
        <v>81</v>
      </c>
      <c r="BR125" s="72">
        <v>0</v>
      </c>
      <c r="BS125" s="64" t="s">
        <v>81</v>
      </c>
      <c r="BT125" s="64" t="s">
        <v>81</v>
      </c>
      <c r="BU125" s="64" t="s">
        <v>81</v>
      </c>
      <c r="BV125" s="72">
        <v>0</v>
      </c>
      <c r="BW125" s="64" t="s">
        <v>81</v>
      </c>
      <c r="BX125" s="64" t="s">
        <v>81</v>
      </c>
      <c r="BY125" s="64" t="s">
        <v>81</v>
      </c>
      <c r="BZ125" s="72">
        <v>0</v>
      </c>
      <c r="CA125" s="64" t="s">
        <v>81</v>
      </c>
      <c r="CB125" s="64" t="s">
        <v>81</v>
      </c>
      <c r="CC125" s="64" t="s">
        <v>81</v>
      </c>
      <c r="CD125" s="72">
        <v>0</v>
      </c>
      <c r="CE125" s="64" t="s">
        <v>81</v>
      </c>
      <c r="CF125" s="64" t="s">
        <v>81</v>
      </c>
      <c r="CG125" s="64" t="s">
        <v>81</v>
      </c>
      <c r="CH125" s="64" t="s">
        <v>81</v>
      </c>
      <c r="CI125" s="64" t="s">
        <v>81</v>
      </c>
      <c r="CJ125" s="64" t="s">
        <v>81</v>
      </c>
      <c r="CK125" s="64" t="s">
        <v>81</v>
      </c>
      <c r="CL125" s="64" t="s">
        <v>81</v>
      </c>
      <c r="CM125" s="64" t="s">
        <v>81</v>
      </c>
      <c r="CN125" s="64" t="s">
        <v>81</v>
      </c>
      <c r="CO125" s="64" t="s">
        <v>81</v>
      </c>
      <c r="CP125" s="64" t="s">
        <v>81</v>
      </c>
      <c r="CQ125" s="64" t="s">
        <v>81</v>
      </c>
      <c r="CR125" s="64" t="s">
        <v>81</v>
      </c>
      <c r="CS125" s="64" t="s">
        <v>81</v>
      </c>
      <c r="CT125" s="64" t="s">
        <v>81</v>
      </c>
      <c r="CU125" s="64" t="s">
        <v>81</v>
      </c>
      <c r="CV125" s="64" t="s">
        <v>81</v>
      </c>
      <c r="CW125" s="64" t="s">
        <v>81</v>
      </c>
      <c r="CX125" s="64" t="s">
        <v>81</v>
      </c>
      <c r="CY125" s="64" t="s">
        <v>81</v>
      </c>
      <c r="CZ125" s="64" t="s">
        <v>81</v>
      </c>
      <c r="DA125" s="64" t="s">
        <v>81</v>
      </c>
      <c r="DB125" s="72">
        <v>0</v>
      </c>
      <c r="DC125" s="72">
        <v>0</v>
      </c>
      <c r="DD125" s="72">
        <v>0</v>
      </c>
      <c r="DE125" s="72">
        <v>0</v>
      </c>
      <c r="DF125" s="72">
        <v>0</v>
      </c>
      <c r="DG125" s="72">
        <v>0</v>
      </c>
      <c r="DH125" s="72">
        <v>0</v>
      </c>
      <c r="DI125" s="72">
        <v>0</v>
      </c>
      <c r="DJ125" s="72">
        <v>0</v>
      </c>
      <c r="DK125" s="72">
        <v>0</v>
      </c>
      <c r="DL125" s="72">
        <v>0</v>
      </c>
      <c r="DM125" s="72">
        <v>0</v>
      </c>
      <c r="DN125" s="72">
        <v>2</v>
      </c>
      <c r="DO125" s="72">
        <v>2</v>
      </c>
      <c r="DP125" s="72">
        <v>2</v>
      </c>
      <c r="DQ125" s="72">
        <v>4</v>
      </c>
      <c r="DR125" s="72">
        <v>3500</v>
      </c>
      <c r="DS125" s="72">
        <v>7000</v>
      </c>
      <c r="DT125" s="72">
        <v>2000</v>
      </c>
      <c r="DU125" s="72">
        <v>3500</v>
      </c>
      <c r="DV125" t="s">
        <v>81</v>
      </c>
      <c r="DW125" t="s">
        <v>81</v>
      </c>
      <c r="DX125" t="s">
        <v>81</v>
      </c>
      <c r="DY125" t="s">
        <v>81</v>
      </c>
      <c r="DZ125">
        <v>11</v>
      </c>
      <c r="EA125" s="72">
        <v>1</v>
      </c>
      <c r="EB125" s="72">
        <v>0</v>
      </c>
      <c r="EC125" s="72" t="s">
        <v>81</v>
      </c>
      <c r="ED125" s="72">
        <v>0</v>
      </c>
      <c r="EE125" s="72" t="s">
        <v>81</v>
      </c>
      <c r="EF125" s="72" t="s">
        <v>81</v>
      </c>
      <c r="EG125" s="72">
        <v>7</v>
      </c>
      <c r="EH125" s="72" t="s">
        <v>81</v>
      </c>
      <c r="EI125" s="72" t="s">
        <v>81</v>
      </c>
    </row>
    <row r="126" spans="1:140" ht="15" customHeight="1" x14ac:dyDescent="0.35">
      <c r="A126" s="20">
        <v>2090515</v>
      </c>
      <c r="B126" s="20">
        <v>2</v>
      </c>
      <c r="C126" s="20">
        <v>9</v>
      </c>
      <c r="D126" s="20">
        <v>5</v>
      </c>
      <c r="E126" s="20" t="s">
        <v>1579</v>
      </c>
      <c r="F126">
        <v>0</v>
      </c>
      <c r="G126" s="64">
        <v>1</v>
      </c>
      <c r="H126">
        <v>0</v>
      </c>
      <c r="I126" s="64">
        <v>2</v>
      </c>
      <c r="J126" s="64">
        <v>0</v>
      </c>
      <c r="K126" t="s">
        <v>81</v>
      </c>
      <c r="L126" t="s">
        <v>81</v>
      </c>
      <c r="M126" t="s">
        <v>81</v>
      </c>
      <c r="N126" s="64">
        <v>4</v>
      </c>
      <c r="O126" t="s">
        <v>81</v>
      </c>
      <c r="P126" t="s">
        <v>81</v>
      </c>
      <c r="Q126" t="s">
        <v>81</v>
      </c>
      <c r="R126" t="s">
        <v>81</v>
      </c>
      <c r="S126">
        <v>2</v>
      </c>
      <c r="T126">
        <v>6</v>
      </c>
      <c r="U126">
        <v>2</v>
      </c>
      <c r="V126" s="64" t="s">
        <v>81</v>
      </c>
      <c r="W126" s="64" t="s">
        <v>81</v>
      </c>
      <c r="X126" s="64">
        <v>1</v>
      </c>
      <c r="Y126" s="64">
        <v>2</v>
      </c>
      <c r="Z126" s="64" t="s">
        <v>81</v>
      </c>
      <c r="AA126" s="64" t="s">
        <v>81</v>
      </c>
      <c r="AB126" s="64" t="s">
        <v>81</v>
      </c>
      <c r="AC126" s="64" t="s">
        <v>81</v>
      </c>
      <c r="AD126" s="64" t="s">
        <v>81</v>
      </c>
      <c r="AE126" s="64" t="s">
        <v>81</v>
      </c>
      <c r="AF126" s="64" t="s">
        <v>81</v>
      </c>
      <c r="AG126" s="64" t="s">
        <v>81</v>
      </c>
      <c r="AH126" s="64" t="s">
        <v>81</v>
      </c>
      <c r="AI126" s="64" t="s">
        <v>81</v>
      </c>
      <c r="AJ126" s="64" t="s">
        <v>81</v>
      </c>
      <c r="AK126" s="64" t="s">
        <v>81</v>
      </c>
      <c r="AL126" s="64" t="s">
        <v>81</v>
      </c>
      <c r="AM126" s="64" t="s">
        <v>81</v>
      </c>
      <c r="AN126">
        <v>0</v>
      </c>
      <c r="AO126" s="64" t="s">
        <v>81</v>
      </c>
      <c r="AP126" s="72">
        <v>1</v>
      </c>
      <c r="AQ126">
        <v>2</v>
      </c>
      <c r="AR126">
        <v>2</v>
      </c>
      <c r="AS126">
        <v>3</v>
      </c>
      <c r="AT126" s="72">
        <v>0</v>
      </c>
      <c r="AU126" s="64" t="s">
        <v>81</v>
      </c>
      <c r="AV126" s="64" t="s">
        <v>81</v>
      </c>
      <c r="AW126" s="64" t="s">
        <v>81</v>
      </c>
      <c r="AX126" s="72">
        <v>0</v>
      </c>
      <c r="AY126" s="64" t="s">
        <v>81</v>
      </c>
      <c r="AZ126" s="64" t="s">
        <v>81</v>
      </c>
      <c r="BA126" s="64" t="s">
        <v>81</v>
      </c>
      <c r="BB126" s="72">
        <v>1</v>
      </c>
      <c r="BC126" s="64">
        <v>1</v>
      </c>
      <c r="BD126" s="64">
        <v>1</v>
      </c>
      <c r="BE126" s="64">
        <v>3</v>
      </c>
      <c r="BF126" s="64">
        <v>1</v>
      </c>
      <c r="BG126" s="64">
        <v>1</v>
      </c>
      <c r="BH126" s="64">
        <v>2</v>
      </c>
      <c r="BI126" s="64">
        <v>1</v>
      </c>
      <c r="BJ126" s="72">
        <v>0</v>
      </c>
      <c r="BK126" s="64" t="s">
        <v>81</v>
      </c>
      <c r="BL126" s="64" t="s">
        <v>81</v>
      </c>
      <c r="BM126" s="64" t="s">
        <v>81</v>
      </c>
      <c r="BN126" s="72">
        <v>0</v>
      </c>
      <c r="BO126" s="64" t="s">
        <v>81</v>
      </c>
      <c r="BP126" s="64" t="s">
        <v>81</v>
      </c>
      <c r="BQ126" s="64" t="s">
        <v>81</v>
      </c>
      <c r="BR126" s="72">
        <v>0</v>
      </c>
      <c r="BS126" s="64" t="s">
        <v>81</v>
      </c>
      <c r="BT126" s="64" t="s">
        <v>81</v>
      </c>
      <c r="BU126" s="64" t="s">
        <v>81</v>
      </c>
      <c r="BV126" s="72">
        <v>1</v>
      </c>
      <c r="BW126">
        <v>1</v>
      </c>
      <c r="BX126">
        <v>1</v>
      </c>
      <c r="BY126">
        <v>1</v>
      </c>
      <c r="BZ126" s="72">
        <v>1</v>
      </c>
      <c r="CA126" s="72">
        <v>1</v>
      </c>
      <c r="CB126" s="72">
        <v>2</v>
      </c>
      <c r="CC126" s="72">
        <v>2</v>
      </c>
      <c r="CD126" s="72">
        <v>0</v>
      </c>
      <c r="CE126" s="64" t="s">
        <v>81</v>
      </c>
      <c r="CF126" s="64" t="s">
        <v>81</v>
      </c>
      <c r="CG126" s="64" t="s">
        <v>81</v>
      </c>
      <c r="CH126" s="64" t="s">
        <v>81</v>
      </c>
      <c r="CI126" s="64" t="s">
        <v>81</v>
      </c>
      <c r="CJ126" s="64" t="s">
        <v>81</v>
      </c>
      <c r="CK126" s="64" t="s">
        <v>81</v>
      </c>
      <c r="CL126" s="64" t="s">
        <v>81</v>
      </c>
      <c r="CM126" s="64" t="s">
        <v>81</v>
      </c>
      <c r="CN126">
        <v>20</v>
      </c>
      <c r="CO126" s="64" t="s">
        <v>81</v>
      </c>
      <c r="CP126" s="64" t="s">
        <v>81</v>
      </c>
      <c r="CQ126" s="64" t="s">
        <v>81</v>
      </c>
      <c r="CR126" s="64" t="s">
        <v>81</v>
      </c>
      <c r="CS126" s="64" t="s">
        <v>81</v>
      </c>
      <c r="CT126" s="64" t="s">
        <v>81</v>
      </c>
      <c r="CU126" s="64" t="s">
        <v>81</v>
      </c>
      <c r="CV126" s="64" t="s">
        <v>81</v>
      </c>
      <c r="CW126" s="64" t="s">
        <v>81</v>
      </c>
      <c r="CX126">
        <v>20</v>
      </c>
      <c r="CY126" s="64" t="s">
        <v>81</v>
      </c>
      <c r="CZ126" s="64" t="s">
        <v>81</v>
      </c>
      <c r="DA126" s="64" t="s">
        <v>81</v>
      </c>
      <c r="DB126" s="72">
        <v>0</v>
      </c>
      <c r="DC126" s="72">
        <v>0</v>
      </c>
      <c r="DD126" s="72">
        <v>0</v>
      </c>
      <c r="DE126" s="72">
        <v>0</v>
      </c>
      <c r="DF126" s="72">
        <v>0</v>
      </c>
      <c r="DG126" s="72">
        <v>0</v>
      </c>
      <c r="DH126" s="72">
        <v>1</v>
      </c>
      <c r="DI126" s="72">
        <v>1</v>
      </c>
      <c r="DJ126" s="72">
        <v>0</v>
      </c>
      <c r="DK126" s="72">
        <v>0</v>
      </c>
      <c r="DL126" s="72">
        <v>0</v>
      </c>
      <c r="DM126" s="72">
        <v>0</v>
      </c>
      <c r="DN126" s="72">
        <v>2</v>
      </c>
      <c r="DO126" s="72">
        <v>2</v>
      </c>
      <c r="DP126" s="72">
        <v>4</v>
      </c>
      <c r="DQ126" s="72">
        <v>4</v>
      </c>
      <c r="DR126" s="72">
        <v>3500</v>
      </c>
      <c r="DS126" s="72">
        <v>4000</v>
      </c>
      <c r="DT126" s="72">
        <v>3000</v>
      </c>
      <c r="DU126" s="72">
        <v>3500</v>
      </c>
      <c r="DV126" t="s">
        <v>81</v>
      </c>
      <c r="DW126" t="s">
        <v>81</v>
      </c>
      <c r="DX126" t="s">
        <v>81</v>
      </c>
      <c r="DY126" t="s">
        <v>81</v>
      </c>
      <c r="DZ126">
        <v>2</v>
      </c>
      <c r="EA126" s="72">
        <v>0</v>
      </c>
      <c r="EB126" s="72">
        <v>0</v>
      </c>
      <c r="EC126" s="72" t="s">
        <v>81</v>
      </c>
      <c r="ED126" s="72">
        <v>0</v>
      </c>
      <c r="EE126" s="72" t="s">
        <v>81</v>
      </c>
      <c r="EF126" s="72" t="s">
        <v>81</v>
      </c>
      <c r="EG126" s="72">
        <v>6</v>
      </c>
      <c r="EH126" s="72" t="s">
        <v>81</v>
      </c>
      <c r="EI126" s="72" t="s">
        <v>81</v>
      </c>
    </row>
    <row r="127" spans="1:140" ht="15" customHeight="1" x14ac:dyDescent="0.35">
      <c r="A127" s="20">
        <v>2090516</v>
      </c>
      <c r="B127" s="20">
        <v>2</v>
      </c>
      <c r="C127" s="20">
        <v>9</v>
      </c>
      <c r="D127" s="20">
        <v>5</v>
      </c>
      <c r="E127" s="20" t="s">
        <v>1591</v>
      </c>
      <c r="F127">
        <v>0</v>
      </c>
      <c r="G127" s="64">
        <v>5</v>
      </c>
      <c r="H127">
        <v>0</v>
      </c>
      <c r="I127" s="64">
        <v>0</v>
      </c>
      <c r="J127" s="64">
        <v>0</v>
      </c>
      <c r="K127" s="64" t="s">
        <v>81</v>
      </c>
      <c r="L127" t="s">
        <v>81</v>
      </c>
      <c r="M127" t="s">
        <v>81</v>
      </c>
      <c r="N127" s="64">
        <v>4</v>
      </c>
      <c r="O127" s="64" t="s">
        <v>81</v>
      </c>
      <c r="P127" s="64" t="s">
        <v>81</v>
      </c>
      <c r="Q127" s="64">
        <v>2</v>
      </c>
      <c r="R127" s="64">
        <v>1</v>
      </c>
      <c r="S127" t="s">
        <v>81</v>
      </c>
      <c r="T127" t="s">
        <v>81</v>
      </c>
      <c r="U127" t="s">
        <v>81</v>
      </c>
      <c r="V127" t="s">
        <v>81</v>
      </c>
      <c r="W127" t="s">
        <v>81</v>
      </c>
      <c r="X127" t="s">
        <v>81</v>
      </c>
      <c r="Y127" t="s">
        <v>81</v>
      </c>
      <c r="Z127" t="s">
        <v>81</v>
      </c>
      <c r="AA127" t="s">
        <v>81</v>
      </c>
      <c r="AB127" t="s">
        <v>81</v>
      </c>
      <c r="AC127" t="s">
        <v>81</v>
      </c>
      <c r="AD127" t="s">
        <v>81</v>
      </c>
      <c r="AE127" t="s">
        <v>81</v>
      </c>
      <c r="AF127" t="s">
        <v>81</v>
      </c>
      <c r="AG127" t="s">
        <v>81</v>
      </c>
      <c r="AH127" t="s">
        <v>81</v>
      </c>
      <c r="AI127" t="s">
        <v>81</v>
      </c>
      <c r="AJ127" t="s">
        <v>81</v>
      </c>
      <c r="AK127" t="s">
        <v>81</v>
      </c>
      <c r="AL127" t="s">
        <v>81</v>
      </c>
      <c r="AM127" t="s">
        <v>81</v>
      </c>
      <c r="AN127">
        <v>0</v>
      </c>
      <c r="AO127" s="64" t="s">
        <v>81</v>
      </c>
      <c r="AP127" s="72">
        <v>1</v>
      </c>
      <c r="AQ127">
        <v>2</v>
      </c>
      <c r="AR127">
        <v>2</v>
      </c>
      <c r="AS127">
        <v>2</v>
      </c>
      <c r="AT127" s="72">
        <v>0</v>
      </c>
      <c r="AU127" s="64" t="s">
        <v>81</v>
      </c>
      <c r="AV127" s="64" t="s">
        <v>81</v>
      </c>
      <c r="AW127" s="64" t="s">
        <v>81</v>
      </c>
      <c r="AX127" s="72">
        <v>0</v>
      </c>
      <c r="AY127" s="64" t="s">
        <v>81</v>
      </c>
      <c r="AZ127" s="64" t="s">
        <v>81</v>
      </c>
      <c r="BA127" s="64" t="s">
        <v>81</v>
      </c>
      <c r="BB127" s="72">
        <v>1</v>
      </c>
      <c r="BC127" s="64">
        <v>2</v>
      </c>
      <c r="BD127" s="64">
        <v>2</v>
      </c>
      <c r="BE127" s="64">
        <v>2</v>
      </c>
      <c r="BF127" s="64">
        <v>1</v>
      </c>
      <c r="BG127" s="64">
        <v>2</v>
      </c>
      <c r="BH127" s="64">
        <v>2</v>
      </c>
      <c r="BI127" s="64">
        <v>2</v>
      </c>
      <c r="BJ127" s="72">
        <v>0</v>
      </c>
      <c r="BK127" s="64" t="s">
        <v>81</v>
      </c>
      <c r="BL127" s="64" t="s">
        <v>81</v>
      </c>
      <c r="BM127" s="64" t="s">
        <v>81</v>
      </c>
      <c r="BN127" s="72">
        <v>0</v>
      </c>
      <c r="BO127" s="64" t="s">
        <v>81</v>
      </c>
      <c r="BP127" s="64" t="s">
        <v>81</v>
      </c>
      <c r="BQ127" s="64" t="s">
        <v>81</v>
      </c>
      <c r="BR127" s="72">
        <v>0</v>
      </c>
      <c r="BS127" s="64" t="s">
        <v>81</v>
      </c>
      <c r="BT127" s="64" t="s">
        <v>81</v>
      </c>
      <c r="BU127" s="64" t="s">
        <v>81</v>
      </c>
      <c r="BV127" s="72">
        <v>1</v>
      </c>
      <c r="BW127">
        <v>2</v>
      </c>
      <c r="BX127">
        <v>2</v>
      </c>
      <c r="BY127">
        <v>2</v>
      </c>
      <c r="BZ127" s="72">
        <v>0</v>
      </c>
      <c r="CA127" s="64" t="s">
        <v>81</v>
      </c>
      <c r="CB127" s="64" t="s">
        <v>81</v>
      </c>
      <c r="CC127" s="64" t="s">
        <v>81</v>
      </c>
      <c r="CD127" s="72">
        <v>0</v>
      </c>
      <c r="CE127" s="64" t="s">
        <v>81</v>
      </c>
      <c r="CF127" s="64" t="s">
        <v>81</v>
      </c>
      <c r="CG127" s="64" t="s">
        <v>81</v>
      </c>
      <c r="CH127" s="64" t="s">
        <v>81</v>
      </c>
      <c r="CI127" s="64" t="s">
        <v>81</v>
      </c>
      <c r="CJ127" s="64" t="s">
        <v>81</v>
      </c>
      <c r="CK127" s="64" t="s">
        <v>81</v>
      </c>
      <c r="CL127" s="64" t="s">
        <v>81</v>
      </c>
      <c r="CM127" s="64" t="s">
        <v>81</v>
      </c>
      <c r="CN127">
        <v>2</v>
      </c>
      <c r="CO127" s="64" t="s">
        <v>81</v>
      </c>
      <c r="CP127" s="64" t="s">
        <v>81</v>
      </c>
      <c r="CQ127" s="64" t="s">
        <v>81</v>
      </c>
      <c r="CR127" s="64" t="s">
        <v>81</v>
      </c>
      <c r="CS127" s="64" t="s">
        <v>81</v>
      </c>
      <c r="CT127" s="64" t="s">
        <v>81</v>
      </c>
      <c r="CU127" s="64" t="s">
        <v>81</v>
      </c>
      <c r="CV127">
        <v>10</v>
      </c>
      <c r="CW127" s="64" t="s">
        <v>81</v>
      </c>
      <c r="CX127" s="64" t="s">
        <v>81</v>
      </c>
      <c r="CY127" s="64" t="s">
        <v>81</v>
      </c>
      <c r="CZ127" s="64" t="s">
        <v>81</v>
      </c>
      <c r="DA127" s="64" t="s">
        <v>81</v>
      </c>
      <c r="DB127" s="72">
        <v>1</v>
      </c>
      <c r="DC127" s="72">
        <v>1</v>
      </c>
      <c r="DD127" s="72">
        <v>0</v>
      </c>
      <c r="DE127" s="72">
        <v>0</v>
      </c>
      <c r="DF127" s="72">
        <v>0</v>
      </c>
      <c r="DG127" s="72">
        <v>0</v>
      </c>
      <c r="DH127" s="72">
        <v>1</v>
      </c>
      <c r="DI127" s="72">
        <v>1</v>
      </c>
      <c r="DJ127" s="72">
        <v>0</v>
      </c>
      <c r="DK127" s="72">
        <v>0</v>
      </c>
      <c r="DL127" s="72">
        <v>0</v>
      </c>
      <c r="DM127" s="72">
        <v>0</v>
      </c>
      <c r="DN127" s="72">
        <v>2</v>
      </c>
      <c r="DO127" s="72">
        <v>2</v>
      </c>
      <c r="DP127" s="72">
        <v>2</v>
      </c>
      <c r="DQ127" s="72">
        <v>2</v>
      </c>
      <c r="DR127" s="72">
        <v>2500</v>
      </c>
      <c r="DS127" s="72">
        <v>3500</v>
      </c>
      <c r="DT127" s="72">
        <v>2500</v>
      </c>
      <c r="DU127" s="72">
        <v>3500</v>
      </c>
      <c r="DV127" s="72">
        <v>2500</v>
      </c>
      <c r="DW127" s="72">
        <v>3500</v>
      </c>
      <c r="DX127" s="72">
        <v>2500</v>
      </c>
      <c r="DY127" s="72">
        <v>3500</v>
      </c>
      <c r="DZ127" s="72">
        <v>2</v>
      </c>
      <c r="EA127" s="72">
        <v>1</v>
      </c>
      <c r="EB127" s="72">
        <v>0</v>
      </c>
      <c r="EC127" s="72" t="s">
        <v>81</v>
      </c>
      <c r="ED127" s="72">
        <v>0</v>
      </c>
      <c r="EE127" s="72" t="s">
        <v>81</v>
      </c>
      <c r="EF127" s="72" t="s">
        <v>81</v>
      </c>
      <c r="EG127" s="72" t="s">
        <v>81</v>
      </c>
      <c r="EH127" s="72" t="s">
        <v>81</v>
      </c>
      <c r="EI127" s="72" t="s">
        <v>81</v>
      </c>
    </row>
    <row r="128" spans="1:140" ht="15" customHeight="1" x14ac:dyDescent="0.35">
      <c r="A128" s="20">
        <v>2090517</v>
      </c>
      <c r="B128" s="20">
        <v>2</v>
      </c>
      <c r="C128" s="20">
        <v>9</v>
      </c>
      <c r="D128" s="20">
        <v>5</v>
      </c>
      <c r="E128" s="20" t="s">
        <v>1599</v>
      </c>
      <c r="F128">
        <v>0</v>
      </c>
      <c r="G128" s="64">
        <v>3</v>
      </c>
      <c r="H128">
        <v>0</v>
      </c>
      <c r="I128" s="64">
        <v>0</v>
      </c>
      <c r="J128" s="64">
        <v>0</v>
      </c>
      <c r="K128" s="64" t="s">
        <v>81</v>
      </c>
      <c r="L128" s="64">
        <v>2</v>
      </c>
      <c r="M128" t="s">
        <v>81</v>
      </c>
      <c r="N128" s="64">
        <v>3</v>
      </c>
      <c r="O128" t="s">
        <v>81</v>
      </c>
      <c r="P128" s="64" t="s">
        <v>81</v>
      </c>
      <c r="Q128" s="64">
        <v>1</v>
      </c>
      <c r="R128">
        <v>1</v>
      </c>
      <c r="S128" s="64">
        <v>8</v>
      </c>
      <c r="T128" s="64" t="s">
        <v>81</v>
      </c>
      <c r="U128" s="64">
        <v>1</v>
      </c>
      <c r="V128" s="64" t="s">
        <v>81</v>
      </c>
      <c r="W128" s="64" t="s">
        <v>81</v>
      </c>
      <c r="X128" s="64">
        <v>1</v>
      </c>
      <c r="Y128">
        <v>1</v>
      </c>
      <c r="Z128" s="64" t="s">
        <v>81</v>
      </c>
      <c r="AA128" s="64" t="s">
        <v>81</v>
      </c>
      <c r="AB128" s="64" t="s">
        <v>81</v>
      </c>
      <c r="AC128" s="64" t="s">
        <v>81</v>
      </c>
      <c r="AD128" s="64" t="s">
        <v>81</v>
      </c>
      <c r="AE128" s="64" t="s">
        <v>81</v>
      </c>
      <c r="AF128" s="64" t="s">
        <v>81</v>
      </c>
      <c r="AG128" s="64" t="s">
        <v>81</v>
      </c>
      <c r="AH128" s="64" t="s">
        <v>81</v>
      </c>
      <c r="AI128" s="64" t="s">
        <v>81</v>
      </c>
      <c r="AJ128" s="64" t="s">
        <v>81</v>
      </c>
      <c r="AK128" s="64" t="s">
        <v>81</v>
      </c>
      <c r="AL128" s="64" t="s">
        <v>81</v>
      </c>
      <c r="AM128" s="64" t="s">
        <v>81</v>
      </c>
      <c r="AN128">
        <v>0</v>
      </c>
      <c r="AO128" s="64" t="s">
        <v>81</v>
      </c>
      <c r="AP128" s="72">
        <v>0</v>
      </c>
      <c r="AQ128" s="64" t="s">
        <v>81</v>
      </c>
      <c r="AR128" s="64" t="s">
        <v>81</v>
      </c>
      <c r="AS128" s="64" t="s">
        <v>81</v>
      </c>
      <c r="AT128" s="72">
        <v>0</v>
      </c>
      <c r="AU128" s="64" t="s">
        <v>81</v>
      </c>
      <c r="AV128" s="64" t="s">
        <v>81</v>
      </c>
      <c r="AW128" s="64" t="s">
        <v>81</v>
      </c>
      <c r="AX128" s="72">
        <v>0</v>
      </c>
      <c r="AY128" s="64" t="s">
        <v>81</v>
      </c>
      <c r="AZ128" s="64" t="s">
        <v>81</v>
      </c>
      <c r="BA128" s="64" t="s">
        <v>81</v>
      </c>
      <c r="BB128" s="72">
        <v>0</v>
      </c>
      <c r="BC128" s="64" t="s">
        <v>81</v>
      </c>
      <c r="BD128" s="64" t="s">
        <v>81</v>
      </c>
      <c r="BE128" s="64" t="s">
        <v>81</v>
      </c>
      <c r="BF128" s="72">
        <v>1</v>
      </c>
      <c r="BG128">
        <v>2</v>
      </c>
      <c r="BH128">
        <v>3</v>
      </c>
      <c r="BI128">
        <v>2</v>
      </c>
      <c r="BJ128" s="72">
        <v>0</v>
      </c>
      <c r="BK128" s="64" t="s">
        <v>81</v>
      </c>
      <c r="BL128" s="64" t="s">
        <v>81</v>
      </c>
      <c r="BM128" s="64" t="s">
        <v>81</v>
      </c>
      <c r="BN128" s="72">
        <v>0</v>
      </c>
      <c r="BO128" s="64" t="s">
        <v>81</v>
      </c>
      <c r="BP128" s="64" t="s">
        <v>81</v>
      </c>
      <c r="BQ128" s="64" t="s">
        <v>81</v>
      </c>
      <c r="BR128" s="72">
        <v>0</v>
      </c>
      <c r="BS128" s="64" t="s">
        <v>81</v>
      </c>
      <c r="BT128" s="64" t="s">
        <v>81</v>
      </c>
      <c r="BU128" s="64" t="s">
        <v>81</v>
      </c>
      <c r="BV128" s="72">
        <v>0</v>
      </c>
      <c r="BW128" s="64" t="s">
        <v>81</v>
      </c>
      <c r="BX128" s="64" t="s">
        <v>81</v>
      </c>
      <c r="BY128" s="64" t="s">
        <v>81</v>
      </c>
      <c r="BZ128" s="72">
        <v>0</v>
      </c>
      <c r="CA128" s="64" t="s">
        <v>81</v>
      </c>
      <c r="CB128" s="64" t="s">
        <v>81</v>
      </c>
      <c r="CC128" s="64" t="s">
        <v>81</v>
      </c>
      <c r="CD128" s="72">
        <v>0</v>
      </c>
      <c r="CE128" s="64" t="s">
        <v>81</v>
      </c>
      <c r="CF128" s="64" t="s">
        <v>81</v>
      </c>
      <c r="CG128" s="64" t="s">
        <v>81</v>
      </c>
      <c r="CH128" s="64" t="s">
        <v>81</v>
      </c>
      <c r="CI128" s="64" t="s">
        <v>81</v>
      </c>
      <c r="CJ128" s="64" t="s">
        <v>81</v>
      </c>
      <c r="CK128" s="64" t="s">
        <v>81</v>
      </c>
      <c r="CL128" s="64" t="s">
        <v>81</v>
      </c>
      <c r="CM128" s="64" t="s">
        <v>81</v>
      </c>
      <c r="CN128">
        <v>18</v>
      </c>
      <c r="CO128" s="64" t="s">
        <v>81</v>
      </c>
      <c r="CP128" s="64" t="s">
        <v>81</v>
      </c>
      <c r="CQ128" s="64" t="s">
        <v>81</v>
      </c>
      <c r="CR128" s="64" t="s">
        <v>81</v>
      </c>
      <c r="CS128" s="64" t="s">
        <v>81</v>
      </c>
      <c r="CT128" s="64" t="s">
        <v>81</v>
      </c>
      <c r="CU128" s="64" t="s">
        <v>81</v>
      </c>
      <c r="CV128" s="64" t="s">
        <v>81</v>
      </c>
      <c r="CW128" s="64" t="s">
        <v>81</v>
      </c>
      <c r="CX128" s="64" t="s">
        <v>81</v>
      </c>
      <c r="CY128" s="64" t="s">
        <v>81</v>
      </c>
      <c r="CZ128" s="64" t="s">
        <v>81</v>
      </c>
      <c r="DA128" s="64" t="s">
        <v>81</v>
      </c>
      <c r="DB128" s="72">
        <v>0</v>
      </c>
      <c r="DC128" s="72">
        <v>0</v>
      </c>
      <c r="DD128" s="72">
        <v>0</v>
      </c>
      <c r="DE128" s="72">
        <v>0</v>
      </c>
      <c r="DF128" s="72">
        <v>0</v>
      </c>
      <c r="DG128" s="72">
        <v>0</v>
      </c>
      <c r="DH128" s="72">
        <v>1</v>
      </c>
      <c r="DI128" s="72">
        <v>1</v>
      </c>
      <c r="DJ128" s="72">
        <v>0</v>
      </c>
      <c r="DK128" s="72">
        <v>0</v>
      </c>
      <c r="DL128" s="72">
        <v>0</v>
      </c>
      <c r="DM128" s="72">
        <v>0</v>
      </c>
      <c r="DN128" s="72">
        <v>2</v>
      </c>
      <c r="DO128" s="72">
        <v>2</v>
      </c>
      <c r="DP128" s="72">
        <v>2</v>
      </c>
      <c r="DQ128" s="72">
        <v>2</v>
      </c>
      <c r="DR128" s="72">
        <v>1500</v>
      </c>
      <c r="DS128" s="72">
        <v>7000</v>
      </c>
      <c r="DT128" s="72">
        <v>1500</v>
      </c>
      <c r="DU128" s="72">
        <v>4000</v>
      </c>
      <c r="DV128" s="72">
        <v>3000</v>
      </c>
      <c r="DW128" s="72">
        <v>7000</v>
      </c>
      <c r="DX128" s="72">
        <v>2000</v>
      </c>
      <c r="DY128" s="72">
        <v>4000</v>
      </c>
      <c r="DZ128" s="72">
        <v>2</v>
      </c>
      <c r="EA128" s="72">
        <v>1</v>
      </c>
      <c r="EB128" s="72">
        <v>0</v>
      </c>
      <c r="EC128" s="72" t="s">
        <v>81</v>
      </c>
      <c r="ED128" s="72">
        <v>0</v>
      </c>
      <c r="EE128" s="72" t="s">
        <v>81</v>
      </c>
      <c r="EF128" s="72" t="s">
        <v>81</v>
      </c>
      <c r="EG128" s="72">
        <v>2</v>
      </c>
      <c r="EH128" s="72" t="s">
        <v>81</v>
      </c>
      <c r="EI128">
        <v>2</v>
      </c>
    </row>
    <row r="129" spans="1:139" ht="15" customHeight="1" x14ac:dyDescent="0.35">
      <c r="A129" s="20">
        <v>2090518</v>
      </c>
      <c r="B129" s="20">
        <v>2</v>
      </c>
      <c r="C129" s="20">
        <v>9</v>
      </c>
      <c r="D129" s="20">
        <v>5</v>
      </c>
      <c r="E129" s="20" t="s">
        <v>1603</v>
      </c>
      <c r="F129">
        <v>0</v>
      </c>
      <c r="G129" s="64">
        <v>3</v>
      </c>
      <c r="H129">
        <v>0</v>
      </c>
      <c r="I129" s="64">
        <v>0</v>
      </c>
      <c r="J129" s="64">
        <v>0</v>
      </c>
      <c r="K129" s="64" t="s">
        <v>81</v>
      </c>
      <c r="L129" s="64">
        <v>6</v>
      </c>
      <c r="M129" t="s">
        <v>81</v>
      </c>
      <c r="N129" s="64">
        <v>2</v>
      </c>
      <c r="O129" t="s">
        <v>81</v>
      </c>
      <c r="P129" s="64" t="s">
        <v>81</v>
      </c>
      <c r="Q129" s="64">
        <v>1</v>
      </c>
      <c r="R129" s="64">
        <v>1</v>
      </c>
      <c r="S129" s="64">
        <v>8</v>
      </c>
      <c r="T129" s="64" t="s">
        <v>81</v>
      </c>
      <c r="U129" s="64">
        <v>1</v>
      </c>
      <c r="V129" s="64" t="s">
        <v>81</v>
      </c>
      <c r="W129" s="64" t="s">
        <v>1116</v>
      </c>
      <c r="X129" s="64" t="s">
        <v>81</v>
      </c>
      <c r="Y129" s="64">
        <v>1</v>
      </c>
      <c r="Z129" s="64" t="s">
        <v>81</v>
      </c>
      <c r="AA129" s="64" t="s">
        <v>81</v>
      </c>
      <c r="AB129" s="64" t="s">
        <v>81</v>
      </c>
      <c r="AC129" s="64" t="s">
        <v>81</v>
      </c>
      <c r="AD129" s="64" t="s">
        <v>81</v>
      </c>
      <c r="AE129" s="64" t="s">
        <v>81</v>
      </c>
      <c r="AF129" s="64" t="s">
        <v>81</v>
      </c>
      <c r="AG129" s="64" t="s">
        <v>81</v>
      </c>
      <c r="AH129" s="64" t="s">
        <v>81</v>
      </c>
      <c r="AI129" s="64" t="s">
        <v>81</v>
      </c>
      <c r="AJ129" s="64" t="s">
        <v>81</v>
      </c>
      <c r="AK129" s="64" t="s">
        <v>81</v>
      </c>
      <c r="AL129" s="64" t="s">
        <v>81</v>
      </c>
      <c r="AM129" s="64" t="s">
        <v>81</v>
      </c>
      <c r="AN129" s="64">
        <v>0</v>
      </c>
      <c r="AO129" s="64" t="s">
        <v>81</v>
      </c>
      <c r="AP129" s="72">
        <v>0</v>
      </c>
      <c r="AQ129" s="64" t="s">
        <v>81</v>
      </c>
      <c r="AR129" s="64" t="s">
        <v>81</v>
      </c>
      <c r="AS129" s="64" t="s">
        <v>81</v>
      </c>
      <c r="AT129" s="72">
        <v>0</v>
      </c>
      <c r="AU129" s="64" t="s">
        <v>81</v>
      </c>
      <c r="AV129" s="64" t="s">
        <v>81</v>
      </c>
      <c r="AW129" s="64" t="s">
        <v>81</v>
      </c>
      <c r="AX129" s="72">
        <v>0</v>
      </c>
      <c r="AY129" s="64" t="s">
        <v>81</v>
      </c>
      <c r="AZ129" s="64" t="s">
        <v>81</v>
      </c>
      <c r="BA129" s="64" t="s">
        <v>81</v>
      </c>
      <c r="BB129" s="72">
        <v>0</v>
      </c>
      <c r="BC129" s="64" t="s">
        <v>81</v>
      </c>
      <c r="BD129" s="64" t="s">
        <v>81</v>
      </c>
      <c r="BE129" s="64" t="s">
        <v>81</v>
      </c>
      <c r="BF129" s="72">
        <v>1</v>
      </c>
      <c r="BG129" s="64">
        <v>2</v>
      </c>
      <c r="BH129" s="64">
        <v>2</v>
      </c>
      <c r="BI129" s="64">
        <v>2</v>
      </c>
      <c r="BJ129" s="72">
        <v>0</v>
      </c>
      <c r="BK129" s="64" t="s">
        <v>81</v>
      </c>
      <c r="BL129" s="64" t="s">
        <v>81</v>
      </c>
      <c r="BM129" s="64" t="s">
        <v>81</v>
      </c>
      <c r="BN129" s="72">
        <v>0</v>
      </c>
      <c r="BO129" s="64" t="s">
        <v>81</v>
      </c>
      <c r="BP129" s="64" t="s">
        <v>81</v>
      </c>
      <c r="BQ129" s="64" t="s">
        <v>81</v>
      </c>
      <c r="BR129" s="72">
        <v>0</v>
      </c>
      <c r="BS129" s="64" t="s">
        <v>81</v>
      </c>
      <c r="BT129" s="64" t="s">
        <v>81</v>
      </c>
      <c r="BU129" s="64" t="s">
        <v>81</v>
      </c>
      <c r="BV129" s="72">
        <v>1</v>
      </c>
      <c r="BW129" s="64">
        <v>2</v>
      </c>
      <c r="BX129" s="64">
        <v>2</v>
      </c>
      <c r="BY129" s="64">
        <v>2</v>
      </c>
      <c r="BZ129" s="72">
        <v>0</v>
      </c>
      <c r="CA129" s="64" t="s">
        <v>81</v>
      </c>
      <c r="CB129" s="64" t="s">
        <v>81</v>
      </c>
      <c r="CC129" s="64" t="s">
        <v>81</v>
      </c>
      <c r="CD129" s="72">
        <v>0</v>
      </c>
      <c r="CE129" s="64" t="s">
        <v>81</v>
      </c>
      <c r="CF129" s="64" t="s">
        <v>81</v>
      </c>
      <c r="CG129" s="64" t="s">
        <v>81</v>
      </c>
      <c r="CH129" s="64" t="s">
        <v>81</v>
      </c>
      <c r="CI129" s="64" t="s">
        <v>81</v>
      </c>
      <c r="CJ129" s="64" t="s">
        <v>81</v>
      </c>
      <c r="CK129" s="64" t="s">
        <v>81</v>
      </c>
      <c r="CL129" s="64" t="s">
        <v>81</v>
      </c>
      <c r="CM129" s="64" t="s">
        <v>81</v>
      </c>
      <c r="CN129">
        <v>14</v>
      </c>
      <c r="CO129" s="64" t="s">
        <v>81</v>
      </c>
      <c r="CP129" s="64" t="s">
        <v>81</v>
      </c>
      <c r="CQ129" s="64" t="s">
        <v>81</v>
      </c>
      <c r="CR129" s="64" t="s">
        <v>81</v>
      </c>
      <c r="CS129" s="64" t="s">
        <v>81</v>
      </c>
      <c r="CT129" s="64" t="s">
        <v>81</v>
      </c>
      <c r="CU129" s="64" t="s">
        <v>81</v>
      </c>
      <c r="CV129">
        <v>1</v>
      </c>
      <c r="CW129" s="64" t="s">
        <v>81</v>
      </c>
      <c r="CX129" s="64" t="s">
        <v>81</v>
      </c>
      <c r="CY129" s="64" t="s">
        <v>81</v>
      </c>
      <c r="CZ129" s="64" t="s">
        <v>81</v>
      </c>
      <c r="DA129" s="64" t="s">
        <v>81</v>
      </c>
      <c r="DB129" s="72">
        <v>0</v>
      </c>
      <c r="DC129" s="72">
        <v>0</v>
      </c>
      <c r="DD129" s="72">
        <v>0</v>
      </c>
      <c r="DE129" s="72">
        <v>0</v>
      </c>
      <c r="DF129" s="72">
        <v>0</v>
      </c>
      <c r="DG129" s="72">
        <v>0</v>
      </c>
      <c r="DH129" s="72">
        <v>1</v>
      </c>
      <c r="DI129" s="72">
        <v>1</v>
      </c>
      <c r="DJ129" s="72">
        <v>0</v>
      </c>
      <c r="DK129" s="72">
        <v>0</v>
      </c>
      <c r="DL129" s="72">
        <v>0</v>
      </c>
      <c r="DM129" s="72">
        <v>0</v>
      </c>
      <c r="DN129" s="72">
        <v>2</v>
      </c>
      <c r="DO129" s="72">
        <v>2</v>
      </c>
      <c r="DP129" s="72">
        <v>2</v>
      </c>
      <c r="DQ129" s="72">
        <v>2</v>
      </c>
      <c r="DR129" s="72">
        <v>2500</v>
      </c>
      <c r="DS129" s="72">
        <v>7000</v>
      </c>
      <c r="DT129" s="72">
        <v>2000</v>
      </c>
      <c r="DU129" s="72">
        <v>3500</v>
      </c>
      <c r="DV129" s="72">
        <v>3500</v>
      </c>
      <c r="DW129" s="72">
        <v>7000</v>
      </c>
      <c r="DX129" s="72">
        <v>2500</v>
      </c>
      <c r="DY129" s="72">
        <v>3500</v>
      </c>
      <c r="DZ129" s="72">
        <v>1</v>
      </c>
      <c r="EA129" s="72">
        <v>1</v>
      </c>
      <c r="EB129" s="72">
        <v>0</v>
      </c>
      <c r="EC129" s="72" t="s">
        <v>81</v>
      </c>
      <c r="ED129" s="72">
        <v>0</v>
      </c>
      <c r="EE129" s="72" t="s">
        <v>81</v>
      </c>
      <c r="EF129" s="72" t="s">
        <v>81</v>
      </c>
      <c r="EG129" s="72">
        <v>6</v>
      </c>
      <c r="EH129" s="72" t="s">
        <v>81</v>
      </c>
      <c r="EI129">
        <v>2</v>
      </c>
    </row>
    <row r="130" spans="1:139" ht="15" customHeight="1" x14ac:dyDescent="0.35">
      <c r="A130" s="20">
        <v>2090519</v>
      </c>
      <c r="B130" s="20">
        <v>2</v>
      </c>
      <c r="C130" s="20">
        <v>9</v>
      </c>
      <c r="D130" s="20">
        <v>5</v>
      </c>
      <c r="E130" s="20" t="s">
        <v>1607</v>
      </c>
      <c r="F130">
        <v>0</v>
      </c>
      <c r="G130" s="64">
        <v>4</v>
      </c>
      <c r="H130">
        <v>0</v>
      </c>
      <c r="I130" s="64">
        <v>0</v>
      </c>
      <c r="J130" s="64">
        <v>0</v>
      </c>
      <c r="K130" s="64" t="s">
        <v>81</v>
      </c>
      <c r="L130" s="64" t="s">
        <v>81</v>
      </c>
      <c r="M130" t="s">
        <v>81</v>
      </c>
      <c r="N130" s="64">
        <v>5</v>
      </c>
      <c r="O130" s="64" t="s">
        <v>81</v>
      </c>
      <c r="P130" s="64" t="s">
        <v>81</v>
      </c>
      <c r="Q130" s="64">
        <v>7</v>
      </c>
      <c r="R130" s="64" t="s">
        <v>81</v>
      </c>
      <c r="S130" s="64">
        <v>8</v>
      </c>
      <c r="T130" s="64" t="s">
        <v>81</v>
      </c>
      <c r="U130" s="64" t="s">
        <v>81</v>
      </c>
      <c r="V130" s="64" t="s">
        <v>81</v>
      </c>
      <c r="W130" s="64" t="s">
        <v>81</v>
      </c>
      <c r="X130" s="64">
        <v>1</v>
      </c>
      <c r="Y130" s="64" t="s">
        <v>81</v>
      </c>
      <c r="Z130" s="64" t="s">
        <v>81</v>
      </c>
      <c r="AA130" s="64" t="s">
        <v>81</v>
      </c>
      <c r="AB130" s="64" t="s">
        <v>81</v>
      </c>
      <c r="AC130" s="64" t="s">
        <v>81</v>
      </c>
      <c r="AD130" s="64" t="s">
        <v>81</v>
      </c>
      <c r="AE130" s="64" t="s">
        <v>81</v>
      </c>
      <c r="AF130" s="64" t="s">
        <v>81</v>
      </c>
      <c r="AG130" s="64" t="s">
        <v>81</v>
      </c>
      <c r="AH130" s="64" t="s">
        <v>81</v>
      </c>
      <c r="AI130" s="64" t="s">
        <v>81</v>
      </c>
      <c r="AJ130" s="64" t="s">
        <v>81</v>
      </c>
      <c r="AK130" s="64" t="s">
        <v>81</v>
      </c>
      <c r="AL130" s="64" t="s">
        <v>81</v>
      </c>
      <c r="AM130" s="64" t="s">
        <v>81</v>
      </c>
      <c r="AN130">
        <v>0</v>
      </c>
      <c r="AO130" s="64" t="s">
        <v>81</v>
      </c>
      <c r="AP130" s="72">
        <v>0</v>
      </c>
      <c r="AQ130" s="64" t="s">
        <v>81</v>
      </c>
      <c r="AR130" s="64" t="s">
        <v>81</v>
      </c>
      <c r="AS130" s="64" t="s">
        <v>81</v>
      </c>
      <c r="AT130" s="72">
        <v>0</v>
      </c>
      <c r="AU130" s="64" t="s">
        <v>81</v>
      </c>
      <c r="AV130" s="64" t="s">
        <v>81</v>
      </c>
      <c r="AW130" s="64" t="s">
        <v>81</v>
      </c>
      <c r="AX130" s="72">
        <v>0</v>
      </c>
      <c r="AY130" s="64" t="s">
        <v>81</v>
      </c>
      <c r="AZ130" s="64" t="s">
        <v>81</v>
      </c>
      <c r="BA130" s="64" t="s">
        <v>81</v>
      </c>
      <c r="BB130" s="72">
        <v>0</v>
      </c>
      <c r="BC130" s="64" t="s">
        <v>81</v>
      </c>
      <c r="BD130" s="64" t="s">
        <v>81</v>
      </c>
      <c r="BE130" s="64" t="s">
        <v>81</v>
      </c>
      <c r="BF130" s="72">
        <v>0</v>
      </c>
      <c r="BG130" s="64" t="s">
        <v>81</v>
      </c>
      <c r="BH130" s="64" t="s">
        <v>81</v>
      </c>
      <c r="BI130" s="64" t="s">
        <v>81</v>
      </c>
      <c r="BJ130" s="72">
        <v>0</v>
      </c>
      <c r="BK130" s="64" t="s">
        <v>81</v>
      </c>
      <c r="BL130" s="64" t="s">
        <v>81</v>
      </c>
      <c r="BM130" s="64" t="s">
        <v>81</v>
      </c>
      <c r="BN130" s="72">
        <v>0</v>
      </c>
      <c r="BO130" s="64" t="s">
        <v>81</v>
      </c>
      <c r="BP130" s="64" t="s">
        <v>81</v>
      </c>
      <c r="BQ130" s="64" t="s">
        <v>81</v>
      </c>
      <c r="BR130" s="72">
        <v>0</v>
      </c>
      <c r="BS130" s="64" t="s">
        <v>81</v>
      </c>
      <c r="BT130" s="64" t="s">
        <v>81</v>
      </c>
      <c r="BU130" s="64" t="s">
        <v>81</v>
      </c>
      <c r="BV130" s="72">
        <v>0</v>
      </c>
      <c r="BW130" s="64" t="s">
        <v>81</v>
      </c>
      <c r="BX130" s="64" t="s">
        <v>81</v>
      </c>
      <c r="BY130" s="64" t="s">
        <v>81</v>
      </c>
      <c r="BZ130" s="72">
        <v>0</v>
      </c>
      <c r="CA130" s="64" t="s">
        <v>81</v>
      </c>
      <c r="CB130" s="64" t="s">
        <v>81</v>
      </c>
      <c r="CC130" s="64" t="s">
        <v>81</v>
      </c>
      <c r="CD130" s="72">
        <v>0</v>
      </c>
      <c r="CE130" s="64" t="s">
        <v>81</v>
      </c>
      <c r="CF130" s="64" t="s">
        <v>81</v>
      </c>
      <c r="CG130" s="64" t="s">
        <v>81</v>
      </c>
      <c r="CH130" s="64" t="s">
        <v>81</v>
      </c>
      <c r="CI130" s="64" t="s">
        <v>81</v>
      </c>
      <c r="CJ130" s="64" t="s">
        <v>81</v>
      </c>
      <c r="CK130" s="64" t="s">
        <v>81</v>
      </c>
      <c r="CL130" s="64" t="s">
        <v>81</v>
      </c>
      <c r="CM130" s="64" t="s">
        <v>81</v>
      </c>
      <c r="CN130" s="64" t="s">
        <v>81</v>
      </c>
      <c r="CO130" s="64" t="s">
        <v>81</v>
      </c>
      <c r="CP130" s="64" t="s">
        <v>81</v>
      </c>
      <c r="CQ130" s="64" t="s">
        <v>81</v>
      </c>
      <c r="CR130" s="64" t="s">
        <v>81</v>
      </c>
      <c r="CS130" s="64" t="s">
        <v>81</v>
      </c>
      <c r="CT130" s="64" t="s">
        <v>81</v>
      </c>
      <c r="CU130" s="64" t="s">
        <v>81</v>
      </c>
      <c r="CV130" s="64" t="s">
        <v>81</v>
      </c>
      <c r="CW130" s="64" t="s">
        <v>81</v>
      </c>
      <c r="CX130" s="64" t="s">
        <v>81</v>
      </c>
      <c r="CY130" s="64" t="s">
        <v>81</v>
      </c>
      <c r="CZ130" s="64" t="s">
        <v>81</v>
      </c>
      <c r="DA130" s="64" t="s">
        <v>81</v>
      </c>
      <c r="DB130" s="72">
        <v>0</v>
      </c>
      <c r="DC130" s="72">
        <v>0</v>
      </c>
      <c r="DD130" s="72">
        <v>0</v>
      </c>
      <c r="DE130" s="72">
        <v>0</v>
      </c>
      <c r="DF130" s="72">
        <v>0</v>
      </c>
      <c r="DG130" s="72">
        <v>0</v>
      </c>
      <c r="DH130" s="72">
        <v>0</v>
      </c>
      <c r="DI130" s="72">
        <v>0</v>
      </c>
      <c r="DJ130" s="72">
        <v>0</v>
      </c>
      <c r="DK130" s="72">
        <v>0</v>
      </c>
      <c r="DL130" s="72">
        <v>0</v>
      </c>
      <c r="DM130" s="72">
        <v>0</v>
      </c>
      <c r="DN130" s="72">
        <v>2</v>
      </c>
      <c r="DO130" s="72">
        <v>2</v>
      </c>
      <c r="DP130" s="72">
        <v>4</v>
      </c>
      <c r="DQ130" s="72">
        <v>4</v>
      </c>
      <c r="DR130" s="72">
        <v>2500</v>
      </c>
      <c r="DS130" s="72">
        <v>3500</v>
      </c>
      <c r="DT130" s="72">
        <v>2500</v>
      </c>
      <c r="DU130" s="72">
        <v>3500</v>
      </c>
      <c r="DV130" t="s">
        <v>81</v>
      </c>
      <c r="DW130" t="s">
        <v>81</v>
      </c>
      <c r="DX130" t="s">
        <v>81</v>
      </c>
      <c r="DY130" t="s">
        <v>81</v>
      </c>
      <c r="DZ130">
        <v>1</v>
      </c>
      <c r="EA130" s="72">
        <v>1</v>
      </c>
      <c r="EB130" s="72">
        <v>0</v>
      </c>
      <c r="EC130" s="72" t="s">
        <v>81</v>
      </c>
      <c r="ED130" s="72">
        <v>0</v>
      </c>
      <c r="EE130" s="72" t="s">
        <v>81</v>
      </c>
      <c r="EF130" s="72" t="s">
        <v>81</v>
      </c>
      <c r="EG130" s="72">
        <v>2</v>
      </c>
      <c r="EH130" s="72">
        <v>2</v>
      </c>
      <c r="EI130" t="s">
        <v>81</v>
      </c>
    </row>
    <row r="131" spans="1:139" ht="15" customHeight="1" x14ac:dyDescent="0.35">
      <c r="A131" s="20">
        <v>2090520</v>
      </c>
      <c r="B131" s="20">
        <v>2</v>
      </c>
      <c r="C131" s="20">
        <v>9</v>
      </c>
      <c r="D131" s="20">
        <v>5</v>
      </c>
      <c r="E131" s="20" t="s">
        <v>1613</v>
      </c>
      <c r="F131">
        <v>0</v>
      </c>
      <c r="G131" s="64">
        <v>2</v>
      </c>
      <c r="H131">
        <v>0</v>
      </c>
      <c r="I131" s="64">
        <v>0</v>
      </c>
      <c r="J131" s="64">
        <v>0</v>
      </c>
      <c r="K131" s="64" t="s">
        <v>81</v>
      </c>
      <c r="L131">
        <v>6</v>
      </c>
      <c r="M131" t="s">
        <v>81</v>
      </c>
      <c r="N131" s="64">
        <v>2</v>
      </c>
      <c r="O131" t="s">
        <v>81</v>
      </c>
      <c r="P131" s="64" t="s">
        <v>81</v>
      </c>
      <c r="Q131" s="64">
        <v>1</v>
      </c>
      <c r="R131" s="64">
        <v>2</v>
      </c>
      <c r="S131" t="s">
        <v>81</v>
      </c>
      <c r="T131">
        <v>4</v>
      </c>
      <c r="U131" s="64">
        <v>5</v>
      </c>
      <c r="V131" s="64" t="s">
        <v>81</v>
      </c>
      <c r="W131" s="64" t="s">
        <v>81</v>
      </c>
      <c r="X131" s="64">
        <v>3</v>
      </c>
      <c r="Y131" s="64">
        <v>1</v>
      </c>
      <c r="Z131" s="64" t="s">
        <v>81</v>
      </c>
      <c r="AA131" s="64" t="s">
        <v>81</v>
      </c>
      <c r="AB131" s="64" t="s">
        <v>81</v>
      </c>
      <c r="AC131" s="64" t="s">
        <v>81</v>
      </c>
      <c r="AD131" s="64" t="s">
        <v>81</v>
      </c>
      <c r="AE131" s="64" t="s">
        <v>81</v>
      </c>
      <c r="AF131" s="64" t="s">
        <v>81</v>
      </c>
      <c r="AG131" s="64" t="s">
        <v>81</v>
      </c>
      <c r="AH131" s="64" t="s">
        <v>81</v>
      </c>
      <c r="AI131" s="64" t="s">
        <v>81</v>
      </c>
      <c r="AJ131" s="64" t="s">
        <v>81</v>
      </c>
      <c r="AK131" s="64" t="s">
        <v>81</v>
      </c>
      <c r="AL131" s="64" t="s">
        <v>81</v>
      </c>
      <c r="AM131" s="64" t="s">
        <v>81</v>
      </c>
      <c r="AN131">
        <v>1</v>
      </c>
      <c r="AO131">
        <v>7</v>
      </c>
      <c r="AP131" s="72">
        <v>0</v>
      </c>
      <c r="AQ131" s="64" t="s">
        <v>81</v>
      </c>
      <c r="AR131" s="64" t="s">
        <v>81</v>
      </c>
      <c r="AS131" s="64" t="s">
        <v>81</v>
      </c>
      <c r="AT131" s="72">
        <v>1</v>
      </c>
      <c r="AU131">
        <v>2</v>
      </c>
      <c r="AV131">
        <v>2</v>
      </c>
      <c r="AW131">
        <v>1</v>
      </c>
      <c r="AX131" s="72">
        <v>0</v>
      </c>
      <c r="AY131" s="64" t="s">
        <v>81</v>
      </c>
      <c r="AZ131" s="64" t="s">
        <v>81</v>
      </c>
      <c r="BA131" s="64" t="s">
        <v>81</v>
      </c>
      <c r="BB131" s="72">
        <v>1</v>
      </c>
      <c r="BC131">
        <v>2</v>
      </c>
      <c r="BD131">
        <v>2</v>
      </c>
      <c r="BE131">
        <v>1</v>
      </c>
      <c r="BF131" s="72">
        <v>0</v>
      </c>
      <c r="BG131" s="64" t="s">
        <v>81</v>
      </c>
      <c r="BH131" s="64" t="s">
        <v>81</v>
      </c>
      <c r="BI131" s="64" t="s">
        <v>81</v>
      </c>
      <c r="BJ131" s="72">
        <v>0</v>
      </c>
      <c r="BK131" s="64" t="s">
        <v>81</v>
      </c>
      <c r="BL131" s="64" t="s">
        <v>81</v>
      </c>
      <c r="BM131" s="64" t="s">
        <v>81</v>
      </c>
      <c r="BN131" s="72">
        <v>0</v>
      </c>
      <c r="BO131" s="64" t="s">
        <v>81</v>
      </c>
      <c r="BP131" s="64" t="s">
        <v>81</v>
      </c>
      <c r="BQ131" s="64" t="s">
        <v>81</v>
      </c>
      <c r="BR131" s="72">
        <v>0</v>
      </c>
      <c r="BS131" s="64" t="s">
        <v>81</v>
      </c>
      <c r="BT131" s="64" t="s">
        <v>81</v>
      </c>
      <c r="BU131" s="64" t="s">
        <v>81</v>
      </c>
      <c r="BV131" s="72">
        <v>1</v>
      </c>
      <c r="BW131" s="64">
        <v>2</v>
      </c>
      <c r="BX131" s="64">
        <v>2</v>
      </c>
      <c r="BY131" s="64">
        <v>1</v>
      </c>
      <c r="BZ131" s="64">
        <v>1</v>
      </c>
      <c r="CA131" s="64">
        <v>2</v>
      </c>
      <c r="CB131" s="64">
        <v>2</v>
      </c>
      <c r="CC131" s="64">
        <v>3</v>
      </c>
      <c r="CD131" s="72">
        <v>0</v>
      </c>
      <c r="CE131" s="64" t="s">
        <v>81</v>
      </c>
      <c r="CF131" s="64" t="s">
        <v>81</v>
      </c>
      <c r="CG131" s="64" t="s">
        <v>81</v>
      </c>
      <c r="CH131" s="64" t="s">
        <v>81</v>
      </c>
      <c r="CI131" s="64" t="s">
        <v>81</v>
      </c>
      <c r="CJ131" s="64" t="s">
        <v>81</v>
      </c>
      <c r="CK131" s="64" t="s">
        <v>81</v>
      </c>
      <c r="CL131">
        <v>10</v>
      </c>
      <c r="CM131" s="64" t="s">
        <v>81</v>
      </c>
      <c r="CN131" s="64" t="s">
        <v>81</v>
      </c>
      <c r="CO131" s="64" t="s">
        <v>81</v>
      </c>
      <c r="CP131" s="64" t="s">
        <v>81</v>
      </c>
      <c r="CQ131" s="64" t="s">
        <v>81</v>
      </c>
      <c r="CR131" s="64" t="s">
        <v>81</v>
      </c>
      <c r="CS131" s="64" t="s">
        <v>81</v>
      </c>
      <c r="CT131" s="64" t="s">
        <v>81</v>
      </c>
      <c r="CU131" s="64" t="s">
        <v>81</v>
      </c>
      <c r="CV131" s="64" t="s">
        <v>81</v>
      </c>
      <c r="CW131" s="64" t="s">
        <v>81</v>
      </c>
      <c r="CX131" s="64" t="s">
        <v>81</v>
      </c>
      <c r="CY131" s="64" t="s">
        <v>81</v>
      </c>
      <c r="CZ131" s="64" t="s">
        <v>81</v>
      </c>
      <c r="DA131" s="64" t="s">
        <v>81</v>
      </c>
      <c r="DB131" s="72">
        <v>0</v>
      </c>
      <c r="DC131" s="72">
        <v>0</v>
      </c>
      <c r="DD131" s="72">
        <v>0</v>
      </c>
      <c r="DE131" s="72">
        <v>0</v>
      </c>
      <c r="DF131" s="72">
        <v>0</v>
      </c>
      <c r="DG131" s="72">
        <v>0</v>
      </c>
      <c r="DH131" s="72">
        <v>1</v>
      </c>
      <c r="DI131" s="72">
        <v>0</v>
      </c>
      <c r="DJ131" s="72">
        <v>0</v>
      </c>
      <c r="DK131" s="72">
        <v>0</v>
      </c>
      <c r="DL131" s="72">
        <v>0</v>
      </c>
      <c r="DM131" s="72">
        <v>0</v>
      </c>
      <c r="DN131" s="72">
        <v>2</v>
      </c>
      <c r="DO131" s="72">
        <v>2</v>
      </c>
      <c r="DP131" s="72">
        <v>4</v>
      </c>
      <c r="DQ131" s="72">
        <v>4</v>
      </c>
      <c r="DR131" s="72">
        <v>2500</v>
      </c>
      <c r="DS131" s="72">
        <v>6000</v>
      </c>
      <c r="DT131" s="72">
        <v>2000</v>
      </c>
      <c r="DU131" s="72">
        <v>4000</v>
      </c>
      <c r="DV131" t="s">
        <v>81</v>
      </c>
      <c r="DW131" t="s">
        <v>81</v>
      </c>
      <c r="DX131" t="s">
        <v>81</v>
      </c>
      <c r="DY131" t="s">
        <v>81</v>
      </c>
      <c r="DZ131">
        <v>1</v>
      </c>
      <c r="EA131" s="72">
        <v>1</v>
      </c>
      <c r="EB131" s="72">
        <v>1</v>
      </c>
      <c r="EC131" s="72">
        <v>13</v>
      </c>
      <c r="ED131" s="72">
        <v>0</v>
      </c>
      <c r="EE131" s="72" t="s">
        <v>81</v>
      </c>
      <c r="EF131" s="72" t="s">
        <v>81</v>
      </c>
      <c r="EG131" s="72">
        <v>7</v>
      </c>
      <c r="EH131" s="72" t="s">
        <v>81</v>
      </c>
      <c r="EI131">
        <v>3</v>
      </c>
    </row>
    <row r="132" spans="1:139" ht="15" customHeight="1" x14ac:dyDescent="0.35">
      <c r="A132" s="20">
        <v>2090521</v>
      </c>
      <c r="B132" s="20">
        <v>2</v>
      </c>
      <c r="C132" s="20">
        <v>9</v>
      </c>
      <c r="D132" s="20">
        <v>5</v>
      </c>
      <c r="E132" s="20" t="s">
        <v>1618</v>
      </c>
      <c r="F132">
        <v>0</v>
      </c>
      <c r="G132" s="64">
        <v>4</v>
      </c>
      <c r="H132">
        <v>0</v>
      </c>
      <c r="I132" s="64">
        <v>0</v>
      </c>
      <c r="J132" s="64">
        <v>0</v>
      </c>
      <c r="K132" s="64" t="s">
        <v>81</v>
      </c>
      <c r="L132" s="64" t="s">
        <v>81</v>
      </c>
      <c r="M132" t="s">
        <v>81</v>
      </c>
      <c r="N132" s="64">
        <v>6.5</v>
      </c>
      <c r="O132" s="64" t="s">
        <v>81</v>
      </c>
      <c r="P132" s="64" t="s">
        <v>81</v>
      </c>
      <c r="Q132" s="64">
        <v>1</v>
      </c>
      <c r="R132" s="64" t="s">
        <v>81</v>
      </c>
      <c r="S132" s="64">
        <v>6</v>
      </c>
      <c r="T132" s="64" t="s">
        <v>81</v>
      </c>
      <c r="U132" s="64" t="s">
        <v>81</v>
      </c>
      <c r="V132" s="64" t="s">
        <v>81</v>
      </c>
      <c r="W132" s="64" t="s">
        <v>81</v>
      </c>
      <c r="X132" s="64">
        <v>1</v>
      </c>
      <c r="Y132" s="64" t="s">
        <v>81</v>
      </c>
      <c r="Z132" s="64" t="s">
        <v>81</v>
      </c>
      <c r="AA132" s="64" t="s">
        <v>81</v>
      </c>
      <c r="AB132" s="64" t="s">
        <v>81</v>
      </c>
      <c r="AC132" s="64" t="s">
        <v>81</v>
      </c>
      <c r="AD132" s="64" t="s">
        <v>81</v>
      </c>
      <c r="AE132" s="64" t="s">
        <v>81</v>
      </c>
      <c r="AF132" s="64" t="s">
        <v>81</v>
      </c>
      <c r="AG132" s="64" t="s">
        <v>81</v>
      </c>
      <c r="AH132" s="64" t="s">
        <v>81</v>
      </c>
      <c r="AI132" s="64" t="s">
        <v>81</v>
      </c>
      <c r="AJ132" s="64" t="s">
        <v>81</v>
      </c>
      <c r="AK132" s="64" t="s">
        <v>81</v>
      </c>
      <c r="AL132" s="64" t="s">
        <v>81</v>
      </c>
      <c r="AM132" s="64" t="s">
        <v>81</v>
      </c>
      <c r="AN132">
        <v>0</v>
      </c>
      <c r="AO132" s="64" t="s">
        <v>81</v>
      </c>
      <c r="AP132" s="72">
        <v>0</v>
      </c>
      <c r="AQ132" s="64" t="s">
        <v>81</v>
      </c>
      <c r="AR132" s="64" t="s">
        <v>81</v>
      </c>
      <c r="AS132" s="64" t="s">
        <v>81</v>
      </c>
      <c r="AT132" s="72">
        <v>0</v>
      </c>
      <c r="AU132" s="64" t="s">
        <v>81</v>
      </c>
      <c r="AV132" s="64" t="s">
        <v>81</v>
      </c>
      <c r="AW132" s="64" t="s">
        <v>81</v>
      </c>
      <c r="AX132" s="72">
        <v>0</v>
      </c>
      <c r="AY132" s="64" t="s">
        <v>81</v>
      </c>
      <c r="AZ132" s="64" t="s">
        <v>81</v>
      </c>
      <c r="BA132" s="64" t="s">
        <v>81</v>
      </c>
      <c r="BB132" s="72">
        <v>0</v>
      </c>
      <c r="BC132" s="64" t="s">
        <v>81</v>
      </c>
      <c r="BD132" s="64" t="s">
        <v>81</v>
      </c>
      <c r="BE132" s="64" t="s">
        <v>81</v>
      </c>
      <c r="BF132" s="72">
        <v>1</v>
      </c>
      <c r="BG132" s="64">
        <v>2</v>
      </c>
      <c r="BH132" s="64">
        <v>2</v>
      </c>
      <c r="BI132" s="64">
        <v>2</v>
      </c>
      <c r="BJ132" s="72">
        <v>0</v>
      </c>
      <c r="BK132" s="64" t="s">
        <v>81</v>
      </c>
      <c r="BL132" s="64" t="s">
        <v>81</v>
      </c>
      <c r="BM132" s="64" t="s">
        <v>81</v>
      </c>
      <c r="BN132" s="72">
        <v>0</v>
      </c>
      <c r="BO132" s="64" t="s">
        <v>81</v>
      </c>
      <c r="BP132" s="64" t="s">
        <v>81</v>
      </c>
      <c r="BQ132" s="64" t="s">
        <v>81</v>
      </c>
      <c r="BR132" s="72">
        <v>0</v>
      </c>
      <c r="BS132" s="64" t="s">
        <v>81</v>
      </c>
      <c r="BT132" s="64" t="s">
        <v>81</v>
      </c>
      <c r="BU132" s="64" t="s">
        <v>81</v>
      </c>
      <c r="BV132" s="72">
        <v>1</v>
      </c>
      <c r="BW132" s="64">
        <v>2</v>
      </c>
      <c r="BX132" s="64">
        <v>2</v>
      </c>
      <c r="BY132" s="64">
        <v>2</v>
      </c>
      <c r="BZ132" s="72">
        <v>0</v>
      </c>
      <c r="CA132" s="64" t="s">
        <v>81</v>
      </c>
      <c r="CB132" s="64" t="s">
        <v>81</v>
      </c>
      <c r="CC132" s="64" t="s">
        <v>81</v>
      </c>
      <c r="CD132" s="72">
        <v>0</v>
      </c>
      <c r="CE132" s="64" t="s">
        <v>81</v>
      </c>
      <c r="CF132" s="64" t="s">
        <v>81</v>
      </c>
      <c r="CG132" s="64" t="s">
        <v>81</v>
      </c>
      <c r="CH132" s="64" t="s">
        <v>81</v>
      </c>
      <c r="CI132" s="64" t="s">
        <v>81</v>
      </c>
      <c r="CJ132" s="64" t="s">
        <v>81</v>
      </c>
      <c r="CK132" s="64" t="s">
        <v>81</v>
      </c>
      <c r="CL132" s="64" t="s">
        <v>81</v>
      </c>
      <c r="CM132" s="64" t="s">
        <v>81</v>
      </c>
      <c r="CN132">
        <v>10</v>
      </c>
      <c r="CO132" s="64" t="s">
        <v>81</v>
      </c>
      <c r="CP132" s="64" t="s">
        <v>81</v>
      </c>
      <c r="CQ132" s="64" t="s">
        <v>81</v>
      </c>
      <c r="CR132" s="64" t="s">
        <v>81</v>
      </c>
      <c r="CS132" s="64" t="s">
        <v>81</v>
      </c>
      <c r="CT132" s="64" t="s">
        <v>81</v>
      </c>
      <c r="CU132" s="64" t="s">
        <v>81</v>
      </c>
      <c r="CV132">
        <v>20</v>
      </c>
      <c r="CW132" s="64" t="s">
        <v>81</v>
      </c>
      <c r="CX132" s="64" t="s">
        <v>81</v>
      </c>
      <c r="CY132" s="64" t="s">
        <v>81</v>
      </c>
      <c r="CZ132" s="64" t="s">
        <v>81</v>
      </c>
      <c r="DA132" s="64" t="s">
        <v>81</v>
      </c>
      <c r="DB132" s="72">
        <v>0</v>
      </c>
      <c r="DC132" s="72">
        <v>0</v>
      </c>
      <c r="DD132" s="72">
        <v>0</v>
      </c>
      <c r="DE132" s="72">
        <v>0</v>
      </c>
      <c r="DF132" s="72">
        <v>0</v>
      </c>
      <c r="DG132" s="72">
        <v>0</v>
      </c>
      <c r="DH132" s="72">
        <v>1</v>
      </c>
      <c r="DI132" s="72">
        <v>1</v>
      </c>
      <c r="DJ132" s="72">
        <v>0</v>
      </c>
      <c r="DK132" s="72">
        <v>0</v>
      </c>
      <c r="DL132" s="72">
        <v>0</v>
      </c>
      <c r="DM132" s="72">
        <v>0</v>
      </c>
      <c r="DN132" s="72">
        <v>2</v>
      </c>
      <c r="DO132" s="72">
        <v>2</v>
      </c>
      <c r="DP132">
        <v>4</v>
      </c>
      <c r="DQ132">
        <v>4</v>
      </c>
      <c r="DR132" s="72">
        <v>2500</v>
      </c>
      <c r="DS132" s="72">
        <v>3500</v>
      </c>
      <c r="DT132" s="72">
        <v>2500</v>
      </c>
      <c r="DU132" s="72">
        <v>3500</v>
      </c>
      <c r="DV132" t="s">
        <v>81</v>
      </c>
      <c r="DW132" t="s">
        <v>81</v>
      </c>
      <c r="DX132" t="s">
        <v>81</v>
      </c>
      <c r="DY132" t="s">
        <v>81</v>
      </c>
      <c r="DZ132">
        <v>2</v>
      </c>
      <c r="EA132" s="72">
        <v>1</v>
      </c>
      <c r="EB132" s="72">
        <v>1</v>
      </c>
      <c r="EC132" s="72">
        <v>3</v>
      </c>
      <c r="ED132" s="72">
        <v>0</v>
      </c>
      <c r="EE132" s="72" t="s">
        <v>81</v>
      </c>
      <c r="EF132" s="72" t="s">
        <v>81</v>
      </c>
      <c r="EG132" s="72">
        <v>2</v>
      </c>
      <c r="EH132" s="72" t="s">
        <v>81</v>
      </c>
      <c r="EI132">
        <v>3</v>
      </c>
    </row>
    <row r="133" spans="1:139" ht="15" customHeight="1" x14ac:dyDescent="0.35">
      <c r="A133" s="20">
        <v>2090522</v>
      </c>
      <c r="B133" s="20">
        <v>2</v>
      </c>
      <c r="C133" s="20">
        <v>9</v>
      </c>
      <c r="D133" s="20">
        <v>5</v>
      </c>
      <c r="E133" s="20" t="s">
        <v>1128</v>
      </c>
      <c r="F133">
        <v>0</v>
      </c>
      <c r="G133" s="64">
        <v>5</v>
      </c>
      <c r="H133">
        <v>0</v>
      </c>
      <c r="I133" s="64">
        <v>0</v>
      </c>
      <c r="J133" s="64">
        <v>0</v>
      </c>
      <c r="K133" s="64" t="s">
        <v>81</v>
      </c>
      <c r="L133" s="64">
        <v>8.5</v>
      </c>
      <c r="M133" t="s">
        <v>81</v>
      </c>
      <c r="N133" s="64">
        <v>2</v>
      </c>
      <c r="O133" t="s">
        <v>81</v>
      </c>
      <c r="P133" s="64" t="s">
        <v>81</v>
      </c>
      <c r="Q133" s="64">
        <v>1</v>
      </c>
      <c r="R133" s="64" t="s">
        <v>81</v>
      </c>
      <c r="S133" s="64">
        <v>8.5</v>
      </c>
      <c r="T133" s="64" t="s">
        <v>81</v>
      </c>
      <c r="U133" s="64" t="s">
        <v>81</v>
      </c>
      <c r="V133" s="64" t="s">
        <v>81</v>
      </c>
      <c r="W133" s="64" t="s">
        <v>81</v>
      </c>
      <c r="X133" s="64">
        <v>1</v>
      </c>
      <c r="Y133" s="64" t="s">
        <v>81</v>
      </c>
      <c r="Z133" s="64" t="s">
        <v>81</v>
      </c>
      <c r="AA133" s="64" t="s">
        <v>81</v>
      </c>
      <c r="AB133" s="64" t="s">
        <v>81</v>
      </c>
      <c r="AC133" s="64" t="s">
        <v>81</v>
      </c>
      <c r="AD133" s="64" t="s">
        <v>81</v>
      </c>
      <c r="AE133" s="64" t="s">
        <v>81</v>
      </c>
      <c r="AF133" s="64" t="s">
        <v>81</v>
      </c>
      <c r="AG133" s="64" t="s">
        <v>81</v>
      </c>
      <c r="AH133" s="64" t="s">
        <v>81</v>
      </c>
      <c r="AI133" s="64" t="s">
        <v>81</v>
      </c>
      <c r="AJ133" s="64" t="s">
        <v>81</v>
      </c>
      <c r="AK133" s="64" t="s">
        <v>81</v>
      </c>
      <c r="AL133" s="64" t="s">
        <v>81</v>
      </c>
      <c r="AM133" s="64" t="s">
        <v>81</v>
      </c>
      <c r="AN133">
        <v>0</v>
      </c>
      <c r="AO133" s="64" t="s">
        <v>81</v>
      </c>
      <c r="AP133" s="72">
        <v>0</v>
      </c>
      <c r="AQ133" s="64" t="s">
        <v>81</v>
      </c>
      <c r="AR133" s="64" t="s">
        <v>81</v>
      </c>
      <c r="AS133" s="64" t="s">
        <v>81</v>
      </c>
      <c r="AT133" s="72">
        <v>0</v>
      </c>
      <c r="AU133" s="64" t="s">
        <v>81</v>
      </c>
      <c r="AV133" s="64" t="s">
        <v>81</v>
      </c>
      <c r="AW133" s="64" t="s">
        <v>81</v>
      </c>
      <c r="AX133" s="72">
        <v>0</v>
      </c>
      <c r="AY133" s="64" t="s">
        <v>81</v>
      </c>
      <c r="AZ133" s="64" t="s">
        <v>81</v>
      </c>
      <c r="BA133" s="64" t="s">
        <v>81</v>
      </c>
      <c r="BB133" s="72">
        <v>0</v>
      </c>
      <c r="BC133" s="64" t="s">
        <v>81</v>
      </c>
      <c r="BD133" s="64" t="s">
        <v>81</v>
      </c>
      <c r="BE133" s="64" t="s">
        <v>81</v>
      </c>
      <c r="BF133" s="72">
        <v>0</v>
      </c>
      <c r="BG133" s="64" t="s">
        <v>81</v>
      </c>
      <c r="BH133" s="64" t="s">
        <v>81</v>
      </c>
      <c r="BI133" s="64" t="s">
        <v>81</v>
      </c>
      <c r="BJ133" s="72">
        <v>0</v>
      </c>
      <c r="BK133" s="64" t="s">
        <v>81</v>
      </c>
      <c r="BL133" s="64" t="s">
        <v>81</v>
      </c>
      <c r="BM133" s="64" t="s">
        <v>81</v>
      </c>
      <c r="BN133" s="72">
        <v>0</v>
      </c>
      <c r="BO133" s="64" t="s">
        <v>81</v>
      </c>
      <c r="BP133" s="64" t="s">
        <v>81</v>
      </c>
      <c r="BQ133" s="64" t="s">
        <v>81</v>
      </c>
      <c r="BR133" s="72">
        <v>0</v>
      </c>
      <c r="BS133" s="64" t="s">
        <v>81</v>
      </c>
      <c r="BT133" s="64" t="s">
        <v>81</v>
      </c>
      <c r="BU133" s="64" t="s">
        <v>81</v>
      </c>
      <c r="BV133" s="72">
        <v>1</v>
      </c>
      <c r="BW133" s="64">
        <v>2</v>
      </c>
      <c r="BX133" s="64">
        <v>3</v>
      </c>
      <c r="BY133" s="64">
        <v>2</v>
      </c>
      <c r="BZ133" s="72">
        <v>0</v>
      </c>
      <c r="CA133" s="64" t="s">
        <v>81</v>
      </c>
      <c r="CB133" s="64" t="s">
        <v>81</v>
      </c>
      <c r="CC133" s="64" t="s">
        <v>81</v>
      </c>
      <c r="CD133" s="72">
        <v>0</v>
      </c>
      <c r="CE133" s="64" t="s">
        <v>81</v>
      </c>
      <c r="CF133" s="64" t="s">
        <v>81</v>
      </c>
      <c r="CG133" s="64" t="s">
        <v>81</v>
      </c>
      <c r="CH133" s="64" t="s">
        <v>81</v>
      </c>
      <c r="CI133" s="64" t="s">
        <v>81</v>
      </c>
      <c r="CJ133" s="64" t="s">
        <v>81</v>
      </c>
      <c r="CK133" s="64" t="s">
        <v>81</v>
      </c>
      <c r="CL133" s="64" t="s">
        <v>81</v>
      </c>
      <c r="CM133" s="64" t="s">
        <v>81</v>
      </c>
      <c r="CN133" s="64" t="s">
        <v>81</v>
      </c>
      <c r="CO133" s="64" t="s">
        <v>81</v>
      </c>
      <c r="CP133" s="64" t="s">
        <v>81</v>
      </c>
      <c r="CQ133" s="64" t="s">
        <v>81</v>
      </c>
      <c r="CR133" s="64" t="s">
        <v>81</v>
      </c>
      <c r="CS133" s="64" t="s">
        <v>81</v>
      </c>
      <c r="CT133" s="64" t="s">
        <v>81</v>
      </c>
      <c r="CU133" s="64" t="s">
        <v>81</v>
      </c>
      <c r="CV133">
        <v>6</v>
      </c>
      <c r="CW133" s="64" t="s">
        <v>81</v>
      </c>
      <c r="CX133" s="64" t="s">
        <v>81</v>
      </c>
      <c r="CY133" s="64" t="s">
        <v>81</v>
      </c>
      <c r="CZ133" s="64" t="s">
        <v>81</v>
      </c>
      <c r="DA133" s="64" t="s">
        <v>81</v>
      </c>
      <c r="DB133" s="72">
        <v>0</v>
      </c>
      <c r="DC133" s="72">
        <v>0</v>
      </c>
      <c r="DD133" s="72">
        <v>0</v>
      </c>
      <c r="DE133" s="72">
        <v>0</v>
      </c>
      <c r="DF133" s="72">
        <v>0</v>
      </c>
      <c r="DG133" s="72">
        <v>0</v>
      </c>
      <c r="DH133" s="72">
        <v>0</v>
      </c>
      <c r="DI133" s="72">
        <v>0</v>
      </c>
      <c r="DJ133" s="72">
        <v>1</v>
      </c>
      <c r="DK133" s="72">
        <v>0</v>
      </c>
      <c r="DL133" s="72">
        <v>0</v>
      </c>
      <c r="DM133" s="72">
        <v>0</v>
      </c>
      <c r="DN133" s="72">
        <v>2</v>
      </c>
      <c r="DO133" s="72">
        <v>2</v>
      </c>
      <c r="DP133" s="72">
        <v>4</v>
      </c>
      <c r="DQ133" s="72">
        <v>4</v>
      </c>
      <c r="DR133" s="72">
        <v>1500</v>
      </c>
      <c r="DS133" s="72">
        <v>7000</v>
      </c>
      <c r="DT133" s="72">
        <v>1500</v>
      </c>
      <c r="DU133" s="72">
        <v>3500</v>
      </c>
      <c r="DV133" t="s">
        <v>81</v>
      </c>
      <c r="DW133" t="s">
        <v>81</v>
      </c>
      <c r="DX133" t="s">
        <v>81</v>
      </c>
      <c r="DY133" t="s">
        <v>81</v>
      </c>
      <c r="DZ133">
        <v>1</v>
      </c>
      <c r="EA133" s="72">
        <v>0</v>
      </c>
      <c r="EB133" s="72">
        <v>0</v>
      </c>
      <c r="EC133" s="72" t="s">
        <v>81</v>
      </c>
      <c r="ED133" s="72">
        <v>0</v>
      </c>
      <c r="EE133" s="72" t="s">
        <v>81</v>
      </c>
      <c r="EF133" s="72" t="s">
        <v>81</v>
      </c>
      <c r="EG133" s="72">
        <v>15</v>
      </c>
      <c r="EH133" s="72" t="s">
        <v>81</v>
      </c>
      <c r="EI133" s="72" t="s">
        <v>81</v>
      </c>
    </row>
    <row r="134" spans="1:139" ht="15" customHeight="1" x14ac:dyDescent="0.35">
      <c r="A134" s="20">
        <v>2090523</v>
      </c>
      <c r="B134" s="20">
        <v>2</v>
      </c>
      <c r="C134" s="20">
        <v>9</v>
      </c>
      <c r="D134" s="20">
        <v>5</v>
      </c>
      <c r="E134" s="20" t="s">
        <v>1633</v>
      </c>
      <c r="F134">
        <v>0</v>
      </c>
      <c r="G134" s="64">
        <v>2</v>
      </c>
      <c r="H134">
        <v>0</v>
      </c>
      <c r="I134">
        <v>1</v>
      </c>
      <c r="J134" s="64">
        <v>0</v>
      </c>
      <c r="K134" s="64" t="s">
        <v>81</v>
      </c>
      <c r="L134" s="64">
        <v>3</v>
      </c>
      <c r="M134" t="s">
        <v>81</v>
      </c>
      <c r="N134" s="64">
        <v>6</v>
      </c>
      <c r="O134" s="64" t="s">
        <v>81</v>
      </c>
      <c r="P134" s="64" t="s">
        <v>81</v>
      </c>
      <c r="Q134" s="64">
        <v>3</v>
      </c>
      <c r="R134" s="64" t="s">
        <v>81</v>
      </c>
      <c r="S134" s="64" t="s">
        <v>81</v>
      </c>
      <c r="T134" s="64" t="s">
        <v>81</v>
      </c>
      <c r="U134" s="64" t="s">
        <v>81</v>
      </c>
      <c r="V134" s="64" t="s">
        <v>81</v>
      </c>
      <c r="W134" s="64" t="s">
        <v>81</v>
      </c>
      <c r="X134" s="64" t="s">
        <v>81</v>
      </c>
      <c r="Y134" s="64" t="s">
        <v>81</v>
      </c>
      <c r="Z134" s="64" t="s">
        <v>81</v>
      </c>
      <c r="AA134" s="64" t="s">
        <v>81</v>
      </c>
      <c r="AB134" s="64" t="s">
        <v>81</v>
      </c>
      <c r="AC134" s="64" t="s">
        <v>81</v>
      </c>
      <c r="AD134" s="64" t="s">
        <v>81</v>
      </c>
      <c r="AE134" s="64" t="s">
        <v>81</v>
      </c>
      <c r="AF134" s="64" t="s">
        <v>81</v>
      </c>
      <c r="AG134" s="64" t="s">
        <v>81</v>
      </c>
      <c r="AH134" s="64" t="s">
        <v>81</v>
      </c>
      <c r="AI134" s="64" t="s">
        <v>81</v>
      </c>
      <c r="AJ134" s="64" t="s">
        <v>81</v>
      </c>
      <c r="AK134" s="64" t="s">
        <v>81</v>
      </c>
      <c r="AL134" s="64" t="s">
        <v>81</v>
      </c>
      <c r="AM134" s="64" t="s">
        <v>81</v>
      </c>
      <c r="AN134">
        <v>0</v>
      </c>
      <c r="AO134" s="64" t="s">
        <v>81</v>
      </c>
      <c r="AP134" s="72">
        <v>0</v>
      </c>
      <c r="AQ134" s="64" t="s">
        <v>81</v>
      </c>
      <c r="AR134" s="64" t="s">
        <v>81</v>
      </c>
      <c r="AS134" s="64" t="s">
        <v>81</v>
      </c>
      <c r="AT134" s="72">
        <v>0</v>
      </c>
      <c r="AU134" s="64" t="s">
        <v>81</v>
      </c>
      <c r="AV134" s="64" t="s">
        <v>81</v>
      </c>
      <c r="AW134" s="64" t="s">
        <v>81</v>
      </c>
      <c r="AX134" s="72">
        <v>0</v>
      </c>
      <c r="AY134" s="64" t="s">
        <v>81</v>
      </c>
      <c r="AZ134" s="64" t="s">
        <v>81</v>
      </c>
      <c r="BA134" s="64" t="s">
        <v>81</v>
      </c>
      <c r="BB134" s="72">
        <v>0</v>
      </c>
      <c r="BC134" s="64" t="s">
        <v>81</v>
      </c>
      <c r="BD134" s="64" t="s">
        <v>81</v>
      </c>
      <c r="BE134" s="64" t="s">
        <v>81</v>
      </c>
      <c r="BF134" s="72">
        <v>0</v>
      </c>
      <c r="BG134" s="64" t="s">
        <v>81</v>
      </c>
      <c r="BH134" s="64" t="s">
        <v>81</v>
      </c>
      <c r="BI134" s="64" t="s">
        <v>81</v>
      </c>
      <c r="BJ134" s="72">
        <v>0</v>
      </c>
      <c r="BK134" s="64" t="s">
        <v>81</v>
      </c>
      <c r="BL134" s="64" t="s">
        <v>81</v>
      </c>
      <c r="BM134" s="64" t="s">
        <v>81</v>
      </c>
      <c r="BN134" s="72">
        <v>0</v>
      </c>
      <c r="BO134" s="64" t="s">
        <v>81</v>
      </c>
      <c r="BP134" s="64" t="s">
        <v>81</v>
      </c>
      <c r="BQ134" s="64" t="s">
        <v>81</v>
      </c>
      <c r="BR134" s="72">
        <v>0</v>
      </c>
      <c r="BS134" s="64" t="s">
        <v>81</v>
      </c>
      <c r="BT134" s="64" t="s">
        <v>81</v>
      </c>
      <c r="BU134" s="64" t="s">
        <v>81</v>
      </c>
      <c r="BV134" s="72">
        <v>1</v>
      </c>
      <c r="BW134" s="64">
        <v>2</v>
      </c>
      <c r="BX134" s="64">
        <v>2</v>
      </c>
      <c r="BY134" s="64">
        <v>2</v>
      </c>
      <c r="BZ134" s="72">
        <v>0</v>
      </c>
      <c r="CA134" s="64" t="s">
        <v>81</v>
      </c>
      <c r="CB134" s="64" t="s">
        <v>81</v>
      </c>
      <c r="CC134" s="64" t="s">
        <v>81</v>
      </c>
      <c r="CD134" s="72">
        <v>0</v>
      </c>
      <c r="CE134" s="64" t="s">
        <v>81</v>
      </c>
      <c r="CF134" s="64" t="s">
        <v>81</v>
      </c>
      <c r="CG134" s="64" t="s">
        <v>81</v>
      </c>
      <c r="CH134" s="64" t="s">
        <v>81</v>
      </c>
      <c r="CI134" s="64" t="s">
        <v>81</v>
      </c>
      <c r="CJ134" s="64" t="s">
        <v>81</v>
      </c>
      <c r="CK134" s="64" t="s">
        <v>81</v>
      </c>
      <c r="CL134" s="64" t="s">
        <v>81</v>
      </c>
      <c r="CM134" s="64" t="s">
        <v>81</v>
      </c>
      <c r="CN134" s="64" t="s">
        <v>81</v>
      </c>
      <c r="CO134" s="64" t="s">
        <v>81</v>
      </c>
      <c r="CP134" s="64" t="s">
        <v>81</v>
      </c>
      <c r="CQ134" s="64" t="s">
        <v>81</v>
      </c>
      <c r="CR134" s="64" t="s">
        <v>81</v>
      </c>
      <c r="CS134" s="64" t="s">
        <v>81</v>
      </c>
      <c r="CT134" s="64" t="s">
        <v>81</v>
      </c>
      <c r="CU134" s="64" t="s">
        <v>81</v>
      </c>
      <c r="CV134">
        <v>1</v>
      </c>
      <c r="CW134" s="64" t="s">
        <v>81</v>
      </c>
      <c r="CX134" s="64" t="s">
        <v>81</v>
      </c>
      <c r="CY134" s="64" t="s">
        <v>81</v>
      </c>
      <c r="CZ134" s="64" t="s">
        <v>81</v>
      </c>
      <c r="DA134" s="64" t="s">
        <v>81</v>
      </c>
      <c r="DB134" s="72">
        <v>1</v>
      </c>
      <c r="DC134" s="72">
        <v>1</v>
      </c>
      <c r="DD134" s="72">
        <v>0</v>
      </c>
      <c r="DE134" s="72">
        <v>0</v>
      </c>
      <c r="DF134" s="72">
        <v>0</v>
      </c>
      <c r="DG134" s="72">
        <v>0</v>
      </c>
      <c r="DH134" s="72">
        <v>0</v>
      </c>
      <c r="DI134" s="72">
        <v>0</v>
      </c>
      <c r="DJ134" s="72">
        <v>0</v>
      </c>
      <c r="DK134" s="72">
        <v>0</v>
      </c>
      <c r="DL134" s="72">
        <v>0</v>
      </c>
      <c r="DM134" s="72">
        <v>0</v>
      </c>
      <c r="DN134" s="72">
        <v>2</v>
      </c>
      <c r="DO134" s="72">
        <v>2</v>
      </c>
      <c r="DP134" s="72">
        <v>4</v>
      </c>
      <c r="DQ134" s="72">
        <v>4</v>
      </c>
      <c r="DR134" s="72">
        <v>3000</v>
      </c>
      <c r="DS134" s="72">
        <v>3500</v>
      </c>
      <c r="DT134" s="72">
        <v>3000</v>
      </c>
      <c r="DU134" s="72">
        <v>35000</v>
      </c>
      <c r="DV134" t="s">
        <v>81</v>
      </c>
      <c r="DW134" t="s">
        <v>81</v>
      </c>
      <c r="DX134" t="s">
        <v>81</v>
      </c>
      <c r="DY134" t="s">
        <v>81</v>
      </c>
      <c r="DZ134">
        <v>1</v>
      </c>
      <c r="EA134" s="72">
        <v>1</v>
      </c>
      <c r="EB134" s="72">
        <v>0</v>
      </c>
      <c r="EC134" s="72" t="s">
        <v>81</v>
      </c>
      <c r="ED134" s="72">
        <v>0</v>
      </c>
      <c r="EE134" s="72" t="s">
        <v>81</v>
      </c>
      <c r="EF134" s="72" t="s">
        <v>81</v>
      </c>
      <c r="EG134" s="72">
        <v>4</v>
      </c>
      <c r="EH134" s="72" t="s">
        <v>81</v>
      </c>
      <c r="EI134" s="72">
        <v>3</v>
      </c>
    </row>
    <row r="135" spans="1:139" ht="15" customHeight="1" x14ac:dyDescent="0.35">
      <c r="A135" s="20">
        <v>2090524</v>
      </c>
      <c r="B135" s="20">
        <v>2</v>
      </c>
      <c r="C135" s="20">
        <v>9</v>
      </c>
      <c r="D135" s="20">
        <v>5</v>
      </c>
      <c r="E135" s="20" t="s">
        <v>1639</v>
      </c>
      <c r="F135">
        <v>0</v>
      </c>
      <c r="G135" s="64">
        <v>4</v>
      </c>
      <c r="H135">
        <v>0</v>
      </c>
      <c r="I135" s="64">
        <v>0</v>
      </c>
      <c r="J135" s="64">
        <v>1</v>
      </c>
      <c r="K135">
        <v>2</v>
      </c>
      <c r="L135" s="64">
        <v>2</v>
      </c>
      <c r="M135" t="s">
        <v>81</v>
      </c>
      <c r="N135" s="64">
        <v>2</v>
      </c>
      <c r="O135" t="s">
        <v>81</v>
      </c>
      <c r="P135" s="64" t="s">
        <v>81</v>
      </c>
      <c r="Q135" s="64">
        <v>3</v>
      </c>
      <c r="R135">
        <v>1</v>
      </c>
      <c r="S135" s="64">
        <v>6</v>
      </c>
      <c r="T135" s="64" t="s">
        <v>81</v>
      </c>
      <c r="U135" s="64" t="s">
        <v>81</v>
      </c>
      <c r="V135" s="64" t="s">
        <v>81</v>
      </c>
      <c r="W135" s="64" t="s">
        <v>81</v>
      </c>
      <c r="X135" s="64">
        <v>4</v>
      </c>
      <c r="Y135">
        <v>1</v>
      </c>
      <c r="Z135" s="64" t="s">
        <v>81</v>
      </c>
      <c r="AA135" s="64" t="s">
        <v>81</v>
      </c>
      <c r="AB135" s="64" t="s">
        <v>81</v>
      </c>
      <c r="AC135" s="64" t="s">
        <v>81</v>
      </c>
      <c r="AD135" s="64" t="s">
        <v>81</v>
      </c>
      <c r="AE135" s="64" t="s">
        <v>81</v>
      </c>
      <c r="AF135" s="64" t="s">
        <v>81</v>
      </c>
      <c r="AG135" s="64" t="s">
        <v>81</v>
      </c>
      <c r="AH135" s="64" t="s">
        <v>81</v>
      </c>
      <c r="AI135" s="64" t="s">
        <v>81</v>
      </c>
      <c r="AJ135" s="64" t="s">
        <v>81</v>
      </c>
      <c r="AK135" s="64" t="s">
        <v>81</v>
      </c>
      <c r="AL135" s="64" t="s">
        <v>81</v>
      </c>
      <c r="AM135" s="64" t="s">
        <v>81</v>
      </c>
      <c r="AN135">
        <v>0</v>
      </c>
      <c r="AO135" s="64" t="s">
        <v>81</v>
      </c>
      <c r="AP135" s="72">
        <v>0</v>
      </c>
      <c r="AQ135" s="64" t="s">
        <v>81</v>
      </c>
      <c r="AR135" s="64" t="s">
        <v>81</v>
      </c>
      <c r="AS135" s="64" t="s">
        <v>81</v>
      </c>
      <c r="AT135" s="72">
        <v>0</v>
      </c>
      <c r="AU135" s="64" t="s">
        <v>81</v>
      </c>
      <c r="AV135" s="64" t="s">
        <v>81</v>
      </c>
      <c r="AW135" s="64" t="s">
        <v>81</v>
      </c>
      <c r="AX135" s="72">
        <v>0</v>
      </c>
      <c r="AY135" s="64" t="s">
        <v>81</v>
      </c>
      <c r="AZ135" s="64" t="s">
        <v>81</v>
      </c>
      <c r="BA135" s="64" t="s">
        <v>81</v>
      </c>
      <c r="BB135" s="72">
        <v>1</v>
      </c>
      <c r="BC135">
        <v>2</v>
      </c>
      <c r="BD135">
        <v>2</v>
      </c>
      <c r="BE135">
        <v>3</v>
      </c>
      <c r="BF135" s="72">
        <v>1</v>
      </c>
      <c r="BG135" s="72">
        <v>2</v>
      </c>
      <c r="BH135" s="72">
        <v>3</v>
      </c>
      <c r="BI135" s="72">
        <v>2</v>
      </c>
      <c r="BJ135" s="72">
        <v>0</v>
      </c>
      <c r="BK135" s="64" t="s">
        <v>81</v>
      </c>
      <c r="BL135" s="64" t="s">
        <v>81</v>
      </c>
      <c r="BM135" s="64" t="s">
        <v>81</v>
      </c>
      <c r="BN135" s="72">
        <v>0</v>
      </c>
      <c r="BO135" s="64" t="s">
        <v>81</v>
      </c>
      <c r="BP135" s="64" t="s">
        <v>81</v>
      </c>
      <c r="BQ135" s="64" t="s">
        <v>81</v>
      </c>
      <c r="BR135" s="72">
        <v>0</v>
      </c>
      <c r="BS135" s="64" t="s">
        <v>81</v>
      </c>
      <c r="BT135" s="64" t="s">
        <v>81</v>
      </c>
      <c r="BU135" s="64" t="s">
        <v>81</v>
      </c>
      <c r="BV135" s="72">
        <v>1</v>
      </c>
      <c r="BW135" s="64">
        <v>2</v>
      </c>
      <c r="BX135" s="64">
        <v>2</v>
      </c>
      <c r="BY135" s="64">
        <v>2</v>
      </c>
      <c r="BZ135" s="72">
        <v>0</v>
      </c>
      <c r="CA135" s="64" t="s">
        <v>81</v>
      </c>
      <c r="CB135" s="64" t="s">
        <v>81</v>
      </c>
      <c r="CC135" s="64" t="s">
        <v>81</v>
      </c>
      <c r="CD135" s="72">
        <v>0</v>
      </c>
      <c r="CE135" s="64" t="s">
        <v>81</v>
      </c>
      <c r="CF135" s="64" t="s">
        <v>81</v>
      </c>
      <c r="CG135" s="64" t="s">
        <v>81</v>
      </c>
      <c r="CH135" s="64" t="s">
        <v>81</v>
      </c>
      <c r="CI135" s="64" t="s">
        <v>81</v>
      </c>
      <c r="CJ135" s="64" t="s">
        <v>81</v>
      </c>
      <c r="CK135" s="64" t="s">
        <v>81</v>
      </c>
      <c r="CL135">
        <v>22</v>
      </c>
      <c r="CM135" s="64" t="s">
        <v>81</v>
      </c>
      <c r="CN135">
        <v>22</v>
      </c>
      <c r="CO135" s="64" t="s">
        <v>81</v>
      </c>
      <c r="CP135" s="64" t="s">
        <v>81</v>
      </c>
      <c r="CQ135" s="64" t="s">
        <v>81</v>
      </c>
      <c r="CR135" s="64" t="s">
        <v>81</v>
      </c>
      <c r="CS135" s="64" t="s">
        <v>81</v>
      </c>
      <c r="CT135" s="64" t="s">
        <v>81</v>
      </c>
      <c r="CU135" s="64" t="s">
        <v>81</v>
      </c>
      <c r="CV135">
        <v>2</v>
      </c>
      <c r="CW135" s="64" t="s">
        <v>81</v>
      </c>
      <c r="CX135" s="64" t="s">
        <v>81</v>
      </c>
      <c r="CY135" s="64" t="s">
        <v>81</v>
      </c>
      <c r="CZ135" s="64" t="s">
        <v>81</v>
      </c>
      <c r="DA135" s="64" t="s">
        <v>81</v>
      </c>
      <c r="DB135" s="72">
        <v>0</v>
      </c>
      <c r="DC135" s="72">
        <v>0</v>
      </c>
      <c r="DD135" s="72">
        <v>0</v>
      </c>
      <c r="DE135" s="72">
        <v>0</v>
      </c>
      <c r="DF135" s="72">
        <v>0</v>
      </c>
      <c r="DG135" s="72">
        <v>0</v>
      </c>
      <c r="DH135">
        <v>1</v>
      </c>
      <c r="DI135">
        <v>1</v>
      </c>
      <c r="DJ135">
        <v>0</v>
      </c>
      <c r="DK135">
        <v>1</v>
      </c>
      <c r="DL135">
        <v>0</v>
      </c>
      <c r="DM135">
        <v>0</v>
      </c>
      <c r="DN135" s="72">
        <v>2</v>
      </c>
      <c r="DO135" s="72">
        <v>2</v>
      </c>
      <c r="DP135" s="72">
        <v>2</v>
      </c>
      <c r="DQ135" s="72">
        <v>4</v>
      </c>
      <c r="DR135" s="72">
        <v>3000</v>
      </c>
      <c r="DS135" s="72">
        <v>5000</v>
      </c>
      <c r="DT135" s="72">
        <v>3000</v>
      </c>
      <c r="DU135" s="72">
        <v>3500</v>
      </c>
      <c r="DV135" s="72">
        <v>6500</v>
      </c>
      <c r="DW135" s="72">
        <v>7000</v>
      </c>
      <c r="DX135" t="s">
        <v>81</v>
      </c>
      <c r="DY135" t="s">
        <v>81</v>
      </c>
      <c r="DZ135">
        <v>1</v>
      </c>
      <c r="EA135" s="72">
        <v>1</v>
      </c>
      <c r="EB135" s="72">
        <v>1</v>
      </c>
      <c r="EC135" s="72">
        <v>3</v>
      </c>
      <c r="ED135" s="72">
        <v>0</v>
      </c>
      <c r="EE135" s="72" t="s">
        <v>81</v>
      </c>
      <c r="EF135" s="72" t="s">
        <v>81</v>
      </c>
      <c r="EG135" s="72">
        <v>13</v>
      </c>
      <c r="EH135" s="72" t="s">
        <v>81</v>
      </c>
      <c r="EI135" s="72" t="s">
        <v>81</v>
      </c>
    </row>
    <row r="136" spans="1:139" ht="15" customHeight="1" x14ac:dyDescent="0.35">
      <c r="A136" s="20">
        <v>2100601</v>
      </c>
      <c r="B136" s="20">
        <v>2</v>
      </c>
      <c r="C136" s="20">
        <v>10</v>
      </c>
      <c r="D136" s="20">
        <v>6</v>
      </c>
      <c r="E136" s="20" t="s">
        <v>1646</v>
      </c>
      <c r="F136">
        <v>0</v>
      </c>
      <c r="G136" s="64">
        <v>3</v>
      </c>
      <c r="H136">
        <v>0</v>
      </c>
      <c r="I136" s="64">
        <v>0</v>
      </c>
      <c r="J136" s="64">
        <v>0</v>
      </c>
      <c r="K136" s="64" t="s">
        <v>81</v>
      </c>
      <c r="L136" s="64">
        <v>9</v>
      </c>
      <c r="M136" t="s">
        <v>81</v>
      </c>
      <c r="N136" s="64">
        <v>4</v>
      </c>
      <c r="O136" s="64">
        <v>1</v>
      </c>
      <c r="P136" s="64" t="s">
        <v>81</v>
      </c>
      <c r="Q136" s="64">
        <v>1</v>
      </c>
      <c r="R136" s="64">
        <v>1</v>
      </c>
      <c r="S136" t="s">
        <v>81</v>
      </c>
      <c r="T136" t="s">
        <v>81</v>
      </c>
      <c r="U136" t="s">
        <v>81</v>
      </c>
      <c r="V136" t="s">
        <v>81</v>
      </c>
      <c r="W136" t="s">
        <v>81</v>
      </c>
      <c r="X136" t="s">
        <v>81</v>
      </c>
      <c r="Y136" t="s">
        <v>81</v>
      </c>
      <c r="Z136" t="s">
        <v>81</v>
      </c>
      <c r="AA136" t="s">
        <v>81</v>
      </c>
      <c r="AB136" t="s">
        <v>81</v>
      </c>
      <c r="AC136" t="s">
        <v>81</v>
      </c>
      <c r="AD136" t="s">
        <v>81</v>
      </c>
      <c r="AE136" t="s">
        <v>81</v>
      </c>
      <c r="AF136" t="s">
        <v>81</v>
      </c>
      <c r="AG136" t="s">
        <v>81</v>
      </c>
      <c r="AH136" t="s">
        <v>81</v>
      </c>
      <c r="AI136" t="s">
        <v>81</v>
      </c>
      <c r="AJ136" t="s">
        <v>81</v>
      </c>
      <c r="AK136" t="s">
        <v>81</v>
      </c>
      <c r="AL136" t="s">
        <v>81</v>
      </c>
      <c r="AM136" t="s">
        <v>81</v>
      </c>
      <c r="AN136">
        <v>1</v>
      </c>
      <c r="AO136">
        <v>7</v>
      </c>
      <c r="AP136" s="72">
        <v>0</v>
      </c>
      <c r="AQ136" s="64" t="s">
        <v>81</v>
      </c>
      <c r="AR136" s="64" t="s">
        <v>81</v>
      </c>
      <c r="AS136" s="64" t="s">
        <v>81</v>
      </c>
      <c r="AT136" s="72">
        <v>0</v>
      </c>
      <c r="AU136" s="64" t="s">
        <v>81</v>
      </c>
      <c r="AV136" s="64" t="s">
        <v>81</v>
      </c>
      <c r="AW136" s="64" t="s">
        <v>81</v>
      </c>
      <c r="AX136" s="72">
        <v>0</v>
      </c>
      <c r="AY136" s="64" t="s">
        <v>81</v>
      </c>
      <c r="AZ136" s="64" t="s">
        <v>81</v>
      </c>
      <c r="BA136" s="64" t="s">
        <v>81</v>
      </c>
      <c r="BB136" s="72">
        <v>1</v>
      </c>
      <c r="BC136">
        <v>2</v>
      </c>
      <c r="BD136">
        <v>2</v>
      </c>
      <c r="BE136">
        <v>3</v>
      </c>
      <c r="BF136" s="72">
        <v>1</v>
      </c>
      <c r="BG136" s="72">
        <v>2</v>
      </c>
      <c r="BH136" s="72">
        <v>3</v>
      </c>
      <c r="BI136" s="72">
        <v>2</v>
      </c>
      <c r="BJ136" s="72">
        <v>0</v>
      </c>
      <c r="BK136" s="64" t="s">
        <v>81</v>
      </c>
      <c r="BL136" s="64" t="s">
        <v>81</v>
      </c>
      <c r="BM136" s="64" t="s">
        <v>81</v>
      </c>
      <c r="BN136" s="72">
        <v>0</v>
      </c>
      <c r="BO136" s="64" t="s">
        <v>81</v>
      </c>
      <c r="BP136" s="64" t="s">
        <v>81</v>
      </c>
      <c r="BQ136" s="64" t="s">
        <v>81</v>
      </c>
      <c r="BR136" s="72">
        <v>0</v>
      </c>
      <c r="BS136" s="64" t="s">
        <v>81</v>
      </c>
      <c r="BT136" s="64" t="s">
        <v>81</v>
      </c>
      <c r="BU136" s="64" t="s">
        <v>81</v>
      </c>
      <c r="BV136" s="72">
        <v>0</v>
      </c>
      <c r="BW136" s="64" t="s">
        <v>81</v>
      </c>
      <c r="BX136" s="64" t="s">
        <v>81</v>
      </c>
      <c r="BY136" s="64" t="s">
        <v>81</v>
      </c>
      <c r="BZ136" s="72">
        <v>0</v>
      </c>
      <c r="CA136" s="64" t="s">
        <v>81</v>
      </c>
      <c r="CB136" s="64" t="s">
        <v>81</v>
      </c>
      <c r="CC136" s="64" t="s">
        <v>81</v>
      </c>
      <c r="CD136" s="72">
        <v>0</v>
      </c>
      <c r="CE136" s="64" t="s">
        <v>81</v>
      </c>
      <c r="CF136" s="64" t="s">
        <v>81</v>
      </c>
      <c r="CG136" s="64" t="s">
        <v>81</v>
      </c>
      <c r="CH136" s="64" t="s">
        <v>81</v>
      </c>
      <c r="CI136" s="64" t="s">
        <v>81</v>
      </c>
      <c r="CJ136" s="64" t="s">
        <v>81</v>
      </c>
      <c r="CK136" s="64" t="s">
        <v>81</v>
      </c>
      <c r="CL136">
        <v>6</v>
      </c>
      <c r="CM136" s="64" t="s">
        <v>81</v>
      </c>
      <c r="CN136">
        <v>6</v>
      </c>
      <c r="CO136" s="64" t="s">
        <v>81</v>
      </c>
      <c r="CP136" s="64" t="s">
        <v>81</v>
      </c>
      <c r="CQ136" s="64" t="s">
        <v>81</v>
      </c>
      <c r="CR136" s="64" t="s">
        <v>81</v>
      </c>
      <c r="CS136" s="64" t="s">
        <v>81</v>
      </c>
      <c r="CT136" s="64" t="s">
        <v>81</v>
      </c>
      <c r="CU136" s="64" t="s">
        <v>81</v>
      </c>
      <c r="CV136" s="64" t="s">
        <v>81</v>
      </c>
      <c r="CW136" s="64" t="s">
        <v>81</v>
      </c>
      <c r="CX136" s="64" t="s">
        <v>81</v>
      </c>
      <c r="CY136" s="64" t="s">
        <v>81</v>
      </c>
      <c r="CZ136" s="64" t="s">
        <v>81</v>
      </c>
      <c r="DA136" s="64" t="s">
        <v>81</v>
      </c>
      <c r="DB136" s="72">
        <v>0</v>
      </c>
      <c r="DC136" s="72">
        <v>0</v>
      </c>
      <c r="DD136" s="72">
        <v>0</v>
      </c>
      <c r="DE136" s="72">
        <v>0</v>
      </c>
      <c r="DF136" s="72">
        <v>0</v>
      </c>
      <c r="DG136" s="72">
        <v>0</v>
      </c>
      <c r="DH136" s="72">
        <v>1</v>
      </c>
      <c r="DI136" s="72">
        <v>1</v>
      </c>
      <c r="DJ136" s="72">
        <v>0</v>
      </c>
      <c r="DK136" s="72">
        <v>0</v>
      </c>
      <c r="DL136" s="72">
        <v>0</v>
      </c>
      <c r="DM136" s="72">
        <v>0</v>
      </c>
      <c r="DN136" s="72">
        <v>2</v>
      </c>
      <c r="DO136" s="72">
        <v>2</v>
      </c>
      <c r="DP136" s="72">
        <v>4</v>
      </c>
      <c r="DQ136" s="72">
        <v>4</v>
      </c>
      <c r="DR136" s="72">
        <v>2000</v>
      </c>
      <c r="DS136" s="72">
        <v>5000</v>
      </c>
      <c r="DT136" s="72">
        <v>2000</v>
      </c>
      <c r="DU136" s="72">
        <v>3500</v>
      </c>
      <c r="DV136" s="72" t="s">
        <v>81</v>
      </c>
      <c r="DW136" s="72" t="s">
        <v>81</v>
      </c>
      <c r="DX136" s="72" t="s">
        <v>81</v>
      </c>
      <c r="DY136" s="72" t="s">
        <v>81</v>
      </c>
      <c r="DZ136">
        <v>1</v>
      </c>
      <c r="EA136" s="72">
        <v>0</v>
      </c>
      <c r="EB136" s="72">
        <v>0</v>
      </c>
      <c r="EC136" t="s">
        <v>81</v>
      </c>
      <c r="ED136" s="72">
        <v>0</v>
      </c>
      <c r="EE136" s="72" t="s">
        <v>81</v>
      </c>
      <c r="EF136" s="72" t="s">
        <v>81</v>
      </c>
      <c r="EG136" s="72">
        <v>10</v>
      </c>
      <c r="EH136">
        <v>3</v>
      </c>
      <c r="EI136" t="s">
        <v>81</v>
      </c>
    </row>
    <row r="137" spans="1:139" ht="15" customHeight="1" x14ac:dyDescent="0.35">
      <c r="A137" s="20">
        <v>2100602</v>
      </c>
      <c r="B137" s="20">
        <v>2</v>
      </c>
      <c r="C137" s="20">
        <v>10</v>
      </c>
      <c r="D137" s="20">
        <v>6</v>
      </c>
      <c r="E137" s="20" t="s">
        <v>1653</v>
      </c>
      <c r="F137">
        <v>0</v>
      </c>
      <c r="G137" s="64">
        <v>2</v>
      </c>
      <c r="H137">
        <v>0</v>
      </c>
      <c r="I137" s="64">
        <v>0</v>
      </c>
      <c r="J137" s="64">
        <v>0</v>
      </c>
      <c r="K137" s="64" t="s">
        <v>81</v>
      </c>
      <c r="L137" s="64" t="s">
        <v>81</v>
      </c>
      <c r="M137" t="s">
        <v>81</v>
      </c>
      <c r="N137" s="64">
        <v>5</v>
      </c>
      <c r="O137">
        <v>5</v>
      </c>
      <c r="P137" s="64" t="s">
        <v>81</v>
      </c>
      <c r="Q137" s="64">
        <v>3</v>
      </c>
      <c r="R137" s="64" t="s">
        <v>81</v>
      </c>
      <c r="S137" s="64">
        <v>9</v>
      </c>
      <c r="T137" s="64" t="s">
        <v>81</v>
      </c>
      <c r="U137" s="64" t="s">
        <v>81</v>
      </c>
      <c r="V137">
        <v>5</v>
      </c>
      <c r="W137" s="64" t="s">
        <v>81</v>
      </c>
      <c r="X137" s="64">
        <v>3</v>
      </c>
      <c r="Y137" s="64" t="s">
        <v>81</v>
      </c>
      <c r="Z137" s="64" t="s">
        <v>81</v>
      </c>
      <c r="AA137" s="64" t="s">
        <v>81</v>
      </c>
      <c r="AB137" s="64" t="s">
        <v>81</v>
      </c>
      <c r="AC137" s="64" t="s">
        <v>81</v>
      </c>
      <c r="AD137" s="64" t="s">
        <v>81</v>
      </c>
      <c r="AE137" s="64" t="s">
        <v>81</v>
      </c>
      <c r="AF137" s="64" t="s">
        <v>81</v>
      </c>
      <c r="AG137" s="64" t="s">
        <v>81</v>
      </c>
      <c r="AH137" s="64" t="s">
        <v>81</v>
      </c>
      <c r="AI137" s="64" t="s">
        <v>81</v>
      </c>
      <c r="AJ137" s="64" t="s">
        <v>81</v>
      </c>
      <c r="AK137" s="64" t="s">
        <v>81</v>
      </c>
      <c r="AL137" s="64" t="s">
        <v>81</v>
      </c>
      <c r="AM137" s="64" t="s">
        <v>81</v>
      </c>
      <c r="AN137">
        <v>0</v>
      </c>
      <c r="AO137" s="64" t="s">
        <v>81</v>
      </c>
      <c r="AP137" s="72">
        <v>0</v>
      </c>
      <c r="AQ137" s="64" t="s">
        <v>81</v>
      </c>
      <c r="AR137" s="64" t="s">
        <v>81</v>
      </c>
      <c r="AS137" s="64" t="s">
        <v>81</v>
      </c>
      <c r="AT137" s="72">
        <v>0</v>
      </c>
      <c r="AU137" s="64" t="s">
        <v>81</v>
      </c>
      <c r="AV137" s="64" t="s">
        <v>81</v>
      </c>
      <c r="AW137" s="64" t="s">
        <v>81</v>
      </c>
      <c r="AX137" s="72">
        <v>0</v>
      </c>
      <c r="AY137" s="64" t="s">
        <v>81</v>
      </c>
      <c r="AZ137" s="64" t="s">
        <v>81</v>
      </c>
      <c r="BA137" s="64" t="s">
        <v>81</v>
      </c>
      <c r="BB137" s="72">
        <v>0</v>
      </c>
      <c r="BC137" s="64" t="s">
        <v>81</v>
      </c>
      <c r="BD137" s="64" t="s">
        <v>81</v>
      </c>
      <c r="BE137" s="64" t="s">
        <v>81</v>
      </c>
      <c r="BF137" s="72">
        <v>0</v>
      </c>
      <c r="BG137" s="64" t="s">
        <v>81</v>
      </c>
      <c r="BH137" s="64" t="s">
        <v>81</v>
      </c>
      <c r="BI137" s="64" t="s">
        <v>81</v>
      </c>
      <c r="BJ137" s="72">
        <v>0</v>
      </c>
      <c r="BK137" s="64" t="s">
        <v>81</v>
      </c>
      <c r="BL137" s="64" t="s">
        <v>81</v>
      </c>
      <c r="BM137" s="64" t="s">
        <v>81</v>
      </c>
      <c r="BN137" s="72">
        <v>0</v>
      </c>
      <c r="BO137" s="64" t="s">
        <v>81</v>
      </c>
      <c r="BP137" s="64" t="s">
        <v>81</v>
      </c>
      <c r="BQ137" s="64" t="s">
        <v>81</v>
      </c>
      <c r="BR137" s="72">
        <v>0</v>
      </c>
      <c r="BS137" s="64" t="s">
        <v>81</v>
      </c>
      <c r="BT137" s="64" t="s">
        <v>81</v>
      </c>
      <c r="BU137" s="64" t="s">
        <v>81</v>
      </c>
      <c r="BV137" s="72">
        <v>0</v>
      </c>
      <c r="BW137" s="64" t="s">
        <v>81</v>
      </c>
      <c r="BX137" s="64" t="s">
        <v>81</v>
      </c>
      <c r="BY137" s="64" t="s">
        <v>81</v>
      </c>
      <c r="BZ137" s="72">
        <v>0</v>
      </c>
      <c r="CA137" s="64" t="s">
        <v>81</v>
      </c>
      <c r="CB137" s="64" t="s">
        <v>81</v>
      </c>
      <c r="CC137" s="64" t="s">
        <v>81</v>
      </c>
      <c r="CD137" s="72">
        <v>0</v>
      </c>
      <c r="CE137" s="64" t="s">
        <v>81</v>
      </c>
      <c r="CF137" s="64" t="s">
        <v>81</v>
      </c>
      <c r="CG137" s="64" t="s">
        <v>81</v>
      </c>
      <c r="CH137" s="64" t="s">
        <v>81</v>
      </c>
      <c r="CI137" s="64" t="s">
        <v>81</v>
      </c>
      <c r="CJ137" s="64" t="s">
        <v>81</v>
      </c>
      <c r="CK137" s="64" t="s">
        <v>81</v>
      </c>
      <c r="CL137" s="64" t="s">
        <v>81</v>
      </c>
      <c r="CM137" s="64" t="s">
        <v>81</v>
      </c>
      <c r="CN137" s="64" t="s">
        <v>81</v>
      </c>
      <c r="CO137" s="64" t="s">
        <v>81</v>
      </c>
      <c r="CP137" s="64" t="s">
        <v>81</v>
      </c>
      <c r="CQ137" s="64" t="s">
        <v>81</v>
      </c>
      <c r="CR137" s="64" t="s">
        <v>81</v>
      </c>
      <c r="CS137" s="64" t="s">
        <v>81</v>
      </c>
      <c r="CT137" s="64" t="s">
        <v>81</v>
      </c>
      <c r="CU137" s="64" t="s">
        <v>81</v>
      </c>
      <c r="CV137" s="64" t="s">
        <v>81</v>
      </c>
      <c r="CW137" s="64" t="s">
        <v>81</v>
      </c>
      <c r="CX137" s="64" t="s">
        <v>81</v>
      </c>
      <c r="CY137" s="64" t="s">
        <v>81</v>
      </c>
      <c r="CZ137" s="64" t="s">
        <v>81</v>
      </c>
      <c r="DA137" s="64" t="s">
        <v>81</v>
      </c>
      <c r="DB137" s="72">
        <v>0</v>
      </c>
      <c r="DC137" s="72">
        <v>0</v>
      </c>
      <c r="DD137" s="72">
        <v>0</v>
      </c>
      <c r="DE137" s="72">
        <v>0</v>
      </c>
      <c r="DF137" s="72">
        <v>0</v>
      </c>
      <c r="DG137" s="72">
        <v>0</v>
      </c>
      <c r="DH137" s="72">
        <v>0</v>
      </c>
      <c r="DI137" s="72">
        <v>0</v>
      </c>
      <c r="DJ137" s="72">
        <v>0</v>
      </c>
      <c r="DK137" s="72">
        <v>0</v>
      </c>
      <c r="DL137" s="72">
        <v>0</v>
      </c>
      <c r="DM137" s="72">
        <v>0</v>
      </c>
      <c r="DN137" s="72">
        <v>2</v>
      </c>
      <c r="DO137" s="72">
        <v>2</v>
      </c>
      <c r="DP137" s="72">
        <v>2</v>
      </c>
      <c r="DQ137" s="72">
        <v>2</v>
      </c>
      <c r="DR137" s="72">
        <v>5000</v>
      </c>
      <c r="DS137" s="72">
        <v>7000</v>
      </c>
      <c r="DT137" s="72">
        <v>2500</v>
      </c>
      <c r="DU137" s="72">
        <v>4000</v>
      </c>
      <c r="DV137" s="72">
        <v>5000</v>
      </c>
      <c r="DW137" s="72">
        <v>7000</v>
      </c>
      <c r="DX137" s="72">
        <v>2500</v>
      </c>
      <c r="DY137" s="72">
        <v>4000</v>
      </c>
      <c r="DZ137" s="72">
        <v>1</v>
      </c>
      <c r="EA137" s="72">
        <v>0</v>
      </c>
      <c r="EB137" s="72">
        <v>0</v>
      </c>
      <c r="EC137" t="s">
        <v>81</v>
      </c>
      <c r="ED137" s="72">
        <v>0</v>
      </c>
      <c r="EE137" s="72" t="s">
        <v>81</v>
      </c>
      <c r="EF137" s="72" t="s">
        <v>81</v>
      </c>
      <c r="EG137" s="72" t="s">
        <v>81</v>
      </c>
      <c r="EH137" s="72" t="s">
        <v>81</v>
      </c>
      <c r="EI137" s="72" t="s">
        <v>81</v>
      </c>
    </row>
    <row r="138" spans="1:139" ht="15" customHeight="1" x14ac:dyDescent="0.35">
      <c r="A138" s="20">
        <v>2100603</v>
      </c>
      <c r="B138" s="20">
        <v>2</v>
      </c>
      <c r="C138" s="20">
        <v>10</v>
      </c>
      <c r="D138" s="20">
        <v>6</v>
      </c>
      <c r="E138" s="20" t="s">
        <v>1660</v>
      </c>
      <c r="F138">
        <v>0</v>
      </c>
      <c r="G138" s="64">
        <v>2</v>
      </c>
      <c r="H138">
        <v>0</v>
      </c>
      <c r="I138" s="64">
        <v>0</v>
      </c>
      <c r="J138" s="64">
        <v>0</v>
      </c>
      <c r="K138" s="64" t="s">
        <v>81</v>
      </c>
      <c r="L138" s="64">
        <v>6</v>
      </c>
      <c r="M138" t="s">
        <v>81</v>
      </c>
      <c r="N138" s="64">
        <v>3</v>
      </c>
      <c r="O138" s="64" t="s">
        <v>81</v>
      </c>
      <c r="P138" s="64" t="s">
        <v>81</v>
      </c>
      <c r="Q138" s="64">
        <v>1</v>
      </c>
      <c r="R138" s="64" t="s">
        <v>81</v>
      </c>
      <c r="S138" s="64" t="s">
        <v>81</v>
      </c>
      <c r="T138" s="64" t="s">
        <v>81</v>
      </c>
      <c r="U138" s="64" t="s">
        <v>81</v>
      </c>
      <c r="V138" s="64" t="s">
        <v>81</v>
      </c>
      <c r="W138" s="64" t="s">
        <v>81</v>
      </c>
      <c r="X138" s="64" t="s">
        <v>81</v>
      </c>
      <c r="Y138" s="64" t="s">
        <v>81</v>
      </c>
      <c r="Z138" s="64" t="s">
        <v>81</v>
      </c>
      <c r="AA138" s="64" t="s">
        <v>81</v>
      </c>
      <c r="AB138" s="64" t="s">
        <v>81</v>
      </c>
      <c r="AC138" s="64" t="s">
        <v>81</v>
      </c>
      <c r="AD138" s="64" t="s">
        <v>81</v>
      </c>
      <c r="AE138" s="64" t="s">
        <v>81</v>
      </c>
      <c r="AF138" s="64" t="s">
        <v>81</v>
      </c>
      <c r="AG138" s="64" t="s">
        <v>81</v>
      </c>
      <c r="AH138" s="64" t="s">
        <v>81</v>
      </c>
      <c r="AI138" s="64" t="s">
        <v>81</v>
      </c>
      <c r="AJ138" s="64" t="s">
        <v>81</v>
      </c>
      <c r="AK138" s="64" t="s">
        <v>81</v>
      </c>
      <c r="AL138" s="64" t="s">
        <v>81</v>
      </c>
      <c r="AM138" s="64" t="s">
        <v>81</v>
      </c>
      <c r="AN138">
        <v>0</v>
      </c>
      <c r="AO138" s="64" t="s">
        <v>81</v>
      </c>
      <c r="AP138" s="72">
        <v>0</v>
      </c>
      <c r="AQ138" s="64" t="s">
        <v>81</v>
      </c>
      <c r="AR138" s="64" t="s">
        <v>81</v>
      </c>
      <c r="AS138" s="64" t="s">
        <v>81</v>
      </c>
      <c r="AT138" s="72">
        <v>0</v>
      </c>
      <c r="AU138" s="64" t="s">
        <v>81</v>
      </c>
      <c r="AV138" s="64" t="s">
        <v>81</v>
      </c>
      <c r="AW138" s="64" t="s">
        <v>81</v>
      </c>
      <c r="AX138" s="72">
        <v>0</v>
      </c>
      <c r="AY138" s="64" t="s">
        <v>81</v>
      </c>
      <c r="AZ138" s="64" t="s">
        <v>81</v>
      </c>
      <c r="BA138" s="64" t="s">
        <v>81</v>
      </c>
      <c r="BB138" s="72">
        <v>1</v>
      </c>
      <c r="BC138">
        <v>2</v>
      </c>
      <c r="BD138">
        <v>2</v>
      </c>
      <c r="BE138">
        <v>3</v>
      </c>
      <c r="BF138" s="72">
        <v>0</v>
      </c>
      <c r="BG138" s="64" t="s">
        <v>81</v>
      </c>
      <c r="BH138" s="64" t="s">
        <v>81</v>
      </c>
      <c r="BI138" s="64" t="s">
        <v>81</v>
      </c>
      <c r="BJ138" s="72">
        <v>1</v>
      </c>
      <c r="BK138">
        <v>2</v>
      </c>
      <c r="BL138">
        <v>2</v>
      </c>
      <c r="BM138">
        <v>3</v>
      </c>
      <c r="BN138" s="72">
        <v>1</v>
      </c>
      <c r="BO138" s="72">
        <v>2</v>
      </c>
      <c r="BP138" s="72">
        <v>2</v>
      </c>
      <c r="BQ138" s="72">
        <v>3</v>
      </c>
      <c r="BR138" s="72">
        <v>0</v>
      </c>
      <c r="BS138" s="64" t="s">
        <v>81</v>
      </c>
      <c r="BT138" s="64" t="s">
        <v>81</v>
      </c>
      <c r="BU138" s="64" t="s">
        <v>81</v>
      </c>
      <c r="BV138" s="72">
        <v>1</v>
      </c>
      <c r="BW138" s="64">
        <v>2</v>
      </c>
      <c r="BX138" s="64">
        <v>2</v>
      </c>
      <c r="BY138" s="64">
        <v>3</v>
      </c>
      <c r="BZ138" s="72">
        <v>0</v>
      </c>
      <c r="CA138" s="64" t="s">
        <v>81</v>
      </c>
      <c r="CB138" s="64" t="s">
        <v>81</v>
      </c>
      <c r="CC138" s="64" t="s">
        <v>81</v>
      </c>
      <c r="CD138" s="72">
        <v>0</v>
      </c>
      <c r="CE138" s="64" t="s">
        <v>81</v>
      </c>
      <c r="CF138" s="64" t="s">
        <v>81</v>
      </c>
      <c r="CG138" s="64" t="s">
        <v>81</v>
      </c>
      <c r="CH138" s="64" t="s">
        <v>81</v>
      </c>
      <c r="CI138" s="64" t="s">
        <v>81</v>
      </c>
      <c r="CJ138" s="64" t="s">
        <v>81</v>
      </c>
      <c r="CK138" s="64" t="s">
        <v>81</v>
      </c>
      <c r="CL138" s="64" t="s">
        <v>81</v>
      </c>
      <c r="CM138" s="64" t="s">
        <v>81</v>
      </c>
      <c r="CN138">
        <v>6</v>
      </c>
      <c r="CO138" s="64" t="s">
        <v>81</v>
      </c>
      <c r="CP138" s="64" t="s">
        <v>81</v>
      </c>
      <c r="CQ138" s="64" t="s">
        <v>81</v>
      </c>
      <c r="CR138" s="64" t="s">
        <v>81</v>
      </c>
      <c r="CS138" s="64" t="s">
        <v>81</v>
      </c>
      <c r="CT138" s="64" t="s">
        <v>81</v>
      </c>
      <c r="CU138" s="64" t="s">
        <v>81</v>
      </c>
      <c r="CV138">
        <v>6</v>
      </c>
      <c r="CW138" s="64" t="s">
        <v>81</v>
      </c>
      <c r="CX138" s="64" t="s">
        <v>81</v>
      </c>
      <c r="CY138" s="64" t="s">
        <v>81</v>
      </c>
      <c r="CZ138" s="64" t="s">
        <v>81</v>
      </c>
      <c r="DA138" s="64" t="s">
        <v>81</v>
      </c>
      <c r="DB138" s="72">
        <v>0</v>
      </c>
      <c r="DC138" s="72">
        <v>0</v>
      </c>
      <c r="DD138" s="72">
        <v>0</v>
      </c>
      <c r="DE138" s="72">
        <v>0</v>
      </c>
      <c r="DF138" s="72">
        <v>0</v>
      </c>
      <c r="DG138" s="72">
        <v>0</v>
      </c>
      <c r="DH138" s="72">
        <v>0</v>
      </c>
      <c r="DI138" s="72">
        <v>1</v>
      </c>
      <c r="DJ138" s="72">
        <v>0</v>
      </c>
      <c r="DK138" s="72">
        <v>0</v>
      </c>
      <c r="DL138" s="72">
        <v>0</v>
      </c>
      <c r="DM138" s="72">
        <v>1</v>
      </c>
      <c r="DN138" s="72">
        <v>2</v>
      </c>
      <c r="DO138" s="72">
        <v>2</v>
      </c>
      <c r="DP138" s="72">
        <v>4</v>
      </c>
      <c r="DQ138" s="72">
        <v>4</v>
      </c>
      <c r="DR138" s="72">
        <v>2500</v>
      </c>
      <c r="DS138" s="72">
        <v>4000</v>
      </c>
      <c r="DT138" s="72">
        <v>2000</v>
      </c>
      <c r="DU138" s="72">
        <v>3500</v>
      </c>
      <c r="DV138" s="72" t="s">
        <v>81</v>
      </c>
      <c r="DW138" s="72" t="s">
        <v>81</v>
      </c>
      <c r="DX138" s="72" t="s">
        <v>81</v>
      </c>
      <c r="DY138" s="72" t="s">
        <v>81</v>
      </c>
      <c r="DZ138" s="72">
        <v>2</v>
      </c>
      <c r="EA138" s="72">
        <v>1</v>
      </c>
      <c r="EB138" s="72">
        <v>1</v>
      </c>
      <c r="EC138" s="72">
        <v>4</v>
      </c>
      <c r="ED138" s="72">
        <v>0</v>
      </c>
      <c r="EE138" s="72" t="s">
        <v>81</v>
      </c>
      <c r="EF138" s="72" t="s">
        <v>81</v>
      </c>
      <c r="EG138" s="72">
        <v>8</v>
      </c>
      <c r="EH138" s="72" t="s">
        <v>81</v>
      </c>
      <c r="EI138">
        <v>3</v>
      </c>
    </row>
    <row r="139" spans="1:139" ht="15" customHeight="1" x14ac:dyDescent="0.35">
      <c r="A139" s="20">
        <v>2100604</v>
      </c>
      <c r="B139" s="20">
        <v>2</v>
      </c>
      <c r="C139" s="20">
        <v>10</v>
      </c>
      <c r="D139" s="20">
        <v>6</v>
      </c>
      <c r="E139" s="20" t="s">
        <v>1664</v>
      </c>
      <c r="F139">
        <v>0</v>
      </c>
      <c r="G139" s="64">
        <v>3</v>
      </c>
      <c r="H139">
        <v>0</v>
      </c>
      <c r="I139" s="64">
        <v>0</v>
      </c>
      <c r="J139" s="64">
        <v>0</v>
      </c>
      <c r="K139" s="64" t="s">
        <v>81</v>
      </c>
      <c r="L139" s="64">
        <v>3</v>
      </c>
      <c r="M139" t="s">
        <v>81</v>
      </c>
      <c r="N139" s="64" t="s">
        <v>81</v>
      </c>
      <c r="O139">
        <v>4</v>
      </c>
      <c r="P139" s="64" t="s">
        <v>81</v>
      </c>
      <c r="Q139" s="64">
        <v>2</v>
      </c>
      <c r="R139" s="64" t="s">
        <v>81</v>
      </c>
      <c r="S139">
        <v>6</v>
      </c>
      <c r="T139" s="64" t="s">
        <v>81</v>
      </c>
      <c r="U139">
        <v>3</v>
      </c>
      <c r="V139" s="64">
        <v>5</v>
      </c>
      <c r="W139" s="64" t="s">
        <v>81</v>
      </c>
      <c r="X139" s="64" t="s">
        <v>81</v>
      </c>
      <c r="Y139" s="64" t="s">
        <v>81</v>
      </c>
      <c r="Z139" s="64" t="s">
        <v>81</v>
      </c>
      <c r="AA139" s="64" t="s">
        <v>81</v>
      </c>
      <c r="AB139" s="64" t="s">
        <v>81</v>
      </c>
      <c r="AC139" s="64" t="s">
        <v>81</v>
      </c>
      <c r="AD139" s="64" t="s">
        <v>81</v>
      </c>
      <c r="AE139" s="64" t="s">
        <v>81</v>
      </c>
      <c r="AF139" s="64" t="s">
        <v>81</v>
      </c>
      <c r="AG139" s="64" t="s">
        <v>81</v>
      </c>
      <c r="AH139" s="64" t="s">
        <v>81</v>
      </c>
      <c r="AI139" s="64" t="s">
        <v>81</v>
      </c>
      <c r="AJ139" s="64" t="s">
        <v>81</v>
      </c>
      <c r="AK139" s="64" t="s">
        <v>81</v>
      </c>
      <c r="AL139" s="64" t="s">
        <v>81</v>
      </c>
      <c r="AM139" s="64" t="s">
        <v>81</v>
      </c>
      <c r="AN139">
        <v>0</v>
      </c>
      <c r="AO139" s="64" t="s">
        <v>81</v>
      </c>
      <c r="AP139" s="72">
        <v>0</v>
      </c>
      <c r="AQ139" s="64" t="s">
        <v>81</v>
      </c>
      <c r="AR139" s="64" t="s">
        <v>81</v>
      </c>
      <c r="AS139" s="64" t="s">
        <v>81</v>
      </c>
      <c r="AT139" s="72">
        <v>0</v>
      </c>
      <c r="AU139" s="64" t="s">
        <v>81</v>
      </c>
      <c r="AV139" s="64" t="s">
        <v>81</v>
      </c>
      <c r="AW139" s="64" t="s">
        <v>81</v>
      </c>
      <c r="AX139" s="72">
        <v>0</v>
      </c>
      <c r="AY139" s="64" t="s">
        <v>81</v>
      </c>
      <c r="AZ139" s="64" t="s">
        <v>81</v>
      </c>
      <c r="BA139" s="64" t="s">
        <v>81</v>
      </c>
      <c r="BB139" s="72">
        <v>1</v>
      </c>
      <c r="BC139">
        <v>2</v>
      </c>
      <c r="BD139">
        <v>2</v>
      </c>
      <c r="BE139">
        <v>3</v>
      </c>
      <c r="BF139" s="72">
        <v>0</v>
      </c>
      <c r="BG139" s="64" t="s">
        <v>81</v>
      </c>
      <c r="BH139" s="64" t="s">
        <v>81</v>
      </c>
      <c r="BI139" s="64" t="s">
        <v>81</v>
      </c>
      <c r="BJ139" s="72">
        <v>0</v>
      </c>
      <c r="BK139" s="64" t="s">
        <v>81</v>
      </c>
      <c r="BL139" s="64" t="s">
        <v>81</v>
      </c>
      <c r="BM139" s="64" t="s">
        <v>81</v>
      </c>
      <c r="BN139" s="72">
        <v>0</v>
      </c>
      <c r="BO139" s="64" t="s">
        <v>81</v>
      </c>
      <c r="BP139" s="64" t="s">
        <v>81</v>
      </c>
      <c r="BQ139" s="64" t="s">
        <v>81</v>
      </c>
      <c r="BR139" s="72">
        <v>0</v>
      </c>
      <c r="BS139" s="64" t="s">
        <v>81</v>
      </c>
      <c r="BT139" s="64" t="s">
        <v>81</v>
      </c>
      <c r="BU139" s="64" t="s">
        <v>81</v>
      </c>
      <c r="BV139" s="72">
        <v>1</v>
      </c>
      <c r="BW139" s="64">
        <v>2</v>
      </c>
      <c r="BX139" s="64">
        <v>2</v>
      </c>
      <c r="BY139" s="64">
        <v>3</v>
      </c>
      <c r="BZ139" s="72">
        <v>0</v>
      </c>
      <c r="CA139" s="64" t="s">
        <v>81</v>
      </c>
      <c r="CB139" s="64" t="s">
        <v>81</v>
      </c>
      <c r="CC139" s="64" t="s">
        <v>81</v>
      </c>
      <c r="CD139" s="72">
        <v>0</v>
      </c>
      <c r="CE139" s="64" t="s">
        <v>81</v>
      </c>
      <c r="CF139" s="64" t="s">
        <v>81</v>
      </c>
      <c r="CG139" s="64" t="s">
        <v>81</v>
      </c>
      <c r="CH139" s="64" t="s">
        <v>81</v>
      </c>
      <c r="CI139" s="64" t="s">
        <v>81</v>
      </c>
      <c r="CJ139" s="64" t="s">
        <v>81</v>
      </c>
      <c r="CK139" s="64" t="s">
        <v>81</v>
      </c>
      <c r="CL139" s="64" t="s">
        <v>81</v>
      </c>
      <c r="CM139" s="64" t="s">
        <v>81</v>
      </c>
      <c r="CN139" s="64" t="s">
        <v>81</v>
      </c>
      <c r="CO139" s="64" t="s">
        <v>81</v>
      </c>
      <c r="CP139" s="64" t="s">
        <v>81</v>
      </c>
      <c r="CQ139" s="64" t="s">
        <v>81</v>
      </c>
      <c r="CR139" s="64" t="s">
        <v>81</v>
      </c>
      <c r="CS139" s="64" t="s">
        <v>81</v>
      </c>
      <c r="CT139">
        <v>10</v>
      </c>
      <c r="CU139" s="64" t="s">
        <v>81</v>
      </c>
      <c r="CV139">
        <v>10</v>
      </c>
      <c r="CW139" s="64" t="s">
        <v>81</v>
      </c>
      <c r="CX139" s="64" t="s">
        <v>81</v>
      </c>
      <c r="CY139" s="64" t="s">
        <v>81</v>
      </c>
      <c r="CZ139" s="64" t="s">
        <v>81</v>
      </c>
      <c r="DA139" s="64" t="s">
        <v>81</v>
      </c>
      <c r="DB139" s="72">
        <v>0</v>
      </c>
      <c r="DC139" s="72">
        <v>0</v>
      </c>
      <c r="DD139" s="72">
        <v>0</v>
      </c>
      <c r="DE139" s="72">
        <v>0</v>
      </c>
      <c r="DF139" s="72">
        <v>0</v>
      </c>
      <c r="DG139" s="72">
        <v>0</v>
      </c>
      <c r="DH139" s="72">
        <v>0</v>
      </c>
      <c r="DI139" s="72">
        <v>1</v>
      </c>
      <c r="DJ139" s="72">
        <v>0</v>
      </c>
      <c r="DK139" s="72">
        <v>0</v>
      </c>
      <c r="DL139" s="72">
        <v>0</v>
      </c>
      <c r="DM139" s="72">
        <v>1</v>
      </c>
      <c r="DN139" s="72">
        <v>2</v>
      </c>
      <c r="DO139" s="72">
        <v>2</v>
      </c>
      <c r="DP139" s="72">
        <v>4</v>
      </c>
      <c r="DQ139" s="72">
        <v>4</v>
      </c>
      <c r="DR139" s="72">
        <v>2000</v>
      </c>
      <c r="DS139" s="72">
        <v>3000</v>
      </c>
      <c r="DT139" s="72">
        <v>2000</v>
      </c>
      <c r="DU139" s="72">
        <v>3000</v>
      </c>
      <c r="DV139" s="72" t="s">
        <v>81</v>
      </c>
      <c r="DW139" s="72" t="s">
        <v>81</v>
      </c>
      <c r="DX139" s="72" t="s">
        <v>81</v>
      </c>
      <c r="DY139" s="72" t="s">
        <v>81</v>
      </c>
      <c r="DZ139" s="72">
        <v>8</v>
      </c>
      <c r="EA139" s="72">
        <v>1</v>
      </c>
      <c r="EB139" s="72">
        <v>1</v>
      </c>
      <c r="EC139" s="72">
        <v>11</v>
      </c>
      <c r="ED139">
        <v>0</v>
      </c>
      <c r="EE139" s="72" t="s">
        <v>81</v>
      </c>
      <c r="EF139" s="72" t="s">
        <v>81</v>
      </c>
      <c r="EG139" s="72">
        <v>1</v>
      </c>
      <c r="EH139" s="72" t="s">
        <v>81</v>
      </c>
      <c r="EI139" s="72" t="s">
        <v>81</v>
      </c>
    </row>
    <row r="140" spans="1:139" ht="15" customHeight="1" x14ac:dyDescent="0.35">
      <c r="A140" s="20">
        <v>2100605</v>
      </c>
      <c r="B140" s="20">
        <v>2</v>
      </c>
      <c r="C140" s="20">
        <v>10</v>
      </c>
      <c r="D140" s="20">
        <v>6</v>
      </c>
      <c r="E140" s="20" t="s">
        <v>1670</v>
      </c>
      <c r="F140">
        <v>0</v>
      </c>
      <c r="G140" s="64">
        <v>5</v>
      </c>
      <c r="H140">
        <v>0</v>
      </c>
      <c r="I140" s="64">
        <v>0</v>
      </c>
      <c r="J140" s="64">
        <v>0</v>
      </c>
      <c r="K140" s="64" t="s">
        <v>81</v>
      </c>
      <c r="L140" s="64">
        <v>10</v>
      </c>
      <c r="M140" t="s">
        <v>81</v>
      </c>
      <c r="N140" s="64">
        <v>2</v>
      </c>
      <c r="O140" t="s">
        <v>81</v>
      </c>
      <c r="P140" s="64" t="s">
        <v>81</v>
      </c>
      <c r="Q140" s="64">
        <v>1</v>
      </c>
      <c r="R140" s="64" t="s">
        <v>81</v>
      </c>
      <c r="S140" s="64">
        <v>10</v>
      </c>
      <c r="T140" s="64" t="s">
        <v>81</v>
      </c>
      <c r="U140" s="64" t="s">
        <v>81</v>
      </c>
      <c r="V140" s="64" t="s">
        <v>81</v>
      </c>
      <c r="W140" s="64" t="s">
        <v>81</v>
      </c>
      <c r="X140">
        <v>1</v>
      </c>
      <c r="Y140" s="64" t="s">
        <v>81</v>
      </c>
      <c r="Z140" s="64" t="s">
        <v>81</v>
      </c>
      <c r="AA140" s="64" t="s">
        <v>81</v>
      </c>
      <c r="AB140" s="64" t="s">
        <v>81</v>
      </c>
      <c r="AC140" s="64" t="s">
        <v>81</v>
      </c>
      <c r="AD140" s="64" t="s">
        <v>81</v>
      </c>
      <c r="AE140" s="64" t="s">
        <v>81</v>
      </c>
      <c r="AF140" s="64" t="s">
        <v>81</v>
      </c>
      <c r="AG140" s="64" t="s">
        <v>81</v>
      </c>
      <c r="AH140" s="64" t="s">
        <v>81</v>
      </c>
      <c r="AI140" s="64" t="s">
        <v>81</v>
      </c>
      <c r="AJ140" s="64" t="s">
        <v>81</v>
      </c>
      <c r="AK140" s="64" t="s">
        <v>81</v>
      </c>
      <c r="AL140" s="64" t="s">
        <v>81</v>
      </c>
      <c r="AM140" s="64" t="s">
        <v>81</v>
      </c>
      <c r="AN140">
        <v>1</v>
      </c>
      <c r="AO140">
        <v>8</v>
      </c>
      <c r="AP140" s="72">
        <v>0</v>
      </c>
      <c r="AQ140" s="64" t="s">
        <v>81</v>
      </c>
      <c r="AR140" s="64" t="s">
        <v>81</v>
      </c>
      <c r="AS140" s="64" t="s">
        <v>81</v>
      </c>
      <c r="AT140" s="72">
        <v>0</v>
      </c>
      <c r="AU140" s="64" t="s">
        <v>81</v>
      </c>
      <c r="AV140" s="64" t="s">
        <v>81</v>
      </c>
      <c r="AW140" s="64" t="s">
        <v>81</v>
      </c>
      <c r="AX140" s="72">
        <v>0</v>
      </c>
      <c r="AY140" s="64" t="s">
        <v>81</v>
      </c>
      <c r="AZ140" s="64" t="s">
        <v>81</v>
      </c>
      <c r="BA140" s="64" t="s">
        <v>81</v>
      </c>
      <c r="BB140" s="72">
        <v>0</v>
      </c>
      <c r="BC140" s="64" t="s">
        <v>81</v>
      </c>
      <c r="BD140" s="64" t="s">
        <v>81</v>
      </c>
      <c r="BE140" s="64" t="s">
        <v>81</v>
      </c>
      <c r="BF140" s="72">
        <v>0</v>
      </c>
      <c r="BG140" s="64" t="s">
        <v>81</v>
      </c>
      <c r="BH140" s="64" t="s">
        <v>81</v>
      </c>
      <c r="BI140" s="64" t="s">
        <v>81</v>
      </c>
      <c r="BJ140" s="72">
        <v>0</v>
      </c>
      <c r="BK140" s="64" t="s">
        <v>81</v>
      </c>
      <c r="BL140" s="64" t="s">
        <v>81</v>
      </c>
      <c r="BM140" s="64" t="s">
        <v>81</v>
      </c>
      <c r="BN140" s="72">
        <v>0</v>
      </c>
      <c r="BO140" s="64" t="s">
        <v>81</v>
      </c>
      <c r="BP140" s="64" t="s">
        <v>81</v>
      </c>
      <c r="BQ140" s="64" t="s">
        <v>81</v>
      </c>
      <c r="BR140" s="72">
        <v>0</v>
      </c>
      <c r="BS140" s="64" t="s">
        <v>81</v>
      </c>
      <c r="BT140" s="64" t="s">
        <v>81</v>
      </c>
      <c r="BU140" s="64" t="s">
        <v>81</v>
      </c>
      <c r="BV140" s="72">
        <v>0</v>
      </c>
      <c r="BW140" s="64" t="s">
        <v>81</v>
      </c>
      <c r="BX140" s="64" t="s">
        <v>81</v>
      </c>
      <c r="BY140" s="64" t="s">
        <v>81</v>
      </c>
      <c r="BZ140" s="72">
        <v>0</v>
      </c>
      <c r="CA140" s="64" t="s">
        <v>81</v>
      </c>
      <c r="CB140" s="64" t="s">
        <v>81</v>
      </c>
      <c r="CC140" s="64" t="s">
        <v>81</v>
      </c>
      <c r="CD140" s="72">
        <v>0</v>
      </c>
      <c r="CE140" s="64" t="s">
        <v>81</v>
      </c>
      <c r="CF140" s="64" t="s">
        <v>81</v>
      </c>
      <c r="CG140" s="64" t="s">
        <v>81</v>
      </c>
      <c r="CH140" s="64" t="s">
        <v>81</v>
      </c>
      <c r="CI140" s="64" t="s">
        <v>81</v>
      </c>
      <c r="CJ140" s="64" t="s">
        <v>81</v>
      </c>
      <c r="CK140" s="64" t="s">
        <v>81</v>
      </c>
      <c r="CL140" s="64" t="s">
        <v>81</v>
      </c>
      <c r="CM140" s="64" t="s">
        <v>81</v>
      </c>
      <c r="CN140" s="64" t="s">
        <v>81</v>
      </c>
      <c r="CO140" s="64" t="s">
        <v>81</v>
      </c>
      <c r="CP140" s="64" t="s">
        <v>81</v>
      </c>
      <c r="CQ140" s="64" t="s">
        <v>81</v>
      </c>
      <c r="CR140" s="64" t="s">
        <v>81</v>
      </c>
      <c r="CS140" s="64" t="s">
        <v>81</v>
      </c>
      <c r="CT140" s="64" t="s">
        <v>81</v>
      </c>
      <c r="CU140" s="64" t="s">
        <v>81</v>
      </c>
      <c r="CV140" s="64" t="s">
        <v>81</v>
      </c>
      <c r="CW140" s="64" t="s">
        <v>81</v>
      </c>
      <c r="CX140" s="64" t="s">
        <v>81</v>
      </c>
      <c r="CY140" s="64" t="s">
        <v>81</v>
      </c>
      <c r="CZ140" s="64" t="s">
        <v>81</v>
      </c>
      <c r="DA140" s="64" t="s">
        <v>81</v>
      </c>
      <c r="DB140" s="72">
        <v>0</v>
      </c>
      <c r="DC140" s="72">
        <v>0</v>
      </c>
      <c r="DD140" s="72">
        <v>0</v>
      </c>
      <c r="DE140" s="72">
        <v>0</v>
      </c>
      <c r="DF140" s="72">
        <v>0</v>
      </c>
      <c r="DG140" s="72">
        <v>0</v>
      </c>
      <c r="DH140" s="72">
        <v>0</v>
      </c>
      <c r="DI140" s="72">
        <v>0</v>
      </c>
      <c r="DJ140" s="72">
        <v>0</v>
      </c>
      <c r="DK140" s="72">
        <v>0</v>
      </c>
      <c r="DL140" s="72">
        <v>0</v>
      </c>
      <c r="DM140" s="72">
        <v>0</v>
      </c>
      <c r="DN140" s="72">
        <v>1</v>
      </c>
      <c r="DO140" s="72">
        <v>1</v>
      </c>
      <c r="DP140" s="72">
        <v>4</v>
      </c>
      <c r="DQ140" s="72">
        <v>4</v>
      </c>
      <c r="DR140" s="72">
        <v>5000</v>
      </c>
      <c r="DS140" s="72">
        <v>3500</v>
      </c>
      <c r="DT140" s="72">
        <v>3500</v>
      </c>
      <c r="DU140" s="72">
        <v>3000</v>
      </c>
      <c r="DV140" s="72" t="s">
        <v>81</v>
      </c>
      <c r="DW140" s="72" t="s">
        <v>81</v>
      </c>
      <c r="DX140" s="72" t="s">
        <v>81</v>
      </c>
      <c r="DY140" s="72" t="s">
        <v>81</v>
      </c>
      <c r="DZ140" s="72">
        <v>12</v>
      </c>
      <c r="EA140" s="72">
        <v>1</v>
      </c>
      <c r="EB140" s="72">
        <v>0</v>
      </c>
      <c r="EC140" t="s">
        <v>81</v>
      </c>
      <c r="ED140">
        <v>0</v>
      </c>
      <c r="EE140" s="72" t="s">
        <v>81</v>
      </c>
      <c r="EF140" s="72" t="s">
        <v>81</v>
      </c>
      <c r="EG140" s="72" t="s">
        <v>81</v>
      </c>
      <c r="EH140">
        <v>5</v>
      </c>
      <c r="EI140">
        <v>10</v>
      </c>
    </row>
    <row r="141" spans="1:139" ht="15" customHeight="1" x14ac:dyDescent="0.35">
      <c r="A141" s="20">
        <v>2100606</v>
      </c>
      <c r="B141" s="20">
        <v>2</v>
      </c>
      <c r="C141" s="20">
        <v>10</v>
      </c>
      <c r="D141" s="20">
        <v>6</v>
      </c>
      <c r="E141" s="20" t="s">
        <v>1676</v>
      </c>
      <c r="F141">
        <v>0</v>
      </c>
      <c r="G141" s="64">
        <v>5</v>
      </c>
      <c r="H141">
        <v>0</v>
      </c>
      <c r="I141" s="64">
        <v>0</v>
      </c>
      <c r="J141" s="64">
        <v>0</v>
      </c>
      <c r="K141" s="64" t="s">
        <v>81</v>
      </c>
      <c r="L141" s="64" t="s">
        <v>81</v>
      </c>
      <c r="M141" t="s">
        <v>81</v>
      </c>
      <c r="N141" s="64">
        <v>3</v>
      </c>
      <c r="O141">
        <v>5</v>
      </c>
      <c r="P141" s="64" t="s">
        <v>81</v>
      </c>
      <c r="Q141" s="64" t="s">
        <v>81</v>
      </c>
      <c r="R141">
        <v>1</v>
      </c>
      <c r="S141" s="64">
        <v>8</v>
      </c>
      <c r="T141" s="64" t="s">
        <v>81</v>
      </c>
      <c r="U141">
        <v>1</v>
      </c>
      <c r="V141" s="64" t="s">
        <v>81</v>
      </c>
      <c r="W141" s="64" t="s">
        <v>81</v>
      </c>
      <c r="X141" s="64" t="s">
        <v>81</v>
      </c>
      <c r="Y141">
        <v>1</v>
      </c>
      <c r="Z141" s="64" t="s">
        <v>81</v>
      </c>
      <c r="AA141" s="64" t="s">
        <v>81</v>
      </c>
      <c r="AB141" s="64" t="s">
        <v>81</v>
      </c>
      <c r="AC141" s="64" t="s">
        <v>81</v>
      </c>
      <c r="AD141" s="64" t="s">
        <v>81</v>
      </c>
      <c r="AE141" s="64" t="s">
        <v>81</v>
      </c>
      <c r="AF141" s="64" t="s">
        <v>81</v>
      </c>
      <c r="AG141" s="64" t="s">
        <v>81</v>
      </c>
      <c r="AH141" s="64" t="s">
        <v>81</v>
      </c>
      <c r="AI141" s="64" t="s">
        <v>81</v>
      </c>
      <c r="AJ141" s="64" t="s">
        <v>81</v>
      </c>
      <c r="AK141" s="64" t="s">
        <v>81</v>
      </c>
      <c r="AL141" s="64" t="s">
        <v>81</v>
      </c>
      <c r="AM141" s="64" t="s">
        <v>81</v>
      </c>
      <c r="AN141">
        <v>0</v>
      </c>
      <c r="AO141" s="64" t="s">
        <v>81</v>
      </c>
      <c r="AP141" s="72">
        <v>0</v>
      </c>
      <c r="AQ141" s="64" t="s">
        <v>81</v>
      </c>
      <c r="AR141" s="64" t="s">
        <v>81</v>
      </c>
      <c r="AS141" s="64" t="s">
        <v>81</v>
      </c>
      <c r="AT141" s="72">
        <v>0</v>
      </c>
      <c r="AU141" s="64" t="s">
        <v>81</v>
      </c>
      <c r="AV141" s="64" t="s">
        <v>81</v>
      </c>
      <c r="AW141" s="64" t="s">
        <v>81</v>
      </c>
      <c r="AX141" s="72">
        <v>0</v>
      </c>
      <c r="AY141" s="64" t="s">
        <v>81</v>
      </c>
      <c r="AZ141" s="64" t="s">
        <v>81</v>
      </c>
      <c r="BA141" s="64" t="s">
        <v>81</v>
      </c>
      <c r="BB141" s="72">
        <v>0</v>
      </c>
      <c r="BC141" s="64" t="s">
        <v>81</v>
      </c>
      <c r="BD141" s="64" t="s">
        <v>81</v>
      </c>
      <c r="BE141" s="64" t="s">
        <v>81</v>
      </c>
      <c r="BF141" s="72">
        <v>1</v>
      </c>
      <c r="BG141">
        <v>2</v>
      </c>
      <c r="BH141">
        <v>3</v>
      </c>
      <c r="BI141">
        <v>2</v>
      </c>
      <c r="BJ141" s="72">
        <v>0</v>
      </c>
      <c r="BK141" s="64" t="s">
        <v>81</v>
      </c>
      <c r="BL141" s="64" t="s">
        <v>81</v>
      </c>
      <c r="BM141" s="64" t="s">
        <v>81</v>
      </c>
      <c r="BN141" s="72">
        <v>0</v>
      </c>
      <c r="BO141" s="64" t="s">
        <v>81</v>
      </c>
      <c r="BP141" s="64" t="s">
        <v>81</v>
      </c>
      <c r="BQ141" s="64" t="s">
        <v>81</v>
      </c>
      <c r="BR141" s="72">
        <v>0</v>
      </c>
      <c r="BS141" s="64" t="s">
        <v>81</v>
      </c>
      <c r="BT141" s="64" t="s">
        <v>81</v>
      </c>
      <c r="BU141" s="64" t="s">
        <v>81</v>
      </c>
      <c r="BV141" s="72">
        <v>0</v>
      </c>
      <c r="BW141" s="64" t="s">
        <v>81</v>
      </c>
      <c r="BX141" s="64" t="s">
        <v>81</v>
      </c>
      <c r="BY141" s="64" t="s">
        <v>81</v>
      </c>
      <c r="BZ141" s="72">
        <v>0</v>
      </c>
      <c r="CA141" s="64" t="s">
        <v>81</v>
      </c>
      <c r="CB141" s="64" t="s">
        <v>81</v>
      </c>
      <c r="CC141" s="64" t="s">
        <v>81</v>
      </c>
      <c r="CD141" s="72">
        <v>0</v>
      </c>
      <c r="CE141" s="64" t="s">
        <v>81</v>
      </c>
      <c r="CF141" s="64" t="s">
        <v>81</v>
      </c>
      <c r="CG141" s="64" t="s">
        <v>81</v>
      </c>
      <c r="CH141" s="64" t="s">
        <v>81</v>
      </c>
      <c r="CI141" s="64" t="s">
        <v>81</v>
      </c>
      <c r="CJ141" s="64" t="s">
        <v>81</v>
      </c>
      <c r="CK141" s="64" t="s">
        <v>81</v>
      </c>
      <c r="CL141" s="64" t="s">
        <v>81</v>
      </c>
      <c r="CM141" s="64" t="s">
        <v>81</v>
      </c>
      <c r="CN141">
        <v>6</v>
      </c>
      <c r="CO141" s="64" t="s">
        <v>81</v>
      </c>
      <c r="CP141" s="64" t="s">
        <v>81</v>
      </c>
      <c r="CQ141" s="64" t="s">
        <v>81</v>
      </c>
      <c r="CR141" s="64" t="s">
        <v>81</v>
      </c>
      <c r="CS141" s="64" t="s">
        <v>81</v>
      </c>
      <c r="CT141" s="64" t="s">
        <v>81</v>
      </c>
      <c r="CU141" s="64" t="s">
        <v>81</v>
      </c>
      <c r="CV141" s="64" t="s">
        <v>81</v>
      </c>
      <c r="CW141" s="64" t="s">
        <v>81</v>
      </c>
      <c r="CX141" s="64" t="s">
        <v>81</v>
      </c>
      <c r="CY141" s="64" t="s">
        <v>81</v>
      </c>
      <c r="CZ141" s="64" t="s">
        <v>81</v>
      </c>
      <c r="DA141" s="64" t="s">
        <v>81</v>
      </c>
      <c r="DB141" s="72">
        <v>0</v>
      </c>
      <c r="DC141" s="72">
        <v>0</v>
      </c>
      <c r="DD141" s="72">
        <v>0</v>
      </c>
      <c r="DE141" s="72">
        <v>0</v>
      </c>
      <c r="DF141" s="72">
        <v>0</v>
      </c>
      <c r="DG141" s="72">
        <v>0</v>
      </c>
      <c r="DH141" s="72">
        <v>1</v>
      </c>
      <c r="DI141" s="72">
        <v>1</v>
      </c>
      <c r="DJ141" s="72">
        <v>0</v>
      </c>
      <c r="DK141" s="72">
        <v>0</v>
      </c>
      <c r="DL141" s="72">
        <v>0</v>
      </c>
      <c r="DM141" s="72">
        <v>0</v>
      </c>
      <c r="DN141" s="72">
        <v>2</v>
      </c>
      <c r="DO141" s="72">
        <v>2</v>
      </c>
      <c r="DP141" s="72">
        <v>2</v>
      </c>
      <c r="DQ141" s="72">
        <v>2</v>
      </c>
      <c r="DR141" s="72">
        <v>3000</v>
      </c>
      <c r="DS141" s="72">
        <v>4000</v>
      </c>
      <c r="DT141" s="72">
        <v>2500</v>
      </c>
      <c r="DU141" s="72">
        <v>3000</v>
      </c>
      <c r="DV141" s="72">
        <v>3000</v>
      </c>
      <c r="DW141" s="72">
        <v>6000</v>
      </c>
      <c r="DX141" s="72">
        <v>3000</v>
      </c>
      <c r="DY141" s="72">
        <v>5500</v>
      </c>
      <c r="DZ141" s="72">
        <v>2</v>
      </c>
      <c r="EA141" s="72">
        <v>1</v>
      </c>
      <c r="EB141" s="72">
        <v>0</v>
      </c>
      <c r="EC141" t="s">
        <v>81</v>
      </c>
      <c r="ED141">
        <v>0</v>
      </c>
      <c r="EE141" s="72" t="s">
        <v>81</v>
      </c>
      <c r="EF141" s="72" t="s">
        <v>81</v>
      </c>
      <c r="EG141" s="72">
        <v>6</v>
      </c>
      <c r="EH141" s="72" t="s">
        <v>81</v>
      </c>
      <c r="EI141">
        <v>2</v>
      </c>
    </row>
    <row r="142" spans="1:139" ht="15" customHeight="1" x14ac:dyDescent="0.35">
      <c r="A142" s="20">
        <v>2100607</v>
      </c>
      <c r="B142" s="20">
        <v>2</v>
      </c>
      <c r="C142" s="20">
        <v>10</v>
      </c>
      <c r="D142" s="20">
        <v>6</v>
      </c>
      <c r="E142" s="20" t="s">
        <v>1685</v>
      </c>
      <c r="F142">
        <v>0</v>
      </c>
      <c r="G142" s="64">
        <v>4</v>
      </c>
      <c r="H142">
        <v>0</v>
      </c>
      <c r="I142" s="64">
        <v>0</v>
      </c>
      <c r="J142" s="64">
        <v>0</v>
      </c>
      <c r="K142" s="64" t="s">
        <v>81</v>
      </c>
      <c r="L142" s="64">
        <v>1</v>
      </c>
      <c r="M142" t="s">
        <v>81</v>
      </c>
      <c r="N142" s="64">
        <v>8</v>
      </c>
      <c r="O142" t="s">
        <v>81</v>
      </c>
      <c r="P142" s="64" t="s">
        <v>81</v>
      </c>
      <c r="Q142" s="64">
        <v>3</v>
      </c>
      <c r="R142">
        <v>1</v>
      </c>
      <c r="S142" t="s">
        <v>81</v>
      </c>
      <c r="T142" t="s">
        <v>81</v>
      </c>
      <c r="U142" t="s">
        <v>81</v>
      </c>
      <c r="V142" t="s">
        <v>81</v>
      </c>
      <c r="W142" t="s">
        <v>81</v>
      </c>
      <c r="X142" t="s">
        <v>81</v>
      </c>
      <c r="Y142" t="s">
        <v>81</v>
      </c>
      <c r="Z142" t="s">
        <v>81</v>
      </c>
      <c r="AA142" t="s">
        <v>81</v>
      </c>
      <c r="AB142" t="s">
        <v>81</v>
      </c>
      <c r="AC142" t="s">
        <v>81</v>
      </c>
      <c r="AD142" t="s">
        <v>81</v>
      </c>
      <c r="AE142" t="s">
        <v>81</v>
      </c>
      <c r="AF142" t="s">
        <v>81</v>
      </c>
      <c r="AG142" t="s">
        <v>81</v>
      </c>
      <c r="AH142" t="s">
        <v>81</v>
      </c>
      <c r="AI142" t="s">
        <v>81</v>
      </c>
      <c r="AJ142" t="s">
        <v>81</v>
      </c>
      <c r="AK142" t="s">
        <v>81</v>
      </c>
      <c r="AL142" t="s">
        <v>81</v>
      </c>
      <c r="AM142" t="s">
        <v>81</v>
      </c>
      <c r="AN142">
        <v>0</v>
      </c>
      <c r="AO142" s="64" t="s">
        <v>81</v>
      </c>
      <c r="AP142" s="72">
        <v>0</v>
      </c>
      <c r="AQ142" s="64" t="s">
        <v>81</v>
      </c>
      <c r="AR142" s="64" t="s">
        <v>81</v>
      </c>
      <c r="AS142" s="64" t="s">
        <v>81</v>
      </c>
      <c r="AT142" s="72">
        <v>0</v>
      </c>
      <c r="AU142" s="64" t="s">
        <v>81</v>
      </c>
      <c r="AV142" s="64" t="s">
        <v>81</v>
      </c>
      <c r="AW142" s="64" t="s">
        <v>81</v>
      </c>
      <c r="AX142" s="72">
        <v>0</v>
      </c>
      <c r="AY142" s="64" t="s">
        <v>81</v>
      </c>
      <c r="AZ142" s="64" t="s">
        <v>81</v>
      </c>
      <c r="BA142" s="64" t="s">
        <v>81</v>
      </c>
      <c r="BB142" s="72">
        <v>1</v>
      </c>
      <c r="BC142" s="64">
        <v>2</v>
      </c>
      <c r="BD142" s="64">
        <v>2</v>
      </c>
      <c r="BE142" s="64">
        <v>3</v>
      </c>
      <c r="BF142" s="72">
        <v>0</v>
      </c>
      <c r="BG142" s="64" t="s">
        <v>81</v>
      </c>
      <c r="BH142" s="64" t="s">
        <v>81</v>
      </c>
      <c r="BI142" s="64" t="s">
        <v>81</v>
      </c>
      <c r="BJ142" s="72">
        <v>0</v>
      </c>
      <c r="BK142" s="64" t="s">
        <v>81</v>
      </c>
      <c r="BL142" s="64" t="s">
        <v>81</v>
      </c>
      <c r="BM142" s="64" t="s">
        <v>81</v>
      </c>
      <c r="BN142" s="72">
        <v>0</v>
      </c>
      <c r="BO142" s="64" t="s">
        <v>81</v>
      </c>
      <c r="BP142" s="64" t="s">
        <v>81</v>
      </c>
      <c r="BQ142" s="64" t="s">
        <v>81</v>
      </c>
      <c r="BR142" s="72">
        <v>0</v>
      </c>
      <c r="BS142" s="64" t="s">
        <v>81</v>
      </c>
      <c r="BT142" s="64" t="s">
        <v>81</v>
      </c>
      <c r="BU142" s="64" t="s">
        <v>81</v>
      </c>
      <c r="BV142" s="72">
        <v>1</v>
      </c>
      <c r="BW142">
        <v>2</v>
      </c>
      <c r="BX142">
        <v>2</v>
      </c>
      <c r="BY142">
        <v>2</v>
      </c>
      <c r="BZ142" s="72">
        <v>0</v>
      </c>
      <c r="CA142" s="64" t="s">
        <v>81</v>
      </c>
      <c r="CB142" s="64" t="s">
        <v>81</v>
      </c>
      <c r="CC142" s="64" t="s">
        <v>81</v>
      </c>
      <c r="CD142" s="72">
        <v>0</v>
      </c>
      <c r="CE142" s="64" t="s">
        <v>81</v>
      </c>
      <c r="CF142" s="64" t="s">
        <v>81</v>
      </c>
      <c r="CG142" s="64" t="s">
        <v>81</v>
      </c>
      <c r="CH142" s="64" t="s">
        <v>81</v>
      </c>
      <c r="CI142" s="64" t="s">
        <v>81</v>
      </c>
      <c r="CJ142" s="64" t="s">
        <v>81</v>
      </c>
      <c r="CK142" s="64" t="s">
        <v>81</v>
      </c>
      <c r="CL142">
        <v>2</v>
      </c>
      <c r="CM142">
        <v>3</v>
      </c>
      <c r="CN142" s="64" t="s">
        <v>81</v>
      </c>
      <c r="CO142" s="64" t="s">
        <v>81</v>
      </c>
      <c r="CP142" s="64" t="s">
        <v>81</v>
      </c>
      <c r="CQ142" s="64" t="s">
        <v>81</v>
      </c>
      <c r="CR142" s="64" t="s">
        <v>81</v>
      </c>
      <c r="CS142" s="64" t="s">
        <v>81</v>
      </c>
      <c r="CT142" s="64" t="s">
        <v>81</v>
      </c>
      <c r="CU142" s="64" t="s">
        <v>81</v>
      </c>
      <c r="CV142">
        <v>1</v>
      </c>
      <c r="CW142" s="64" t="s">
        <v>81</v>
      </c>
      <c r="CX142" s="64" t="s">
        <v>81</v>
      </c>
      <c r="CY142" s="64" t="s">
        <v>81</v>
      </c>
      <c r="CZ142" s="64" t="s">
        <v>81</v>
      </c>
      <c r="DA142" s="64" t="s">
        <v>81</v>
      </c>
      <c r="DB142" s="72">
        <v>1</v>
      </c>
      <c r="DC142" s="72">
        <v>0</v>
      </c>
      <c r="DD142" s="72">
        <v>0</v>
      </c>
      <c r="DE142" s="72">
        <v>0</v>
      </c>
      <c r="DF142" s="72">
        <v>0</v>
      </c>
      <c r="DG142" s="72">
        <v>0</v>
      </c>
      <c r="DH142" s="72">
        <v>1</v>
      </c>
      <c r="DI142" s="72">
        <v>1</v>
      </c>
      <c r="DJ142" s="72">
        <v>0</v>
      </c>
      <c r="DK142" s="72">
        <v>0</v>
      </c>
      <c r="DL142" s="72">
        <v>0</v>
      </c>
      <c r="DM142" s="72">
        <v>1</v>
      </c>
      <c r="DN142" s="72">
        <v>2</v>
      </c>
      <c r="DO142" s="72">
        <v>2</v>
      </c>
      <c r="DP142" s="72">
        <v>2</v>
      </c>
      <c r="DQ142" s="72">
        <v>4</v>
      </c>
      <c r="DR142" s="72">
        <v>3000</v>
      </c>
      <c r="DS142" s="72">
        <v>5000</v>
      </c>
      <c r="DT142" s="72">
        <v>2000</v>
      </c>
      <c r="DU142" s="72">
        <v>3500</v>
      </c>
      <c r="DV142" s="72">
        <v>2000</v>
      </c>
      <c r="DW142" s="72">
        <v>5500</v>
      </c>
      <c r="DX142" s="72" t="s">
        <v>81</v>
      </c>
      <c r="DY142" s="72" t="s">
        <v>81</v>
      </c>
      <c r="DZ142" s="72">
        <v>3</v>
      </c>
      <c r="EA142" s="72">
        <v>1</v>
      </c>
      <c r="EB142" s="72">
        <v>1</v>
      </c>
      <c r="EC142" s="72">
        <v>3</v>
      </c>
      <c r="ED142" s="72">
        <v>0</v>
      </c>
      <c r="EE142" s="72" t="s">
        <v>81</v>
      </c>
      <c r="EF142" s="72" t="s">
        <v>81</v>
      </c>
      <c r="EG142" s="72">
        <v>17</v>
      </c>
      <c r="EH142" s="72" t="s">
        <v>81</v>
      </c>
      <c r="EI142">
        <v>3</v>
      </c>
    </row>
    <row r="143" spans="1:139" ht="15" customHeight="1" x14ac:dyDescent="0.35">
      <c r="A143" s="20">
        <v>2100608</v>
      </c>
      <c r="B143" s="20">
        <v>2</v>
      </c>
      <c r="C143" s="20">
        <v>10</v>
      </c>
      <c r="D143" s="20">
        <v>6</v>
      </c>
      <c r="E143" s="20" t="s">
        <v>1691</v>
      </c>
      <c r="F143">
        <v>0</v>
      </c>
      <c r="G143" s="64">
        <v>3</v>
      </c>
      <c r="H143">
        <v>0</v>
      </c>
      <c r="I143">
        <v>1</v>
      </c>
      <c r="J143" s="64">
        <v>0</v>
      </c>
      <c r="K143" s="64" t="s">
        <v>81</v>
      </c>
      <c r="L143" t="s">
        <v>81</v>
      </c>
      <c r="M143" t="s">
        <v>81</v>
      </c>
      <c r="N143" s="64">
        <v>4</v>
      </c>
      <c r="O143">
        <v>3</v>
      </c>
      <c r="P143" s="64" t="s">
        <v>81</v>
      </c>
      <c r="Q143" s="64">
        <v>1</v>
      </c>
      <c r="R143" s="64">
        <v>1</v>
      </c>
      <c r="S143" t="s">
        <v>81</v>
      </c>
      <c r="T143" t="s">
        <v>81</v>
      </c>
      <c r="U143" t="s">
        <v>81</v>
      </c>
      <c r="V143" t="s">
        <v>81</v>
      </c>
      <c r="W143" t="s">
        <v>81</v>
      </c>
      <c r="X143" t="s">
        <v>81</v>
      </c>
      <c r="Y143" t="s">
        <v>81</v>
      </c>
      <c r="Z143" t="s">
        <v>81</v>
      </c>
      <c r="AA143" t="s">
        <v>81</v>
      </c>
      <c r="AB143" t="s">
        <v>81</v>
      </c>
      <c r="AC143" t="s">
        <v>81</v>
      </c>
      <c r="AD143" t="s">
        <v>81</v>
      </c>
      <c r="AE143" t="s">
        <v>81</v>
      </c>
      <c r="AF143" t="s">
        <v>81</v>
      </c>
      <c r="AG143" t="s">
        <v>81</v>
      </c>
      <c r="AH143" t="s">
        <v>81</v>
      </c>
      <c r="AI143" t="s">
        <v>81</v>
      </c>
      <c r="AJ143" t="s">
        <v>81</v>
      </c>
      <c r="AK143" t="s">
        <v>81</v>
      </c>
      <c r="AL143" t="s">
        <v>81</v>
      </c>
      <c r="AM143" t="s">
        <v>81</v>
      </c>
      <c r="AN143">
        <v>1</v>
      </c>
      <c r="AO143">
        <v>8</v>
      </c>
      <c r="AP143" s="72">
        <v>1</v>
      </c>
      <c r="AQ143" s="72">
        <v>2</v>
      </c>
      <c r="AR143" s="72">
        <v>2</v>
      </c>
      <c r="AS143" s="72">
        <v>2</v>
      </c>
      <c r="AT143" s="72">
        <v>0</v>
      </c>
      <c r="AU143" s="64" t="s">
        <v>81</v>
      </c>
      <c r="AV143" s="64" t="s">
        <v>81</v>
      </c>
      <c r="AW143" s="64" t="s">
        <v>81</v>
      </c>
      <c r="AX143" s="72">
        <v>0</v>
      </c>
      <c r="AY143" s="64" t="s">
        <v>81</v>
      </c>
      <c r="AZ143" s="64" t="s">
        <v>81</v>
      </c>
      <c r="BA143" s="64" t="s">
        <v>81</v>
      </c>
      <c r="BB143" s="72">
        <v>1</v>
      </c>
      <c r="BC143" s="64">
        <v>2</v>
      </c>
      <c r="BD143" s="64">
        <v>2</v>
      </c>
      <c r="BE143" s="64">
        <v>2</v>
      </c>
      <c r="BF143" s="64">
        <v>1</v>
      </c>
      <c r="BG143" s="64">
        <v>2</v>
      </c>
      <c r="BH143" s="64">
        <v>2</v>
      </c>
      <c r="BI143" s="64">
        <v>2</v>
      </c>
      <c r="BJ143" s="72">
        <v>0</v>
      </c>
      <c r="BK143" s="64" t="s">
        <v>81</v>
      </c>
      <c r="BL143" s="64" t="s">
        <v>81</v>
      </c>
      <c r="BM143" s="64" t="s">
        <v>81</v>
      </c>
      <c r="BN143" s="72">
        <v>0</v>
      </c>
      <c r="BO143" s="64" t="s">
        <v>81</v>
      </c>
      <c r="BP143" s="64" t="s">
        <v>81</v>
      </c>
      <c r="BQ143" s="64" t="s">
        <v>81</v>
      </c>
      <c r="BR143" s="72">
        <v>0</v>
      </c>
      <c r="BS143" s="64" t="s">
        <v>81</v>
      </c>
      <c r="BT143" s="64" t="s">
        <v>81</v>
      </c>
      <c r="BU143" s="64" t="s">
        <v>81</v>
      </c>
      <c r="BV143" s="72">
        <v>1</v>
      </c>
      <c r="BW143" s="64">
        <v>2</v>
      </c>
      <c r="BX143" s="64">
        <v>2</v>
      </c>
      <c r="BY143" s="64">
        <v>2</v>
      </c>
      <c r="BZ143" s="72">
        <v>0</v>
      </c>
      <c r="CA143" s="64" t="s">
        <v>81</v>
      </c>
      <c r="CB143" s="64" t="s">
        <v>81</v>
      </c>
      <c r="CC143" s="64" t="s">
        <v>81</v>
      </c>
      <c r="CD143" s="72">
        <v>0</v>
      </c>
      <c r="CE143" s="64" t="s">
        <v>81</v>
      </c>
      <c r="CF143" s="64" t="s">
        <v>81</v>
      </c>
      <c r="CG143" s="64" t="s">
        <v>81</v>
      </c>
      <c r="CH143" s="64" t="s">
        <v>81</v>
      </c>
      <c r="CI143" s="64" t="s">
        <v>81</v>
      </c>
      <c r="CJ143" s="64" t="s">
        <v>81</v>
      </c>
      <c r="CK143" s="64" t="s">
        <v>81</v>
      </c>
      <c r="CL143" s="64">
        <v>23</v>
      </c>
      <c r="CM143" s="64">
        <v>6</v>
      </c>
      <c r="CN143" s="64">
        <v>23</v>
      </c>
      <c r="CO143" s="64">
        <v>6</v>
      </c>
      <c r="CP143" s="64" t="s">
        <v>81</v>
      </c>
      <c r="CQ143" s="64" t="s">
        <v>81</v>
      </c>
      <c r="CR143" s="64" t="s">
        <v>81</v>
      </c>
      <c r="CS143" s="64" t="s">
        <v>81</v>
      </c>
      <c r="CT143" s="64" t="s">
        <v>81</v>
      </c>
      <c r="CU143" s="64" t="s">
        <v>81</v>
      </c>
      <c r="CV143">
        <v>23</v>
      </c>
      <c r="CW143">
        <v>6</v>
      </c>
      <c r="CX143" s="64" t="s">
        <v>81</v>
      </c>
      <c r="CY143" s="64" t="s">
        <v>81</v>
      </c>
      <c r="CZ143" s="64" t="s">
        <v>81</v>
      </c>
      <c r="DA143" s="64" t="s">
        <v>81</v>
      </c>
      <c r="DB143" s="72">
        <v>0</v>
      </c>
      <c r="DC143" s="72">
        <v>0</v>
      </c>
      <c r="DD143" s="72">
        <v>0</v>
      </c>
      <c r="DE143" s="72">
        <v>0</v>
      </c>
      <c r="DF143" s="72">
        <v>0</v>
      </c>
      <c r="DG143" s="72">
        <v>0</v>
      </c>
      <c r="DH143" s="72">
        <v>1</v>
      </c>
      <c r="DI143" s="72">
        <v>0</v>
      </c>
      <c r="DJ143" s="72">
        <v>0</v>
      </c>
      <c r="DK143" s="72">
        <v>0</v>
      </c>
      <c r="DL143" s="72">
        <v>0</v>
      </c>
      <c r="DM143" s="72">
        <v>1</v>
      </c>
      <c r="DN143" s="72">
        <v>2</v>
      </c>
      <c r="DO143" s="72">
        <v>2</v>
      </c>
      <c r="DP143" s="72">
        <v>2</v>
      </c>
      <c r="DQ143" s="72">
        <v>2</v>
      </c>
      <c r="DR143" s="72">
        <v>3000</v>
      </c>
      <c r="DS143" s="72">
        <v>5000</v>
      </c>
      <c r="DT143" s="72">
        <v>3000</v>
      </c>
      <c r="DU143" s="72">
        <v>5000</v>
      </c>
      <c r="DV143" s="72">
        <v>3000</v>
      </c>
      <c r="DW143" s="72">
        <v>5000</v>
      </c>
      <c r="DX143" s="72">
        <v>3000</v>
      </c>
      <c r="DY143" s="72">
        <v>5000</v>
      </c>
      <c r="DZ143" s="72">
        <v>1</v>
      </c>
      <c r="EA143" s="72">
        <v>0</v>
      </c>
      <c r="EB143" s="72">
        <v>0</v>
      </c>
      <c r="EC143" t="s">
        <v>81</v>
      </c>
      <c r="ED143" s="72">
        <v>0</v>
      </c>
      <c r="EE143" s="72" t="s">
        <v>81</v>
      </c>
      <c r="EF143" s="72" t="s">
        <v>81</v>
      </c>
      <c r="EG143" s="72" t="s">
        <v>81</v>
      </c>
      <c r="EH143" s="72" t="s">
        <v>81</v>
      </c>
      <c r="EI143" s="72" t="s">
        <v>81</v>
      </c>
    </row>
    <row r="144" spans="1:139" ht="15" customHeight="1" x14ac:dyDescent="0.35">
      <c r="A144" s="20">
        <v>2100609</v>
      </c>
      <c r="B144" s="20">
        <v>2</v>
      </c>
      <c r="C144" s="20">
        <v>10</v>
      </c>
      <c r="D144" s="20">
        <v>6</v>
      </c>
      <c r="E144" s="20" t="s">
        <v>1699</v>
      </c>
      <c r="F144">
        <v>0</v>
      </c>
      <c r="G144" s="64">
        <v>1</v>
      </c>
      <c r="H144">
        <v>0</v>
      </c>
      <c r="I144">
        <v>0</v>
      </c>
      <c r="J144" s="64">
        <v>0</v>
      </c>
      <c r="K144" s="64" t="s">
        <v>81</v>
      </c>
      <c r="L144" s="64">
        <v>6</v>
      </c>
      <c r="M144" t="s">
        <v>81</v>
      </c>
      <c r="N144" s="64">
        <v>2</v>
      </c>
      <c r="O144" s="64">
        <v>3</v>
      </c>
      <c r="P144" s="64" t="s">
        <v>81</v>
      </c>
      <c r="Q144" s="64">
        <v>1</v>
      </c>
      <c r="R144" t="s">
        <v>81</v>
      </c>
      <c r="S144" s="64">
        <v>6</v>
      </c>
      <c r="T144" s="64" t="s">
        <v>81</v>
      </c>
      <c r="U144">
        <v>5</v>
      </c>
      <c r="V144" s="64">
        <v>4</v>
      </c>
      <c r="W144" s="64" t="s">
        <v>81</v>
      </c>
      <c r="X144" s="64">
        <v>1</v>
      </c>
      <c r="Y144" t="s">
        <v>81</v>
      </c>
      <c r="Z144" s="64" t="s">
        <v>81</v>
      </c>
      <c r="AA144" s="64" t="s">
        <v>81</v>
      </c>
      <c r="AB144" s="64" t="s">
        <v>81</v>
      </c>
      <c r="AC144" s="64" t="s">
        <v>81</v>
      </c>
      <c r="AD144" s="64" t="s">
        <v>81</v>
      </c>
      <c r="AE144" s="64" t="s">
        <v>81</v>
      </c>
      <c r="AF144" s="64" t="s">
        <v>81</v>
      </c>
      <c r="AG144" s="64" t="s">
        <v>81</v>
      </c>
      <c r="AH144" s="64" t="s">
        <v>81</v>
      </c>
      <c r="AI144" s="64" t="s">
        <v>81</v>
      </c>
      <c r="AJ144" s="64" t="s">
        <v>81</v>
      </c>
      <c r="AK144" s="64" t="s">
        <v>81</v>
      </c>
      <c r="AL144" s="64" t="s">
        <v>81</v>
      </c>
      <c r="AM144" s="64" t="s">
        <v>81</v>
      </c>
      <c r="AN144">
        <v>1</v>
      </c>
      <c r="AO144">
        <v>2</v>
      </c>
      <c r="AP144" s="72">
        <v>1</v>
      </c>
      <c r="AQ144" s="72">
        <v>2</v>
      </c>
      <c r="AR144" s="72">
        <v>2</v>
      </c>
      <c r="AS144" s="72">
        <v>2</v>
      </c>
      <c r="AT144" s="72">
        <v>0</v>
      </c>
      <c r="AU144" s="64" t="s">
        <v>81</v>
      </c>
      <c r="AV144" s="64" t="s">
        <v>81</v>
      </c>
      <c r="AW144" s="64" t="s">
        <v>81</v>
      </c>
      <c r="AX144" s="72">
        <v>0</v>
      </c>
      <c r="AY144" s="64" t="s">
        <v>81</v>
      </c>
      <c r="AZ144" s="64" t="s">
        <v>81</v>
      </c>
      <c r="BA144" s="64" t="s">
        <v>81</v>
      </c>
      <c r="BB144" s="72">
        <v>1</v>
      </c>
      <c r="BC144" s="64">
        <v>2</v>
      </c>
      <c r="BD144" s="64">
        <v>2</v>
      </c>
      <c r="BE144" s="64">
        <v>3</v>
      </c>
      <c r="BF144" s="72">
        <v>0</v>
      </c>
      <c r="BG144" s="64" t="s">
        <v>81</v>
      </c>
      <c r="BH144" s="64" t="s">
        <v>81</v>
      </c>
      <c r="BI144" s="64" t="s">
        <v>81</v>
      </c>
      <c r="BJ144" s="72">
        <v>0</v>
      </c>
      <c r="BK144" s="64" t="s">
        <v>81</v>
      </c>
      <c r="BL144" s="64" t="s">
        <v>81</v>
      </c>
      <c r="BM144" s="64" t="s">
        <v>81</v>
      </c>
      <c r="BN144" s="72">
        <v>0</v>
      </c>
      <c r="BO144" s="64" t="s">
        <v>81</v>
      </c>
      <c r="BP144" s="64" t="s">
        <v>81</v>
      </c>
      <c r="BQ144" s="64" t="s">
        <v>81</v>
      </c>
      <c r="BR144" s="72">
        <v>1</v>
      </c>
      <c r="BS144">
        <v>2</v>
      </c>
      <c r="BT144">
        <v>2</v>
      </c>
      <c r="BU144">
        <v>3</v>
      </c>
      <c r="BV144" s="72">
        <v>1</v>
      </c>
      <c r="BW144" s="64">
        <v>2</v>
      </c>
      <c r="BX144" s="64">
        <v>3</v>
      </c>
      <c r="BY144" s="64">
        <v>2</v>
      </c>
      <c r="BZ144" s="72">
        <v>0</v>
      </c>
      <c r="CA144" s="64" t="s">
        <v>81</v>
      </c>
      <c r="CB144" s="64" t="s">
        <v>81</v>
      </c>
      <c r="CC144" s="64" t="s">
        <v>81</v>
      </c>
      <c r="CD144" s="72">
        <v>0</v>
      </c>
      <c r="CE144" s="64" t="s">
        <v>81</v>
      </c>
      <c r="CF144" s="64" t="s">
        <v>81</v>
      </c>
      <c r="CG144" s="64" t="s">
        <v>81</v>
      </c>
      <c r="CH144" s="64" t="s">
        <v>81</v>
      </c>
      <c r="CI144" s="64" t="s">
        <v>81</v>
      </c>
      <c r="CJ144" s="64" t="s">
        <v>81</v>
      </c>
      <c r="CK144" s="64" t="s">
        <v>81</v>
      </c>
      <c r="CL144">
        <v>2</v>
      </c>
      <c r="CM144" s="64" t="s">
        <v>81</v>
      </c>
      <c r="CN144" s="64" t="s">
        <v>81</v>
      </c>
      <c r="CO144" s="64" t="s">
        <v>81</v>
      </c>
      <c r="CP144" s="64" t="s">
        <v>81</v>
      </c>
      <c r="CQ144" s="64" t="s">
        <v>81</v>
      </c>
      <c r="CR144" s="64" t="s">
        <v>81</v>
      </c>
      <c r="CS144" s="64" t="s">
        <v>81</v>
      </c>
      <c r="CT144">
        <v>2</v>
      </c>
      <c r="CU144" s="64" t="s">
        <v>81</v>
      </c>
      <c r="CV144">
        <v>2</v>
      </c>
      <c r="CW144" s="64" t="s">
        <v>81</v>
      </c>
      <c r="CX144" s="64" t="s">
        <v>81</v>
      </c>
      <c r="CY144" s="64" t="s">
        <v>81</v>
      </c>
      <c r="CZ144" s="64" t="s">
        <v>81</v>
      </c>
      <c r="DA144" s="64" t="s">
        <v>81</v>
      </c>
      <c r="DB144" s="72">
        <v>0</v>
      </c>
      <c r="DC144" s="72">
        <v>0</v>
      </c>
      <c r="DD144" s="72">
        <v>0</v>
      </c>
      <c r="DE144" s="72">
        <v>0</v>
      </c>
      <c r="DF144" s="72">
        <v>0</v>
      </c>
      <c r="DG144" s="72">
        <v>0</v>
      </c>
      <c r="DH144" s="72">
        <v>1</v>
      </c>
      <c r="DI144" s="72">
        <v>1</v>
      </c>
      <c r="DJ144" s="72">
        <v>0</v>
      </c>
      <c r="DK144" s="72">
        <v>0</v>
      </c>
      <c r="DL144" s="72">
        <v>0</v>
      </c>
      <c r="DM144" s="72">
        <v>0</v>
      </c>
      <c r="DN144" s="72">
        <v>2</v>
      </c>
      <c r="DO144" s="72">
        <v>2</v>
      </c>
      <c r="DP144" s="72">
        <v>4</v>
      </c>
      <c r="DQ144" s="72">
        <v>4</v>
      </c>
      <c r="DR144" s="72">
        <v>2000</v>
      </c>
      <c r="DS144" s="72">
        <v>3000</v>
      </c>
      <c r="DT144" s="72">
        <v>1500</v>
      </c>
      <c r="DU144" s="72">
        <v>3000</v>
      </c>
      <c r="DV144" t="s">
        <v>81</v>
      </c>
      <c r="DW144" t="s">
        <v>81</v>
      </c>
      <c r="DX144" t="s">
        <v>81</v>
      </c>
      <c r="DY144" t="s">
        <v>81</v>
      </c>
      <c r="DZ144" s="72">
        <v>1</v>
      </c>
      <c r="EA144" s="72">
        <v>1</v>
      </c>
      <c r="EB144" s="72">
        <v>1</v>
      </c>
      <c r="EC144" s="72">
        <v>14</v>
      </c>
      <c r="ED144" s="72">
        <v>0</v>
      </c>
      <c r="EE144" s="72" t="s">
        <v>81</v>
      </c>
      <c r="EF144" s="72" t="s">
        <v>81</v>
      </c>
      <c r="EG144" s="72">
        <v>13</v>
      </c>
      <c r="EH144" s="72" t="s">
        <v>81</v>
      </c>
      <c r="EI144" s="72" t="s">
        <v>81</v>
      </c>
    </row>
    <row r="145" spans="1:139" ht="15" customHeight="1" x14ac:dyDescent="0.35">
      <c r="A145" s="20">
        <v>2100610</v>
      </c>
      <c r="B145" s="20">
        <v>2</v>
      </c>
      <c r="C145" s="20">
        <v>10</v>
      </c>
      <c r="D145" s="20">
        <v>6</v>
      </c>
      <c r="E145" s="20" t="s">
        <v>1704</v>
      </c>
      <c r="F145" s="20">
        <v>3</v>
      </c>
      <c r="G145" s="64">
        <v>2</v>
      </c>
      <c r="H145">
        <v>0</v>
      </c>
      <c r="I145" s="64">
        <v>1</v>
      </c>
      <c r="J145" s="64">
        <v>0</v>
      </c>
      <c r="K145" s="64" t="s">
        <v>81</v>
      </c>
      <c r="L145" s="64">
        <v>2</v>
      </c>
      <c r="M145" t="s">
        <v>81</v>
      </c>
      <c r="N145" s="64">
        <v>6</v>
      </c>
      <c r="O145" t="s">
        <v>81</v>
      </c>
      <c r="P145" s="64" t="s">
        <v>81</v>
      </c>
      <c r="Q145" s="64">
        <v>3</v>
      </c>
      <c r="R145" s="64" t="s">
        <v>81</v>
      </c>
      <c r="S145" s="64" t="s">
        <v>81</v>
      </c>
      <c r="T145" s="64" t="s">
        <v>81</v>
      </c>
      <c r="U145" s="64" t="s">
        <v>81</v>
      </c>
      <c r="V145" s="64" t="s">
        <v>81</v>
      </c>
      <c r="W145" s="64" t="s">
        <v>81</v>
      </c>
      <c r="X145" s="64" t="s">
        <v>81</v>
      </c>
      <c r="Y145" s="64" t="s">
        <v>81</v>
      </c>
      <c r="Z145" s="64" t="s">
        <v>81</v>
      </c>
      <c r="AA145" s="64" t="s">
        <v>81</v>
      </c>
      <c r="AB145" s="64" t="s">
        <v>81</v>
      </c>
      <c r="AC145" s="64" t="s">
        <v>81</v>
      </c>
      <c r="AD145" s="64" t="s">
        <v>81</v>
      </c>
      <c r="AE145" s="64" t="s">
        <v>81</v>
      </c>
      <c r="AF145" s="64" t="s">
        <v>81</v>
      </c>
      <c r="AG145" s="64" t="s">
        <v>81</v>
      </c>
      <c r="AH145" s="64" t="s">
        <v>81</v>
      </c>
      <c r="AI145" s="64" t="s">
        <v>81</v>
      </c>
      <c r="AJ145" s="64" t="s">
        <v>81</v>
      </c>
      <c r="AK145" s="64" t="s">
        <v>81</v>
      </c>
      <c r="AL145" s="64" t="s">
        <v>81</v>
      </c>
      <c r="AM145" s="64" t="s">
        <v>81</v>
      </c>
      <c r="AN145">
        <v>0</v>
      </c>
      <c r="AO145" s="64" t="s">
        <v>81</v>
      </c>
      <c r="AP145" s="72">
        <v>0</v>
      </c>
      <c r="AQ145" s="64" t="s">
        <v>81</v>
      </c>
      <c r="AR145" s="64" t="s">
        <v>81</v>
      </c>
      <c r="AS145" s="64" t="s">
        <v>81</v>
      </c>
      <c r="AT145" s="72">
        <v>0</v>
      </c>
      <c r="AU145" s="64" t="s">
        <v>81</v>
      </c>
      <c r="AV145" s="64" t="s">
        <v>81</v>
      </c>
      <c r="AW145" s="64" t="s">
        <v>81</v>
      </c>
      <c r="AX145" s="72">
        <v>0</v>
      </c>
      <c r="AY145" s="64" t="s">
        <v>81</v>
      </c>
      <c r="AZ145" s="64" t="s">
        <v>81</v>
      </c>
      <c r="BA145" s="64" t="s">
        <v>81</v>
      </c>
      <c r="BB145" s="72">
        <v>0</v>
      </c>
      <c r="BC145" s="64" t="s">
        <v>81</v>
      </c>
      <c r="BD145" s="64" t="s">
        <v>81</v>
      </c>
      <c r="BE145" s="64" t="s">
        <v>81</v>
      </c>
      <c r="BF145" s="72">
        <v>0</v>
      </c>
      <c r="BG145" s="64" t="s">
        <v>81</v>
      </c>
      <c r="BH145" s="64" t="s">
        <v>81</v>
      </c>
      <c r="BI145" s="64" t="s">
        <v>81</v>
      </c>
      <c r="BJ145" s="72">
        <v>0</v>
      </c>
      <c r="BK145" s="64" t="s">
        <v>81</v>
      </c>
      <c r="BL145" s="64" t="s">
        <v>81</v>
      </c>
      <c r="BM145" s="64" t="s">
        <v>81</v>
      </c>
      <c r="BN145" s="72">
        <v>0</v>
      </c>
      <c r="BO145" s="64" t="s">
        <v>81</v>
      </c>
      <c r="BP145" s="64" t="s">
        <v>81</v>
      </c>
      <c r="BQ145" s="64" t="s">
        <v>81</v>
      </c>
      <c r="BR145" s="72">
        <v>0</v>
      </c>
      <c r="BS145" s="64" t="s">
        <v>81</v>
      </c>
      <c r="BT145" s="64" t="s">
        <v>81</v>
      </c>
      <c r="BU145" s="64" t="s">
        <v>81</v>
      </c>
      <c r="BV145" s="72">
        <v>0</v>
      </c>
      <c r="BW145" s="64" t="s">
        <v>81</v>
      </c>
      <c r="BX145" s="64" t="s">
        <v>81</v>
      </c>
      <c r="BY145" s="64" t="s">
        <v>81</v>
      </c>
      <c r="BZ145" s="72">
        <v>0</v>
      </c>
      <c r="CA145" s="64" t="s">
        <v>81</v>
      </c>
      <c r="CB145" s="64" t="s">
        <v>81</v>
      </c>
      <c r="CC145" s="64" t="s">
        <v>81</v>
      </c>
      <c r="CD145" s="72">
        <v>0</v>
      </c>
      <c r="CE145" s="64" t="s">
        <v>81</v>
      </c>
      <c r="CF145" s="64" t="s">
        <v>81</v>
      </c>
      <c r="CG145" s="64" t="s">
        <v>81</v>
      </c>
      <c r="CH145" s="64" t="s">
        <v>81</v>
      </c>
      <c r="CI145" s="64" t="s">
        <v>81</v>
      </c>
      <c r="CJ145" s="64" t="s">
        <v>81</v>
      </c>
      <c r="CK145" s="64" t="s">
        <v>81</v>
      </c>
      <c r="CL145" s="64" t="s">
        <v>81</v>
      </c>
      <c r="CM145" s="64" t="s">
        <v>81</v>
      </c>
      <c r="CN145" s="64" t="s">
        <v>81</v>
      </c>
      <c r="CO145" s="64" t="s">
        <v>81</v>
      </c>
      <c r="CP145" s="64" t="s">
        <v>81</v>
      </c>
      <c r="CQ145" s="64" t="s">
        <v>81</v>
      </c>
      <c r="CR145" s="64" t="s">
        <v>81</v>
      </c>
      <c r="CS145" s="64" t="s">
        <v>81</v>
      </c>
      <c r="CT145" s="64" t="s">
        <v>81</v>
      </c>
      <c r="CU145" s="64" t="s">
        <v>81</v>
      </c>
      <c r="CV145" s="64" t="s">
        <v>81</v>
      </c>
      <c r="CW145" s="64" t="s">
        <v>81</v>
      </c>
      <c r="CX145" s="64" t="s">
        <v>81</v>
      </c>
      <c r="CY145" s="64" t="s">
        <v>81</v>
      </c>
      <c r="CZ145" s="64" t="s">
        <v>81</v>
      </c>
      <c r="DA145" s="64" t="s">
        <v>81</v>
      </c>
      <c r="DB145" s="64">
        <v>0</v>
      </c>
      <c r="DC145" s="64">
        <v>0</v>
      </c>
      <c r="DD145" s="64">
        <v>0</v>
      </c>
      <c r="DE145" s="64">
        <v>0</v>
      </c>
      <c r="DF145" s="64">
        <v>0</v>
      </c>
      <c r="DG145" s="64">
        <v>0</v>
      </c>
      <c r="DH145" s="64">
        <v>0</v>
      </c>
      <c r="DI145" s="64">
        <v>0</v>
      </c>
      <c r="DJ145" s="64">
        <v>0</v>
      </c>
      <c r="DK145" s="64">
        <v>0</v>
      </c>
      <c r="DL145" s="64">
        <v>0</v>
      </c>
      <c r="DM145" s="64">
        <v>0</v>
      </c>
      <c r="DN145" s="64">
        <v>2</v>
      </c>
      <c r="DO145" s="64">
        <v>2</v>
      </c>
      <c r="DP145" s="64">
        <v>2</v>
      </c>
      <c r="DQ145" s="64">
        <v>4</v>
      </c>
      <c r="DR145" s="64">
        <v>3500</v>
      </c>
      <c r="DS145" s="64">
        <v>4000</v>
      </c>
      <c r="DT145" s="64">
        <v>2500</v>
      </c>
      <c r="DU145" s="64">
        <v>3000</v>
      </c>
      <c r="DV145" s="64">
        <v>6000</v>
      </c>
      <c r="DW145" s="64">
        <v>7000</v>
      </c>
      <c r="DX145" t="s">
        <v>81</v>
      </c>
      <c r="DY145" t="s">
        <v>81</v>
      </c>
      <c r="DZ145" s="64">
        <v>2</v>
      </c>
      <c r="EA145" s="64">
        <v>1</v>
      </c>
      <c r="EB145" s="64">
        <v>0</v>
      </c>
      <c r="EC145" s="72" t="s">
        <v>81</v>
      </c>
      <c r="ED145" s="64">
        <v>0</v>
      </c>
      <c r="EE145" s="72" t="s">
        <v>81</v>
      </c>
      <c r="EF145" s="72" t="s">
        <v>81</v>
      </c>
      <c r="EG145" s="72" t="s">
        <v>81</v>
      </c>
      <c r="EH145" s="72" t="s">
        <v>81</v>
      </c>
      <c r="EI145" s="72">
        <v>3</v>
      </c>
    </row>
    <row r="146" spans="1:139" ht="15" customHeight="1" x14ac:dyDescent="0.35">
      <c r="A146" s="20">
        <v>2100611</v>
      </c>
      <c r="B146" s="20">
        <v>2</v>
      </c>
      <c r="C146" s="20">
        <v>10</v>
      </c>
      <c r="D146" s="20">
        <v>6</v>
      </c>
      <c r="E146" s="20" t="s">
        <v>1712</v>
      </c>
      <c r="F146" s="20">
        <v>3</v>
      </c>
      <c r="G146" s="64">
        <v>3</v>
      </c>
      <c r="H146">
        <v>0</v>
      </c>
      <c r="I146" s="64">
        <v>2</v>
      </c>
      <c r="J146" s="64">
        <v>0</v>
      </c>
      <c r="K146" s="64" t="s">
        <v>81</v>
      </c>
      <c r="L146" s="64">
        <v>5</v>
      </c>
      <c r="M146" t="s">
        <v>81</v>
      </c>
      <c r="N146" s="64">
        <v>3</v>
      </c>
      <c r="O146" s="64">
        <v>2</v>
      </c>
      <c r="P146" s="64" t="s">
        <v>81</v>
      </c>
      <c r="Q146" s="64">
        <v>1</v>
      </c>
      <c r="R146" s="64">
        <v>1</v>
      </c>
      <c r="S146" s="64" t="s">
        <v>81</v>
      </c>
      <c r="T146" s="64" t="s">
        <v>81</v>
      </c>
      <c r="U146" s="64" t="s">
        <v>81</v>
      </c>
      <c r="V146" s="64" t="s">
        <v>81</v>
      </c>
      <c r="W146" s="64" t="s">
        <v>81</v>
      </c>
      <c r="X146" s="64" t="s">
        <v>81</v>
      </c>
      <c r="Y146" s="64" t="s">
        <v>81</v>
      </c>
      <c r="Z146" s="64" t="s">
        <v>81</v>
      </c>
      <c r="AA146" s="64" t="s">
        <v>81</v>
      </c>
      <c r="AB146" s="64" t="s">
        <v>81</v>
      </c>
      <c r="AC146" s="64" t="s">
        <v>81</v>
      </c>
      <c r="AD146" s="64" t="s">
        <v>81</v>
      </c>
      <c r="AE146" s="64" t="s">
        <v>81</v>
      </c>
      <c r="AF146" s="64" t="s">
        <v>81</v>
      </c>
      <c r="AG146" s="64" t="s">
        <v>81</v>
      </c>
      <c r="AH146" s="64" t="s">
        <v>81</v>
      </c>
      <c r="AI146" s="64" t="s">
        <v>81</v>
      </c>
      <c r="AJ146" s="64" t="s">
        <v>81</v>
      </c>
      <c r="AK146" s="64" t="s">
        <v>81</v>
      </c>
      <c r="AL146" s="64" t="s">
        <v>81</v>
      </c>
      <c r="AM146" s="64" t="s">
        <v>81</v>
      </c>
      <c r="AN146">
        <v>0</v>
      </c>
      <c r="AO146">
        <v>5</v>
      </c>
      <c r="AP146" s="72">
        <v>0</v>
      </c>
      <c r="AQ146" s="64" t="s">
        <v>81</v>
      </c>
      <c r="AR146" s="64" t="s">
        <v>81</v>
      </c>
      <c r="AS146" s="64" t="s">
        <v>81</v>
      </c>
      <c r="AT146" s="72">
        <v>0</v>
      </c>
      <c r="AU146" s="64" t="s">
        <v>81</v>
      </c>
      <c r="AV146" s="64" t="s">
        <v>81</v>
      </c>
      <c r="AW146" s="64" t="s">
        <v>81</v>
      </c>
      <c r="AX146" s="72">
        <v>0</v>
      </c>
      <c r="AY146" s="64" t="s">
        <v>81</v>
      </c>
      <c r="AZ146" s="64" t="s">
        <v>81</v>
      </c>
      <c r="BA146" s="64" t="s">
        <v>81</v>
      </c>
      <c r="BB146" s="72">
        <v>0</v>
      </c>
      <c r="BC146" s="64" t="s">
        <v>81</v>
      </c>
      <c r="BD146" s="64" t="s">
        <v>81</v>
      </c>
      <c r="BE146" s="64" t="s">
        <v>81</v>
      </c>
      <c r="BF146" s="72">
        <v>0</v>
      </c>
      <c r="BG146" s="64" t="s">
        <v>81</v>
      </c>
      <c r="BH146" s="64" t="s">
        <v>81</v>
      </c>
      <c r="BI146" s="64" t="s">
        <v>81</v>
      </c>
      <c r="BJ146" s="72">
        <v>0</v>
      </c>
      <c r="BK146" s="64" t="s">
        <v>81</v>
      </c>
      <c r="BL146" s="64" t="s">
        <v>81</v>
      </c>
      <c r="BM146" s="64" t="s">
        <v>81</v>
      </c>
      <c r="BN146" s="72">
        <v>0</v>
      </c>
      <c r="BO146" s="64" t="s">
        <v>81</v>
      </c>
      <c r="BP146" s="64" t="s">
        <v>81</v>
      </c>
      <c r="BQ146" s="64" t="s">
        <v>81</v>
      </c>
      <c r="BR146" s="72">
        <v>0</v>
      </c>
      <c r="BS146" s="64" t="s">
        <v>81</v>
      </c>
      <c r="BT146" s="64" t="s">
        <v>81</v>
      </c>
      <c r="BU146" s="64" t="s">
        <v>81</v>
      </c>
      <c r="BV146" s="72">
        <v>0</v>
      </c>
      <c r="BW146" s="64" t="s">
        <v>81</v>
      </c>
      <c r="BX146" s="64" t="s">
        <v>81</v>
      </c>
      <c r="BY146" s="64" t="s">
        <v>81</v>
      </c>
      <c r="BZ146" s="72">
        <v>0</v>
      </c>
      <c r="CA146" s="64" t="s">
        <v>81</v>
      </c>
      <c r="CB146" s="64" t="s">
        <v>81</v>
      </c>
      <c r="CC146" s="64" t="s">
        <v>81</v>
      </c>
      <c r="CD146" s="72">
        <v>0</v>
      </c>
      <c r="CE146" s="64" t="s">
        <v>81</v>
      </c>
      <c r="CF146" s="64" t="s">
        <v>81</v>
      </c>
      <c r="CG146" s="64" t="s">
        <v>81</v>
      </c>
      <c r="CH146" s="64" t="s">
        <v>81</v>
      </c>
      <c r="CI146" s="64" t="s">
        <v>81</v>
      </c>
      <c r="CJ146" s="64" t="s">
        <v>81</v>
      </c>
      <c r="CK146" s="64" t="s">
        <v>81</v>
      </c>
      <c r="CL146" s="64" t="s">
        <v>81</v>
      </c>
      <c r="CM146" s="64" t="s">
        <v>81</v>
      </c>
      <c r="CN146" s="64" t="s">
        <v>81</v>
      </c>
      <c r="CO146" s="64" t="s">
        <v>81</v>
      </c>
      <c r="CP146" s="64" t="s">
        <v>81</v>
      </c>
      <c r="CQ146" s="64" t="s">
        <v>81</v>
      </c>
      <c r="CR146" s="64" t="s">
        <v>81</v>
      </c>
      <c r="CS146" s="64" t="s">
        <v>81</v>
      </c>
      <c r="CT146" s="64" t="s">
        <v>81</v>
      </c>
      <c r="CU146" s="64" t="s">
        <v>81</v>
      </c>
      <c r="CV146" s="64" t="s">
        <v>81</v>
      </c>
      <c r="CW146" s="64" t="s">
        <v>81</v>
      </c>
      <c r="CX146" s="64" t="s">
        <v>81</v>
      </c>
      <c r="CY146" s="64" t="s">
        <v>81</v>
      </c>
      <c r="CZ146" s="64" t="s">
        <v>81</v>
      </c>
      <c r="DA146" s="64" t="s">
        <v>81</v>
      </c>
      <c r="DB146" s="72">
        <v>0</v>
      </c>
      <c r="DC146" s="72">
        <v>0</v>
      </c>
      <c r="DD146" s="72">
        <v>0</v>
      </c>
      <c r="DE146" s="72">
        <v>0</v>
      </c>
      <c r="DF146" s="72">
        <v>0</v>
      </c>
      <c r="DG146" s="72">
        <v>0</v>
      </c>
      <c r="DH146" s="72">
        <v>1</v>
      </c>
      <c r="DI146" s="72">
        <v>1</v>
      </c>
      <c r="DJ146" s="72">
        <v>0</v>
      </c>
      <c r="DK146" s="72">
        <v>0</v>
      </c>
      <c r="DL146" s="72">
        <v>0</v>
      </c>
      <c r="DM146" s="72">
        <v>1</v>
      </c>
      <c r="DN146" s="72">
        <v>2</v>
      </c>
      <c r="DO146" s="72">
        <v>2</v>
      </c>
      <c r="DP146" s="72">
        <v>2</v>
      </c>
      <c r="DQ146" s="72">
        <v>2</v>
      </c>
      <c r="DR146" s="72">
        <v>2000</v>
      </c>
      <c r="DS146" s="72">
        <v>3000</v>
      </c>
      <c r="DT146" s="72">
        <v>2000</v>
      </c>
      <c r="DU146" s="72">
        <v>3000</v>
      </c>
      <c r="DV146" s="72">
        <v>2000</v>
      </c>
      <c r="DW146" s="72">
        <v>3000</v>
      </c>
      <c r="DX146" s="72">
        <v>2000</v>
      </c>
      <c r="DY146" s="72">
        <v>3000</v>
      </c>
      <c r="DZ146" s="72">
        <v>2</v>
      </c>
      <c r="EA146" s="72">
        <v>1</v>
      </c>
      <c r="EB146" s="72">
        <v>0</v>
      </c>
      <c r="EC146" s="72" t="s">
        <v>81</v>
      </c>
      <c r="ED146" s="72">
        <v>0</v>
      </c>
      <c r="EE146" s="72" t="s">
        <v>81</v>
      </c>
      <c r="EF146" s="72" t="s">
        <v>81</v>
      </c>
      <c r="EG146" s="72" t="s">
        <v>81</v>
      </c>
      <c r="EH146" s="72" t="s">
        <v>81</v>
      </c>
      <c r="EI146" s="72" t="s">
        <v>81</v>
      </c>
    </row>
    <row r="147" spans="1:139" ht="15" customHeight="1" x14ac:dyDescent="0.35">
      <c r="A147" s="20">
        <v>2100612</v>
      </c>
      <c r="B147" s="20">
        <v>2</v>
      </c>
      <c r="C147" s="20">
        <v>10</v>
      </c>
      <c r="D147" s="20">
        <v>6</v>
      </c>
      <c r="E147" s="20" t="s">
        <v>1720</v>
      </c>
      <c r="F147" s="20">
        <v>3</v>
      </c>
      <c r="G147" s="64">
        <v>2</v>
      </c>
      <c r="H147">
        <v>0</v>
      </c>
      <c r="I147" s="64">
        <v>1</v>
      </c>
      <c r="J147" s="64">
        <v>0</v>
      </c>
      <c r="K147" s="64" t="s">
        <v>81</v>
      </c>
      <c r="L147" s="64">
        <v>9</v>
      </c>
      <c r="M147" t="s">
        <v>81</v>
      </c>
      <c r="N147" s="64">
        <v>4</v>
      </c>
      <c r="O147" s="64">
        <v>3</v>
      </c>
      <c r="P147" s="64" t="s">
        <v>81</v>
      </c>
      <c r="Q147" s="64">
        <v>1</v>
      </c>
      <c r="R147" s="64">
        <v>1</v>
      </c>
      <c r="S147" s="64" t="s">
        <v>81</v>
      </c>
      <c r="T147" s="64" t="s">
        <v>81</v>
      </c>
      <c r="U147" s="64" t="s">
        <v>81</v>
      </c>
      <c r="V147" s="64" t="s">
        <v>81</v>
      </c>
      <c r="W147" s="64" t="s">
        <v>81</v>
      </c>
      <c r="X147" s="64" t="s">
        <v>81</v>
      </c>
      <c r="Y147" s="64" t="s">
        <v>81</v>
      </c>
      <c r="Z147" s="64" t="s">
        <v>81</v>
      </c>
      <c r="AA147" s="64" t="s">
        <v>81</v>
      </c>
      <c r="AB147" s="64" t="s">
        <v>81</v>
      </c>
      <c r="AC147" s="64" t="s">
        <v>81</v>
      </c>
      <c r="AD147" s="64" t="s">
        <v>81</v>
      </c>
      <c r="AE147" s="64" t="s">
        <v>81</v>
      </c>
      <c r="AF147" s="64" t="s">
        <v>81</v>
      </c>
      <c r="AG147" s="64" t="s">
        <v>81</v>
      </c>
      <c r="AH147" s="64" t="s">
        <v>81</v>
      </c>
      <c r="AI147" s="64" t="s">
        <v>81</v>
      </c>
      <c r="AJ147" s="64" t="s">
        <v>81</v>
      </c>
      <c r="AK147" s="64" t="s">
        <v>81</v>
      </c>
      <c r="AL147" s="64" t="s">
        <v>81</v>
      </c>
      <c r="AM147" s="64" t="s">
        <v>81</v>
      </c>
      <c r="AN147">
        <v>0</v>
      </c>
      <c r="AO147" s="64" t="s">
        <v>81</v>
      </c>
      <c r="AP147" s="72">
        <v>1</v>
      </c>
      <c r="AQ147">
        <v>2</v>
      </c>
      <c r="AR147">
        <v>2</v>
      </c>
      <c r="AS147">
        <v>2</v>
      </c>
      <c r="AT147" s="72">
        <v>0</v>
      </c>
      <c r="AU147" s="64" t="s">
        <v>81</v>
      </c>
      <c r="AV147" s="64" t="s">
        <v>81</v>
      </c>
      <c r="AW147" s="64" t="s">
        <v>81</v>
      </c>
      <c r="AX147" s="72">
        <v>0</v>
      </c>
      <c r="AY147" s="64" t="s">
        <v>81</v>
      </c>
      <c r="AZ147" s="64" t="s">
        <v>81</v>
      </c>
      <c r="BA147" s="64" t="s">
        <v>81</v>
      </c>
      <c r="BB147" s="72">
        <v>0</v>
      </c>
      <c r="BC147" s="64" t="s">
        <v>81</v>
      </c>
      <c r="BD147" s="64" t="s">
        <v>81</v>
      </c>
      <c r="BE147" s="64" t="s">
        <v>81</v>
      </c>
      <c r="BF147" s="72">
        <v>1</v>
      </c>
      <c r="BG147">
        <v>2</v>
      </c>
      <c r="BH147">
        <v>2</v>
      </c>
      <c r="BI147">
        <v>2</v>
      </c>
      <c r="BJ147" s="72">
        <v>0</v>
      </c>
      <c r="BK147" s="64" t="s">
        <v>81</v>
      </c>
      <c r="BL147" s="64" t="s">
        <v>81</v>
      </c>
      <c r="BM147" s="64" t="s">
        <v>81</v>
      </c>
      <c r="BN147" s="72">
        <v>0</v>
      </c>
      <c r="BO147" s="64" t="s">
        <v>81</v>
      </c>
      <c r="BP147" s="64" t="s">
        <v>81</v>
      </c>
      <c r="BQ147" s="64" t="s">
        <v>81</v>
      </c>
      <c r="BR147" s="72">
        <v>0</v>
      </c>
      <c r="BS147" s="64" t="s">
        <v>81</v>
      </c>
      <c r="BT147" s="64" t="s">
        <v>81</v>
      </c>
      <c r="BU147" s="64" t="s">
        <v>81</v>
      </c>
      <c r="BV147" s="72">
        <v>0</v>
      </c>
      <c r="BW147" s="64" t="s">
        <v>81</v>
      </c>
      <c r="BX147" s="64" t="s">
        <v>81</v>
      </c>
      <c r="BY147" s="64" t="s">
        <v>81</v>
      </c>
      <c r="BZ147" s="72">
        <v>0</v>
      </c>
      <c r="CA147" s="64" t="s">
        <v>81</v>
      </c>
      <c r="CB147" s="64" t="s">
        <v>81</v>
      </c>
      <c r="CC147" s="64" t="s">
        <v>81</v>
      </c>
      <c r="CD147" s="72">
        <v>0</v>
      </c>
      <c r="CE147" s="64" t="s">
        <v>81</v>
      </c>
      <c r="CF147" s="64" t="s">
        <v>81</v>
      </c>
      <c r="CG147" s="64" t="s">
        <v>81</v>
      </c>
      <c r="CH147" s="64" t="s">
        <v>81</v>
      </c>
      <c r="CI147" s="64" t="s">
        <v>81</v>
      </c>
      <c r="CJ147" s="64" t="s">
        <v>81</v>
      </c>
      <c r="CK147" s="64" t="s">
        <v>81</v>
      </c>
      <c r="CL147" s="64" t="s">
        <v>81</v>
      </c>
      <c r="CM147" s="64" t="s">
        <v>81</v>
      </c>
      <c r="CN147">
        <v>6</v>
      </c>
      <c r="CO147">
        <v>3</v>
      </c>
      <c r="CP147" s="64" t="s">
        <v>81</v>
      </c>
      <c r="CQ147" s="64" t="s">
        <v>81</v>
      </c>
      <c r="CR147" s="64" t="s">
        <v>81</v>
      </c>
      <c r="CS147" s="64" t="s">
        <v>81</v>
      </c>
      <c r="CT147" s="64" t="s">
        <v>81</v>
      </c>
      <c r="CU147" s="64" t="s">
        <v>81</v>
      </c>
      <c r="CV147" s="64" t="s">
        <v>81</v>
      </c>
      <c r="CW147" s="64" t="s">
        <v>81</v>
      </c>
      <c r="CX147" s="64" t="s">
        <v>81</v>
      </c>
      <c r="CY147" s="64" t="s">
        <v>81</v>
      </c>
      <c r="CZ147" s="64" t="s">
        <v>81</v>
      </c>
      <c r="DA147" s="64" t="s">
        <v>81</v>
      </c>
      <c r="DB147" s="72">
        <v>0</v>
      </c>
      <c r="DC147" s="72">
        <v>0</v>
      </c>
      <c r="DD147" s="72">
        <v>0</v>
      </c>
      <c r="DE147" s="72">
        <v>0</v>
      </c>
      <c r="DF147" s="72">
        <v>0</v>
      </c>
      <c r="DG147" s="72">
        <v>0</v>
      </c>
      <c r="DH147" s="72">
        <v>1</v>
      </c>
      <c r="DI147" s="72">
        <v>1</v>
      </c>
      <c r="DJ147" s="72">
        <v>0</v>
      </c>
      <c r="DK147" s="72">
        <v>0</v>
      </c>
      <c r="DL147" s="72">
        <v>0</v>
      </c>
      <c r="DM147" s="72">
        <v>0</v>
      </c>
      <c r="DN147" s="72">
        <v>2</v>
      </c>
      <c r="DO147" s="72">
        <v>2</v>
      </c>
      <c r="DP147" s="72">
        <v>2</v>
      </c>
      <c r="DQ147" s="72">
        <v>2</v>
      </c>
      <c r="DR147" s="72">
        <v>1500</v>
      </c>
      <c r="DS147" s="72">
        <v>3000</v>
      </c>
      <c r="DT147" s="72">
        <v>1500</v>
      </c>
      <c r="DU147" s="72">
        <v>3000</v>
      </c>
      <c r="DV147" s="72">
        <v>1500</v>
      </c>
      <c r="DW147" s="72">
        <v>3000</v>
      </c>
      <c r="DX147" s="72">
        <v>1500</v>
      </c>
      <c r="DY147" s="72">
        <v>3000</v>
      </c>
      <c r="DZ147" s="72">
        <v>2</v>
      </c>
      <c r="EA147" s="72">
        <v>1</v>
      </c>
      <c r="EB147" s="72">
        <v>1</v>
      </c>
      <c r="EC147" s="72">
        <v>4</v>
      </c>
      <c r="ED147" s="72">
        <v>0</v>
      </c>
      <c r="EE147" s="72" t="s">
        <v>81</v>
      </c>
      <c r="EF147" s="72" t="s">
        <v>81</v>
      </c>
      <c r="EG147" s="72" t="s">
        <v>81</v>
      </c>
      <c r="EH147" s="72" t="s">
        <v>81</v>
      </c>
      <c r="EI147">
        <v>2</v>
      </c>
    </row>
    <row r="148" spans="1:139" ht="15" customHeight="1" x14ac:dyDescent="0.35">
      <c r="A148" s="20">
        <v>2100613</v>
      </c>
      <c r="B148" s="20">
        <v>2</v>
      </c>
      <c r="C148" s="20">
        <v>10</v>
      </c>
      <c r="D148" s="20">
        <v>6</v>
      </c>
      <c r="E148" s="20" t="s">
        <v>1729</v>
      </c>
      <c r="F148" s="20">
        <v>2</v>
      </c>
      <c r="G148" s="64">
        <v>2</v>
      </c>
      <c r="H148">
        <v>0</v>
      </c>
      <c r="I148">
        <v>0</v>
      </c>
      <c r="J148" s="64">
        <v>0</v>
      </c>
      <c r="K148" s="64" t="s">
        <v>81</v>
      </c>
      <c r="L148" s="64" t="s">
        <v>81</v>
      </c>
      <c r="M148" t="s">
        <v>81</v>
      </c>
      <c r="N148" s="64">
        <v>3</v>
      </c>
      <c r="O148" s="64" t="s">
        <v>81</v>
      </c>
      <c r="P148" s="64" t="s">
        <v>81</v>
      </c>
      <c r="Q148" s="64" t="s">
        <v>81</v>
      </c>
      <c r="R148" s="64" t="s">
        <v>81</v>
      </c>
      <c r="S148">
        <v>4</v>
      </c>
      <c r="T148" s="64" t="s">
        <v>81</v>
      </c>
      <c r="U148">
        <v>1</v>
      </c>
      <c r="V148" s="64" t="s">
        <v>81</v>
      </c>
      <c r="W148" s="64" t="s">
        <v>81</v>
      </c>
      <c r="X148" s="64" t="s">
        <v>81</v>
      </c>
      <c r="Y148">
        <v>1</v>
      </c>
      <c r="Z148" s="64" t="s">
        <v>81</v>
      </c>
      <c r="AA148" s="64" t="s">
        <v>81</v>
      </c>
      <c r="AB148" s="64" t="s">
        <v>81</v>
      </c>
      <c r="AC148" s="64" t="s">
        <v>81</v>
      </c>
      <c r="AD148" s="64" t="s">
        <v>81</v>
      </c>
      <c r="AE148" s="64" t="s">
        <v>81</v>
      </c>
      <c r="AF148" s="64" t="s">
        <v>81</v>
      </c>
      <c r="AG148" s="64" t="s">
        <v>81</v>
      </c>
      <c r="AH148" s="64" t="s">
        <v>81</v>
      </c>
      <c r="AI148" s="64" t="s">
        <v>81</v>
      </c>
      <c r="AJ148" s="64" t="s">
        <v>81</v>
      </c>
      <c r="AK148" s="64" t="s">
        <v>81</v>
      </c>
      <c r="AL148" s="64" t="s">
        <v>81</v>
      </c>
      <c r="AM148" s="64" t="s">
        <v>81</v>
      </c>
      <c r="AN148">
        <v>0</v>
      </c>
      <c r="AO148" s="64" t="s">
        <v>81</v>
      </c>
      <c r="AP148" s="72">
        <v>1</v>
      </c>
      <c r="AQ148">
        <v>2</v>
      </c>
      <c r="AR148">
        <v>2</v>
      </c>
      <c r="AS148">
        <v>2</v>
      </c>
      <c r="AT148" s="72">
        <v>0</v>
      </c>
      <c r="AU148" s="64" t="s">
        <v>81</v>
      </c>
      <c r="AV148" s="64" t="s">
        <v>81</v>
      </c>
      <c r="AW148" s="64" t="s">
        <v>81</v>
      </c>
      <c r="AX148" s="72">
        <v>0</v>
      </c>
      <c r="AY148" s="64" t="s">
        <v>81</v>
      </c>
      <c r="AZ148" s="64" t="s">
        <v>81</v>
      </c>
      <c r="BA148" s="64" t="s">
        <v>81</v>
      </c>
      <c r="BB148" s="72">
        <v>1</v>
      </c>
      <c r="BC148" s="64">
        <v>2</v>
      </c>
      <c r="BD148" s="64">
        <v>2</v>
      </c>
      <c r="BE148" s="64">
        <v>2</v>
      </c>
      <c r="BF148" s="72">
        <v>0</v>
      </c>
      <c r="BG148" s="64" t="s">
        <v>81</v>
      </c>
      <c r="BH148" s="64" t="s">
        <v>81</v>
      </c>
      <c r="BI148" s="64" t="s">
        <v>81</v>
      </c>
      <c r="BJ148" s="72">
        <v>0</v>
      </c>
      <c r="BK148" s="64" t="s">
        <v>81</v>
      </c>
      <c r="BL148" s="64" t="s">
        <v>81</v>
      </c>
      <c r="BM148" s="64" t="s">
        <v>81</v>
      </c>
      <c r="BN148" s="72">
        <v>0</v>
      </c>
      <c r="BO148" s="64" t="s">
        <v>81</v>
      </c>
      <c r="BP148" s="64" t="s">
        <v>81</v>
      </c>
      <c r="BQ148" s="64" t="s">
        <v>81</v>
      </c>
      <c r="BR148" s="72">
        <v>0</v>
      </c>
      <c r="BS148" s="64" t="s">
        <v>81</v>
      </c>
      <c r="BT148" s="64" t="s">
        <v>81</v>
      </c>
      <c r="BU148" s="64" t="s">
        <v>81</v>
      </c>
      <c r="BV148" s="72">
        <v>1</v>
      </c>
      <c r="BW148">
        <v>2</v>
      </c>
      <c r="BX148">
        <v>2</v>
      </c>
      <c r="BY148">
        <v>3</v>
      </c>
      <c r="BZ148" s="72">
        <v>0</v>
      </c>
      <c r="CA148" s="64" t="s">
        <v>81</v>
      </c>
      <c r="CB148" s="64" t="s">
        <v>81</v>
      </c>
      <c r="CC148" s="64" t="s">
        <v>81</v>
      </c>
      <c r="CD148" s="72">
        <v>0</v>
      </c>
      <c r="CE148" s="64" t="s">
        <v>81</v>
      </c>
      <c r="CF148" s="64" t="s">
        <v>81</v>
      </c>
      <c r="CG148" s="64" t="s">
        <v>81</v>
      </c>
      <c r="CH148" s="64" t="s">
        <v>81</v>
      </c>
      <c r="CI148" s="64" t="s">
        <v>81</v>
      </c>
      <c r="CJ148" s="64" t="s">
        <v>81</v>
      </c>
      <c r="CK148" s="64" t="s">
        <v>81</v>
      </c>
      <c r="CL148">
        <v>18</v>
      </c>
      <c r="CM148" s="64" t="s">
        <v>81</v>
      </c>
      <c r="CN148" s="64" t="s">
        <v>81</v>
      </c>
      <c r="CO148" s="64" t="s">
        <v>81</v>
      </c>
      <c r="CP148" s="64" t="s">
        <v>81</v>
      </c>
      <c r="CQ148" s="64" t="s">
        <v>81</v>
      </c>
      <c r="CR148" s="64" t="s">
        <v>81</v>
      </c>
      <c r="CS148" s="64" t="s">
        <v>81</v>
      </c>
      <c r="CT148" s="64" t="s">
        <v>81</v>
      </c>
      <c r="CU148" s="64" t="s">
        <v>81</v>
      </c>
      <c r="CV148">
        <v>18</v>
      </c>
      <c r="CW148" s="64" t="s">
        <v>81</v>
      </c>
      <c r="CX148" s="64" t="s">
        <v>81</v>
      </c>
      <c r="CY148" s="64" t="s">
        <v>81</v>
      </c>
      <c r="CZ148" s="64" t="s">
        <v>81</v>
      </c>
      <c r="DA148" s="64" t="s">
        <v>81</v>
      </c>
      <c r="DB148" s="72">
        <v>0</v>
      </c>
      <c r="DC148" s="72">
        <v>0</v>
      </c>
      <c r="DD148" s="72">
        <v>0</v>
      </c>
      <c r="DE148" s="72">
        <v>0</v>
      </c>
      <c r="DF148" s="72">
        <v>0</v>
      </c>
      <c r="DG148" s="72">
        <v>0</v>
      </c>
      <c r="DH148" s="72">
        <v>0</v>
      </c>
      <c r="DI148" s="72">
        <v>1</v>
      </c>
      <c r="DJ148" s="72">
        <v>0</v>
      </c>
      <c r="DK148" s="72">
        <v>0</v>
      </c>
      <c r="DL148" s="72">
        <v>0</v>
      </c>
      <c r="DM148" s="72">
        <v>0</v>
      </c>
      <c r="DN148" s="72">
        <v>2</v>
      </c>
      <c r="DO148" s="72">
        <v>2</v>
      </c>
      <c r="DP148" s="72">
        <v>4</v>
      </c>
      <c r="DQ148" s="72">
        <v>4</v>
      </c>
      <c r="DR148" s="72">
        <v>1500</v>
      </c>
      <c r="DS148" s="72">
        <v>3500</v>
      </c>
      <c r="DT148" s="72">
        <v>1000</v>
      </c>
      <c r="DU148" s="72">
        <v>3000</v>
      </c>
      <c r="DV148" t="s">
        <v>81</v>
      </c>
      <c r="DW148" t="s">
        <v>81</v>
      </c>
      <c r="DX148" t="s">
        <v>81</v>
      </c>
      <c r="DY148" t="s">
        <v>81</v>
      </c>
      <c r="DZ148" s="72">
        <v>3</v>
      </c>
      <c r="EA148" s="72">
        <v>1</v>
      </c>
      <c r="EB148" s="72">
        <v>1</v>
      </c>
      <c r="EC148" s="72">
        <v>7</v>
      </c>
      <c r="ED148" s="72">
        <v>0</v>
      </c>
      <c r="EE148" s="72" t="s">
        <v>81</v>
      </c>
      <c r="EF148" s="72" t="s">
        <v>81</v>
      </c>
      <c r="EG148" s="72">
        <v>1</v>
      </c>
      <c r="EH148" s="72" t="s">
        <v>81</v>
      </c>
      <c r="EI148" s="72" t="s">
        <v>81</v>
      </c>
    </row>
    <row r="149" spans="1:139" ht="15" customHeight="1" x14ac:dyDescent="0.35">
      <c r="A149" s="20">
        <v>2100614</v>
      </c>
      <c r="B149" s="20">
        <v>2</v>
      </c>
      <c r="C149" s="20">
        <v>10</v>
      </c>
      <c r="D149" s="20">
        <v>6</v>
      </c>
      <c r="E149" s="20" t="s">
        <v>1736</v>
      </c>
      <c r="F149" s="20">
        <v>4</v>
      </c>
      <c r="G149" s="64">
        <v>3</v>
      </c>
      <c r="H149">
        <v>0</v>
      </c>
      <c r="I149" s="64">
        <v>1</v>
      </c>
      <c r="J149" s="64">
        <v>0</v>
      </c>
      <c r="K149" s="64" t="s">
        <v>81</v>
      </c>
      <c r="L149" s="64">
        <v>9</v>
      </c>
      <c r="M149" t="s">
        <v>81</v>
      </c>
      <c r="N149" t="s">
        <v>81</v>
      </c>
      <c r="O149" s="64">
        <v>3</v>
      </c>
      <c r="P149" s="64" t="s">
        <v>81</v>
      </c>
      <c r="Q149" s="64">
        <v>1</v>
      </c>
      <c r="R149" s="64" t="s">
        <v>81</v>
      </c>
      <c r="S149">
        <v>9</v>
      </c>
      <c r="T149" s="64" t="s">
        <v>81</v>
      </c>
      <c r="U149" s="64" t="s">
        <v>81</v>
      </c>
      <c r="V149" s="64" t="s">
        <v>1116</v>
      </c>
      <c r="W149" s="64" t="s">
        <v>81</v>
      </c>
      <c r="X149">
        <v>1</v>
      </c>
      <c r="Y149" s="64" t="s">
        <v>81</v>
      </c>
      <c r="Z149" s="64" t="s">
        <v>81</v>
      </c>
      <c r="AA149" s="64" t="s">
        <v>81</v>
      </c>
      <c r="AB149" s="64" t="s">
        <v>81</v>
      </c>
      <c r="AC149" s="64" t="s">
        <v>81</v>
      </c>
      <c r="AD149" s="64" t="s">
        <v>81</v>
      </c>
      <c r="AE149" s="64" t="s">
        <v>81</v>
      </c>
      <c r="AF149" s="64" t="s">
        <v>81</v>
      </c>
      <c r="AG149" s="64" t="s">
        <v>81</v>
      </c>
      <c r="AH149" s="64" t="s">
        <v>81</v>
      </c>
      <c r="AI149" s="64" t="s">
        <v>81</v>
      </c>
      <c r="AJ149" s="64" t="s">
        <v>81</v>
      </c>
      <c r="AK149" s="64" t="s">
        <v>81</v>
      </c>
      <c r="AL149" s="64" t="s">
        <v>81</v>
      </c>
      <c r="AM149" s="64" t="s">
        <v>81</v>
      </c>
      <c r="AN149">
        <v>1</v>
      </c>
      <c r="AO149">
        <v>7</v>
      </c>
      <c r="AP149" s="72">
        <v>0</v>
      </c>
      <c r="AQ149" s="64" t="s">
        <v>81</v>
      </c>
      <c r="AR149" s="64" t="s">
        <v>81</v>
      </c>
      <c r="AS149" s="64" t="s">
        <v>81</v>
      </c>
      <c r="AT149" s="72">
        <v>0</v>
      </c>
      <c r="AU149" s="64" t="s">
        <v>81</v>
      </c>
      <c r="AV149" s="64" t="s">
        <v>81</v>
      </c>
      <c r="AW149" s="64" t="s">
        <v>81</v>
      </c>
      <c r="AX149" s="72">
        <v>0</v>
      </c>
      <c r="AY149" s="64" t="s">
        <v>81</v>
      </c>
      <c r="AZ149" s="64" t="s">
        <v>81</v>
      </c>
      <c r="BA149" s="64" t="s">
        <v>81</v>
      </c>
      <c r="BB149" s="72">
        <v>1</v>
      </c>
      <c r="BC149">
        <v>2</v>
      </c>
      <c r="BD149">
        <v>2</v>
      </c>
      <c r="BE149">
        <v>3</v>
      </c>
      <c r="BF149" s="72">
        <v>1</v>
      </c>
      <c r="BG149" s="72">
        <v>2</v>
      </c>
      <c r="BH149" s="72">
        <v>3</v>
      </c>
      <c r="BI149" s="72">
        <v>2</v>
      </c>
      <c r="BJ149" s="72">
        <v>0</v>
      </c>
      <c r="BK149" s="64" t="s">
        <v>81</v>
      </c>
      <c r="BL149" s="64" t="s">
        <v>81</v>
      </c>
      <c r="BM149" s="64" t="s">
        <v>81</v>
      </c>
      <c r="BN149" s="72">
        <v>0</v>
      </c>
      <c r="BO149" s="64" t="s">
        <v>81</v>
      </c>
      <c r="BP149" s="64" t="s">
        <v>81</v>
      </c>
      <c r="BQ149" s="64" t="s">
        <v>81</v>
      </c>
      <c r="BR149" s="72">
        <v>0</v>
      </c>
      <c r="BS149" s="64" t="s">
        <v>81</v>
      </c>
      <c r="BT149" s="64" t="s">
        <v>81</v>
      </c>
      <c r="BU149" s="64" t="s">
        <v>81</v>
      </c>
      <c r="BV149" s="72">
        <v>0</v>
      </c>
      <c r="BW149" s="64" t="s">
        <v>81</v>
      </c>
      <c r="BX149" s="64" t="s">
        <v>81</v>
      </c>
      <c r="BY149" s="64" t="s">
        <v>81</v>
      </c>
      <c r="BZ149" s="72">
        <v>0</v>
      </c>
      <c r="CA149" s="64" t="s">
        <v>81</v>
      </c>
      <c r="CB149" s="64" t="s">
        <v>81</v>
      </c>
      <c r="CC149" s="64" t="s">
        <v>81</v>
      </c>
      <c r="CD149" s="72">
        <v>0</v>
      </c>
      <c r="CE149" s="64" t="s">
        <v>81</v>
      </c>
      <c r="CF149" s="64" t="s">
        <v>81</v>
      </c>
      <c r="CG149" s="64" t="s">
        <v>81</v>
      </c>
      <c r="CH149" s="64" t="s">
        <v>81</v>
      </c>
      <c r="CI149" s="64" t="s">
        <v>81</v>
      </c>
      <c r="CJ149" s="64" t="s">
        <v>81</v>
      </c>
      <c r="CK149" s="64" t="s">
        <v>81</v>
      </c>
      <c r="CL149">
        <v>4</v>
      </c>
      <c r="CM149" s="64" t="s">
        <v>81</v>
      </c>
      <c r="CN149">
        <v>18</v>
      </c>
      <c r="CO149" s="64" t="s">
        <v>81</v>
      </c>
      <c r="CP149" s="64" t="s">
        <v>81</v>
      </c>
      <c r="CQ149" s="64" t="s">
        <v>81</v>
      </c>
      <c r="CR149" s="64" t="s">
        <v>81</v>
      </c>
      <c r="CS149" s="64" t="s">
        <v>81</v>
      </c>
      <c r="CT149" s="64" t="s">
        <v>81</v>
      </c>
      <c r="CU149" s="64" t="s">
        <v>81</v>
      </c>
      <c r="CV149" s="64" t="s">
        <v>81</v>
      </c>
      <c r="CW149" s="64" t="s">
        <v>81</v>
      </c>
      <c r="CX149" s="64" t="s">
        <v>81</v>
      </c>
      <c r="CY149" s="64" t="s">
        <v>81</v>
      </c>
      <c r="CZ149" s="64" t="s">
        <v>81</v>
      </c>
      <c r="DA149" s="64" t="s">
        <v>81</v>
      </c>
      <c r="DB149" s="72">
        <v>0</v>
      </c>
      <c r="DC149" s="72">
        <v>0</v>
      </c>
      <c r="DD149" s="72">
        <v>0</v>
      </c>
      <c r="DE149" s="72">
        <v>0</v>
      </c>
      <c r="DF149" s="72">
        <v>0</v>
      </c>
      <c r="DG149" s="72">
        <v>0</v>
      </c>
      <c r="DH149" s="72">
        <v>1</v>
      </c>
      <c r="DI149" s="72">
        <v>1</v>
      </c>
      <c r="DJ149" s="72">
        <v>0</v>
      </c>
      <c r="DK149" s="72">
        <v>0</v>
      </c>
      <c r="DL149" s="72">
        <v>0</v>
      </c>
      <c r="DM149" s="72">
        <v>0</v>
      </c>
      <c r="DN149" s="72">
        <v>2</v>
      </c>
      <c r="DO149" s="72">
        <v>2</v>
      </c>
      <c r="DP149" s="72">
        <v>4</v>
      </c>
      <c r="DQ149" s="72">
        <v>4</v>
      </c>
      <c r="DR149" s="72">
        <v>2000</v>
      </c>
      <c r="DS149" s="72">
        <v>3000</v>
      </c>
      <c r="DT149" s="72">
        <v>2000</v>
      </c>
      <c r="DU149" s="72">
        <v>3000</v>
      </c>
      <c r="DV149" t="s">
        <v>81</v>
      </c>
      <c r="DW149" t="s">
        <v>81</v>
      </c>
      <c r="DX149" t="s">
        <v>81</v>
      </c>
      <c r="DY149" t="s">
        <v>81</v>
      </c>
      <c r="DZ149" s="72">
        <v>2</v>
      </c>
      <c r="EA149" s="72">
        <v>0</v>
      </c>
      <c r="EB149" s="72">
        <v>0</v>
      </c>
      <c r="EC149" t="s">
        <v>81</v>
      </c>
      <c r="ED149" s="72">
        <v>1</v>
      </c>
      <c r="EE149" s="72">
        <v>1</v>
      </c>
      <c r="EF149" s="72" t="s">
        <v>81</v>
      </c>
      <c r="EG149" s="72" t="s">
        <v>81</v>
      </c>
      <c r="EH149" s="72" t="s">
        <v>1116</v>
      </c>
      <c r="EI149">
        <v>5</v>
      </c>
    </row>
    <row r="150" spans="1:139" ht="15" customHeight="1" x14ac:dyDescent="0.35">
      <c r="A150" s="20">
        <v>2100615</v>
      </c>
      <c r="B150" s="20">
        <v>2</v>
      </c>
      <c r="C150" s="20">
        <v>10</v>
      </c>
      <c r="D150" s="20">
        <v>6</v>
      </c>
      <c r="E150" s="20" t="s">
        <v>1410</v>
      </c>
      <c r="F150" s="20">
        <v>4</v>
      </c>
      <c r="G150" s="64">
        <v>1</v>
      </c>
      <c r="H150">
        <v>0</v>
      </c>
      <c r="I150" s="64">
        <v>3</v>
      </c>
      <c r="J150" s="64">
        <v>0</v>
      </c>
      <c r="K150" s="64" t="s">
        <v>81</v>
      </c>
      <c r="L150" t="s">
        <v>81</v>
      </c>
      <c r="M150" t="s">
        <v>81</v>
      </c>
      <c r="N150" t="s">
        <v>81</v>
      </c>
      <c r="O150" t="s">
        <v>81</v>
      </c>
      <c r="P150" t="s">
        <v>81</v>
      </c>
      <c r="Q150" t="s">
        <v>81</v>
      </c>
      <c r="R150" t="s">
        <v>81</v>
      </c>
      <c r="S150" t="s">
        <v>81</v>
      </c>
      <c r="T150">
        <v>7.5</v>
      </c>
      <c r="U150">
        <v>3</v>
      </c>
      <c r="V150" s="64" t="s">
        <v>81</v>
      </c>
      <c r="W150" s="64" t="s">
        <v>81</v>
      </c>
      <c r="X150" s="64">
        <v>1.5</v>
      </c>
      <c r="Y150" s="64">
        <v>1</v>
      </c>
      <c r="Z150" s="64" t="s">
        <v>81</v>
      </c>
      <c r="AA150" s="64" t="s">
        <v>81</v>
      </c>
      <c r="AB150" s="64" t="s">
        <v>81</v>
      </c>
      <c r="AC150" s="64" t="s">
        <v>81</v>
      </c>
      <c r="AD150" s="64" t="s">
        <v>81</v>
      </c>
      <c r="AE150" s="64" t="s">
        <v>81</v>
      </c>
      <c r="AF150" s="64" t="s">
        <v>81</v>
      </c>
      <c r="AG150" s="64" t="s">
        <v>81</v>
      </c>
      <c r="AH150" s="64" t="s">
        <v>81</v>
      </c>
      <c r="AI150" s="64" t="s">
        <v>81</v>
      </c>
      <c r="AJ150" s="64" t="s">
        <v>81</v>
      </c>
      <c r="AK150" s="64" t="s">
        <v>81</v>
      </c>
      <c r="AL150" s="64" t="s">
        <v>81</v>
      </c>
      <c r="AM150" s="64" t="s">
        <v>81</v>
      </c>
      <c r="AN150">
        <v>0</v>
      </c>
      <c r="AO150" s="64" t="s">
        <v>81</v>
      </c>
      <c r="AP150" s="72">
        <v>0</v>
      </c>
      <c r="AQ150" s="64" t="s">
        <v>81</v>
      </c>
      <c r="AR150" s="64" t="s">
        <v>81</v>
      </c>
      <c r="AS150" s="64" t="s">
        <v>81</v>
      </c>
      <c r="AT150" s="72">
        <v>0</v>
      </c>
      <c r="AU150" s="64" t="s">
        <v>81</v>
      </c>
      <c r="AV150" s="64" t="s">
        <v>81</v>
      </c>
      <c r="AW150" s="64" t="s">
        <v>81</v>
      </c>
      <c r="AX150" s="72">
        <v>0</v>
      </c>
      <c r="AY150" s="64" t="s">
        <v>81</v>
      </c>
      <c r="AZ150" s="64" t="s">
        <v>81</v>
      </c>
      <c r="BA150" s="64" t="s">
        <v>81</v>
      </c>
      <c r="BB150" s="72">
        <v>1</v>
      </c>
      <c r="BC150">
        <v>2</v>
      </c>
      <c r="BD150">
        <v>2</v>
      </c>
      <c r="BE150">
        <v>3</v>
      </c>
      <c r="BF150" s="72">
        <v>1</v>
      </c>
      <c r="BG150" s="72">
        <v>2</v>
      </c>
      <c r="BH150" s="72">
        <v>3</v>
      </c>
      <c r="BI150" s="72">
        <v>2</v>
      </c>
      <c r="BJ150" s="72">
        <v>0</v>
      </c>
      <c r="BK150" s="64" t="s">
        <v>81</v>
      </c>
      <c r="BL150" s="64" t="s">
        <v>81</v>
      </c>
      <c r="BM150" s="64" t="s">
        <v>81</v>
      </c>
      <c r="BN150" s="72">
        <v>0</v>
      </c>
      <c r="BO150" s="64" t="s">
        <v>81</v>
      </c>
      <c r="BP150" s="64" t="s">
        <v>81</v>
      </c>
      <c r="BQ150" s="64" t="s">
        <v>81</v>
      </c>
      <c r="BR150" s="72">
        <v>0</v>
      </c>
      <c r="BS150" s="64" t="s">
        <v>81</v>
      </c>
      <c r="BT150" s="64" t="s">
        <v>81</v>
      </c>
      <c r="BU150" s="64" t="s">
        <v>81</v>
      </c>
      <c r="BV150" s="72">
        <v>0</v>
      </c>
      <c r="BW150" s="64" t="s">
        <v>81</v>
      </c>
      <c r="BX150" s="64" t="s">
        <v>81</v>
      </c>
      <c r="BY150" s="64" t="s">
        <v>81</v>
      </c>
      <c r="BZ150" s="72">
        <v>0</v>
      </c>
      <c r="CA150" s="64" t="s">
        <v>81</v>
      </c>
      <c r="CB150" s="64" t="s">
        <v>81</v>
      </c>
      <c r="CC150" s="64" t="s">
        <v>81</v>
      </c>
      <c r="CD150" s="72">
        <v>0</v>
      </c>
      <c r="CE150" s="64" t="s">
        <v>81</v>
      </c>
      <c r="CF150" s="64" t="s">
        <v>81</v>
      </c>
      <c r="CG150" s="64" t="s">
        <v>81</v>
      </c>
      <c r="CH150" s="64" t="s">
        <v>81</v>
      </c>
      <c r="CI150" s="64" t="s">
        <v>81</v>
      </c>
      <c r="CJ150" s="64" t="s">
        <v>81</v>
      </c>
      <c r="CK150" s="64" t="s">
        <v>81</v>
      </c>
      <c r="CL150">
        <v>14</v>
      </c>
      <c r="CM150" s="64">
        <v>3</v>
      </c>
      <c r="CN150">
        <v>14</v>
      </c>
      <c r="CO150" s="64">
        <v>3</v>
      </c>
      <c r="CP150" s="64" t="s">
        <v>81</v>
      </c>
      <c r="CQ150" s="64" t="s">
        <v>81</v>
      </c>
      <c r="CR150" s="64" t="s">
        <v>81</v>
      </c>
      <c r="CS150" s="64" t="s">
        <v>81</v>
      </c>
      <c r="CT150" s="64" t="s">
        <v>81</v>
      </c>
      <c r="CU150" s="64" t="s">
        <v>81</v>
      </c>
      <c r="CV150" s="64" t="s">
        <v>81</v>
      </c>
      <c r="CW150" s="64" t="s">
        <v>81</v>
      </c>
      <c r="CX150" s="64" t="s">
        <v>81</v>
      </c>
      <c r="CY150" s="64" t="s">
        <v>81</v>
      </c>
      <c r="CZ150" s="64" t="s">
        <v>81</v>
      </c>
      <c r="DA150" s="64" t="s">
        <v>81</v>
      </c>
      <c r="DB150" s="72">
        <v>0</v>
      </c>
      <c r="DC150" s="72">
        <v>0</v>
      </c>
      <c r="DD150" s="72">
        <v>0</v>
      </c>
      <c r="DE150" s="72">
        <v>0</v>
      </c>
      <c r="DF150" s="72">
        <v>0</v>
      </c>
      <c r="DG150" s="72">
        <v>0</v>
      </c>
      <c r="DH150" s="72">
        <v>0</v>
      </c>
      <c r="DI150" s="72">
        <v>1</v>
      </c>
      <c r="DJ150" s="72">
        <v>1</v>
      </c>
      <c r="DK150" s="72">
        <v>0</v>
      </c>
      <c r="DL150" s="72">
        <v>0</v>
      </c>
      <c r="DM150" s="72">
        <v>0</v>
      </c>
      <c r="DN150" s="72">
        <v>2</v>
      </c>
      <c r="DO150" s="72">
        <v>2</v>
      </c>
      <c r="DP150" s="72">
        <v>4</v>
      </c>
      <c r="DQ150" s="72">
        <v>4</v>
      </c>
      <c r="DR150" s="72">
        <v>2500</v>
      </c>
      <c r="DS150" s="72">
        <v>4000</v>
      </c>
      <c r="DT150" s="72">
        <v>2000</v>
      </c>
      <c r="DU150" s="72">
        <v>3500</v>
      </c>
      <c r="DV150" s="72" t="s">
        <v>81</v>
      </c>
      <c r="DW150" s="72" t="s">
        <v>81</v>
      </c>
      <c r="DX150" s="72" t="s">
        <v>81</v>
      </c>
      <c r="DY150" s="72" t="s">
        <v>81</v>
      </c>
      <c r="DZ150">
        <v>1</v>
      </c>
      <c r="EA150" s="72">
        <v>1</v>
      </c>
      <c r="EB150" s="72">
        <v>0</v>
      </c>
      <c r="EC150" t="s">
        <v>81</v>
      </c>
      <c r="ED150">
        <v>0</v>
      </c>
      <c r="EE150" s="72" t="s">
        <v>81</v>
      </c>
      <c r="EF150" s="72" t="s">
        <v>81</v>
      </c>
      <c r="EG150" s="72" t="s">
        <v>81</v>
      </c>
      <c r="EH150" s="72" t="s">
        <v>81</v>
      </c>
      <c r="EI150" s="72" t="s">
        <v>81</v>
      </c>
    </row>
    <row r="151" spans="1:139" ht="15" customHeight="1" x14ac:dyDescent="0.35">
      <c r="A151" s="20">
        <v>2100616</v>
      </c>
      <c r="B151" s="20">
        <v>2</v>
      </c>
      <c r="C151" s="20">
        <v>10</v>
      </c>
      <c r="D151" s="20">
        <v>6</v>
      </c>
      <c r="E151" s="20" t="s">
        <v>1742</v>
      </c>
      <c r="F151" s="20">
        <v>3</v>
      </c>
      <c r="G151" s="64">
        <v>2</v>
      </c>
      <c r="H151">
        <v>0</v>
      </c>
      <c r="I151" s="64">
        <v>1</v>
      </c>
      <c r="J151" s="64">
        <v>1</v>
      </c>
      <c r="K151" s="64">
        <v>2</v>
      </c>
      <c r="L151" s="64">
        <v>7</v>
      </c>
      <c r="M151" t="s">
        <v>81</v>
      </c>
      <c r="N151" s="64">
        <v>2</v>
      </c>
      <c r="O151" t="s">
        <v>81</v>
      </c>
      <c r="P151" s="64" t="s">
        <v>81</v>
      </c>
      <c r="Q151" s="64" t="s">
        <v>81</v>
      </c>
      <c r="R151">
        <v>2</v>
      </c>
      <c r="S151" s="64">
        <v>7</v>
      </c>
      <c r="T151" s="64" t="s">
        <v>81</v>
      </c>
      <c r="U151">
        <v>2</v>
      </c>
      <c r="V151" s="64" t="s">
        <v>81</v>
      </c>
      <c r="W151" s="64" t="s">
        <v>81</v>
      </c>
      <c r="X151" s="64" t="s">
        <v>81</v>
      </c>
      <c r="Y151">
        <v>1</v>
      </c>
      <c r="Z151" s="64" t="s">
        <v>81</v>
      </c>
      <c r="AA151" s="64" t="s">
        <v>81</v>
      </c>
      <c r="AB151" s="64" t="s">
        <v>81</v>
      </c>
      <c r="AC151" s="64" t="s">
        <v>81</v>
      </c>
      <c r="AD151" s="64" t="s">
        <v>81</v>
      </c>
      <c r="AE151" s="64" t="s">
        <v>81</v>
      </c>
      <c r="AF151" s="64" t="s">
        <v>81</v>
      </c>
      <c r="AG151" s="64" t="s">
        <v>81</v>
      </c>
      <c r="AH151" s="64" t="s">
        <v>81</v>
      </c>
      <c r="AI151" s="64" t="s">
        <v>81</v>
      </c>
      <c r="AJ151" s="64" t="s">
        <v>81</v>
      </c>
      <c r="AK151" s="64" t="s">
        <v>81</v>
      </c>
      <c r="AL151" s="64" t="s">
        <v>81</v>
      </c>
      <c r="AM151" s="64" t="s">
        <v>81</v>
      </c>
      <c r="AN151">
        <v>0</v>
      </c>
      <c r="AO151" s="64" t="s">
        <v>81</v>
      </c>
      <c r="AP151" s="72">
        <v>0</v>
      </c>
      <c r="AQ151" s="64" t="s">
        <v>81</v>
      </c>
      <c r="AR151" s="64" t="s">
        <v>81</v>
      </c>
      <c r="AS151" s="64" t="s">
        <v>81</v>
      </c>
      <c r="AT151" s="72">
        <v>0</v>
      </c>
      <c r="AU151" s="64" t="s">
        <v>81</v>
      </c>
      <c r="AV151" s="64" t="s">
        <v>81</v>
      </c>
      <c r="AW151" s="64" t="s">
        <v>81</v>
      </c>
      <c r="AX151" s="72">
        <v>0</v>
      </c>
      <c r="AY151" s="64" t="s">
        <v>81</v>
      </c>
      <c r="AZ151" s="64" t="s">
        <v>81</v>
      </c>
      <c r="BA151" s="64" t="s">
        <v>81</v>
      </c>
      <c r="BB151" s="72">
        <v>0</v>
      </c>
      <c r="BC151" s="64" t="s">
        <v>81</v>
      </c>
      <c r="BD151" s="64" t="s">
        <v>81</v>
      </c>
      <c r="BE151" s="64" t="s">
        <v>81</v>
      </c>
      <c r="BF151" s="72">
        <v>1</v>
      </c>
      <c r="BG151" s="64">
        <v>2</v>
      </c>
      <c r="BH151" s="64">
        <v>3</v>
      </c>
      <c r="BI151" s="64">
        <v>2</v>
      </c>
      <c r="BJ151" s="72">
        <v>0</v>
      </c>
      <c r="BK151" s="64" t="s">
        <v>81</v>
      </c>
      <c r="BL151" s="64" t="s">
        <v>81</v>
      </c>
      <c r="BM151" s="64" t="s">
        <v>81</v>
      </c>
      <c r="BN151" s="72">
        <v>0</v>
      </c>
      <c r="BO151" s="64" t="s">
        <v>81</v>
      </c>
      <c r="BP151" s="64" t="s">
        <v>81</v>
      </c>
      <c r="BQ151" s="64" t="s">
        <v>81</v>
      </c>
      <c r="BR151" s="72">
        <v>0</v>
      </c>
      <c r="BS151" s="64" t="s">
        <v>81</v>
      </c>
      <c r="BT151" s="64" t="s">
        <v>81</v>
      </c>
      <c r="BU151" s="64" t="s">
        <v>81</v>
      </c>
      <c r="BV151" s="72">
        <v>0</v>
      </c>
      <c r="BW151" s="64" t="s">
        <v>81</v>
      </c>
      <c r="BX151" s="64" t="s">
        <v>81</v>
      </c>
      <c r="BY151" s="64" t="s">
        <v>81</v>
      </c>
      <c r="BZ151" s="72">
        <v>0</v>
      </c>
      <c r="CA151" s="64" t="s">
        <v>81</v>
      </c>
      <c r="CB151" s="64" t="s">
        <v>81</v>
      </c>
      <c r="CC151" s="64" t="s">
        <v>81</v>
      </c>
      <c r="CD151" s="72">
        <v>0</v>
      </c>
      <c r="CE151" s="64" t="s">
        <v>81</v>
      </c>
      <c r="CF151" s="64" t="s">
        <v>81</v>
      </c>
      <c r="CG151" s="64" t="s">
        <v>81</v>
      </c>
      <c r="CH151" s="64" t="s">
        <v>81</v>
      </c>
      <c r="CI151" s="64" t="s">
        <v>81</v>
      </c>
      <c r="CJ151" s="64" t="s">
        <v>81</v>
      </c>
      <c r="CK151" s="64" t="s">
        <v>81</v>
      </c>
      <c r="CL151" s="64" t="s">
        <v>81</v>
      </c>
      <c r="CM151" s="64" t="s">
        <v>81</v>
      </c>
      <c r="CN151">
        <v>24</v>
      </c>
      <c r="CO151">
        <v>4</v>
      </c>
      <c r="CP151" s="64" t="s">
        <v>81</v>
      </c>
      <c r="CQ151" s="64" t="s">
        <v>81</v>
      </c>
      <c r="CR151" s="64" t="s">
        <v>81</v>
      </c>
      <c r="CS151" s="64" t="s">
        <v>81</v>
      </c>
      <c r="CT151" s="64" t="s">
        <v>81</v>
      </c>
      <c r="CU151" s="64" t="s">
        <v>81</v>
      </c>
      <c r="CV151" s="64" t="s">
        <v>81</v>
      </c>
      <c r="CW151" s="64" t="s">
        <v>81</v>
      </c>
      <c r="CX151" s="64" t="s">
        <v>81</v>
      </c>
      <c r="CY151" s="64" t="s">
        <v>81</v>
      </c>
      <c r="CZ151" s="64" t="s">
        <v>81</v>
      </c>
      <c r="DA151" s="64" t="s">
        <v>81</v>
      </c>
      <c r="DB151" s="72">
        <v>0</v>
      </c>
      <c r="DC151" s="72">
        <v>0</v>
      </c>
      <c r="DD151" s="72">
        <v>0</v>
      </c>
      <c r="DE151" s="72">
        <v>0</v>
      </c>
      <c r="DF151" s="72">
        <v>0</v>
      </c>
      <c r="DG151" s="72">
        <v>0</v>
      </c>
      <c r="DH151" s="72">
        <v>1</v>
      </c>
      <c r="DI151" s="72">
        <v>1</v>
      </c>
      <c r="DJ151" s="72">
        <v>0</v>
      </c>
      <c r="DK151" s="72">
        <v>0</v>
      </c>
      <c r="DL151" s="72">
        <v>0</v>
      </c>
      <c r="DM151" s="72">
        <v>0</v>
      </c>
      <c r="DN151" s="72">
        <v>2</v>
      </c>
      <c r="DO151" s="72">
        <v>2</v>
      </c>
      <c r="DP151" s="72">
        <v>2</v>
      </c>
      <c r="DQ151" s="72">
        <v>2</v>
      </c>
      <c r="DR151" s="72">
        <v>3000</v>
      </c>
      <c r="DS151" s="72">
        <v>5000</v>
      </c>
      <c r="DT151" s="72">
        <v>2000</v>
      </c>
      <c r="DU151" s="72">
        <v>3500</v>
      </c>
      <c r="DV151" s="72">
        <v>4000</v>
      </c>
      <c r="DW151" s="72">
        <v>6000</v>
      </c>
      <c r="DX151" s="72">
        <v>3000</v>
      </c>
      <c r="DY151" s="72">
        <v>5000</v>
      </c>
      <c r="DZ151" s="72">
        <v>2</v>
      </c>
      <c r="EA151" s="72">
        <v>1</v>
      </c>
      <c r="EB151" s="72">
        <v>0</v>
      </c>
      <c r="EC151" t="s">
        <v>81</v>
      </c>
      <c r="ED151">
        <v>0</v>
      </c>
      <c r="EE151" s="72" t="s">
        <v>81</v>
      </c>
      <c r="EF151" s="72" t="s">
        <v>81</v>
      </c>
      <c r="EG151" s="72">
        <v>8</v>
      </c>
      <c r="EH151" s="72" t="s">
        <v>81</v>
      </c>
      <c r="EI151">
        <v>2</v>
      </c>
    </row>
    <row r="152" spans="1:139" ht="15" customHeight="1" x14ac:dyDescent="0.35">
      <c r="A152" s="20">
        <v>2100617</v>
      </c>
      <c r="B152" s="20">
        <v>2</v>
      </c>
      <c r="C152" s="20">
        <v>10</v>
      </c>
      <c r="D152" s="20">
        <v>6</v>
      </c>
      <c r="E152" s="20" t="s">
        <v>1747</v>
      </c>
      <c r="F152" s="20">
        <v>3</v>
      </c>
      <c r="G152" s="64">
        <v>2</v>
      </c>
      <c r="H152">
        <v>0</v>
      </c>
      <c r="I152" s="64">
        <v>1</v>
      </c>
      <c r="J152" s="64">
        <v>0</v>
      </c>
      <c r="K152" s="64" t="s">
        <v>81</v>
      </c>
      <c r="L152" t="s">
        <v>81</v>
      </c>
      <c r="M152" t="s">
        <v>81</v>
      </c>
      <c r="N152" s="64">
        <v>4</v>
      </c>
      <c r="O152" s="64" t="s">
        <v>81</v>
      </c>
      <c r="P152" s="64" t="s">
        <v>81</v>
      </c>
      <c r="Q152">
        <v>1</v>
      </c>
      <c r="R152">
        <v>2</v>
      </c>
      <c r="S152" s="64">
        <v>8</v>
      </c>
      <c r="T152" s="64" t="s">
        <v>81</v>
      </c>
      <c r="U152" s="64">
        <v>1</v>
      </c>
      <c r="V152" s="64" t="s">
        <v>81</v>
      </c>
      <c r="W152" s="64" t="s">
        <v>81</v>
      </c>
      <c r="X152" s="64" t="s">
        <v>81</v>
      </c>
      <c r="Y152" s="64">
        <v>1</v>
      </c>
      <c r="Z152" s="64" t="s">
        <v>81</v>
      </c>
      <c r="AA152" s="64" t="s">
        <v>81</v>
      </c>
      <c r="AB152" s="64" t="s">
        <v>81</v>
      </c>
      <c r="AC152" s="64" t="s">
        <v>81</v>
      </c>
      <c r="AD152" s="64" t="s">
        <v>81</v>
      </c>
      <c r="AE152" s="64" t="s">
        <v>81</v>
      </c>
      <c r="AF152" s="64" t="s">
        <v>81</v>
      </c>
      <c r="AG152" s="64" t="s">
        <v>81</v>
      </c>
      <c r="AH152" s="64" t="s">
        <v>81</v>
      </c>
      <c r="AI152" s="64" t="s">
        <v>81</v>
      </c>
      <c r="AJ152" s="64" t="s">
        <v>81</v>
      </c>
      <c r="AK152" s="64" t="s">
        <v>81</v>
      </c>
      <c r="AL152" s="64" t="s">
        <v>81</v>
      </c>
      <c r="AM152" s="64" t="s">
        <v>81</v>
      </c>
      <c r="AN152" s="64">
        <v>0</v>
      </c>
      <c r="AO152" s="64" t="s">
        <v>81</v>
      </c>
      <c r="AP152" s="72">
        <v>0</v>
      </c>
      <c r="AQ152" s="64" t="s">
        <v>81</v>
      </c>
      <c r="AR152" s="64" t="s">
        <v>81</v>
      </c>
      <c r="AS152" s="64" t="s">
        <v>81</v>
      </c>
      <c r="AT152" s="72">
        <v>0</v>
      </c>
      <c r="AU152" s="64" t="s">
        <v>81</v>
      </c>
      <c r="AV152" s="64" t="s">
        <v>81</v>
      </c>
      <c r="AW152" s="64" t="s">
        <v>81</v>
      </c>
      <c r="AX152" s="72">
        <v>0</v>
      </c>
      <c r="AY152" s="64" t="s">
        <v>81</v>
      </c>
      <c r="AZ152" s="64" t="s">
        <v>81</v>
      </c>
      <c r="BA152" s="64" t="s">
        <v>81</v>
      </c>
      <c r="BB152" s="72">
        <v>0</v>
      </c>
      <c r="BC152" s="64" t="s">
        <v>81</v>
      </c>
      <c r="BD152" s="64" t="s">
        <v>81</v>
      </c>
      <c r="BE152" s="64" t="s">
        <v>81</v>
      </c>
      <c r="BF152" s="72">
        <v>1</v>
      </c>
      <c r="BG152" s="72">
        <v>2</v>
      </c>
      <c r="BH152" s="72">
        <v>2</v>
      </c>
      <c r="BI152" s="72">
        <v>2</v>
      </c>
      <c r="BJ152" s="72">
        <v>0</v>
      </c>
      <c r="BK152" s="64" t="s">
        <v>81</v>
      </c>
      <c r="BL152" s="64" t="s">
        <v>81</v>
      </c>
      <c r="BM152" s="64" t="s">
        <v>81</v>
      </c>
      <c r="BN152" s="72">
        <v>0</v>
      </c>
      <c r="BO152" s="64" t="s">
        <v>81</v>
      </c>
      <c r="BP152" s="64" t="s">
        <v>81</v>
      </c>
      <c r="BQ152" s="64" t="s">
        <v>81</v>
      </c>
      <c r="BR152" s="72">
        <v>0</v>
      </c>
      <c r="BS152" s="64" t="s">
        <v>81</v>
      </c>
      <c r="BT152" s="64" t="s">
        <v>81</v>
      </c>
      <c r="BU152" s="64" t="s">
        <v>81</v>
      </c>
      <c r="BV152" s="72">
        <v>0</v>
      </c>
      <c r="BW152" s="64" t="s">
        <v>81</v>
      </c>
      <c r="BX152" s="64" t="s">
        <v>81</v>
      </c>
      <c r="BY152" s="64" t="s">
        <v>81</v>
      </c>
      <c r="BZ152" s="72">
        <v>0</v>
      </c>
      <c r="CA152" s="64" t="s">
        <v>81</v>
      </c>
      <c r="CB152" s="64" t="s">
        <v>81</v>
      </c>
      <c r="CC152" s="64" t="s">
        <v>81</v>
      </c>
      <c r="CD152" s="72">
        <v>0</v>
      </c>
      <c r="CE152" s="64" t="s">
        <v>81</v>
      </c>
      <c r="CF152" s="64" t="s">
        <v>81</v>
      </c>
      <c r="CG152" s="64" t="s">
        <v>81</v>
      </c>
      <c r="CH152" s="64" t="s">
        <v>81</v>
      </c>
      <c r="CI152" s="64" t="s">
        <v>81</v>
      </c>
      <c r="CJ152" s="64" t="s">
        <v>81</v>
      </c>
      <c r="CK152" s="64" t="s">
        <v>81</v>
      </c>
      <c r="CL152" s="64" t="s">
        <v>81</v>
      </c>
      <c r="CM152" s="64" t="s">
        <v>81</v>
      </c>
      <c r="CN152">
        <v>2</v>
      </c>
      <c r="CO152" s="64" t="s">
        <v>81</v>
      </c>
      <c r="CP152" s="64" t="s">
        <v>81</v>
      </c>
      <c r="CQ152" s="64" t="s">
        <v>81</v>
      </c>
      <c r="CR152" s="64" t="s">
        <v>81</v>
      </c>
      <c r="CS152" s="64" t="s">
        <v>81</v>
      </c>
      <c r="CT152" s="64" t="s">
        <v>81</v>
      </c>
      <c r="CU152" s="64" t="s">
        <v>81</v>
      </c>
      <c r="CV152" s="64" t="s">
        <v>81</v>
      </c>
      <c r="CW152" s="64" t="s">
        <v>81</v>
      </c>
      <c r="CX152" s="64" t="s">
        <v>81</v>
      </c>
      <c r="CY152" s="64" t="s">
        <v>81</v>
      </c>
      <c r="CZ152" s="64" t="s">
        <v>81</v>
      </c>
      <c r="DA152" s="64" t="s">
        <v>81</v>
      </c>
      <c r="DB152" s="72">
        <v>0</v>
      </c>
      <c r="DC152" s="72">
        <v>0</v>
      </c>
      <c r="DD152" s="72">
        <v>0</v>
      </c>
      <c r="DE152" s="72">
        <v>0</v>
      </c>
      <c r="DF152" s="72">
        <v>0</v>
      </c>
      <c r="DG152" s="72">
        <v>0</v>
      </c>
      <c r="DH152" s="72">
        <v>1</v>
      </c>
      <c r="DI152" s="72">
        <v>1</v>
      </c>
      <c r="DJ152" s="72">
        <v>0</v>
      </c>
      <c r="DK152" s="72">
        <v>0</v>
      </c>
      <c r="DL152" s="72">
        <v>0</v>
      </c>
      <c r="DM152" s="72">
        <v>0</v>
      </c>
      <c r="DN152" s="72">
        <v>2</v>
      </c>
      <c r="DO152" s="72">
        <v>2</v>
      </c>
      <c r="DP152" s="72">
        <v>2</v>
      </c>
      <c r="DQ152" s="72">
        <v>2</v>
      </c>
      <c r="DR152" s="72">
        <v>1500</v>
      </c>
      <c r="DS152" s="72">
        <v>4000</v>
      </c>
      <c r="DT152" s="72">
        <v>1500</v>
      </c>
      <c r="DU152" s="72">
        <v>3500</v>
      </c>
      <c r="DV152" s="72">
        <v>3000</v>
      </c>
      <c r="DW152" s="72">
        <v>7000</v>
      </c>
      <c r="DX152" s="72">
        <v>2000</v>
      </c>
      <c r="DY152" s="72">
        <v>7000</v>
      </c>
      <c r="DZ152" s="72">
        <v>2</v>
      </c>
      <c r="EA152" s="72">
        <v>1</v>
      </c>
      <c r="EB152" s="72">
        <v>0</v>
      </c>
      <c r="EC152" t="s">
        <v>81</v>
      </c>
      <c r="ED152">
        <v>0</v>
      </c>
      <c r="EE152" s="72" t="s">
        <v>81</v>
      </c>
      <c r="EF152" s="72" t="s">
        <v>81</v>
      </c>
      <c r="EG152">
        <v>8</v>
      </c>
      <c r="EH152" s="72" t="s">
        <v>81</v>
      </c>
      <c r="EI152">
        <v>2</v>
      </c>
    </row>
    <row r="153" spans="1:139" ht="15" customHeight="1" x14ac:dyDescent="0.35">
      <c r="A153" s="20">
        <v>2100618</v>
      </c>
      <c r="B153" s="20">
        <v>2</v>
      </c>
      <c r="C153" s="20">
        <v>10</v>
      </c>
      <c r="D153" s="20">
        <v>6</v>
      </c>
      <c r="E153" s="20" t="s">
        <v>1759</v>
      </c>
      <c r="F153" s="20">
        <v>2</v>
      </c>
      <c r="G153" s="64">
        <v>2</v>
      </c>
      <c r="H153">
        <v>0</v>
      </c>
      <c r="I153" s="64">
        <v>1</v>
      </c>
      <c r="J153" s="64">
        <v>1</v>
      </c>
      <c r="K153" s="64">
        <v>1</v>
      </c>
      <c r="L153" s="64">
        <v>2</v>
      </c>
      <c r="M153" t="s">
        <v>81</v>
      </c>
      <c r="N153" s="64">
        <v>5</v>
      </c>
      <c r="O153" s="64">
        <v>3</v>
      </c>
      <c r="P153" s="64" t="s">
        <v>81</v>
      </c>
      <c r="Q153" s="64">
        <v>3</v>
      </c>
      <c r="R153" t="s">
        <v>81</v>
      </c>
      <c r="S153" s="64">
        <v>9</v>
      </c>
      <c r="T153" s="64" t="s">
        <v>81</v>
      </c>
      <c r="U153">
        <v>4</v>
      </c>
      <c r="V153" s="64">
        <v>3</v>
      </c>
      <c r="W153" s="64" t="s">
        <v>81</v>
      </c>
      <c r="X153" s="64">
        <v>3</v>
      </c>
      <c r="Y153" t="s">
        <v>81</v>
      </c>
      <c r="Z153" t="s">
        <v>81</v>
      </c>
      <c r="AA153" t="s">
        <v>81</v>
      </c>
      <c r="AB153" t="s">
        <v>81</v>
      </c>
      <c r="AC153" t="s">
        <v>81</v>
      </c>
      <c r="AD153" t="s">
        <v>81</v>
      </c>
      <c r="AE153" t="s">
        <v>81</v>
      </c>
      <c r="AF153" t="s">
        <v>81</v>
      </c>
      <c r="AG153" t="s">
        <v>81</v>
      </c>
      <c r="AH153" t="s">
        <v>81</v>
      </c>
      <c r="AI153" t="s">
        <v>81</v>
      </c>
      <c r="AJ153" t="s">
        <v>81</v>
      </c>
      <c r="AK153" t="s">
        <v>81</v>
      </c>
      <c r="AL153" t="s">
        <v>81</v>
      </c>
      <c r="AM153" t="s">
        <v>81</v>
      </c>
      <c r="AN153">
        <v>0</v>
      </c>
      <c r="AO153" s="64" t="s">
        <v>81</v>
      </c>
      <c r="AP153" s="72">
        <v>0</v>
      </c>
      <c r="AQ153" s="64" t="s">
        <v>81</v>
      </c>
      <c r="AR153" s="64" t="s">
        <v>81</v>
      </c>
      <c r="AS153" s="64" t="s">
        <v>81</v>
      </c>
      <c r="AT153" s="72">
        <v>0</v>
      </c>
      <c r="AU153" s="64" t="s">
        <v>81</v>
      </c>
      <c r="AV153" s="64" t="s">
        <v>81</v>
      </c>
      <c r="AW153" s="64" t="s">
        <v>81</v>
      </c>
      <c r="AX153" s="72">
        <v>0</v>
      </c>
      <c r="AY153" s="64" t="s">
        <v>81</v>
      </c>
      <c r="AZ153" s="64" t="s">
        <v>81</v>
      </c>
      <c r="BA153" s="64" t="s">
        <v>81</v>
      </c>
      <c r="BB153" s="72">
        <v>0</v>
      </c>
      <c r="BC153" s="64" t="s">
        <v>81</v>
      </c>
      <c r="BD153" s="64" t="s">
        <v>81</v>
      </c>
      <c r="BE153" s="64" t="s">
        <v>81</v>
      </c>
      <c r="BF153" s="72">
        <v>0</v>
      </c>
      <c r="BG153" s="64" t="s">
        <v>81</v>
      </c>
      <c r="BH153" s="64" t="s">
        <v>81</v>
      </c>
      <c r="BI153" s="64" t="s">
        <v>81</v>
      </c>
      <c r="BJ153" s="72">
        <v>0</v>
      </c>
      <c r="BK153" s="64" t="s">
        <v>81</v>
      </c>
      <c r="BL153" s="64" t="s">
        <v>81</v>
      </c>
      <c r="BM153" s="64" t="s">
        <v>81</v>
      </c>
      <c r="BN153" s="72">
        <v>0</v>
      </c>
      <c r="BO153" s="64" t="s">
        <v>81</v>
      </c>
      <c r="BP153" s="64" t="s">
        <v>81</v>
      </c>
      <c r="BQ153" s="64" t="s">
        <v>81</v>
      </c>
      <c r="BR153" s="72">
        <v>0</v>
      </c>
      <c r="BS153" s="64" t="s">
        <v>81</v>
      </c>
      <c r="BT153" s="64" t="s">
        <v>81</v>
      </c>
      <c r="BU153" s="64" t="s">
        <v>81</v>
      </c>
      <c r="BV153" s="72">
        <v>0</v>
      </c>
      <c r="BW153" s="64" t="s">
        <v>81</v>
      </c>
      <c r="BX153" s="64" t="s">
        <v>81</v>
      </c>
      <c r="BY153" s="64" t="s">
        <v>81</v>
      </c>
      <c r="BZ153" s="72">
        <v>0</v>
      </c>
      <c r="CA153" s="64" t="s">
        <v>81</v>
      </c>
      <c r="CB153" s="64" t="s">
        <v>81</v>
      </c>
      <c r="CC153" s="64" t="s">
        <v>81</v>
      </c>
      <c r="CD153" s="72">
        <v>0</v>
      </c>
      <c r="CE153" s="64" t="s">
        <v>81</v>
      </c>
      <c r="CF153" s="64" t="s">
        <v>81</v>
      </c>
      <c r="CG153" s="64" t="s">
        <v>81</v>
      </c>
      <c r="CH153" s="64" t="s">
        <v>81</v>
      </c>
      <c r="CI153" s="64" t="s">
        <v>81</v>
      </c>
      <c r="CJ153" s="64" t="s">
        <v>81</v>
      </c>
      <c r="CK153" s="64" t="s">
        <v>81</v>
      </c>
      <c r="CL153" s="64" t="s">
        <v>81</v>
      </c>
      <c r="CM153" s="64" t="s">
        <v>81</v>
      </c>
      <c r="CN153" s="64" t="s">
        <v>81</v>
      </c>
      <c r="CO153" s="64" t="s">
        <v>81</v>
      </c>
      <c r="CP153" s="64" t="s">
        <v>81</v>
      </c>
      <c r="CQ153" s="64" t="s">
        <v>81</v>
      </c>
      <c r="CR153" s="64" t="s">
        <v>81</v>
      </c>
      <c r="CS153" s="64" t="s">
        <v>81</v>
      </c>
      <c r="CT153" s="64" t="s">
        <v>81</v>
      </c>
      <c r="CU153" s="64" t="s">
        <v>81</v>
      </c>
      <c r="CV153" s="64" t="s">
        <v>81</v>
      </c>
      <c r="CW153" s="64" t="s">
        <v>81</v>
      </c>
      <c r="CX153" s="64" t="s">
        <v>81</v>
      </c>
      <c r="CY153" s="64" t="s">
        <v>81</v>
      </c>
      <c r="CZ153" s="64" t="s">
        <v>81</v>
      </c>
      <c r="DA153" s="64" t="s">
        <v>81</v>
      </c>
      <c r="DB153" s="72">
        <v>0</v>
      </c>
      <c r="DC153" s="72">
        <v>0</v>
      </c>
      <c r="DD153" s="72">
        <v>0</v>
      </c>
      <c r="DE153" s="72">
        <v>0</v>
      </c>
      <c r="DF153" s="72">
        <v>0</v>
      </c>
      <c r="DG153" s="72">
        <v>0</v>
      </c>
      <c r="DH153" s="72">
        <v>0</v>
      </c>
      <c r="DI153" s="72">
        <v>0</v>
      </c>
      <c r="DJ153" s="72">
        <v>0</v>
      </c>
      <c r="DK153" s="72">
        <v>0</v>
      </c>
      <c r="DL153" s="72">
        <v>0</v>
      </c>
      <c r="DM153" s="72">
        <v>0</v>
      </c>
      <c r="DN153" s="72">
        <v>4</v>
      </c>
      <c r="DO153" s="72">
        <v>4</v>
      </c>
      <c r="DP153" s="72">
        <v>4</v>
      </c>
      <c r="DQ153" s="72">
        <v>4</v>
      </c>
      <c r="DR153" t="s">
        <v>81</v>
      </c>
      <c r="DS153" t="s">
        <v>81</v>
      </c>
      <c r="DT153" t="s">
        <v>81</v>
      </c>
      <c r="DU153" t="s">
        <v>81</v>
      </c>
      <c r="DV153" t="s">
        <v>81</v>
      </c>
      <c r="DW153" t="s">
        <v>81</v>
      </c>
      <c r="DX153" t="s">
        <v>81</v>
      </c>
      <c r="DY153" t="s">
        <v>81</v>
      </c>
      <c r="DZ153" t="s">
        <v>81</v>
      </c>
      <c r="EA153" s="72">
        <v>1</v>
      </c>
      <c r="EB153" s="72">
        <v>0</v>
      </c>
      <c r="EC153" s="72" t="s">
        <v>81</v>
      </c>
      <c r="ED153" s="72">
        <v>0</v>
      </c>
      <c r="EE153" s="72" t="s">
        <v>81</v>
      </c>
      <c r="EF153" s="72" t="s">
        <v>81</v>
      </c>
      <c r="EG153" s="72" t="s">
        <v>81</v>
      </c>
      <c r="EH153" s="72" t="s">
        <v>81</v>
      </c>
      <c r="EI153" s="72" t="s">
        <v>81</v>
      </c>
    </row>
    <row r="154" spans="1:139" ht="15" customHeight="1" x14ac:dyDescent="0.35">
      <c r="A154" s="20">
        <v>3110701</v>
      </c>
      <c r="B154" s="20">
        <v>3</v>
      </c>
      <c r="C154" s="20">
        <v>11</v>
      </c>
      <c r="D154" s="20">
        <v>7</v>
      </c>
      <c r="E154" s="20" t="s">
        <v>1766</v>
      </c>
      <c r="F154">
        <v>0</v>
      </c>
      <c r="G154" s="64">
        <v>4</v>
      </c>
      <c r="H154">
        <v>0</v>
      </c>
      <c r="I154">
        <v>0</v>
      </c>
      <c r="J154" s="64">
        <v>0</v>
      </c>
      <c r="K154" s="64" t="s">
        <v>81</v>
      </c>
      <c r="L154" s="64" t="s">
        <v>81</v>
      </c>
      <c r="M154">
        <v>1</v>
      </c>
      <c r="N154" s="64">
        <v>6</v>
      </c>
      <c r="O154" s="64">
        <v>4</v>
      </c>
      <c r="P154" s="64" t="s">
        <v>81</v>
      </c>
      <c r="Q154" s="64">
        <v>1</v>
      </c>
      <c r="R154" t="s">
        <v>81</v>
      </c>
      <c r="S154" s="64">
        <v>3</v>
      </c>
      <c r="T154" s="64" t="s">
        <v>81</v>
      </c>
      <c r="U154" s="64" t="s">
        <v>81</v>
      </c>
      <c r="V154">
        <v>4</v>
      </c>
      <c r="W154" s="64" t="s">
        <v>81</v>
      </c>
      <c r="X154" s="64">
        <v>1</v>
      </c>
      <c r="Y154" s="64" t="s">
        <v>81</v>
      </c>
      <c r="Z154" s="64" t="s">
        <v>81</v>
      </c>
      <c r="AA154" s="64" t="s">
        <v>81</v>
      </c>
      <c r="AB154" s="64" t="s">
        <v>81</v>
      </c>
      <c r="AC154" s="64" t="s">
        <v>81</v>
      </c>
      <c r="AD154" s="64" t="s">
        <v>81</v>
      </c>
      <c r="AE154" s="64" t="s">
        <v>81</v>
      </c>
      <c r="AF154" s="64" t="s">
        <v>81</v>
      </c>
      <c r="AG154" s="64" t="s">
        <v>81</v>
      </c>
      <c r="AH154" s="64" t="s">
        <v>81</v>
      </c>
      <c r="AI154" s="64" t="s">
        <v>81</v>
      </c>
      <c r="AJ154" s="64" t="s">
        <v>81</v>
      </c>
      <c r="AK154" s="64" t="s">
        <v>81</v>
      </c>
      <c r="AL154" s="64" t="s">
        <v>81</v>
      </c>
      <c r="AM154" s="64" t="s">
        <v>81</v>
      </c>
      <c r="AN154">
        <v>0</v>
      </c>
      <c r="AO154" s="64" t="s">
        <v>81</v>
      </c>
      <c r="AP154" s="72">
        <v>0</v>
      </c>
      <c r="AQ154" s="64" t="s">
        <v>81</v>
      </c>
      <c r="AR154" s="64" t="s">
        <v>81</v>
      </c>
      <c r="AS154" s="64" t="s">
        <v>81</v>
      </c>
      <c r="AT154" s="72">
        <v>0</v>
      </c>
      <c r="AU154" s="64" t="s">
        <v>81</v>
      </c>
      <c r="AV154" s="64" t="s">
        <v>81</v>
      </c>
      <c r="AW154" s="64" t="s">
        <v>81</v>
      </c>
      <c r="AX154" s="72">
        <v>0</v>
      </c>
      <c r="AY154" s="64" t="s">
        <v>81</v>
      </c>
      <c r="AZ154" s="64" t="s">
        <v>81</v>
      </c>
      <c r="BA154" s="64" t="s">
        <v>81</v>
      </c>
      <c r="BB154" s="72">
        <v>0</v>
      </c>
      <c r="BC154" s="64" t="s">
        <v>81</v>
      </c>
      <c r="BD154" s="64" t="s">
        <v>81</v>
      </c>
      <c r="BE154" s="64" t="s">
        <v>81</v>
      </c>
      <c r="BF154" s="72">
        <v>1</v>
      </c>
      <c r="BG154" s="72">
        <v>2</v>
      </c>
      <c r="BH154" s="72">
        <v>2</v>
      </c>
      <c r="BI154" s="72">
        <v>2</v>
      </c>
      <c r="BJ154" s="72">
        <v>0</v>
      </c>
      <c r="BK154" s="64" t="s">
        <v>81</v>
      </c>
      <c r="BL154" s="64" t="s">
        <v>81</v>
      </c>
      <c r="BM154" s="64" t="s">
        <v>81</v>
      </c>
      <c r="BN154" s="72">
        <v>1</v>
      </c>
      <c r="BO154">
        <v>2</v>
      </c>
      <c r="BP154">
        <v>2</v>
      </c>
      <c r="BQ154">
        <v>2</v>
      </c>
      <c r="BR154" s="72">
        <v>0</v>
      </c>
      <c r="BS154" s="64" t="s">
        <v>81</v>
      </c>
      <c r="BT154" s="64" t="s">
        <v>81</v>
      </c>
      <c r="BU154" s="64" t="s">
        <v>81</v>
      </c>
      <c r="BV154" s="72">
        <v>1</v>
      </c>
      <c r="BW154">
        <v>2</v>
      </c>
      <c r="BX154">
        <v>2</v>
      </c>
      <c r="BY154">
        <v>2</v>
      </c>
      <c r="BZ154" s="72">
        <v>0</v>
      </c>
      <c r="CA154" s="64" t="s">
        <v>81</v>
      </c>
      <c r="CB154" s="64" t="s">
        <v>81</v>
      </c>
      <c r="CC154" s="64" t="s">
        <v>81</v>
      </c>
      <c r="CD154" s="72">
        <v>0</v>
      </c>
      <c r="CE154" s="64" t="s">
        <v>81</v>
      </c>
      <c r="CF154" s="64" t="s">
        <v>81</v>
      </c>
      <c r="CG154" s="64" t="s">
        <v>81</v>
      </c>
      <c r="CH154" s="64" t="s">
        <v>81</v>
      </c>
      <c r="CI154" s="64" t="s">
        <v>81</v>
      </c>
      <c r="CJ154" s="64" t="s">
        <v>81</v>
      </c>
      <c r="CK154" s="64" t="s">
        <v>81</v>
      </c>
      <c r="CL154" s="64" t="s">
        <v>81</v>
      </c>
      <c r="CM154" s="64" t="s">
        <v>81</v>
      </c>
      <c r="CN154">
        <v>2</v>
      </c>
      <c r="CO154" s="64" t="s">
        <v>81</v>
      </c>
      <c r="CP154" s="64" t="s">
        <v>81</v>
      </c>
      <c r="CQ154" s="64" t="s">
        <v>81</v>
      </c>
      <c r="CR154">
        <v>2</v>
      </c>
      <c r="CS154" s="64" t="s">
        <v>81</v>
      </c>
      <c r="CT154" s="64" t="s">
        <v>81</v>
      </c>
      <c r="CU154" s="64" t="s">
        <v>81</v>
      </c>
      <c r="CV154">
        <v>2</v>
      </c>
      <c r="CW154" s="64" t="s">
        <v>81</v>
      </c>
      <c r="CX154" s="64" t="s">
        <v>81</v>
      </c>
      <c r="CY154" s="64" t="s">
        <v>81</v>
      </c>
      <c r="CZ154" s="64" t="s">
        <v>81</v>
      </c>
      <c r="DA154" s="64" t="s">
        <v>81</v>
      </c>
      <c r="DB154" s="72">
        <v>0</v>
      </c>
      <c r="DC154" s="72">
        <v>0</v>
      </c>
      <c r="DD154" s="72">
        <v>1</v>
      </c>
      <c r="DE154" s="72">
        <v>1</v>
      </c>
      <c r="DF154" s="72">
        <v>0</v>
      </c>
      <c r="DG154" s="72">
        <v>0</v>
      </c>
      <c r="DH154" s="72">
        <v>0</v>
      </c>
      <c r="DI154" s="72">
        <v>1</v>
      </c>
      <c r="DJ154" s="72">
        <v>1</v>
      </c>
      <c r="DK154" s="72">
        <v>0</v>
      </c>
      <c r="DL154" s="72">
        <v>0</v>
      </c>
      <c r="DM154" s="72">
        <v>0</v>
      </c>
      <c r="DN154" s="72">
        <v>2</v>
      </c>
      <c r="DO154" s="72">
        <v>2</v>
      </c>
      <c r="DP154" s="72">
        <v>2</v>
      </c>
      <c r="DQ154" s="72">
        <v>2</v>
      </c>
      <c r="DR154" s="72">
        <v>4000</v>
      </c>
      <c r="DS154" s="72">
        <v>5000</v>
      </c>
      <c r="DT154" s="72">
        <v>4000</v>
      </c>
      <c r="DU154" s="72">
        <v>5000</v>
      </c>
      <c r="DV154" s="72">
        <v>4000</v>
      </c>
      <c r="DW154" s="72">
        <v>5000</v>
      </c>
      <c r="DX154" s="72">
        <v>4000</v>
      </c>
      <c r="DY154" s="72">
        <v>5000</v>
      </c>
      <c r="DZ154" s="72">
        <v>2</v>
      </c>
      <c r="EA154" s="72">
        <v>1</v>
      </c>
      <c r="EB154" s="72">
        <v>1</v>
      </c>
      <c r="EC154" s="72">
        <v>3</v>
      </c>
      <c r="ED154" s="72">
        <v>0</v>
      </c>
      <c r="EE154" s="72" t="s">
        <v>81</v>
      </c>
      <c r="EF154" s="72" t="s">
        <v>81</v>
      </c>
      <c r="EG154" s="72">
        <v>18</v>
      </c>
      <c r="EH154" s="72" t="s">
        <v>81</v>
      </c>
      <c r="EI154" s="72">
        <v>4</v>
      </c>
    </row>
    <row r="155" spans="1:139" ht="15" customHeight="1" x14ac:dyDescent="0.35">
      <c r="A155" s="20">
        <v>3110702</v>
      </c>
      <c r="B155" s="20">
        <v>3</v>
      </c>
      <c r="C155" s="20">
        <v>11</v>
      </c>
      <c r="D155" s="20">
        <v>7</v>
      </c>
      <c r="E155" s="20" t="s">
        <v>1799</v>
      </c>
      <c r="F155">
        <v>0</v>
      </c>
      <c r="G155">
        <v>0</v>
      </c>
      <c r="H155">
        <v>0</v>
      </c>
      <c r="I155" s="64">
        <v>2</v>
      </c>
      <c r="J155" s="64">
        <v>0</v>
      </c>
      <c r="K155" s="64" t="s">
        <v>81</v>
      </c>
      <c r="L155" s="64" t="s">
        <v>81</v>
      </c>
      <c r="M155" s="64" t="s">
        <v>81</v>
      </c>
      <c r="N155" s="64">
        <v>4.5</v>
      </c>
      <c r="O155" s="64" t="s">
        <v>81</v>
      </c>
      <c r="P155" s="64" t="s">
        <v>81</v>
      </c>
      <c r="Q155" s="64">
        <v>3.5</v>
      </c>
      <c r="R155" s="64" t="s">
        <v>81</v>
      </c>
      <c r="S155" s="64" t="s">
        <v>81</v>
      </c>
      <c r="T155">
        <v>8.5</v>
      </c>
      <c r="U155" s="64" t="s">
        <v>81</v>
      </c>
      <c r="V155" s="64" t="s">
        <v>1516</v>
      </c>
      <c r="W155" s="64" t="s">
        <v>81</v>
      </c>
      <c r="X155" s="64">
        <v>4</v>
      </c>
      <c r="Y155" s="64" t="s">
        <v>81</v>
      </c>
      <c r="Z155" s="64" t="s">
        <v>81</v>
      </c>
      <c r="AA155" s="64" t="s">
        <v>81</v>
      </c>
      <c r="AB155" s="64" t="s">
        <v>81</v>
      </c>
      <c r="AC155" s="64" t="s">
        <v>81</v>
      </c>
      <c r="AD155" s="64" t="s">
        <v>81</v>
      </c>
      <c r="AE155" s="64" t="s">
        <v>81</v>
      </c>
      <c r="AF155" s="64" t="s">
        <v>81</v>
      </c>
      <c r="AG155" s="64" t="s">
        <v>81</v>
      </c>
      <c r="AH155" s="64" t="s">
        <v>81</v>
      </c>
      <c r="AI155" s="64" t="s">
        <v>81</v>
      </c>
      <c r="AJ155" s="64" t="s">
        <v>81</v>
      </c>
      <c r="AK155" s="64" t="s">
        <v>81</v>
      </c>
      <c r="AL155" s="64" t="s">
        <v>81</v>
      </c>
      <c r="AM155" s="64" t="s">
        <v>81</v>
      </c>
      <c r="AN155">
        <v>0</v>
      </c>
      <c r="AO155" s="64" t="s">
        <v>81</v>
      </c>
      <c r="AP155" s="72">
        <v>0</v>
      </c>
      <c r="AQ155" s="64" t="s">
        <v>81</v>
      </c>
      <c r="AR155" s="64" t="s">
        <v>81</v>
      </c>
      <c r="AS155" s="64" t="s">
        <v>81</v>
      </c>
      <c r="AT155" s="72">
        <v>0</v>
      </c>
      <c r="AU155" s="64" t="s">
        <v>81</v>
      </c>
      <c r="AV155" s="64" t="s">
        <v>81</v>
      </c>
      <c r="AW155" s="64" t="s">
        <v>81</v>
      </c>
      <c r="AX155" s="72">
        <v>0</v>
      </c>
      <c r="AY155" s="64" t="s">
        <v>81</v>
      </c>
      <c r="AZ155" s="64" t="s">
        <v>81</v>
      </c>
      <c r="BA155" s="64" t="s">
        <v>81</v>
      </c>
      <c r="BB155" s="72">
        <v>0</v>
      </c>
      <c r="BC155" s="64" t="s">
        <v>81</v>
      </c>
      <c r="BD155" s="64" t="s">
        <v>81</v>
      </c>
      <c r="BE155" s="64" t="s">
        <v>81</v>
      </c>
      <c r="BF155" s="72">
        <v>0</v>
      </c>
      <c r="BG155" s="64" t="s">
        <v>81</v>
      </c>
      <c r="BH155" s="64" t="s">
        <v>81</v>
      </c>
      <c r="BI155" s="64" t="s">
        <v>81</v>
      </c>
      <c r="BJ155" s="72">
        <v>0</v>
      </c>
      <c r="BK155" s="64" t="s">
        <v>81</v>
      </c>
      <c r="BL155" s="64" t="s">
        <v>81</v>
      </c>
      <c r="BM155" s="64" t="s">
        <v>81</v>
      </c>
      <c r="BN155" s="72">
        <v>0</v>
      </c>
      <c r="BO155" s="64" t="s">
        <v>81</v>
      </c>
      <c r="BP155" s="64" t="s">
        <v>81</v>
      </c>
      <c r="BQ155" s="64" t="s">
        <v>81</v>
      </c>
      <c r="BR155" s="72">
        <v>0</v>
      </c>
      <c r="BS155" s="64" t="s">
        <v>81</v>
      </c>
      <c r="BT155" s="64" t="s">
        <v>81</v>
      </c>
      <c r="BU155" s="64" t="s">
        <v>81</v>
      </c>
      <c r="BV155" s="72">
        <v>0</v>
      </c>
      <c r="BW155" s="64" t="s">
        <v>81</v>
      </c>
      <c r="BX155" s="64" t="s">
        <v>81</v>
      </c>
      <c r="BY155" s="64" t="s">
        <v>81</v>
      </c>
      <c r="BZ155" s="72">
        <v>0</v>
      </c>
      <c r="CA155" s="64" t="s">
        <v>81</v>
      </c>
      <c r="CB155" s="64" t="s">
        <v>81</v>
      </c>
      <c r="CC155" s="64" t="s">
        <v>81</v>
      </c>
      <c r="CD155" s="72">
        <v>0</v>
      </c>
      <c r="CE155" s="64" t="s">
        <v>81</v>
      </c>
      <c r="CF155" s="64" t="s">
        <v>81</v>
      </c>
      <c r="CG155" s="64" t="s">
        <v>81</v>
      </c>
      <c r="CH155" s="64" t="s">
        <v>81</v>
      </c>
      <c r="CI155" s="64" t="s">
        <v>81</v>
      </c>
      <c r="CJ155" s="64" t="s">
        <v>81</v>
      </c>
      <c r="CK155" s="64" t="s">
        <v>81</v>
      </c>
      <c r="CL155" s="64" t="s">
        <v>81</v>
      </c>
      <c r="CM155" s="64" t="s">
        <v>81</v>
      </c>
      <c r="CN155" s="64" t="s">
        <v>81</v>
      </c>
      <c r="CO155" s="64" t="s">
        <v>81</v>
      </c>
      <c r="CP155" s="64" t="s">
        <v>81</v>
      </c>
      <c r="CQ155" s="64" t="s">
        <v>81</v>
      </c>
      <c r="CR155" s="64" t="s">
        <v>81</v>
      </c>
      <c r="CS155" s="64" t="s">
        <v>81</v>
      </c>
      <c r="CT155" s="64" t="s">
        <v>81</v>
      </c>
      <c r="CU155" s="64" t="s">
        <v>81</v>
      </c>
      <c r="CV155" s="64" t="s">
        <v>81</v>
      </c>
      <c r="CW155" s="64" t="s">
        <v>81</v>
      </c>
      <c r="CX155" s="64" t="s">
        <v>81</v>
      </c>
      <c r="CY155" s="64" t="s">
        <v>81</v>
      </c>
      <c r="CZ155" s="64" t="s">
        <v>81</v>
      </c>
      <c r="DA155" s="64" t="s">
        <v>81</v>
      </c>
      <c r="DB155" s="72">
        <v>0</v>
      </c>
      <c r="DC155" s="72">
        <v>0</v>
      </c>
      <c r="DD155" s="72">
        <v>0</v>
      </c>
      <c r="DE155" s="72">
        <v>0</v>
      </c>
      <c r="DF155" s="72">
        <v>0</v>
      </c>
      <c r="DG155" s="72">
        <v>0</v>
      </c>
      <c r="DH155" s="72">
        <v>1</v>
      </c>
      <c r="DI155" s="72">
        <v>1</v>
      </c>
      <c r="DJ155" s="72">
        <v>0</v>
      </c>
      <c r="DK155" s="72">
        <v>0</v>
      </c>
      <c r="DL155" s="72">
        <v>0</v>
      </c>
      <c r="DM155" s="72">
        <v>0</v>
      </c>
      <c r="DN155" s="72">
        <v>3</v>
      </c>
      <c r="DO155" s="72">
        <v>2</v>
      </c>
      <c r="DP155" s="72">
        <v>3</v>
      </c>
      <c r="DQ155" s="72">
        <v>3</v>
      </c>
      <c r="DR155" t="s">
        <v>81</v>
      </c>
      <c r="DS155" t="s">
        <v>81</v>
      </c>
      <c r="DT155" s="72">
        <v>3000</v>
      </c>
      <c r="DU155" s="72">
        <v>4000</v>
      </c>
      <c r="DV155" t="s">
        <v>81</v>
      </c>
      <c r="DW155" t="s">
        <v>81</v>
      </c>
      <c r="DX155" t="s">
        <v>81</v>
      </c>
      <c r="DY155" t="s">
        <v>81</v>
      </c>
      <c r="DZ155" s="72">
        <v>2</v>
      </c>
      <c r="EA155" s="72">
        <v>0</v>
      </c>
      <c r="EB155" s="72">
        <v>0</v>
      </c>
      <c r="EC155" s="72" t="s">
        <v>81</v>
      </c>
      <c r="ED155" s="72">
        <v>0</v>
      </c>
      <c r="EE155" s="72" t="s">
        <v>81</v>
      </c>
      <c r="EF155" s="72" t="s">
        <v>81</v>
      </c>
      <c r="EG155" s="72" t="s">
        <v>81</v>
      </c>
      <c r="EH155" s="72" t="s">
        <v>81</v>
      </c>
      <c r="EI155" s="72" t="s">
        <v>81</v>
      </c>
    </row>
    <row r="156" spans="1:139" ht="15" customHeight="1" x14ac:dyDescent="0.35">
      <c r="A156" s="20">
        <v>3110703</v>
      </c>
      <c r="B156" s="20">
        <v>3</v>
      </c>
      <c r="C156" s="20">
        <v>11</v>
      </c>
      <c r="D156" s="20">
        <v>7</v>
      </c>
      <c r="E156" s="20" t="s">
        <v>1804</v>
      </c>
      <c r="F156">
        <v>0</v>
      </c>
      <c r="G156" s="64">
        <v>2</v>
      </c>
      <c r="H156">
        <v>0</v>
      </c>
      <c r="I156" s="64">
        <v>0</v>
      </c>
      <c r="J156" s="64">
        <v>1</v>
      </c>
      <c r="K156">
        <v>3</v>
      </c>
      <c r="L156" s="64">
        <v>3</v>
      </c>
      <c r="M156" s="64" t="s">
        <v>81</v>
      </c>
      <c r="N156" s="64">
        <v>1</v>
      </c>
      <c r="O156" s="64">
        <v>4</v>
      </c>
      <c r="P156" s="64" t="s">
        <v>81</v>
      </c>
      <c r="Q156" s="64">
        <v>1</v>
      </c>
      <c r="R156" t="s">
        <v>81</v>
      </c>
      <c r="S156" t="s">
        <v>81</v>
      </c>
      <c r="T156" t="s">
        <v>81</v>
      </c>
      <c r="U156" t="s">
        <v>81</v>
      </c>
      <c r="V156" t="s">
        <v>81</v>
      </c>
      <c r="W156" t="s">
        <v>81</v>
      </c>
      <c r="X156" t="s">
        <v>81</v>
      </c>
      <c r="Y156" t="s">
        <v>81</v>
      </c>
      <c r="Z156" t="s">
        <v>81</v>
      </c>
      <c r="AA156" t="s">
        <v>81</v>
      </c>
      <c r="AB156" t="s">
        <v>81</v>
      </c>
      <c r="AC156" t="s">
        <v>81</v>
      </c>
      <c r="AD156" t="s">
        <v>81</v>
      </c>
      <c r="AE156" t="s">
        <v>81</v>
      </c>
      <c r="AF156" t="s">
        <v>81</v>
      </c>
      <c r="AG156" t="s">
        <v>81</v>
      </c>
      <c r="AH156" t="s">
        <v>81</v>
      </c>
      <c r="AI156" t="s">
        <v>81</v>
      </c>
      <c r="AJ156" t="s">
        <v>81</v>
      </c>
      <c r="AK156" t="s">
        <v>81</v>
      </c>
      <c r="AL156" t="s">
        <v>81</v>
      </c>
      <c r="AM156" t="s">
        <v>81</v>
      </c>
      <c r="AN156">
        <v>1</v>
      </c>
      <c r="AO156">
        <v>5</v>
      </c>
      <c r="AP156" s="72">
        <v>0</v>
      </c>
      <c r="AQ156" s="64" t="s">
        <v>81</v>
      </c>
      <c r="AR156" s="64" t="s">
        <v>81</v>
      </c>
      <c r="AS156" s="64" t="s">
        <v>81</v>
      </c>
      <c r="AT156" s="72">
        <v>1</v>
      </c>
      <c r="AU156">
        <v>2</v>
      </c>
      <c r="AV156">
        <v>2</v>
      </c>
      <c r="AW156">
        <v>3</v>
      </c>
      <c r="AX156" s="72">
        <v>0</v>
      </c>
      <c r="AY156" s="64" t="s">
        <v>81</v>
      </c>
      <c r="AZ156" s="64" t="s">
        <v>81</v>
      </c>
      <c r="BA156" s="64" t="s">
        <v>81</v>
      </c>
      <c r="BB156" s="72">
        <v>1</v>
      </c>
      <c r="BC156">
        <v>2</v>
      </c>
      <c r="BD156">
        <v>2</v>
      </c>
      <c r="BE156">
        <v>3</v>
      </c>
      <c r="BF156" s="72">
        <v>1</v>
      </c>
      <c r="BG156" s="72">
        <v>2</v>
      </c>
      <c r="BH156" s="72">
        <v>2</v>
      </c>
      <c r="BI156" s="72">
        <v>3</v>
      </c>
      <c r="BJ156" s="72">
        <v>0</v>
      </c>
      <c r="BK156" s="64" t="s">
        <v>81</v>
      </c>
      <c r="BL156" s="64" t="s">
        <v>81</v>
      </c>
      <c r="BM156" s="64" t="s">
        <v>81</v>
      </c>
      <c r="BN156" s="72">
        <v>0</v>
      </c>
      <c r="BO156" s="64" t="s">
        <v>81</v>
      </c>
      <c r="BP156" s="64" t="s">
        <v>81</v>
      </c>
      <c r="BQ156" s="64" t="s">
        <v>81</v>
      </c>
      <c r="BR156" s="72">
        <v>0</v>
      </c>
      <c r="BS156" s="64" t="s">
        <v>81</v>
      </c>
      <c r="BT156" s="64" t="s">
        <v>81</v>
      </c>
      <c r="BU156" s="64" t="s">
        <v>81</v>
      </c>
      <c r="BV156" s="72">
        <v>0</v>
      </c>
      <c r="BW156" s="64" t="s">
        <v>81</v>
      </c>
      <c r="BX156" s="64" t="s">
        <v>81</v>
      </c>
      <c r="BY156" s="64" t="s">
        <v>81</v>
      </c>
      <c r="BZ156" s="72">
        <v>0</v>
      </c>
      <c r="CA156" s="64" t="s">
        <v>81</v>
      </c>
      <c r="CB156" s="64" t="s">
        <v>81</v>
      </c>
      <c r="CC156" s="64" t="s">
        <v>81</v>
      </c>
      <c r="CD156" s="72">
        <v>0</v>
      </c>
      <c r="CE156" s="64" t="s">
        <v>81</v>
      </c>
      <c r="CF156" s="64" t="s">
        <v>81</v>
      </c>
      <c r="CG156" s="64" t="s">
        <v>81</v>
      </c>
      <c r="CH156">
        <v>9</v>
      </c>
      <c r="CI156" s="64" t="s">
        <v>81</v>
      </c>
      <c r="CJ156" s="64" t="s">
        <v>81</v>
      </c>
      <c r="CK156" s="64" t="s">
        <v>81</v>
      </c>
      <c r="CL156">
        <v>9</v>
      </c>
      <c r="CM156" s="64" t="s">
        <v>81</v>
      </c>
      <c r="CN156">
        <v>9</v>
      </c>
      <c r="CO156" s="64" t="s">
        <v>81</v>
      </c>
      <c r="CP156" s="64" t="s">
        <v>81</v>
      </c>
      <c r="CQ156" s="64" t="s">
        <v>81</v>
      </c>
      <c r="CR156" s="64" t="s">
        <v>81</v>
      </c>
      <c r="CS156" s="64" t="s">
        <v>81</v>
      </c>
      <c r="CT156" s="64" t="s">
        <v>81</v>
      </c>
      <c r="CU156" s="64" t="s">
        <v>81</v>
      </c>
      <c r="CV156" s="64" t="s">
        <v>81</v>
      </c>
      <c r="CW156" s="64" t="s">
        <v>81</v>
      </c>
      <c r="CX156" s="64" t="s">
        <v>81</v>
      </c>
      <c r="CY156" s="64" t="s">
        <v>81</v>
      </c>
      <c r="CZ156" s="64" t="s">
        <v>81</v>
      </c>
      <c r="DA156" s="64" t="s">
        <v>81</v>
      </c>
      <c r="DB156" s="72">
        <v>0</v>
      </c>
      <c r="DC156" s="72">
        <v>0</v>
      </c>
      <c r="DD156" s="72">
        <v>0</v>
      </c>
      <c r="DE156" s="72">
        <v>0</v>
      </c>
      <c r="DF156" s="72">
        <v>0</v>
      </c>
      <c r="DG156" s="72">
        <v>0</v>
      </c>
      <c r="DH156" s="72">
        <v>0</v>
      </c>
      <c r="DI156" s="72">
        <v>0</v>
      </c>
      <c r="DJ156" s="72">
        <v>0</v>
      </c>
      <c r="DK156" s="72">
        <v>1</v>
      </c>
      <c r="DL156" s="72">
        <v>1</v>
      </c>
      <c r="DM156" s="72">
        <v>0</v>
      </c>
      <c r="DN156" s="72">
        <v>2</v>
      </c>
      <c r="DO156" s="72">
        <v>2</v>
      </c>
      <c r="DP156" s="72">
        <v>4</v>
      </c>
      <c r="DQ156" s="72">
        <v>4</v>
      </c>
      <c r="DR156" s="72">
        <v>3000</v>
      </c>
      <c r="DS156" s="72">
        <v>5000</v>
      </c>
      <c r="DT156" s="72">
        <v>2000</v>
      </c>
      <c r="DU156" s="72">
        <v>4000</v>
      </c>
      <c r="DV156" t="s">
        <v>81</v>
      </c>
      <c r="DW156" t="s">
        <v>81</v>
      </c>
      <c r="DX156" t="s">
        <v>81</v>
      </c>
      <c r="DY156" t="s">
        <v>81</v>
      </c>
      <c r="DZ156" s="72">
        <v>1</v>
      </c>
      <c r="EA156" s="72">
        <v>1</v>
      </c>
      <c r="EB156" s="72">
        <v>1</v>
      </c>
      <c r="EC156" s="72">
        <v>1</v>
      </c>
      <c r="ED156" s="72">
        <v>0</v>
      </c>
      <c r="EE156" s="72" t="s">
        <v>81</v>
      </c>
      <c r="EF156" s="72" t="s">
        <v>81</v>
      </c>
      <c r="EG156" s="72">
        <v>2</v>
      </c>
      <c r="EH156" s="72" t="s">
        <v>81</v>
      </c>
      <c r="EI156" s="72">
        <v>2</v>
      </c>
    </row>
    <row r="157" spans="1:139" ht="15" customHeight="1" x14ac:dyDescent="0.35">
      <c r="A157" s="20">
        <v>3110704</v>
      </c>
      <c r="B157" s="20">
        <v>3</v>
      </c>
      <c r="C157" s="20">
        <v>11</v>
      </c>
      <c r="D157" s="20">
        <v>7</v>
      </c>
      <c r="E157" s="20" t="s">
        <v>1810</v>
      </c>
      <c r="F157">
        <v>0</v>
      </c>
      <c r="G157" s="64">
        <v>3</v>
      </c>
      <c r="H157">
        <v>0</v>
      </c>
      <c r="I157" s="64">
        <v>1</v>
      </c>
      <c r="J157" s="64">
        <v>0</v>
      </c>
      <c r="K157" s="64" t="s">
        <v>81</v>
      </c>
      <c r="L157" s="64" t="s">
        <v>81</v>
      </c>
      <c r="M157" s="64" t="s">
        <v>81</v>
      </c>
      <c r="N157" s="64" t="s">
        <v>81</v>
      </c>
      <c r="O157" s="64" t="s">
        <v>81</v>
      </c>
      <c r="P157" s="64" t="s">
        <v>81</v>
      </c>
      <c r="Q157" s="64" t="s">
        <v>81</v>
      </c>
      <c r="R157" s="64" t="s">
        <v>81</v>
      </c>
      <c r="S157" s="64">
        <v>8</v>
      </c>
      <c r="T157" s="64" t="s">
        <v>81</v>
      </c>
      <c r="U157">
        <v>2</v>
      </c>
      <c r="V157" s="64" t="s">
        <v>81</v>
      </c>
      <c r="W157" s="64" t="s">
        <v>81</v>
      </c>
      <c r="X157" s="64">
        <v>1</v>
      </c>
      <c r="Y157">
        <v>1</v>
      </c>
      <c r="Z157" s="64" t="s">
        <v>81</v>
      </c>
      <c r="AA157" s="64" t="s">
        <v>81</v>
      </c>
      <c r="AB157" s="64" t="s">
        <v>81</v>
      </c>
      <c r="AC157" s="64" t="s">
        <v>81</v>
      </c>
      <c r="AD157" s="64" t="s">
        <v>81</v>
      </c>
      <c r="AE157">
        <v>13</v>
      </c>
      <c r="AF157">
        <v>3</v>
      </c>
      <c r="AG157" s="64" t="s">
        <v>81</v>
      </c>
      <c r="AH157" s="64" t="s">
        <v>81</v>
      </c>
      <c r="AI157" s="64" t="s">
        <v>81</v>
      </c>
      <c r="AJ157" s="64" t="s">
        <v>81</v>
      </c>
      <c r="AK157" s="64" t="s">
        <v>81</v>
      </c>
      <c r="AL157" s="64" t="s">
        <v>81</v>
      </c>
      <c r="AM157" s="64" t="s">
        <v>81</v>
      </c>
      <c r="AN157">
        <v>1</v>
      </c>
      <c r="AO157">
        <v>1</v>
      </c>
      <c r="AP157" s="72">
        <v>0</v>
      </c>
      <c r="AQ157" s="64" t="s">
        <v>81</v>
      </c>
      <c r="AR157" s="64" t="s">
        <v>81</v>
      </c>
      <c r="AS157" s="64" t="s">
        <v>81</v>
      </c>
      <c r="AT157" s="72">
        <v>1</v>
      </c>
      <c r="AU157">
        <v>2</v>
      </c>
      <c r="AV157">
        <v>2</v>
      </c>
      <c r="AW157">
        <v>3</v>
      </c>
      <c r="AX157" s="72">
        <v>0</v>
      </c>
      <c r="AY157" s="64" t="s">
        <v>81</v>
      </c>
      <c r="AZ157" s="64" t="s">
        <v>81</v>
      </c>
      <c r="BA157" s="64" t="s">
        <v>81</v>
      </c>
      <c r="BB157" s="72">
        <v>1</v>
      </c>
      <c r="BC157">
        <v>2</v>
      </c>
      <c r="BD157">
        <v>2</v>
      </c>
      <c r="BE157">
        <v>3</v>
      </c>
      <c r="BF157" s="72">
        <v>1</v>
      </c>
      <c r="BG157" s="64">
        <v>2</v>
      </c>
      <c r="BH157" s="64">
        <v>2</v>
      </c>
      <c r="BI157" s="64">
        <v>3</v>
      </c>
      <c r="BJ157" s="72">
        <v>0</v>
      </c>
      <c r="BK157" s="64" t="s">
        <v>81</v>
      </c>
      <c r="BL157" s="64" t="s">
        <v>81</v>
      </c>
      <c r="BM157" s="64" t="s">
        <v>81</v>
      </c>
      <c r="BN157" s="72">
        <v>0</v>
      </c>
      <c r="BO157" s="64" t="s">
        <v>81</v>
      </c>
      <c r="BP157" s="64" t="s">
        <v>81</v>
      </c>
      <c r="BQ157" s="64" t="s">
        <v>81</v>
      </c>
      <c r="BR157" s="72">
        <v>0</v>
      </c>
      <c r="BS157" s="64" t="s">
        <v>81</v>
      </c>
      <c r="BT157" s="64" t="s">
        <v>81</v>
      </c>
      <c r="BU157" s="64" t="s">
        <v>81</v>
      </c>
      <c r="BV157" s="72">
        <v>0</v>
      </c>
      <c r="BW157" s="64" t="s">
        <v>81</v>
      </c>
      <c r="BX157" s="64" t="s">
        <v>81</v>
      </c>
      <c r="BY157" s="64" t="s">
        <v>81</v>
      </c>
      <c r="BZ157" s="72">
        <v>0</v>
      </c>
      <c r="CA157" s="64" t="s">
        <v>81</v>
      </c>
      <c r="CB157" s="64" t="s">
        <v>81</v>
      </c>
      <c r="CC157" s="64" t="s">
        <v>81</v>
      </c>
      <c r="CD157" s="72">
        <v>0</v>
      </c>
      <c r="CE157" s="64" t="s">
        <v>81</v>
      </c>
      <c r="CF157" s="64" t="s">
        <v>81</v>
      </c>
      <c r="CG157" s="64" t="s">
        <v>81</v>
      </c>
      <c r="CH157">
        <v>3</v>
      </c>
      <c r="CI157" s="64" t="s">
        <v>81</v>
      </c>
      <c r="CJ157" s="64" t="s">
        <v>81</v>
      </c>
      <c r="CK157" s="64" t="s">
        <v>81</v>
      </c>
      <c r="CL157">
        <v>3</v>
      </c>
      <c r="CM157" s="64" t="s">
        <v>81</v>
      </c>
      <c r="CN157" s="64">
        <v>3</v>
      </c>
      <c r="CO157" s="64" t="s">
        <v>81</v>
      </c>
      <c r="CP157" s="64" t="s">
        <v>81</v>
      </c>
      <c r="CQ157" s="64" t="s">
        <v>81</v>
      </c>
      <c r="CR157" s="64" t="s">
        <v>81</v>
      </c>
      <c r="CS157" s="64" t="s">
        <v>81</v>
      </c>
      <c r="CT157" s="64" t="s">
        <v>81</v>
      </c>
      <c r="CU157" s="64" t="s">
        <v>81</v>
      </c>
      <c r="CV157" s="64" t="s">
        <v>81</v>
      </c>
      <c r="CW157" s="64" t="s">
        <v>81</v>
      </c>
      <c r="CX157" s="64" t="s">
        <v>81</v>
      </c>
      <c r="CY157" s="64" t="s">
        <v>81</v>
      </c>
      <c r="CZ157" s="64" t="s">
        <v>81</v>
      </c>
      <c r="DA157" s="64" t="s">
        <v>81</v>
      </c>
      <c r="DB157" s="72">
        <v>0</v>
      </c>
      <c r="DC157" s="72">
        <v>0</v>
      </c>
      <c r="DD157" s="72">
        <v>0</v>
      </c>
      <c r="DE157" s="72">
        <v>0</v>
      </c>
      <c r="DF157" s="72">
        <v>0</v>
      </c>
      <c r="DG157" s="72">
        <v>0</v>
      </c>
      <c r="DH157" s="72">
        <v>0</v>
      </c>
      <c r="DI157" s="72">
        <v>0</v>
      </c>
      <c r="DJ157" s="72">
        <v>0</v>
      </c>
      <c r="DK157" s="72">
        <v>1</v>
      </c>
      <c r="DL157" s="72">
        <v>0</v>
      </c>
      <c r="DM157" s="72">
        <v>0</v>
      </c>
      <c r="DN157" s="72">
        <v>2</v>
      </c>
      <c r="DO157" s="72">
        <v>2</v>
      </c>
      <c r="DP157" s="72">
        <v>2</v>
      </c>
      <c r="DQ157" s="72">
        <v>2</v>
      </c>
      <c r="DR157" s="72">
        <v>3000</v>
      </c>
      <c r="DS157" s="72">
        <v>5000</v>
      </c>
      <c r="DT157" s="72">
        <v>2500</v>
      </c>
      <c r="DU157" s="72">
        <v>4000</v>
      </c>
      <c r="DV157" s="72">
        <v>3000</v>
      </c>
      <c r="DW157" s="72">
        <v>5000</v>
      </c>
      <c r="DX157" s="72">
        <v>2500</v>
      </c>
      <c r="DY157" s="72">
        <v>4000</v>
      </c>
      <c r="DZ157" s="72">
        <v>1</v>
      </c>
      <c r="EA157" s="72">
        <v>1</v>
      </c>
      <c r="EB157" s="72">
        <v>0</v>
      </c>
      <c r="EC157" s="72" t="s">
        <v>81</v>
      </c>
      <c r="ED157" s="72">
        <v>0</v>
      </c>
      <c r="EE157" s="72" t="s">
        <v>81</v>
      </c>
      <c r="EF157" s="72" t="s">
        <v>81</v>
      </c>
      <c r="EG157" s="72">
        <v>2</v>
      </c>
      <c r="EH157" s="72" t="s">
        <v>81</v>
      </c>
      <c r="EI157" s="72">
        <v>2</v>
      </c>
    </row>
    <row r="158" spans="1:139" s="72" customFormat="1" ht="15" customHeight="1" x14ac:dyDescent="0.35">
      <c r="A158" s="71">
        <v>3110705</v>
      </c>
      <c r="B158" s="71">
        <v>3</v>
      </c>
      <c r="C158" s="71">
        <v>11</v>
      </c>
      <c r="D158" s="71">
        <v>7</v>
      </c>
      <c r="E158" s="71" t="s">
        <v>1815</v>
      </c>
      <c r="F158" s="72">
        <v>0</v>
      </c>
      <c r="G158" s="64">
        <v>3</v>
      </c>
      <c r="H158" s="72">
        <v>0</v>
      </c>
      <c r="I158" s="64">
        <v>0</v>
      </c>
      <c r="J158" s="64">
        <v>0</v>
      </c>
      <c r="K158" s="64" t="s">
        <v>81</v>
      </c>
      <c r="L158" s="64" t="s">
        <v>81</v>
      </c>
      <c r="M158" s="64" t="s">
        <v>81</v>
      </c>
      <c r="N158" s="64" t="s">
        <v>81</v>
      </c>
      <c r="O158" s="64" t="s">
        <v>81</v>
      </c>
      <c r="P158" s="64" t="s">
        <v>81</v>
      </c>
      <c r="Q158" s="64" t="s">
        <v>81</v>
      </c>
      <c r="R158" s="64" t="s">
        <v>81</v>
      </c>
      <c r="S158" s="64" t="s">
        <v>81</v>
      </c>
      <c r="T158" s="64" t="s">
        <v>81</v>
      </c>
      <c r="U158" s="64" t="s">
        <v>81</v>
      </c>
      <c r="V158" s="64" t="s">
        <v>81</v>
      </c>
      <c r="W158" s="64" t="s">
        <v>81</v>
      </c>
      <c r="X158" s="64" t="s">
        <v>81</v>
      </c>
      <c r="Y158" s="64" t="s">
        <v>81</v>
      </c>
      <c r="Z158" s="64" t="s">
        <v>81</v>
      </c>
      <c r="AA158" s="64" t="s">
        <v>81</v>
      </c>
      <c r="AB158" s="64" t="s">
        <v>81</v>
      </c>
      <c r="AC158" s="64" t="s">
        <v>81</v>
      </c>
      <c r="AD158" s="64" t="s">
        <v>81</v>
      </c>
      <c r="AE158" s="64" t="s">
        <v>81</v>
      </c>
      <c r="AF158" s="64" t="s">
        <v>81</v>
      </c>
      <c r="AG158" s="64" t="s">
        <v>81</v>
      </c>
      <c r="AH158" s="64" t="s">
        <v>81</v>
      </c>
      <c r="AI158" s="64" t="s">
        <v>81</v>
      </c>
      <c r="AJ158" s="64" t="s">
        <v>81</v>
      </c>
      <c r="AK158" s="64" t="s">
        <v>81</v>
      </c>
      <c r="AL158" s="64" t="s">
        <v>81</v>
      </c>
      <c r="AM158" s="64" t="s">
        <v>81</v>
      </c>
      <c r="AN158" s="72">
        <v>0</v>
      </c>
      <c r="AO158" s="64" t="s">
        <v>81</v>
      </c>
      <c r="AP158" s="72">
        <v>0</v>
      </c>
      <c r="AQ158" s="64" t="s">
        <v>81</v>
      </c>
      <c r="AR158" s="64" t="s">
        <v>81</v>
      </c>
      <c r="AS158" s="64" t="s">
        <v>81</v>
      </c>
      <c r="AT158" s="72">
        <v>0</v>
      </c>
      <c r="AU158" s="64" t="s">
        <v>81</v>
      </c>
      <c r="AV158" s="64" t="s">
        <v>81</v>
      </c>
      <c r="AW158" s="64" t="s">
        <v>81</v>
      </c>
      <c r="AX158" s="72">
        <v>0</v>
      </c>
      <c r="AY158" s="64" t="s">
        <v>81</v>
      </c>
      <c r="AZ158" s="64" t="s">
        <v>81</v>
      </c>
      <c r="BA158" s="64" t="s">
        <v>81</v>
      </c>
      <c r="BB158" s="72">
        <v>0</v>
      </c>
      <c r="BC158" s="64" t="s">
        <v>81</v>
      </c>
      <c r="BD158" s="64" t="s">
        <v>81</v>
      </c>
      <c r="BE158" s="64" t="s">
        <v>81</v>
      </c>
      <c r="BF158" s="72">
        <v>1</v>
      </c>
      <c r="BG158" s="72">
        <v>2</v>
      </c>
      <c r="BH158" s="72">
        <v>2</v>
      </c>
      <c r="BI158" s="72">
        <v>3</v>
      </c>
      <c r="BJ158" s="72">
        <v>0</v>
      </c>
      <c r="BK158" s="64" t="s">
        <v>81</v>
      </c>
      <c r="BL158" s="64" t="s">
        <v>81</v>
      </c>
      <c r="BM158" s="64" t="s">
        <v>81</v>
      </c>
      <c r="BN158" s="72">
        <v>0</v>
      </c>
      <c r="BO158" s="64" t="s">
        <v>81</v>
      </c>
      <c r="BP158" s="64" t="s">
        <v>81</v>
      </c>
      <c r="BQ158" s="64" t="s">
        <v>81</v>
      </c>
      <c r="BR158" s="72">
        <v>0</v>
      </c>
      <c r="BS158" s="64" t="s">
        <v>81</v>
      </c>
      <c r="BT158" s="64" t="s">
        <v>81</v>
      </c>
      <c r="BU158" s="64" t="s">
        <v>81</v>
      </c>
      <c r="BV158" s="72">
        <v>1</v>
      </c>
      <c r="BW158" s="64">
        <v>2</v>
      </c>
      <c r="BX158" s="64">
        <v>2</v>
      </c>
      <c r="BY158" s="64">
        <v>2</v>
      </c>
      <c r="BZ158" s="72">
        <v>0</v>
      </c>
      <c r="CA158" s="64" t="s">
        <v>81</v>
      </c>
      <c r="CB158" s="64" t="s">
        <v>81</v>
      </c>
      <c r="CC158" s="64" t="s">
        <v>81</v>
      </c>
      <c r="CD158" s="72">
        <v>0</v>
      </c>
      <c r="CE158" s="64" t="s">
        <v>81</v>
      </c>
      <c r="CF158" s="64" t="s">
        <v>81</v>
      </c>
      <c r="CG158" s="64" t="s">
        <v>81</v>
      </c>
      <c r="CH158" s="64" t="s">
        <v>81</v>
      </c>
      <c r="CI158" s="64" t="s">
        <v>81</v>
      </c>
      <c r="CJ158" s="64" t="s">
        <v>81</v>
      </c>
      <c r="CK158" s="64" t="s">
        <v>81</v>
      </c>
      <c r="CL158" s="64" t="s">
        <v>81</v>
      </c>
      <c r="CM158" s="64" t="s">
        <v>81</v>
      </c>
      <c r="CN158" s="72">
        <v>2</v>
      </c>
      <c r="CO158" s="64" t="s">
        <v>81</v>
      </c>
      <c r="CP158" s="64" t="s">
        <v>81</v>
      </c>
      <c r="CQ158" s="64" t="s">
        <v>81</v>
      </c>
      <c r="CR158" s="64" t="s">
        <v>81</v>
      </c>
      <c r="CS158" s="64" t="s">
        <v>81</v>
      </c>
      <c r="CT158" s="64" t="s">
        <v>81</v>
      </c>
      <c r="CU158" s="64" t="s">
        <v>81</v>
      </c>
      <c r="CV158" s="72">
        <v>18</v>
      </c>
      <c r="CW158" s="64" t="s">
        <v>81</v>
      </c>
      <c r="CX158" s="64" t="s">
        <v>81</v>
      </c>
      <c r="CY158" s="64" t="s">
        <v>81</v>
      </c>
      <c r="CZ158" s="64" t="s">
        <v>81</v>
      </c>
      <c r="DA158" s="64" t="s">
        <v>81</v>
      </c>
      <c r="DB158" s="72">
        <v>0</v>
      </c>
      <c r="DC158" s="72">
        <v>0</v>
      </c>
      <c r="DD158" s="72">
        <v>0</v>
      </c>
      <c r="DE158" s="72">
        <v>0</v>
      </c>
      <c r="DF158" s="72">
        <v>0</v>
      </c>
      <c r="DG158" s="72">
        <v>0</v>
      </c>
      <c r="DH158" s="72">
        <v>0</v>
      </c>
      <c r="DI158" s="72">
        <v>1</v>
      </c>
      <c r="DJ158" s="72">
        <v>1</v>
      </c>
      <c r="DK158" s="72">
        <v>0</v>
      </c>
      <c r="DL158" s="72">
        <v>0</v>
      </c>
      <c r="DM158" s="72">
        <v>1</v>
      </c>
      <c r="DN158" s="72">
        <v>2</v>
      </c>
      <c r="DO158" s="72">
        <v>2</v>
      </c>
      <c r="DP158" s="72">
        <v>2</v>
      </c>
      <c r="DQ158" s="72">
        <v>2</v>
      </c>
      <c r="DR158" s="72">
        <v>2000</v>
      </c>
      <c r="DS158" s="72">
        <v>4000</v>
      </c>
      <c r="DT158" s="72">
        <v>2000</v>
      </c>
      <c r="DU158" s="72">
        <v>4000</v>
      </c>
      <c r="DV158" s="72">
        <v>5000</v>
      </c>
      <c r="DW158" s="72">
        <v>15000</v>
      </c>
      <c r="DX158" s="72">
        <v>5000</v>
      </c>
      <c r="DY158" s="72">
        <v>10000</v>
      </c>
      <c r="DZ158" s="72">
        <v>2</v>
      </c>
      <c r="EA158" s="72">
        <v>1</v>
      </c>
      <c r="EB158" s="72">
        <v>0</v>
      </c>
      <c r="EC158" s="72" t="s">
        <v>81</v>
      </c>
      <c r="ED158" s="72">
        <v>0</v>
      </c>
      <c r="EE158" s="72" t="s">
        <v>81</v>
      </c>
      <c r="EF158" s="72" t="s">
        <v>81</v>
      </c>
      <c r="EG158" s="72">
        <v>9</v>
      </c>
      <c r="EH158" s="72">
        <v>3</v>
      </c>
      <c r="EI158" s="72">
        <v>2</v>
      </c>
    </row>
    <row r="159" spans="1:139" s="72" customFormat="1" ht="15" customHeight="1" x14ac:dyDescent="0.35">
      <c r="A159" s="71">
        <v>3110706</v>
      </c>
      <c r="B159" s="71">
        <v>3</v>
      </c>
      <c r="C159" s="71">
        <v>11</v>
      </c>
      <c r="D159" s="71">
        <v>7</v>
      </c>
      <c r="E159" s="71" t="s">
        <v>1826</v>
      </c>
      <c r="F159" s="72">
        <v>0</v>
      </c>
      <c r="G159" s="64">
        <v>1</v>
      </c>
      <c r="H159" s="72">
        <v>0</v>
      </c>
      <c r="I159" s="72">
        <v>2</v>
      </c>
      <c r="J159" s="64">
        <v>0</v>
      </c>
      <c r="K159" s="64" t="s">
        <v>81</v>
      </c>
      <c r="L159" s="64" t="s">
        <v>81</v>
      </c>
      <c r="M159" s="64" t="s">
        <v>81</v>
      </c>
      <c r="N159" s="64" t="s">
        <v>81</v>
      </c>
      <c r="O159" s="64" t="s">
        <v>81</v>
      </c>
      <c r="P159" s="64" t="s">
        <v>81</v>
      </c>
      <c r="Q159" s="64" t="s">
        <v>81</v>
      </c>
      <c r="R159" s="64" t="s">
        <v>81</v>
      </c>
      <c r="S159" s="64" t="s">
        <v>81</v>
      </c>
      <c r="T159" s="64" t="s">
        <v>81</v>
      </c>
      <c r="U159" s="64" t="s">
        <v>81</v>
      </c>
      <c r="V159" s="64" t="s">
        <v>81</v>
      </c>
      <c r="W159" s="64" t="s">
        <v>81</v>
      </c>
      <c r="X159" s="64" t="s">
        <v>81</v>
      </c>
      <c r="Y159" s="64" t="s">
        <v>81</v>
      </c>
      <c r="Z159" s="64" t="s">
        <v>81</v>
      </c>
      <c r="AA159" s="64" t="s">
        <v>81</v>
      </c>
      <c r="AB159" s="64" t="s">
        <v>81</v>
      </c>
      <c r="AC159" s="64" t="s">
        <v>81</v>
      </c>
      <c r="AD159" s="64" t="s">
        <v>81</v>
      </c>
      <c r="AE159" s="64" t="s">
        <v>81</v>
      </c>
      <c r="AF159" s="64" t="s">
        <v>81</v>
      </c>
      <c r="AG159" s="64" t="s">
        <v>81</v>
      </c>
      <c r="AH159" s="64" t="s">
        <v>81</v>
      </c>
      <c r="AI159" s="64" t="s">
        <v>81</v>
      </c>
      <c r="AJ159" s="64" t="s">
        <v>81</v>
      </c>
      <c r="AK159" s="64" t="s">
        <v>81</v>
      </c>
      <c r="AL159" s="64" t="s">
        <v>81</v>
      </c>
      <c r="AM159" s="64" t="s">
        <v>81</v>
      </c>
      <c r="AN159" s="72">
        <v>0</v>
      </c>
      <c r="AO159" s="64" t="s">
        <v>81</v>
      </c>
      <c r="AP159" s="72">
        <v>0</v>
      </c>
      <c r="AQ159" s="64" t="s">
        <v>81</v>
      </c>
      <c r="AR159" s="64" t="s">
        <v>81</v>
      </c>
      <c r="AS159" s="64" t="s">
        <v>81</v>
      </c>
      <c r="AT159" s="72">
        <v>0</v>
      </c>
      <c r="AU159" s="64" t="s">
        <v>81</v>
      </c>
      <c r="AV159" s="64" t="s">
        <v>81</v>
      </c>
      <c r="AW159" s="64" t="s">
        <v>81</v>
      </c>
      <c r="AX159" s="72">
        <v>0</v>
      </c>
      <c r="AY159" s="64" t="s">
        <v>81</v>
      </c>
      <c r="AZ159" s="64" t="s">
        <v>81</v>
      </c>
      <c r="BA159" s="64" t="s">
        <v>81</v>
      </c>
      <c r="BB159" s="72">
        <v>1</v>
      </c>
      <c r="BC159" s="72">
        <v>2</v>
      </c>
      <c r="BD159" s="72">
        <v>2</v>
      </c>
      <c r="BE159" s="72">
        <v>3</v>
      </c>
      <c r="BF159" s="72">
        <v>1</v>
      </c>
      <c r="BG159" s="64">
        <v>2</v>
      </c>
      <c r="BH159" s="64">
        <v>3</v>
      </c>
      <c r="BI159" s="64">
        <v>2</v>
      </c>
      <c r="BJ159" s="72">
        <v>0</v>
      </c>
      <c r="BK159" s="64" t="s">
        <v>81</v>
      </c>
      <c r="BL159" s="64" t="s">
        <v>81</v>
      </c>
      <c r="BM159" s="64" t="s">
        <v>81</v>
      </c>
      <c r="BN159" s="72">
        <v>0</v>
      </c>
      <c r="BO159" s="64" t="s">
        <v>81</v>
      </c>
      <c r="BP159" s="64" t="s">
        <v>81</v>
      </c>
      <c r="BQ159" s="64" t="s">
        <v>81</v>
      </c>
      <c r="BR159" s="72">
        <v>0</v>
      </c>
      <c r="BS159" s="64" t="s">
        <v>81</v>
      </c>
      <c r="BT159" s="64" t="s">
        <v>81</v>
      </c>
      <c r="BU159" s="64" t="s">
        <v>81</v>
      </c>
      <c r="BV159" s="72">
        <v>0</v>
      </c>
      <c r="BW159" s="64" t="s">
        <v>81</v>
      </c>
      <c r="BX159" s="64" t="s">
        <v>81</v>
      </c>
      <c r="BY159" s="64" t="s">
        <v>81</v>
      </c>
      <c r="BZ159" s="72">
        <v>0</v>
      </c>
      <c r="CA159" s="64" t="s">
        <v>81</v>
      </c>
      <c r="CB159" s="64" t="s">
        <v>81</v>
      </c>
      <c r="CC159" s="64" t="s">
        <v>81</v>
      </c>
      <c r="CD159" s="72">
        <v>0</v>
      </c>
      <c r="CE159" s="64" t="s">
        <v>81</v>
      </c>
      <c r="CF159" s="64" t="s">
        <v>81</v>
      </c>
      <c r="CG159" s="64" t="s">
        <v>81</v>
      </c>
      <c r="CH159" s="64" t="s">
        <v>81</v>
      </c>
      <c r="CI159" s="64" t="s">
        <v>81</v>
      </c>
      <c r="CJ159" s="64" t="s">
        <v>81</v>
      </c>
      <c r="CK159" s="64" t="s">
        <v>81</v>
      </c>
      <c r="CL159" s="72">
        <v>3</v>
      </c>
      <c r="CM159" s="64" t="s">
        <v>81</v>
      </c>
      <c r="CN159" s="64">
        <v>2</v>
      </c>
      <c r="CO159" s="64" t="s">
        <v>81</v>
      </c>
      <c r="CP159" s="64" t="s">
        <v>81</v>
      </c>
      <c r="CQ159" s="64" t="s">
        <v>81</v>
      </c>
      <c r="CR159" s="64" t="s">
        <v>81</v>
      </c>
      <c r="CS159" s="64" t="s">
        <v>81</v>
      </c>
      <c r="CT159" s="64" t="s">
        <v>81</v>
      </c>
      <c r="CU159" s="64" t="s">
        <v>81</v>
      </c>
      <c r="CV159" s="64" t="s">
        <v>81</v>
      </c>
      <c r="CW159" s="64" t="s">
        <v>81</v>
      </c>
      <c r="CX159" s="64" t="s">
        <v>81</v>
      </c>
      <c r="CY159" s="64" t="s">
        <v>81</v>
      </c>
      <c r="CZ159" s="64" t="s">
        <v>81</v>
      </c>
      <c r="DA159" s="64" t="s">
        <v>81</v>
      </c>
      <c r="DB159" s="72">
        <v>0</v>
      </c>
      <c r="DC159" s="72">
        <v>0</v>
      </c>
      <c r="DD159" s="72">
        <v>0</v>
      </c>
      <c r="DE159" s="72">
        <v>0</v>
      </c>
      <c r="DF159" s="72">
        <v>0</v>
      </c>
      <c r="DG159" s="72">
        <v>0</v>
      </c>
      <c r="DH159" s="72">
        <v>1</v>
      </c>
      <c r="DI159" s="72">
        <v>1</v>
      </c>
      <c r="DJ159" s="72">
        <v>0</v>
      </c>
      <c r="DK159" s="72">
        <v>0</v>
      </c>
      <c r="DL159" s="72">
        <v>0</v>
      </c>
      <c r="DM159" s="72">
        <v>0</v>
      </c>
      <c r="DN159" s="72">
        <v>2</v>
      </c>
      <c r="DO159" s="72">
        <v>3</v>
      </c>
      <c r="DP159" s="72">
        <v>4</v>
      </c>
      <c r="DQ159" s="72">
        <v>4</v>
      </c>
      <c r="DR159" s="72">
        <v>2000</v>
      </c>
      <c r="DS159" s="72">
        <v>2500</v>
      </c>
      <c r="DT159" s="72">
        <v>2000</v>
      </c>
      <c r="DU159" s="72">
        <v>2500</v>
      </c>
      <c r="DV159" s="72" t="s">
        <v>81</v>
      </c>
      <c r="DW159" s="72" t="s">
        <v>81</v>
      </c>
      <c r="DX159" s="72" t="s">
        <v>81</v>
      </c>
      <c r="DY159" s="72" t="s">
        <v>81</v>
      </c>
      <c r="DZ159" s="72">
        <v>2</v>
      </c>
      <c r="EA159" s="72">
        <v>0</v>
      </c>
      <c r="EB159" s="72">
        <v>0</v>
      </c>
      <c r="EC159" s="72" t="s">
        <v>81</v>
      </c>
      <c r="ED159" s="72">
        <v>0</v>
      </c>
      <c r="EE159" s="72" t="s">
        <v>81</v>
      </c>
      <c r="EF159" s="72" t="s">
        <v>81</v>
      </c>
      <c r="EG159" s="72">
        <v>8</v>
      </c>
      <c r="EH159" s="72">
        <v>2</v>
      </c>
      <c r="EI159" s="72">
        <v>2</v>
      </c>
    </row>
    <row r="160" spans="1:139" ht="15" customHeight="1" x14ac:dyDescent="0.35">
      <c r="A160" s="67">
        <v>3110707</v>
      </c>
      <c r="B160" s="67">
        <v>3</v>
      </c>
      <c r="C160" s="67">
        <v>11</v>
      </c>
      <c r="D160" s="67">
        <v>7</v>
      </c>
      <c r="E160" s="67" t="s">
        <v>1827</v>
      </c>
      <c r="F160">
        <v>0</v>
      </c>
      <c r="G160">
        <v>1</v>
      </c>
      <c r="H160">
        <v>0</v>
      </c>
      <c r="I160">
        <v>0</v>
      </c>
      <c r="J160" s="64">
        <v>0</v>
      </c>
      <c r="K160" s="64" t="s">
        <v>81</v>
      </c>
      <c r="L160">
        <v>10</v>
      </c>
      <c r="M160" s="64" t="s">
        <v>81</v>
      </c>
      <c r="N160">
        <v>2</v>
      </c>
      <c r="O160" t="s">
        <v>81</v>
      </c>
      <c r="P160" t="s">
        <v>81</v>
      </c>
      <c r="Q160" t="s">
        <v>81</v>
      </c>
      <c r="R160" t="s">
        <v>81</v>
      </c>
      <c r="S160" t="s">
        <v>81</v>
      </c>
      <c r="T160" t="s">
        <v>81</v>
      </c>
      <c r="U160" t="s">
        <v>81</v>
      </c>
      <c r="V160" t="s">
        <v>81</v>
      </c>
      <c r="W160" t="s">
        <v>81</v>
      </c>
      <c r="X160" t="s">
        <v>81</v>
      </c>
      <c r="Y160" t="s">
        <v>81</v>
      </c>
      <c r="Z160" t="s">
        <v>81</v>
      </c>
      <c r="AA160" t="s">
        <v>81</v>
      </c>
      <c r="AB160" t="s">
        <v>81</v>
      </c>
      <c r="AC160" t="s">
        <v>81</v>
      </c>
      <c r="AD160" t="s">
        <v>81</v>
      </c>
      <c r="AE160" t="s">
        <v>81</v>
      </c>
      <c r="AF160" t="s">
        <v>81</v>
      </c>
      <c r="AG160" t="s">
        <v>81</v>
      </c>
      <c r="AH160" t="s">
        <v>81</v>
      </c>
      <c r="AI160" t="s">
        <v>81</v>
      </c>
      <c r="AJ160" t="s">
        <v>81</v>
      </c>
      <c r="AK160" t="s">
        <v>81</v>
      </c>
      <c r="AL160" t="s">
        <v>81</v>
      </c>
      <c r="AM160" t="s">
        <v>81</v>
      </c>
      <c r="AN160">
        <v>1</v>
      </c>
      <c r="AO160" s="107" t="s">
        <v>81</v>
      </c>
      <c r="AP160" s="72">
        <v>0</v>
      </c>
      <c r="AQ160" s="64" t="s">
        <v>81</v>
      </c>
      <c r="AR160" s="64" t="s">
        <v>81</v>
      </c>
      <c r="AS160" s="64" t="s">
        <v>81</v>
      </c>
      <c r="AT160" s="72">
        <v>0</v>
      </c>
      <c r="AU160" s="64" t="s">
        <v>81</v>
      </c>
      <c r="AV160" s="64" t="s">
        <v>81</v>
      </c>
      <c r="AW160" s="64" t="s">
        <v>81</v>
      </c>
      <c r="AX160" s="72">
        <v>0</v>
      </c>
      <c r="AY160" s="64" t="s">
        <v>81</v>
      </c>
      <c r="AZ160" s="64" t="s">
        <v>81</v>
      </c>
      <c r="BA160" s="64" t="s">
        <v>81</v>
      </c>
      <c r="BB160" s="72">
        <v>0</v>
      </c>
      <c r="BC160" s="64" t="s">
        <v>81</v>
      </c>
      <c r="BD160" s="64" t="s">
        <v>81</v>
      </c>
      <c r="BE160" s="64" t="s">
        <v>81</v>
      </c>
      <c r="BF160" s="72">
        <v>1</v>
      </c>
      <c r="BG160" s="72">
        <v>2</v>
      </c>
      <c r="BH160" s="72">
        <v>3</v>
      </c>
      <c r="BI160" s="72">
        <v>2</v>
      </c>
      <c r="BJ160" s="72">
        <v>0</v>
      </c>
      <c r="BK160" s="64" t="s">
        <v>81</v>
      </c>
      <c r="BL160" s="64" t="s">
        <v>81</v>
      </c>
      <c r="BM160" s="64" t="s">
        <v>81</v>
      </c>
      <c r="BN160" s="72">
        <v>1</v>
      </c>
      <c r="BO160">
        <v>2</v>
      </c>
      <c r="BP160">
        <v>2</v>
      </c>
      <c r="BQ160">
        <v>2</v>
      </c>
      <c r="BR160" s="72">
        <v>0</v>
      </c>
      <c r="BS160" s="64" t="s">
        <v>81</v>
      </c>
      <c r="BT160" s="64" t="s">
        <v>81</v>
      </c>
      <c r="BU160" s="64" t="s">
        <v>81</v>
      </c>
      <c r="BV160" s="72">
        <v>0</v>
      </c>
      <c r="BW160" s="64" t="s">
        <v>81</v>
      </c>
      <c r="BX160" s="64" t="s">
        <v>81</v>
      </c>
      <c r="BY160" s="64" t="s">
        <v>81</v>
      </c>
      <c r="BZ160" s="72">
        <v>0</v>
      </c>
      <c r="CA160" s="64" t="s">
        <v>81</v>
      </c>
      <c r="CB160" s="64" t="s">
        <v>81</v>
      </c>
      <c r="CC160" s="64" t="s">
        <v>81</v>
      </c>
      <c r="CD160" s="72">
        <v>0</v>
      </c>
      <c r="CE160" s="64" t="s">
        <v>81</v>
      </c>
      <c r="CF160" s="64" t="s">
        <v>81</v>
      </c>
      <c r="CG160" s="64" t="s">
        <v>81</v>
      </c>
      <c r="CH160" s="64" t="s">
        <v>81</v>
      </c>
      <c r="CI160" s="64" t="s">
        <v>81</v>
      </c>
      <c r="CJ160" s="64" t="s">
        <v>81</v>
      </c>
      <c r="CK160" s="64" t="s">
        <v>81</v>
      </c>
      <c r="CL160" s="64" t="s">
        <v>81</v>
      </c>
      <c r="CM160" s="64" t="s">
        <v>81</v>
      </c>
      <c r="CN160">
        <v>10</v>
      </c>
      <c r="CO160" s="64" t="s">
        <v>81</v>
      </c>
      <c r="CP160" s="64" t="s">
        <v>81</v>
      </c>
      <c r="CQ160" s="64" t="s">
        <v>81</v>
      </c>
      <c r="CR160" s="64" t="s">
        <v>81</v>
      </c>
      <c r="CS160" s="64" t="s">
        <v>81</v>
      </c>
      <c r="CT160" s="64" t="s">
        <v>81</v>
      </c>
      <c r="CU160" s="64" t="s">
        <v>81</v>
      </c>
      <c r="CV160">
        <v>10</v>
      </c>
      <c r="CW160" s="64" t="s">
        <v>81</v>
      </c>
      <c r="CX160" s="64" t="s">
        <v>81</v>
      </c>
      <c r="CY160" s="64" t="s">
        <v>81</v>
      </c>
      <c r="CZ160" s="64" t="s">
        <v>81</v>
      </c>
      <c r="DA160" s="64" t="s">
        <v>81</v>
      </c>
      <c r="DB160" s="72">
        <v>0</v>
      </c>
      <c r="DC160" s="72">
        <v>1</v>
      </c>
      <c r="DD160" s="72">
        <v>1</v>
      </c>
      <c r="DE160" s="72">
        <v>1</v>
      </c>
      <c r="DF160" s="72">
        <v>0</v>
      </c>
      <c r="DG160" s="72">
        <v>0</v>
      </c>
      <c r="DH160" s="72">
        <v>0</v>
      </c>
      <c r="DI160" s="72">
        <v>1</v>
      </c>
      <c r="DJ160" s="72">
        <v>1</v>
      </c>
      <c r="DK160" s="72">
        <v>0</v>
      </c>
      <c r="DL160" s="72">
        <v>0</v>
      </c>
      <c r="DM160" s="72">
        <v>1</v>
      </c>
      <c r="DN160" s="72">
        <v>2</v>
      </c>
      <c r="DO160" s="72">
        <v>2</v>
      </c>
      <c r="DP160" s="72">
        <v>4</v>
      </c>
      <c r="DQ160" s="72">
        <v>4</v>
      </c>
      <c r="DR160" s="72">
        <v>1500</v>
      </c>
      <c r="DS160" s="72">
        <v>2000</v>
      </c>
      <c r="DT160" s="72">
        <v>3000</v>
      </c>
      <c r="DU160" s="72">
        <v>5000</v>
      </c>
      <c r="DV160" t="s">
        <v>81</v>
      </c>
      <c r="DW160" t="s">
        <v>81</v>
      </c>
      <c r="DX160" t="s">
        <v>81</v>
      </c>
      <c r="DY160" t="s">
        <v>81</v>
      </c>
      <c r="DZ160" s="72">
        <v>2</v>
      </c>
      <c r="EA160" s="72">
        <v>1</v>
      </c>
      <c r="EB160" s="72">
        <v>0</v>
      </c>
      <c r="EC160" s="72" t="s">
        <v>81</v>
      </c>
      <c r="ED160" s="72">
        <v>0</v>
      </c>
      <c r="EE160" s="72" t="s">
        <v>81</v>
      </c>
      <c r="EF160" s="72" t="s">
        <v>81</v>
      </c>
      <c r="EG160" s="72">
        <v>19</v>
      </c>
      <c r="EH160" s="72" t="s">
        <v>81</v>
      </c>
      <c r="EI160" s="72">
        <v>2</v>
      </c>
    </row>
    <row r="161" spans="1:139" ht="15" customHeight="1" x14ac:dyDescent="0.35">
      <c r="A161" s="20">
        <v>3110708</v>
      </c>
      <c r="B161" s="20">
        <v>3</v>
      </c>
      <c r="C161" s="20">
        <v>11</v>
      </c>
      <c r="D161" s="20">
        <v>8</v>
      </c>
      <c r="E161" s="20" t="s">
        <v>1830</v>
      </c>
      <c r="F161">
        <v>0</v>
      </c>
      <c r="G161" s="64">
        <v>2</v>
      </c>
      <c r="H161">
        <v>0</v>
      </c>
      <c r="I161">
        <v>0</v>
      </c>
      <c r="J161" s="64">
        <v>0</v>
      </c>
      <c r="K161" s="64" t="s">
        <v>81</v>
      </c>
      <c r="L161">
        <v>3</v>
      </c>
      <c r="M161" s="64" t="s">
        <v>81</v>
      </c>
      <c r="N161">
        <v>2</v>
      </c>
      <c r="O161" t="s">
        <v>81</v>
      </c>
      <c r="P161" t="s">
        <v>81</v>
      </c>
      <c r="Q161" t="s">
        <v>81</v>
      </c>
      <c r="R161">
        <v>1</v>
      </c>
      <c r="S161" t="s">
        <v>81</v>
      </c>
      <c r="T161" t="s">
        <v>81</v>
      </c>
      <c r="U161" t="s">
        <v>81</v>
      </c>
      <c r="V161" t="s">
        <v>81</v>
      </c>
      <c r="W161" t="s">
        <v>81</v>
      </c>
      <c r="X161" t="s">
        <v>81</v>
      </c>
      <c r="Y161" t="s">
        <v>81</v>
      </c>
      <c r="Z161" t="s">
        <v>81</v>
      </c>
      <c r="AA161" t="s">
        <v>81</v>
      </c>
      <c r="AB161" t="s">
        <v>81</v>
      </c>
      <c r="AC161" t="s">
        <v>81</v>
      </c>
      <c r="AD161" t="s">
        <v>81</v>
      </c>
      <c r="AE161" t="s">
        <v>81</v>
      </c>
      <c r="AF161" t="s">
        <v>81</v>
      </c>
      <c r="AG161" t="s">
        <v>81</v>
      </c>
      <c r="AH161" t="s">
        <v>81</v>
      </c>
      <c r="AI161" t="s">
        <v>81</v>
      </c>
      <c r="AJ161" t="s">
        <v>81</v>
      </c>
      <c r="AK161" t="s">
        <v>81</v>
      </c>
      <c r="AL161" t="s">
        <v>81</v>
      </c>
      <c r="AM161" t="s">
        <v>81</v>
      </c>
      <c r="AN161">
        <v>0</v>
      </c>
      <c r="AO161" t="s">
        <v>81</v>
      </c>
      <c r="AP161" s="72">
        <v>0</v>
      </c>
      <c r="AQ161" s="64" t="s">
        <v>81</v>
      </c>
      <c r="AR161" s="64" t="s">
        <v>81</v>
      </c>
      <c r="AS161" s="64" t="s">
        <v>81</v>
      </c>
      <c r="AT161" s="72">
        <v>0</v>
      </c>
      <c r="AU161" s="64" t="s">
        <v>81</v>
      </c>
      <c r="AV161" s="64" t="s">
        <v>81</v>
      </c>
      <c r="AW161" s="64" t="s">
        <v>81</v>
      </c>
      <c r="AX161" s="72">
        <v>0</v>
      </c>
      <c r="AY161" s="64" t="s">
        <v>81</v>
      </c>
      <c r="AZ161" s="64" t="s">
        <v>81</v>
      </c>
      <c r="BA161" s="64" t="s">
        <v>81</v>
      </c>
      <c r="BB161" s="72">
        <v>0</v>
      </c>
      <c r="BC161" s="64" t="s">
        <v>81</v>
      </c>
      <c r="BD161" s="64" t="s">
        <v>81</v>
      </c>
      <c r="BE161" s="64" t="s">
        <v>81</v>
      </c>
      <c r="BF161" s="72">
        <v>1</v>
      </c>
      <c r="BG161" s="64">
        <v>2</v>
      </c>
      <c r="BH161" s="64">
        <v>3</v>
      </c>
      <c r="BI161" s="64">
        <v>2</v>
      </c>
      <c r="BJ161" s="72">
        <v>0</v>
      </c>
      <c r="BK161" s="64" t="s">
        <v>81</v>
      </c>
      <c r="BL161" s="64" t="s">
        <v>81</v>
      </c>
      <c r="BM161" s="64" t="s">
        <v>81</v>
      </c>
      <c r="BN161" s="72">
        <v>0</v>
      </c>
      <c r="BO161" s="64" t="s">
        <v>81</v>
      </c>
      <c r="BP161" s="64" t="s">
        <v>81</v>
      </c>
      <c r="BQ161" s="64" t="s">
        <v>81</v>
      </c>
      <c r="BR161" s="72">
        <v>0</v>
      </c>
      <c r="BS161" s="64" t="s">
        <v>81</v>
      </c>
      <c r="BT161" s="64" t="s">
        <v>81</v>
      </c>
      <c r="BU161" s="64" t="s">
        <v>81</v>
      </c>
      <c r="BV161" s="72">
        <v>0</v>
      </c>
      <c r="BW161" s="64" t="s">
        <v>81</v>
      </c>
      <c r="BX161" s="64" t="s">
        <v>81</v>
      </c>
      <c r="BY161" s="64" t="s">
        <v>81</v>
      </c>
      <c r="BZ161" s="72">
        <v>0</v>
      </c>
      <c r="CA161" s="64" t="s">
        <v>81</v>
      </c>
      <c r="CB161" s="64" t="s">
        <v>81</v>
      </c>
      <c r="CC161" s="64" t="s">
        <v>81</v>
      </c>
      <c r="CD161" s="72">
        <v>0</v>
      </c>
      <c r="CE161" s="64" t="s">
        <v>81</v>
      </c>
      <c r="CF161" s="64" t="s">
        <v>81</v>
      </c>
      <c r="CG161" s="64" t="s">
        <v>81</v>
      </c>
      <c r="CH161" s="64" t="s">
        <v>81</v>
      </c>
      <c r="CI161" s="64" t="s">
        <v>81</v>
      </c>
      <c r="CJ161" s="64" t="s">
        <v>81</v>
      </c>
      <c r="CK161" s="64" t="s">
        <v>81</v>
      </c>
      <c r="CL161" s="64" t="s">
        <v>81</v>
      </c>
      <c r="CM161" s="64" t="s">
        <v>81</v>
      </c>
      <c r="CN161" s="64">
        <v>2</v>
      </c>
      <c r="CO161" s="64" t="s">
        <v>81</v>
      </c>
      <c r="CP161" s="64" t="s">
        <v>81</v>
      </c>
      <c r="CQ161" s="64" t="s">
        <v>81</v>
      </c>
      <c r="CR161" s="64" t="s">
        <v>81</v>
      </c>
      <c r="CS161" s="64" t="s">
        <v>81</v>
      </c>
      <c r="CT161" s="64" t="s">
        <v>81</v>
      </c>
      <c r="CU161" s="64" t="s">
        <v>81</v>
      </c>
      <c r="CV161" s="64" t="s">
        <v>81</v>
      </c>
      <c r="CW161" s="64" t="s">
        <v>81</v>
      </c>
      <c r="CX161" s="64" t="s">
        <v>81</v>
      </c>
      <c r="CY161" s="64" t="s">
        <v>81</v>
      </c>
      <c r="CZ161" s="64" t="s">
        <v>81</v>
      </c>
      <c r="DA161" s="64" t="s">
        <v>81</v>
      </c>
      <c r="DB161" s="72">
        <v>0</v>
      </c>
      <c r="DC161" s="72">
        <v>0</v>
      </c>
      <c r="DD161" s="72">
        <v>0</v>
      </c>
      <c r="DE161" s="72">
        <v>0</v>
      </c>
      <c r="DF161" s="72">
        <v>0</v>
      </c>
      <c r="DG161" s="72">
        <v>0</v>
      </c>
      <c r="DH161" s="72">
        <v>1</v>
      </c>
      <c r="DI161" s="72">
        <v>0</v>
      </c>
      <c r="DJ161" s="72">
        <v>0</v>
      </c>
      <c r="DK161" s="72">
        <v>0</v>
      </c>
      <c r="DL161" s="72">
        <v>0</v>
      </c>
      <c r="DM161" s="72">
        <v>0</v>
      </c>
      <c r="DN161" s="72">
        <v>2</v>
      </c>
      <c r="DO161" s="72">
        <v>2</v>
      </c>
      <c r="DP161" s="72">
        <v>2</v>
      </c>
      <c r="DQ161" s="72">
        <v>2</v>
      </c>
      <c r="DR161" s="72">
        <v>3500</v>
      </c>
      <c r="DS161" s="72">
        <v>4000</v>
      </c>
      <c r="DT161" s="72">
        <v>2500</v>
      </c>
      <c r="DU161" s="72">
        <v>4000</v>
      </c>
      <c r="DV161" s="72">
        <v>5000</v>
      </c>
      <c r="DW161" s="72">
        <v>7000</v>
      </c>
      <c r="DX161" s="72">
        <v>3500</v>
      </c>
      <c r="DY161" s="72">
        <v>4500</v>
      </c>
      <c r="DZ161" s="72">
        <v>2</v>
      </c>
      <c r="EA161" s="72">
        <v>1</v>
      </c>
      <c r="EB161" s="72">
        <v>0</v>
      </c>
      <c r="EC161" s="72" t="s">
        <v>81</v>
      </c>
      <c r="ED161" s="72">
        <v>0</v>
      </c>
      <c r="EE161" s="72" t="s">
        <v>81</v>
      </c>
      <c r="EF161" s="72">
        <v>1</v>
      </c>
      <c r="EG161" s="72">
        <v>8</v>
      </c>
      <c r="EH161" s="72" t="s">
        <v>81</v>
      </c>
      <c r="EI161" s="72">
        <v>2</v>
      </c>
    </row>
    <row r="162" spans="1:139" ht="15" customHeight="1" x14ac:dyDescent="0.35">
      <c r="A162" s="20">
        <v>3110709</v>
      </c>
      <c r="B162" s="20">
        <v>3</v>
      </c>
      <c r="C162" s="20">
        <v>11</v>
      </c>
      <c r="D162" s="20">
        <v>7</v>
      </c>
      <c r="E162" s="20" t="s">
        <v>1836</v>
      </c>
      <c r="F162">
        <v>0</v>
      </c>
      <c r="G162" s="64">
        <v>2</v>
      </c>
      <c r="H162">
        <v>0</v>
      </c>
      <c r="I162">
        <v>0</v>
      </c>
      <c r="J162" s="64">
        <v>1</v>
      </c>
      <c r="K162">
        <v>2</v>
      </c>
      <c r="L162" s="64">
        <v>8</v>
      </c>
      <c r="M162" s="64">
        <v>2</v>
      </c>
      <c r="N162" s="64">
        <v>3</v>
      </c>
      <c r="O162" t="s">
        <v>81</v>
      </c>
      <c r="P162" t="s">
        <v>81</v>
      </c>
      <c r="Q162" s="64">
        <v>2</v>
      </c>
      <c r="R162" t="s">
        <v>81</v>
      </c>
      <c r="S162">
        <v>8</v>
      </c>
      <c r="T162" t="s">
        <v>81</v>
      </c>
      <c r="U162">
        <v>5</v>
      </c>
      <c r="V162" t="s">
        <v>81</v>
      </c>
      <c r="W162" t="s">
        <v>81</v>
      </c>
      <c r="X162">
        <v>1</v>
      </c>
      <c r="Y162" t="s">
        <v>81</v>
      </c>
      <c r="Z162" t="s">
        <v>81</v>
      </c>
      <c r="AA162" t="s">
        <v>81</v>
      </c>
      <c r="AB162" t="s">
        <v>81</v>
      </c>
      <c r="AC162" t="s">
        <v>81</v>
      </c>
      <c r="AD162" t="s">
        <v>81</v>
      </c>
      <c r="AE162" t="s">
        <v>81</v>
      </c>
      <c r="AF162" t="s">
        <v>81</v>
      </c>
      <c r="AG162" t="s">
        <v>81</v>
      </c>
      <c r="AH162" t="s">
        <v>81</v>
      </c>
      <c r="AI162" t="s">
        <v>81</v>
      </c>
      <c r="AJ162" t="s">
        <v>81</v>
      </c>
      <c r="AK162" t="s">
        <v>81</v>
      </c>
      <c r="AL162" t="s">
        <v>81</v>
      </c>
      <c r="AM162" t="s">
        <v>81</v>
      </c>
      <c r="AN162">
        <v>0</v>
      </c>
      <c r="AO162" t="s">
        <v>81</v>
      </c>
      <c r="AP162" s="72">
        <v>0</v>
      </c>
      <c r="AQ162" s="64" t="s">
        <v>81</v>
      </c>
      <c r="AR162" s="64" t="s">
        <v>81</v>
      </c>
      <c r="AS162" s="64" t="s">
        <v>81</v>
      </c>
      <c r="AT162" s="72">
        <v>0</v>
      </c>
      <c r="AU162" s="64" t="s">
        <v>81</v>
      </c>
      <c r="AV162" s="64" t="s">
        <v>81</v>
      </c>
      <c r="AW162" s="64" t="s">
        <v>81</v>
      </c>
      <c r="AX162" s="72">
        <v>0</v>
      </c>
      <c r="AY162" s="64" t="s">
        <v>81</v>
      </c>
      <c r="AZ162" s="64" t="s">
        <v>81</v>
      </c>
      <c r="BA162" s="64" t="s">
        <v>81</v>
      </c>
      <c r="BB162" s="72">
        <v>1</v>
      </c>
      <c r="BC162" s="64">
        <v>2</v>
      </c>
      <c r="BD162" s="64">
        <v>2</v>
      </c>
      <c r="BE162" s="64">
        <v>3</v>
      </c>
      <c r="BF162" s="72">
        <v>0</v>
      </c>
      <c r="BG162" s="64" t="s">
        <v>81</v>
      </c>
      <c r="BH162" s="64" t="s">
        <v>81</v>
      </c>
      <c r="BI162" s="64" t="s">
        <v>81</v>
      </c>
      <c r="BJ162" s="72">
        <v>0</v>
      </c>
      <c r="BK162" s="64" t="s">
        <v>81</v>
      </c>
      <c r="BL162" s="64" t="s">
        <v>81</v>
      </c>
      <c r="BM162" s="64" t="s">
        <v>81</v>
      </c>
      <c r="BN162" s="72">
        <v>0</v>
      </c>
      <c r="BO162" s="64" t="s">
        <v>81</v>
      </c>
      <c r="BP162" s="64" t="s">
        <v>81</v>
      </c>
      <c r="BQ162" s="64" t="s">
        <v>81</v>
      </c>
      <c r="BR162" s="72">
        <v>0</v>
      </c>
      <c r="BS162" s="64" t="s">
        <v>81</v>
      </c>
      <c r="BT162" s="64" t="s">
        <v>81</v>
      </c>
      <c r="BU162" s="64" t="s">
        <v>81</v>
      </c>
      <c r="BV162" s="72">
        <v>1</v>
      </c>
      <c r="BW162">
        <v>2</v>
      </c>
      <c r="BX162">
        <v>2</v>
      </c>
      <c r="BY162">
        <v>3</v>
      </c>
      <c r="BZ162" s="72">
        <v>0</v>
      </c>
      <c r="CA162" s="64" t="s">
        <v>81</v>
      </c>
      <c r="CB162" s="64" t="s">
        <v>81</v>
      </c>
      <c r="CC162" s="64" t="s">
        <v>81</v>
      </c>
      <c r="CD162" s="72">
        <v>1</v>
      </c>
      <c r="CE162">
        <v>2</v>
      </c>
      <c r="CF162">
        <v>2</v>
      </c>
      <c r="CG162">
        <v>3</v>
      </c>
      <c r="CH162" s="64" t="s">
        <v>81</v>
      </c>
      <c r="CI162" s="64" t="s">
        <v>81</v>
      </c>
      <c r="CJ162" s="64" t="s">
        <v>81</v>
      </c>
      <c r="CK162" s="64" t="s">
        <v>81</v>
      </c>
      <c r="CL162">
        <v>20</v>
      </c>
      <c r="CM162" s="64" t="s">
        <v>81</v>
      </c>
      <c r="CN162" s="64" t="s">
        <v>81</v>
      </c>
      <c r="CO162" s="64" t="s">
        <v>81</v>
      </c>
      <c r="CP162" s="64" t="s">
        <v>81</v>
      </c>
      <c r="CQ162" s="64" t="s">
        <v>81</v>
      </c>
      <c r="CR162" s="64" t="s">
        <v>81</v>
      </c>
      <c r="CS162" s="64" t="s">
        <v>81</v>
      </c>
      <c r="CT162" s="64" t="s">
        <v>81</v>
      </c>
      <c r="CU162" s="64" t="s">
        <v>81</v>
      </c>
      <c r="CV162">
        <v>20</v>
      </c>
      <c r="CW162" s="64" t="s">
        <v>81</v>
      </c>
      <c r="CX162" s="64" t="s">
        <v>81</v>
      </c>
      <c r="CY162" t="s">
        <v>81</v>
      </c>
      <c r="CZ162">
        <v>20</v>
      </c>
      <c r="DA162" s="64" t="s">
        <v>81</v>
      </c>
      <c r="DB162" s="72">
        <v>0</v>
      </c>
      <c r="DC162" s="72">
        <v>0</v>
      </c>
      <c r="DD162" s="72">
        <v>0</v>
      </c>
      <c r="DE162" s="72">
        <v>0</v>
      </c>
      <c r="DF162" s="72">
        <v>0</v>
      </c>
      <c r="DG162" s="72">
        <v>0</v>
      </c>
      <c r="DH162" s="72">
        <v>0</v>
      </c>
      <c r="DI162" s="72">
        <v>1</v>
      </c>
      <c r="DJ162" s="72">
        <v>1</v>
      </c>
      <c r="DK162" s="72">
        <v>0</v>
      </c>
      <c r="DL162" s="72">
        <v>0</v>
      </c>
      <c r="DM162" s="72">
        <v>0</v>
      </c>
      <c r="DN162" s="72">
        <v>2</v>
      </c>
      <c r="DO162" s="72">
        <v>2</v>
      </c>
      <c r="DP162" s="72">
        <v>4</v>
      </c>
      <c r="DQ162" s="72">
        <v>4</v>
      </c>
      <c r="DR162" s="72">
        <v>4000</v>
      </c>
      <c r="DS162" s="72">
        <v>5000</v>
      </c>
      <c r="DT162" s="72">
        <v>3000</v>
      </c>
      <c r="DU162" s="72">
        <v>4000</v>
      </c>
      <c r="DV162" t="s">
        <v>81</v>
      </c>
      <c r="DW162" t="s">
        <v>81</v>
      </c>
      <c r="DX162" t="s">
        <v>81</v>
      </c>
      <c r="DY162" t="s">
        <v>81</v>
      </c>
      <c r="DZ162" s="72">
        <v>2</v>
      </c>
      <c r="EA162" s="72">
        <v>1</v>
      </c>
      <c r="EB162" s="72">
        <v>1</v>
      </c>
      <c r="EC162" s="72">
        <v>5</v>
      </c>
      <c r="ED162">
        <v>0</v>
      </c>
      <c r="EE162" t="s">
        <v>81</v>
      </c>
      <c r="EF162" s="72" t="s">
        <v>81</v>
      </c>
      <c r="EG162" s="72">
        <v>19</v>
      </c>
      <c r="EH162" s="72" t="s">
        <v>81</v>
      </c>
      <c r="EI162" s="72" t="s">
        <v>81</v>
      </c>
    </row>
    <row r="163" spans="1:139" ht="15" customHeight="1" x14ac:dyDescent="0.35">
      <c r="A163" s="20">
        <v>3110710</v>
      </c>
      <c r="B163" s="20">
        <v>3</v>
      </c>
      <c r="C163" s="20">
        <v>11</v>
      </c>
      <c r="D163" s="20">
        <v>7</v>
      </c>
      <c r="E163" s="20" t="s">
        <v>1842</v>
      </c>
      <c r="F163">
        <v>0</v>
      </c>
      <c r="G163" s="64">
        <v>2</v>
      </c>
      <c r="H163">
        <v>0</v>
      </c>
      <c r="I163">
        <v>0</v>
      </c>
      <c r="J163" s="64">
        <v>0</v>
      </c>
      <c r="K163" t="s">
        <v>81</v>
      </c>
      <c r="L163">
        <v>7</v>
      </c>
      <c r="M163">
        <v>1</v>
      </c>
      <c r="N163">
        <v>5</v>
      </c>
      <c r="O163" t="s">
        <v>81</v>
      </c>
      <c r="P163" t="s">
        <v>81</v>
      </c>
      <c r="Q163">
        <v>1</v>
      </c>
      <c r="R163" t="s">
        <v>81</v>
      </c>
      <c r="S163" t="s">
        <v>81</v>
      </c>
      <c r="T163">
        <v>6</v>
      </c>
      <c r="U163" t="s">
        <v>81</v>
      </c>
      <c r="V163" t="s">
        <v>81</v>
      </c>
      <c r="W163">
        <v>1</v>
      </c>
      <c r="X163">
        <v>1</v>
      </c>
      <c r="Y163">
        <v>2</v>
      </c>
      <c r="Z163" t="s">
        <v>81</v>
      </c>
      <c r="AA163" t="s">
        <v>81</v>
      </c>
      <c r="AB163" t="s">
        <v>81</v>
      </c>
      <c r="AC163" t="s">
        <v>81</v>
      </c>
      <c r="AD163" t="s">
        <v>81</v>
      </c>
      <c r="AE163" t="s">
        <v>81</v>
      </c>
      <c r="AF163" t="s">
        <v>81</v>
      </c>
      <c r="AG163" t="s">
        <v>81</v>
      </c>
      <c r="AH163" t="s">
        <v>81</v>
      </c>
      <c r="AI163" t="s">
        <v>81</v>
      </c>
      <c r="AJ163" t="s">
        <v>81</v>
      </c>
      <c r="AK163" t="s">
        <v>81</v>
      </c>
      <c r="AL163" t="s">
        <v>81</v>
      </c>
      <c r="AM163" t="s">
        <v>81</v>
      </c>
      <c r="AN163">
        <v>0</v>
      </c>
      <c r="AO163" t="s">
        <v>81</v>
      </c>
      <c r="AP163" s="72">
        <v>0</v>
      </c>
      <c r="AQ163" s="64" t="s">
        <v>81</v>
      </c>
      <c r="AR163" s="64" t="s">
        <v>81</v>
      </c>
      <c r="AS163" s="64" t="s">
        <v>81</v>
      </c>
      <c r="AT163" s="72">
        <v>0</v>
      </c>
      <c r="AU163" s="64" t="s">
        <v>81</v>
      </c>
      <c r="AV163" s="64" t="s">
        <v>81</v>
      </c>
      <c r="AW163" s="64" t="s">
        <v>81</v>
      </c>
      <c r="AX163" s="72">
        <v>0</v>
      </c>
      <c r="AY163" s="64" t="s">
        <v>81</v>
      </c>
      <c r="AZ163" s="64" t="s">
        <v>81</v>
      </c>
      <c r="BA163" s="64" t="s">
        <v>81</v>
      </c>
      <c r="BB163" s="72">
        <v>0</v>
      </c>
      <c r="BC163" s="64" t="s">
        <v>81</v>
      </c>
      <c r="BD163" s="64" t="s">
        <v>81</v>
      </c>
      <c r="BE163" s="64" t="s">
        <v>81</v>
      </c>
      <c r="BF163" s="72">
        <v>0</v>
      </c>
      <c r="BG163" s="64" t="s">
        <v>81</v>
      </c>
      <c r="BH163" s="64" t="s">
        <v>81</v>
      </c>
      <c r="BI163" s="64" t="s">
        <v>81</v>
      </c>
      <c r="BJ163" s="72">
        <v>0</v>
      </c>
      <c r="BK163" s="64" t="s">
        <v>81</v>
      </c>
      <c r="BL163" s="64" t="s">
        <v>81</v>
      </c>
      <c r="BM163" s="64" t="s">
        <v>81</v>
      </c>
      <c r="BN163" s="72">
        <v>0</v>
      </c>
      <c r="BO163" s="64" t="s">
        <v>81</v>
      </c>
      <c r="BP163" s="64" t="s">
        <v>81</v>
      </c>
      <c r="BQ163" s="64" t="s">
        <v>81</v>
      </c>
      <c r="BR163" s="72">
        <v>0</v>
      </c>
      <c r="BS163" s="64" t="s">
        <v>81</v>
      </c>
      <c r="BT163" s="64" t="s">
        <v>81</v>
      </c>
      <c r="BU163" s="64" t="s">
        <v>81</v>
      </c>
      <c r="BV163" s="72">
        <v>0</v>
      </c>
      <c r="BW163" s="64" t="s">
        <v>81</v>
      </c>
      <c r="BX163" s="64" t="s">
        <v>81</v>
      </c>
      <c r="BY163" s="64" t="s">
        <v>81</v>
      </c>
      <c r="BZ163" s="72">
        <v>0</v>
      </c>
      <c r="CA163" s="64" t="s">
        <v>81</v>
      </c>
      <c r="CB163" s="64" t="s">
        <v>81</v>
      </c>
      <c r="CC163" s="64" t="s">
        <v>81</v>
      </c>
      <c r="CD163" s="72">
        <v>0</v>
      </c>
      <c r="CE163" s="64" t="s">
        <v>81</v>
      </c>
      <c r="CF163" s="64" t="s">
        <v>81</v>
      </c>
      <c r="CG163" s="64" t="s">
        <v>81</v>
      </c>
      <c r="CH163" s="64" t="s">
        <v>81</v>
      </c>
      <c r="CI163" s="64" t="s">
        <v>81</v>
      </c>
      <c r="CJ163" s="64" t="s">
        <v>81</v>
      </c>
      <c r="CK163" s="64" t="s">
        <v>81</v>
      </c>
      <c r="CL163" s="64" t="s">
        <v>81</v>
      </c>
      <c r="CM163" s="64" t="s">
        <v>81</v>
      </c>
      <c r="CN163" s="64" t="s">
        <v>81</v>
      </c>
      <c r="CO163" s="64" t="s">
        <v>81</v>
      </c>
      <c r="CP163" s="64" t="s">
        <v>81</v>
      </c>
      <c r="CQ163" s="64" t="s">
        <v>81</v>
      </c>
      <c r="CR163" s="64" t="s">
        <v>81</v>
      </c>
      <c r="CS163" s="64" t="s">
        <v>81</v>
      </c>
      <c r="CT163" s="64" t="s">
        <v>81</v>
      </c>
      <c r="CU163" s="64" t="s">
        <v>81</v>
      </c>
      <c r="CV163" s="64" t="s">
        <v>81</v>
      </c>
      <c r="CW163" s="64" t="s">
        <v>81</v>
      </c>
      <c r="CX163" s="64" t="s">
        <v>81</v>
      </c>
      <c r="CY163" s="64" t="s">
        <v>81</v>
      </c>
      <c r="CZ163" s="64" t="s">
        <v>81</v>
      </c>
      <c r="DA163" s="64" t="s">
        <v>81</v>
      </c>
      <c r="DB163" s="72">
        <v>0</v>
      </c>
      <c r="DC163" s="72">
        <v>0</v>
      </c>
      <c r="DD163" s="72">
        <v>0</v>
      </c>
      <c r="DE163" s="72">
        <v>0</v>
      </c>
      <c r="DF163" s="72">
        <v>0</v>
      </c>
      <c r="DG163" s="72">
        <v>0</v>
      </c>
      <c r="DH163" s="72">
        <v>0</v>
      </c>
      <c r="DI163" s="72">
        <v>0</v>
      </c>
      <c r="DJ163" s="72">
        <v>0</v>
      </c>
      <c r="DK163" s="72">
        <v>0</v>
      </c>
      <c r="DL163" s="72">
        <v>0</v>
      </c>
      <c r="DM163" s="72">
        <v>0</v>
      </c>
      <c r="DN163" s="72">
        <v>2</v>
      </c>
      <c r="DO163" s="72">
        <v>2</v>
      </c>
      <c r="DP163" s="72">
        <v>4</v>
      </c>
      <c r="DQ163" s="72">
        <v>4</v>
      </c>
      <c r="DR163" s="72">
        <v>2500</v>
      </c>
      <c r="DS163" s="72">
        <v>5000</v>
      </c>
      <c r="DT163" s="72">
        <v>2000</v>
      </c>
      <c r="DU163" s="72">
        <v>4000</v>
      </c>
      <c r="DV163" t="s">
        <v>81</v>
      </c>
      <c r="DW163" t="s">
        <v>81</v>
      </c>
      <c r="DX163" t="s">
        <v>81</v>
      </c>
      <c r="DY163" t="s">
        <v>81</v>
      </c>
      <c r="DZ163" s="72">
        <v>7</v>
      </c>
      <c r="EA163" s="72">
        <v>1</v>
      </c>
      <c r="EB163" s="72">
        <v>1</v>
      </c>
      <c r="EC163" s="72">
        <v>3</v>
      </c>
      <c r="ED163" s="72">
        <v>0</v>
      </c>
      <c r="EE163" t="s">
        <v>81</v>
      </c>
      <c r="EF163" t="s">
        <v>81</v>
      </c>
      <c r="EG163" t="s">
        <v>81</v>
      </c>
      <c r="EH163" t="s">
        <v>81</v>
      </c>
      <c r="EI163" t="s">
        <v>81</v>
      </c>
    </row>
    <row r="164" spans="1:139" ht="15" customHeight="1" x14ac:dyDescent="0.35">
      <c r="A164" s="20">
        <v>3110711</v>
      </c>
      <c r="B164" s="20">
        <v>3</v>
      </c>
      <c r="C164" s="20">
        <v>11</v>
      </c>
      <c r="D164" s="20">
        <v>7</v>
      </c>
      <c r="E164" s="20" t="s">
        <v>1847</v>
      </c>
      <c r="F164" s="20">
        <v>4</v>
      </c>
      <c r="G164" s="64">
        <v>3</v>
      </c>
      <c r="H164">
        <v>0</v>
      </c>
      <c r="I164">
        <v>0</v>
      </c>
      <c r="J164" s="64">
        <v>0</v>
      </c>
      <c r="K164" s="64" t="s">
        <v>81</v>
      </c>
      <c r="L164">
        <v>9</v>
      </c>
      <c r="M164" s="64" t="s">
        <v>81</v>
      </c>
      <c r="N164" s="64" t="s">
        <v>81</v>
      </c>
      <c r="O164">
        <v>4</v>
      </c>
      <c r="P164">
        <v>2</v>
      </c>
      <c r="Q164" t="s">
        <v>81</v>
      </c>
      <c r="R164">
        <v>1</v>
      </c>
      <c r="S164" t="s">
        <v>81</v>
      </c>
      <c r="T164" t="s">
        <v>81</v>
      </c>
      <c r="U164" t="s">
        <v>81</v>
      </c>
      <c r="V164" t="s">
        <v>81</v>
      </c>
      <c r="W164" t="s">
        <v>81</v>
      </c>
      <c r="X164" t="s">
        <v>81</v>
      </c>
      <c r="Y164" t="s">
        <v>81</v>
      </c>
      <c r="Z164" t="s">
        <v>81</v>
      </c>
      <c r="AA164" t="s">
        <v>81</v>
      </c>
      <c r="AB164" t="s">
        <v>81</v>
      </c>
      <c r="AC164" t="s">
        <v>81</v>
      </c>
      <c r="AD164" t="s">
        <v>81</v>
      </c>
      <c r="AE164" t="s">
        <v>81</v>
      </c>
      <c r="AF164" t="s">
        <v>81</v>
      </c>
      <c r="AG164" t="s">
        <v>81</v>
      </c>
      <c r="AH164" t="s">
        <v>81</v>
      </c>
      <c r="AI164" t="s">
        <v>81</v>
      </c>
      <c r="AJ164" t="s">
        <v>81</v>
      </c>
      <c r="AK164" t="s">
        <v>81</v>
      </c>
      <c r="AL164" t="s">
        <v>81</v>
      </c>
      <c r="AM164" t="s">
        <v>81</v>
      </c>
      <c r="AN164">
        <v>1</v>
      </c>
      <c r="AO164">
        <v>5</v>
      </c>
      <c r="AP164" s="72">
        <v>1</v>
      </c>
      <c r="AQ164" s="72">
        <v>2</v>
      </c>
      <c r="AR164" s="72">
        <v>2</v>
      </c>
      <c r="AS164" s="72">
        <v>2</v>
      </c>
      <c r="AT164" s="72">
        <v>0</v>
      </c>
      <c r="AU164" s="64" t="s">
        <v>81</v>
      </c>
      <c r="AV164" s="64" t="s">
        <v>81</v>
      </c>
      <c r="AW164" s="64" t="s">
        <v>81</v>
      </c>
      <c r="AX164" s="72">
        <v>0</v>
      </c>
      <c r="AY164" s="64" t="s">
        <v>81</v>
      </c>
      <c r="AZ164" s="64" t="s">
        <v>81</v>
      </c>
      <c r="BA164" s="64" t="s">
        <v>81</v>
      </c>
      <c r="BB164" s="72">
        <v>1</v>
      </c>
      <c r="BC164">
        <v>2</v>
      </c>
      <c r="BD164">
        <v>2</v>
      </c>
      <c r="BE164">
        <v>3</v>
      </c>
      <c r="BF164" s="72">
        <v>1</v>
      </c>
      <c r="BG164" s="64">
        <v>2</v>
      </c>
      <c r="BH164" s="64">
        <v>3</v>
      </c>
      <c r="BI164" s="64">
        <v>2</v>
      </c>
      <c r="BJ164" s="72">
        <v>0</v>
      </c>
      <c r="BK164" s="64" t="s">
        <v>81</v>
      </c>
      <c r="BL164" s="64" t="s">
        <v>81</v>
      </c>
      <c r="BM164" s="64" t="s">
        <v>81</v>
      </c>
      <c r="BN164" s="72">
        <v>0</v>
      </c>
      <c r="BO164" s="64" t="s">
        <v>81</v>
      </c>
      <c r="BP164" s="64" t="s">
        <v>81</v>
      </c>
      <c r="BQ164" s="64" t="s">
        <v>81</v>
      </c>
      <c r="BR164" s="72">
        <v>0</v>
      </c>
      <c r="BS164" s="64" t="s">
        <v>81</v>
      </c>
      <c r="BT164" s="64" t="s">
        <v>81</v>
      </c>
      <c r="BU164" s="64" t="s">
        <v>81</v>
      </c>
      <c r="BV164" s="72">
        <v>0</v>
      </c>
      <c r="BW164" s="64" t="s">
        <v>81</v>
      </c>
      <c r="BX164" s="64" t="s">
        <v>81</v>
      </c>
      <c r="BY164" s="64" t="s">
        <v>81</v>
      </c>
      <c r="BZ164" s="72">
        <v>0</v>
      </c>
      <c r="CA164" s="64" t="s">
        <v>81</v>
      </c>
      <c r="CB164" s="64" t="s">
        <v>81</v>
      </c>
      <c r="CC164" s="64" t="s">
        <v>81</v>
      </c>
      <c r="CD164" s="72">
        <v>0</v>
      </c>
      <c r="CE164" s="64" t="s">
        <v>81</v>
      </c>
      <c r="CF164" s="64" t="s">
        <v>81</v>
      </c>
      <c r="CG164" s="64" t="s">
        <v>81</v>
      </c>
      <c r="CH164" s="64" t="s">
        <v>81</v>
      </c>
      <c r="CI164" s="64" t="s">
        <v>81</v>
      </c>
      <c r="CJ164" s="64" t="s">
        <v>81</v>
      </c>
      <c r="CK164" s="64" t="s">
        <v>81</v>
      </c>
      <c r="CL164">
        <v>10</v>
      </c>
      <c r="CM164">
        <v>2</v>
      </c>
      <c r="CN164" s="64">
        <v>10</v>
      </c>
      <c r="CO164" s="64">
        <v>2</v>
      </c>
      <c r="CP164" s="64" t="s">
        <v>81</v>
      </c>
      <c r="CQ164" s="64" t="s">
        <v>81</v>
      </c>
      <c r="CR164" s="64" t="s">
        <v>81</v>
      </c>
      <c r="CS164" s="64" t="s">
        <v>81</v>
      </c>
      <c r="CT164" s="64" t="s">
        <v>81</v>
      </c>
      <c r="CU164" s="64" t="s">
        <v>81</v>
      </c>
      <c r="CV164" s="64" t="s">
        <v>81</v>
      </c>
      <c r="CW164" s="64" t="s">
        <v>81</v>
      </c>
      <c r="CX164" s="64" t="s">
        <v>81</v>
      </c>
      <c r="CY164" s="64" t="s">
        <v>81</v>
      </c>
      <c r="CZ164" s="64" t="s">
        <v>81</v>
      </c>
      <c r="DA164" s="64" t="s">
        <v>81</v>
      </c>
      <c r="DB164" s="72">
        <v>0</v>
      </c>
      <c r="DC164" s="72">
        <v>0</v>
      </c>
      <c r="DD164" s="72">
        <v>0</v>
      </c>
      <c r="DE164" s="72">
        <v>0</v>
      </c>
      <c r="DF164" s="72">
        <v>0</v>
      </c>
      <c r="DG164" s="72">
        <v>0</v>
      </c>
      <c r="DH164" s="72">
        <v>0</v>
      </c>
      <c r="DI164" s="72">
        <v>0</v>
      </c>
      <c r="DJ164" s="72">
        <v>1</v>
      </c>
      <c r="DK164" s="72">
        <v>1</v>
      </c>
      <c r="DL164" s="72">
        <v>0</v>
      </c>
      <c r="DM164" s="72">
        <v>0</v>
      </c>
      <c r="DN164" s="72">
        <v>2</v>
      </c>
      <c r="DO164" s="72">
        <v>2</v>
      </c>
      <c r="DP164" s="72">
        <v>2</v>
      </c>
      <c r="DQ164" s="72">
        <v>2</v>
      </c>
      <c r="DR164" s="72">
        <v>4000</v>
      </c>
      <c r="DS164" s="72">
        <v>5000</v>
      </c>
      <c r="DT164" s="72">
        <v>4000</v>
      </c>
      <c r="DU164" s="72">
        <v>5000</v>
      </c>
      <c r="DV164" s="72">
        <v>4000</v>
      </c>
      <c r="DW164" s="72">
        <v>5000</v>
      </c>
      <c r="DX164" s="72">
        <v>4000</v>
      </c>
      <c r="DY164" s="72">
        <v>5000</v>
      </c>
      <c r="DZ164" s="72">
        <v>1</v>
      </c>
      <c r="EA164" s="72">
        <v>1</v>
      </c>
      <c r="EB164" s="72">
        <v>1</v>
      </c>
      <c r="EC164" s="72">
        <v>15</v>
      </c>
      <c r="ED164" s="72">
        <v>0</v>
      </c>
      <c r="EE164" t="s">
        <v>81</v>
      </c>
      <c r="EF164" t="s">
        <v>81</v>
      </c>
      <c r="EG164">
        <v>2</v>
      </c>
      <c r="EH164" t="s">
        <v>81</v>
      </c>
      <c r="EI164">
        <v>2</v>
      </c>
    </row>
    <row r="165" spans="1:139" ht="15" customHeight="1" x14ac:dyDescent="0.35">
      <c r="A165" s="20">
        <v>3110712</v>
      </c>
      <c r="B165" s="20">
        <v>3</v>
      </c>
      <c r="C165" s="20">
        <v>11</v>
      </c>
      <c r="D165" s="20">
        <v>7</v>
      </c>
      <c r="E165" s="20" t="s">
        <v>1855</v>
      </c>
      <c r="F165" s="20">
        <v>3</v>
      </c>
      <c r="G165" s="64">
        <v>1</v>
      </c>
      <c r="H165">
        <v>0</v>
      </c>
      <c r="I165">
        <v>0</v>
      </c>
      <c r="J165" s="64">
        <v>0</v>
      </c>
      <c r="K165" s="64" t="s">
        <v>81</v>
      </c>
      <c r="L165">
        <v>8</v>
      </c>
      <c r="M165">
        <v>2</v>
      </c>
      <c r="N165" s="64">
        <v>2</v>
      </c>
      <c r="O165" s="64">
        <v>5</v>
      </c>
      <c r="P165" t="s">
        <v>81</v>
      </c>
      <c r="Q165">
        <v>1</v>
      </c>
      <c r="R165">
        <v>1</v>
      </c>
      <c r="S165">
        <v>8</v>
      </c>
      <c r="T165">
        <v>3</v>
      </c>
      <c r="U165">
        <v>4</v>
      </c>
      <c r="V165">
        <v>3</v>
      </c>
      <c r="W165" t="s">
        <v>81</v>
      </c>
      <c r="X165">
        <v>2</v>
      </c>
      <c r="Y165">
        <v>1</v>
      </c>
      <c r="Z165" t="s">
        <v>81</v>
      </c>
      <c r="AA165" t="s">
        <v>81</v>
      </c>
      <c r="AB165" t="s">
        <v>81</v>
      </c>
      <c r="AC165" t="s">
        <v>81</v>
      </c>
      <c r="AD165" t="s">
        <v>81</v>
      </c>
      <c r="AE165" t="s">
        <v>81</v>
      </c>
      <c r="AF165" t="s">
        <v>81</v>
      </c>
      <c r="AG165" t="s">
        <v>81</v>
      </c>
      <c r="AH165" t="s">
        <v>81</v>
      </c>
      <c r="AI165" t="s">
        <v>81</v>
      </c>
      <c r="AJ165" t="s">
        <v>81</v>
      </c>
      <c r="AK165" t="s">
        <v>81</v>
      </c>
      <c r="AL165" t="s">
        <v>81</v>
      </c>
      <c r="AM165" t="s">
        <v>81</v>
      </c>
      <c r="AN165">
        <v>0</v>
      </c>
      <c r="AO165" t="s">
        <v>81</v>
      </c>
      <c r="AP165" s="72">
        <v>0</v>
      </c>
      <c r="AQ165" s="64" t="s">
        <v>81</v>
      </c>
      <c r="AR165" s="64" t="s">
        <v>81</v>
      </c>
      <c r="AS165" s="64" t="s">
        <v>81</v>
      </c>
      <c r="AT165" s="72">
        <v>1</v>
      </c>
      <c r="AU165">
        <v>2</v>
      </c>
      <c r="AV165" s="64">
        <v>2</v>
      </c>
      <c r="AW165" s="64">
        <v>3</v>
      </c>
      <c r="AX165" s="72">
        <v>0</v>
      </c>
      <c r="AY165" s="64" t="s">
        <v>81</v>
      </c>
      <c r="AZ165" s="64" t="s">
        <v>81</v>
      </c>
      <c r="BA165" s="64" t="s">
        <v>81</v>
      </c>
      <c r="BB165" s="72">
        <v>0</v>
      </c>
      <c r="BC165" s="64" t="s">
        <v>81</v>
      </c>
      <c r="BD165" s="64" t="s">
        <v>81</v>
      </c>
      <c r="BE165" s="64" t="s">
        <v>81</v>
      </c>
      <c r="BF165" s="72">
        <v>0</v>
      </c>
      <c r="BG165" s="64" t="s">
        <v>81</v>
      </c>
      <c r="BH165" s="64" t="s">
        <v>81</v>
      </c>
      <c r="BI165" s="64" t="s">
        <v>81</v>
      </c>
      <c r="BJ165" s="72">
        <v>0</v>
      </c>
      <c r="BK165" s="64" t="s">
        <v>81</v>
      </c>
      <c r="BL165" s="64" t="s">
        <v>81</v>
      </c>
      <c r="BM165" s="64" t="s">
        <v>81</v>
      </c>
      <c r="BN165" s="72">
        <v>0</v>
      </c>
      <c r="BO165" s="64" t="s">
        <v>81</v>
      </c>
      <c r="BP165" s="64" t="s">
        <v>81</v>
      </c>
      <c r="BQ165" s="64" t="s">
        <v>81</v>
      </c>
      <c r="BR165" s="72">
        <v>0</v>
      </c>
      <c r="BS165" s="64" t="s">
        <v>81</v>
      </c>
      <c r="BT165" s="64" t="s">
        <v>81</v>
      </c>
      <c r="BU165" s="64" t="s">
        <v>81</v>
      </c>
      <c r="BV165" s="72">
        <v>0</v>
      </c>
      <c r="BW165" s="64" t="s">
        <v>81</v>
      </c>
      <c r="BX165" s="64" t="s">
        <v>81</v>
      </c>
      <c r="BY165" s="64" t="s">
        <v>81</v>
      </c>
      <c r="BZ165" s="72">
        <v>0</v>
      </c>
      <c r="CA165" s="64" t="s">
        <v>81</v>
      </c>
      <c r="CB165" s="64" t="s">
        <v>81</v>
      </c>
      <c r="CC165" s="64" t="s">
        <v>81</v>
      </c>
      <c r="CD165" s="72">
        <v>0</v>
      </c>
      <c r="CE165" s="64" t="s">
        <v>81</v>
      </c>
      <c r="CF165" s="64" t="s">
        <v>81</v>
      </c>
      <c r="CG165" s="64" t="s">
        <v>81</v>
      </c>
      <c r="CH165">
        <v>20</v>
      </c>
      <c r="CI165" s="64" t="s">
        <v>81</v>
      </c>
      <c r="CJ165" s="64" t="s">
        <v>81</v>
      </c>
      <c r="CK165" s="64" t="s">
        <v>81</v>
      </c>
      <c r="CL165" s="64" t="s">
        <v>81</v>
      </c>
      <c r="CM165" s="64" t="s">
        <v>81</v>
      </c>
      <c r="CN165" s="64" t="s">
        <v>81</v>
      </c>
      <c r="CO165" s="64" t="s">
        <v>81</v>
      </c>
      <c r="CP165" s="64" t="s">
        <v>81</v>
      </c>
      <c r="CQ165" s="64" t="s">
        <v>81</v>
      </c>
      <c r="CR165" s="64" t="s">
        <v>81</v>
      </c>
      <c r="CS165" s="64" t="s">
        <v>81</v>
      </c>
      <c r="CT165" s="64" t="s">
        <v>81</v>
      </c>
      <c r="CU165" s="64" t="s">
        <v>81</v>
      </c>
      <c r="CV165" s="64" t="s">
        <v>81</v>
      </c>
      <c r="CW165" s="64" t="s">
        <v>81</v>
      </c>
      <c r="CX165" s="64" t="s">
        <v>81</v>
      </c>
      <c r="CY165" s="64" t="s">
        <v>81</v>
      </c>
      <c r="CZ165" s="64" t="s">
        <v>81</v>
      </c>
      <c r="DA165" s="64" t="s">
        <v>81</v>
      </c>
      <c r="DB165" s="72">
        <v>0</v>
      </c>
      <c r="DC165" s="72">
        <v>0</v>
      </c>
      <c r="DD165" s="72">
        <v>0</v>
      </c>
      <c r="DE165" s="72">
        <v>0</v>
      </c>
      <c r="DF165" s="72">
        <v>0</v>
      </c>
      <c r="DG165" s="72">
        <v>0</v>
      </c>
      <c r="DH165" s="72">
        <v>0</v>
      </c>
      <c r="DI165" s="72">
        <v>0</v>
      </c>
      <c r="DJ165" s="72">
        <v>0</v>
      </c>
      <c r="DK165" s="72">
        <v>0</v>
      </c>
      <c r="DL165" s="72">
        <v>1</v>
      </c>
      <c r="DM165" s="72">
        <v>0</v>
      </c>
      <c r="DN165" s="72">
        <v>2</v>
      </c>
      <c r="DO165" s="72">
        <v>2</v>
      </c>
      <c r="DP165" s="72">
        <v>2</v>
      </c>
      <c r="DQ165" s="72">
        <v>2</v>
      </c>
      <c r="DR165" s="72">
        <v>2000</v>
      </c>
      <c r="DS165" s="72">
        <v>2500</v>
      </c>
      <c r="DT165" s="72">
        <v>2000</v>
      </c>
      <c r="DU165" s="72">
        <v>2500</v>
      </c>
      <c r="DV165" s="72">
        <v>2000</v>
      </c>
      <c r="DW165" s="72">
        <v>3000</v>
      </c>
      <c r="DX165" s="72">
        <v>2000</v>
      </c>
      <c r="DY165" s="72">
        <v>2500</v>
      </c>
      <c r="DZ165" s="72">
        <v>2</v>
      </c>
      <c r="EA165" s="72">
        <v>1</v>
      </c>
      <c r="EB165" s="72">
        <v>0</v>
      </c>
      <c r="EC165" t="s">
        <v>81</v>
      </c>
      <c r="ED165" s="72">
        <v>0</v>
      </c>
      <c r="EE165" t="s">
        <v>81</v>
      </c>
      <c r="EF165" t="s">
        <v>81</v>
      </c>
      <c r="EG165" t="s">
        <v>81</v>
      </c>
      <c r="EH165" t="s">
        <v>81</v>
      </c>
      <c r="EI165" t="s">
        <v>81</v>
      </c>
    </row>
    <row r="166" spans="1:139" ht="15" customHeight="1" x14ac:dyDescent="0.35">
      <c r="A166" s="20">
        <v>3110713</v>
      </c>
      <c r="B166" s="20">
        <v>3</v>
      </c>
      <c r="C166" s="20">
        <v>11</v>
      </c>
      <c r="D166" s="20">
        <v>7</v>
      </c>
      <c r="E166" s="20" t="s">
        <v>1864</v>
      </c>
      <c r="F166" s="20">
        <v>2</v>
      </c>
      <c r="G166" s="64">
        <v>2</v>
      </c>
      <c r="H166">
        <v>0</v>
      </c>
      <c r="I166" s="64">
        <v>1</v>
      </c>
      <c r="J166" s="64">
        <v>0</v>
      </c>
      <c r="K166" s="64" t="s">
        <v>81</v>
      </c>
      <c r="L166" t="s">
        <v>81</v>
      </c>
      <c r="M166" s="64" t="s">
        <v>81</v>
      </c>
      <c r="N166" s="64">
        <v>4</v>
      </c>
      <c r="O166" s="64" t="s">
        <v>81</v>
      </c>
      <c r="P166" s="64" t="s">
        <v>81</v>
      </c>
      <c r="Q166">
        <v>6</v>
      </c>
      <c r="R166" s="64" t="s">
        <v>81</v>
      </c>
      <c r="S166" s="64" t="s">
        <v>81</v>
      </c>
      <c r="T166">
        <v>7</v>
      </c>
      <c r="U166" s="64" t="s">
        <v>81</v>
      </c>
      <c r="V166" s="64" t="s">
        <v>81</v>
      </c>
      <c r="W166" s="64" t="s">
        <v>81</v>
      </c>
      <c r="X166">
        <v>4</v>
      </c>
      <c r="Y166">
        <v>1</v>
      </c>
      <c r="Z166" s="64" t="s">
        <v>81</v>
      </c>
      <c r="AA166" s="64" t="s">
        <v>81</v>
      </c>
      <c r="AB166" s="64" t="s">
        <v>81</v>
      </c>
      <c r="AC166" s="64" t="s">
        <v>81</v>
      </c>
      <c r="AD166" s="64" t="s">
        <v>81</v>
      </c>
      <c r="AE166" s="64" t="s">
        <v>81</v>
      </c>
      <c r="AF166" s="64" t="s">
        <v>81</v>
      </c>
      <c r="AG166" s="64" t="s">
        <v>81</v>
      </c>
      <c r="AH166" s="64" t="s">
        <v>81</v>
      </c>
      <c r="AI166" s="64" t="s">
        <v>81</v>
      </c>
      <c r="AJ166" s="64" t="s">
        <v>81</v>
      </c>
      <c r="AK166" s="64" t="s">
        <v>81</v>
      </c>
      <c r="AL166" s="64" t="s">
        <v>81</v>
      </c>
      <c r="AM166" s="64" t="s">
        <v>81</v>
      </c>
      <c r="AN166">
        <v>0</v>
      </c>
      <c r="AO166" s="64" t="s">
        <v>81</v>
      </c>
      <c r="AP166" s="72">
        <v>0</v>
      </c>
      <c r="AQ166" s="64" t="s">
        <v>81</v>
      </c>
      <c r="AR166" s="64" t="s">
        <v>81</v>
      </c>
      <c r="AS166" s="64" t="s">
        <v>81</v>
      </c>
      <c r="AT166" s="72">
        <v>0</v>
      </c>
      <c r="AU166" s="64" t="s">
        <v>81</v>
      </c>
      <c r="AV166" s="64" t="s">
        <v>81</v>
      </c>
      <c r="AW166" s="64" t="s">
        <v>81</v>
      </c>
      <c r="AX166" s="72">
        <v>0</v>
      </c>
      <c r="AY166" s="64" t="s">
        <v>81</v>
      </c>
      <c r="AZ166" s="64" t="s">
        <v>81</v>
      </c>
      <c r="BA166" s="64" t="s">
        <v>81</v>
      </c>
      <c r="BB166" s="72">
        <v>0</v>
      </c>
      <c r="BC166" s="64" t="s">
        <v>81</v>
      </c>
      <c r="BD166" s="64" t="s">
        <v>81</v>
      </c>
      <c r="BE166" s="64" t="s">
        <v>81</v>
      </c>
      <c r="BF166" s="72">
        <v>0</v>
      </c>
      <c r="BG166" s="64" t="s">
        <v>81</v>
      </c>
      <c r="BH166" s="64" t="s">
        <v>81</v>
      </c>
      <c r="BI166" s="64" t="s">
        <v>81</v>
      </c>
      <c r="BJ166" s="72">
        <v>0</v>
      </c>
      <c r="BK166" s="64" t="s">
        <v>81</v>
      </c>
      <c r="BL166" s="64" t="s">
        <v>81</v>
      </c>
      <c r="BM166" s="64" t="s">
        <v>81</v>
      </c>
      <c r="BN166" s="72">
        <v>0</v>
      </c>
      <c r="BO166" s="64" t="s">
        <v>81</v>
      </c>
      <c r="BP166" s="64" t="s">
        <v>81</v>
      </c>
      <c r="BQ166" s="64" t="s">
        <v>81</v>
      </c>
      <c r="BR166" s="72">
        <v>0</v>
      </c>
      <c r="BS166" s="64" t="s">
        <v>81</v>
      </c>
      <c r="BT166" s="64" t="s">
        <v>81</v>
      </c>
      <c r="BU166" s="64" t="s">
        <v>81</v>
      </c>
      <c r="BV166" s="72">
        <v>0</v>
      </c>
      <c r="BW166" s="64" t="s">
        <v>81</v>
      </c>
      <c r="BX166" s="64" t="s">
        <v>81</v>
      </c>
      <c r="BY166" s="64" t="s">
        <v>81</v>
      </c>
      <c r="BZ166" s="72">
        <v>0</v>
      </c>
      <c r="CA166" s="64" t="s">
        <v>81</v>
      </c>
      <c r="CB166" s="64" t="s">
        <v>81</v>
      </c>
      <c r="CC166" s="64" t="s">
        <v>81</v>
      </c>
      <c r="CD166" s="72">
        <v>0</v>
      </c>
      <c r="CE166" s="64" t="s">
        <v>81</v>
      </c>
      <c r="CF166" s="64" t="s">
        <v>81</v>
      </c>
      <c r="CG166" s="64" t="s">
        <v>81</v>
      </c>
      <c r="CH166" s="64" t="s">
        <v>81</v>
      </c>
      <c r="CI166" s="64" t="s">
        <v>81</v>
      </c>
      <c r="CJ166" s="64" t="s">
        <v>81</v>
      </c>
      <c r="CK166" s="64" t="s">
        <v>81</v>
      </c>
      <c r="CL166" s="64" t="s">
        <v>81</v>
      </c>
      <c r="CM166" s="64" t="s">
        <v>81</v>
      </c>
      <c r="CN166" s="64" t="s">
        <v>81</v>
      </c>
      <c r="CO166" s="64" t="s">
        <v>81</v>
      </c>
      <c r="CP166" s="64" t="s">
        <v>81</v>
      </c>
      <c r="CQ166" s="64" t="s">
        <v>81</v>
      </c>
      <c r="CR166" s="64" t="s">
        <v>81</v>
      </c>
      <c r="CS166" s="64" t="s">
        <v>81</v>
      </c>
      <c r="CT166" s="64" t="s">
        <v>81</v>
      </c>
      <c r="CU166" s="64" t="s">
        <v>81</v>
      </c>
      <c r="CV166" s="64" t="s">
        <v>81</v>
      </c>
      <c r="CW166" s="64" t="s">
        <v>81</v>
      </c>
      <c r="CX166" s="64" t="s">
        <v>81</v>
      </c>
      <c r="CY166" s="64" t="s">
        <v>81</v>
      </c>
      <c r="CZ166" s="64" t="s">
        <v>81</v>
      </c>
      <c r="DA166" s="64" t="s">
        <v>81</v>
      </c>
      <c r="DB166" s="72">
        <v>0</v>
      </c>
      <c r="DC166" s="72">
        <v>0</v>
      </c>
      <c r="DD166" s="72">
        <v>0</v>
      </c>
      <c r="DE166" s="72">
        <v>0</v>
      </c>
      <c r="DF166" s="72">
        <v>0</v>
      </c>
      <c r="DG166" s="72">
        <v>0</v>
      </c>
      <c r="DH166" s="72">
        <v>0</v>
      </c>
      <c r="DI166" s="72">
        <v>0</v>
      </c>
      <c r="DJ166" s="72">
        <v>0</v>
      </c>
      <c r="DK166" s="72">
        <v>0</v>
      </c>
      <c r="DL166" s="72">
        <v>0</v>
      </c>
      <c r="DM166" s="72">
        <v>0</v>
      </c>
      <c r="DN166" s="72">
        <v>3</v>
      </c>
      <c r="DO166" s="72">
        <v>2</v>
      </c>
      <c r="DP166" s="72">
        <v>4</v>
      </c>
      <c r="DQ166" s="72">
        <v>4</v>
      </c>
      <c r="DR166" t="s">
        <v>81</v>
      </c>
      <c r="DS166" t="s">
        <v>81</v>
      </c>
      <c r="DT166" s="72">
        <v>4000</v>
      </c>
      <c r="DU166" s="72">
        <v>5000</v>
      </c>
      <c r="DV166" t="s">
        <v>81</v>
      </c>
      <c r="DW166" t="s">
        <v>81</v>
      </c>
      <c r="DX166" t="s">
        <v>81</v>
      </c>
      <c r="DY166" t="s">
        <v>81</v>
      </c>
      <c r="DZ166" s="72">
        <v>3</v>
      </c>
      <c r="EA166" s="72">
        <v>1</v>
      </c>
      <c r="EB166" s="72">
        <v>0</v>
      </c>
      <c r="EC166" t="s">
        <v>81</v>
      </c>
      <c r="ED166" s="72">
        <v>0</v>
      </c>
      <c r="EE166" t="s">
        <v>81</v>
      </c>
      <c r="EF166" t="s">
        <v>81</v>
      </c>
      <c r="EG166" t="s">
        <v>81</v>
      </c>
      <c r="EH166" t="s">
        <v>81</v>
      </c>
      <c r="EI166" t="s">
        <v>81</v>
      </c>
    </row>
    <row r="167" spans="1:139" ht="15" customHeight="1" x14ac:dyDescent="0.35">
      <c r="A167" s="20">
        <v>3110714</v>
      </c>
      <c r="B167" s="20">
        <v>3</v>
      </c>
      <c r="C167" s="20">
        <v>11</v>
      </c>
      <c r="D167" s="20">
        <v>7</v>
      </c>
      <c r="E167" s="20" t="s">
        <v>1868</v>
      </c>
      <c r="F167" s="20">
        <v>4</v>
      </c>
      <c r="G167" s="64">
        <v>2</v>
      </c>
      <c r="H167">
        <v>0</v>
      </c>
      <c r="I167" s="64">
        <v>2</v>
      </c>
      <c r="J167" s="64">
        <v>0</v>
      </c>
      <c r="K167" s="64" t="s">
        <v>81</v>
      </c>
      <c r="L167" t="s">
        <v>81</v>
      </c>
      <c r="M167">
        <v>5</v>
      </c>
      <c r="N167" s="64">
        <v>3</v>
      </c>
      <c r="O167" t="s">
        <v>81</v>
      </c>
      <c r="P167" t="s">
        <v>81</v>
      </c>
      <c r="Q167">
        <v>2</v>
      </c>
      <c r="R167" t="s">
        <v>81</v>
      </c>
      <c r="S167" t="s">
        <v>81</v>
      </c>
      <c r="T167" t="s">
        <v>81</v>
      </c>
      <c r="U167" t="s">
        <v>81</v>
      </c>
      <c r="V167" t="s">
        <v>81</v>
      </c>
      <c r="W167" t="s">
        <v>81</v>
      </c>
      <c r="X167" t="s">
        <v>81</v>
      </c>
      <c r="Y167" t="s">
        <v>81</v>
      </c>
      <c r="Z167" t="s">
        <v>81</v>
      </c>
      <c r="AA167" t="s">
        <v>81</v>
      </c>
      <c r="AB167" t="s">
        <v>81</v>
      </c>
      <c r="AC167" t="s">
        <v>81</v>
      </c>
      <c r="AD167" t="s">
        <v>81</v>
      </c>
      <c r="AE167" t="s">
        <v>81</v>
      </c>
      <c r="AF167" t="s">
        <v>81</v>
      </c>
      <c r="AG167" t="s">
        <v>81</v>
      </c>
      <c r="AH167" t="s">
        <v>81</v>
      </c>
      <c r="AI167" t="s">
        <v>81</v>
      </c>
      <c r="AJ167" t="s">
        <v>81</v>
      </c>
      <c r="AK167" t="s">
        <v>81</v>
      </c>
      <c r="AL167" t="s">
        <v>81</v>
      </c>
      <c r="AM167" t="s">
        <v>81</v>
      </c>
      <c r="AN167">
        <v>1</v>
      </c>
      <c r="AO167">
        <v>6</v>
      </c>
      <c r="AP167" s="72">
        <v>0</v>
      </c>
      <c r="AQ167" s="64" t="s">
        <v>81</v>
      </c>
      <c r="AR167" s="64" t="s">
        <v>81</v>
      </c>
      <c r="AS167" s="64" t="s">
        <v>81</v>
      </c>
      <c r="AT167" s="72">
        <v>0</v>
      </c>
      <c r="AU167" s="64" t="s">
        <v>81</v>
      </c>
      <c r="AV167" s="64" t="s">
        <v>81</v>
      </c>
      <c r="AW167" s="64" t="s">
        <v>81</v>
      </c>
      <c r="AX167" s="72">
        <v>0</v>
      </c>
      <c r="AY167" s="64" t="s">
        <v>81</v>
      </c>
      <c r="AZ167" s="64" t="s">
        <v>81</v>
      </c>
      <c r="BA167" s="64" t="s">
        <v>81</v>
      </c>
      <c r="BB167" s="72">
        <v>0</v>
      </c>
      <c r="BC167" s="64" t="s">
        <v>81</v>
      </c>
      <c r="BD167" s="64" t="s">
        <v>81</v>
      </c>
      <c r="BE167" s="64" t="s">
        <v>81</v>
      </c>
      <c r="BF167" s="72">
        <v>1</v>
      </c>
      <c r="BG167">
        <v>2</v>
      </c>
      <c r="BH167">
        <v>3</v>
      </c>
      <c r="BI167">
        <v>2</v>
      </c>
      <c r="BJ167" s="72">
        <v>0</v>
      </c>
      <c r="BK167" s="64" t="s">
        <v>81</v>
      </c>
      <c r="BL167" s="64" t="s">
        <v>81</v>
      </c>
      <c r="BM167" s="64" t="s">
        <v>81</v>
      </c>
      <c r="BN167" s="72">
        <v>1</v>
      </c>
      <c r="BO167" s="64">
        <v>2</v>
      </c>
      <c r="BP167" s="64">
        <v>3</v>
      </c>
      <c r="BQ167" s="64">
        <v>2</v>
      </c>
      <c r="BR167" s="72">
        <v>0</v>
      </c>
      <c r="BS167" s="64" t="s">
        <v>81</v>
      </c>
      <c r="BT167" s="64" t="s">
        <v>81</v>
      </c>
      <c r="BU167" s="64" t="s">
        <v>81</v>
      </c>
      <c r="BV167" s="72">
        <v>1</v>
      </c>
      <c r="BW167">
        <v>2</v>
      </c>
      <c r="BX167">
        <v>3</v>
      </c>
      <c r="BY167">
        <v>2</v>
      </c>
      <c r="BZ167" s="72">
        <v>0</v>
      </c>
      <c r="CA167" s="64" t="s">
        <v>81</v>
      </c>
      <c r="CB167" s="64" t="s">
        <v>81</v>
      </c>
      <c r="CC167" s="64" t="s">
        <v>81</v>
      </c>
      <c r="CD167" s="72">
        <v>0</v>
      </c>
      <c r="CE167" s="64" t="s">
        <v>81</v>
      </c>
      <c r="CF167" s="64" t="s">
        <v>81</v>
      </c>
      <c r="CG167" s="64" t="s">
        <v>81</v>
      </c>
      <c r="CH167" s="64" t="s">
        <v>81</v>
      </c>
      <c r="CI167" s="64" t="s">
        <v>81</v>
      </c>
      <c r="CJ167" s="64" t="s">
        <v>81</v>
      </c>
      <c r="CK167" s="64" t="s">
        <v>81</v>
      </c>
      <c r="CL167" s="64" t="s">
        <v>81</v>
      </c>
      <c r="CM167" s="64" t="s">
        <v>81</v>
      </c>
      <c r="CN167">
        <v>22</v>
      </c>
      <c r="CO167">
        <v>2</v>
      </c>
      <c r="CP167" s="64" t="s">
        <v>81</v>
      </c>
      <c r="CQ167" s="64" t="s">
        <v>81</v>
      </c>
      <c r="CR167">
        <v>22</v>
      </c>
      <c r="CS167">
        <v>2</v>
      </c>
      <c r="CT167" s="64" t="s">
        <v>81</v>
      </c>
      <c r="CU167" s="64" t="s">
        <v>81</v>
      </c>
      <c r="CV167">
        <v>22</v>
      </c>
      <c r="CW167">
        <v>2</v>
      </c>
      <c r="CX167" s="64" t="s">
        <v>81</v>
      </c>
      <c r="CY167" s="64" t="s">
        <v>81</v>
      </c>
      <c r="CZ167" s="64" t="s">
        <v>81</v>
      </c>
      <c r="DA167" s="64" t="s">
        <v>81</v>
      </c>
      <c r="DB167" s="72">
        <v>0</v>
      </c>
      <c r="DC167" s="72">
        <v>0</v>
      </c>
      <c r="DD167" s="72">
        <v>0</v>
      </c>
      <c r="DE167" s="72">
        <v>0</v>
      </c>
      <c r="DF167" s="72">
        <v>0</v>
      </c>
      <c r="DG167" s="72">
        <v>0</v>
      </c>
      <c r="DH167" s="72">
        <v>0</v>
      </c>
      <c r="DI167" s="72">
        <v>0</v>
      </c>
      <c r="DJ167" s="72">
        <v>0</v>
      </c>
      <c r="DK167" s="72">
        <v>0</v>
      </c>
      <c r="DL167" s="72">
        <v>1</v>
      </c>
      <c r="DM167" s="72">
        <v>0</v>
      </c>
      <c r="DN167" s="72">
        <v>2</v>
      </c>
      <c r="DO167" s="72">
        <v>2</v>
      </c>
      <c r="DP167" s="72">
        <v>4</v>
      </c>
      <c r="DQ167" s="72">
        <v>4</v>
      </c>
      <c r="DR167" s="72">
        <v>3500</v>
      </c>
      <c r="DS167" s="72">
        <v>5000</v>
      </c>
      <c r="DT167" s="72">
        <v>3500</v>
      </c>
      <c r="DU167" s="72">
        <v>5000</v>
      </c>
      <c r="DV167" t="s">
        <v>81</v>
      </c>
      <c r="DW167" t="s">
        <v>81</v>
      </c>
      <c r="DX167" t="s">
        <v>81</v>
      </c>
      <c r="DY167" t="s">
        <v>81</v>
      </c>
      <c r="DZ167" s="72">
        <v>2</v>
      </c>
      <c r="EA167" s="72">
        <v>0</v>
      </c>
      <c r="EB167" s="72">
        <v>0</v>
      </c>
      <c r="EC167" t="s">
        <v>81</v>
      </c>
      <c r="ED167" s="72">
        <v>0</v>
      </c>
      <c r="EE167" t="s">
        <v>81</v>
      </c>
      <c r="EF167" t="s">
        <v>81</v>
      </c>
      <c r="EG167" t="s">
        <v>81</v>
      </c>
      <c r="EH167" t="s">
        <v>81</v>
      </c>
      <c r="EI167" t="s">
        <v>81</v>
      </c>
    </row>
    <row r="168" spans="1:139" s="72" customFormat="1" ht="15" customHeight="1" x14ac:dyDescent="0.35">
      <c r="A168" s="71">
        <v>3110715</v>
      </c>
      <c r="B168" s="71">
        <v>3</v>
      </c>
      <c r="C168" s="71">
        <v>11</v>
      </c>
      <c r="D168" s="71">
        <v>7</v>
      </c>
      <c r="E168" s="71" t="s">
        <v>1873</v>
      </c>
      <c r="F168" s="71">
        <v>2</v>
      </c>
      <c r="G168" s="72">
        <v>0</v>
      </c>
      <c r="H168" s="72">
        <v>2</v>
      </c>
      <c r="I168" s="72">
        <v>4</v>
      </c>
      <c r="J168" s="64">
        <v>1</v>
      </c>
      <c r="K168" s="72">
        <v>2</v>
      </c>
      <c r="L168" s="72" t="s">
        <v>81</v>
      </c>
      <c r="M168" s="72" t="s">
        <v>81</v>
      </c>
      <c r="N168" s="72" t="s">
        <v>81</v>
      </c>
      <c r="O168" s="72" t="s">
        <v>81</v>
      </c>
      <c r="P168" s="72" t="s">
        <v>81</v>
      </c>
      <c r="Q168" s="72" t="s">
        <v>81</v>
      </c>
      <c r="R168" s="72" t="s">
        <v>81</v>
      </c>
      <c r="S168" s="72" t="s">
        <v>81</v>
      </c>
      <c r="T168" s="72" t="s">
        <v>81</v>
      </c>
      <c r="U168" s="72" t="s">
        <v>81</v>
      </c>
      <c r="V168" s="72" t="s">
        <v>81</v>
      </c>
      <c r="W168" s="72" t="s">
        <v>81</v>
      </c>
      <c r="X168" s="64" t="s">
        <v>81</v>
      </c>
      <c r="Y168" s="64" t="s">
        <v>81</v>
      </c>
      <c r="Z168" s="64" t="s">
        <v>81</v>
      </c>
      <c r="AA168" s="64" t="s">
        <v>81</v>
      </c>
      <c r="AB168" s="64" t="s">
        <v>81</v>
      </c>
      <c r="AC168" s="28" t="s">
        <v>81</v>
      </c>
      <c r="AD168" s="28" t="s">
        <v>81</v>
      </c>
      <c r="AE168" s="28" t="s">
        <v>81</v>
      </c>
      <c r="AF168" s="28" t="s">
        <v>81</v>
      </c>
      <c r="AG168" s="28" t="s">
        <v>81</v>
      </c>
      <c r="AH168" s="28" t="s">
        <v>81</v>
      </c>
      <c r="AI168" s="28" t="s">
        <v>81</v>
      </c>
      <c r="AJ168" s="28" t="s">
        <v>81</v>
      </c>
      <c r="AK168" s="28" t="s">
        <v>81</v>
      </c>
      <c r="AL168" s="28" t="s">
        <v>81</v>
      </c>
      <c r="AM168" s="28" t="s">
        <v>81</v>
      </c>
      <c r="AN168" s="72">
        <v>0</v>
      </c>
      <c r="AO168" s="72" t="s">
        <v>81</v>
      </c>
      <c r="AP168" s="72">
        <v>0</v>
      </c>
      <c r="AQ168" s="64" t="s">
        <v>81</v>
      </c>
      <c r="AR168" s="64" t="s">
        <v>81</v>
      </c>
      <c r="AS168" s="64" t="s">
        <v>81</v>
      </c>
      <c r="AT168" s="72">
        <v>0</v>
      </c>
      <c r="AU168" s="64" t="s">
        <v>81</v>
      </c>
      <c r="AV168" s="64" t="s">
        <v>81</v>
      </c>
      <c r="AW168" s="64" t="s">
        <v>81</v>
      </c>
      <c r="AX168" s="72">
        <v>0</v>
      </c>
      <c r="AY168" s="64" t="s">
        <v>81</v>
      </c>
      <c r="AZ168" s="64" t="s">
        <v>81</v>
      </c>
      <c r="BA168" s="64" t="s">
        <v>81</v>
      </c>
      <c r="BB168" s="72">
        <v>0</v>
      </c>
      <c r="BC168" s="64" t="s">
        <v>81</v>
      </c>
      <c r="BD168" s="64" t="s">
        <v>81</v>
      </c>
      <c r="BE168" s="64" t="s">
        <v>81</v>
      </c>
      <c r="BF168" s="72">
        <v>0</v>
      </c>
      <c r="BG168" s="64" t="s">
        <v>81</v>
      </c>
      <c r="BH168" s="64" t="s">
        <v>81</v>
      </c>
      <c r="BI168" s="64" t="s">
        <v>81</v>
      </c>
      <c r="BJ168" s="72">
        <v>0</v>
      </c>
      <c r="BK168" s="64" t="s">
        <v>81</v>
      </c>
      <c r="BL168" s="64" t="s">
        <v>81</v>
      </c>
      <c r="BM168" s="64" t="s">
        <v>81</v>
      </c>
      <c r="BN168" s="72">
        <v>0</v>
      </c>
      <c r="BO168" s="64" t="s">
        <v>81</v>
      </c>
      <c r="BP168" s="64" t="s">
        <v>81</v>
      </c>
      <c r="BQ168" s="64" t="s">
        <v>81</v>
      </c>
      <c r="BR168" s="72">
        <v>0</v>
      </c>
      <c r="BS168" s="64" t="s">
        <v>81</v>
      </c>
      <c r="BT168" s="64" t="s">
        <v>81</v>
      </c>
      <c r="BU168" s="64" t="s">
        <v>81</v>
      </c>
      <c r="BV168" s="72">
        <v>0</v>
      </c>
      <c r="BW168" s="64" t="s">
        <v>81</v>
      </c>
      <c r="BX168" s="64" t="s">
        <v>81</v>
      </c>
      <c r="BY168" s="64" t="s">
        <v>81</v>
      </c>
      <c r="BZ168" s="72">
        <v>0</v>
      </c>
      <c r="CA168" s="64" t="s">
        <v>81</v>
      </c>
      <c r="CB168" s="64" t="s">
        <v>81</v>
      </c>
      <c r="CC168" s="64" t="s">
        <v>81</v>
      </c>
      <c r="CD168" s="72">
        <v>0</v>
      </c>
      <c r="CE168" s="64" t="s">
        <v>81</v>
      </c>
      <c r="CF168" s="64" t="s">
        <v>81</v>
      </c>
      <c r="CG168" s="64" t="s">
        <v>81</v>
      </c>
      <c r="CH168" s="64" t="s">
        <v>81</v>
      </c>
      <c r="CI168" s="64" t="s">
        <v>81</v>
      </c>
      <c r="CJ168" s="64" t="s">
        <v>81</v>
      </c>
      <c r="CK168" s="64" t="s">
        <v>81</v>
      </c>
      <c r="CL168" s="64" t="s">
        <v>81</v>
      </c>
      <c r="CM168" s="64" t="s">
        <v>81</v>
      </c>
      <c r="CN168" s="64" t="s">
        <v>81</v>
      </c>
      <c r="CO168" s="64" t="s">
        <v>81</v>
      </c>
      <c r="CP168" s="64" t="s">
        <v>81</v>
      </c>
      <c r="CQ168" s="64" t="s">
        <v>81</v>
      </c>
      <c r="CR168" s="64" t="s">
        <v>81</v>
      </c>
      <c r="CS168" s="64" t="s">
        <v>81</v>
      </c>
      <c r="CT168" s="64" t="s">
        <v>81</v>
      </c>
      <c r="CU168" s="64" t="s">
        <v>81</v>
      </c>
      <c r="CV168" s="64" t="s">
        <v>81</v>
      </c>
      <c r="CW168" s="64" t="s">
        <v>81</v>
      </c>
      <c r="CX168" s="64" t="s">
        <v>81</v>
      </c>
      <c r="CY168" s="64" t="s">
        <v>81</v>
      </c>
      <c r="CZ168" s="64" t="s">
        <v>81</v>
      </c>
      <c r="DA168" s="64" t="s">
        <v>81</v>
      </c>
      <c r="DB168" s="72">
        <v>1</v>
      </c>
      <c r="DC168" s="72">
        <v>0</v>
      </c>
      <c r="DD168" s="72">
        <v>0</v>
      </c>
      <c r="DE168" s="72">
        <v>0</v>
      </c>
      <c r="DF168" s="72">
        <v>0</v>
      </c>
      <c r="DG168" s="72">
        <v>0</v>
      </c>
      <c r="DH168" s="72">
        <v>0</v>
      </c>
      <c r="DI168" s="72">
        <v>0</v>
      </c>
      <c r="DJ168" s="72">
        <v>1</v>
      </c>
      <c r="DK168" s="72">
        <v>0</v>
      </c>
      <c r="DL168" s="72">
        <v>0</v>
      </c>
      <c r="DM168" s="72">
        <v>0</v>
      </c>
      <c r="DN168" s="72">
        <v>2</v>
      </c>
      <c r="DO168" s="72">
        <v>4</v>
      </c>
      <c r="DP168" s="72">
        <v>2</v>
      </c>
      <c r="DQ168" s="72">
        <v>4</v>
      </c>
      <c r="DR168" s="72">
        <v>2500</v>
      </c>
      <c r="DS168" s="72">
        <v>5000</v>
      </c>
      <c r="DT168" s="72" t="s">
        <v>81</v>
      </c>
      <c r="DU168" s="72" t="s">
        <v>81</v>
      </c>
      <c r="DV168" s="72">
        <v>2000</v>
      </c>
      <c r="DW168" s="72">
        <v>6000</v>
      </c>
      <c r="DX168" s="72" t="s">
        <v>81</v>
      </c>
      <c r="DY168" s="72" t="s">
        <v>81</v>
      </c>
      <c r="DZ168" s="72">
        <v>2</v>
      </c>
      <c r="EA168" s="72">
        <v>0</v>
      </c>
      <c r="EB168" s="72">
        <v>0</v>
      </c>
      <c r="EC168" s="72" t="s">
        <v>81</v>
      </c>
      <c r="ED168" s="72">
        <v>0</v>
      </c>
      <c r="EE168" s="72" t="s">
        <v>81</v>
      </c>
      <c r="EF168" s="72" t="s">
        <v>81</v>
      </c>
      <c r="EG168" s="72" t="s">
        <v>81</v>
      </c>
      <c r="EH168" s="72" t="s">
        <v>81</v>
      </c>
      <c r="EI168" s="72" t="s">
        <v>81</v>
      </c>
    </row>
    <row r="169" spans="1:139" s="72" customFormat="1" ht="15" customHeight="1" x14ac:dyDescent="0.35">
      <c r="A169" s="71">
        <v>3110716</v>
      </c>
      <c r="B169" s="71">
        <v>3</v>
      </c>
      <c r="C169" s="71">
        <v>11</v>
      </c>
      <c r="D169" s="71">
        <v>7</v>
      </c>
      <c r="E169" s="71" t="s">
        <v>1881</v>
      </c>
      <c r="F169" s="71">
        <v>3</v>
      </c>
      <c r="G169" s="64">
        <v>3</v>
      </c>
      <c r="H169" s="64">
        <v>3</v>
      </c>
      <c r="I169" s="64">
        <v>3</v>
      </c>
      <c r="J169" s="64">
        <v>0</v>
      </c>
      <c r="K169" s="64" t="s">
        <v>81</v>
      </c>
      <c r="L169" s="72" t="s">
        <v>81</v>
      </c>
      <c r="M169" s="72" t="s">
        <v>81</v>
      </c>
      <c r="N169" s="72" t="s">
        <v>81</v>
      </c>
      <c r="O169" s="72" t="s">
        <v>81</v>
      </c>
      <c r="P169" s="72" t="s">
        <v>81</v>
      </c>
      <c r="Q169" s="72" t="s">
        <v>81</v>
      </c>
      <c r="R169" s="72" t="s">
        <v>81</v>
      </c>
      <c r="S169" s="72" t="s">
        <v>81</v>
      </c>
      <c r="T169" s="72" t="s">
        <v>81</v>
      </c>
      <c r="U169" s="72" t="s">
        <v>81</v>
      </c>
      <c r="V169" s="72" t="s">
        <v>81</v>
      </c>
      <c r="W169" s="72" t="s">
        <v>81</v>
      </c>
      <c r="X169" s="64" t="s">
        <v>81</v>
      </c>
      <c r="Y169" s="64" t="s">
        <v>81</v>
      </c>
      <c r="Z169" s="64" t="s">
        <v>81</v>
      </c>
      <c r="AA169" s="64" t="s">
        <v>81</v>
      </c>
      <c r="AB169" s="64" t="s">
        <v>81</v>
      </c>
      <c r="AC169" s="28" t="s">
        <v>81</v>
      </c>
      <c r="AD169" s="72" t="s">
        <v>81</v>
      </c>
      <c r="AE169" s="72" t="s">
        <v>81</v>
      </c>
      <c r="AF169" s="72" t="s">
        <v>81</v>
      </c>
      <c r="AG169" s="72" t="s">
        <v>81</v>
      </c>
      <c r="AH169" s="72" t="s">
        <v>81</v>
      </c>
      <c r="AI169" s="72" t="s">
        <v>81</v>
      </c>
      <c r="AJ169" s="72" t="s">
        <v>81</v>
      </c>
      <c r="AK169" s="72" t="s">
        <v>81</v>
      </c>
      <c r="AL169" s="72" t="s">
        <v>81</v>
      </c>
      <c r="AM169" s="72" t="s">
        <v>81</v>
      </c>
      <c r="AO169" s="28" t="s">
        <v>81</v>
      </c>
      <c r="AP169" s="72">
        <v>0</v>
      </c>
      <c r="AQ169" s="64" t="s">
        <v>81</v>
      </c>
      <c r="AR169" s="64" t="s">
        <v>81</v>
      </c>
      <c r="AS169" s="64" t="s">
        <v>81</v>
      </c>
      <c r="AT169" s="72">
        <v>0</v>
      </c>
      <c r="AU169" s="64" t="s">
        <v>81</v>
      </c>
      <c r="AV169" s="64" t="s">
        <v>81</v>
      </c>
      <c r="AW169" s="64" t="s">
        <v>81</v>
      </c>
      <c r="AX169" s="72">
        <v>0</v>
      </c>
      <c r="AY169" s="64" t="s">
        <v>81</v>
      </c>
      <c r="AZ169" s="64" t="s">
        <v>81</v>
      </c>
      <c r="BA169" s="64" t="s">
        <v>81</v>
      </c>
      <c r="BB169" s="72">
        <v>1</v>
      </c>
      <c r="BC169" s="72">
        <v>2</v>
      </c>
      <c r="BD169" s="72">
        <v>2</v>
      </c>
      <c r="BE169" s="72">
        <v>3</v>
      </c>
      <c r="BF169" s="72">
        <v>1</v>
      </c>
      <c r="BG169" s="72">
        <v>2</v>
      </c>
      <c r="BH169" s="72">
        <v>3</v>
      </c>
      <c r="BI169" s="72">
        <v>2</v>
      </c>
      <c r="BJ169" s="72">
        <v>0</v>
      </c>
      <c r="BK169" s="64" t="s">
        <v>81</v>
      </c>
      <c r="BL169" s="64" t="s">
        <v>81</v>
      </c>
      <c r="BM169" s="64" t="s">
        <v>81</v>
      </c>
      <c r="BN169" s="72">
        <v>1</v>
      </c>
      <c r="BO169" s="72">
        <v>2</v>
      </c>
      <c r="BP169" s="72">
        <v>2</v>
      </c>
      <c r="BQ169" s="72">
        <v>2</v>
      </c>
      <c r="BR169" s="72">
        <v>0</v>
      </c>
      <c r="BS169" s="64" t="s">
        <v>81</v>
      </c>
      <c r="BT169" s="64" t="s">
        <v>81</v>
      </c>
      <c r="BU169" s="64" t="s">
        <v>81</v>
      </c>
      <c r="BV169" s="72">
        <v>0</v>
      </c>
      <c r="BW169" s="64" t="s">
        <v>81</v>
      </c>
      <c r="BX169" s="64" t="s">
        <v>81</v>
      </c>
      <c r="BY169" s="64" t="s">
        <v>81</v>
      </c>
      <c r="BZ169" s="72">
        <v>0</v>
      </c>
      <c r="CA169" s="64" t="s">
        <v>81</v>
      </c>
      <c r="CB169" s="64" t="s">
        <v>81</v>
      </c>
      <c r="CC169" s="64" t="s">
        <v>81</v>
      </c>
      <c r="CD169" s="72">
        <v>0</v>
      </c>
      <c r="CE169" s="64" t="s">
        <v>81</v>
      </c>
      <c r="CF169" s="64" t="s">
        <v>81</v>
      </c>
      <c r="CG169" s="64" t="s">
        <v>81</v>
      </c>
      <c r="CH169" s="64" t="s">
        <v>81</v>
      </c>
      <c r="CI169" s="64" t="s">
        <v>81</v>
      </c>
      <c r="CJ169" s="64" t="s">
        <v>81</v>
      </c>
      <c r="CK169" s="64" t="s">
        <v>81</v>
      </c>
      <c r="CL169" s="72">
        <v>19</v>
      </c>
      <c r="CM169" s="64" t="s">
        <v>81</v>
      </c>
      <c r="CN169" s="72">
        <v>22</v>
      </c>
      <c r="CO169" s="64" t="s">
        <v>81</v>
      </c>
      <c r="CP169" s="64" t="s">
        <v>81</v>
      </c>
      <c r="CQ169" s="64" t="s">
        <v>81</v>
      </c>
      <c r="CR169" s="72">
        <v>22</v>
      </c>
      <c r="CS169" s="64" t="s">
        <v>81</v>
      </c>
      <c r="CT169" s="64" t="s">
        <v>81</v>
      </c>
      <c r="CU169" s="64" t="s">
        <v>81</v>
      </c>
      <c r="CV169" s="64" t="s">
        <v>81</v>
      </c>
      <c r="CW169" s="64" t="s">
        <v>81</v>
      </c>
      <c r="CX169" s="64" t="s">
        <v>81</v>
      </c>
      <c r="CY169" s="64" t="s">
        <v>81</v>
      </c>
      <c r="CZ169" s="64" t="s">
        <v>81</v>
      </c>
      <c r="DA169" s="64" t="s">
        <v>81</v>
      </c>
      <c r="DB169" s="72">
        <v>0</v>
      </c>
      <c r="DC169" s="72">
        <v>0</v>
      </c>
      <c r="DD169" s="72">
        <v>0</v>
      </c>
      <c r="DE169" s="72">
        <v>0</v>
      </c>
      <c r="DF169" s="72">
        <v>0</v>
      </c>
      <c r="DG169" s="72">
        <v>0</v>
      </c>
      <c r="DH169" s="72">
        <v>1</v>
      </c>
      <c r="DI169" s="72">
        <v>1</v>
      </c>
      <c r="DJ169" s="72">
        <v>0</v>
      </c>
      <c r="DK169" s="72">
        <v>0</v>
      </c>
      <c r="DL169" s="72">
        <v>0</v>
      </c>
      <c r="DM169" s="72">
        <v>0</v>
      </c>
      <c r="DN169" s="72">
        <v>2</v>
      </c>
      <c r="DO169" s="72">
        <v>2</v>
      </c>
      <c r="DP169" s="72">
        <v>2</v>
      </c>
      <c r="DQ169" s="72">
        <v>2</v>
      </c>
      <c r="DR169" s="72">
        <v>3000</v>
      </c>
      <c r="DS169" s="72">
        <v>5000</v>
      </c>
      <c r="DT169" s="72">
        <v>2000</v>
      </c>
      <c r="DU169" s="72">
        <v>4000</v>
      </c>
      <c r="DV169" s="72">
        <v>3000</v>
      </c>
      <c r="DW169" s="72">
        <v>6000</v>
      </c>
      <c r="DX169" s="72">
        <v>2000</v>
      </c>
      <c r="DY169" s="72">
        <v>4000</v>
      </c>
      <c r="DZ169" s="72">
        <v>3</v>
      </c>
      <c r="EA169" s="72">
        <v>0</v>
      </c>
      <c r="EB169" s="72">
        <v>0</v>
      </c>
      <c r="EC169" s="72" t="s">
        <v>81</v>
      </c>
      <c r="ED169" s="72">
        <v>0</v>
      </c>
      <c r="EE169" s="72" t="s">
        <v>81</v>
      </c>
      <c r="EF169" s="72" t="s">
        <v>81</v>
      </c>
      <c r="EG169" s="72">
        <v>1</v>
      </c>
      <c r="EH169" s="72">
        <v>2</v>
      </c>
      <c r="EI169" s="72" t="s">
        <v>81</v>
      </c>
    </row>
    <row r="170" spans="1:139" ht="15" customHeight="1" x14ac:dyDescent="0.35">
      <c r="A170" s="20">
        <v>3110717</v>
      </c>
      <c r="B170" s="20">
        <v>3</v>
      </c>
      <c r="C170" s="20">
        <v>11</v>
      </c>
      <c r="D170" s="20">
        <v>7</v>
      </c>
      <c r="E170" s="20" t="s">
        <v>1892</v>
      </c>
      <c r="F170" s="20">
        <v>1</v>
      </c>
      <c r="G170">
        <v>0</v>
      </c>
      <c r="H170">
        <v>0</v>
      </c>
      <c r="I170" s="64">
        <v>2</v>
      </c>
      <c r="J170" s="64">
        <v>0</v>
      </c>
      <c r="K170" s="64" t="s">
        <v>81</v>
      </c>
      <c r="L170" s="64" t="s">
        <v>81</v>
      </c>
      <c r="M170" s="64" t="s">
        <v>81</v>
      </c>
      <c r="N170" s="64">
        <v>3</v>
      </c>
      <c r="O170" s="64" t="s">
        <v>81</v>
      </c>
      <c r="P170" s="64" t="s">
        <v>81</v>
      </c>
      <c r="Q170">
        <v>6</v>
      </c>
      <c r="R170" s="64" t="s">
        <v>81</v>
      </c>
      <c r="S170" s="64" t="s">
        <v>81</v>
      </c>
      <c r="T170" s="64" t="s">
        <v>81</v>
      </c>
      <c r="U170" s="64" t="s">
        <v>81</v>
      </c>
      <c r="V170" s="64" t="s">
        <v>81</v>
      </c>
      <c r="W170" s="64" t="s">
        <v>81</v>
      </c>
      <c r="X170" s="64" t="s">
        <v>81</v>
      </c>
      <c r="Y170" s="64" t="s">
        <v>81</v>
      </c>
      <c r="Z170" s="64" t="s">
        <v>81</v>
      </c>
      <c r="AA170" s="64" t="s">
        <v>81</v>
      </c>
      <c r="AB170" s="64" t="s">
        <v>81</v>
      </c>
      <c r="AC170" s="64" t="s">
        <v>81</v>
      </c>
      <c r="AD170" s="64" t="s">
        <v>81</v>
      </c>
      <c r="AE170" s="64" t="s">
        <v>81</v>
      </c>
      <c r="AF170" s="64" t="s">
        <v>81</v>
      </c>
      <c r="AG170" s="64" t="s">
        <v>81</v>
      </c>
      <c r="AH170" s="64" t="s">
        <v>81</v>
      </c>
      <c r="AI170" s="64" t="s">
        <v>81</v>
      </c>
      <c r="AJ170" s="64" t="s">
        <v>81</v>
      </c>
      <c r="AK170" s="64" t="s">
        <v>81</v>
      </c>
      <c r="AL170" s="64" t="s">
        <v>81</v>
      </c>
      <c r="AM170" s="64" t="s">
        <v>81</v>
      </c>
      <c r="AN170">
        <v>0</v>
      </c>
      <c r="AO170" s="64" t="s">
        <v>81</v>
      </c>
      <c r="AP170" s="72">
        <v>0</v>
      </c>
      <c r="AQ170" s="64" t="s">
        <v>81</v>
      </c>
      <c r="AR170" s="64" t="s">
        <v>81</v>
      </c>
      <c r="AS170" s="64" t="s">
        <v>81</v>
      </c>
      <c r="AT170" s="72">
        <v>0</v>
      </c>
      <c r="AU170" s="64" t="s">
        <v>81</v>
      </c>
      <c r="AV170" s="64" t="s">
        <v>81</v>
      </c>
      <c r="AW170" s="64" t="s">
        <v>81</v>
      </c>
      <c r="AX170" s="72">
        <v>0</v>
      </c>
      <c r="AY170" s="64" t="s">
        <v>81</v>
      </c>
      <c r="AZ170" s="64" t="s">
        <v>81</v>
      </c>
      <c r="BA170" s="64" t="s">
        <v>81</v>
      </c>
      <c r="BB170" s="72">
        <v>0</v>
      </c>
      <c r="BC170" s="64" t="s">
        <v>81</v>
      </c>
      <c r="BD170" s="64" t="s">
        <v>81</v>
      </c>
      <c r="BE170" s="64" t="s">
        <v>81</v>
      </c>
      <c r="BF170" s="72">
        <v>0</v>
      </c>
      <c r="BG170" s="64" t="s">
        <v>81</v>
      </c>
      <c r="BH170" s="64" t="s">
        <v>81</v>
      </c>
      <c r="BI170" s="64" t="s">
        <v>81</v>
      </c>
      <c r="BJ170" s="72">
        <v>0</v>
      </c>
      <c r="BK170" s="64" t="s">
        <v>81</v>
      </c>
      <c r="BL170" s="64" t="s">
        <v>81</v>
      </c>
      <c r="BM170" s="64" t="s">
        <v>81</v>
      </c>
      <c r="BN170" s="72">
        <v>0</v>
      </c>
      <c r="BO170" s="64" t="s">
        <v>81</v>
      </c>
      <c r="BP170" s="64" t="s">
        <v>81</v>
      </c>
      <c r="BQ170" s="64" t="s">
        <v>81</v>
      </c>
      <c r="BR170" s="72">
        <v>0</v>
      </c>
      <c r="BS170" s="64" t="s">
        <v>81</v>
      </c>
      <c r="BT170" s="64" t="s">
        <v>81</v>
      </c>
      <c r="BU170" s="64" t="s">
        <v>81</v>
      </c>
      <c r="BV170" s="72">
        <v>0</v>
      </c>
      <c r="BW170" s="64" t="s">
        <v>81</v>
      </c>
      <c r="BX170" s="64" t="s">
        <v>81</v>
      </c>
      <c r="BY170" s="64" t="s">
        <v>81</v>
      </c>
      <c r="BZ170" s="72">
        <v>0</v>
      </c>
      <c r="CA170" s="64" t="s">
        <v>81</v>
      </c>
      <c r="CB170" s="64" t="s">
        <v>81</v>
      </c>
      <c r="CC170" s="64" t="s">
        <v>81</v>
      </c>
      <c r="CD170" s="72">
        <v>0</v>
      </c>
      <c r="CE170" s="64" t="s">
        <v>81</v>
      </c>
      <c r="CF170" s="64" t="s">
        <v>81</v>
      </c>
      <c r="CG170" s="64" t="s">
        <v>81</v>
      </c>
      <c r="CH170" s="64" t="s">
        <v>81</v>
      </c>
      <c r="CI170" s="64" t="s">
        <v>81</v>
      </c>
      <c r="CJ170" s="64" t="s">
        <v>81</v>
      </c>
      <c r="CK170" s="64" t="s">
        <v>81</v>
      </c>
      <c r="CL170" s="64" t="s">
        <v>81</v>
      </c>
      <c r="CM170" s="64" t="s">
        <v>81</v>
      </c>
      <c r="CN170" s="64" t="s">
        <v>81</v>
      </c>
      <c r="CO170" s="64" t="s">
        <v>81</v>
      </c>
      <c r="CP170" s="64" t="s">
        <v>81</v>
      </c>
      <c r="CQ170" s="64" t="s">
        <v>81</v>
      </c>
      <c r="CR170" s="64" t="s">
        <v>81</v>
      </c>
      <c r="CS170" s="64" t="s">
        <v>81</v>
      </c>
      <c r="CT170" s="64" t="s">
        <v>81</v>
      </c>
      <c r="CU170" s="64" t="s">
        <v>81</v>
      </c>
      <c r="CV170" s="64" t="s">
        <v>81</v>
      </c>
      <c r="CW170" s="64" t="s">
        <v>81</v>
      </c>
      <c r="CX170" s="64" t="s">
        <v>81</v>
      </c>
      <c r="CY170" s="64" t="s">
        <v>81</v>
      </c>
      <c r="CZ170" s="64" t="s">
        <v>81</v>
      </c>
      <c r="DA170" s="64" t="s">
        <v>81</v>
      </c>
      <c r="DB170" s="72">
        <v>0</v>
      </c>
      <c r="DC170" s="72">
        <v>0</v>
      </c>
      <c r="DD170" s="72">
        <v>0</v>
      </c>
      <c r="DE170" s="72">
        <v>0</v>
      </c>
      <c r="DF170" s="72">
        <v>0</v>
      </c>
      <c r="DG170" s="72">
        <v>0</v>
      </c>
      <c r="DH170" s="72">
        <v>0</v>
      </c>
      <c r="DI170" s="72">
        <v>0</v>
      </c>
      <c r="DJ170" s="72">
        <v>0</v>
      </c>
      <c r="DK170" s="72">
        <v>0</v>
      </c>
      <c r="DL170" s="72">
        <v>0</v>
      </c>
      <c r="DM170" s="72">
        <v>0</v>
      </c>
      <c r="DN170" s="72">
        <v>2</v>
      </c>
      <c r="DO170" s="72">
        <v>2</v>
      </c>
      <c r="DP170" s="72">
        <v>2</v>
      </c>
      <c r="DQ170" s="72">
        <v>2</v>
      </c>
      <c r="DR170" s="72">
        <v>3000</v>
      </c>
      <c r="DS170" s="72">
        <v>5000</v>
      </c>
      <c r="DT170" s="72">
        <v>2000</v>
      </c>
      <c r="DU170" s="72">
        <v>4000</v>
      </c>
      <c r="DV170" s="72">
        <v>3000</v>
      </c>
      <c r="DW170" s="72">
        <v>5000</v>
      </c>
      <c r="DX170" s="72">
        <v>2000</v>
      </c>
      <c r="DY170" s="72">
        <v>4000</v>
      </c>
      <c r="DZ170" s="72">
        <v>2</v>
      </c>
      <c r="EA170" s="72">
        <v>1</v>
      </c>
      <c r="EB170" s="28">
        <v>0</v>
      </c>
      <c r="EC170" t="s">
        <v>81</v>
      </c>
      <c r="ED170" s="72">
        <v>0</v>
      </c>
      <c r="EE170" t="s">
        <v>81</v>
      </c>
      <c r="EF170" t="s">
        <v>81</v>
      </c>
      <c r="EG170" t="s">
        <v>81</v>
      </c>
      <c r="EH170" t="s">
        <v>81</v>
      </c>
      <c r="EI170">
        <v>2</v>
      </c>
    </row>
    <row r="171" spans="1:139" ht="15" customHeight="1" x14ac:dyDescent="0.35">
      <c r="A171" s="20">
        <v>3110718</v>
      </c>
      <c r="B171" s="20">
        <v>3</v>
      </c>
      <c r="C171" s="20">
        <v>11</v>
      </c>
      <c r="D171" s="20">
        <v>7</v>
      </c>
      <c r="E171" s="20" t="s">
        <v>1893</v>
      </c>
      <c r="F171" s="20">
        <v>2</v>
      </c>
      <c r="G171" s="64">
        <v>1</v>
      </c>
      <c r="H171">
        <v>0</v>
      </c>
      <c r="I171" s="64">
        <v>1</v>
      </c>
      <c r="J171" s="64">
        <v>0</v>
      </c>
      <c r="K171" s="64" t="s">
        <v>81</v>
      </c>
      <c r="L171" s="64">
        <v>2</v>
      </c>
      <c r="M171" s="64" t="s">
        <v>81</v>
      </c>
      <c r="N171" s="64">
        <v>3</v>
      </c>
      <c r="O171" s="64">
        <v>3</v>
      </c>
      <c r="P171" t="s">
        <v>81</v>
      </c>
      <c r="Q171" t="s">
        <v>81</v>
      </c>
      <c r="R171">
        <v>1</v>
      </c>
      <c r="S171" t="s">
        <v>81</v>
      </c>
      <c r="T171" t="s">
        <v>81</v>
      </c>
      <c r="U171" t="s">
        <v>81</v>
      </c>
      <c r="V171" t="s">
        <v>81</v>
      </c>
      <c r="W171" t="s">
        <v>81</v>
      </c>
      <c r="X171" t="s">
        <v>81</v>
      </c>
      <c r="Y171" t="s">
        <v>81</v>
      </c>
      <c r="Z171" t="s">
        <v>81</v>
      </c>
      <c r="AA171" t="s">
        <v>81</v>
      </c>
      <c r="AB171" t="s">
        <v>81</v>
      </c>
      <c r="AC171" t="s">
        <v>81</v>
      </c>
      <c r="AD171" t="s">
        <v>81</v>
      </c>
      <c r="AE171" t="s">
        <v>81</v>
      </c>
      <c r="AF171" t="s">
        <v>81</v>
      </c>
      <c r="AG171" t="s">
        <v>81</v>
      </c>
      <c r="AH171" t="s">
        <v>81</v>
      </c>
      <c r="AI171" t="s">
        <v>81</v>
      </c>
      <c r="AJ171" t="s">
        <v>81</v>
      </c>
      <c r="AK171" t="s">
        <v>81</v>
      </c>
      <c r="AL171" t="s">
        <v>81</v>
      </c>
      <c r="AM171" t="s">
        <v>81</v>
      </c>
      <c r="AN171">
        <v>0</v>
      </c>
      <c r="AO171" t="s">
        <v>81</v>
      </c>
      <c r="AP171" s="72">
        <v>1</v>
      </c>
      <c r="AQ171">
        <v>2</v>
      </c>
      <c r="AR171">
        <v>2</v>
      </c>
      <c r="AS171">
        <v>2</v>
      </c>
      <c r="AT171" s="72">
        <v>0</v>
      </c>
      <c r="AU171" s="64" t="s">
        <v>81</v>
      </c>
      <c r="AV171" s="64" t="s">
        <v>81</v>
      </c>
      <c r="AW171" s="64" t="s">
        <v>81</v>
      </c>
      <c r="AX171" s="72">
        <v>0</v>
      </c>
      <c r="AY171" s="64" t="s">
        <v>81</v>
      </c>
      <c r="AZ171" s="64" t="s">
        <v>81</v>
      </c>
      <c r="BA171" s="64" t="s">
        <v>81</v>
      </c>
      <c r="BB171" s="72">
        <v>0</v>
      </c>
      <c r="BC171" s="64" t="s">
        <v>81</v>
      </c>
      <c r="BD171" s="64" t="s">
        <v>81</v>
      </c>
      <c r="BE171" s="64" t="s">
        <v>81</v>
      </c>
      <c r="BF171" s="72">
        <v>0</v>
      </c>
      <c r="BG171" s="64" t="s">
        <v>81</v>
      </c>
      <c r="BH171" s="64" t="s">
        <v>81</v>
      </c>
      <c r="BI171" s="64" t="s">
        <v>81</v>
      </c>
      <c r="BJ171" s="72">
        <v>0</v>
      </c>
      <c r="BK171" s="64" t="s">
        <v>81</v>
      </c>
      <c r="BL171" s="64" t="s">
        <v>81</v>
      </c>
      <c r="BM171" s="64" t="s">
        <v>81</v>
      </c>
      <c r="BN171" s="72">
        <v>1</v>
      </c>
      <c r="BO171">
        <v>2</v>
      </c>
      <c r="BP171">
        <v>3</v>
      </c>
      <c r="BQ171">
        <v>2</v>
      </c>
      <c r="BR171" s="72">
        <v>0</v>
      </c>
      <c r="BS171" s="64" t="s">
        <v>81</v>
      </c>
      <c r="BT171" s="64" t="s">
        <v>81</v>
      </c>
      <c r="BU171" s="64" t="s">
        <v>81</v>
      </c>
      <c r="BV171" s="72">
        <v>0</v>
      </c>
      <c r="BW171" s="64" t="s">
        <v>81</v>
      </c>
      <c r="BX171" s="64" t="s">
        <v>81</v>
      </c>
      <c r="BY171" s="64" t="s">
        <v>81</v>
      </c>
      <c r="BZ171" s="72">
        <v>0</v>
      </c>
      <c r="CA171" s="64" t="s">
        <v>81</v>
      </c>
      <c r="CB171" s="64" t="s">
        <v>81</v>
      </c>
      <c r="CC171" s="64" t="s">
        <v>81</v>
      </c>
      <c r="CD171" s="72">
        <v>0</v>
      </c>
      <c r="CE171" s="64" t="s">
        <v>81</v>
      </c>
      <c r="CF171" s="64" t="s">
        <v>81</v>
      </c>
      <c r="CG171" s="64" t="s">
        <v>81</v>
      </c>
      <c r="CH171" s="64" t="s">
        <v>81</v>
      </c>
      <c r="CI171" s="64" t="s">
        <v>81</v>
      </c>
      <c r="CJ171" s="64" t="s">
        <v>81</v>
      </c>
      <c r="CK171" s="64" t="s">
        <v>81</v>
      </c>
      <c r="CL171" s="64" t="s">
        <v>81</v>
      </c>
      <c r="CM171" s="64" t="s">
        <v>81</v>
      </c>
      <c r="CN171" s="64" t="s">
        <v>81</v>
      </c>
      <c r="CO171" s="64" t="s">
        <v>81</v>
      </c>
      <c r="CP171" s="64" t="s">
        <v>81</v>
      </c>
      <c r="CQ171" s="64" t="s">
        <v>81</v>
      </c>
      <c r="CR171">
        <v>2</v>
      </c>
      <c r="CS171">
        <v>3</v>
      </c>
      <c r="CT171" s="64" t="s">
        <v>81</v>
      </c>
      <c r="CU171" s="64" t="s">
        <v>81</v>
      </c>
      <c r="CV171" s="64" t="s">
        <v>81</v>
      </c>
      <c r="CW171" s="64" t="s">
        <v>81</v>
      </c>
      <c r="CX171" s="64" t="s">
        <v>81</v>
      </c>
      <c r="CY171" s="64" t="s">
        <v>81</v>
      </c>
      <c r="CZ171" s="64" t="s">
        <v>81</v>
      </c>
      <c r="DA171" s="64" t="s">
        <v>81</v>
      </c>
      <c r="DB171" s="72">
        <v>0</v>
      </c>
      <c r="DC171" s="72">
        <v>0</v>
      </c>
      <c r="DD171" s="72">
        <v>0</v>
      </c>
      <c r="DE171" s="72">
        <v>0</v>
      </c>
      <c r="DF171" s="72">
        <v>0</v>
      </c>
      <c r="DG171" s="72">
        <v>0</v>
      </c>
      <c r="DH171" s="72">
        <v>0</v>
      </c>
      <c r="DI171" s="72">
        <v>0</v>
      </c>
      <c r="DJ171" s="72">
        <v>0</v>
      </c>
      <c r="DK171" s="72">
        <v>0</v>
      </c>
      <c r="DL171" s="72">
        <v>1</v>
      </c>
      <c r="DM171" s="72">
        <v>1</v>
      </c>
      <c r="DN171" s="72">
        <v>2</v>
      </c>
      <c r="DO171" s="72">
        <v>2</v>
      </c>
      <c r="DP171">
        <v>4</v>
      </c>
      <c r="DQ171">
        <v>4</v>
      </c>
      <c r="DR171" s="72">
        <v>2500</v>
      </c>
      <c r="DS171" s="72">
        <v>5000</v>
      </c>
      <c r="DT171" s="72">
        <v>2000</v>
      </c>
      <c r="DU171" s="72">
        <v>4000</v>
      </c>
      <c r="DV171" t="s">
        <v>81</v>
      </c>
      <c r="DW171" t="s">
        <v>81</v>
      </c>
      <c r="DX171" t="s">
        <v>81</v>
      </c>
      <c r="DY171" t="s">
        <v>81</v>
      </c>
      <c r="DZ171" s="72">
        <v>2</v>
      </c>
      <c r="EA171" s="72">
        <v>1</v>
      </c>
      <c r="EB171" s="72">
        <v>0</v>
      </c>
      <c r="EC171" s="72" t="s">
        <v>81</v>
      </c>
      <c r="ED171" s="72">
        <v>1</v>
      </c>
      <c r="EE171">
        <v>2</v>
      </c>
      <c r="EF171" t="s">
        <v>81</v>
      </c>
      <c r="EG171">
        <v>4</v>
      </c>
      <c r="EH171" t="s">
        <v>81</v>
      </c>
      <c r="EI171">
        <v>3</v>
      </c>
    </row>
    <row r="172" spans="1:139" ht="15" customHeight="1" x14ac:dyDescent="0.35">
      <c r="A172" s="20">
        <v>3110719</v>
      </c>
      <c r="B172" s="20">
        <v>3</v>
      </c>
      <c r="C172" s="20">
        <v>11</v>
      </c>
      <c r="D172" s="20">
        <v>7</v>
      </c>
      <c r="E172" s="20" t="s">
        <v>1900</v>
      </c>
      <c r="F172" s="20">
        <v>2</v>
      </c>
      <c r="G172" s="20">
        <v>2</v>
      </c>
      <c r="H172">
        <v>0</v>
      </c>
      <c r="I172" s="64">
        <v>1</v>
      </c>
      <c r="J172" s="64">
        <v>0</v>
      </c>
      <c r="K172" s="64" t="s">
        <v>81</v>
      </c>
      <c r="L172" s="64" t="s">
        <v>81</v>
      </c>
      <c r="M172" s="64" t="s">
        <v>81</v>
      </c>
      <c r="N172" s="64" t="s">
        <v>81</v>
      </c>
      <c r="O172" s="64" t="s">
        <v>81</v>
      </c>
      <c r="P172" s="64" t="s">
        <v>81</v>
      </c>
      <c r="Q172" s="64" t="s">
        <v>81</v>
      </c>
      <c r="R172" s="64" t="s">
        <v>81</v>
      </c>
      <c r="S172" s="64" t="s">
        <v>81</v>
      </c>
      <c r="T172" s="64" t="s">
        <v>81</v>
      </c>
      <c r="U172" s="64" t="s">
        <v>81</v>
      </c>
      <c r="V172" s="64" t="s">
        <v>81</v>
      </c>
      <c r="W172" s="64" t="s">
        <v>81</v>
      </c>
      <c r="X172" s="64" t="s">
        <v>81</v>
      </c>
      <c r="Y172" s="64" t="s">
        <v>81</v>
      </c>
      <c r="Z172" s="64" t="s">
        <v>81</v>
      </c>
      <c r="AA172" s="64" t="s">
        <v>81</v>
      </c>
      <c r="AB172" s="64" t="s">
        <v>81</v>
      </c>
      <c r="AC172" s="28" t="s">
        <v>81</v>
      </c>
      <c r="AD172" t="s">
        <v>81</v>
      </c>
      <c r="AE172" t="s">
        <v>81</v>
      </c>
      <c r="AF172" t="s">
        <v>81</v>
      </c>
      <c r="AG172" t="s">
        <v>81</v>
      </c>
      <c r="AH172" t="s">
        <v>81</v>
      </c>
      <c r="AI172" t="s">
        <v>81</v>
      </c>
      <c r="AJ172" t="s">
        <v>81</v>
      </c>
      <c r="AK172" t="s">
        <v>81</v>
      </c>
      <c r="AL172" t="s">
        <v>81</v>
      </c>
      <c r="AM172" t="s">
        <v>81</v>
      </c>
      <c r="AO172" s="28" t="s">
        <v>81</v>
      </c>
      <c r="AP172" s="72">
        <v>0</v>
      </c>
      <c r="AQ172" s="64" t="s">
        <v>81</v>
      </c>
      <c r="AR172" s="64" t="s">
        <v>81</v>
      </c>
      <c r="AS172" s="64" t="s">
        <v>81</v>
      </c>
      <c r="AT172" s="72">
        <v>0</v>
      </c>
      <c r="AU172" s="64" t="s">
        <v>81</v>
      </c>
      <c r="AV172" s="64" t="s">
        <v>81</v>
      </c>
      <c r="AW172" s="64" t="s">
        <v>81</v>
      </c>
      <c r="AX172" s="72">
        <v>0</v>
      </c>
      <c r="AY172" s="64" t="s">
        <v>81</v>
      </c>
      <c r="AZ172" s="64" t="s">
        <v>81</v>
      </c>
      <c r="BA172" s="64" t="s">
        <v>81</v>
      </c>
      <c r="BB172" s="72">
        <v>0</v>
      </c>
      <c r="BC172" s="64" t="s">
        <v>81</v>
      </c>
      <c r="BD172" s="64" t="s">
        <v>81</v>
      </c>
      <c r="BE172" s="64" t="s">
        <v>81</v>
      </c>
      <c r="BF172" s="72">
        <v>0</v>
      </c>
      <c r="BG172" s="64" t="s">
        <v>81</v>
      </c>
      <c r="BH172" s="64" t="s">
        <v>81</v>
      </c>
      <c r="BI172" s="64" t="s">
        <v>81</v>
      </c>
      <c r="BJ172" s="72">
        <v>0</v>
      </c>
      <c r="BK172" s="64" t="s">
        <v>81</v>
      </c>
      <c r="BL172" s="64" t="s">
        <v>81</v>
      </c>
      <c r="BM172" s="64" t="s">
        <v>81</v>
      </c>
      <c r="BN172" s="72">
        <v>1</v>
      </c>
      <c r="BO172" s="64">
        <v>2</v>
      </c>
      <c r="BP172" s="64">
        <v>2</v>
      </c>
      <c r="BQ172" s="64">
        <v>2</v>
      </c>
      <c r="BR172" s="72">
        <v>0</v>
      </c>
      <c r="BS172" s="64" t="s">
        <v>81</v>
      </c>
      <c r="BT172" s="64" t="s">
        <v>81</v>
      </c>
      <c r="BU172" s="64" t="s">
        <v>81</v>
      </c>
      <c r="BV172" s="72">
        <v>0</v>
      </c>
      <c r="BW172" s="64" t="s">
        <v>81</v>
      </c>
      <c r="BX172" s="64" t="s">
        <v>81</v>
      </c>
      <c r="BY172" s="64" t="s">
        <v>81</v>
      </c>
      <c r="BZ172" s="72">
        <v>0</v>
      </c>
      <c r="CA172" s="64" t="s">
        <v>81</v>
      </c>
      <c r="CB172" s="64" t="s">
        <v>81</v>
      </c>
      <c r="CC172" s="64" t="s">
        <v>81</v>
      </c>
      <c r="CD172" s="72">
        <v>0</v>
      </c>
      <c r="CE172" s="64" t="s">
        <v>81</v>
      </c>
      <c r="CF172" s="64" t="s">
        <v>81</v>
      </c>
      <c r="CG172" s="64" t="s">
        <v>81</v>
      </c>
      <c r="CH172" s="64" t="s">
        <v>81</v>
      </c>
      <c r="CI172" s="64" t="s">
        <v>81</v>
      </c>
      <c r="CJ172" s="64" t="s">
        <v>81</v>
      </c>
      <c r="CK172" s="64" t="s">
        <v>81</v>
      </c>
      <c r="CL172" s="64" t="s">
        <v>81</v>
      </c>
      <c r="CM172" s="64" t="s">
        <v>81</v>
      </c>
      <c r="CN172" s="64" t="s">
        <v>81</v>
      </c>
      <c r="CO172" s="64" t="s">
        <v>81</v>
      </c>
      <c r="CP172" s="64" t="s">
        <v>81</v>
      </c>
      <c r="CQ172" s="64" t="s">
        <v>81</v>
      </c>
      <c r="CR172" s="64" t="s">
        <v>81</v>
      </c>
      <c r="CS172" s="64" t="s">
        <v>81</v>
      </c>
      <c r="CT172" s="64" t="s">
        <v>81</v>
      </c>
      <c r="CU172" s="64" t="s">
        <v>81</v>
      </c>
      <c r="CV172">
        <v>9</v>
      </c>
      <c r="CW172" s="64" t="s">
        <v>81</v>
      </c>
      <c r="CX172" s="64" t="s">
        <v>81</v>
      </c>
      <c r="CY172" s="64" t="s">
        <v>81</v>
      </c>
      <c r="CZ172" s="64" t="s">
        <v>81</v>
      </c>
      <c r="DA172" s="64" t="s">
        <v>81</v>
      </c>
      <c r="DB172" s="72">
        <v>0</v>
      </c>
      <c r="DC172" s="72">
        <v>0</v>
      </c>
      <c r="DD172" s="72">
        <v>0</v>
      </c>
      <c r="DE172" s="72">
        <v>0</v>
      </c>
      <c r="DF172" s="72">
        <v>0</v>
      </c>
      <c r="DG172" s="72">
        <v>1</v>
      </c>
      <c r="DH172" s="72">
        <v>0</v>
      </c>
      <c r="DI172" s="72">
        <v>1</v>
      </c>
      <c r="DJ172" s="72">
        <v>0</v>
      </c>
      <c r="DK172" s="72">
        <v>0</v>
      </c>
      <c r="DL172" s="72">
        <v>0</v>
      </c>
      <c r="DM172" s="72">
        <v>0</v>
      </c>
      <c r="DN172" s="72">
        <v>3</v>
      </c>
      <c r="DO172" s="72">
        <v>3</v>
      </c>
      <c r="DP172" s="72">
        <v>4</v>
      </c>
      <c r="DQ172" s="72">
        <v>4</v>
      </c>
      <c r="DR172">
        <v>2500</v>
      </c>
      <c r="DS172">
        <v>2500</v>
      </c>
      <c r="DT172">
        <v>2500</v>
      </c>
      <c r="DU172">
        <v>2500</v>
      </c>
      <c r="DV172" t="s">
        <v>81</v>
      </c>
      <c r="DW172" t="s">
        <v>81</v>
      </c>
      <c r="DX172" t="s">
        <v>81</v>
      </c>
      <c r="DY172" t="s">
        <v>81</v>
      </c>
      <c r="DZ172" s="72">
        <v>2</v>
      </c>
      <c r="EA172" s="72">
        <v>1</v>
      </c>
      <c r="EB172" s="72">
        <v>0</v>
      </c>
      <c r="EC172" s="72" t="s">
        <v>81</v>
      </c>
      <c r="ED172" s="72">
        <v>1</v>
      </c>
      <c r="EE172">
        <v>2</v>
      </c>
      <c r="EF172" t="s">
        <v>81</v>
      </c>
      <c r="EG172">
        <v>2</v>
      </c>
      <c r="EH172">
        <v>2</v>
      </c>
      <c r="EI172" t="s">
        <v>81</v>
      </c>
    </row>
    <row r="173" spans="1:139" ht="15" customHeight="1" x14ac:dyDescent="0.35">
      <c r="A173" s="20">
        <v>3110720</v>
      </c>
      <c r="B173" s="20">
        <v>3</v>
      </c>
      <c r="C173" s="20">
        <v>11</v>
      </c>
      <c r="D173" s="20">
        <v>7</v>
      </c>
      <c r="E173" s="20" t="s">
        <v>1906</v>
      </c>
      <c r="F173" s="20">
        <v>4</v>
      </c>
      <c r="G173" s="20">
        <v>4</v>
      </c>
      <c r="H173">
        <v>0</v>
      </c>
      <c r="I173" s="64">
        <v>1</v>
      </c>
      <c r="J173" s="64">
        <v>0</v>
      </c>
      <c r="K173" s="64" t="s">
        <v>81</v>
      </c>
      <c r="L173" s="64">
        <v>8</v>
      </c>
      <c r="M173" t="s">
        <v>81</v>
      </c>
      <c r="N173" s="64">
        <v>5</v>
      </c>
      <c r="O173" s="64">
        <v>4</v>
      </c>
      <c r="P173" t="s">
        <v>81</v>
      </c>
      <c r="Q173" s="64">
        <v>1</v>
      </c>
      <c r="R173" t="s">
        <v>81</v>
      </c>
      <c r="S173" t="s">
        <v>81</v>
      </c>
      <c r="T173" t="s">
        <v>81</v>
      </c>
      <c r="U173" t="s">
        <v>81</v>
      </c>
      <c r="V173" t="s">
        <v>81</v>
      </c>
      <c r="W173" t="s">
        <v>81</v>
      </c>
      <c r="X173" t="s">
        <v>81</v>
      </c>
      <c r="Y173" t="s">
        <v>81</v>
      </c>
      <c r="Z173" t="s">
        <v>81</v>
      </c>
      <c r="AA173" t="s">
        <v>81</v>
      </c>
      <c r="AB173" t="s">
        <v>81</v>
      </c>
      <c r="AC173" t="s">
        <v>81</v>
      </c>
      <c r="AD173" t="s">
        <v>81</v>
      </c>
      <c r="AE173" t="s">
        <v>81</v>
      </c>
      <c r="AF173" t="s">
        <v>81</v>
      </c>
      <c r="AG173" t="s">
        <v>81</v>
      </c>
      <c r="AH173" t="s">
        <v>81</v>
      </c>
      <c r="AI173" t="s">
        <v>81</v>
      </c>
      <c r="AJ173" t="s">
        <v>81</v>
      </c>
      <c r="AK173" t="s">
        <v>81</v>
      </c>
      <c r="AL173" t="s">
        <v>81</v>
      </c>
      <c r="AM173" t="s">
        <v>81</v>
      </c>
      <c r="AN173">
        <v>0</v>
      </c>
      <c r="AO173" t="s">
        <v>81</v>
      </c>
      <c r="AP173" s="72">
        <v>0</v>
      </c>
      <c r="AQ173" s="64" t="s">
        <v>81</v>
      </c>
      <c r="AR173" s="64" t="s">
        <v>81</v>
      </c>
      <c r="AS173" s="64" t="s">
        <v>81</v>
      </c>
      <c r="AT173" s="72">
        <v>0</v>
      </c>
      <c r="AU173" s="64" t="s">
        <v>81</v>
      </c>
      <c r="AV173" s="64" t="s">
        <v>81</v>
      </c>
      <c r="AW173" s="64" t="s">
        <v>81</v>
      </c>
      <c r="AX173" s="72">
        <v>0</v>
      </c>
      <c r="AY173" s="64" t="s">
        <v>81</v>
      </c>
      <c r="AZ173" s="64" t="s">
        <v>81</v>
      </c>
      <c r="BA173" s="64" t="s">
        <v>81</v>
      </c>
      <c r="BB173" s="72">
        <v>0</v>
      </c>
      <c r="BC173" s="64" t="s">
        <v>81</v>
      </c>
      <c r="BD173" s="64" t="s">
        <v>81</v>
      </c>
      <c r="BE173" s="64" t="s">
        <v>81</v>
      </c>
      <c r="BF173" s="72">
        <v>0</v>
      </c>
      <c r="BG173" s="64" t="s">
        <v>81</v>
      </c>
      <c r="BH173" s="64" t="s">
        <v>81</v>
      </c>
      <c r="BI173" s="64" t="s">
        <v>81</v>
      </c>
      <c r="BJ173" s="72">
        <v>0</v>
      </c>
      <c r="BK173" s="64" t="s">
        <v>81</v>
      </c>
      <c r="BL173" s="64" t="s">
        <v>81</v>
      </c>
      <c r="BM173" s="64" t="s">
        <v>81</v>
      </c>
      <c r="BN173" s="72">
        <v>0</v>
      </c>
      <c r="BO173" s="64" t="s">
        <v>81</v>
      </c>
      <c r="BP173" s="64" t="s">
        <v>81</v>
      </c>
      <c r="BQ173" s="64" t="s">
        <v>81</v>
      </c>
      <c r="BR173" s="72">
        <v>0</v>
      </c>
      <c r="BS173" s="64" t="s">
        <v>81</v>
      </c>
      <c r="BT173" s="64" t="s">
        <v>81</v>
      </c>
      <c r="BU173" s="64" t="s">
        <v>81</v>
      </c>
      <c r="BV173" s="72">
        <v>0</v>
      </c>
      <c r="BW173" s="64" t="s">
        <v>81</v>
      </c>
      <c r="BX173" s="64" t="s">
        <v>81</v>
      </c>
      <c r="BY173" s="64" t="s">
        <v>81</v>
      </c>
      <c r="BZ173" s="72">
        <v>0</v>
      </c>
      <c r="CA173" s="64" t="s">
        <v>81</v>
      </c>
      <c r="CB173" s="64" t="s">
        <v>81</v>
      </c>
      <c r="CC173" s="64" t="s">
        <v>81</v>
      </c>
      <c r="CD173" s="72">
        <v>0</v>
      </c>
      <c r="CE173" s="64" t="s">
        <v>81</v>
      </c>
      <c r="CF173" s="64" t="s">
        <v>81</v>
      </c>
      <c r="CG173" s="64" t="s">
        <v>81</v>
      </c>
      <c r="CH173" s="64" t="s">
        <v>81</v>
      </c>
      <c r="CI173" s="64" t="s">
        <v>81</v>
      </c>
      <c r="CJ173" s="64" t="s">
        <v>81</v>
      </c>
      <c r="CK173" s="64" t="s">
        <v>81</v>
      </c>
      <c r="CL173" s="64" t="s">
        <v>81</v>
      </c>
      <c r="CM173" s="64" t="s">
        <v>81</v>
      </c>
      <c r="CN173" s="64" t="s">
        <v>81</v>
      </c>
      <c r="CO173" s="64" t="s">
        <v>81</v>
      </c>
      <c r="CP173" s="64" t="s">
        <v>81</v>
      </c>
      <c r="CQ173" s="64" t="s">
        <v>81</v>
      </c>
      <c r="CR173" s="64" t="s">
        <v>81</v>
      </c>
      <c r="CS173" s="64" t="s">
        <v>81</v>
      </c>
      <c r="CT173" s="64" t="s">
        <v>81</v>
      </c>
      <c r="CU173" s="64" t="s">
        <v>81</v>
      </c>
      <c r="CV173" s="64" t="s">
        <v>81</v>
      </c>
      <c r="CW173" s="64" t="s">
        <v>81</v>
      </c>
      <c r="CX173" s="64" t="s">
        <v>81</v>
      </c>
      <c r="CY173" s="64" t="s">
        <v>81</v>
      </c>
      <c r="CZ173" s="64" t="s">
        <v>81</v>
      </c>
      <c r="DA173" s="64" t="s">
        <v>81</v>
      </c>
      <c r="DB173" s="72">
        <v>0</v>
      </c>
      <c r="DC173" s="72">
        <v>0</v>
      </c>
      <c r="DD173" s="72">
        <v>0</v>
      </c>
      <c r="DE173" s="72">
        <v>0</v>
      </c>
      <c r="DF173" s="72">
        <v>0</v>
      </c>
      <c r="DG173" s="72">
        <v>0</v>
      </c>
      <c r="DH173" s="72">
        <v>0</v>
      </c>
      <c r="DI173" s="72">
        <v>0</v>
      </c>
      <c r="DJ173" s="72">
        <v>0</v>
      </c>
      <c r="DK173" s="72">
        <v>0</v>
      </c>
      <c r="DL173" s="72">
        <v>0</v>
      </c>
      <c r="DM173" s="72">
        <v>0</v>
      </c>
      <c r="DN173" s="72">
        <v>2</v>
      </c>
      <c r="DO173" s="72">
        <v>2</v>
      </c>
      <c r="DP173" s="72">
        <v>4</v>
      </c>
      <c r="DQ173" s="72">
        <v>4</v>
      </c>
      <c r="DR173" s="72">
        <v>2500</v>
      </c>
      <c r="DS173" s="72">
        <v>4000</v>
      </c>
      <c r="DT173" s="72">
        <v>2500</v>
      </c>
      <c r="DU173" s="72">
        <v>4000</v>
      </c>
      <c r="DV173" t="s">
        <v>81</v>
      </c>
      <c r="DW173" t="s">
        <v>81</v>
      </c>
      <c r="DX173" t="s">
        <v>81</v>
      </c>
      <c r="DY173" t="s">
        <v>81</v>
      </c>
      <c r="DZ173" s="72">
        <v>2</v>
      </c>
      <c r="EA173" s="72">
        <v>1</v>
      </c>
      <c r="EB173" s="72">
        <v>0</v>
      </c>
      <c r="EC173" s="72" t="s">
        <v>81</v>
      </c>
      <c r="ED173" s="72">
        <v>0</v>
      </c>
      <c r="EE173" t="s">
        <v>81</v>
      </c>
      <c r="EF173" t="s">
        <v>81</v>
      </c>
      <c r="EG173" t="s">
        <v>81</v>
      </c>
      <c r="EH173" t="s">
        <v>81</v>
      </c>
      <c r="EI173" t="s">
        <v>81</v>
      </c>
    </row>
    <row r="174" spans="1:139" ht="15" customHeight="1" x14ac:dyDescent="0.35">
      <c r="A174" s="20">
        <v>3110721</v>
      </c>
      <c r="B174" s="20">
        <v>3</v>
      </c>
      <c r="C174" s="20">
        <v>11</v>
      </c>
      <c r="D174" s="20">
        <v>7</v>
      </c>
      <c r="E174" s="20" t="s">
        <v>1913</v>
      </c>
      <c r="F174" s="20">
        <v>1</v>
      </c>
      <c r="G174">
        <v>0</v>
      </c>
      <c r="H174">
        <v>0</v>
      </c>
      <c r="I174" s="64">
        <v>1</v>
      </c>
      <c r="J174" s="64">
        <v>0</v>
      </c>
      <c r="K174" s="64" t="s">
        <v>81</v>
      </c>
      <c r="L174">
        <v>8</v>
      </c>
      <c r="M174" t="s">
        <v>81</v>
      </c>
      <c r="N174" s="64">
        <v>1</v>
      </c>
      <c r="O174" t="s">
        <v>81</v>
      </c>
      <c r="P174" t="s">
        <v>81</v>
      </c>
      <c r="Q174">
        <v>1</v>
      </c>
      <c r="R174">
        <v>2</v>
      </c>
      <c r="S174" t="s">
        <v>81</v>
      </c>
      <c r="T174" t="s">
        <v>81</v>
      </c>
      <c r="U174" t="s">
        <v>81</v>
      </c>
      <c r="V174" t="s">
        <v>81</v>
      </c>
      <c r="W174" t="s">
        <v>81</v>
      </c>
      <c r="X174" t="s">
        <v>81</v>
      </c>
      <c r="Y174" t="s">
        <v>81</v>
      </c>
      <c r="Z174" t="s">
        <v>81</v>
      </c>
      <c r="AA174" t="s">
        <v>81</v>
      </c>
      <c r="AB174" t="s">
        <v>81</v>
      </c>
      <c r="AC174" t="s">
        <v>81</v>
      </c>
      <c r="AD174" t="s">
        <v>81</v>
      </c>
      <c r="AE174" t="s">
        <v>81</v>
      </c>
      <c r="AF174" t="s">
        <v>81</v>
      </c>
      <c r="AG174" t="s">
        <v>81</v>
      </c>
      <c r="AH174" t="s">
        <v>81</v>
      </c>
      <c r="AI174" t="s">
        <v>81</v>
      </c>
      <c r="AJ174" t="s">
        <v>81</v>
      </c>
      <c r="AK174" t="s">
        <v>81</v>
      </c>
      <c r="AL174" t="s">
        <v>81</v>
      </c>
      <c r="AM174" t="s">
        <v>81</v>
      </c>
      <c r="AN174">
        <v>0</v>
      </c>
      <c r="AO174" t="s">
        <v>81</v>
      </c>
      <c r="AP174" s="72">
        <v>0</v>
      </c>
      <c r="AQ174" s="64" t="s">
        <v>81</v>
      </c>
      <c r="AR174" s="64" t="s">
        <v>81</v>
      </c>
      <c r="AS174" s="64" t="s">
        <v>81</v>
      </c>
      <c r="AT174" s="72">
        <v>0</v>
      </c>
      <c r="AU174" s="64" t="s">
        <v>81</v>
      </c>
      <c r="AV174" s="64" t="s">
        <v>81</v>
      </c>
      <c r="AW174" s="64" t="s">
        <v>81</v>
      </c>
      <c r="AX174" s="72">
        <v>0</v>
      </c>
      <c r="AY174" s="64" t="s">
        <v>81</v>
      </c>
      <c r="AZ174" s="64" t="s">
        <v>81</v>
      </c>
      <c r="BA174" s="64" t="s">
        <v>81</v>
      </c>
      <c r="BB174" s="72">
        <v>0</v>
      </c>
      <c r="BC174" s="64" t="s">
        <v>81</v>
      </c>
      <c r="BD174" s="64" t="s">
        <v>81</v>
      </c>
      <c r="BE174" s="64" t="s">
        <v>81</v>
      </c>
      <c r="BF174" s="72">
        <v>1</v>
      </c>
      <c r="BG174">
        <v>2</v>
      </c>
      <c r="BH174">
        <v>3</v>
      </c>
      <c r="BI174">
        <v>2</v>
      </c>
      <c r="BJ174" s="72">
        <v>0</v>
      </c>
      <c r="BK174" s="64" t="s">
        <v>81</v>
      </c>
      <c r="BL174" s="64" t="s">
        <v>81</v>
      </c>
      <c r="BM174" s="64" t="s">
        <v>81</v>
      </c>
      <c r="BN174" s="72">
        <v>0</v>
      </c>
      <c r="BO174" s="64" t="s">
        <v>81</v>
      </c>
      <c r="BP174" s="64" t="s">
        <v>81</v>
      </c>
      <c r="BQ174" s="64" t="s">
        <v>81</v>
      </c>
      <c r="BR174" s="72">
        <v>0</v>
      </c>
      <c r="BS174" s="64" t="s">
        <v>81</v>
      </c>
      <c r="BT174" s="64" t="s">
        <v>81</v>
      </c>
      <c r="BU174" s="64" t="s">
        <v>81</v>
      </c>
      <c r="BV174" s="72">
        <v>0</v>
      </c>
      <c r="BW174" s="64" t="s">
        <v>81</v>
      </c>
      <c r="BX174" s="64" t="s">
        <v>81</v>
      </c>
      <c r="BY174" s="64" t="s">
        <v>81</v>
      </c>
      <c r="BZ174" s="72">
        <v>0</v>
      </c>
      <c r="CA174" s="64" t="s">
        <v>81</v>
      </c>
      <c r="CB174" s="64" t="s">
        <v>81</v>
      </c>
      <c r="CC174" s="64" t="s">
        <v>81</v>
      </c>
      <c r="CD174" s="72">
        <v>0</v>
      </c>
      <c r="CE174" s="64" t="s">
        <v>81</v>
      </c>
      <c r="CF174" s="64" t="s">
        <v>81</v>
      </c>
      <c r="CG174" s="64" t="s">
        <v>81</v>
      </c>
      <c r="CH174" s="64" t="s">
        <v>81</v>
      </c>
      <c r="CI174" s="64" t="s">
        <v>81</v>
      </c>
      <c r="CJ174" s="64" t="s">
        <v>81</v>
      </c>
      <c r="CK174" s="64" t="s">
        <v>81</v>
      </c>
      <c r="CL174" s="64" t="s">
        <v>81</v>
      </c>
      <c r="CM174" s="64" t="s">
        <v>81</v>
      </c>
      <c r="CN174">
        <v>4</v>
      </c>
      <c r="CO174" s="64" t="s">
        <v>81</v>
      </c>
      <c r="CP174" s="64" t="s">
        <v>81</v>
      </c>
      <c r="CQ174" s="64" t="s">
        <v>81</v>
      </c>
      <c r="CR174" s="64" t="s">
        <v>81</v>
      </c>
      <c r="CS174" s="64" t="s">
        <v>81</v>
      </c>
      <c r="CT174" s="64" t="s">
        <v>81</v>
      </c>
      <c r="CU174" s="64" t="s">
        <v>81</v>
      </c>
      <c r="CV174" s="64" t="s">
        <v>81</v>
      </c>
      <c r="CW174" s="64" t="s">
        <v>81</v>
      </c>
      <c r="CX174" s="64" t="s">
        <v>81</v>
      </c>
      <c r="CY174" s="64" t="s">
        <v>81</v>
      </c>
      <c r="CZ174" s="64" t="s">
        <v>81</v>
      </c>
      <c r="DA174" s="64" t="s">
        <v>81</v>
      </c>
      <c r="DB174" s="72">
        <v>0</v>
      </c>
      <c r="DC174" s="72">
        <v>0</v>
      </c>
      <c r="DD174" s="72">
        <v>0</v>
      </c>
      <c r="DE174" s="72">
        <v>0</v>
      </c>
      <c r="DF174" s="72">
        <v>0</v>
      </c>
      <c r="DG174" s="72">
        <v>0</v>
      </c>
      <c r="DH174" s="72">
        <v>0</v>
      </c>
      <c r="DI174" s="72">
        <v>0</v>
      </c>
      <c r="DJ174" s="72">
        <v>1</v>
      </c>
      <c r="DK174" s="72">
        <v>0</v>
      </c>
      <c r="DL174" s="72">
        <v>0</v>
      </c>
      <c r="DM174" s="72">
        <v>0</v>
      </c>
      <c r="DN174" s="72">
        <v>2</v>
      </c>
      <c r="DO174" s="72">
        <v>2</v>
      </c>
      <c r="DP174" s="72">
        <v>2</v>
      </c>
      <c r="DQ174" s="72">
        <v>2</v>
      </c>
      <c r="DR174" s="72">
        <v>3000</v>
      </c>
      <c r="DS174" s="72">
        <v>4000</v>
      </c>
      <c r="DT174" s="72">
        <v>3000</v>
      </c>
      <c r="DU174" s="72">
        <v>4000</v>
      </c>
      <c r="DV174" s="72">
        <v>4000</v>
      </c>
      <c r="DW174" s="72">
        <v>5000</v>
      </c>
      <c r="DX174" s="72">
        <v>3000</v>
      </c>
      <c r="DY174" s="72">
        <v>7000</v>
      </c>
      <c r="DZ174" s="72">
        <v>2</v>
      </c>
      <c r="EA174" s="72">
        <v>1</v>
      </c>
      <c r="EB174" s="72">
        <v>0</v>
      </c>
      <c r="EC174" s="72" t="s">
        <v>81</v>
      </c>
      <c r="ED174" s="72">
        <v>0</v>
      </c>
      <c r="EE174" t="s">
        <v>81</v>
      </c>
      <c r="EF174">
        <v>3</v>
      </c>
      <c r="EG174">
        <v>1</v>
      </c>
      <c r="EH174">
        <v>4</v>
      </c>
      <c r="EI174">
        <v>2</v>
      </c>
    </row>
    <row r="175" spans="1:139" ht="15" customHeight="1" x14ac:dyDescent="0.35">
      <c r="A175" s="20">
        <v>3120801</v>
      </c>
      <c r="B175" s="20">
        <v>3</v>
      </c>
      <c r="C175" s="20">
        <v>12</v>
      </c>
      <c r="D175" s="20">
        <v>8</v>
      </c>
      <c r="E175" s="20" t="s">
        <v>1916</v>
      </c>
      <c r="F175" s="20">
        <v>1</v>
      </c>
      <c r="G175" s="20">
        <v>1</v>
      </c>
      <c r="H175">
        <v>0</v>
      </c>
      <c r="I175">
        <v>0</v>
      </c>
      <c r="J175" s="64">
        <v>0</v>
      </c>
      <c r="K175" s="64" t="s">
        <v>81</v>
      </c>
      <c r="L175" s="64" t="s">
        <v>81</v>
      </c>
      <c r="M175" t="s">
        <v>81</v>
      </c>
      <c r="N175" s="64" t="s">
        <v>81</v>
      </c>
      <c r="O175" s="64" t="s">
        <v>81</v>
      </c>
      <c r="P175" s="64" t="s">
        <v>81</v>
      </c>
      <c r="Q175" s="64" t="s">
        <v>81</v>
      </c>
      <c r="R175" s="64" t="s">
        <v>81</v>
      </c>
      <c r="S175" s="64" t="s">
        <v>81</v>
      </c>
      <c r="T175" s="64" t="s">
        <v>81</v>
      </c>
      <c r="U175" s="64" t="s">
        <v>81</v>
      </c>
      <c r="V175" s="64" t="s">
        <v>81</v>
      </c>
      <c r="W175">
        <v>9</v>
      </c>
      <c r="X175">
        <v>2</v>
      </c>
      <c r="Y175">
        <v>2</v>
      </c>
      <c r="Z175" t="s">
        <v>81</v>
      </c>
      <c r="AA175" t="s">
        <v>81</v>
      </c>
      <c r="AB175" t="s">
        <v>81</v>
      </c>
      <c r="AC175" t="s">
        <v>81</v>
      </c>
      <c r="AD175" t="s">
        <v>81</v>
      </c>
      <c r="AE175" t="s">
        <v>81</v>
      </c>
      <c r="AF175" t="s">
        <v>81</v>
      </c>
      <c r="AG175" t="s">
        <v>81</v>
      </c>
      <c r="AH175" t="s">
        <v>81</v>
      </c>
      <c r="AI175" t="s">
        <v>81</v>
      </c>
      <c r="AJ175" t="s">
        <v>81</v>
      </c>
      <c r="AK175" t="s">
        <v>81</v>
      </c>
      <c r="AL175" t="s">
        <v>81</v>
      </c>
      <c r="AM175" t="s">
        <v>81</v>
      </c>
      <c r="AN175">
        <v>0</v>
      </c>
      <c r="AO175" t="s">
        <v>81</v>
      </c>
      <c r="AP175" s="72">
        <v>0</v>
      </c>
      <c r="AQ175" s="64" t="s">
        <v>81</v>
      </c>
      <c r="AR175" s="64" t="s">
        <v>81</v>
      </c>
      <c r="AS175" s="64" t="s">
        <v>81</v>
      </c>
      <c r="AT175" s="72">
        <v>0</v>
      </c>
      <c r="AU175" s="64" t="s">
        <v>81</v>
      </c>
      <c r="AV175" s="64" t="s">
        <v>81</v>
      </c>
      <c r="AW175" s="64" t="s">
        <v>81</v>
      </c>
      <c r="AX175" s="72">
        <v>0</v>
      </c>
      <c r="AY175" s="64" t="s">
        <v>81</v>
      </c>
      <c r="AZ175" s="64" t="s">
        <v>81</v>
      </c>
      <c r="BA175" s="64" t="s">
        <v>81</v>
      </c>
      <c r="BB175" s="72">
        <v>0</v>
      </c>
      <c r="BC175" s="64" t="s">
        <v>81</v>
      </c>
      <c r="BD175" s="64" t="s">
        <v>81</v>
      </c>
      <c r="BE175" s="64" t="s">
        <v>81</v>
      </c>
      <c r="BF175" s="72">
        <v>1</v>
      </c>
      <c r="BG175">
        <v>2</v>
      </c>
      <c r="BH175">
        <v>3</v>
      </c>
      <c r="BI175">
        <v>2</v>
      </c>
      <c r="BJ175" s="72">
        <v>0</v>
      </c>
      <c r="BK175" s="64" t="s">
        <v>81</v>
      </c>
      <c r="BL175" s="64" t="s">
        <v>81</v>
      </c>
      <c r="BM175" s="64" t="s">
        <v>81</v>
      </c>
      <c r="BN175" s="72">
        <v>0</v>
      </c>
      <c r="BO175" s="64" t="s">
        <v>81</v>
      </c>
      <c r="BP175" s="64" t="s">
        <v>81</v>
      </c>
      <c r="BQ175" s="64" t="s">
        <v>81</v>
      </c>
      <c r="BR175" s="72">
        <v>0</v>
      </c>
      <c r="BS175" s="64" t="s">
        <v>81</v>
      </c>
      <c r="BT175" s="64" t="s">
        <v>81</v>
      </c>
      <c r="BU175" s="64" t="s">
        <v>81</v>
      </c>
      <c r="BV175" s="72">
        <v>1</v>
      </c>
      <c r="BW175">
        <v>2</v>
      </c>
      <c r="BX175">
        <v>3</v>
      </c>
      <c r="BY175">
        <v>2</v>
      </c>
      <c r="BZ175" s="72">
        <v>0</v>
      </c>
      <c r="CA175" s="64" t="s">
        <v>81</v>
      </c>
      <c r="CB175" s="64" t="s">
        <v>81</v>
      </c>
      <c r="CC175" s="64" t="s">
        <v>81</v>
      </c>
      <c r="CD175" s="72">
        <v>0</v>
      </c>
      <c r="CE175" s="64" t="s">
        <v>81</v>
      </c>
      <c r="CF175" s="64" t="s">
        <v>81</v>
      </c>
      <c r="CG175" s="64" t="s">
        <v>81</v>
      </c>
      <c r="CH175" s="64" t="s">
        <v>81</v>
      </c>
      <c r="CI175" s="64" t="s">
        <v>81</v>
      </c>
      <c r="CJ175" s="64" t="s">
        <v>81</v>
      </c>
      <c r="CK175" s="64" t="s">
        <v>81</v>
      </c>
      <c r="CL175" s="64" t="s">
        <v>81</v>
      </c>
      <c r="CM175" s="64" t="s">
        <v>81</v>
      </c>
      <c r="CN175">
        <v>23</v>
      </c>
      <c r="CO175" s="64" t="s">
        <v>81</v>
      </c>
      <c r="CP175" s="64" t="s">
        <v>81</v>
      </c>
      <c r="CQ175" s="64" t="s">
        <v>81</v>
      </c>
      <c r="CR175" s="64" t="s">
        <v>81</v>
      </c>
      <c r="CS175" s="64" t="s">
        <v>81</v>
      </c>
      <c r="CT175" s="64" t="s">
        <v>81</v>
      </c>
      <c r="CU175" s="64" t="s">
        <v>81</v>
      </c>
      <c r="CV175">
        <v>2</v>
      </c>
      <c r="CW175" s="64" t="s">
        <v>81</v>
      </c>
      <c r="CX175" s="64" t="s">
        <v>81</v>
      </c>
      <c r="CY175" s="64" t="s">
        <v>81</v>
      </c>
      <c r="CZ175" s="64" t="s">
        <v>81</v>
      </c>
      <c r="DA175" s="64" t="s">
        <v>81</v>
      </c>
      <c r="DB175" s="72">
        <v>0</v>
      </c>
      <c r="DC175" s="72">
        <v>0</v>
      </c>
      <c r="DD175" s="72">
        <v>0</v>
      </c>
      <c r="DE175" s="72">
        <v>0</v>
      </c>
      <c r="DF175" s="72">
        <v>0</v>
      </c>
      <c r="DG175" s="72">
        <v>0</v>
      </c>
      <c r="DH175" s="72">
        <v>0</v>
      </c>
      <c r="DI175" s="72">
        <v>1</v>
      </c>
      <c r="DJ175" s="72">
        <v>0</v>
      </c>
      <c r="DK175" s="72">
        <v>0</v>
      </c>
      <c r="DL175" s="72">
        <v>0</v>
      </c>
      <c r="DM175" s="72">
        <v>0</v>
      </c>
      <c r="DN175" s="72">
        <v>2</v>
      </c>
      <c r="DO175" s="72">
        <v>2</v>
      </c>
      <c r="DP175" s="72">
        <v>2</v>
      </c>
      <c r="DQ175" s="72">
        <v>2</v>
      </c>
      <c r="DR175" s="72">
        <v>3000</v>
      </c>
      <c r="DS175" s="72">
        <v>5000</v>
      </c>
      <c r="DT175" s="72">
        <v>3000</v>
      </c>
      <c r="DU175" s="72">
        <v>5000</v>
      </c>
      <c r="DV175" s="72">
        <v>3000</v>
      </c>
      <c r="DW175" s="72">
        <v>5000</v>
      </c>
      <c r="DX175" s="72">
        <v>3000</v>
      </c>
      <c r="DY175" s="72">
        <v>5000</v>
      </c>
      <c r="DZ175" s="72">
        <v>2</v>
      </c>
      <c r="EA175" s="72">
        <v>1</v>
      </c>
      <c r="EB175" s="72">
        <v>0</v>
      </c>
      <c r="EC175" s="72" t="s">
        <v>81</v>
      </c>
      <c r="ED175" s="72">
        <v>0</v>
      </c>
      <c r="EE175" t="s">
        <v>81</v>
      </c>
      <c r="EF175" t="s">
        <v>81</v>
      </c>
      <c r="EG175">
        <v>7</v>
      </c>
      <c r="EH175" t="s">
        <v>81</v>
      </c>
      <c r="EI175">
        <v>3</v>
      </c>
    </row>
    <row r="176" spans="1:139" ht="15" customHeight="1" x14ac:dyDescent="0.35">
      <c r="A176" s="20">
        <v>3210802</v>
      </c>
      <c r="B176" s="20">
        <v>3</v>
      </c>
      <c r="C176" s="20">
        <v>12</v>
      </c>
      <c r="D176" s="20">
        <v>8</v>
      </c>
      <c r="E176" s="20" t="s">
        <v>1922</v>
      </c>
      <c r="F176" s="20">
        <v>2</v>
      </c>
      <c r="G176" s="20">
        <v>1</v>
      </c>
      <c r="H176">
        <v>0</v>
      </c>
      <c r="I176" s="64">
        <v>1</v>
      </c>
      <c r="J176" s="64">
        <v>0</v>
      </c>
      <c r="K176" s="64" t="s">
        <v>81</v>
      </c>
      <c r="L176" s="64">
        <v>1</v>
      </c>
      <c r="M176" s="64">
        <v>8</v>
      </c>
      <c r="N176" s="64">
        <v>5</v>
      </c>
      <c r="O176" s="64">
        <v>4</v>
      </c>
      <c r="P176" t="s">
        <v>81</v>
      </c>
      <c r="Q176" s="64">
        <v>1</v>
      </c>
      <c r="R176" s="64">
        <v>2</v>
      </c>
      <c r="S176" t="s">
        <v>81</v>
      </c>
      <c r="T176" t="s">
        <v>81</v>
      </c>
      <c r="U176" t="s">
        <v>81</v>
      </c>
      <c r="V176" t="s">
        <v>81</v>
      </c>
      <c r="W176" t="s">
        <v>81</v>
      </c>
      <c r="X176" t="s">
        <v>81</v>
      </c>
      <c r="Y176" t="s">
        <v>81</v>
      </c>
      <c r="Z176" t="s">
        <v>81</v>
      </c>
      <c r="AA176" t="s">
        <v>81</v>
      </c>
      <c r="AB176" t="s">
        <v>81</v>
      </c>
      <c r="AC176" t="s">
        <v>81</v>
      </c>
      <c r="AD176" t="s">
        <v>81</v>
      </c>
      <c r="AE176" t="s">
        <v>81</v>
      </c>
      <c r="AF176" t="s">
        <v>81</v>
      </c>
      <c r="AG176" t="s">
        <v>81</v>
      </c>
      <c r="AH176" t="s">
        <v>81</v>
      </c>
      <c r="AI176" t="s">
        <v>81</v>
      </c>
      <c r="AJ176" t="s">
        <v>81</v>
      </c>
      <c r="AK176" t="s">
        <v>81</v>
      </c>
      <c r="AL176" t="s">
        <v>81</v>
      </c>
      <c r="AM176" t="s">
        <v>81</v>
      </c>
      <c r="AN176">
        <v>1</v>
      </c>
      <c r="AO176">
        <v>5</v>
      </c>
      <c r="AP176" s="72">
        <v>0</v>
      </c>
      <c r="AQ176" s="64" t="s">
        <v>81</v>
      </c>
      <c r="AR176" s="64" t="s">
        <v>81</v>
      </c>
      <c r="AS176" s="64" t="s">
        <v>81</v>
      </c>
      <c r="AT176" s="72">
        <v>0</v>
      </c>
      <c r="AU176" s="64" t="s">
        <v>81</v>
      </c>
      <c r="AV176" s="64" t="s">
        <v>81</v>
      </c>
      <c r="AW176" s="64" t="s">
        <v>81</v>
      </c>
      <c r="AX176" s="72">
        <v>0</v>
      </c>
      <c r="AY176" s="64" t="s">
        <v>81</v>
      </c>
      <c r="AZ176" s="64" t="s">
        <v>81</v>
      </c>
      <c r="BA176" s="64" t="s">
        <v>81</v>
      </c>
      <c r="BB176" s="72">
        <v>0</v>
      </c>
      <c r="BC176" s="64" t="s">
        <v>81</v>
      </c>
      <c r="BD176" s="64" t="s">
        <v>81</v>
      </c>
      <c r="BE176" s="64" t="s">
        <v>81</v>
      </c>
      <c r="BF176" s="72">
        <v>0</v>
      </c>
      <c r="BG176" s="64" t="s">
        <v>81</v>
      </c>
      <c r="BH176" s="64" t="s">
        <v>81</v>
      </c>
      <c r="BI176" s="64" t="s">
        <v>81</v>
      </c>
      <c r="BJ176" s="72">
        <v>0</v>
      </c>
      <c r="BK176" s="64" t="s">
        <v>81</v>
      </c>
      <c r="BL176" s="64" t="s">
        <v>81</v>
      </c>
      <c r="BM176" s="64" t="s">
        <v>81</v>
      </c>
      <c r="BN176" s="72">
        <v>0</v>
      </c>
      <c r="BO176" s="64" t="s">
        <v>81</v>
      </c>
      <c r="BP176" s="64" t="s">
        <v>81</v>
      </c>
      <c r="BQ176" s="64" t="s">
        <v>81</v>
      </c>
      <c r="BR176" s="72">
        <v>0</v>
      </c>
      <c r="BS176" s="64" t="s">
        <v>81</v>
      </c>
      <c r="BT176" s="64" t="s">
        <v>81</v>
      </c>
      <c r="BU176" s="64" t="s">
        <v>81</v>
      </c>
      <c r="BV176" s="72">
        <v>0</v>
      </c>
      <c r="BW176" s="64" t="s">
        <v>81</v>
      </c>
      <c r="BX176" s="64" t="s">
        <v>81</v>
      </c>
      <c r="BY176" s="64" t="s">
        <v>81</v>
      </c>
      <c r="BZ176" s="72">
        <v>0</v>
      </c>
      <c r="CA176" s="64" t="s">
        <v>81</v>
      </c>
      <c r="CB176" s="64" t="s">
        <v>81</v>
      </c>
      <c r="CC176" s="64" t="s">
        <v>81</v>
      </c>
      <c r="CD176" s="72">
        <v>0</v>
      </c>
      <c r="CE176" s="64" t="s">
        <v>81</v>
      </c>
      <c r="CF176" s="64" t="s">
        <v>81</v>
      </c>
      <c r="CG176" s="64" t="s">
        <v>81</v>
      </c>
      <c r="CH176" s="64" t="s">
        <v>81</v>
      </c>
      <c r="CI176" s="64" t="s">
        <v>81</v>
      </c>
      <c r="CJ176" s="64" t="s">
        <v>81</v>
      </c>
      <c r="CK176" s="64" t="s">
        <v>81</v>
      </c>
      <c r="CL176" s="64" t="s">
        <v>81</v>
      </c>
      <c r="CM176" s="64" t="s">
        <v>81</v>
      </c>
      <c r="CN176" s="64" t="s">
        <v>81</v>
      </c>
      <c r="CO176" s="64" t="s">
        <v>81</v>
      </c>
      <c r="CP176" s="64" t="s">
        <v>81</v>
      </c>
      <c r="CQ176" s="64" t="s">
        <v>81</v>
      </c>
      <c r="CR176" s="64" t="s">
        <v>81</v>
      </c>
      <c r="CS176" s="64" t="s">
        <v>81</v>
      </c>
      <c r="CT176" s="64" t="s">
        <v>81</v>
      </c>
      <c r="CU176" s="64" t="s">
        <v>81</v>
      </c>
      <c r="CV176" s="64" t="s">
        <v>81</v>
      </c>
      <c r="CW176" s="64" t="s">
        <v>81</v>
      </c>
      <c r="CX176" s="64" t="s">
        <v>81</v>
      </c>
      <c r="CY176" s="64" t="s">
        <v>81</v>
      </c>
      <c r="CZ176" s="64" t="s">
        <v>81</v>
      </c>
      <c r="DA176" s="64" t="s">
        <v>81</v>
      </c>
      <c r="DB176" s="72">
        <v>1</v>
      </c>
      <c r="DC176" s="72">
        <v>0</v>
      </c>
      <c r="DD176" s="72">
        <v>0</v>
      </c>
      <c r="DE176" s="72">
        <v>0</v>
      </c>
      <c r="DF176" s="72">
        <v>0</v>
      </c>
      <c r="DG176" s="72">
        <v>0</v>
      </c>
      <c r="DH176" s="72">
        <v>0</v>
      </c>
      <c r="DI176" s="72">
        <v>0</v>
      </c>
      <c r="DJ176" s="72">
        <v>0</v>
      </c>
      <c r="DK176" s="72">
        <v>0</v>
      </c>
      <c r="DL176" s="72">
        <v>0</v>
      </c>
      <c r="DM176" s="72">
        <v>1</v>
      </c>
      <c r="DN176" s="72">
        <v>2</v>
      </c>
      <c r="DO176" s="72">
        <v>2</v>
      </c>
      <c r="DP176" s="72">
        <v>4</v>
      </c>
      <c r="DQ176" s="72">
        <v>4</v>
      </c>
      <c r="DR176" s="72">
        <v>4000</v>
      </c>
      <c r="DS176" s="72">
        <v>5000</v>
      </c>
      <c r="DT176" s="72">
        <v>4000</v>
      </c>
      <c r="DU176" s="72">
        <v>5000</v>
      </c>
      <c r="DV176" s="72" t="s">
        <v>81</v>
      </c>
      <c r="DW176" s="72" t="s">
        <v>81</v>
      </c>
      <c r="DX176" s="72" t="s">
        <v>81</v>
      </c>
      <c r="DY176" s="72" t="s">
        <v>81</v>
      </c>
      <c r="DZ176" s="72">
        <v>2</v>
      </c>
      <c r="EA176" s="72">
        <v>0</v>
      </c>
      <c r="EB176" s="72">
        <v>0</v>
      </c>
      <c r="EC176" s="72" t="s">
        <v>81</v>
      </c>
      <c r="ED176" s="72">
        <v>0</v>
      </c>
      <c r="EE176" t="s">
        <v>81</v>
      </c>
      <c r="EF176" t="s">
        <v>81</v>
      </c>
      <c r="EG176">
        <v>15</v>
      </c>
      <c r="EH176" t="s">
        <v>81</v>
      </c>
      <c r="EI176" t="s">
        <v>81</v>
      </c>
    </row>
    <row r="177" spans="1:139" ht="15" customHeight="1" x14ac:dyDescent="0.35">
      <c r="A177" s="20">
        <v>3120803</v>
      </c>
      <c r="B177" s="20">
        <v>3</v>
      </c>
      <c r="C177" s="20">
        <v>12</v>
      </c>
      <c r="D177" s="20">
        <v>8</v>
      </c>
      <c r="E177" s="20" t="s">
        <v>1927</v>
      </c>
      <c r="F177">
        <v>0</v>
      </c>
      <c r="G177">
        <v>0</v>
      </c>
      <c r="H177" s="20">
        <v>1</v>
      </c>
      <c r="I177" s="64">
        <v>2</v>
      </c>
      <c r="J177" s="64">
        <v>0</v>
      </c>
      <c r="K177" s="64" t="s">
        <v>81</v>
      </c>
      <c r="L177" s="64" t="s">
        <v>81</v>
      </c>
      <c r="M177">
        <v>15</v>
      </c>
      <c r="N177" t="s">
        <v>81</v>
      </c>
      <c r="O177" t="s">
        <v>81</v>
      </c>
      <c r="P177" t="s">
        <v>81</v>
      </c>
      <c r="Q177" s="64">
        <v>1</v>
      </c>
      <c r="R177" t="s">
        <v>81</v>
      </c>
      <c r="S177" t="s">
        <v>81</v>
      </c>
      <c r="T177" t="s">
        <v>81</v>
      </c>
      <c r="U177" t="s">
        <v>81</v>
      </c>
      <c r="V177" t="s">
        <v>81</v>
      </c>
      <c r="W177" t="s">
        <v>81</v>
      </c>
      <c r="X177" t="s">
        <v>81</v>
      </c>
      <c r="Y177" t="s">
        <v>81</v>
      </c>
      <c r="Z177" t="s">
        <v>81</v>
      </c>
      <c r="AA177" t="s">
        <v>81</v>
      </c>
      <c r="AB177" t="s">
        <v>81</v>
      </c>
      <c r="AC177" t="s">
        <v>81</v>
      </c>
      <c r="AD177" t="s">
        <v>81</v>
      </c>
      <c r="AE177" t="s">
        <v>81</v>
      </c>
      <c r="AF177" t="s">
        <v>81</v>
      </c>
      <c r="AG177" t="s">
        <v>81</v>
      </c>
      <c r="AH177" t="s">
        <v>81</v>
      </c>
      <c r="AI177" t="s">
        <v>81</v>
      </c>
      <c r="AJ177" t="s">
        <v>81</v>
      </c>
      <c r="AK177" t="s">
        <v>81</v>
      </c>
      <c r="AL177" t="s">
        <v>81</v>
      </c>
      <c r="AM177" t="s">
        <v>81</v>
      </c>
      <c r="AN177">
        <v>1</v>
      </c>
      <c r="AO177">
        <v>5</v>
      </c>
      <c r="AP177" s="72">
        <v>0</v>
      </c>
      <c r="AQ177" s="64" t="s">
        <v>81</v>
      </c>
      <c r="AR177" s="64" t="s">
        <v>81</v>
      </c>
      <c r="AS177" s="64" t="s">
        <v>81</v>
      </c>
      <c r="AT177" s="72">
        <v>0</v>
      </c>
      <c r="AU177" s="64" t="s">
        <v>81</v>
      </c>
      <c r="AV177" s="64" t="s">
        <v>81</v>
      </c>
      <c r="AW177" s="64" t="s">
        <v>81</v>
      </c>
      <c r="AX177" s="72">
        <v>0</v>
      </c>
      <c r="AY177" s="64" t="s">
        <v>81</v>
      </c>
      <c r="AZ177" s="64" t="s">
        <v>81</v>
      </c>
      <c r="BA177" s="64" t="s">
        <v>81</v>
      </c>
      <c r="BB177" s="72">
        <v>0</v>
      </c>
      <c r="BC177" s="64" t="s">
        <v>81</v>
      </c>
      <c r="BD177" s="64" t="s">
        <v>81</v>
      </c>
      <c r="BE177" s="64" t="s">
        <v>81</v>
      </c>
      <c r="BF177" s="72">
        <v>0</v>
      </c>
      <c r="BG177" s="64" t="s">
        <v>81</v>
      </c>
      <c r="BH177" s="64" t="s">
        <v>81</v>
      </c>
      <c r="BI177" s="64" t="s">
        <v>81</v>
      </c>
      <c r="BJ177" s="72">
        <v>0</v>
      </c>
      <c r="BK177" s="64" t="s">
        <v>81</v>
      </c>
      <c r="BL177" s="64" t="s">
        <v>81</v>
      </c>
      <c r="BM177" s="64" t="s">
        <v>81</v>
      </c>
      <c r="BN177" s="72">
        <v>1</v>
      </c>
      <c r="BO177">
        <v>2</v>
      </c>
      <c r="BP177">
        <v>2</v>
      </c>
      <c r="BQ177">
        <v>3</v>
      </c>
      <c r="BR177" s="72">
        <v>0</v>
      </c>
      <c r="BS177" s="64" t="s">
        <v>81</v>
      </c>
      <c r="BT177" s="64" t="s">
        <v>81</v>
      </c>
      <c r="BU177" s="64" t="s">
        <v>81</v>
      </c>
      <c r="BV177" s="72">
        <v>0</v>
      </c>
      <c r="BW177" s="64" t="s">
        <v>81</v>
      </c>
      <c r="BX177" s="64" t="s">
        <v>81</v>
      </c>
      <c r="BY177" s="64" t="s">
        <v>81</v>
      </c>
      <c r="BZ177" s="72">
        <v>0</v>
      </c>
      <c r="CA177" s="64" t="s">
        <v>81</v>
      </c>
      <c r="CB177" s="64" t="s">
        <v>81</v>
      </c>
      <c r="CC177" s="64" t="s">
        <v>81</v>
      </c>
      <c r="CD177" s="72">
        <v>0</v>
      </c>
      <c r="CE177" s="64" t="s">
        <v>81</v>
      </c>
      <c r="CF177" s="64" t="s">
        <v>81</v>
      </c>
      <c r="CG177" s="64" t="s">
        <v>81</v>
      </c>
      <c r="CH177" s="64" t="s">
        <v>81</v>
      </c>
      <c r="CI177" s="64" t="s">
        <v>81</v>
      </c>
      <c r="CJ177" s="64" t="s">
        <v>81</v>
      </c>
      <c r="CK177" s="64" t="s">
        <v>81</v>
      </c>
      <c r="CL177" s="64" t="s">
        <v>81</v>
      </c>
      <c r="CM177" s="64" t="s">
        <v>81</v>
      </c>
      <c r="CN177" s="64" t="s">
        <v>81</v>
      </c>
      <c r="CO177" s="64" t="s">
        <v>81</v>
      </c>
      <c r="CP177" s="64" t="s">
        <v>81</v>
      </c>
      <c r="CQ177" s="64" t="s">
        <v>81</v>
      </c>
      <c r="CR177" s="64" t="s">
        <v>81</v>
      </c>
      <c r="CS177" s="64" t="s">
        <v>81</v>
      </c>
      <c r="CT177" s="64" t="s">
        <v>81</v>
      </c>
      <c r="CU177" s="64" t="s">
        <v>81</v>
      </c>
      <c r="CV177">
        <v>6</v>
      </c>
      <c r="CW177" s="64" t="s">
        <v>81</v>
      </c>
      <c r="CX177" s="64" t="s">
        <v>81</v>
      </c>
      <c r="CY177" s="64" t="s">
        <v>81</v>
      </c>
      <c r="CZ177" s="64" t="s">
        <v>81</v>
      </c>
      <c r="DA177" s="64" t="s">
        <v>81</v>
      </c>
      <c r="DB177" s="72">
        <v>1</v>
      </c>
      <c r="DC177" s="28">
        <v>1</v>
      </c>
      <c r="DD177" s="72">
        <v>0</v>
      </c>
      <c r="DE177" s="72">
        <v>0</v>
      </c>
      <c r="DF177" s="72">
        <v>0</v>
      </c>
      <c r="DG177" s="72">
        <v>0</v>
      </c>
      <c r="DH177" s="72">
        <v>0</v>
      </c>
      <c r="DI177" s="72">
        <v>0</v>
      </c>
      <c r="DJ177" s="72">
        <v>0</v>
      </c>
      <c r="DK177" s="72">
        <v>0</v>
      </c>
      <c r="DL177" s="72">
        <v>0</v>
      </c>
      <c r="DM177" s="72">
        <v>0</v>
      </c>
      <c r="DN177" s="72">
        <v>2</v>
      </c>
      <c r="DO177" s="72">
        <v>2</v>
      </c>
      <c r="DP177" s="72">
        <v>4</v>
      </c>
      <c r="DQ177" s="72">
        <v>4</v>
      </c>
      <c r="DR177" s="72">
        <v>2500</v>
      </c>
      <c r="DS177" s="72">
        <v>5000</v>
      </c>
      <c r="DT177" s="72">
        <v>2500</v>
      </c>
      <c r="DU177" s="72">
        <v>5000</v>
      </c>
      <c r="DV177" s="72">
        <v>2</v>
      </c>
      <c r="DW177" s="72">
        <v>0</v>
      </c>
      <c r="DX177" s="72">
        <v>0</v>
      </c>
      <c r="DY177" s="72" t="s">
        <v>81</v>
      </c>
      <c r="DZ177" s="72">
        <v>1</v>
      </c>
      <c r="EA177" s="72">
        <v>0</v>
      </c>
      <c r="EB177" s="72">
        <v>0</v>
      </c>
      <c r="EC177" s="72" t="s">
        <v>81</v>
      </c>
      <c r="ED177" s="72">
        <v>1</v>
      </c>
      <c r="EE177" s="72">
        <v>2</v>
      </c>
      <c r="EF177" t="s">
        <v>81</v>
      </c>
      <c r="EG177" t="s">
        <v>81</v>
      </c>
      <c r="EH177" t="s">
        <v>81</v>
      </c>
      <c r="EI177" t="s">
        <v>81</v>
      </c>
    </row>
    <row r="178" spans="1:139" ht="15" customHeight="1" x14ac:dyDescent="0.35">
      <c r="A178" s="20">
        <v>3120804</v>
      </c>
      <c r="B178" s="20">
        <v>3</v>
      </c>
      <c r="C178" s="20">
        <v>12</v>
      </c>
      <c r="D178" s="20">
        <v>8</v>
      </c>
      <c r="E178" s="20" t="s">
        <v>1933</v>
      </c>
      <c r="F178" s="20">
        <v>5</v>
      </c>
      <c r="G178" s="20">
        <v>4</v>
      </c>
      <c r="H178">
        <v>0</v>
      </c>
      <c r="I178" s="64">
        <v>1</v>
      </c>
      <c r="J178" s="64">
        <v>0</v>
      </c>
      <c r="K178" s="64" t="s">
        <v>81</v>
      </c>
      <c r="L178" s="64">
        <v>1</v>
      </c>
      <c r="M178" t="s">
        <v>81</v>
      </c>
      <c r="N178" s="64">
        <v>3</v>
      </c>
      <c r="O178" s="64" t="s">
        <v>81</v>
      </c>
      <c r="P178" s="64" t="s">
        <v>81</v>
      </c>
      <c r="Q178" s="64">
        <v>1</v>
      </c>
      <c r="R178">
        <v>1</v>
      </c>
      <c r="S178" t="s">
        <v>81</v>
      </c>
      <c r="T178" t="s">
        <v>81</v>
      </c>
      <c r="U178" t="s">
        <v>81</v>
      </c>
      <c r="V178" t="s">
        <v>81</v>
      </c>
      <c r="W178" t="s">
        <v>81</v>
      </c>
      <c r="X178" t="s">
        <v>81</v>
      </c>
      <c r="Y178" t="s">
        <v>81</v>
      </c>
      <c r="Z178" t="s">
        <v>81</v>
      </c>
      <c r="AA178" t="s">
        <v>81</v>
      </c>
      <c r="AB178" t="s">
        <v>81</v>
      </c>
      <c r="AC178" t="s">
        <v>81</v>
      </c>
      <c r="AD178" t="s">
        <v>81</v>
      </c>
      <c r="AE178" t="s">
        <v>81</v>
      </c>
      <c r="AF178" t="s">
        <v>81</v>
      </c>
      <c r="AG178" t="s">
        <v>81</v>
      </c>
      <c r="AH178" t="s">
        <v>81</v>
      </c>
      <c r="AI178" t="s">
        <v>81</v>
      </c>
      <c r="AJ178" t="s">
        <v>81</v>
      </c>
      <c r="AK178" t="s">
        <v>81</v>
      </c>
      <c r="AL178" t="s">
        <v>81</v>
      </c>
      <c r="AM178" t="s">
        <v>81</v>
      </c>
      <c r="AN178">
        <v>0</v>
      </c>
      <c r="AO178" t="s">
        <v>81</v>
      </c>
      <c r="AP178" s="72">
        <v>0</v>
      </c>
      <c r="AQ178" s="64" t="s">
        <v>81</v>
      </c>
      <c r="AR178" s="64" t="s">
        <v>81</v>
      </c>
      <c r="AS178" s="64" t="s">
        <v>81</v>
      </c>
      <c r="AT178" s="72">
        <v>0</v>
      </c>
      <c r="AU178" s="64" t="s">
        <v>81</v>
      </c>
      <c r="AV178" s="64" t="s">
        <v>81</v>
      </c>
      <c r="AW178" s="64" t="s">
        <v>81</v>
      </c>
      <c r="AX178" s="72">
        <v>0</v>
      </c>
      <c r="AY178" s="64" t="s">
        <v>81</v>
      </c>
      <c r="AZ178" s="64" t="s">
        <v>81</v>
      </c>
      <c r="BA178" s="64" t="s">
        <v>81</v>
      </c>
      <c r="BB178" s="72">
        <v>0</v>
      </c>
      <c r="BC178" s="64" t="s">
        <v>81</v>
      </c>
      <c r="BD178" s="64" t="s">
        <v>81</v>
      </c>
      <c r="BE178" s="64" t="s">
        <v>81</v>
      </c>
      <c r="BF178" s="72">
        <v>0</v>
      </c>
      <c r="BG178" s="64" t="s">
        <v>81</v>
      </c>
      <c r="BH178" s="64" t="s">
        <v>81</v>
      </c>
      <c r="BI178" s="64" t="s">
        <v>81</v>
      </c>
      <c r="BJ178" s="72">
        <v>0</v>
      </c>
      <c r="BK178" s="64" t="s">
        <v>81</v>
      </c>
      <c r="BL178" s="64" t="s">
        <v>81</v>
      </c>
      <c r="BM178" s="64" t="s">
        <v>81</v>
      </c>
      <c r="BN178" s="72">
        <v>0</v>
      </c>
      <c r="BO178" s="64" t="s">
        <v>81</v>
      </c>
      <c r="BP178" s="64" t="s">
        <v>81</v>
      </c>
      <c r="BQ178" s="64" t="s">
        <v>81</v>
      </c>
      <c r="BR178" s="72">
        <v>0</v>
      </c>
      <c r="BS178" s="64" t="s">
        <v>81</v>
      </c>
      <c r="BT178" s="64" t="s">
        <v>81</v>
      </c>
      <c r="BU178" s="64" t="s">
        <v>81</v>
      </c>
      <c r="BV178" s="72">
        <v>1</v>
      </c>
      <c r="BW178">
        <v>2</v>
      </c>
      <c r="BX178">
        <v>2</v>
      </c>
      <c r="BY178">
        <v>3</v>
      </c>
      <c r="BZ178" s="72">
        <v>0</v>
      </c>
      <c r="CA178" s="64" t="s">
        <v>81</v>
      </c>
      <c r="CB178" s="64" t="s">
        <v>81</v>
      </c>
      <c r="CC178" s="64" t="s">
        <v>81</v>
      </c>
      <c r="CD178" s="72">
        <v>0</v>
      </c>
      <c r="CE178" s="64" t="s">
        <v>81</v>
      </c>
      <c r="CF178" s="64" t="s">
        <v>81</v>
      </c>
      <c r="CG178" s="64" t="s">
        <v>81</v>
      </c>
      <c r="CH178" s="64" t="s">
        <v>81</v>
      </c>
      <c r="CI178" s="64" t="s">
        <v>81</v>
      </c>
      <c r="CJ178" s="64" t="s">
        <v>81</v>
      </c>
      <c r="CK178" s="64" t="s">
        <v>81</v>
      </c>
      <c r="CL178" s="64" t="s">
        <v>81</v>
      </c>
      <c r="CM178" s="64" t="s">
        <v>81</v>
      </c>
      <c r="CN178" s="64" t="s">
        <v>81</v>
      </c>
      <c r="CO178" s="64" t="s">
        <v>81</v>
      </c>
      <c r="CP178" s="64" t="s">
        <v>81</v>
      </c>
      <c r="CQ178" s="64" t="s">
        <v>81</v>
      </c>
      <c r="CR178" s="64" t="s">
        <v>81</v>
      </c>
      <c r="CS178" s="64" t="s">
        <v>81</v>
      </c>
      <c r="CT178" s="64" t="s">
        <v>81</v>
      </c>
      <c r="CU178" s="64" t="s">
        <v>81</v>
      </c>
      <c r="CV178">
        <v>3</v>
      </c>
      <c r="CW178" s="64" t="s">
        <v>81</v>
      </c>
      <c r="CX178" s="64" t="s">
        <v>81</v>
      </c>
      <c r="CY178" s="64" t="s">
        <v>81</v>
      </c>
      <c r="CZ178" s="64" t="s">
        <v>81</v>
      </c>
      <c r="DA178" s="64" t="s">
        <v>81</v>
      </c>
      <c r="DB178" s="72">
        <v>0</v>
      </c>
      <c r="DC178" s="72">
        <v>0</v>
      </c>
      <c r="DD178" s="72">
        <v>0</v>
      </c>
      <c r="DE178" s="72">
        <v>0</v>
      </c>
      <c r="DF178" s="72">
        <v>0</v>
      </c>
      <c r="DG178" s="72">
        <v>0</v>
      </c>
      <c r="DH178" s="72">
        <v>0</v>
      </c>
      <c r="DI178" s="72">
        <v>0</v>
      </c>
      <c r="DJ178" s="72">
        <v>0</v>
      </c>
      <c r="DK178" s="72">
        <v>0</v>
      </c>
      <c r="DL178" s="72">
        <v>1</v>
      </c>
      <c r="DM178" s="72">
        <v>1</v>
      </c>
      <c r="DN178" s="72">
        <v>2</v>
      </c>
      <c r="DO178" s="72">
        <v>2</v>
      </c>
      <c r="DP178" s="72">
        <v>2</v>
      </c>
      <c r="DQ178" s="72">
        <v>2</v>
      </c>
      <c r="DR178" s="72">
        <v>4000</v>
      </c>
      <c r="DS178" s="72">
        <v>6000</v>
      </c>
      <c r="DT178" s="72">
        <v>4000</v>
      </c>
      <c r="DU178" s="72">
        <v>6000</v>
      </c>
      <c r="DV178" s="72">
        <v>3000</v>
      </c>
      <c r="DW178" s="72">
        <v>7000</v>
      </c>
      <c r="DX178" s="72">
        <v>3000</v>
      </c>
      <c r="DY178" s="72">
        <v>6000</v>
      </c>
      <c r="DZ178" s="72">
        <v>2</v>
      </c>
      <c r="EA178" s="72">
        <v>1</v>
      </c>
      <c r="EB178" s="72">
        <v>0</v>
      </c>
      <c r="EC178" s="72" t="s">
        <v>81</v>
      </c>
      <c r="ED178" s="72">
        <v>0</v>
      </c>
      <c r="EE178" s="72" t="s">
        <v>81</v>
      </c>
      <c r="EF178" s="72">
        <v>4</v>
      </c>
      <c r="EG178" s="72">
        <v>8</v>
      </c>
      <c r="EH178" s="72">
        <v>2</v>
      </c>
      <c r="EI178" s="72">
        <v>2</v>
      </c>
    </row>
    <row r="179" spans="1:139" ht="15" customHeight="1" x14ac:dyDescent="0.35">
      <c r="A179" s="20">
        <v>3120805</v>
      </c>
      <c r="B179" s="20">
        <v>3</v>
      </c>
      <c r="C179" s="20">
        <v>12</v>
      </c>
      <c r="D179" s="20">
        <v>8</v>
      </c>
      <c r="E179" s="20" t="s">
        <v>1940</v>
      </c>
      <c r="F179" s="20">
        <v>3</v>
      </c>
      <c r="G179" s="20">
        <v>2</v>
      </c>
      <c r="H179">
        <v>0</v>
      </c>
      <c r="I179" s="64">
        <v>2</v>
      </c>
      <c r="J179" s="64">
        <v>0</v>
      </c>
      <c r="K179" s="64" t="s">
        <v>81</v>
      </c>
      <c r="L179" t="s">
        <v>81</v>
      </c>
      <c r="M179" t="s">
        <v>81</v>
      </c>
      <c r="N179" t="s">
        <v>81</v>
      </c>
      <c r="O179" t="s">
        <v>81</v>
      </c>
      <c r="P179" t="s">
        <v>81</v>
      </c>
      <c r="Q179" s="64">
        <v>10</v>
      </c>
      <c r="R179">
        <v>1</v>
      </c>
      <c r="S179" t="s">
        <v>81</v>
      </c>
      <c r="T179">
        <v>6</v>
      </c>
      <c r="U179">
        <v>4</v>
      </c>
      <c r="V179" t="s">
        <v>81</v>
      </c>
      <c r="W179" t="s">
        <v>81</v>
      </c>
      <c r="X179">
        <v>1</v>
      </c>
      <c r="Y179">
        <v>1</v>
      </c>
      <c r="Z179" t="s">
        <v>81</v>
      </c>
      <c r="AA179" t="s">
        <v>81</v>
      </c>
      <c r="AB179" t="s">
        <v>81</v>
      </c>
      <c r="AC179" t="s">
        <v>81</v>
      </c>
      <c r="AD179" t="s">
        <v>81</v>
      </c>
      <c r="AE179" t="s">
        <v>81</v>
      </c>
      <c r="AF179" t="s">
        <v>81</v>
      </c>
      <c r="AG179" t="s">
        <v>81</v>
      </c>
      <c r="AH179" t="s">
        <v>81</v>
      </c>
      <c r="AI179" t="s">
        <v>81</v>
      </c>
      <c r="AJ179" t="s">
        <v>81</v>
      </c>
      <c r="AK179" t="s">
        <v>81</v>
      </c>
      <c r="AL179" t="s">
        <v>81</v>
      </c>
      <c r="AM179" t="s">
        <v>81</v>
      </c>
      <c r="AN179">
        <v>0</v>
      </c>
      <c r="AO179" t="s">
        <v>81</v>
      </c>
      <c r="AP179" s="72">
        <v>0</v>
      </c>
      <c r="AQ179" s="64" t="s">
        <v>81</v>
      </c>
      <c r="AR179" s="64" t="s">
        <v>81</v>
      </c>
      <c r="AS179" s="64" t="s">
        <v>81</v>
      </c>
      <c r="AT179" s="72">
        <v>0</v>
      </c>
      <c r="AU179" s="64" t="s">
        <v>81</v>
      </c>
      <c r="AV179" s="64" t="s">
        <v>81</v>
      </c>
      <c r="AW179" s="64" t="s">
        <v>81</v>
      </c>
      <c r="AX179" s="72">
        <v>0</v>
      </c>
      <c r="AY179" s="64" t="s">
        <v>81</v>
      </c>
      <c r="AZ179" s="64" t="s">
        <v>81</v>
      </c>
      <c r="BA179" s="64" t="s">
        <v>81</v>
      </c>
      <c r="BB179" s="72">
        <v>0</v>
      </c>
      <c r="BC179" s="64" t="s">
        <v>81</v>
      </c>
      <c r="BD179" s="64" t="s">
        <v>81</v>
      </c>
      <c r="BE179" s="64" t="s">
        <v>81</v>
      </c>
      <c r="BF179" s="72">
        <v>1</v>
      </c>
      <c r="BG179">
        <v>2</v>
      </c>
      <c r="BH179">
        <v>2</v>
      </c>
      <c r="BI179">
        <v>2</v>
      </c>
      <c r="BJ179" s="72">
        <v>0</v>
      </c>
      <c r="BK179" s="64" t="s">
        <v>81</v>
      </c>
      <c r="BL179" s="64" t="s">
        <v>81</v>
      </c>
      <c r="BM179" s="64" t="s">
        <v>81</v>
      </c>
      <c r="BN179" s="72">
        <v>0</v>
      </c>
      <c r="BO179" s="64" t="s">
        <v>81</v>
      </c>
      <c r="BP179" s="64" t="s">
        <v>81</v>
      </c>
      <c r="BQ179" s="64" t="s">
        <v>81</v>
      </c>
      <c r="BR179" s="72">
        <v>0</v>
      </c>
      <c r="BS179" s="64" t="s">
        <v>81</v>
      </c>
      <c r="BT179" s="64" t="s">
        <v>81</v>
      </c>
      <c r="BU179" s="64" t="s">
        <v>81</v>
      </c>
      <c r="BV179" s="72">
        <v>1</v>
      </c>
      <c r="BW179">
        <v>2</v>
      </c>
      <c r="BX179">
        <v>2</v>
      </c>
      <c r="BY179">
        <v>2</v>
      </c>
      <c r="BZ179" s="72">
        <v>0</v>
      </c>
      <c r="CA179" s="64" t="s">
        <v>81</v>
      </c>
      <c r="CB179" s="64" t="s">
        <v>81</v>
      </c>
      <c r="CC179" s="64" t="s">
        <v>81</v>
      </c>
      <c r="CD179" s="72">
        <v>0</v>
      </c>
      <c r="CE179" s="64" t="s">
        <v>81</v>
      </c>
      <c r="CF179" s="64" t="s">
        <v>81</v>
      </c>
      <c r="CG179" s="64" t="s">
        <v>81</v>
      </c>
      <c r="CH179" s="64" t="s">
        <v>81</v>
      </c>
      <c r="CI179" s="64" t="s">
        <v>81</v>
      </c>
      <c r="CJ179" s="64" t="s">
        <v>81</v>
      </c>
      <c r="CK179" s="64" t="s">
        <v>81</v>
      </c>
      <c r="CL179" s="64" t="s">
        <v>81</v>
      </c>
      <c r="CM179" s="64" t="s">
        <v>81</v>
      </c>
      <c r="CN179">
        <v>23</v>
      </c>
      <c r="CO179" s="64" t="s">
        <v>81</v>
      </c>
      <c r="CP179" s="64" t="s">
        <v>81</v>
      </c>
      <c r="CQ179" s="64" t="s">
        <v>81</v>
      </c>
      <c r="CR179" s="64" t="s">
        <v>81</v>
      </c>
      <c r="CS179" s="64" t="s">
        <v>81</v>
      </c>
      <c r="CT179" s="64" t="s">
        <v>81</v>
      </c>
      <c r="CU179" s="64" t="s">
        <v>81</v>
      </c>
      <c r="CV179">
        <v>1</v>
      </c>
      <c r="CW179" s="64" t="s">
        <v>81</v>
      </c>
      <c r="CX179" s="64" t="s">
        <v>81</v>
      </c>
      <c r="CY179" s="64" t="s">
        <v>81</v>
      </c>
      <c r="CZ179" s="64" t="s">
        <v>81</v>
      </c>
      <c r="DA179" s="64" t="s">
        <v>81</v>
      </c>
      <c r="DB179" s="72">
        <v>1</v>
      </c>
      <c r="DC179" s="64">
        <v>0</v>
      </c>
      <c r="DD179" s="64">
        <v>0</v>
      </c>
      <c r="DE179" s="64">
        <v>0</v>
      </c>
      <c r="DF179" s="64">
        <v>0</v>
      </c>
      <c r="DG179" s="72">
        <v>1</v>
      </c>
      <c r="DH179" s="72">
        <v>1</v>
      </c>
      <c r="DI179" s="64">
        <v>0</v>
      </c>
      <c r="DJ179" s="64">
        <v>0</v>
      </c>
      <c r="DK179" s="72">
        <v>1</v>
      </c>
      <c r="DL179" s="72">
        <v>1</v>
      </c>
      <c r="DM179">
        <v>0</v>
      </c>
      <c r="DN179" s="72">
        <v>2</v>
      </c>
      <c r="DO179" s="72">
        <v>2</v>
      </c>
      <c r="DP179" s="72">
        <v>2</v>
      </c>
      <c r="DQ179" s="72">
        <v>2</v>
      </c>
      <c r="DR179" s="72">
        <v>3000</v>
      </c>
      <c r="DS179" s="72">
        <v>6000</v>
      </c>
      <c r="DT179" s="72">
        <v>2500</v>
      </c>
      <c r="DU179" s="72">
        <v>5000</v>
      </c>
      <c r="DV179" s="72">
        <v>4000</v>
      </c>
      <c r="DW179" s="72">
        <v>8000</v>
      </c>
      <c r="DX179" s="72">
        <v>4000</v>
      </c>
      <c r="DY179" s="72">
        <v>6000</v>
      </c>
      <c r="DZ179" s="72">
        <v>1</v>
      </c>
      <c r="EA179" s="72">
        <v>1</v>
      </c>
      <c r="EB179" s="72">
        <v>0</v>
      </c>
      <c r="EC179" s="72" t="s">
        <v>81</v>
      </c>
      <c r="ED179" s="72">
        <v>0</v>
      </c>
      <c r="EE179" s="72" t="s">
        <v>81</v>
      </c>
      <c r="EF179" s="72">
        <v>1</v>
      </c>
      <c r="EG179" s="72">
        <v>2</v>
      </c>
      <c r="EH179" s="72">
        <v>2</v>
      </c>
      <c r="EI179" s="72">
        <v>2</v>
      </c>
    </row>
    <row r="180" spans="1:139" ht="15" customHeight="1" x14ac:dyDescent="0.35">
      <c r="A180" s="20">
        <v>3120806</v>
      </c>
      <c r="B180" s="20">
        <v>3</v>
      </c>
      <c r="C180" s="20">
        <v>12</v>
      </c>
      <c r="D180" s="20">
        <v>8</v>
      </c>
      <c r="E180" s="20" t="s">
        <v>1947</v>
      </c>
      <c r="F180" s="20">
        <v>3</v>
      </c>
      <c r="G180" s="20">
        <v>2</v>
      </c>
      <c r="H180">
        <v>0</v>
      </c>
      <c r="I180" s="64">
        <v>2</v>
      </c>
      <c r="J180" s="64">
        <v>0</v>
      </c>
      <c r="K180" s="64" t="s">
        <v>81</v>
      </c>
      <c r="L180" t="s">
        <v>81</v>
      </c>
      <c r="M180" t="s">
        <v>81</v>
      </c>
      <c r="N180">
        <v>6</v>
      </c>
      <c r="O180" s="64" t="s">
        <v>81</v>
      </c>
      <c r="P180" s="64" t="s">
        <v>81</v>
      </c>
      <c r="Q180" s="64">
        <v>1</v>
      </c>
      <c r="R180">
        <v>1</v>
      </c>
      <c r="S180" s="64">
        <v>3</v>
      </c>
      <c r="T180">
        <v>5</v>
      </c>
      <c r="U180" s="64">
        <v>1</v>
      </c>
      <c r="V180" t="s">
        <v>81</v>
      </c>
      <c r="W180" t="s">
        <v>81</v>
      </c>
      <c r="X180">
        <v>1</v>
      </c>
      <c r="Y180">
        <v>1</v>
      </c>
      <c r="Z180" t="s">
        <v>81</v>
      </c>
      <c r="AA180" t="s">
        <v>81</v>
      </c>
      <c r="AB180" t="s">
        <v>81</v>
      </c>
      <c r="AC180" t="s">
        <v>81</v>
      </c>
      <c r="AD180" t="s">
        <v>81</v>
      </c>
      <c r="AE180" t="s">
        <v>81</v>
      </c>
      <c r="AF180" t="s">
        <v>81</v>
      </c>
      <c r="AG180" t="s">
        <v>81</v>
      </c>
      <c r="AH180" t="s">
        <v>81</v>
      </c>
      <c r="AI180" t="s">
        <v>81</v>
      </c>
      <c r="AJ180" t="s">
        <v>81</v>
      </c>
      <c r="AK180" t="s">
        <v>81</v>
      </c>
      <c r="AL180" t="s">
        <v>81</v>
      </c>
      <c r="AM180" t="s">
        <v>81</v>
      </c>
      <c r="AN180">
        <v>0</v>
      </c>
      <c r="AO180" t="s">
        <v>81</v>
      </c>
      <c r="AP180" s="72">
        <v>0</v>
      </c>
      <c r="AQ180" s="64" t="s">
        <v>81</v>
      </c>
      <c r="AR180" s="64" t="s">
        <v>81</v>
      </c>
      <c r="AS180" s="64" t="s">
        <v>81</v>
      </c>
      <c r="AT180" s="72">
        <v>0</v>
      </c>
      <c r="AU180" s="64" t="s">
        <v>81</v>
      </c>
      <c r="AV180" s="64" t="s">
        <v>81</v>
      </c>
      <c r="AW180" s="64" t="s">
        <v>81</v>
      </c>
      <c r="AX180" s="72">
        <v>0</v>
      </c>
      <c r="AY180" s="64" t="s">
        <v>81</v>
      </c>
      <c r="AZ180" s="64" t="s">
        <v>81</v>
      </c>
      <c r="BA180" s="64" t="s">
        <v>81</v>
      </c>
      <c r="BB180" s="72">
        <v>0</v>
      </c>
      <c r="BC180" s="64" t="s">
        <v>81</v>
      </c>
      <c r="BD180" s="64" t="s">
        <v>81</v>
      </c>
      <c r="BE180" s="64" t="s">
        <v>81</v>
      </c>
      <c r="BF180" s="72">
        <v>1</v>
      </c>
      <c r="BG180">
        <v>2</v>
      </c>
      <c r="BH180">
        <v>3</v>
      </c>
      <c r="BI180">
        <v>2</v>
      </c>
      <c r="BJ180" s="72">
        <v>0</v>
      </c>
      <c r="BK180" s="64" t="s">
        <v>81</v>
      </c>
      <c r="BL180" s="64" t="s">
        <v>81</v>
      </c>
      <c r="BM180" s="64" t="s">
        <v>81</v>
      </c>
      <c r="BN180" s="72">
        <v>0</v>
      </c>
      <c r="BO180" s="64" t="s">
        <v>81</v>
      </c>
      <c r="BP180" s="64" t="s">
        <v>81</v>
      </c>
      <c r="BQ180" s="64" t="s">
        <v>81</v>
      </c>
      <c r="BR180" s="72">
        <v>0</v>
      </c>
      <c r="BS180" s="64" t="s">
        <v>81</v>
      </c>
      <c r="BT180" s="64" t="s">
        <v>81</v>
      </c>
      <c r="BU180" s="64" t="s">
        <v>81</v>
      </c>
      <c r="BV180" s="72">
        <v>0</v>
      </c>
      <c r="BW180" s="64" t="s">
        <v>81</v>
      </c>
      <c r="BX180" s="64" t="s">
        <v>81</v>
      </c>
      <c r="BY180" s="64" t="s">
        <v>81</v>
      </c>
      <c r="BZ180" s="72">
        <v>0</v>
      </c>
      <c r="CA180" s="64" t="s">
        <v>81</v>
      </c>
      <c r="CB180" s="64" t="s">
        <v>81</v>
      </c>
      <c r="CC180" s="64" t="s">
        <v>81</v>
      </c>
      <c r="CD180" s="72">
        <v>0</v>
      </c>
      <c r="CE180" s="64" t="s">
        <v>81</v>
      </c>
      <c r="CF180" s="64" t="s">
        <v>81</v>
      </c>
      <c r="CG180" s="64" t="s">
        <v>81</v>
      </c>
      <c r="CH180" s="64" t="s">
        <v>81</v>
      </c>
      <c r="CI180" s="64" t="s">
        <v>81</v>
      </c>
      <c r="CJ180" s="64" t="s">
        <v>81</v>
      </c>
      <c r="CK180" s="64" t="s">
        <v>81</v>
      </c>
      <c r="CL180" s="64" t="s">
        <v>81</v>
      </c>
      <c r="CM180" s="64" t="s">
        <v>81</v>
      </c>
      <c r="CN180">
        <v>2</v>
      </c>
      <c r="CO180" s="64" t="s">
        <v>81</v>
      </c>
      <c r="CP180" s="64" t="s">
        <v>81</v>
      </c>
      <c r="CQ180" s="64" t="s">
        <v>81</v>
      </c>
      <c r="CR180" s="64" t="s">
        <v>81</v>
      </c>
      <c r="CS180" s="64" t="s">
        <v>81</v>
      </c>
      <c r="CT180" s="64" t="s">
        <v>81</v>
      </c>
      <c r="CU180" s="64" t="s">
        <v>81</v>
      </c>
      <c r="CV180" s="64" t="s">
        <v>81</v>
      </c>
      <c r="CW180" s="64" t="s">
        <v>81</v>
      </c>
      <c r="CX180" s="64" t="s">
        <v>81</v>
      </c>
      <c r="CY180" s="64" t="s">
        <v>81</v>
      </c>
      <c r="CZ180" s="64" t="s">
        <v>81</v>
      </c>
      <c r="DA180" s="64" t="s">
        <v>81</v>
      </c>
      <c r="DB180" s="72">
        <v>0</v>
      </c>
      <c r="DC180" s="72">
        <v>0</v>
      </c>
      <c r="DD180" s="72">
        <v>0</v>
      </c>
      <c r="DE180" s="72">
        <v>0</v>
      </c>
      <c r="DF180" s="72">
        <v>0</v>
      </c>
      <c r="DG180" s="72">
        <v>0</v>
      </c>
      <c r="DH180" s="72">
        <v>0</v>
      </c>
      <c r="DI180" s="72">
        <v>1</v>
      </c>
      <c r="DJ180" s="72">
        <v>0</v>
      </c>
      <c r="DK180" s="72">
        <v>0</v>
      </c>
      <c r="DL180" s="72">
        <v>0</v>
      </c>
      <c r="DM180" s="72">
        <v>0</v>
      </c>
      <c r="DN180" s="72">
        <v>2</v>
      </c>
      <c r="DO180" s="72">
        <v>2</v>
      </c>
      <c r="DP180" s="72">
        <v>2</v>
      </c>
      <c r="DQ180" s="72">
        <v>2</v>
      </c>
      <c r="DR180" s="72">
        <v>4000</v>
      </c>
      <c r="DS180" s="72">
        <v>6000</v>
      </c>
      <c r="DT180" s="72">
        <v>4000</v>
      </c>
      <c r="DU180" s="72">
        <v>6000</v>
      </c>
      <c r="DV180" s="72">
        <v>10000</v>
      </c>
      <c r="DW180" s="72">
        <v>15000</v>
      </c>
      <c r="DX180" s="72">
        <v>4000</v>
      </c>
      <c r="DY180" s="72">
        <v>6000</v>
      </c>
      <c r="DZ180" s="72">
        <v>2</v>
      </c>
      <c r="EA180" s="72">
        <v>1</v>
      </c>
      <c r="EB180" s="72">
        <v>0</v>
      </c>
      <c r="EC180" s="72" t="s">
        <v>81</v>
      </c>
      <c r="ED180" s="72">
        <v>0</v>
      </c>
      <c r="EE180" s="72" t="s">
        <v>81</v>
      </c>
      <c r="EF180" s="72" t="s">
        <v>81</v>
      </c>
      <c r="EG180" s="72">
        <v>4</v>
      </c>
      <c r="EH180">
        <v>2</v>
      </c>
      <c r="EI180" s="72">
        <v>2</v>
      </c>
    </row>
    <row r="181" spans="1:139" ht="15" customHeight="1" x14ac:dyDescent="0.35">
      <c r="A181" s="20">
        <v>3120807</v>
      </c>
      <c r="B181" s="20">
        <v>3</v>
      </c>
      <c r="C181" s="20">
        <v>12</v>
      </c>
      <c r="D181" s="20">
        <v>8</v>
      </c>
      <c r="E181" s="20" t="s">
        <v>69</v>
      </c>
      <c r="F181" s="20">
        <v>2</v>
      </c>
      <c r="G181" s="20">
        <v>2</v>
      </c>
      <c r="H181" s="20">
        <v>2</v>
      </c>
      <c r="I181" s="64">
        <v>2</v>
      </c>
      <c r="J181" s="64">
        <v>0</v>
      </c>
      <c r="K181" s="64" t="s">
        <v>81</v>
      </c>
      <c r="L181" s="64">
        <v>10.5</v>
      </c>
      <c r="M181" t="s">
        <v>81</v>
      </c>
      <c r="N181" s="64">
        <v>4.5</v>
      </c>
      <c r="O181" t="s">
        <v>81</v>
      </c>
      <c r="P181" s="64" t="s">
        <v>81</v>
      </c>
      <c r="Q181" s="64">
        <v>3</v>
      </c>
      <c r="R181" s="64" t="s">
        <v>81</v>
      </c>
      <c r="S181" s="64" t="s">
        <v>81</v>
      </c>
      <c r="T181" s="64" t="s">
        <v>81</v>
      </c>
      <c r="U181">
        <v>4</v>
      </c>
      <c r="V181">
        <v>5</v>
      </c>
      <c r="W181" s="64" t="s">
        <v>81</v>
      </c>
      <c r="X181">
        <v>3</v>
      </c>
      <c r="Y181" t="s">
        <v>81</v>
      </c>
      <c r="Z181" t="s">
        <v>81</v>
      </c>
      <c r="AA181" t="s">
        <v>81</v>
      </c>
      <c r="AB181" t="s">
        <v>81</v>
      </c>
      <c r="AC181" t="s">
        <v>81</v>
      </c>
      <c r="AD181" t="s">
        <v>81</v>
      </c>
      <c r="AE181" t="s">
        <v>81</v>
      </c>
      <c r="AF181" t="s">
        <v>81</v>
      </c>
      <c r="AG181" t="s">
        <v>81</v>
      </c>
      <c r="AH181" t="s">
        <v>81</v>
      </c>
      <c r="AI181" t="s">
        <v>81</v>
      </c>
      <c r="AJ181" t="s">
        <v>81</v>
      </c>
      <c r="AK181" t="s">
        <v>81</v>
      </c>
      <c r="AL181" t="s">
        <v>81</v>
      </c>
      <c r="AM181" t="s">
        <v>81</v>
      </c>
      <c r="AN181">
        <v>1</v>
      </c>
      <c r="AO181">
        <v>6</v>
      </c>
      <c r="AP181" s="72">
        <v>0</v>
      </c>
      <c r="AQ181" s="64" t="s">
        <v>81</v>
      </c>
      <c r="AR181" s="64" t="s">
        <v>81</v>
      </c>
      <c r="AS181" s="64" t="s">
        <v>81</v>
      </c>
      <c r="AT181" s="72">
        <v>0</v>
      </c>
      <c r="AU181" s="64" t="s">
        <v>81</v>
      </c>
      <c r="AV181" s="64" t="s">
        <v>81</v>
      </c>
      <c r="AW181" s="64" t="s">
        <v>81</v>
      </c>
      <c r="AX181" s="72">
        <v>0</v>
      </c>
      <c r="AY181" s="64" t="s">
        <v>81</v>
      </c>
      <c r="AZ181" s="64" t="s">
        <v>81</v>
      </c>
      <c r="BA181" s="64" t="s">
        <v>81</v>
      </c>
      <c r="BB181" s="72">
        <v>0</v>
      </c>
      <c r="BC181" s="64" t="s">
        <v>81</v>
      </c>
      <c r="BD181" s="64" t="s">
        <v>81</v>
      </c>
      <c r="BE181" s="64" t="s">
        <v>81</v>
      </c>
      <c r="BF181" s="72">
        <v>1</v>
      </c>
      <c r="BG181">
        <v>2</v>
      </c>
      <c r="BH181">
        <v>2</v>
      </c>
      <c r="BI181">
        <v>2</v>
      </c>
      <c r="BJ181" s="72">
        <v>0</v>
      </c>
      <c r="BK181" s="64" t="s">
        <v>81</v>
      </c>
      <c r="BL181" s="64" t="s">
        <v>81</v>
      </c>
      <c r="BM181" s="64" t="s">
        <v>81</v>
      </c>
      <c r="BN181" s="72">
        <v>0</v>
      </c>
      <c r="BO181" s="64" t="s">
        <v>81</v>
      </c>
      <c r="BP181" s="64" t="s">
        <v>81</v>
      </c>
      <c r="BQ181" s="64" t="s">
        <v>81</v>
      </c>
      <c r="BR181" s="72">
        <v>0</v>
      </c>
      <c r="BS181" s="64" t="s">
        <v>81</v>
      </c>
      <c r="BT181" s="64" t="s">
        <v>81</v>
      </c>
      <c r="BU181" s="64" t="s">
        <v>81</v>
      </c>
      <c r="BV181" s="72">
        <v>0</v>
      </c>
      <c r="BW181" s="64" t="s">
        <v>81</v>
      </c>
      <c r="BX181" s="64" t="s">
        <v>81</v>
      </c>
      <c r="BY181" s="64" t="s">
        <v>81</v>
      </c>
      <c r="BZ181" s="72">
        <v>0</v>
      </c>
      <c r="CA181" s="64" t="s">
        <v>81</v>
      </c>
      <c r="CB181" s="64" t="s">
        <v>81</v>
      </c>
      <c r="CC181" s="64" t="s">
        <v>81</v>
      </c>
      <c r="CD181" s="72">
        <v>0</v>
      </c>
      <c r="CE181" s="64" t="s">
        <v>81</v>
      </c>
      <c r="CF181" s="64" t="s">
        <v>81</v>
      </c>
      <c r="CG181" s="64" t="s">
        <v>81</v>
      </c>
      <c r="CH181" s="64" t="s">
        <v>81</v>
      </c>
      <c r="CI181" s="64" t="s">
        <v>81</v>
      </c>
      <c r="CJ181" s="64" t="s">
        <v>81</v>
      </c>
      <c r="CK181" s="64" t="s">
        <v>81</v>
      </c>
      <c r="CL181" s="64" t="s">
        <v>81</v>
      </c>
      <c r="CM181" s="64" t="s">
        <v>81</v>
      </c>
      <c r="CN181">
        <v>6</v>
      </c>
      <c r="CO181">
        <v>8</v>
      </c>
      <c r="CP181" s="64" t="s">
        <v>81</v>
      </c>
      <c r="CQ181" s="64" t="s">
        <v>81</v>
      </c>
      <c r="CR181" s="64" t="s">
        <v>81</v>
      </c>
      <c r="CS181" s="64" t="s">
        <v>81</v>
      </c>
      <c r="CT181" s="64" t="s">
        <v>81</v>
      </c>
      <c r="CU181" s="64" t="s">
        <v>81</v>
      </c>
      <c r="CV181" s="64" t="s">
        <v>81</v>
      </c>
      <c r="CW181" s="64" t="s">
        <v>81</v>
      </c>
      <c r="CX181" s="64" t="s">
        <v>81</v>
      </c>
      <c r="CY181" s="64" t="s">
        <v>81</v>
      </c>
      <c r="CZ181" s="64" t="s">
        <v>81</v>
      </c>
      <c r="DA181" s="64" t="s">
        <v>81</v>
      </c>
      <c r="DB181" s="72">
        <v>0</v>
      </c>
      <c r="DC181" s="72">
        <v>0</v>
      </c>
      <c r="DD181" s="72">
        <v>0</v>
      </c>
      <c r="DE181" s="72">
        <v>0</v>
      </c>
      <c r="DF181" s="72">
        <v>0</v>
      </c>
      <c r="DG181" s="72">
        <v>0</v>
      </c>
      <c r="DH181" s="72">
        <v>1</v>
      </c>
      <c r="DI181" s="72">
        <v>1</v>
      </c>
      <c r="DJ181" s="72">
        <v>0</v>
      </c>
      <c r="DK181" s="72">
        <v>0</v>
      </c>
      <c r="DL181" s="72">
        <v>0</v>
      </c>
      <c r="DM181" s="72">
        <v>0</v>
      </c>
      <c r="DN181" s="72">
        <v>2</v>
      </c>
      <c r="DO181" s="72">
        <v>2</v>
      </c>
      <c r="DP181" s="72">
        <v>2</v>
      </c>
      <c r="DQ181" s="72">
        <v>2</v>
      </c>
      <c r="DR181" s="72">
        <v>4000</v>
      </c>
      <c r="DS181" s="72">
        <v>6000</v>
      </c>
      <c r="DT181" s="72">
        <v>3000</v>
      </c>
      <c r="DU181" s="72">
        <v>5000</v>
      </c>
      <c r="DV181" s="72">
        <v>4000</v>
      </c>
      <c r="DW181" s="72">
        <v>6000</v>
      </c>
      <c r="DX181" s="72">
        <v>3000</v>
      </c>
      <c r="DY181" s="72">
        <v>5000</v>
      </c>
      <c r="DZ181" s="72">
        <v>2</v>
      </c>
      <c r="EA181" s="72">
        <v>0</v>
      </c>
      <c r="EB181" s="72">
        <v>0</v>
      </c>
      <c r="EC181" s="72" t="s">
        <v>81</v>
      </c>
      <c r="ED181" s="72">
        <v>0</v>
      </c>
      <c r="EE181" s="72" t="s">
        <v>81</v>
      </c>
      <c r="EF181" s="72" t="s">
        <v>81</v>
      </c>
      <c r="EG181" s="72" t="s">
        <v>81</v>
      </c>
      <c r="EH181" s="72" t="s">
        <v>81</v>
      </c>
      <c r="EI181" s="72" t="s">
        <v>81</v>
      </c>
    </row>
    <row r="182" spans="1:139" ht="15" customHeight="1" x14ac:dyDescent="0.35">
      <c r="A182" s="20">
        <v>3120808</v>
      </c>
      <c r="B182" s="20">
        <v>3</v>
      </c>
      <c r="C182" s="20">
        <v>12</v>
      </c>
      <c r="D182" s="20">
        <v>8</v>
      </c>
      <c r="E182" s="20" t="s">
        <v>1961</v>
      </c>
      <c r="F182" s="20">
        <v>3</v>
      </c>
      <c r="G182">
        <v>2</v>
      </c>
      <c r="H182">
        <v>0</v>
      </c>
      <c r="I182" s="64">
        <v>1</v>
      </c>
      <c r="J182" s="64">
        <v>0</v>
      </c>
      <c r="K182" s="64">
        <v>1</v>
      </c>
      <c r="L182" s="64" t="s">
        <v>81</v>
      </c>
      <c r="M182" s="64">
        <v>7</v>
      </c>
      <c r="N182" s="64">
        <v>4</v>
      </c>
      <c r="O182" s="64" t="s">
        <v>81</v>
      </c>
      <c r="P182" s="64" t="s">
        <v>81</v>
      </c>
      <c r="Q182" s="64">
        <v>5</v>
      </c>
      <c r="R182" t="s">
        <v>81</v>
      </c>
      <c r="S182" t="s">
        <v>81</v>
      </c>
      <c r="T182" t="s">
        <v>81</v>
      </c>
      <c r="U182" t="s">
        <v>81</v>
      </c>
      <c r="V182" t="s">
        <v>81</v>
      </c>
      <c r="W182" t="s">
        <v>81</v>
      </c>
      <c r="X182" t="s">
        <v>81</v>
      </c>
      <c r="Y182" t="s">
        <v>81</v>
      </c>
      <c r="Z182" t="s">
        <v>81</v>
      </c>
      <c r="AA182" t="s">
        <v>81</v>
      </c>
      <c r="AB182" t="s">
        <v>81</v>
      </c>
      <c r="AC182" t="s">
        <v>81</v>
      </c>
      <c r="AD182" t="s">
        <v>81</v>
      </c>
      <c r="AE182" t="s">
        <v>81</v>
      </c>
      <c r="AF182" t="s">
        <v>81</v>
      </c>
      <c r="AG182" t="s">
        <v>81</v>
      </c>
      <c r="AH182" t="s">
        <v>81</v>
      </c>
      <c r="AI182" t="s">
        <v>81</v>
      </c>
      <c r="AJ182" t="s">
        <v>81</v>
      </c>
      <c r="AK182" t="s">
        <v>81</v>
      </c>
      <c r="AL182" t="s">
        <v>81</v>
      </c>
      <c r="AM182" t="s">
        <v>81</v>
      </c>
      <c r="AN182">
        <v>0</v>
      </c>
      <c r="AO182" t="s">
        <v>81</v>
      </c>
      <c r="AP182" s="72">
        <v>0</v>
      </c>
      <c r="AQ182" s="64" t="s">
        <v>81</v>
      </c>
      <c r="AR182" s="64" t="s">
        <v>81</v>
      </c>
      <c r="AS182" s="64" t="s">
        <v>81</v>
      </c>
      <c r="AT182" s="72">
        <v>0</v>
      </c>
      <c r="AU182" s="64" t="s">
        <v>81</v>
      </c>
      <c r="AV182" s="64" t="s">
        <v>81</v>
      </c>
      <c r="AW182" s="64" t="s">
        <v>81</v>
      </c>
      <c r="AX182" s="72">
        <v>0</v>
      </c>
      <c r="AY182" s="64" t="s">
        <v>81</v>
      </c>
      <c r="AZ182" s="64" t="s">
        <v>81</v>
      </c>
      <c r="BA182" s="64" t="s">
        <v>81</v>
      </c>
      <c r="BB182" s="72">
        <v>1</v>
      </c>
      <c r="BC182" s="64">
        <v>2</v>
      </c>
      <c r="BD182" s="64">
        <v>2</v>
      </c>
      <c r="BE182" s="64">
        <v>3</v>
      </c>
      <c r="BF182" s="64">
        <v>1</v>
      </c>
      <c r="BG182" s="64">
        <v>2</v>
      </c>
      <c r="BH182" s="64">
        <v>3</v>
      </c>
      <c r="BI182" s="64">
        <v>2</v>
      </c>
      <c r="BJ182" s="72">
        <v>0</v>
      </c>
      <c r="BK182" s="64" t="s">
        <v>81</v>
      </c>
      <c r="BL182" s="64" t="s">
        <v>81</v>
      </c>
      <c r="BM182" s="64" t="s">
        <v>81</v>
      </c>
      <c r="BN182" s="72">
        <v>0</v>
      </c>
      <c r="BO182" s="64" t="s">
        <v>81</v>
      </c>
      <c r="BP182" s="64" t="s">
        <v>81</v>
      </c>
      <c r="BQ182" s="64" t="s">
        <v>81</v>
      </c>
      <c r="BR182" s="72">
        <v>0</v>
      </c>
      <c r="BS182" s="64" t="s">
        <v>81</v>
      </c>
      <c r="BT182" s="64" t="s">
        <v>81</v>
      </c>
      <c r="BU182" s="64" t="s">
        <v>81</v>
      </c>
      <c r="BV182" s="72">
        <v>0</v>
      </c>
      <c r="BW182" s="64" t="s">
        <v>81</v>
      </c>
      <c r="BX182" s="64" t="s">
        <v>81</v>
      </c>
      <c r="BY182" s="64" t="s">
        <v>81</v>
      </c>
      <c r="BZ182" s="72">
        <v>0</v>
      </c>
      <c r="CA182" s="64" t="s">
        <v>81</v>
      </c>
      <c r="CB182" s="64" t="s">
        <v>81</v>
      </c>
      <c r="CC182" s="64" t="s">
        <v>81</v>
      </c>
      <c r="CD182" s="72">
        <v>0</v>
      </c>
      <c r="CE182" s="64" t="s">
        <v>81</v>
      </c>
      <c r="CF182" s="64" t="s">
        <v>81</v>
      </c>
      <c r="CG182" s="64" t="s">
        <v>81</v>
      </c>
      <c r="CH182" s="64" t="s">
        <v>81</v>
      </c>
      <c r="CI182" s="64" t="s">
        <v>81</v>
      </c>
      <c r="CJ182" s="64" t="s">
        <v>81</v>
      </c>
      <c r="CK182" s="64" t="s">
        <v>81</v>
      </c>
      <c r="CL182">
        <v>23</v>
      </c>
      <c r="CM182" s="64" t="s">
        <v>81</v>
      </c>
      <c r="CN182">
        <v>23</v>
      </c>
      <c r="CO182" s="64" t="s">
        <v>81</v>
      </c>
      <c r="CP182" s="64" t="s">
        <v>81</v>
      </c>
      <c r="CQ182" s="64" t="s">
        <v>81</v>
      </c>
      <c r="CR182" s="64" t="s">
        <v>81</v>
      </c>
      <c r="CS182" s="64" t="s">
        <v>81</v>
      </c>
      <c r="CT182" s="64" t="s">
        <v>81</v>
      </c>
      <c r="CU182" s="64" t="s">
        <v>81</v>
      </c>
      <c r="CV182" s="64" t="s">
        <v>81</v>
      </c>
      <c r="CW182" s="64" t="s">
        <v>81</v>
      </c>
      <c r="CX182" s="64" t="s">
        <v>81</v>
      </c>
      <c r="CY182" s="64" t="s">
        <v>81</v>
      </c>
      <c r="CZ182" s="64" t="s">
        <v>81</v>
      </c>
      <c r="DA182" s="64" t="s">
        <v>81</v>
      </c>
      <c r="DB182" s="72">
        <v>0</v>
      </c>
      <c r="DC182" s="72">
        <v>0</v>
      </c>
      <c r="DD182" s="72">
        <v>0</v>
      </c>
      <c r="DE182" s="72">
        <v>0</v>
      </c>
      <c r="DF182" s="72">
        <v>0</v>
      </c>
      <c r="DG182" s="72">
        <v>0</v>
      </c>
      <c r="DH182" s="72">
        <v>0</v>
      </c>
      <c r="DI182" s="72">
        <v>1</v>
      </c>
      <c r="DJ182" s="72">
        <v>0</v>
      </c>
      <c r="DK182" s="72">
        <v>0</v>
      </c>
      <c r="DL182" s="72">
        <v>0</v>
      </c>
      <c r="DM182" s="72">
        <v>0</v>
      </c>
      <c r="DN182" s="72">
        <v>2</v>
      </c>
      <c r="DO182" s="72">
        <v>2</v>
      </c>
      <c r="DP182" s="72">
        <v>2</v>
      </c>
      <c r="DQ182" s="72">
        <v>4</v>
      </c>
      <c r="DR182" s="72">
        <v>4000</v>
      </c>
      <c r="DS182" s="72">
        <v>5000</v>
      </c>
      <c r="DT182" s="72">
        <v>3000</v>
      </c>
      <c r="DU182" s="72">
        <v>5000</v>
      </c>
      <c r="DV182" s="72">
        <v>2500</v>
      </c>
      <c r="DW182" s="72">
        <v>8000</v>
      </c>
      <c r="DX182" t="s">
        <v>81</v>
      </c>
      <c r="DY182" t="s">
        <v>81</v>
      </c>
      <c r="DZ182" s="72">
        <v>2</v>
      </c>
      <c r="EA182" s="72">
        <v>0</v>
      </c>
      <c r="EB182" s="72">
        <v>0</v>
      </c>
      <c r="EC182" s="72" t="s">
        <v>81</v>
      </c>
      <c r="ED182" s="72">
        <v>0</v>
      </c>
      <c r="EE182" s="72" t="s">
        <v>81</v>
      </c>
      <c r="EF182" s="72" t="s">
        <v>81</v>
      </c>
      <c r="EG182" s="72" t="s">
        <v>81</v>
      </c>
      <c r="EH182" s="72" t="s">
        <v>81</v>
      </c>
      <c r="EI182" s="72">
        <v>2</v>
      </c>
    </row>
    <row r="183" spans="1:139" ht="15" customHeight="1" x14ac:dyDescent="0.35">
      <c r="A183" s="20">
        <v>3120809</v>
      </c>
      <c r="B183" s="20">
        <v>3</v>
      </c>
      <c r="C183" s="20">
        <v>12</v>
      </c>
      <c r="D183" s="20">
        <v>8</v>
      </c>
      <c r="E183" s="20" t="s">
        <v>1966</v>
      </c>
      <c r="F183" s="20">
        <v>2</v>
      </c>
      <c r="G183" s="20">
        <v>2</v>
      </c>
      <c r="H183">
        <v>0</v>
      </c>
      <c r="I183" s="64">
        <v>1</v>
      </c>
      <c r="J183" s="64">
        <v>0</v>
      </c>
      <c r="K183" s="64" t="s">
        <v>81</v>
      </c>
      <c r="L183" s="64" t="s">
        <v>81</v>
      </c>
      <c r="M183" s="64" t="s">
        <v>81</v>
      </c>
      <c r="N183" s="64">
        <v>13.5</v>
      </c>
      <c r="O183" s="64" t="s">
        <v>81</v>
      </c>
      <c r="P183" s="64" t="s">
        <v>81</v>
      </c>
      <c r="Q183" s="64">
        <v>6</v>
      </c>
      <c r="R183">
        <v>2</v>
      </c>
      <c r="S183" t="s">
        <v>81</v>
      </c>
      <c r="T183" t="s">
        <v>81</v>
      </c>
      <c r="U183" t="s">
        <v>81</v>
      </c>
      <c r="V183" t="s">
        <v>81</v>
      </c>
      <c r="W183" t="s">
        <v>81</v>
      </c>
      <c r="X183" t="s">
        <v>81</v>
      </c>
      <c r="Y183" t="s">
        <v>81</v>
      </c>
      <c r="Z183" t="s">
        <v>81</v>
      </c>
      <c r="AA183" t="s">
        <v>81</v>
      </c>
      <c r="AB183" t="s">
        <v>81</v>
      </c>
      <c r="AC183" t="s">
        <v>81</v>
      </c>
      <c r="AD183" t="s">
        <v>81</v>
      </c>
      <c r="AE183" t="s">
        <v>81</v>
      </c>
      <c r="AF183" t="s">
        <v>81</v>
      </c>
      <c r="AG183" t="s">
        <v>81</v>
      </c>
      <c r="AH183" t="s">
        <v>81</v>
      </c>
      <c r="AI183" t="s">
        <v>81</v>
      </c>
      <c r="AJ183" t="s">
        <v>81</v>
      </c>
      <c r="AK183" t="s">
        <v>81</v>
      </c>
      <c r="AL183" t="s">
        <v>81</v>
      </c>
      <c r="AM183" t="s">
        <v>81</v>
      </c>
      <c r="AN183">
        <v>0</v>
      </c>
      <c r="AO183" t="s">
        <v>81</v>
      </c>
      <c r="AP183" s="72">
        <v>0</v>
      </c>
      <c r="AQ183" s="64" t="s">
        <v>81</v>
      </c>
      <c r="AR183" s="64" t="s">
        <v>81</v>
      </c>
      <c r="AS183" s="64" t="s">
        <v>81</v>
      </c>
      <c r="AT183" s="72">
        <v>0</v>
      </c>
      <c r="AU183" s="64" t="s">
        <v>81</v>
      </c>
      <c r="AV183" s="64" t="s">
        <v>81</v>
      </c>
      <c r="AW183" s="64" t="s">
        <v>81</v>
      </c>
      <c r="AX183" s="72">
        <v>0</v>
      </c>
      <c r="AY183" s="64" t="s">
        <v>81</v>
      </c>
      <c r="AZ183" s="64" t="s">
        <v>81</v>
      </c>
      <c r="BA183" s="64" t="s">
        <v>81</v>
      </c>
      <c r="BB183" s="72">
        <v>0</v>
      </c>
      <c r="BC183" s="64" t="s">
        <v>81</v>
      </c>
      <c r="BD183" s="64" t="s">
        <v>81</v>
      </c>
      <c r="BE183" s="64" t="s">
        <v>81</v>
      </c>
      <c r="BF183" s="72">
        <v>0</v>
      </c>
      <c r="BG183" s="64" t="s">
        <v>81</v>
      </c>
      <c r="BH183" s="64" t="s">
        <v>81</v>
      </c>
      <c r="BI183" s="64" t="s">
        <v>81</v>
      </c>
      <c r="BJ183" s="72">
        <v>0</v>
      </c>
      <c r="BK183" s="64" t="s">
        <v>81</v>
      </c>
      <c r="BL183" s="64" t="s">
        <v>81</v>
      </c>
      <c r="BM183" s="64" t="s">
        <v>81</v>
      </c>
      <c r="BN183" s="72">
        <v>0</v>
      </c>
      <c r="BO183" s="64" t="s">
        <v>81</v>
      </c>
      <c r="BP183" s="64" t="s">
        <v>81</v>
      </c>
      <c r="BQ183" s="64" t="s">
        <v>81</v>
      </c>
      <c r="BR183" s="72">
        <v>0</v>
      </c>
      <c r="BS183" s="64" t="s">
        <v>81</v>
      </c>
      <c r="BT183" s="64" t="s">
        <v>81</v>
      </c>
      <c r="BU183" s="64" t="s">
        <v>81</v>
      </c>
      <c r="BV183" s="72">
        <v>1</v>
      </c>
      <c r="BW183">
        <v>2</v>
      </c>
      <c r="BX183">
        <v>2</v>
      </c>
      <c r="BY183">
        <v>2</v>
      </c>
      <c r="BZ183" s="72">
        <v>0</v>
      </c>
      <c r="CA183" s="64" t="s">
        <v>81</v>
      </c>
      <c r="CB183" s="64" t="s">
        <v>81</v>
      </c>
      <c r="CC183" s="64" t="s">
        <v>81</v>
      </c>
      <c r="CD183" s="72">
        <v>0</v>
      </c>
      <c r="CE183" s="64" t="s">
        <v>81</v>
      </c>
      <c r="CF183" s="64" t="s">
        <v>81</v>
      </c>
      <c r="CG183" s="64" t="s">
        <v>81</v>
      </c>
      <c r="CH183" s="64" t="s">
        <v>81</v>
      </c>
      <c r="CI183" s="64" t="s">
        <v>81</v>
      </c>
      <c r="CJ183" s="64" t="s">
        <v>81</v>
      </c>
      <c r="CK183" s="64" t="s">
        <v>81</v>
      </c>
      <c r="CL183" s="64" t="s">
        <v>81</v>
      </c>
      <c r="CM183" s="64" t="s">
        <v>81</v>
      </c>
      <c r="CN183" s="64" t="s">
        <v>81</v>
      </c>
      <c r="CO183" s="64" t="s">
        <v>81</v>
      </c>
      <c r="CP183" s="64" t="s">
        <v>81</v>
      </c>
      <c r="CQ183" s="64" t="s">
        <v>81</v>
      </c>
      <c r="CR183" s="64">
        <v>25</v>
      </c>
      <c r="CS183" s="64" t="s">
        <v>81</v>
      </c>
      <c r="CT183" s="64" t="s">
        <v>81</v>
      </c>
      <c r="CU183" s="64" t="s">
        <v>81</v>
      </c>
      <c r="CV183" s="64" t="s">
        <v>81</v>
      </c>
      <c r="CW183" s="64" t="s">
        <v>81</v>
      </c>
      <c r="CX183" s="64" t="s">
        <v>81</v>
      </c>
      <c r="CY183" s="64" t="s">
        <v>81</v>
      </c>
      <c r="CZ183" s="64" t="s">
        <v>81</v>
      </c>
      <c r="DA183" s="64" t="s">
        <v>81</v>
      </c>
      <c r="DB183" s="64">
        <v>0</v>
      </c>
      <c r="DC183" s="64">
        <v>0</v>
      </c>
      <c r="DD183" s="64">
        <v>0</v>
      </c>
      <c r="DE183" s="64">
        <v>0</v>
      </c>
      <c r="DF183" s="64">
        <v>0</v>
      </c>
      <c r="DG183" s="64">
        <v>0</v>
      </c>
      <c r="DH183" s="64">
        <v>0</v>
      </c>
      <c r="DI183" s="64">
        <v>0</v>
      </c>
      <c r="DJ183" s="64">
        <v>0</v>
      </c>
      <c r="DK183" s="64">
        <v>0</v>
      </c>
      <c r="DL183" s="64">
        <v>1</v>
      </c>
      <c r="DM183" s="64">
        <v>1</v>
      </c>
      <c r="DN183" s="64">
        <v>2</v>
      </c>
      <c r="DO183" s="64">
        <v>2</v>
      </c>
      <c r="DP183" s="64">
        <v>2</v>
      </c>
      <c r="DQ183" s="64">
        <v>2</v>
      </c>
      <c r="DR183" s="64">
        <v>3000</v>
      </c>
      <c r="DS183" s="64">
        <v>5000</v>
      </c>
      <c r="DT183" s="64">
        <v>3000</v>
      </c>
      <c r="DU183" s="64">
        <v>5000</v>
      </c>
      <c r="DV183" s="64">
        <v>3000</v>
      </c>
      <c r="DW183" s="64">
        <v>5000</v>
      </c>
      <c r="DX183" s="64">
        <v>3000</v>
      </c>
      <c r="DY183" s="64">
        <v>5000</v>
      </c>
      <c r="DZ183" s="64">
        <v>2</v>
      </c>
      <c r="EA183" s="64">
        <v>1</v>
      </c>
      <c r="EB183" s="64">
        <v>0</v>
      </c>
      <c r="EC183" s="72" t="s">
        <v>81</v>
      </c>
      <c r="ED183" s="64">
        <v>0</v>
      </c>
      <c r="EE183" s="72" t="s">
        <v>81</v>
      </c>
      <c r="EF183" s="64">
        <v>1</v>
      </c>
      <c r="EG183" s="72">
        <v>2</v>
      </c>
      <c r="EH183" s="64">
        <v>2</v>
      </c>
      <c r="EI183" s="72">
        <v>2</v>
      </c>
    </row>
    <row r="184" spans="1:139" ht="15" customHeight="1" x14ac:dyDescent="0.35">
      <c r="A184" s="20">
        <v>3120810</v>
      </c>
      <c r="B184" s="20">
        <v>3</v>
      </c>
      <c r="C184" s="20">
        <v>12</v>
      </c>
      <c r="D184" s="20">
        <v>8</v>
      </c>
      <c r="E184" s="20" t="s">
        <v>1971</v>
      </c>
      <c r="F184" s="20">
        <v>4</v>
      </c>
      <c r="G184" s="20">
        <v>3</v>
      </c>
      <c r="H184">
        <v>0</v>
      </c>
      <c r="I184">
        <v>0</v>
      </c>
      <c r="J184" s="64">
        <v>0</v>
      </c>
      <c r="K184" s="64" t="s">
        <v>81</v>
      </c>
      <c r="L184">
        <v>5</v>
      </c>
      <c r="M184" s="64" t="s">
        <v>81</v>
      </c>
      <c r="N184" s="64">
        <v>3</v>
      </c>
      <c r="O184" s="64" t="s">
        <v>81</v>
      </c>
      <c r="P184" s="64" t="s">
        <v>81</v>
      </c>
      <c r="Q184" s="64">
        <v>7</v>
      </c>
      <c r="R184">
        <v>1</v>
      </c>
      <c r="S184" t="s">
        <v>81</v>
      </c>
      <c r="T184" t="s">
        <v>81</v>
      </c>
      <c r="U184" t="s">
        <v>81</v>
      </c>
      <c r="V184" t="s">
        <v>81</v>
      </c>
      <c r="W184" t="s">
        <v>81</v>
      </c>
      <c r="X184" t="s">
        <v>81</v>
      </c>
      <c r="Y184" t="s">
        <v>81</v>
      </c>
      <c r="Z184" t="s">
        <v>81</v>
      </c>
      <c r="AA184" t="s">
        <v>81</v>
      </c>
      <c r="AB184" t="s">
        <v>81</v>
      </c>
      <c r="AC184" t="s">
        <v>81</v>
      </c>
      <c r="AD184" t="s">
        <v>81</v>
      </c>
      <c r="AE184" t="s">
        <v>81</v>
      </c>
      <c r="AF184" t="s">
        <v>81</v>
      </c>
      <c r="AG184" t="s">
        <v>81</v>
      </c>
      <c r="AH184" t="s">
        <v>81</v>
      </c>
      <c r="AI184" t="s">
        <v>81</v>
      </c>
      <c r="AJ184" t="s">
        <v>81</v>
      </c>
      <c r="AK184" t="s">
        <v>81</v>
      </c>
      <c r="AL184" t="s">
        <v>81</v>
      </c>
      <c r="AM184" t="s">
        <v>81</v>
      </c>
      <c r="AN184">
        <v>0</v>
      </c>
      <c r="AO184" t="s">
        <v>81</v>
      </c>
      <c r="AP184" s="72">
        <v>0</v>
      </c>
      <c r="AQ184" s="64" t="s">
        <v>81</v>
      </c>
      <c r="AR184" s="64" t="s">
        <v>81</v>
      </c>
      <c r="AS184" s="64" t="s">
        <v>81</v>
      </c>
      <c r="AT184" s="72">
        <v>0</v>
      </c>
      <c r="AU184" s="64" t="s">
        <v>81</v>
      </c>
      <c r="AV184" s="64" t="s">
        <v>81</v>
      </c>
      <c r="AW184" s="64" t="s">
        <v>81</v>
      </c>
      <c r="AX184" s="72">
        <v>0</v>
      </c>
      <c r="AY184" s="64" t="s">
        <v>81</v>
      </c>
      <c r="AZ184" s="64" t="s">
        <v>81</v>
      </c>
      <c r="BA184" s="64" t="s">
        <v>81</v>
      </c>
      <c r="BB184" s="72">
        <v>1</v>
      </c>
      <c r="BC184">
        <v>2</v>
      </c>
      <c r="BD184">
        <v>2</v>
      </c>
      <c r="BE184">
        <v>3</v>
      </c>
      <c r="BF184" s="72">
        <v>1</v>
      </c>
      <c r="BG184" s="72">
        <v>2</v>
      </c>
      <c r="BH184" s="72">
        <v>3</v>
      </c>
      <c r="BI184" s="72">
        <v>2</v>
      </c>
      <c r="BJ184" s="72">
        <v>0</v>
      </c>
      <c r="BK184" s="64" t="s">
        <v>81</v>
      </c>
      <c r="BL184" s="64" t="s">
        <v>81</v>
      </c>
      <c r="BM184" s="64" t="s">
        <v>81</v>
      </c>
      <c r="BN184" s="72">
        <v>0</v>
      </c>
      <c r="BO184" s="64" t="s">
        <v>81</v>
      </c>
      <c r="BP184" s="64" t="s">
        <v>81</v>
      </c>
      <c r="BQ184" s="64" t="s">
        <v>81</v>
      </c>
      <c r="BR184" s="72">
        <v>0</v>
      </c>
      <c r="BS184" s="64" t="s">
        <v>81</v>
      </c>
      <c r="BT184" s="64" t="s">
        <v>81</v>
      </c>
      <c r="BU184" s="64" t="s">
        <v>81</v>
      </c>
      <c r="BV184" s="72">
        <v>0</v>
      </c>
      <c r="BW184" s="64" t="s">
        <v>81</v>
      </c>
      <c r="BX184" s="64" t="s">
        <v>81</v>
      </c>
      <c r="BY184" s="64" t="s">
        <v>81</v>
      </c>
      <c r="BZ184" s="72">
        <v>0</v>
      </c>
      <c r="CA184" s="64" t="s">
        <v>81</v>
      </c>
      <c r="CB184" s="64" t="s">
        <v>81</v>
      </c>
      <c r="CC184" s="64" t="s">
        <v>81</v>
      </c>
      <c r="CD184" s="72">
        <v>0</v>
      </c>
      <c r="CE184" s="64" t="s">
        <v>81</v>
      </c>
      <c r="CF184" s="64" t="s">
        <v>81</v>
      </c>
      <c r="CG184" s="64" t="s">
        <v>81</v>
      </c>
      <c r="CH184" s="64" t="s">
        <v>81</v>
      </c>
      <c r="CI184" s="64" t="s">
        <v>81</v>
      </c>
      <c r="CJ184" s="64" t="s">
        <v>81</v>
      </c>
      <c r="CK184" s="64" t="s">
        <v>81</v>
      </c>
      <c r="CL184" s="64">
        <v>4</v>
      </c>
      <c r="CM184" s="64" t="s">
        <v>81</v>
      </c>
      <c r="CN184">
        <v>25</v>
      </c>
      <c r="CO184" s="64">
        <v>2</v>
      </c>
      <c r="CP184" s="64" t="s">
        <v>81</v>
      </c>
      <c r="CQ184" s="64" t="s">
        <v>81</v>
      </c>
      <c r="CR184" s="64" t="s">
        <v>81</v>
      </c>
      <c r="CS184" s="64" t="s">
        <v>81</v>
      </c>
      <c r="CT184" s="64" t="s">
        <v>81</v>
      </c>
      <c r="CU184" s="64" t="s">
        <v>81</v>
      </c>
      <c r="CV184" s="64" t="s">
        <v>81</v>
      </c>
      <c r="CW184" s="64" t="s">
        <v>81</v>
      </c>
      <c r="CX184" s="64" t="s">
        <v>81</v>
      </c>
      <c r="CY184" s="64" t="s">
        <v>81</v>
      </c>
      <c r="CZ184" s="64" t="s">
        <v>81</v>
      </c>
      <c r="DA184" s="64" t="s">
        <v>81</v>
      </c>
      <c r="DB184" s="72">
        <v>0</v>
      </c>
      <c r="DC184" s="72">
        <v>0</v>
      </c>
      <c r="DD184" s="72">
        <v>0</v>
      </c>
      <c r="DE184" s="72">
        <v>0</v>
      </c>
      <c r="DF184" s="72">
        <v>0</v>
      </c>
      <c r="DG184" s="72">
        <v>0</v>
      </c>
      <c r="DH184" s="72">
        <v>1</v>
      </c>
      <c r="DI184">
        <v>0</v>
      </c>
      <c r="DJ184" s="72">
        <v>1</v>
      </c>
      <c r="DK184" s="72">
        <v>0</v>
      </c>
      <c r="DL184" s="72">
        <v>0</v>
      </c>
      <c r="DM184" s="72">
        <v>0</v>
      </c>
      <c r="DN184" s="72">
        <v>2</v>
      </c>
      <c r="DO184" s="72">
        <v>2</v>
      </c>
      <c r="DP184">
        <v>4</v>
      </c>
      <c r="DQ184" s="72">
        <v>4</v>
      </c>
      <c r="DR184" s="72">
        <v>3000</v>
      </c>
      <c r="DS184" s="72">
        <v>4000</v>
      </c>
      <c r="DT184" s="72">
        <v>3000</v>
      </c>
      <c r="DU184" s="72">
        <v>4000</v>
      </c>
      <c r="DV184" t="s">
        <v>81</v>
      </c>
      <c r="DW184" t="s">
        <v>81</v>
      </c>
      <c r="DX184" t="s">
        <v>81</v>
      </c>
      <c r="DY184" t="s">
        <v>81</v>
      </c>
      <c r="DZ184" s="72">
        <v>2</v>
      </c>
      <c r="EA184" s="72">
        <v>0</v>
      </c>
      <c r="EB184" s="72">
        <v>0</v>
      </c>
      <c r="EC184" s="72" t="s">
        <v>81</v>
      </c>
      <c r="ED184" s="72">
        <v>0</v>
      </c>
      <c r="EE184" s="72" t="s">
        <v>81</v>
      </c>
      <c r="EF184" s="72">
        <v>1</v>
      </c>
      <c r="EG184" t="s">
        <v>81</v>
      </c>
      <c r="EH184" t="s">
        <v>81</v>
      </c>
      <c r="EI184" t="s">
        <v>81</v>
      </c>
    </row>
    <row r="185" spans="1:139" ht="15" customHeight="1" x14ac:dyDescent="0.35">
      <c r="A185" s="20">
        <v>3120811</v>
      </c>
      <c r="B185" s="20">
        <v>3</v>
      </c>
      <c r="C185" s="20">
        <v>12</v>
      </c>
      <c r="D185" s="20">
        <v>8</v>
      </c>
      <c r="E185" s="20" t="s">
        <v>1976</v>
      </c>
      <c r="F185">
        <v>0</v>
      </c>
      <c r="G185" s="20">
        <v>5</v>
      </c>
      <c r="H185">
        <v>0</v>
      </c>
      <c r="I185">
        <v>0</v>
      </c>
      <c r="J185" s="64">
        <v>1</v>
      </c>
      <c r="K185">
        <v>1</v>
      </c>
      <c r="L185" s="64" t="s">
        <v>81</v>
      </c>
      <c r="M185" s="64" t="s">
        <v>81</v>
      </c>
      <c r="N185" s="64">
        <v>5</v>
      </c>
      <c r="O185" s="64" t="s">
        <v>81</v>
      </c>
      <c r="P185" t="s">
        <v>81</v>
      </c>
      <c r="Q185" s="64">
        <v>5</v>
      </c>
      <c r="R185">
        <v>1</v>
      </c>
      <c r="S185" t="s">
        <v>81</v>
      </c>
      <c r="T185" t="s">
        <v>81</v>
      </c>
      <c r="U185" t="s">
        <v>81</v>
      </c>
      <c r="V185" t="s">
        <v>81</v>
      </c>
      <c r="W185" t="s">
        <v>81</v>
      </c>
      <c r="X185" t="s">
        <v>81</v>
      </c>
      <c r="Y185" t="s">
        <v>81</v>
      </c>
      <c r="Z185" t="s">
        <v>81</v>
      </c>
      <c r="AA185" t="s">
        <v>81</v>
      </c>
      <c r="AB185" t="s">
        <v>81</v>
      </c>
      <c r="AC185" t="s">
        <v>81</v>
      </c>
      <c r="AD185" t="s">
        <v>81</v>
      </c>
      <c r="AE185" t="s">
        <v>81</v>
      </c>
      <c r="AF185" t="s">
        <v>81</v>
      </c>
      <c r="AG185" t="s">
        <v>81</v>
      </c>
      <c r="AH185" t="s">
        <v>81</v>
      </c>
      <c r="AI185" t="s">
        <v>81</v>
      </c>
      <c r="AJ185" t="s">
        <v>81</v>
      </c>
      <c r="AK185" t="s">
        <v>81</v>
      </c>
      <c r="AL185" t="s">
        <v>81</v>
      </c>
      <c r="AM185" t="s">
        <v>81</v>
      </c>
      <c r="AN185">
        <v>0</v>
      </c>
      <c r="AO185" t="s">
        <v>81</v>
      </c>
      <c r="AP185" s="72">
        <v>0</v>
      </c>
      <c r="AQ185" s="64" t="s">
        <v>81</v>
      </c>
      <c r="AR185" s="64" t="s">
        <v>81</v>
      </c>
      <c r="AS185" s="64" t="s">
        <v>81</v>
      </c>
      <c r="AT185" s="72">
        <v>0</v>
      </c>
      <c r="AU185" s="64" t="s">
        <v>81</v>
      </c>
      <c r="AV185" s="64" t="s">
        <v>81</v>
      </c>
      <c r="AW185" s="64" t="s">
        <v>81</v>
      </c>
      <c r="AX185" s="72">
        <v>0</v>
      </c>
      <c r="AY185" s="64" t="s">
        <v>81</v>
      </c>
      <c r="AZ185" s="64" t="s">
        <v>81</v>
      </c>
      <c r="BA185" s="64" t="s">
        <v>81</v>
      </c>
      <c r="BB185" s="72">
        <v>1</v>
      </c>
      <c r="BC185">
        <v>2</v>
      </c>
      <c r="BD185">
        <v>2</v>
      </c>
      <c r="BE185">
        <v>3</v>
      </c>
      <c r="BF185" s="72">
        <v>1</v>
      </c>
      <c r="BG185" s="72">
        <v>2</v>
      </c>
      <c r="BH185" s="72">
        <v>3</v>
      </c>
      <c r="BI185" s="72">
        <v>2</v>
      </c>
      <c r="BJ185" s="72">
        <v>0</v>
      </c>
      <c r="BK185" s="64" t="s">
        <v>81</v>
      </c>
      <c r="BL185" s="64" t="s">
        <v>81</v>
      </c>
      <c r="BM185" s="64" t="s">
        <v>81</v>
      </c>
      <c r="BN185" s="72">
        <v>0</v>
      </c>
      <c r="BO185" s="64" t="s">
        <v>81</v>
      </c>
      <c r="BP185" s="64" t="s">
        <v>81</v>
      </c>
      <c r="BQ185" s="64" t="s">
        <v>81</v>
      </c>
      <c r="BR185" s="72">
        <v>0</v>
      </c>
      <c r="BS185" s="64" t="s">
        <v>81</v>
      </c>
      <c r="BT185" s="64" t="s">
        <v>81</v>
      </c>
      <c r="BU185" s="64" t="s">
        <v>81</v>
      </c>
      <c r="BV185" s="72">
        <v>1</v>
      </c>
      <c r="BW185">
        <v>2</v>
      </c>
      <c r="BX185">
        <v>2</v>
      </c>
      <c r="BY185">
        <v>2</v>
      </c>
      <c r="BZ185" s="72">
        <v>0</v>
      </c>
      <c r="CA185" s="64" t="s">
        <v>81</v>
      </c>
      <c r="CB185" s="64" t="s">
        <v>81</v>
      </c>
      <c r="CC185" s="64" t="s">
        <v>81</v>
      </c>
      <c r="CD185" s="72">
        <v>0</v>
      </c>
      <c r="CE185" s="64" t="s">
        <v>81</v>
      </c>
      <c r="CF185" s="64" t="s">
        <v>81</v>
      </c>
      <c r="CG185" s="64" t="s">
        <v>81</v>
      </c>
      <c r="CH185" s="64" t="s">
        <v>81</v>
      </c>
      <c r="CI185" s="64" t="s">
        <v>81</v>
      </c>
      <c r="CJ185" s="64" t="s">
        <v>81</v>
      </c>
      <c r="CK185" s="64" t="s">
        <v>81</v>
      </c>
      <c r="CL185">
        <v>23</v>
      </c>
      <c r="CM185" s="64" t="s">
        <v>81</v>
      </c>
      <c r="CN185">
        <v>23</v>
      </c>
      <c r="CO185" s="64" t="s">
        <v>81</v>
      </c>
      <c r="CP185" s="64" t="s">
        <v>81</v>
      </c>
      <c r="CQ185" s="64" t="s">
        <v>81</v>
      </c>
      <c r="CR185" s="64" t="s">
        <v>81</v>
      </c>
      <c r="CS185" s="64" t="s">
        <v>81</v>
      </c>
      <c r="CT185" s="64" t="s">
        <v>81</v>
      </c>
      <c r="CU185" s="64" t="s">
        <v>81</v>
      </c>
      <c r="CV185">
        <v>3</v>
      </c>
      <c r="CW185" s="64" t="s">
        <v>81</v>
      </c>
      <c r="CX185" s="64" t="s">
        <v>81</v>
      </c>
      <c r="CY185" s="64" t="s">
        <v>81</v>
      </c>
      <c r="CZ185" s="64" t="s">
        <v>81</v>
      </c>
      <c r="DA185" s="64" t="s">
        <v>81</v>
      </c>
      <c r="DB185" s="72">
        <v>0</v>
      </c>
      <c r="DC185" s="72">
        <v>0</v>
      </c>
      <c r="DD185" s="72">
        <v>0</v>
      </c>
      <c r="DE185" s="72">
        <v>0</v>
      </c>
      <c r="DF185" s="72">
        <v>0</v>
      </c>
      <c r="DG185" s="72">
        <v>0</v>
      </c>
      <c r="DH185" s="72">
        <v>0</v>
      </c>
      <c r="DI185" s="72">
        <v>1</v>
      </c>
      <c r="DJ185" s="72">
        <v>0</v>
      </c>
      <c r="DK185" s="72">
        <v>0</v>
      </c>
      <c r="DL185" s="72">
        <v>0</v>
      </c>
      <c r="DM185" s="72">
        <v>1</v>
      </c>
      <c r="DN185" s="72">
        <v>2</v>
      </c>
      <c r="DO185" s="72">
        <v>2</v>
      </c>
      <c r="DP185" s="72">
        <v>4</v>
      </c>
      <c r="DQ185" s="72">
        <v>4</v>
      </c>
      <c r="DR185" s="72">
        <v>3000</v>
      </c>
      <c r="DS185" s="72">
        <v>5000</v>
      </c>
      <c r="DT185" s="72">
        <v>3000</v>
      </c>
      <c r="DU185" s="72">
        <v>5000</v>
      </c>
      <c r="DV185" t="s">
        <v>81</v>
      </c>
      <c r="DW185" t="s">
        <v>81</v>
      </c>
      <c r="DX185" t="s">
        <v>81</v>
      </c>
      <c r="DY185" t="s">
        <v>81</v>
      </c>
      <c r="DZ185" s="72">
        <v>2</v>
      </c>
      <c r="EA185" s="72">
        <v>0</v>
      </c>
      <c r="EB185" s="72">
        <v>0</v>
      </c>
      <c r="EC185" s="72" t="s">
        <v>81</v>
      </c>
      <c r="ED185" s="72">
        <v>0</v>
      </c>
      <c r="EE185" s="72" t="s">
        <v>81</v>
      </c>
      <c r="EF185" s="72">
        <v>5</v>
      </c>
      <c r="EG185" t="s">
        <v>81</v>
      </c>
      <c r="EH185" t="s">
        <v>81</v>
      </c>
      <c r="EI185">
        <v>3</v>
      </c>
    </row>
    <row r="186" spans="1:139" ht="15" customHeight="1" x14ac:dyDescent="0.35">
      <c r="A186" s="20">
        <v>3120812</v>
      </c>
      <c r="B186" s="20">
        <v>3</v>
      </c>
      <c r="C186" s="20">
        <v>12</v>
      </c>
      <c r="D186" s="20">
        <v>8</v>
      </c>
      <c r="E186" s="20" t="s">
        <v>1982</v>
      </c>
      <c r="F186">
        <v>0</v>
      </c>
      <c r="G186" s="20">
        <v>4</v>
      </c>
      <c r="H186">
        <v>0</v>
      </c>
      <c r="I186">
        <v>0</v>
      </c>
      <c r="J186" s="64">
        <v>0</v>
      </c>
      <c r="K186" s="64" t="s">
        <v>81</v>
      </c>
      <c r="L186" s="64" t="s">
        <v>81</v>
      </c>
      <c r="M186" s="64" t="s">
        <v>81</v>
      </c>
      <c r="N186" s="64">
        <v>4</v>
      </c>
      <c r="O186">
        <v>1</v>
      </c>
      <c r="P186" s="64" t="s">
        <v>81</v>
      </c>
      <c r="Q186" s="64">
        <v>3</v>
      </c>
      <c r="R186" t="s">
        <v>81</v>
      </c>
      <c r="S186" t="s">
        <v>81</v>
      </c>
      <c r="T186" t="s">
        <v>81</v>
      </c>
      <c r="U186" t="s">
        <v>81</v>
      </c>
      <c r="V186" t="s">
        <v>81</v>
      </c>
      <c r="W186" t="s">
        <v>81</v>
      </c>
      <c r="X186" t="s">
        <v>81</v>
      </c>
      <c r="Y186" t="s">
        <v>81</v>
      </c>
      <c r="Z186" t="s">
        <v>81</v>
      </c>
      <c r="AA186" t="s">
        <v>81</v>
      </c>
      <c r="AB186" t="s">
        <v>81</v>
      </c>
      <c r="AC186" t="s">
        <v>81</v>
      </c>
      <c r="AD186" t="s">
        <v>81</v>
      </c>
      <c r="AE186" t="s">
        <v>81</v>
      </c>
      <c r="AF186" t="s">
        <v>81</v>
      </c>
      <c r="AG186" t="s">
        <v>81</v>
      </c>
      <c r="AH186" t="s">
        <v>81</v>
      </c>
      <c r="AI186" t="s">
        <v>81</v>
      </c>
      <c r="AJ186" t="s">
        <v>81</v>
      </c>
      <c r="AK186" t="s">
        <v>81</v>
      </c>
      <c r="AL186" t="s">
        <v>81</v>
      </c>
      <c r="AM186" t="s">
        <v>81</v>
      </c>
      <c r="AN186">
        <v>0</v>
      </c>
      <c r="AO186" t="s">
        <v>81</v>
      </c>
      <c r="AP186" s="72">
        <v>1</v>
      </c>
      <c r="AQ186">
        <v>2</v>
      </c>
      <c r="AR186">
        <v>2</v>
      </c>
      <c r="AS186">
        <v>2</v>
      </c>
      <c r="AT186" s="72">
        <v>0</v>
      </c>
      <c r="AU186" s="64" t="s">
        <v>81</v>
      </c>
      <c r="AV186" s="64" t="s">
        <v>81</v>
      </c>
      <c r="AW186" s="64" t="s">
        <v>81</v>
      </c>
      <c r="AX186" s="72">
        <v>0</v>
      </c>
      <c r="AY186" s="64" t="s">
        <v>81</v>
      </c>
      <c r="AZ186" s="64" t="s">
        <v>81</v>
      </c>
      <c r="BA186" s="64" t="s">
        <v>81</v>
      </c>
      <c r="BB186" s="72">
        <v>1</v>
      </c>
      <c r="BC186" s="64">
        <v>2</v>
      </c>
      <c r="BD186" s="64">
        <v>2</v>
      </c>
      <c r="BE186" s="64">
        <v>2</v>
      </c>
      <c r="BF186" s="64">
        <v>1</v>
      </c>
      <c r="BG186" s="64">
        <v>2</v>
      </c>
      <c r="BH186" s="64">
        <v>2</v>
      </c>
      <c r="BI186" s="64">
        <v>2</v>
      </c>
      <c r="BJ186" s="72">
        <v>0</v>
      </c>
      <c r="BK186" s="64" t="s">
        <v>81</v>
      </c>
      <c r="BL186" s="64" t="s">
        <v>81</v>
      </c>
      <c r="BM186" s="64" t="s">
        <v>81</v>
      </c>
      <c r="BN186" s="72">
        <v>0</v>
      </c>
      <c r="BO186" s="64" t="s">
        <v>81</v>
      </c>
      <c r="BP186" s="64" t="s">
        <v>81</v>
      </c>
      <c r="BQ186" s="64" t="s">
        <v>81</v>
      </c>
      <c r="BR186" s="72">
        <v>0</v>
      </c>
      <c r="BS186" s="64" t="s">
        <v>81</v>
      </c>
      <c r="BT186" s="64" t="s">
        <v>81</v>
      </c>
      <c r="BU186" s="64" t="s">
        <v>81</v>
      </c>
      <c r="BV186" s="72">
        <v>0</v>
      </c>
      <c r="BW186" s="64" t="s">
        <v>81</v>
      </c>
      <c r="BX186" s="64" t="s">
        <v>81</v>
      </c>
      <c r="BY186" s="64" t="s">
        <v>81</v>
      </c>
      <c r="BZ186" s="72">
        <v>0</v>
      </c>
      <c r="CA186" s="64" t="s">
        <v>81</v>
      </c>
      <c r="CB186" s="64" t="s">
        <v>81</v>
      </c>
      <c r="CC186" s="64" t="s">
        <v>81</v>
      </c>
      <c r="CD186" s="72">
        <v>0</v>
      </c>
      <c r="CE186" s="64" t="s">
        <v>81</v>
      </c>
      <c r="CF186" s="64" t="s">
        <v>81</v>
      </c>
      <c r="CG186" s="64" t="s">
        <v>81</v>
      </c>
      <c r="CH186" s="64" t="s">
        <v>81</v>
      </c>
      <c r="CI186" s="64" t="s">
        <v>81</v>
      </c>
      <c r="CJ186" s="64" t="s">
        <v>81</v>
      </c>
      <c r="CK186" s="64" t="s">
        <v>81</v>
      </c>
      <c r="CL186" s="64">
        <v>23</v>
      </c>
      <c r="CM186" s="64" t="s">
        <v>81</v>
      </c>
      <c r="CN186">
        <v>23</v>
      </c>
      <c r="CO186" s="64" t="s">
        <v>81</v>
      </c>
      <c r="CP186" s="64" t="s">
        <v>81</v>
      </c>
      <c r="CQ186" s="64" t="s">
        <v>81</v>
      </c>
      <c r="CR186" s="64" t="s">
        <v>81</v>
      </c>
      <c r="CS186" s="64" t="s">
        <v>81</v>
      </c>
      <c r="CT186" s="64" t="s">
        <v>81</v>
      </c>
      <c r="CU186" s="64" t="s">
        <v>81</v>
      </c>
      <c r="CV186" s="64" t="s">
        <v>81</v>
      </c>
      <c r="CW186" s="64" t="s">
        <v>81</v>
      </c>
      <c r="CX186" s="64" t="s">
        <v>81</v>
      </c>
      <c r="CY186" s="64" t="s">
        <v>81</v>
      </c>
      <c r="CZ186" s="64" t="s">
        <v>81</v>
      </c>
      <c r="DA186" s="64" t="s">
        <v>81</v>
      </c>
      <c r="DB186" s="72">
        <v>0</v>
      </c>
      <c r="DC186" s="72">
        <v>0</v>
      </c>
      <c r="DD186" s="72">
        <v>0</v>
      </c>
      <c r="DE186" s="72">
        <v>0</v>
      </c>
      <c r="DF186" s="72">
        <v>0</v>
      </c>
      <c r="DG186" s="72">
        <v>0</v>
      </c>
      <c r="DH186" s="72">
        <v>0</v>
      </c>
      <c r="DI186" s="72">
        <v>1</v>
      </c>
      <c r="DJ186" s="72">
        <v>0</v>
      </c>
      <c r="DK186" s="72">
        <v>0</v>
      </c>
      <c r="DL186" s="72">
        <v>0</v>
      </c>
      <c r="DM186" s="72">
        <v>0</v>
      </c>
      <c r="DN186" s="72">
        <v>2</v>
      </c>
      <c r="DO186" s="72">
        <v>2</v>
      </c>
      <c r="DP186" s="72">
        <v>2</v>
      </c>
      <c r="DQ186" s="72">
        <v>2</v>
      </c>
      <c r="DR186" s="72">
        <v>3000</v>
      </c>
      <c r="DS186" s="72">
        <v>5000</v>
      </c>
      <c r="DT186" s="72">
        <v>3000</v>
      </c>
      <c r="DU186" s="72">
        <v>5000</v>
      </c>
      <c r="DV186" t="s">
        <v>81</v>
      </c>
      <c r="DW186" t="s">
        <v>81</v>
      </c>
      <c r="DX186" t="s">
        <v>81</v>
      </c>
      <c r="DY186" t="s">
        <v>81</v>
      </c>
      <c r="DZ186" s="72">
        <v>1</v>
      </c>
      <c r="EA186" s="72">
        <v>1</v>
      </c>
      <c r="EB186" s="72">
        <v>0</v>
      </c>
      <c r="EC186" s="72" t="s">
        <v>81</v>
      </c>
      <c r="ED186" s="72">
        <v>0</v>
      </c>
      <c r="EE186" s="72" t="s">
        <v>81</v>
      </c>
      <c r="EF186" t="s">
        <v>81</v>
      </c>
      <c r="EG186">
        <v>6</v>
      </c>
      <c r="EH186" t="s">
        <v>81</v>
      </c>
      <c r="EI186">
        <v>2</v>
      </c>
    </row>
    <row r="187" spans="1:139" ht="15" customHeight="1" x14ac:dyDescent="0.35">
      <c r="A187" s="20">
        <v>3120813</v>
      </c>
      <c r="B187" s="20">
        <v>3</v>
      </c>
      <c r="C187" s="20">
        <v>12</v>
      </c>
      <c r="D187" s="20">
        <v>8</v>
      </c>
      <c r="E187" s="20" t="s">
        <v>1989</v>
      </c>
      <c r="F187">
        <v>0</v>
      </c>
      <c r="G187" s="20">
        <v>4</v>
      </c>
      <c r="H187">
        <v>0</v>
      </c>
      <c r="I187">
        <v>0</v>
      </c>
      <c r="J187" s="64">
        <v>0</v>
      </c>
      <c r="K187" s="64" t="s">
        <v>81</v>
      </c>
      <c r="L187">
        <v>2</v>
      </c>
      <c r="M187" s="64" t="s">
        <v>81</v>
      </c>
      <c r="N187" s="64">
        <v>5</v>
      </c>
      <c r="O187" s="64">
        <v>1</v>
      </c>
      <c r="P187" s="64" t="s">
        <v>81</v>
      </c>
      <c r="Q187" s="64">
        <v>1.5</v>
      </c>
      <c r="R187" s="64">
        <v>0.5</v>
      </c>
      <c r="S187" t="s">
        <v>81</v>
      </c>
      <c r="T187" t="s">
        <v>81</v>
      </c>
      <c r="U187" t="s">
        <v>81</v>
      </c>
      <c r="V187" t="s">
        <v>81</v>
      </c>
      <c r="W187" t="s">
        <v>81</v>
      </c>
      <c r="X187" t="s">
        <v>81</v>
      </c>
      <c r="Y187" t="s">
        <v>81</v>
      </c>
      <c r="Z187" t="s">
        <v>81</v>
      </c>
      <c r="AA187" t="s">
        <v>81</v>
      </c>
      <c r="AB187" t="s">
        <v>81</v>
      </c>
      <c r="AC187" t="s">
        <v>81</v>
      </c>
      <c r="AD187" t="s">
        <v>81</v>
      </c>
      <c r="AE187" t="s">
        <v>81</v>
      </c>
      <c r="AF187" t="s">
        <v>81</v>
      </c>
      <c r="AG187" t="s">
        <v>81</v>
      </c>
      <c r="AH187" t="s">
        <v>81</v>
      </c>
      <c r="AI187" t="s">
        <v>81</v>
      </c>
      <c r="AJ187" t="s">
        <v>81</v>
      </c>
      <c r="AK187" t="s">
        <v>81</v>
      </c>
      <c r="AL187" t="s">
        <v>81</v>
      </c>
      <c r="AM187" t="s">
        <v>81</v>
      </c>
      <c r="AN187">
        <v>0</v>
      </c>
      <c r="AO187" t="s">
        <v>81</v>
      </c>
      <c r="AP187" s="72">
        <v>1</v>
      </c>
      <c r="AQ187">
        <v>2</v>
      </c>
      <c r="AR187">
        <v>2</v>
      </c>
      <c r="AS187">
        <v>2</v>
      </c>
      <c r="AT187" s="72">
        <v>0</v>
      </c>
      <c r="AU187" s="64" t="s">
        <v>81</v>
      </c>
      <c r="AV187" s="64" t="s">
        <v>81</v>
      </c>
      <c r="AW187" s="64" t="s">
        <v>81</v>
      </c>
      <c r="AX187" s="72">
        <v>0</v>
      </c>
      <c r="AY187" s="64" t="s">
        <v>81</v>
      </c>
      <c r="AZ187" s="64" t="s">
        <v>81</v>
      </c>
      <c r="BA187" s="64" t="s">
        <v>81</v>
      </c>
      <c r="BB187" s="72">
        <v>1</v>
      </c>
      <c r="BC187" s="64">
        <v>2</v>
      </c>
      <c r="BD187" s="64">
        <v>2</v>
      </c>
      <c r="BE187" s="64">
        <v>2</v>
      </c>
      <c r="BF187" s="64">
        <v>1</v>
      </c>
      <c r="BG187" s="64">
        <v>2</v>
      </c>
      <c r="BH187" s="64">
        <v>2</v>
      </c>
      <c r="BI187" s="64">
        <v>2</v>
      </c>
      <c r="BJ187" s="72">
        <v>0</v>
      </c>
      <c r="BK187" s="64" t="s">
        <v>81</v>
      </c>
      <c r="BL187" s="64" t="s">
        <v>81</v>
      </c>
      <c r="BM187" s="64" t="s">
        <v>81</v>
      </c>
      <c r="BN187" s="72">
        <v>0</v>
      </c>
      <c r="BO187" s="64" t="s">
        <v>81</v>
      </c>
      <c r="BP187" s="64" t="s">
        <v>81</v>
      </c>
      <c r="BQ187" s="64" t="s">
        <v>81</v>
      </c>
      <c r="BR187" s="72">
        <v>0</v>
      </c>
      <c r="BS187" s="64" t="s">
        <v>81</v>
      </c>
      <c r="BT187" s="64" t="s">
        <v>81</v>
      </c>
      <c r="BU187" s="64" t="s">
        <v>81</v>
      </c>
      <c r="BV187" s="72">
        <v>0</v>
      </c>
      <c r="BW187" s="64" t="s">
        <v>81</v>
      </c>
      <c r="BX187" s="64" t="s">
        <v>81</v>
      </c>
      <c r="BY187" s="64" t="s">
        <v>81</v>
      </c>
      <c r="BZ187" s="72">
        <v>0</v>
      </c>
      <c r="CA187" s="64" t="s">
        <v>81</v>
      </c>
      <c r="CB187" s="64" t="s">
        <v>81</v>
      </c>
      <c r="CC187" s="64" t="s">
        <v>81</v>
      </c>
      <c r="CD187" s="72">
        <v>0</v>
      </c>
      <c r="CE187" s="64" t="s">
        <v>81</v>
      </c>
      <c r="CF187" s="64" t="s">
        <v>81</v>
      </c>
      <c r="CG187" s="64" t="s">
        <v>81</v>
      </c>
      <c r="CH187" s="64" t="s">
        <v>81</v>
      </c>
      <c r="CI187" s="64" t="s">
        <v>81</v>
      </c>
      <c r="CJ187" s="64" t="s">
        <v>81</v>
      </c>
      <c r="CK187" s="64" t="s">
        <v>81</v>
      </c>
      <c r="CL187" s="64">
        <v>2</v>
      </c>
      <c r="CM187" s="64" t="s">
        <v>81</v>
      </c>
      <c r="CN187">
        <v>2</v>
      </c>
      <c r="CO187" s="64" t="s">
        <v>81</v>
      </c>
      <c r="CP187" s="64" t="s">
        <v>81</v>
      </c>
      <c r="CQ187" s="64" t="s">
        <v>81</v>
      </c>
      <c r="CR187" s="64" t="s">
        <v>81</v>
      </c>
      <c r="CS187" s="64" t="s">
        <v>81</v>
      </c>
      <c r="CT187" s="64" t="s">
        <v>81</v>
      </c>
      <c r="CU187" s="64" t="s">
        <v>81</v>
      </c>
      <c r="CV187" s="64" t="s">
        <v>81</v>
      </c>
      <c r="CW187" s="64" t="s">
        <v>81</v>
      </c>
      <c r="CX187" s="64" t="s">
        <v>81</v>
      </c>
      <c r="CY187" s="64" t="s">
        <v>81</v>
      </c>
      <c r="CZ187" s="64" t="s">
        <v>81</v>
      </c>
      <c r="DA187" s="64" t="s">
        <v>81</v>
      </c>
      <c r="DB187" s="72">
        <v>0</v>
      </c>
      <c r="DC187" s="72">
        <v>0</v>
      </c>
      <c r="DD187" s="72">
        <v>0</v>
      </c>
      <c r="DE187" s="72">
        <v>0</v>
      </c>
      <c r="DF187" s="72">
        <v>0</v>
      </c>
      <c r="DG187" s="72">
        <v>0</v>
      </c>
      <c r="DH187" s="72">
        <v>1</v>
      </c>
      <c r="DI187" s="72">
        <v>1</v>
      </c>
      <c r="DJ187" s="72">
        <v>0</v>
      </c>
      <c r="DK187" s="72">
        <v>0</v>
      </c>
      <c r="DL187" s="72">
        <v>0</v>
      </c>
      <c r="DM187" s="72">
        <v>1</v>
      </c>
      <c r="DN187" s="72">
        <v>2</v>
      </c>
      <c r="DO187" s="72">
        <v>2</v>
      </c>
      <c r="DP187" s="72">
        <v>2</v>
      </c>
      <c r="DQ187" s="72">
        <v>2</v>
      </c>
      <c r="DR187" s="72">
        <v>4000</v>
      </c>
      <c r="DS187" s="72">
        <v>5000</v>
      </c>
      <c r="DT187" s="72">
        <v>3000</v>
      </c>
      <c r="DU187" s="72">
        <v>4000</v>
      </c>
      <c r="DV187" s="72">
        <v>4000</v>
      </c>
      <c r="DW187" s="72">
        <v>5000</v>
      </c>
      <c r="DX187" s="72">
        <v>3000</v>
      </c>
      <c r="DY187" s="72">
        <v>4000</v>
      </c>
      <c r="DZ187" s="72">
        <v>2</v>
      </c>
      <c r="EA187" s="72">
        <v>1</v>
      </c>
      <c r="EB187" s="72">
        <v>0</v>
      </c>
      <c r="EC187" s="72" t="s">
        <v>81</v>
      </c>
      <c r="ED187" s="72">
        <v>0</v>
      </c>
      <c r="EE187" s="72" t="s">
        <v>81</v>
      </c>
      <c r="EF187" t="s">
        <v>81</v>
      </c>
      <c r="EG187">
        <v>2</v>
      </c>
      <c r="EH187" t="s">
        <v>81</v>
      </c>
      <c r="EI187">
        <v>2</v>
      </c>
    </row>
    <row r="188" spans="1:139" ht="15" customHeight="1" x14ac:dyDescent="0.35">
      <c r="A188" s="20">
        <v>3120814</v>
      </c>
      <c r="B188" s="20">
        <v>3</v>
      </c>
      <c r="C188" s="20">
        <v>12</v>
      </c>
      <c r="D188" s="20">
        <v>8</v>
      </c>
      <c r="E188" s="20" t="s">
        <v>1995</v>
      </c>
      <c r="F188">
        <v>0</v>
      </c>
      <c r="G188" s="20">
        <v>3</v>
      </c>
      <c r="H188">
        <v>0</v>
      </c>
      <c r="I188">
        <v>0</v>
      </c>
      <c r="J188" s="64">
        <v>0</v>
      </c>
      <c r="K188" s="64" t="s">
        <v>81</v>
      </c>
      <c r="L188">
        <v>2</v>
      </c>
      <c r="M188" s="64" t="s">
        <v>81</v>
      </c>
      <c r="N188" s="64">
        <v>4</v>
      </c>
      <c r="O188" s="64">
        <v>2</v>
      </c>
      <c r="P188" s="64" t="s">
        <v>81</v>
      </c>
      <c r="Q188" s="64">
        <v>3</v>
      </c>
      <c r="R188" t="s">
        <v>81</v>
      </c>
      <c r="S188" t="s">
        <v>81</v>
      </c>
      <c r="T188" t="s">
        <v>81</v>
      </c>
      <c r="U188" t="s">
        <v>81</v>
      </c>
      <c r="V188" t="s">
        <v>81</v>
      </c>
      <c r="W188" t="s">
        <v>81</v>
      </c>
      <c r="X188" t="s">
        <v>81</v>
      </c>
      <c r="Y188" t="s">
        <v>81</v>
      </c>
      <c r="Z188" t="s">
        <v>81</v>
      </c>
      <c r="AA188" t="s">
        <v>81</v>
      </c>
      <c r="AB188" t="s">
        <v>81</v>
      </c>
      <c r="AC188" t="s">
        <v>81</v>
      </c>
      <c r="AD188" t="s">
        <v>81</v>
      </c>
      <c r="AE188" t="s">
        <v>81</v>
      </c>
      <c r="AF188" t="s">
        <v>81</v>
      </c>
      <c r="AG188" t="s">
        <v>81</v>
      </c>
      <c r="AH188" t="s">
        <v>81</v>
      </c>
      <c r="AI188" t="s">
        <v>81</v>
      </c>
      <c r="AJ188" t="s">
        <v>81</v>
      </c>
      <c r="AK188" t="s">
        <v>81</v>
      </c>
      <c r="AL188" t="s">
        <v>81</v>
      </c>
      <c r="AM188" t="s">
        <v>81</v>
      </c>
      <c r="AN188">
        <v>0</v>
      </c>
      <c r="AO188" t="s">
        <v>81</v>
      </c>
      <c r="AP188" s="72">
        <v>0</v>
      </c>
      <c r="AQ188" s="64" t="s">
        <v>81</v>
      </c>
      <c r="AR188" s="64" t="s">
        <v>81</v>
      </c>
      <c r="AS188" s="64" t="s">
        <v>81</v>
      </c>
      <c r="AT188" s="72">
        <v>0</v>
      </c>
      <c r="AU188" s="64" t="s">
        <v>81</v>
      </c>
      <c r="AV188" s="64" t="s">
        <v>81</v>
      </c>
      <c r="AW188" s="64" t="s">
        <v>81</v>
      </c>
      <c r="AX188" s="72">
        <v>0</v>
      </c>
      <c r="AY188" s="64" t="s">
        <v>81</v>
      </c>
      <c r="AZ188" s="64" t="s">
        <v>81</v>
      </c>
      <c r="BA188" s="64" t="s">
        <v>81</v>
      </c>
      <c r="BB188" s="72">
        <v>0</v>
      </c>
      <c r="BC188" s="64" t="s">
        <v>81</v>
      </c>
      <c r="BD188" s="64" t="s">
        <v>81</v>
      </c>
      <c r="BE188" s="64" t="s">
        <v>81</v>
      </c>
      <c r="BF188" s="72">
        <v>0</v>
      </c>
      <c r="BG188" s="64" t="s">
        <v>81</v>
      </c>
      <c r="BH188" s="64" t="s">
        <v>81</v>
      </c>
      <c r="BI188" s="64" t="s">
        <v>81</v>
      </c>
      <c r="BJ188" s="72">
        <v>0</v>
      </c>
      <c r="BK188" s="64" t="s">
        <v>81</v>
      </c>
      <c r="BL188" s="64" t="s">
        <v>81</v>
      </c>
      <c r="BM188" s="64" t="s">
        <v>81</v>
      </c>
      <c r="BN188" s="72">
        <v>0</v>
      </c>
      <c r="BO188" s="64" t="s">
        <v>81</v>
      </c>
      <c r="BP188" s="64" t="s">
        <v>81</v>
      </c>
      <c r="BQ188" s="64" t="s">
        <v>81</v>
      </c>
      <c r="BR188" s="72">
        <v>0</v>
      </c>
      <c r="BS188" s="64" t="s">
        <v>81</v>
      </c>
      <c r="BT188" s="64" t="s">
        <v>81</v>
      </c>
      <c r="BU188" s="64" t="s">
        <v>81</v>
      </c>
      <c r="BV188" s="72">
        <v>0</v>
      </c>
      <c r="BW188" s="64" t="s">
        <v>81</v>
      </c>
      <c r="BX188" s="64" t="s">
        <v>81</v>
      </c>
      <c r="BY188" s="64" t="s">
        <v>81</v>
      </c>
      <c r="BZ188" s="72">
        <v>0</v>
      </c>
      <c r="CA188" s="64" t="s">
        <v>81</v>
      </c>
      <c r="CB188" s="64" t="s">
        <v>81</v>
      </c>
      <c r="CC188" s="64" t="s">
        <v>81</v>
      </c>
      <c r="CD188" s="72">
        <v>0</v>
      </c>
      <c r="CE188" s="64" t="s">
        <v>81</v>
      </c>
      <c r="CF188" s="64" t="s">
        <v>81</v>
      </c>
      <c r="CG188" s="64" t="s">
        <v>81</v>
      </c>
      <c r="CH188" s="64" t="s">
        <v>81</v>
      </c>
      <c r="CI188" s="64" t="s">
        <v>81</v>
      </c>
      <c r="CJ188" s="64" t="s">
        <v>81</v>
      </c>
      <c r="CK188" s="64" t="s">
        <v>81</v>
      </c>
      <c r="CL188" s="64" t="s">
        <v>81</v>
      </c>
      <c r="CM188" s="64" t="s">
        <v>81</v>
      </c>
      <c r="CN188" s="64" t="s">
        <v>81</v>
      </c>
      <c r="CO188" s="64" t="s">
        <v>81</v>
      </c>
      <c r="CP188" s="64" t="s">
        <v>81</v>
      </c>
      <c r="CQ188" s="64" t="s">
        <v>81</v>
      </c>
      <c r="CR188" s="64" t="s">
        <v>81</v>
      </c>
      <c r="CS188" s="64" t="s">
        <v>81</v>
      </c>
      <c r="CT188" s="64" t="s">
        <v>81</v>
      </c>
      <c r="CU188" s="64" t="s">
        <v>81</v>
      </c>
      <c r="CV188" s="64" t="s">
        <v>81</v>
      </c>
      <c r="CW188" s="64" t="s">
        <v>81</v>
      </c>
      <c r="CX188" s="64" t="s">
        <v>81</v>
      </c>
      <c r="CY188" s="64" t="s">
        <v>81</v>
      </c>
      <c r="CZ188" s="64" t="s">
        <v>81</v>
      </c>
      <c r="DA188" s="64" t="s">
        <v>81</v>
      </c>
      <c r="DB188" s="72">
        <v>0</v>
      </c>
      <c r="DC188" s="72">
        <v>0</v>
      </c>
      <c r="DD188" s="72">
        <v>0</v>
      </c>
      <c r="DE188" s="72">
        <v>0</v>
      </c>
      <c r="DF188" s="72">
        <v>0</v>
      </c>
      <c r="DG188" s="72">
        <v>0</v>
      </c>
      <c r="DH188" s="72">
        <v>1</v>
      </c>
      <c r="DI188" s="72">
        <v>1</v>
      </c>
      <c r="DJ188" s="72">
        <v>0</v>
      </c>
      <c r="DK188" s="72">
        <v>0</v>
      </c>
      <c r="DL188" s="72">
        <v>0</v>
      </c>
      <c r="DM188" s="72">
        <v>0</v>
      </c>
      <c r="DN188" s="72">
        <v>2</v>
      </c>
      <c r="DO188" s="72">
        <v>2</v>
      </c>
      <c r="DP188" s="72">
        <v>4</v>
      </c>
      <c r="DQ188" s="72">
        <v>4</v>
      </c>
      <c r="DR188" s="72">
        <v>3000</v>
      </c>
      <c r="DS188" s="72">
        <v>5000</v>
      </c>
      <c r="DT188" s="72">
        <v>3000</v>
      </c>
      <c r="DU188" s="72">
        <v>5000</v>
      </c>
      <c r="DV188" s="72" t="s">
        <v>81</v>
      </c>
      <c r="DW188" s="72" t="s">
        <v>81</v>
      </c>
      <c r="DX188" s="72" t="s">
        <v>81</v>
      </c>
      <c r="DY188" s="72" t="s">
        <v>81</v>
      </c>
      <c r="DZ188" s="72">
        <v>2</v>
      </c>
      <c r="EA188" s="72">
        <v>1</v>
      </c>
      <c r="EB188" s="72">
        <v>0</v>
      </c>
      <c r="EC188" s="72" t="s">
        <v>81</v>
      </c>
      <c r="ED188" s="72">
        <v>0</v>
      </c>
      <c r="EE188" s="72" t="s">
        <v>81</v>
      </c>
      <c r="EF188" s="72" t="s">
        <v>81</v>
      </c>
      <c r="EG188" s="72" t="s">
        <v>81</v>
      </c>
      <c r="EH188" s="72" t="s">
        <v>81</v>
      </c>
      <c r="EI188" s="72" t="s">
        <v>81</v>
      </c>
    </row>
    <row r="189" spans="1:139" s="72" customFormat="1" ht="15" customHeight="1" x14ac:dyDescent="0.35">
      <c r="A189" s="71">
        <v>3120815</v>
      </c>
      <c r="B189" s="71">
        <v>3</v>
      </c>
      <c r="C189" s="71">
        <v>12</v>
      </c>
      <c r="D189" s="71">
        <v>8</v>
      </c>
      <c r="E189" s="71" t="s">
        <v>1191</v>
      </c>
      <c r="F189" s="72">
        <v>0</v>
      </c>
      <c r="G189" s="71">
        <v>2</v>
      </c>
      <c r="H189" s="72">
        <v>0</v>
      </c>
      <c r="I189" s="72">
        <v>0</v>
      </c>
      <c r="J189" s="64">
        <v>0</v>
      </c>
      <c r="K189" s="64" t="s">
        <v>81</v>
      </c>
      <c r="L189" s="72">
        <v>2</v>
      </c>
      <c r="M189" s="72">
        <v>6</v>
      </c>
      <c r="N189" s="64">
        <v>8</v>
      </c>
      <c r="O189" s="72" t="s">
        <v>81</v>
      </c>
      <c r="P189" s="64" t="s">
        <v>81</v>
      </c>
      <c r="Q189" s="64">
        <v>1</v>
      </c>
      <c r="R189" s="64">
        <v>1</v>
      </c>
      <c r="S189" s="72" t="s">
        <v>81</v>
      </c>
      <c r="T189" s="72" t="s">
        <v>81</v>
      </c>
      <c r="U189" s="72" t="s">
        <v>81</v>
      </c>
      <c r="V189" s="72" t="s">
        <v>81</v>
      </c>
      <c r="W189" s="72" t="s">
        <v>81</v>
      </c>
      <c r="X189" s="72" t="s">
        <v>81</v>
      </c>
      <c r="Y189" s="72" t="s">
        <v>81</v>
      </c>
      <c r="Z189" s="72" t="s">
        <v>81</v>
      </c>
      <c r="AA189" s="72" t="s">
        <v>81</v>
      </c>
      <c r="AB189" s="72" t="s">
        <v>81</v>
      </c>
      <c r="AC189" s="72" t="s">
        <v>81</v>
      </c>
      <c r="AD189" s="72" t="s">
        <v>81</v>
      </c>
      <c r="AE189" s="72" t="s">
        <v>81</v>
      </c>
      <c r="AF189" s="72" t="s">
        <v>81</v>
      </c>
      <c r="AG189" s="72" t="s">
        <v>81</v>
      </c>
      <c r="AH189" s="72" t="s">
        <v>81</v>
      </c>
      <c r="AI189" s="72" t="s">
        <v>81</v>
      </c>
      <c r="AJ189" s="72" t="s">
        <v>81</v>
      </c>
      <c r="AK189" s="72" t="s">
        <v>81</v>
      </c>
      <c r="AL189" s="72" t="s">
        <v>81</v>
      </c>
      <c r="AM189" s="72" t="s">
        <v>81</v>
      </c>
      <c r="AN189" s="72">
        <v>0</v>
      </c>
      <c r="AO189" s="72" t="s">
        <v>81</v>
      </c>
      <c r="AP189" s="72">
        <v>0</v>
      </c>
      <c r="AQ189" s="64" t="s">
        <v>81</v>
      </c>
      <c r="AR189" s="64" t="s">
        <v>81</v>
      </c>
      <c r="AS189" s="64" t="s">
        <v>81</v>
      </c>
      <c r="AT189" s="72">
        <v>1</v>
      </c>
      <c r="AU189" s="64">
        <v>1</v>
      </c>
      <c r="AV189" s="64">
        <v>1</v>
      </c>
      <c r="AW189" s="64">
        <v>3</v>
      </c>
      <c r="AX189" s="72">
        <v>0</v>
      </c>
      <c r="AY189" s="64" t="s">
        <v>81</v>
      </c>
      <c r="AZ189" s="64" t="s">
        <v>81</v>
      </c>
      <c r="BA189" s="64" t="s">
        <v>81</v>
      </c>
      <c r="BB189" s="72">
        <v>0</v>
      </c>
      <c r="BC189" s="64" t="s">
        <v>81</v>
      </c>
      <c r="BD189" s="64" t="s">
        <v>81</v>
      </c>
      <c r="BE189" s="64" t="s">
        <v>81</v>
      </c>
      <c r="BF189" s="72">
        <v>0</v>
      </c>
      <c r="BG189" s="64" t="s">
        <v>81</v>
      </c>
      <c r="BH189" s="64" t="s">
        <v>81</v>
      </c>
      <c r="BI189" s="64" t="s">
        <v>81</v>
      </c>
      <c r="BJ189" s="72">
        <v>0</v>
      </c>
      <c r="BK189" s="64" t="s">
        <v>81</v>
      </c>
      <c r="BL189" s="64" t="s">
        <v>81</v>
      </c>
      <c r="BM189" s="64" t="s">
        <v>81</v>
      </c>
      <c r="BN189" s="72">
        <v>0</v>
      </c>
      <c r="BO189" s="64" t="s">
        <v>81</v>
      </c>
      <c r="BP189" s="64" t="s">
        <v>81</v>
      </c>
      <c r="BQ189" s="64" t="s">
        <v>81</v>
      </c>
      <c r="BR189" s="72">
        <v>0</v>
      </c>
      <c r="BS189" s="64" t="s">
        <v>81</v>
      </c>
      <c r="BT189" s="64" t="s">
        <v>81</v>
      </c>
      <c r="BU189" s="64" t="s">
        <v>81</v>
      </c>
      <c r="BV189" s="72">
        <v>1</v>
      </c>
      <c r="BW189" s="72">
        <v>1</v>
      </c>
      <c r="BX189" s="72">
        <v>1</v>
      </c>
      <c r="BY189" s="72">
        <v>3</v>
      </c>
      <c r="BZ189" s="72">
        <v>1</v>
      </c>
      <c r="CA189" s="72">
        <v>1</v>
      </c>
      <c r="CB189" s="72">
        <v>1</v>
      </c>
      <c r="CC189" s="72">
        <v>3</v>
      </c>
      <c r="CD189" s="72">
        <v>1</v>
      </c>
      <c r="CE189" s="72">
        <v>1</v>
      </c>
      <c r="CF189" s="72">
        <v>1</v>
      </c>
      <c r="CG189" s="72">
        <v>3</v>
      </c>
      <c r="CH189" s="64" t="s">
        <v>81</v>
      </c>
      <c r="CI189" s="64" t="s">
        <v>81</v>
      </c>
      <c r="CJ189" s="64" t="s">
        <v>81</v>
      </c>
      <c r="CK189" s="64" t="s">
        <v>81</v>
      </c>
      <c r="CL189" s="64" t="s">
        <v>81</v>
      </c>
      <c r="CM189" s="64" t="s">
        <v>81</v>
      </c>
      <c r="CN189" s="64" t="s">
        <v>81</v>
      </c>
      <c r="CO189" s="64" t="s">
        <v>81</v>
      </c>
      <c r="CP189" s="64" t="s">
        <v>81</v>
      </c>
      <c r="CQ189" s="64" t="s">
        <v>81</v>
      </c>
      <c r="CR189" s="64" t="s">
        <v>81</v>
      </c>
      <c r="CS189" s="64" t="s">
        <v>81</v>
      </c>
      <c r="CT189" s="64" t="s">
        <v>81</v>
      </c>
      <c r="CU189" s="64" t="s">
        <v>81</v>
      </c>
      <c r="CV189" s="64" t="s">
        <v>81</v>
      </c>
      <c r="CW189" s="64" t="s">
        <v>81</v>
      </c>
      <c r="CX189" s="64" t="s">
        <v>81</v>
      </c>
      <c r="CY189" s="64" t="s">
        <v>81</v>
      </c>
      <c r="CZ189" s="64" t="s">
        <v>81</v>
      </c>
      <c r="DA189" s="64" t="s">
        <v>81</v>
      </c>
      <c r="DB189" s="72">
        <v>1</v>
      </c>
      <c r="DC189" s="72">
        <v>0</v>
      </c>
      <c r="DD189" s="72">
        <v>0</v>
      </c>
      <c r="DE189" s="72">
        <v>0</v>
      </c>
      <c r="DF189" s="72">
        <v>0</v>
      </c>
      <c r="DG189" s="72">
        <v>0</v>
      </c>
      <c r="DH189" s="72">
        <v>0</v>
      </c>
      <c r="DI189" s="72">
        <v>0</v>
      </c>
      <c r="DJ189" s="72">
        <v>0</v>
      </c>
      <c r="DK189" s="72">
        <v>0</v>
      </c>
      <c r="DL189" s="72">
        <v>0</v>
      </c>
      <c r="DM189" s="72">
        <v>1</v>
      </c>
      <c r="DN189" s="72">
        <v>2</v>
      </c>
      <c r="DO189" s="72">
        <v>2</v>
      </c>
      <c r="DP189" s="72">
        <v>4</v>
      </c>
      <c r="DQ189" s="72">
        <v>4</v>
      </c>
      <c r="DR189" s="72">
        <v>2500</v>
      </c>
      <c r="DS189" s="72">
        <v>5000</v>
      </c>
      <c r="DT189" s="72">
        <v>2500</v>
      </c>
      <c r="DU189" s="72">
        <v>5000</v>
      </c>
      <c r="DV189" s="72" t="s">
        <v>81</v>
      </c>
      <c r="DW189" s="72" t="s">
        <v>81</v>
      </c>
      <c r="DX189" s="72" t="s">
        <v>81</v>
      </c>
      <c r="DY189" s="72" t="s">
        <v>81</v>
      </c>
      <c r="DZ189" s="72">
        <v>2</v>
      </c>
      <c r="EA189" s="72">
        <v>0</v>
      </c>
      <c r="EB189" s="72">
        <v>0</v>
      </c>
      <c r="EC189" s="72" t="s">
        <v>81</v>
      </c>
      <c r="ED189" s="72">
        <v>0</v>
      </c>
      <c r="EE189" s="72" t="s">
        <v>81</v>
      </c>
      <c r="EF189" s="72" t="s">
        <v>81</v>
      </c>
      <c r="EG189" s="72">
        <v>1</v>
      </c>
      <c r="EH189" s="72" t="s">
        <v>81</v>
      </c>
      <c r="EI189" s="72" t="s">
        <v>81</v>
      </c>
    </row>
    <row r="190" spans="1:139" s="72" customFormat="1" ht="15" customHeight="1" x14ac:dyDescent="0.35">
      <c r="A190" s="71">
        <v>3120816</v>
      </c>
      <c r="B190" s="71">
        <v>4</v>
      </c>
      <c r="C190" s="71">
        <v>12</v>
      </c>
      <c r="D190" s="71">
        <v>3</v>
      </c>
      <c r="E190" s="71" t="s">
        <v>2004</v>
      </c>
      <c r="F190" s="72">
        <v>0</v>
      </c>
      <c r="G190" s="71">
        <v>1</v>
      </c>
      <c r="H190" s="72">
        <v>0</v>
      </c>
      <c r="I190" s="72">
        <v>0</v>
      </c>
      <c r="J190" s="64">
        <v>1</v>
      </c>
      <c r="K190" s="72">
        <v>2</v>
      </c>
      <c r="L190" s="64">
        <v>1</v>
      </c>
      <c r="M190" s="64">
        <v>7</v>
      </c>
      <c r="N190" s="64">
        <v>4</v>
      </c>
      <c r="O190" s="72" t="s">
        <v>81</v>
      </c>
      <c r="P190" s="64">
        <v>1</v>
      </c>
      <c r="Q190" s="64">
        <v>0.5</v>
      </c>
      <c r="R190" s="64">
        <v>3</v>
      </c>
      <c r="S190" s="64">
        <v>0.1</v>
      </c>
      <c r="T190" s="64" t="s">
        <v>81</v>
      </c>
      <c r="U190" s="64">
        <v>2</v>
      </c>
      <c r="V190" s="72" t="s">
        <v>2009</v>
      </c>
      <c r="W190" s="64">
        <v>8</v>
      </c>
      <c r="X190" s="64">
        <v>3</v>
      </c>
      <c r="Y190" s="72" t="s">
        <v>81</v>
      </c>
      <c r="Z190" s="72" t="s">
        <v>81</v>
      </c>
      <c r="AA190" s="72" t="s">
        <v>81</v>
      </c>
      <c r="AB190" s="72" t="s">
        <v>81</v>
      </c>
      <c r="AC190" s="72" t="s">
        <v>81</v>
      </c>
      <c r="AD190" s="72" t="s">
        <v>81</v>
      </c>
      <c r="AE190" s="72" t="s">
        <v>81</v>
      </c>
      <c r="AF190" s="72" t="s">
        <v>81</v>
      </c>
      <c r="AG190" s="72" t="s">
        <v>81</v>
      </c>
      <c r="AH190" s="72" t="s">
        <v>81</v>
      </c>
      <c r="AI190" s="72" t="s">
        <v>81</v>
      </c>
      <c r="AJ190" s="72" t="s">
        <v>81</v>
      </c>
      <c r="AK190" s="72" t="s">
        <v>81</v>
      </c>
      <c r="AL190" s="72" t="s">
        <v>81</v>
      </c>
      <c r="AM190" s="72" t="s">
        <v>81</v>
      </c>
      <c r="AN190" s="72">
        <v>0</v>
      </c>
      <c r="AO190" s="72" t="s">
        <v>81</v>
      </c>
      <c r="AP190" s="72">
        <v>0</v>
      </c>
      <c r="AQ190" s="64" t="s">
        <v>81</v>
      </c>
      <c r="AR190" s="64" t="s">
        <v>81</v>
      </c>
      <c r="AS190" s="64" t="s">
        <v>81</v>
      </c>
      <c r="AT190" s="72">
        <v>0</v>
      </c>
      <c r="AU190" s="64" t="s">
        <v>81</v>
      </c>
      <c r="AV190" s="64" t="s">
        <v>81</v>
      </c>
      <c r="AW190" s="64" t="s">
        <v>81</v>
      </c>
      <c r="AX190" s="72">
        <v>0</v>
      </c>
      <c r="AY190" s="64" t="s">
        <v>81</v>
      </c>
      <c r="AZ190" s="64" t="s">
        <v>81</v>
      </c>
      <c r="BA190" s="64" t="s">
        <v>81</v>
      </c>
      <c r="BB190" s="72">
        <v>0</v>
      </c>
      <c r="BC190" s="64" t="s">
        <v>81</v>
      </c>
      <c r="BD190" s="64" t="s">
        <v>81</v>
      </c>
      <c r="BE190" s="64" t="s">
        <v>81</v>
      </c>
      <c r="BF190" s="72">
        <v>0</v>
      </c>
      <c r="BG190" s="64" t="s">
        <v>81</v>
      </c>
      <c r="BH190" s="64" t="s">
        <v>81</v>
      </c>
      <c r="BI190" s="64" t="s">
        <v>81</v>
      </c>
      <c r="BJ190" s="72">
        <v>0</v>
      </c>
      <c r="BK190" s="64" t="s">
        <v>81</v>
      </c>
      <c r="BL190" s="64" t="s">
        <v>81</v>
      </c>
      <c r="BM190" s="64" t="s">
        <v>81</v>
      </c>
      <c r="BN190" s="72">
        <v>0</v>
      </c>
      <c r="BO190" s="64" t="s">
        <v>81</v>
      </c>
      <c r="BP190" s="64" t="s">
        <v>81</v>
      </c>
      <c r="BQ190" s="64" t="s">
        <v>81</v>
      </c>
      <c r="BR190" s="72">
        <v>0</v>
      </c>
      <c r="BS190" s="64" t="s">
        <v>81</v>
      </c>
      <c r="BT190" s="64" t="s">
        <v>81</v>
      </c>
      <c r="BU190" s="64" t="s">
        <v>81</v>
      </c>
      <c r="BV190" s="72">
        <v>1</v>
      </c>
      <c r="BW190" s="72">
        <v>1</v>
      </c>
      <c r="BX190" s="72">
        <v>1</v>
      </c>
      <c r="BY190" s="72">
        <v>3</v>
      </c>
      <c r="BZ190" s="72">
        <v>1</v>
      </c>
      <c r="CA190" s="72">
        <v>1</v>
      </c>
      <c r="CB190" s="72">
        <v>1</v>
      </c>
      <c r="CC190" s="72">
        <v>3</v>
      </c>
      <c r="CD190" s="72">
        <v>1</v>
      </c>
      <c r="CE190" s="72">
        <v>1</v>
      </c>
      <c r="CF190" s="72">
        <v>1</v>
      </c>
      <c r="CG190" s="72">
        <v>3</v>
      </c>
      <c r="CH190" s="64" t="s">
        <v>81</v>
      </c>
      <c r="CI190" s="64" t="s">
        <v>81</v>
      </c>
      <c r="CJ190" s="64" t="s">
        <v>81</v>
      </c>
      <c r="CK190" s="64" t="s">
        <v>81</v>
      </c>
      <c r="CL190" s="64" t="s">
        <v>81</v>
      </c>
      <c r="CM190" s="64" t="s">
        <v>81</v>
      </c>
      <c r="CN190" s="64" t="s">
        <v>81</v>
      </c>
      <c r="CO190" s="64" t="s">
        <v>81</v>
      </c>
      <c r="CP190" s="64" t="s">
        <v>81</v>
      </c>
      <c r="CQ190" s="64" t="s">
        <v>81</v>
      </c>
      <c r="CR190" s="64" t="s">
        <v>81</v>
      </c>
      <c r="CS190" s="64" t="s">
        <v>81</v>
      </c>
      <c r="CT190" s="64" t="s">
        <v>81</v>
      </c>
      <c r="CU190" s="64" t="s">
        <v>81</v>
      </c>
      <c r="CV190" s="64" t="s">
        <v>81</v>
      </c>
      <c r="CW190" s="64" t="s">
        <v>81</v>
      </c>
      <c r="CX190" s="64" t="s">
        <v>81</v>
      </c>
      <c r="CY190" s="64" t="s">
        <v>81</v>
      </c>
      <c r="CZ190" s="64" t="s">
        <v>81</v>
      </c>
      <c r="DB190" s="72">
        <v>0</v>
      </c>
      <c r="DC190" s="72">
        <v>0</v>
      </c>
      <c r="DD190" s="72">
        <v>0</v>
      </c>
      <c r="DE190" s="72">
        <v>0</v>
      </c>
      <c r="DF190" s="72">
        <v>0</v>
      </c>
      <c r="DG190" s="72">
        <v>0</v>
      </c>
      <c r="DH190" s="72">
        <v>0</v>
      </c>
      <c r="DI190" s="72">
        <v>0</v>
      </c>
      <c r="DJ190" s="72">
        <v>0</v>
      </c>
      <c r="DK190" s="72">
        <v>0</v>
      </c>
      <c r="DL190" s="72">
        <v>0</v>
      </c>
      <c r="DM190" s="72">
        <v>1</v>
      </c>
      <c r="DN190" s="72">
        <v>2</v>
      </c>
      <c r="DO190" s="72">
        <v>2</v>
      </c>
      <c r="DP190" s="72">
        <v>4</v>
      </c>
      <c r="DQ190" s="72">
        <v>4</v>
      </c>
      <c r="DR190" s="72">
        <v>5000</v>
      </c>
      <c r="DS190" s="72">
        <v>6000</v>
      </c>
      <c r="DT190" s="72">
        <v>5000</v>
      </c>
      <c r="DU190" s="72">
        <v>6000</v>
      </c>
      <c r="DV190" s="72" t="s">
        <v>81</v>
      </c>
      <c r="DW190" s="72" t="s">
        <v>81</v>
      </c>
      <c r="DX190" s="72" t="s">
        <v>81</v>
      </c>
      <c r="DY190" s="72" t="s">
        <v>81</v>
      </c>
      <c r="DZ190" s="72">
        <v>7</v>
      </c>
      <c r="EA190" s="72">
        <v>1</v>
      </c>
      <c r="EB190" s="72">
        <v>1</v>
      </c>
      <c r="EC190" s="72">
        <v>12</v>
      </c>
      <c r="ED190" s="72">
        <v>0</v>
      </c>
      <c r="EE190" s="72" t="s">
        <v>81</v>
      </c>
      <c r="EF190" s="72" t="s">
        <v>81</v>
      </c>
      <c r="EG190" s="72">
        <v>8</v>
      </c>
      <c r="EH190" s="72" t="s">
        <v>81</v>
      </c>
      <c r="EI190" s="72">
        <v>3</v>
      </c>
    </row>
    <row r="191" spans="1:139" ht="15" customHeight="1" x14ac:dyDescent="0.35">
      <c r="A191" s="20">
        <v>3120817</v>
      </c>
      <c r="B191" s="20">
        <v>3</v>
      </c>
      <c r="C191" s="20">
        <v>12</v>
      </c>
      <c r="D191" s="20">
        <v>8</v>
      </c>
      <c r="E191" s="20" t="s">
        <v>2010</v>
      </c>
      <c r="F191">
        <v>0</v>
      </c>
      <c r="G191" s="20">
        <v>2</v>
      </c>
      <c r="H191">
        <v>0</v>
      </c>
      <c r="I191">
        <v>0</v>
      </c>
      <c r="J191" s="64">
        <v>0</v>
      </c>
      <c r="K191" s="64" t="s">
        <v>81</v>
      </c>
      <c r="L191">
        <v>4</v>
      </c>
      <c r="M191" s="64" t="s">
        <v>81</v>
      </c>
      <c r="N191" t="s">
        <v>81</v>
      </c>
      <c r="O191" s="64" t="s">
        <v>81</v>
      </c>
      <c r="P191" s="64" t="s">
        <v>81</v>
      </c>
      <c r="Q191" s="64">
        <v>8</v>
      </c>
      <c r="R191" s="64" t="s">
        <v>81</v>
      </c>
      <c r="S191" s="64" t="s">
        <v>81</v>
      </c>
      <c r="T191" s="64" t="s">
        <v>81</v>
      </c>
      <c r="U191">
        <v>5</v>
      </c>
      <c r="V191" s="64" t="s">
        <v>1516</v>
      </c>
      <c r="W191" s="64" t="s">
        <v>81</v>
      </c>
      <c r="X191">
        <v>3</v>
      </c>
      <c r="Y191" s="64" t="s">
        <v>81</v>
      </c>
      <c r="Z191" s="64" t="s">
        <v>81</v>
      </c>
      <c r="AA191" s="64" t="s">
        <v>81</v>
      </c>
      <c r="AB191" s="64" t="s">
        <v>81</v>
      </c>
      <c r="AC191" s="64" t="s">
        <v>81</v>
      </c>
      <c r="AD191" s="64" t="s">
        <v>81</v>
      </c>
      <c r="AE191" s="64" t="s">
        <v>81</v>
      </c>
      <c r="AF191" s="64" t="s">
        <v>81</v>
      </c>
      <c r="AG191" s="64" t="s">
        <v>81</v>
      </c>
      <c r="AH191" s="64" t="s">
        <v>81</v>
      </c>
      <c r="AI191" s="64" t="s">
        <v>81</v>
      </c>
      <c r="AJ191" s="64" t="s">
        <v>81</v>
      </c>
      <c r="AK191" s="64" t="s">
        <v>81</v>
      </c>
      <c r="AL191" s="64" t="s">
        <v>81</v>
      </c>
      <c r="AM191" s="64" t="s">
        <v>81</v>
      </c>
      <c r="AN191">
        <v>1</v>
      </c>
      <c r="AO191">
        <v>5</v>
      </c>
      <c r="AP191" s="72">
        <v>0</v>
      </c>
      <c r="AQ191" s="64" t="s">
        <v>81</v>
      </c>
      <c r="AR191" s="64" t="s">
        <v>81</v>
      </c>
      <c r="AS191" s="64" t="s">
        <v>81</v>
      </c>
      <c r="AT191" s="72">
        <v>0</v>
      </c>
      <c r="AU191" s="64" t="s">
        <v>81</v>
      </c>
      <c r="AV191" s="64" t="s">
        <v>81</v>
      </c>
      <c r="AW191" s="64" t="s">
        <v>81</v>
      </c>
      <c r="AX191" s="72">
        <v>0</v>
      </c>
      <c r="AY191" s="64" t="s">
        <v>81</v>
      </c>
      <c r="AZ191" s="64" t="s">
        <v>81</v>
      </c>
      <c r="BA191" s="64" t="s">
        <v>81</v>
      </c>
      <c r="BB191" s="72">
        <v>0</v>
      </c>
      <c r="BC191" s="64" t="s">
        <v>81</v>
      </c>
      <c r="BD191" s="64" t="s">
        <v>81</v>
      </c>
      <c r="BE191" s="64" t="s">
        <v>81</v>
      </c>
      <c r="BF191" s="72">
        <v>1</v>
      </c>
      <c r="BG191">
        <v>2</v>
      </c>
      <c r="BH191">
        <v>2</v>
      </c>
      <c r="BI191">
        <v>2</v>
      </c>
      <c r="BJ191" s="72">
        <v>0</v>
      </c>
      <c r="BK191" s="64" t="s">
        <v>81</v>
      </c>
      <c r="BL191" s="64" t="s">
        <v>81</v>
      </c>
      <c r="BM191" s="64" t="s">
        <v>81</v>
      </c>
      <c r="BN191" s="72">
        <v>0</v>
      </c>
      <c r="BO191" s="64" t="s">
        <v>81</v>
      </c>
      <c r="BP191" s="64" t="s">
        <v>81</v>
      </c>
      <c r="BQ191" s="64" t="s">
        <v>81</v>
      </c>
      <c r="BR191" s="72">
        <v>0</v>
      </c>
      <c r="BS191" s="64" t="s">
        <v>81</v>
      </c>
      <c r="BT191" s="64" t="s">
        <v>81</v>
      </c>
      <c r="BU191" s="64" t="s">
        <v>81</v>
      </c>
      <c r="BV191" s="72">
        <v>1</v>
      </c>
      <c r="BW191">
        <v>2</v>
      </c>
      <c r="BX191">
        <v>2</v>
      </c>
      <c r="BY191">
        <v>2</v>
      </c>
      <c r="BZ191" s="72">
        <v>0</v>
      </c>
      <c r="CA191" s="64" t="s">
        <v>81</v>
      </c>
      <c r="CB191" s="64" t="s">
        <v>81</v>
      </c>
      <c r="CC191" s="64" t="s">
        <v>81</v>
      </c>
      <c r="CD191" s="72">
        <v>1</v>
      </c>
      <c r="CE191">
        <v>2</v>
      </c>
      <c r="CF191">
        <v>2</v>
      </c>
      <c r="CG191">
        <v>3</v>
      </c>
      <c r="CH191" s="64" t="s">
        <v>81</v>
      </c>
      <c r="CI191" s="64" t="s">
        <v>81</v>
      </c>
      <c r="CJ191" s="64" t="s">
        <v>81</v>
      </c>
      <c r="CK191" s="64" t="s">
        <v>81</v>
      </c>
      <c r="CL191" s="64" t="s">
        <v>81</v>
      </c>
      <c r="CM191" s="64" t="s">
        <v>81</v>
      </c>
      <c r="CN191">
        <v>23</v>
      </c>
      <c r="CO191" s="64" t="s">
        <v>81</v>
      </c>
      <c r="CP191" s="64" t="s">
        <v>81</v>
      </c>
      <c r="CQ191" s="64" t="s">
        <v>81</v>
      </c>
      <c r="CR191" s="64" t="s">
        <v>81</v>
      </c>
      <c r="CS191" s="64" t="s">
        <v>81</v>
      </c>
      <c r="CT191" s="64" t="s">
        <v>81</v>
      </c>
      <c r="CU191" s="64" t="s">
        <v>81</v>
      </c>
      <c r="CV191">
        <v>1</v>
      </c>
      <c r="CW191" s="64" t="s">
        <v>81</v>
      </c>
      <c r="CX191">
        <v>1</v>
      </c>
      <c r="CY191" s="64" t="s">
        <v>81</v>
      </c>
      <c r="CZ191" s="64" t="s">
        <v>81</v>
      </c>
      <c r="DA191" s="64" t="s">
        <v>81</v>
      </c>
      <c r="DB191" s="72">
        <v>1</v>
      </c>
      <c r="DC191" s="72">
        <v>0</v>
      </c>
      <c r="DD191" s="72">
        <v>0</v>
      </c>
      <c r="DE191" s="72">
        <v>0</v>
      </c>
      <c r="DF191" s="72">
        <v>0</v>
      </c>
      <c r="DG191" s="72">
        <v>0</v>
      </c>
      <c r="DH191" s="72">
        <v>0</v>
      </c>
      <c r="DI191" s="72">
        <v>0</v>
      </c>
      <c r="DJ191" s="72">
        <v>0</v>
      </c>
      <c r="DK191" s="72">
        <v>0</v>
      </c>
      <c r="DL191" s="72">
        <v>0</v>
      </c>
      <c r="DM191" s="72">
        <v>0</v>
      </c>
      <c r="DN191" s="72">
        <v>2</v>
      </c>
      <c r="DO191" s="72">
        <v>2</v>
      </c>
      <c r="DP191" s="72">
        <v>4</v>
      </c>
      <c r="DQ191" s="72">
        <v>4</v>
      </c>
      <c r="DR191" s="72">
        <v>3000</v>
      </c>
      <c r="DS191" s="72">
        <v>4000</v>
      </c>
      <c r="DT191" s="72">
        <v>1000</v>
      </c>
      <c r="DU191" s="72">
        <v>2000</v>
      </c>
      <c r="DV191" s="72" t="s">
        <v>81</v>
      </c>
      <c r="DW191" s="72" t="s">
        <v>81</v>
      </c>
      <c r="DX191" s="72" t="s">
        <v>81</v>
      </c>
      <c r="DY191" s="72" t="s">
        <v>81</v>
      </c>
      <c r="DZ191" s="72">
        <v>2</v>
      </c>
      <c r="EA191" s="72">
        <v>1</v>
      </c>
      <c r="EB191" s="72">
        <v>0</v>
      </c>
      <c r="EC191" s="72" t="s">
        <v>81</v>
      </c>
      <c r="ED191" s="72">
        <v>0</v>
      </c>
      <c r="EE191" s="72" t="s">
        <v>81</v>
      </c>
      <c r="EF191" s="72" t="s">
        <v>81</v>
      </c>
      <c r="EG191" s="72" t="s">
        <v>81</v>
      </c>
      <c r="EH191" s="72" t="s">
        <v>81</v>
      </c>
      <c r="EI191" s="72" t="s">
        <v>81</v>
      </c>
    </row>
    <row r="192" spans="1:139" ht="15" customHeight="1" x14ac:dyDescent="0.35">
      <c r="A192" s="20">
        <v>3120818</v>
      </c>
      <c r="B192" s="20">
        <v>3</v>
      </c>
      <c r="C192" s="20">
        <v>12</v>
      </c>
      <c r="D192" s="20">
        <v>8</v>
      </c>
      <c r="E192" s="20" t="s">
        <v>2016</v>
      </c>
      <c r="F192">
        <v>0</v>
      </c>
      <c r="G192" s="20">
        <v>1</v>
      </c>
      <c r="H192">
        <v>0</v>
      </c>
      <c r="I192">
        <v>0</v>
      </c>
      <c r="J192" s="64">
        <v>0</v>
      </c>
      <c r="K192" s="64" t="s">
        <v>81</v>
      </c>
      <c r="L192" s="64" t="s">
        <v>81</v>
      </c>
      <c r="M192" s="64" t="s">
        <v>81</v>
      </c>
      <c r="N192" s="64">
        <v>4</v>
      </c>
      <c r="O192" s="64" t="s">
        <v>81</v>
      </c>
      <c r="P192" s="64" t="s">
        <v>81</v>
      </c>
      <c r="Q192" s="64">
        <v>4</v>
      </c>
      <c r="R192" s="64">
        <v>1</v>
      </c>
      <c r="S192" t="s">
        <v>81</v>
      </c>
      <c r="T192" t="s">
        <v>81</v>
      </c>
      <c r="U192" t="s">
        <v>81</v>
      </c>
      <c r="V192" t="s">
        <v>81</v>
      </c>
      <c r="W192" t="s">
        <v>81</v>
      </c>
      <c r="X192" t="s">
        <v>81</v>
      </c>
      <c r="Y192" t="s">
        <v>81</v>
      </c>
      <c r="Z192" t="s">
        <v>81</v>
      </c>
      <c r="AA192" t="s">
        <v>81</v>
      </c>
      <c r="AB192" t="s">
        <v>81</v>
      </c>
      <c r="AC192" t="s">
        <v>81</v>
      </c>
      <c r="AD192" t="s">
        <v>81</v>
      </c>
      <c r="AE192" t="s">
        <v>81</v>
      </c>
      <c r="AF192" t="s">
        <v>81</v>
      </c>
      <c r="AG192" t="s">
        <v>81</v>
      </c>
      <c r="AH192" t="s">
        <v>81</v>
      </c>
      <c r="AI192" t="s">
        <v>81</v>
      </c>
      <c r="AJ192" t="s">
        <v>81</v>
      </c>
      <c r="AK192" t="s">
        <v>81</v>
      </c>
      <c r="AL192" t="s">
        <v>81</v>
      </c>
      <c r="AM192" t="s">
        <v>81</v>
      </c>
      <c r="AN192">
        <v>0</v>
      </c>
      <c r="AO192" t="s">
        <v>81</v>
      </c>
      <c r="AP192" s="72">
        <v>0</v>
      </c>
      <c r="AQ192" s="64" t="s">
        <v>81</v>
      </c>
      <c r="AR192" s="64" t="s">
        <v>81</v>
      </c>
      <c r="AS192" s="64" t="s">
        <v>81</v>
      </c>
      <c r="AT192" s="72">
        <v>0</v>
      </c>
      <c r="AU192" s="64" t="s">
        <v>81</v>
      </c>
      <c r="AV192" s="64" t="s">
        <v>81</v>
      </c>
      <c r="AW192" s="64" t="s">
        <v>81</v>
      </c>
      <c r="AX192" s="72">
        <v>0</v>
      </c>
      <c r="AY192" s="64" t="s">
        <v>81</v>
      </c>
      <c r="AZ192" s="64" t="s">
        <v>81</v>
      </c>
      <c r="BA192" s="64" t="s">
        <v>81</v>
      </c>
      <c r="BB192" s="72">
        <v>0</v>
      </c>
      <c r="BC192" s="64" t="s">
        <v>81</v>
      </c>
      <c r="BD192" s="64" t="s">
        <v>81</v>
      </c>
      <c r="BE192" s="64" t="s">
        <v>81</v>
      </c>
      <c r="BF192" s="72">
        <v>0</v>
      </c>
      <c r="BG192" s="64" t="s">
        <v>81</v>
      </c>
      <c r="BH192" s="64" t="s">
        <v>81</v>
      </c>
      <c r="BI192" s="64" t="s">
        <v>81</v>
      </c>
      <c r="BJ192" s="72">
        <v>0</v>
      </c>
      <c r="BK192" s="64" t="s">
        <v>81</v>
      </c>
      <c r="BL192" s="64" t="s">
        <v>81</v>
      </c>
      <c r="BM192" s="64" t="s">
        <v>81</v>
      </c>
      <c r="BN192" s="72">
        <v>0</v>
      </c>
      <c r="BO192" s="64" t="s">
        <v>81</v>
      </c>
      <c r="BP192" s="64" t="s">
        <v>81</v>
      </c>
      <c r="BQ192" s="64" t="s">
        <v>81</v>
      </c>
      <c r="BR192" s="72">
        <v>0</v>
      </c>
      <c r="BS192" s="64" t="s">
        <v>81</v>
      </c>
      <c r="BT192" s="64" t="s">
        <v>81</v>
      </c>
      <c r="BU192" s="64" t="s">
        <v>81</v>
      </c>
      <c r="BV192" s="72">
        <v>1</v>
      </c>
      <c r="BW192">
        <v>2</v>
      </c>
      <c r="BX192">
        <v>2</v>
      </c>
      <c r="BY192">
        <v>3</v>
      </c>
      <c r="BZ192" s="72">
        <v>0</v>
      </c>
      <c r="CA192" s="64" t="s">
        <v>81</v>
      </c>
      <c r="CB192" s="64" t="s">
        <v>81</v>
      </c>
      <c r="CC192" s="64" t="s">
        <v>81</v>
      </c>
      <c r="CD192" s="72">
        <v>0</v>
      </c>
      <c r="CE192" s="64" t="s">
        <v>81</v>
      </c>
      <c r="CF192" s="64" t="s">
        <v>81</v>
      </c>
      <c r="CG192" s="64" t="s">
        <v>81</v>
      </c>
      <c r="CH192" s="64" t="s">
        <v>81</v>
      </c>
      <c r="CI192" s="64" t="s">
        <v>81</v>
      </c>
      <c r="CJ192" s="64" t="s">
        <v>81</v>
      </c>
      <c r="CK192" s="64" t="s">
        <v>81</v>
      </c>
      <c r="CL192" s="64" t="s">
        <v>81</v>
      </c>
      <c r="CM192" s="64" t="s">
        <v>81</v>
      </c>
      <c r="CN192" s="64" t="s">
        <v>81</v>
      </c>
      <c r="CO192" s="64" t="s">
        <v>81</v>
      </c>
      <c r="CP192" s="64" t="s">
        <v>81</v>
      </c>
      <c r="CQ192" s="64" t="s">
        <v>81</v>
      </c>
      <c r="CR192" s="64" t="s">
        <v>81</v>
      </c>
      <c r="CS192" s="64" t="s">
        <v>81</v>
      </c>
      <c r="CT192" s="64" t="s">
        <v>81</v>
      </c>
      <c r="CU192" s="64" t="s">
        <v>81</v>
      </c>
      <c r="CV192">
        <v>1</v>
      </c>
      <c r="CW192" s="64" t="s">
        <v>81</v>
      </c>
      <c r="CX192" s="64" t="s">
        <v>81</v>
      </c>
      <c r="CY192" s="64" t="s">
        <v>81</v>
      </c>
      <c r="CZ192" s="64" t="s">
        <v>81</v>
      </c>
      <c r="DA192" s="64" t="s">
        <v>81</v>
      </c>
      <c r="DB192" s="72">
        <v>0</v>
      </c>
      <c r="DC192" s="72">
        <v>0</v>
      </c>
      <c r="DD192" s="72">
        <v>0</v>
      </c>
      <c r="DE192" s="72">
        <v>0</v>
      </c>
      <c r="DF192" s="72">
        <v>0</v>
      </c>
      <c r="DG192" s="72">
        <v>0</v>
      </c>
      <c r="DH192" s="72">
        <v>0</v>
      </c>
      <c r="DI192" s="72">
        <v>0</v>
      </c>
      <c r="DJ192" s="72">
        <v>0</v>
      </c>
      <c r="DK192" s="72">
        <v>0</v>
      </c>
      <c r="DL192" s="72">
        <v>0</v>
      </c>
      <c r="DM192" s="72">
        <v>1</v>
      </c>
      <c r="DN192" s="72">
        <v>2</v>
      </c>
      <c r="DO192" s="72">
        <v>2</v>
      </c>
      <c r="DP192" s="72">
        <v>4</v>
      </c>
      <c r="DQ192" s="72">
        <v>4</v>
      </c>
      <c r="DR192" s="72">
        <v>5000</v>
      </c>
      <c r="DS192" s="72">
        <v>6000</v>
      </c>
      <c r="DT192" s="72">
        <v>4000</v>
      </c>
      <c r="DU192" s="72">
        <v>5000</v>
      </c>
      <c r="DV192" s="72" t="s">
        <v>81</v>
      </c>
      <c r="DW192" s="72" t="s">
        <v>81</v>
      </c>
      <c r="DX192" s="72" t="s">
        <v>81</v>
      </c>
      <c r="DY192" s="72" t="s">
        <v>81</v>
      </c>
      <c r="DZ192" s="72">
        <v>2</v>
      </c>
      <c r="EA192" s="72">
        <v>1</v>
      </c>
      <c r="EB192" s="72">
        <v>0</v>
      </c>
      <c r="EC192" s="72" t="s">
        <v>81</v>
      </c>
      <c r="ED192" s="72">
        <v>0</v>
      </c>
      <c r="EE192" s="72" t="s">
        <v>81</v>
      </c>
      <c r="EF192" s="72" t="s">
        <v>81</v>
      </c>
      <c r="EG192" s="72" t="s">
        <v>81</v>
      </c>
      <c r="EH192" s="72" t="s">
        <v>81</v>
      </c>
      <c r="EI192" s="72" t="s">
        <v>81</v>
      </c>
    </row>
    <row r="193" spans="1:139" ht="15" customHeight="1" x14ac:dyDescent="0.35">
      <c r="A193" s="20">
        <v>3120819</v>
      </c>
      <c r="B193" s="20">
        <v>3</v>
      </c>
      <c r="C193" s="20">
        <v>12</v>
      </c>
      <c r="D193" s="20">
        <v>8</v>
      </c>
      <c r="E193" s="20" t="s">
        <v>2020</v>
      </c>
      <c r="F193">
        <v>0</v>
      </c>
      <c r="G193" s="20">
        <v>3</v>
      </c>
      <c r="H193">
        <v>0</v>
      </c>
      <c r="I193">
        <v>0</v>
      </c>
      <c r="J193" s="64">
        <v>0</v>
      </c>
      <c r="K193" s="64" t="s">
        <v>81</v>
      </c>
      <c r="L193" s="64" t="s">
        <v>81</v>
      </c>
      <c r="M193">
        <v>5</v>
      </c>
      <c r="N193" s="64">
        <v>8</v>
      </c>
      <c r="O193" s="64" t="s">
        <v>81</v>
      </c>
      <c r="P193" s="64" t="s">
        <v>81</v>
      </c>
      <c r="Q193" s="64">
        <v>1</v>
      </c>
      <c r="R193" t="s">
        <v>81</v>
      </c>
      <c r="S193">
        <v>6</v>
      </c>
      <c r="T193">
        <v>1</v>
      </c>
      <c r="U193">
        <v>3</v>
      </c>
      <c r="V193" t="s">
        <v>81</v>
      </c>
      <c r="W193" t="s">
        <v>81</v>
      </c>
      <c r="X193">
        <v>1</v>
      </c>
      <c r="Y193">
        <v>1</v>
      </c>
      <c r="Z193" t="s">
        <v>81</v>
      </c>
      <c r="AA193" t="s">
        <v>81</v>
      </c>
      <c r="AB193" t="s">
        <v>81</v>
      </c>
      <c r="AC193" t="s">
        <v>81</v>
      </c>
      <c r="AD193" t="s">
        <v>81</v>
      </c>
      <c r="AE193" t="s">
        <v>81</v>
      </c>
      <c r="AF193" t="s">
        <v>81</v>
      </c>
      <c r="AG193" t="s">
        <v>81</v>
      </c>
      <c r="AH193" t="s">
        <v>81</v>
      </c>
      <c r="AI193" t="s">
        <v>81</v>
      </c>
      <c r="AJ193" t="s">
        <v>81</v>
      </c>
      <c r="AK193" t="s">
        <v>81</v>
      </c>
      <c r="AL193" t="s">
        <v>81</v>
      </c>
      <c r="AM193" t="s">
        <v>81</v>
      </c>
      <c r="AN193">
        <v>0</v>
      </c>
      <c r="AO193" t="s">
        <v>81</v>
      </c>
      <c r="AP193" s="72">
        <v>0</v>
      </c>
      <c r="AQ193" s="64" t="s">
        <v>81</v>
      </c>
      <c r="AR193" s="64" t="s">
        <v>81</v>
      </c>
      <c r="AS193" s="64" t="s">
        <v>81</v>
      </c>
      <c r="AT193" s="72">
        <v>0</v>
      </c>
      <c r="AU193" s="64" t="s">
        <v>81</v>
      </c>
      <c r="AV193" s="64" t="s">
        <v>81</v>
      </c>
      <c r="AW193" s="64" t="s">
        <v>81</v>
      </c>
      <c r="AX193" s="72">
        <v>0</v>
      </c>
      <c r="AY193" s="64" t="s">
        <v>81</v>
      </c>
      <c r="AZ193" s="64" t="s">
        <v>81</v>
      </c>
      <c r="BA193" s="64" t="s">
        <v>81</v>
      </c>
      <c r="BB193" s="72">
        <v>0</v>
      </c>
      <c r="BC193" s="64" t="s">
        <v>81</v>
      </c>
      <c r="BD193" s="64" t="s">
        <v>81</v>
      </c>
      <c r="BE193" s="64" t="s">
        <v>81</v>
      </c>
      <c r="BF193" s="72">
        <v>0</v>
      </c>
      <c r="BG193" s="64" t="s">
        <v>81</v>
      </c>
      <c r="BH193" s="64" t="s">
        <v>81</v>
      </c>
      <c r="BI193" s="64" t="s">
        <v>81</v>
      </c>
      <c r="BJ193" s="72">
        <v>0</v>
      </c>
      <c r="BK193" s="64" t="s">
        <v>81</v>
      </c>
      <c r="BL193" s="64" t="s">
        <v>81</v>
      </c>
      <c r="BM193" s="64" t="s">
        <v>81</v>
      </c>
      <c r="BN193" s="72">
        <v>0</v>
      </c>
      <c r="BO193" s="64" t="s">
        <v>81</v>
      </c>
      <c r="BP193" s="64" t="s">
        <v>81</v>
      </c>
      <c r="BQ193" s="64" t="s">
        <v>81</v>
      </c>
      <c r="BR193" s="72">
        <v>0</v>
      </c>
      <c r="BS193" s="64" t="s">
        <v>81</v>
      </c>
      <c r="BT193" s="64" t="s">
        <v>81</v>
      </c>
      <c r="BU193" s="64" t="s">
        <v>81</v>
      </c>
      <c r="BV193" s="72">
        <v>0</v>
      </c>
      <c r="BW193" s="64" t="s">
        <v>81</v>
      </c>
      <c r="BX193" s="64" t="s">
        <v>81</v>
      </c>
      <c r="BY193" s="64" t="s">
        <v>81</v>
      </c>
      <c r="BZ193" s="72">
        <v>0</v>
      </c>
      <c r="CA193" s="64" t="s">
        <v>81</v>
      </c>
      <c r="CB193" s="64" t="s">
        <v>81</v>
      </c>
      <c r="CC193" s="64" t="s">
        <v>81</v>
      </c>
      <c r="CD193" s="72">
        <v>0</v>
      </c>
      <c r="CE193" s="64" t="s">
        <v>81</v>
      </c>
      <c r="CF193" s="64" t="s">
        <v>81</v>
      </c>
      <c r="CG193" s="64" t="s">
        <v>81</v>
      </c>
      <c r="CH193" s="64" t="s">
        <v>81</v>
      </c>
      <c r="CI193" s="64" t="s">
        <v>81</v>
      </c>
      <c r="CJ193" s="64" t="s">
        <v>81</v>
      </c>
      <c r="CK193" s="64" t="s">
        <v>81</v>
      </c>
      <c r="CL193" s="64" t="s">
        <v>81</v>
      </c>
      <c r="CM193" s="64" t="s">
        <v>81</v>
      </c>
      <c r="CN193" s="64" t="s">
        <v>81</v>
      </c>
      <c r="CO193" s="64" t="s">
        <v>81</v>
      </c>
      <c r="CP193" s="64" t="s">
        <v>81</v>
      </c>
      <c r="CQ193" s="64" t="s">
        <v>81</v>
      </c>
      <c r="CR193" s="64" t="s">
        <v>81</v>
      </c>
      <c r="CS193" s="64" t="s">
        <v>81</v>
      </c>
      <c r="CT193" s="64" t="s">
        <v>81</v>
      </c>
      <c r="CU193" s="64" t="s">
        <v>81</v>
      </c>
      <c r="CV193" s="64" t="s">
        <v>81</v>
      </c>
      <c r="CW193" s="64" t="s">
        <v>81</v>
      </c>
      <c r="CX193" s="64" t="s">
        <v>81</v>
      </c>
      <c r="CY193" s="64" t="s">
        <v>81</v>
      </c>
      <c r="CZ193" s="64" t="s">
        <v>81</v>
      </c>
      <c r="DA193" s="64" t="s">
        <v>81</v>
      </c>
      <c r="DB193" s="72">
        <v>1</v>
      </c>
      <c r="DC193" s="72">
        <v>0</v>
      </c>
      <c r="DD193" s="72">
        <v>0</v>
      </c>
      <c r="DE193" s="72">
        <v>0</v>
      </c>
      <c r="DF193" s="72">
        <v>0</v>
      </c>
      <c r="DG193" s="72">
        <v>0</v>
      </c>
      <c r="DH193" s="72">
        <v>0</v>
      </c>
      <c r="DI193" s="72">
        <v>0</v>
      </c>
      <c r="DJ193" s="72">
        <v>0</v>
      </c>
      <c r="DK193" s="72">
        <v>0</v>
      </c>
      <c r="DL193" s="72">
        <v>0</v>
      </c>
      <c r="DM193" s="72">
        <v>1</v>
      </c>
      <c r="DN193" s="72">
        <v>2</v>
      </c>
      <c r="DO193" s="72">
        <v>2</v>
      </c>
      <c r="DP193">
        <v>4</v>
      </c>
      <c r="DQ193">
        <v>4</v>
      </c>
      <c r="DR193" s="72">
        <v>3000</v>
      </c>
      <c r="DS193" s="72">
        <v>5000</v>
      </c>
      <c r="DT193" s="72">
        <v>3000</v>
      </c>
      <c r="DU193" s="72">
        <v>5000</v>
      </c>
      <c r="DV193" s="72" t="s">
        <v>81</v>
      </c>
      <c r="DW193" s="72" t="s">
        <v>81</v>
      </c>
      <c r="DX193" s="72" t="s">
        <v>81</v>
      </c>
      <c r="DY193" s="72" t="s">
        <v>81</v>
      </c>
      <c r="DZ193" s="72">
        <v>13</v>
      </c>
      <c r="EA193" s="72">
        <v>0</v>
      </c>
      <c r="EB193" s="72">
        <v>0</v>
      </c>
      <c r="EC193" s="72" t="s">
        <v>81</v>
      </c>
      <c r="ED193" s="72">
        <v>0</v>
      </c>
      <c r="EE193" s="72" t="s">
        <v>81</v>
      </c>
      <c r="EF193" s="72" t="s">
        <v>81</v>
      </c>
      <c r="EG193">
        <v>8</v>
      </c>
      <c r="EH193" s="72" t="s">
        <v>81</v>
      </c>
      <c r="EI193" s="72" t="s">
        <v>81</v>
      </c>
    </row>
    <row r="194" spans="1:139" ht="15" customHeight="1" x14ac:dyDescent="0.35">
      <c r="A194" s="20">
        <v>3120820</v>
      </c>
      <c r="B194" s="20">
        <v>3</v>
      </c>
      <c r="C194" s="20">
        <v>12</v>
      </c>
      <c r="D194" s="20">
        <v>8</v>
      </c>
      <c r="E194" s="20" t="s">
        <v>2026</v>
      </c>
      <c r="F194">
        <v>0</v>
      </c>
      <c r="G194" s="20">
        <v>4</v>
      </c>
      <c r="H194">
        <v>0</v>
      </c>
      <c r="I194">
        <v>0</v>
      </c>
      <c r="J194">
        <v>1</v>
      </c>
      <c r="K194">
        <v>1</v>
      </c>
      <c r="L194" s="64">
        <v>4</v>
      </c>
      <c r="M194" t="s">
        <v>81</v>
      </c>
      <c r="N194" s="64">
        <v>7</v>
      </c>
      <c r="O194" s="64" t="s">
        <v>81</v>
      </c>
      <c r="P194" s="64" t="s">
        <v>81</v>
      </c>
      <c r="Q194" s="64">
        <v>5</v>
      </c>
      <c r="R194" s="64">
        <v>1</v>
      </c>
      <c r="S194" t="s">
        <v>81</v>
      </c>
      <c r="T194" t="s">
        <v>81</v>
      </c>
      <c r="U194" t="s">
        <v>81</v>
      </c>
      <c r="V194" t="s">
        <v>81</v>
      </c>
      <c r="W194" t="s">
        <v>81</v>
      </c>
      <c r="X194" t="s">
        <v>81</v>
      </c>
      <c r="Y194" t="s">
        <v>81</v>
      </c>
      <c r="Z194" t="s">
        <v>81</v>
      </c>
      <c r="AA194" t="s">
        <v>81</v>
      </c>
      <c r="AB194" t="s">
        <v>81</v>
      </c>
      <c r="AC194" t="s">
        <v>81</v>
      </c>
      <c r="AD194" t="s">
        <v>81</v>
      </c>
      <c r="AE194" t="s">
        <v>81</v>
      </c>
      <c r="AF194" t="s">
        <v>81</v>
      </c>
      <c r="AG194" t="s">
        <v>81</v>
      </c>
      <c r="AH194" t="s">
        <v>81</v>
      </c>
      <c r="AI194" t="s">
        <v>81</v>
      </c>
      <c r="AJ194" t="s">
        <v>81</v>
      </c>
      <c r="AK194" t="s">
        <v>81</v>
      </c>
      <c r="AL194" t="s">
        <v>81</v>
      </c>
      <c r="AM194" t="s">
        <v>81</v>
      </c>
      <c r="AN194">
        <v>0</v>
      </c>
      <c r="AO194" t="s">
        <v>81</v>
      </c>
      <c r="AP194" s="72">
        <v>0</v>
      </c>
      <c r="AQ194" s="64" t="s">
        <v>81</v>
      </c>
      <c r="AR194" s="64" t="s">
        <v>81</v>
      </c>
      <c r="AS194" s="64" t="s">
        <v>81</v>
      </c>
      <c r="AT194" s="72">
        <v>0</v>
      </c>
      <c r="AU194" s="64" t="s">
        <v>81</v>
      </c>
      <c r="AV194" s="64" t="s">
        <v>81</v>
      </c>
      <c r="AW194" s="64" t="s">
        <v>81</v>
      </c>
      <c r="AX194" s="72">
        <v>0</v>
      </c>
      <c r="AY194" s="64" t="s">
        <v>81</v>
      </c>
      <c r="AZ194" s="64" t="s">
        <v>81</v>
      </c>
      <c r="BA194" s="64" t="s">
        <v>81</v>
      </c>
      <c r="BB194" s="72">
        <v>1</v>
      </c>
      <c r="BC194">
        <v>2</v>
      </c>
      <c r="BD194">
        <v>2</v>
      </c>
      <c r="BE194">
        <v>2</v>
      </c>
      <c r="BF194" s="72">
        <v>0</v>
      </c>
      <c r="BG194" s="64" t="s">
        <v>81</v>
      </c>
      <c r="BH194" s="64" t="s">
        <v>81</v>
      </c>
      <c r="BI194" s="64" t="s">
        <v>81</v>
      </c>
      <c r="BJ194" s="72">
        <v>0</v>
      </c>
      <c r="BK194" s="64" t="s">
        <v>81</v>
      </c>
      <c r="BL194" s="64" t="s">
        <v>81</v>
      </c>
      <c r="BM194" s="64" t="s">
        <v>81</v>
      </c>
      <c r="BN194" s="72">
        <v>0</v>
      </c>
      <c r="BO194" s="64" t="s">
        <v>81</v>
      </c>
      <c r="BP194" s="64" t="s">
        <v>81</v>
      </c>
      <c r="BQ194" s="64" t="s">
        <v>81</v>
      </c>
      <c r="BR194" s="72">
        <v>0</v>
      </c>
      <c r="BS194" s="64" t="s">
        <v>81</v>
      </c>
      <c r="BT194" s="64" t="s">
        <v>81</v>
      </c>
      <c r="BU194" s="64" t="s">
        <v>81</v>
      </c>
      <c r="BV194" s="72">
        <v>1</v>
      </c>
      <c r="BW194">
        <v>2</v>
      </c>
      <c r="BX194">
        <v>2</v>
      </c>
      <c r="BY194">
        <v>2</v>
      </c>
      <c r="BZ194" s="72">
        <v>0</v>
      </c>
      <c r="CA194" s="64" t="s">
        <v>81</v>
      </c>
      <c r="CB194" s="64" t="s">
        <v>81</v>
      </c>
      <c r="CC194" s="64" t="s">
        <v>81</v>
      </c>
      <c r="CD194" s="72">
        <v>0</v>
      </c>
      <c r="CE194" s="64" t="s">
        <v>81</v>
      </c>
      <c r="CF194" s="64" t="s">
        <v>81</v>
      </c>
      <c r="CG194" s="64" t="s">
        <v>81</v>
      </c>
      <c r="CH194" s="64" t="s">
        <v>81</v>
      </c>
      <c r="CI194" s="64" t="s">
        <v>81</v>
      </c>
      <c r="CJ194" s="64" t="s">
        <v>81</v>
      </c>
      <c r="CK194" s="64" t="s">
        <v>81</v>
      </c>
      <c r="CL194">
        <v>3</v>
      </c>
      <c r="CM194" s="64" t="s">
        <v>81</v>
      </c>
      <c r="CN194" s="64" t="s">
        <v>81</v>
      </c>
      <c r="CO194" s="64" t="s">
        <v>81</v>
      </c>
      <c r="CP194" s="64" t="s">
        <v>81</v>
      </c>
      <c r="CQ194" s="64" t="s">
        <v>81</v>
      </c>
      <c r="CR194" s="64" t="s">
        <v>81</v>
      </c>
      <c r="CS194" s="64" t="s">
        <v>81</v>
      </c>
      <c r="CT194" s="64" t="s">
        <v>81</v>
      </c>
      <c r="CU194" s="64" t="s">
        <v>81</v>
      </c>
      <c r="CV194">
        <v>1</v>
      </c>
      <c r="CW194" s="64" t="s">
        <v>81</v>
      </c>
      <c r="CX194" s="64" t="s">
        <v>81</v>
      </c>
      <c r="CY194" s="64" t="s">
        <v>81</v>
      </c>
      <c r="CZ194" s="64" t="s">
        <v>81</v>
      </c>
      <c r="DA194" s="64" t="s">
        <v>81</v>
      </c>
      <c r="DB194" s="72">
        <v>0</v>
      </c>
      <c r="DC194" s="72">
        <v>0</v>
      </c>
      <c r="DD194" s="72">
        <v>0</v>
      </c>
      <c r="DE194" s="72">
        <v>0</v>
      </c>
      <c r="DF194" s="72">
        <v>0</v>
      </c>
      <c r="DG194" s="72">
        <v>0</v>
      </c>
      <c r="DH194" s="72">
        <v>0</v>
      </c>
      <c r="DI194" s="72">
        <v>1</v>
      </c>
      <c r="DJ194" s="72">
        <v>1</v>
      </c>
      <c r="DK194" s="72">
        <v>0</v>
      </c>
      <c r="DL194" s="72">
        <v>0</v>
      </c>
      <c r="DM194" s="72">
        <v>0</v>
      </c>
      <c r="DN194" s="72">
        <v>2</v>
      </c>
      <c r="DO194" s="72">
        <v>2</v>
      </c>
      <c r="DP194" s="72">
        <v>2</v>
      </c>
      <c r="DQ194" s="72">
        <v>4</v>
      </c>
      <c r="DR194" s="72">
        <v>2000</v>
      </c>
      <c r="DS194" s="72">
        <v>3500</v>
      </c>
      <c r="DT194" s="72">
        <v>2000</v>
      </c>
      <c r="DU194" s="72">
        <v>2500</v>
      </c>
      <c r="DV194" s="72">
        <v>3500</v>
      </c>
      <c r="DW194" s="72">
        <v>7000</v>
      </c>
      <c r="DX194" s="72" t="s">
        <v>81</v>
      </c>
      <c r="DY194" s="72" t="s">
        <v>81</v>
      </c>
      <c r="DZ194" s="72">
        <v>8</v>
      </c>
      <c r="EA194" s="72">
        <v>0</v>
      </c>
      <c r="EB194" s="72">
        <v>0</v>
      </c>
      <c r="EC194" s="72" t="s">
        <v>81</v>
      </c>
      <c r="ED194" s="72">
        <v>0</v>
      </c>
      <c r="EE194" s="72" t="s">
        <v>81</v>
      </c>
      <c r="EF194" s="72" t="s">
        <v>81</v>
      </c>
      <c r="EG194">
        <v>2</v>
      </c>
      <c r="EH194" s="72" t="s">
        <v>81</v>
      </c>
      <c r="EI194">
        <v>3</v>
      </c>
    </row>
    <row r="195" spans="1:139" ht="15" customHeight="1" x14ac:dyDescent="0.35">
      <c r="A195" s="20">
        <v>3120821</v>
      </c>
      <c r="B195" s="20">
        <v>3</v>
      </c>
      <c r="C195" s="20">
        <v>12</v>
      </c>
      <c r="D195" s="20">
        <v>8</v>
      </c>
      <c r="E195" s="20" t="s">
        <v>2032</v>
      </c>
      <c r="F195">
        <v>0</v>
      </c>
      <c r="G195" s="20">
        <v>2</v>
      </c>
      <c r="H195">
        <v>0</v>
      </c>
      <c r="I195">
        <v>0</v>
      </c>
      <c r="J195" s="64">
        <v>0</v>
      </c>
      <c r="K195" s="64" t="s">
        <v>81</v>
      </c>
      <c r="L195" s="64" t="s">
        <v>81</v>
      </c>
      <c r="M195" t="s">
        <v>81</v>
      </c>
      <c r="N195" s="64">
        <v>4</v>
      </c>
      <c r="O195">
        <v>7</v>
      </c>
      <c r="P195" s="64" t="s">
        <v>81</v>
      </c>
      <c r="Q195" s="64">
        <v>5</v>
      </c>
      <c r="R195" t="s">
        <v>81</v>
      </c>
      <c r="S195" t="s">
        <v>81</v>
      </c>
      <c r="T195" t="s">
        <v>81</v>
      </c>
      <c r="U195" t="s">
        <v>81</v>
      </c>
      <c r="V195">
        <v>9</v>
      </c>
      <c r="W195" t="s">
        <v>81</v>
      </c>
      <c r="X195">
        <v>5</v>
      </c>
      <c r="Y195" t="s">
        <v>81</v>
      </c>
      <c r="Z195" t="s">
        <v>81</v>
      </c>
      <c r="AA195" t="s">
        <v>81</v>
      </c>
      <c r="AB195" t="s">
        <v>81</v>
      </c>
      <c r="AC195" t="s">
        <v>81</v>
      </c>
      <c r="AD195" t="s">
        <v>81</v>
      </c>
      <c r="AE195" t="s">
        <v>81</v>
      </c>
      <c r="AF195" t="s">
        <v>81</v>
      </c>
      <c r="AG195" t="s">
        <v>81</v>
      </c>
      <c r="AH195" t="s">
        <v>81</v>
      </c>
      <c r="AI195" t="s">
        <v>81</v>
      </c>
      <c r="AJ195" t="s">
        <v>81</v>
      </c>
      <c r="AK195" t="s">
        <v>81</v>
      </c>
      <c r="AL195" t="s">
        <v>81</v>
      </c>
      <c r="AM195" t="s">
        <v>81</v>
      </c>
      <c r="AN195">
        <v>0</v>
      </c>
      <c r="AO195" t="s">
        <v>81</v>
      </c>
      <c r="AP195" s="72">
        <v>0</v>
      </c>
      <c r="AQ195" s="64" t="s">
        <v>81</v>
      </c>
      <c r="AR195" s="64" t="s">
        <v>81</v>
      </c>
      <c r="AS195" s="64" t="s">
        <v>81</v>
      </c>
      <c r="AT195" s="72">
        <v>0</v>
      </c>
      <c r="AU195" s="64" t="s">
        <v>81</v>
      </c>
      <c r="AV195" s="64" t="s">
        <v>81</v>
      </c>
      <c r="AW195" s="64" t="s">
        <v>81</v>
      </c>
      <c r="AX195" s="72">
        <v>0</v>
      </c>
      <c r="AY195" s="64" t="s">
        <v>81</v>
      </c>
      <c r="AZ195" s="64" t="s">
        <v>81</v>
      </c>
      <c r="BA195" s="64" t="s">
        <v>81</v>
      </c>
      <c r="BB195" s="72">
        <v>0</v>
      </c>
      <c r="BC195" s="64" t="s">
        <v>81</v>
      </c>
      <c r="BD195" s="64" t="s">
        <v>81</v>
      </c>
      <c r="BE195" s="64" t="s">
        <v>81</v>
      </c>
      <c r="BF195" s="72">
        <v>0</v>
      </c>
      <c r="BG195" s="64" t="s">
        <v>81</v>
      </c>
      <c r="BH195" s="64" t="s">
        <v>81</v>
      </c>
      <c r="BI195" s="64" t="s">
        <v>81</v>
      </c>
      <c r="BJ195" s="72">
        <v>0</v>
      </c>
      <c r="BK195" s="64" t="s">
        <v>81</v>
      </c>
      <c r="BL195" s="64" t="s">
        <v>81</v>
      </c>
      <c r="BM195" s="64" t="s">
        <v>81</v>
      </c>
      <c r="BN195" s="72">
        <v>1</v>
      </c>
      <c r="BO195">
        <v>2</v>
      </c>
      <c r="BP195">
        <v>2</v>
      </c>
      <c r="BQ195">
        <v>2</v>
      </c>
      <c r="BR195" s="72">
        <v>0</v>
      </c>
      <c r="BS195" s="64" t="s">
        <v>81</v>
      </c>
      <c r="BT195" s="64" t="s">
        <v>81</v>
      </c>
      <c r="BU195" s="64" t="s">
        <v>81</v>
      </c>
      <c r="BV195" s="72">
        <v>1</v>
      </c>
      <c r="BW195">
        <v>2</v>
      </c>
      <c r="BX195">
        <v>2</v>
      </c>
      <c r="BY195">
        <v>2</v>
      </c>
      <c r="BZ195" s="72">
        <v>0</v>
      </c>
      <c r="CA195" s="64" t="s">
        <v>81</v>
      </c>
      <c r="CB195" s="64" t="s">
        <v>81</v>
      </c>
      <c r="CC195" s="64" t="s">
        <v>81</v>
      </c>
      <c r="CD195" s="72">
        <v>0</v>
      </c>
      <c r="CE195" s="64" t="s">
        <v>81</v>
      </c>
      <c r="CF195" s="64" t="s">
        <v>81</v>
      </c>
      <c r="CG195" s="64" t="s">
        <v>81</v>
      </c>
      <c r="CH195" s="64" t="s">
        <v>81</v>
      </c>
      <c r="CI195" s="64" t="s">
        <v>81</v>
      </c>
      <c r="CJ195" s="64" t="s">
        <v>81</v>
      </c>
      <c r="CK195" s="64" t="s">
        <v>81</v>
      </c>
      <c r="CL195" s="64" t="s">
        <v>81</v>
      </c>
      <c r="CM195" s="64" t="s">
        <v>81</v>
      </c>
      <c r="CN195" s="64" t="s">
        <v>81</v>
      </c>
      <c r="CO195" s="64" t="s">
        <v>81</v>
      </c>
      <c r="CP195" s="64" t="s">
        <v>81</v>
      </c>
      <c r="CQ195" s="64" t="s">
        <v>81</v>
      </c>
      <c r="CR195" s="64">
        <v>3</v>
      </c>
      <c r="CS195" s="64" t="s">
        <v>81</v>
      </c>
      <c r="CT195" t="s">
        <v>81</v>
      </c>
      <c r="CU195" s="64" t="s">
        <v>81</v>
      </c>
      <c r="CV195">
        <v>3</v>
      </c>
      <c r="CW195" s="64" t="s">
        <v>81</v>
      </c>
      <c r="CX195" s="64" t="s">
        <v>81</v>
      </c>
      <c r="CY195" s="64" t="s">
        <v>81</v>
      </c>
      <c r="CZ195" s="64" t="s">
        <v>81</v>
      </c>
      <c r="DA195" s="64" t="s">
        <v>81</v>
      </c>
      <c r="DB195" s="72">
        <v>0</v>
      </c>
      <c r="DC195" s="72">
        <v>0</v>
      </c>
      <c r="DD195" s="72">
        <v>0</v>
      </c>
      <c r="DE195" s="72">
        <v>0</v>
      </c>
      <c r="DF195" s="72">
        <v>0</v>
      </c>
      <c r="DG195" s="72">
        <v>0</v>
      </c>
      <c r="DH195" s="72">
        <v>1</v>
      </c>
      <c r="DI195" s="72">
        <v>1</v>
      </c>
      <c r="DJ195" s="72">
        <v>0</v>
      </c>
      <c r="DK195" s="72">
        <v>0</v>
      </c>
      <c r="DL195" s="72">
        <v>0</v>
      </c>
      <c r="DM195" s="72">
        <v>0</v>
      </c>
      <c r="DN195" s="72">
        <v>2</v>
      </c>
      <c r="DO195" s="72">
        <v>2</v>
      </c>
      <c r="DP195" s="72">
        <v>4</v>
      </c>
      <c r="DQ195" s="72">
        <v>4</v>
      </c>
      <c r="DR195" s="72">
        <v>3000</v>
      </c>
      <c r="DS195" s="72">
        <v>5000</v>
      </c>
      <c r="DT195" s="72">
        <v>2500</v>
      </c>
      <c r="DU195" s="72">
        <v>4000</v>
      </c>
      <c r="DV195" s="72" t="s">
        <v>81</v>
      </c>
      <c r="DW195" s="72" t="s">
        <v>81</v>
      </c>
      <c r="DX195" s="72" t="s">
        <v>81</v>
      </c>
      <c r="DY195" s="72" t="s">
        <v>81</v>
      </c>
      <c r="DZ195" s="72">
        <v>2</v>
      </c>
      <c r="EA195" s="72">
        <v>1</v>
      </c>
      <c r="EB195" s="72">
        <v>1</v>
      </c>
      <c r="EC195" s="72">
        <v>3</v>
      </c>
      <c r="ED195" s="72">
        <v>0</v>
      </c>
      <c r="EE195" s="72" t="s">
        <v>81</v>
      </c>
      <c r="EF195" s="72" t="s">
        <v>81</v>
      </c>
      <c r="EG195" s="72">
        <v>8</v>
      </c>
      <c r="EH195" s="72" t="s">
        <v>81</v>
      </c>
      <c r="EI195">
        <v>2</v>
      </c>
    </row>
    <row r="196" spans="1:139" ht="15" customHeight="1" x14ac:dyDescent="0.35">
      <c r="A196" s="20">
        <v>3120822</v>
      </c>
      <c r="B196" s="20">
        <v>3</v>
      </c>
      <c r="C196" s="20">
        <v>12</v>
      </c>
      <c r="D196" s="20">
        <v>8</v>
      </c>
      <c r="E196" s="20" t="s">
        <v>2039</v>
      </c>
      <c r="F196">
        <v>0</v>
      </c>
      <c r="G196" s="20">
        <v>1</v>
      </c>
      <c r="H196">
        <v>0</v>
      </c>
      <c r="I196">
        <v>0</v>
      </c>
      <c r="J196" s="64">
        <v>0</v>
      </c>
      <c r="K196" s="64" t="s">
        <v>81</v>
      </c>
      <c r="L196" s="64" t="s">
        <v>81</v>
      </c>
      <c r="M196" t="s">
        <v>81</v>
      </c>
      <c r="N196" s="64">
        <v>7</v>
      </c>
      <c r="O196" s="64" t="s">
        <v>81</v>
      </c>
      <c r="P196" s="64" t="s">
        <v>81</v>
      </c>
      <c r="Q196" s="64">
        <v>5</v>
      </c>
      <c r="R196">
        <v>1.5</v>
      </c>
      <c r="S196" t="s">
        <v>81</v>
      </c>
      <c r="T196" t="s">
        <v>81</v>
      </c>
      <c r="U196" t="s">
        <v>81</v>
      </c>
      <c r="V196" t="s">
        <v>81</v>
      </c>
      <c r="W196" t="s">
        <v>81</v>
      </c>
      <c r="X196" t="s">
        <v>81</v>
      </c>
      <c r="Y196" t="s">
        <v>81</v>
      </c>
      <c r="Z196" t="s">
        <v>81</v>
      </c>
      <c r="AA196" t="s">
        <v>81</v>
      </c>
      <c r="AB196" t="s">
        <v>81</v>
      </c>
      <c r="AC196" t="s">
        <v>81</v>
      </c>
      <c r="AD196" t="s">
        <v>81</v>
      </c>
      <c r="AE196" t="s">
        <v>81</v>
      </c>
      <c r="AF196" t="s">
        <v>81</v>
      </c>
      <c r="AG196" t="s">
        <v>81</v>
      </c>
      <c r="AH196" t="s">
        <v>81</v>
      </c>
      <c r="AI196" t="s">
        <v>81</v>
      </c>
      <c r="AJ196" t="s">
        <v>81</v>
      </c>
      <c r="AK196" t="s">
        <v>81</v>
      </c>
      <c r="AL196" t="s">
        <v>81</v>
      </c>
      <c r="AM196" t="s">
        <v>81</v>
      </c>
      <c r="AN196">
        <v>0</v>
      </c>
      <c r="AO196" t="s">
        <v>81</v>
      </c>
      <c r="AP196" s="72">
        <v>0</v>
      </c>
      <c r="AQ196" s="64" t="s">
        <v>81</v>
      </c>
      <c r="AR196" s="64" t="s">
        <v>81</v>
      </c>
      <c r="AS196" s="64" t="s">
        <v>81</v>
      </c>
      <c r="AT196" s="72">
        <v>0</v>
      </c>
      <c r="AU196" s="64" t="s">
        <v>81</v>
      </c>
      <c r="AV196" s="64" t="s">
        <v>81</v>
      </c>
      <c r="AW196" s="64" t="s">
        <v>81</v>
      </c>
      <c r="AX196" s="72">
        <v>0</v>
      </c>
      <c r="AY196" s="64" t="s">
        <v>81</v>
      </c>
      <c r="AZ196" s="64" t="s">
        <v>81</v>
      </c>
      <c r="BA196" s="64" t="s">
        <v>81</v>
      </c>
      <c r="BB196" s="72">
        <v>0</v>
      </c>
      <c r="BC196" s="64" t="s">
        <v>81</v>
      </c>
      <c r="BD196" s="64" t="s">
        <v>81</v>
      </c>
      <c r="BE196" s="64" t="s">
        <v>81</v>
      </c>
      <c r="BF196" s="72">
        <v>0</v>
      </c>
      <c r="BG196" s="64" t="s">
        <v>81</v>
      </c>
      <c r="BH196" s="64" t="s">
        <v>81</v>
      </c>
      <c r="BI196" s="64" t="s">
        <v>81</v>
      </c>
      <c r="BJ196" s="72">
        <v>0</v>
      </c>
      <c r="BK196" s="64" t="s">
        <v>81</v>
      </c>
      <c r="BL196" s="64" t="s">
        <v>81</v>
      </c>
      <c r="BM196" s="64" t="s">
        <v>81</v>
      </c>
      <c r="BN196" s="72">
        <v>0</v>
      </c>
      <c r="BO196" s="64" t="s">
        <v>81</v>
      </c>
      <c r="BP196" s="64" t="s">
        <v>81</v>
      </c>
      <c r="BQ196" s="64" t="s">
        <v>81</v>
      </c>
      <c r="BR196" s="72">
        <v>0</v>
      </c>
      <c r="BS196" s="64" t="s">
        <v>81</v>
      </c>
      <c r="BT196" s="64" t="s">
        <v>81</v>
      </c>
      <c r="BU196" s="64" t="s">
        <v>81</v>
      </c>
      <c r="BV196" s="72">
        <v>0</v>
      </c>
      <c r="BW196" s="64" t="s">
        <v>81</v>
      </c>
      <c r="BX196" s="64" t="s">
        <v>81</v>
      </c>
      <c r="BY196" s="64" t="s">
        <v>81</v>
      </c>
      <c r="BZ196" s="72">
        <v>0</v>
      </c>
      <c r="CA196" s="64" t="s">
        <v>81</v>
      </c>
      <c r="CB196" s="64" t="s">
        <v>81</v>
      </c>
      <c r="CC196" s="64" t="s">
        <v>81</v>
      </c>
      <c r="CD196" s="72">
        <v>0</v>
      </c>
      <c r="CE196" s="64" t="s">
        <v>81</v>
      </c>
      <c r="CF196" s="64" t="s">
        <v>81</v>
      </c>
      <c r="CG196" s="64" t="s">
        <v>81</v>
      </c>
      <c r="CH196" s="64" t="s">
        <v>81</v>
      </c>
      <c r="CI196" s="64" t="s">
        <v>81</v>
      </c>
      <c r="CJ196" s="64" t="s">
        <v>81</v>
      </c>
      <c r="CK196" s="64" t="s">
        <v>81</v>
      </c>
      <c r="CL196" s="64" t="s">
        <v>81</v>
      </c>
      <c r="CM196" s="64" t="s">
        <v>81</v>
      </c>
      <c r="CN196" s="64" t="s">
        <v>81</v>
      </c>
      <c r="CO196" s="64" t="s">
        <v>81</v>
      </c>
      <c r="CP196" s="64" t="s">
        <v>81</v>
      </c>
      <c r="CQ196" s="64" t="s">
        <v>81</v>
      </c>
      <c r="CR196" s="64" t="s">
        <v>81</v>
      </c>
      <c r="CS196" s="64" t="s">
        <v>81</v>
      </c>
      <c r="CT196" s="64" t="s">
        <v>81</v>
      </c>
      <c r="CU196" s="64" t="s">
        <v>81</v>
      </c>
      <c r="CV196" s="64" t="s">
        <v>81</v>
      </c>
      <c r="CW196" s="64" t="s">
        <v>81</v>
      </c>
      <c r="CX196" s="64" t="s">
        <v>81</v>
      </c>
      <c r="CY196" s="64" t="s">
        <v>81</v>
      </c>
      <c r="CZ196" s="64" t="s">
        <v>81</v>
      </c>
      <c r="DA196" s="64" t="s">
        <v>81</v>
      </c>
      <c r="DB196" s="72">
        <v>0</v>
      </c>
      <c r="DC196" s="72">
        <v>0</v>
      </c>
      <c r="DD196" s="72">
        <v>0</v>
      </c>
      <c r="DE196" s="72">
        <v>0</v>
      </c>
      <c r="DF196" s="72">
        <v>0</v>
      </c>
      <c r="DG196" s="72">
        <v>0</v>
      </c>
      <c r="DH196" s="72">
        <v>0</v>
      </c>
      <c r="DI196" s="72">
        <v>1</v>
      </c>
      <c r="DJ196" s="72">
        <v>0</v>
      </c>
      <c r="DK196" s="72">
        <v>0</v>
      </c>
      <c r="DL196" s="72">
        <v>0</v>
      </c>
      <c r="DM196" s="72">
        <v>1</v>
      </c>
      <c r="DN196" s="72">
        <v>2</v>
      </c>
      <c r="DO196" s="72">
        <v>2</v>
      </c>
      <c r="DP196" s="72">
        <v>2</v>
      </c>
      <c r="DQ196" s="72">
        <v>4</v>
      </c>
      <c r="DR196" s="72">
        <v>3000</v>
      </c>
      <c r="DS196" s="72">
        <v>5000</v>
      </c>
      <c r="DT196" s="72">
        <v>3000</v>
      </c>
      <c r="DU196" s="72">
        <v>5000</v>
      </c>
      <c r="DV196" s="72">
        <v>5000</v>
      </c>
      <c r="DW196" s="72">
        <v>10000</v>
      </c>
      <c r="DX196" s="72" t="s">
        <v>81</v>
      </c>
      <c r="DY196" s="72" t="s">
        <v>81</v>
      </c>
      <c r="DZ196" s="72">
        <v>2</v>
      </c>
      <c r="EA196" s="72">
        <v>1</v>
      </c>
      <c r="EB196" s="72">
        <v>0</v>
      </c>
      <c r="EC196" s="72" t="s">
        <v>81</v>
      </c>
      <c r="ED196" s="72">
        <v>0</v>
      </c>
      <c r="EE196" s="72" t="s">
        <v>81</v>
      </c>
      <c r="EF196" s="72" t="s">
        <v>81</v>
      </c>
      <c r="EG196" s="72" t="s">
        <v>81</v>
      </c>
      <c r="EH196" s="72" t="s">
        <v>81</v>
      </c>
      <c r="EI196" s="72" t="s">
        <v>81</v>
      </c>
    </row>
    <row r="197" spans="1:139" ht="15" customHeight="1" x14ac:dyDescent="0.35">
      <c r="A197" s="20">
        <v>3120823</v>
      </c>
      <c r="B197" s="20">
        <v>3</v>
      </c>
      <c r="C197" s="20">
        <v>12</v>
      </c>
      <c r="D197" s="20">
        <v>8</v>
      </c>
      <c r="E197" s="20" t="s">
        <v>2045</v>
      </c>
      <c r="F197">
        <v>0</v>
      </c>
      <c r="G197" s="20">
        <v>1</v>
      </c>
      <c r="H197">
        <v>0</v>
      </c>
      <c r="I197">
        <v>0</v>
      </c>
      <c r="J197" s="64">
        <v>0</v>
      </c>
      <c r="K197" s="64" t="s">
        <v>81</v>
      </c>
      <c r="L197" s="64" t="s">
        <v>81</v>
      </c>
      <c r="M197">
        <v>7</v>
      </c>
      <c r="N197" s="64">
        <v>3</v>
      </c>
      <c r="O197" s="64">
        <v>2</v>
      </c>
      <c r="P197" s="64" t="s">
        <v>81</v>
      </c>
      <c r="Q197" s="64">
        <v>1</v>
      </c>
      <c r="R197" t="s">
        <v>81</v>
      </c>
      <c r="S197" t="s">
        <v>81</v>
      </c>
      <c r="T197" t="s">
        <v>81</v>
      </c>
      <c r="U197" t="s">
        <v>81</v>
      </c>
      <c r="V197" t="s">
        <v>81</v>
      </c>
      <c r="W197" t="s">
        <v>81</v>
      </c>
      <c r="X197" t="s">
        <v>81</v>
      </c>
      <c r="Y197" t="s">
        <v>81</v>
      </c>
      <c r="Z197" t="s">
        <v>81</v>
      </c>
      <c r="AA197" t="s">
        <v>81</v>
      </c>
      <c r="AB197" t="s">
        <v>81</v>
      </c>
      <c r="AC197" t="s">
        <v>81</v>
      </c>
      <c r="AD197" t="s">
        <v>81</v>
      </c>
      <c r="AE197" t="s">
        <v>81</v>
      </c>
      <c r="AF197" t="s">
        <v>81</v>
      </c>
      <c r="AG197" t="s">
        <v>81</v>
      </c>
      <c r="AH197" t="s">
        <v>81</v>
      </c>
      <c r="AI197" t="s">
        <v>81</v>
      </c>
      <c r="AJ197" t="s">
        <v>81</v>
      </c>
      <c r="AK197" t="s">
        <v>81</v>
      </c>
      <c r="AL197" t="s">
        <v>81</v>
      </c>
      <c r="AM197" t="s">
        <v>81</v>
      </c>
      <c r="AN197">
        <v>0</v>
      </c>
      <c r="AO197" t="s">
        <v>81</v>
      </c>
      <c r="AP197" s="72">
        <v>0</v>
      </c>
      <c r="AQ197" s="64" t="s">
        <v>81</v>
      </c>
      <c r="AR197" s="64" t="s">
        <v>81</v>
      </c>
      <c r="AS197" s="64" t="s">
        <v>81</v>
      </c>
      <c r="AT197" s="72">
        <v>0</v>
      </c>
      <c r="AU197" s="64" t="s">
        <v>81</v>
      </c>
      <c r="AV197" s="64" t="s">
        <v>81</v>
      </c>
      <c r="AW197" s="64" t="s">
        <v>81</v>
      </c>
      <c r="AX197" s="72">
        <v>0</v>
      </c>
      <c r="AY197" s="64" t="s">
        <v>81</v>
      </c>
      <c r="AZ197" s="64" t="s">
        <v>81</v>
      </c>
      <c r="BA197" s="64" t="s">
        <v>81</v>
      </c>
      <c r="BB197" s="72">
        <v>1</v>
      </c>
      <c r="BC197">
        <v>2</v>
      </c>
      <c r="BD197">
        <v>2</v>
      </c>
      <c r="BE197">
        <v>2</v>
      </c>
      <c r="BF197" s="72">
        <v>1</v>
      </c>
      <c r="BG197" s="72">
        <v>2</v>
      </c>
      <c r="BH197" s="72">
        <v>2</v>
      </c>
      <c r="BI197" s="72">
        <v>2</v>
      </c>
      <c r="BJ197" s="72">
        <v>0</v>
      </c>
      <c r="BK197" s="64" t="s">
        <v>81</v>
      </c>
      <c r="BL197" s="64" t="s">
        <v>81</v>
      </c>
      <c r="BM197" s="64" t="s">
        <v>81</v>
      </c>
      <c r="BN197" s="72">
        <v>0</v>
      </c>
      <c r="BO197" s="64" t="s">
        <v>81</v>
      </c>
      <c r="BP197" s="64" t="s">
        <v>81</v>
      </c>
      <c r="BQ197" s="64" t="s">
        <v>81</v>
      </c>
      <c r="BR197" s="72">
        <v>0</v>
      </c>
      <c r="BS197" s="64" t="s">
        <v>81</v>
      </c>
      <c r="BT197" s="64" t="s">
        <v>81</v>
      </c>
      <c r="BU197" s="64" t="s">
        <v>81</v>
      </c>
      <c r="BV197" s="72">
        <v>1</v>
      </c>
      <c r="BW197">
        <v>2</v>
      </c>
      <c r="BX197">
        <v>2</v>
      </c>
      <c r="BY197">
        <v>2</v>
      </c>
      <c r="BZ197" s="72">
        <v>0</v>
      </c>
      <c r="CA197" s="64" t="s">
        <v>81</v>
      </c>
      <c r="CB197" s="64" t="s">
        <v>81</v>
      </c>
      <c r="CC197" s="64" t="s">
        <v>81</v>
      </c>
      <c r="CD197" s="72">
        <v>0</v>
      </c>
      <c r="CE197" s="64" t="s">
        <v>81</v>
      </c>
      <c r="CF197" s="64" t="s">
        <v>81</v>
      </c>
      <c r="CG197" s="64" t="s">
        <v>81</v>
      </c>
      <c r="CH197" s="64" t="s">
        <v>81</v>
      </c>
      <c r="CI197" s="64" t="s">
        <v>81</v>
      </c>
      <c r="CJ197" s="64" t="s">
        <v>81</v>
      </c>
      <c r="CK197" s="64" t="s">
        <v>81</v>
      </c>
      <c r="CL197">
        <v>10</v>
      </c>
      <c r="CM197">
        <v>25</v>
      </c>
      <c r="CN197">
        <v>10</v>
      </c>
      <c r="CO197">
        <v>25</v>
      </c>
      <c r="CP197" s="64" t="s">
        <v>81</v>
      </c>
      <c r="CQ197" s="64" t="s">
        <v>81</v>
      </c>
      <c r="CR197" s="64" t="s">
        <v>81</v>
      </c>
      <c r="CS197" s="64" t="s">
        <v>81</v>
      </c>
      <c r="CT197" s="64" t="s">
        <v>81</v>
      </c>
      <c r="CU197" s="64" t="s">
        <v>81</v>
      </c>
      <c r="CV197">
        <v>10</v>
      </c>
      <c r="CW197">
        <v>25</v>
      </c>
      <c r="CX197" s="64" t="s">
        <v>81</v>
      </c>
      <c r="CY197" s="64" t="s">
        <v>81</v>
      </c>
      <c r="CZ197" s="64" t="s">
        <v>81</v>
      </c>
      <c r="DA197" s="64" t="s">
        <v>81</v>
      </c>
      <c r="DB197" s="72">
        <v>0</v>
      </c>
      <c r="DC197" s="72">
        <v>0</v>
      </c>
      <c r="DD197" s="72">
        <v>0</v>
      </c>
      <c r="DE197" s="72">
        <v>0</v>
      </c>
      <c r="DF197" s="72">
        <v>1</v>
      </c>
      <c r="DG197" s="72">
        <v>0</v>
      </c>
      <c r="DH197" s="72">
        <v>0</v>
      </c>
      <c r="DI197" s="72">
        <v>0</v>
      </c>
      <c r="DJ197" s="72">
        <v>1</v>
      </c>
      <c r="DK197" s="72">
        <v>0</v>
      </c>
      <c r="DL197" s="72">
        <v>0</v>
      </c>
      <c r="DM197" s="72">
        <v>0</v>
      </c>
      <c r="DN197" s="72">
        <v>2</v>
      </c>
      <c r="DO197" s="72">
        <v>2</v>
      </c>
      <c r="DP197" s="72">
        <v>2</v>
      </c>
      <c r="DQ197" s="72">
        <v>2</v>
      </c>
      <c r="DR197" s="72">
        <v>4000</v>
      </c>
      <c r="DS197" s="72">
        <v>5000</v>
      </c>
      <c r="DT197" s="72">
        <v>4000</v>
      </c>
      <c r="DU197" s="72">
        <v>5000</v>
      </c>
      <c r="DV197" s="72">
        <v>4000</v>
      </c>
      <c r="DW197" s="72">
        <v>5000</v>
      </c>
      <c r="DX197" s="72">
        <v>4000</v>
      </c>
      <c r="DY197" s="72">
        <v>5000</v>
      </c>
      <c r="DZ197" s="72">
        <v>2</v>
      </c>
      <c r="EA197" s="72">
        <v>1</v>
      </c>
      <c r="EB197" s="72">
        <v>0</v>
      </c>
      <c r="EC197" s="72" t="s">
        <v>81</v>
      </c>
      <c r="ED197" s="72">
        <v>0</v>
      </c>
      <c r="EE197" s="72" t="s">
        <v>81</v>
      </c>
      <c r="EF197" s="72" t="s">
        <v>81</v>
      </c>
      <c r="EG197" s="72">
        <v>18</v>
      </c>
      <c r="EH197" s="72" t="s">
        <v>81</v>
      </c>
      <c r="EI197">
        <v>2</v>
      </c>
    </row>
    <row r="198" spans="1:139" ht="15" customHeight="1" x14ac:dyDescent="0.35">
      <c r="A198" s="20">
        <v>3040901</v>
      </c>
      <c r="B198" s="20">
        <v>3</v>
      </c>
      <c r="C198" s="20">
        <v>4</v>
      </c>
      <c r="D198" s="20">
        <v>9</v>
      </c>
      <c r="E198" s="20" t="s">
        <v>2051</v>
      </c>
      <c r="F198">
        <v>0</v>
      </c>
      <c r="G198" s="20">
        <v>3</v>
      </c>
      <c r="H198">
        <v>0</v>
      </c>
      <c r="I198">
        <v>0</v>
      </c>
      <c r="J198" s="64">
        <v>0</v>
      </c>
      <c r="K198" s="64" t="s">
        <v>81</v>
      </c>
      <c r="L198">
        <v>9</v>
      </c>
      <c r="M198" t="s">
        <v>81</v>
      </c>
      <c r="N198" s="64">
        <v>1</v>
      </c>
      <c r="O198" s="64">
        <v>2</v>
      </c>
      <c r="P198" s="64" t="s">
        <v>81</v>
      </c>
      <c r="Q198" s="64">
        <v>1</v>
      </c>
      <c r="R198" s="64">
        <v>1</v>
      </c>
      <c r="S198" s="64">
        <v>6</v>
      </c>
      <c r="T198" t="s">
        <v>81</v>
      </c>
      <c r="U198" s="64">
        <v>1</v>
      </c>
      <c r="V198" t="s">
        <v>81</v>
      </c>
      <c r="W198" t="s">
        <v>81</v>
      </c>
      <c r="X198">
        <v>1</v>
      </c>
      <c r="Y198">
        <v>1</v>
      </c>
      <c r="Z198" t="s">
        <v>81</v>
      </c>
      <c r="AA198" t="s">
        <v>81</v>
      </c>
      <c r="AB198" t="s">
        <v>81</v>
      </c>
      <c r="AC198" t="s">
        <v>81</v>
      </c>
      <c r="AD198" t="s">
        <v>81</v>
      </c>
      <c r="AE198" t="s">
        <v>81</v>
      </c>
      <c r="AF198" t="s">
        <v>81</v>
      </c>
      <c r="AG198" t="s">
        <v>81</v>
      </c>
      <c r="AH198" t="s">
        <v>81</v>
      </c>
      <c r="AI198" t="s">
        <v>81</v>
      </c>
      <c r="AJ198" t="s">
        <v>81</v>
      </c>
      <c r="AK198" t="s">
        <v>81</v>
      </c>
      <c r="AL198" t="s">
        <v>81</v>
      </c>
      <c r="AM198" t="s">
        <v>81</v>
      </c>
      <c r="AN198">
        <v>1</v>
      </c>
      <c r="AO198">
        <v>5</v>
      </c>
      <c r="AP198" s="72">
        <v>0</v>
      </c>
      <c r="AQ198" s="64" t="s">
        <v>81</v>
      </c>
      <c r="AR198" s="64" t="s">
        <v>81</v>
      </c>
      <c r="AS198" s="64" t="s">
        <v>81</v>
      </c>
      <c r="AT198" s="72">
        <v>1</v>
      </c>
      <c r="AU198">
        <v>2</v>
      </c>
      <c r="AV198">
        <v>2</v>
      </c>
      <c r="AW198">
        <v>3</v>
      </c>
      <c r="AX198" s="72">
        <v>0</v>
      </c>
      <c r="AY198" s="64" t="s">
        <v>81</v>
      </c>
      <c r="AZ198" s="64" t="s">
        <v>81</v>
      </c>
      <c r="BA198" s="64" t="s">
        <v>81</v>
      </c>
      <c r="BB198" s="72">
        <v>1</v>
      </c>
      <c r="BC198">
        <v>2</v>
      </c>
      <c r="BD198">
        <v>2</v>
      </c>
      <c r="BE198">
        <v>3</v>
      </c>
      <c r="BF198" s="72">
        <v>1</v>
      </c>
      <c r="BG198" s="72">
        <v>2</v>
      </c>
      <c r="BH198" s="72">
        <v>3</v>
      </c>
      <c r="BI198" s="72">
        <v>2</v>
      </c>
      <c r="BJ198" s="72">
        <v>0</v>
      </c>
      <c r="BK198" s="64" t="s">
        <v>81</v>
      </c>
      <c r="BL198" s="64" t="s">
        <v>81</v>
      </c>
      <c r="BM198" s="64" t="s">
        <v>81</v>
      </c>
      <c r="BN198" s="72">
        <v>0</v>
      </c>
      <c r="BO198" s="64" t="s">
        <v>81</v>
      </c>
      <c r="BP198" s="64" t="s">
        <v>81</v>
      </c>
      <c r="BQ198" s="64" t="s">
        <v>81</v>
      </c>
      <c r="BR198" s="72">
        <v>0</v>
      </c>
      <c r="BS198" s="64" t="s">
        <v>81</v>
      </c>
      <c r="BT198" s="64" t="s">
        <v>81</v>
      </c>
      <c r="BU198" s="64" t="s">
        <v>81</v>
      </c>
      <c r="BV198" s="72">
        <v>0</v>
      </c>
      <c r="BW198" s="64" t="s">
        <v>81</v>
      </c>
      <c r="BX198" s="64" t="s">
        <v>81</v>
      </c>
      <c r="BY198" s="64" t="s">
        <v>81</v>
      </c>
      <c r="BZ198" s="72">
        <v>0</v>
      </c>
      <c r="CA198" s="64" t="s">
        <v>81</v>
      </c>
      <c r="CB198" s="64" t="s">
        <v>81</v>
      </c>
      <c r="CC198" s="64" t="s">
        <v>81</v>
      </c>
      <c r="CD198" s="72">
        <v>0</v>
      </c>
      <c r="CE198" s="64" t="s">
        <v>81</v>
      </c>
      <c r="CF198" s="64" t="s">
        <v>81</v>
      </c>
      <c r="CG198" s="64" t="s">
        <v>81</v>
      </c>
      <c r="CH198">
        <v>3</v>
      </c>
      <c r="CI198" s="64" t="s">
        <v>81</v>
      </c>
      <c r="CJ198" s="64" t="s">
        <v>81</v>
      </c>
      <c r="CK198" s="64" t="s">
        <v>81</v>
      </c>
      <c r="CL198">
        <v>3</v>
      </c>
      <c r="CM198" s="64" t="s">
        <v>81</v>
      </c>
      <c r="CN198">
        <v>3</v>
      </c>
      <c r="CO198" s="64" t="s">
        <v>81</v>
      </c>
      <c r="CP198" s="64" t="s">
        <v>81</v>
      </c>
      <c r="CQ198" s="64" t="s">
        <v>81</v>
      </c>
      <c r="CR198" s="64" t="s">
        <v>81</v>
      </c>
      <c r="CS198" s="64" t="s">
        <v>81</v>
      </c>
      <c r="CT198" s="64" t="s">
        <v>81</v>
      </c>
      <c r="CU198" s="64" t="s">
        <v>81</v>
      </c>
      <c r="CV198" s="64" t="s">
        <v>81</v>
      </c>
      <c r="CW198" s="64" t="s">
        <v>81</v>
      </c>
      <c r="CX198" s="64" t="s">
        <v>81</v>
      </c>
      <c r="CY198" s="64" t="s">
        <v>81</v>
      </c>
      <c r="CZ198" s="64" t="s">
        <v>81</v>
      </c>
      <c r="DA198" s="64" t="s">
        <v>81</v>
      </c>
      <c r="DB198" s="72">
        <v>1</v>
      </c>
      <c r="DC198" s="72">
        <v>1</v>
      </c>
      <c r="DD198" s="72">
        <v>0</v>
      </c>
      <c r="DE198" s="72">
        <v>0</v>
      </c>
      <c r="DF198" s="72">
        <v>0</v>
      </c>
      <c r="DG198" s="72">
        <v>0</v>
      </c>
      <c r="DH198" s="72">
        <v>0</v>
      </c>
      <c r="DI198" s="72">
        <v>0</v>
      </c>
      <c r="DJ198" s="72">
        <v>0</v>
      </c>
      <c r="DK198" s="72">
        <v>0</v>
      </c>
      <c r="DL198" s="72">
        <v>0</v>
      </c>
      <c r="DM198" s="72">
        <v>0</v>
      </c>
      <c r="DN198" s="72">
        <v>2</v>
      </c>
      <c r="DO198" s="72">
        <v>2</v>
      </c>
      <c r="DP198" s="72">
        <v>2</v>
      </c>
      <c r="DQ198" s="72">
        <v>2</v>
      </c>
      <c r="DR198" s="72">
        <v>4000</v>
      </c>
      <c r="DS198" s="72">
        <v>20000</v>
      </c>
      <c r="DT198" s="72">
        <v>3000</v>
      </c>
      <c r="DU198" s="72">
        <v>6000</v>
      </c>
      <c r="DV198" s="72">
        <v>4000</v>
      </c>
      <c r="DW198" s="72">
        <v>10000</v>
      </c>
      <c r="DX198" s="72">
        <v>2000</v>
      </c>
      <c r="DY198" s="72">
        <v>4000</v>
      </c>
      <c r="DZ198" s="72">
        <v>2</v>
      </c>
      <c r="EA198" s="72">
        <v>1</v>
      </c>
      <c r="EB198" s="72">
        <v>0</v>
      </c>
      <c r="EC198" s="72" t="s">
        <v>81</v>
      </c>
      <c r="ED198" s="72">
        <v>0</v>
      </c>
      <c r="EE198" s="72" t="s">
        <v>81</v>
      </c>
      <c r="EF198" s="72" t="s">
        <v>81</v>
      </c>
      <c r="EG198" s="72">
        <v>8</v>
      </c>
      <c r="EH198" s="72" t="s">
        <v>81</v>
      </c>
      <c r="EI198">
        <v>2</v>
      </c>
    </row>
    <row r="199" spans="1:139" ht="15" customHeight="1" x14ac:dyDescent="0.35">
      <c r="A199" s="20">
        <v>3040902</v>
      </c>
      <c r="B199" s="20">
        <v>3</v>
      </c>
      <c r="C199" s="20">
        <v>4</v>
      </c>
      <c r="D199" s="20">
        <v>9</v>
      </c>
      <c r="E199" s="20" t="s">
        <v>2057</v>
      </c>
      <c r="F199">
        <v>0</v>
      </c>
      <c r="G199" s="20">
        <v>1</v>
      </c>
      <c r="H199">
        <v>0</v>
      </c>
      <c r="I199">
        <v>0</v>
      </c>
      <c r="J199" s="64">
        <v>0</v>
      </c>
      <c r="K199" s="64" t="s">
        <v>81</v>
      </c>
      <c r="L199">
        <v>1</v>
      </c>
      <c r="M199">
        <v>10</v>
      </c>
      <c r="N199" s="64">
        <v>1</v>
      </c>
      <c r="O199" t="s">
        <v>81</v>
      </c>
      <c r="P199" s="64" t="s">
        <v>81</v>
      </c>
      <c r="Q199" s="64">
        <v>1</v>
      </c>
      <c r="R199" s="64">
        <v>1</v>
      </c>
      <c r="S199" t="s">
        <v>81</v>
      </c>
      <c r="T199" t="s">
        <v>81</v>
      </c>
      <c r="U199" t="s">
        <v>81</v>
      </c>
      <c r="V199" t="s">
        <v>81</v>
      </c>
      <c r="W199" t="s">
        <v>81</v>
      </c>
      <c r="X199" t="s">
        <v>81</v>
      </c>
      <c r="Y199" t="s">
        <v>81</v>
      </c>
      <c r="Z199" t="s">
        <v>81</v>
      </c>
      <c r="AA199" t="s">
        <v>81</v>
      </c>
      <c r="AB199" t="s">
        <v>81</v>
      </c>
      <c r="AC199" t="s">
        <v>81</v>
      </c>
      <c r="AD199" t="s">
        <v>81</v>
      </c>
      <c r="AE199" t="s">
        <v>81</v>
      </c>
      <c r="AF199" t="s">
        <v>81</v>
      </c>
      <c r="AG199" t="s">
        <v>81</v>
      </c>
      <c r="AH199" t="s">
        <v>81</v>
      </c>
      <c r="AI199" t="s">
        <v>81</v>
      </c>
      <c r="AJ199" t="s">
        <v>81</v>
      </c>
      <c r="AK199" t="s">
        <v>81</v>
      </c>
      <c r="AL199" t="s">
        <v>81</v>
      </c>
      <c r="AM199" t="s">
        <v>81</v>
      </c>
      <c r="AN199">
        <v>0</v>
      </c>
      <c r="AO199" t="s">
        <v>81</v>
      </c>
      <c r="AP199" s="72">
        <v>0</v>
      </c>
      <c r="AQ199" s="64" t="s">
        <v>81</v>
      </c>
      <c r="AR199" s="64" t="s">
        <v>81</v>
      </c>
      <c r="AS199" s="64" t="s">
        <v>81</v>
      </c>
      <c r="AT199" s="72">
        <v>1</v>
      </c>
      <c r="AU199">
        <v>2</v>
      </c>
      <c r="AV199">
        <v>2</v>
      </c>
      <c r="AW199">
        <v>3</v>
      </c>
      <c r="AX199" s="72">
        <v>0</v>
      </c>
      <c r="AY199" s="64" t="s">
        <v>81</v>
      </c>
      <c r="AZ199" s="64" t="s">
        <v>81</v>
      </c>
      <c r="BA199" s="64" t="s">
        <v>81</v>
      </c>
      <c r="BB199" s="72">
        <v>0</v>
      </c>
      <c r="BC199" s="64" t="s">
        <v>81</v>
      </c>
      <c r="BD199" s="64" t="s">
        <v>81</v>
      </c>
      <c r="BE199" s="64" t="s">
        <v>81</v>
      </c>
      <c r="BF199" s="72">
        <v>0</v>
      </c>
      <c r="BG199" s="64" t="s">
        <v>81</v>
      </c>
      <c r="BH199" s="64" t="s">
        <v>81</v>
      </c>
      <c r="BI199" s="64" t="s">
        <v>81</v>
      </c>
      <c r="BJ199" s="72">
        <v>0</v>
      </c>
      <c r="BK199" s="64" t="s">
        <v>81</v>
      </c>
      <c r="BL199" s="64" t="s">
        <v>81</v>
      </c>
      <c r="BM199" s="64" t="s">
        <v>81</v>
      </c>
      <c r="BN199" s="72">
        <v>0</v>
      </c>
      <c r="BO199" s="64" t="s">
        <v>81</v>
      </c>
      <c r="BP199" s="64" t="s">
        <v>81</v>
      </c>
      <c r="BQ199" s="64" t="s">
        <v>81</v>
      </c>
      <c r="BR199" s="72">
        <v>0</v>
      </c>
      <c r="BS199" s="64" t="s">
        <v>81</v>
      </c>
      <c r="BT199" s="64" t="s">
        <v>81</v>
      </c>
      <c r="BU199" s="64" t="s">
        <v>81</v>
      </c>
      <c r="BV199" s="72">
        <v>1</v>
      </c>
      <c r="BW199">
        <v>2</v>
      </c>
      <c r="BX199">
        <v>3</v>
      </c>
      <c r="BY199">
        <v>2</v>
      </c>
      <c r="BZ199" s="72">
        <v>0</v>
      </c>
      <c r="CA199" s="64" t="s">
        <v>81</v>
      </c>
      <c r="CB199" s="64" t="s">
        <v>81</v>
      </c>
      <c r="CC199" s="64" t="s">
        <v>81</v>
      </c>
      <c r="CD199" s="72">
        <v>0</v>
      </c>
      <c r="CE199" s="64" t="s">
        <v>81</v>
      </c>
      <c r="CF199" s="64" t="s">
        <v>81</v>
      </c>
      <c r="CG199" s="64" t="s">
        <v>81</v>
      </c>
      <c r="CH199">
        <v>3</v>
      </c>
      <c r="CI199" s="64" t="s">
        <v>81</v>
      </c>
      <c r="CJ199" s="64" t="s">
        <v>81</v>
      </c>
      <c r="CK199" s="64" t="s">
        <v>81</v>
      </c>
      <c r="CL199" s="64" t="s">
        <v>81</v>
      </c>
      <c r="CM199" s="64" t="s">
        <v>81</v>
      </c>
      <c r="CN199" s="64" t="s">
        <v>81</v>
      </c>
      <c r="CO199" s="64" t="s">
        <v>81</v>
      </c>
      <c r="CP199" s="64" t="s">
        <v>81</v>
      </c>
      <c r="CQ199" s="64" t="s">
        <v>81</v>
      </c>
      <c r="CR199" s="64" t="s">
        <v>81</v>
      </c>
      <c r="CS199" s="64" t="s">
        <v>81</v>
      </c>
      <c r="CT199" s="64" t="s">
        <v>81</v>
      </c>
      <c r="CU199" s="64" t="s">
        <v>81</v>
      </c>
      <c r="CV199">
        <v>3</v>
      </c>
      <c r="CW199" s="64" t="s">
        <v>81</v>
      </c>
      <c r="CX199" s="64" t="s">
        <v>81</v>
      </c>
      <c r="CY199" s="64" t="s">
        <v>81</v>
      </c>
      <c r="CZ199" s="64" t="s">
        <v>81</v>
      </c>
      <c r="DA199" s="64" t="s">
        <v>81</v>
      </c>
      <c r="DB199" s="72">
        <v>0</v>
      </c>
      <c r="DC199" s="72">
        <v>0</v>
      </c>
      <c r="DD199" s="72">
        <v>1</v>
      </c>
      <c r="DE199" s="72">
        <v>0</v>
      </c>
      <c r="DF199" s="72">
        <v>0</v>
      </c>
      <c r="DG199" s="72">
        <v>0</v>
      </c>
      <c r="DH199" s="72">
        <v>0</v>
      </c>
      <c r="DI199" s="72">
        <v>0</v>
      </c>
      <c r="DJ199" s="72">
        <v>0</v>
      </c>
      <c r="DK199" s="72">
        <v>1</v>
      </c>
      <c r="DL199" s="72">
        <v>1</v>
      </c>
      <c r="DM199" s="72">
        <v>0</v>
      </c>
      <c r="DN199" s="72">
        <v>2</v>
      </c>
      <c r="DO199" s="72">
        <v>2</v>
      </c>
      <c r="DP199" s="72">
        <v>2</v>
      </c>
      <c r="DQ199" s="72">
        <v>2</v>
      </c>
      <c r="DR199" s="72">
        <v>3000</v>
      </c>
      <c r="DS199" s="72">
        <v>120000</v>
      </c>
      <c r="DT199" s="72">
        <v>2000</v>
      </c>
      <c r="DU199" s="72">
        <v>5000</v>
      </c>
      <c r="DV199" s="72">
        <v>4000</v>
      </c>
      <c r="DW199" s="72">
        <v>10000</v>
      </c>
      <c r="DX199" s="72">
        <v>3000</v>
      </c>
      <c r="DY199" s="72">
        <v>7000</v>
      </c>
      <c r="DZ199" s="72">
        <v>1</v>
      </c>
      <c r="EA199" s="72">
        <v>1</v>
      </c>
      <c r="EB199" s="72">
        <v>0</v>
      </c>
      <c r="EC199" s="72" t="s">
        <v>81</v>
      </c>
      <c r="ED199" s="72">
        <v>0</v>
      </c>
      <c r="EE199" s="72" t="s">
        <v>81</v>
      </c>
      <c r="EF199" s="72" t="s">
        <v>81</v>
      </c>
      <c r="EG199" s="72">
        <v>8</v>
      </c>
      <c r="EH199" s="72" t="s">
        <v>81</v>
      </c>
      <c r="EI199">
        <v>2</v>
      </c>
    </row>
    <row r="200" spans="1:139" ht="15" customHeight="1" x14ac:dyDescent="0.35">
      <c r="A200" s="20">
        <v>3040903</v>
      </c>
      <c r="B200" s="20">
        <v>3</v>
      </c>
      <c r="C200" s="20">
        <v>4</v>
      </c>
      <c r="D200" s="20">
        <v>9</v>
      </c>
      <c r="E200" s="20" t="s">
        <v>2060</v>
      </c>
      <c r="F200">
        <v>0</v>
      </c>
      <c r="G200" s="20">
        <v>3</v>
      </c>
      <c r="H200">
        <v>0</v>
      </c>
      <c r="I200">
        <v>0</v>
      </c>
      <c r="J200" s="64">
        <v>0</v>
      </c>
      <c r="K200" s="64" t="s">
        <v>81</v>
      </c>
      <c r="L200">
        <v>9</v>
      </c>
      <c r="M200" s="64" t="s">
        <v>81</v>
      </c>
      <c r="N200" s="64">
        <v>2.5</v>
      </c>
      <c r="O200" t="s">
        <v>81</v>
      </c>
      <c r="P200" s="64" t="s">
        <v>81</v>
      </c>
      <c r="Q200" s="64">
        <v>1.5</v>
      </c>
      <c r="R200" s="64" t="s">
        <v>81</v>
      </c>
      <c r="S200" s="64" t="s">
        <v>81</v>
      </c>
      <c r="T200" s="64" t="s">
        <v>81</v>
      </c>
      <c r="U200" s="64" t="s">
        <v>81</v>
      </c>
      <c r="V200" s="64" t="s">
        <v>81</v>
      </c>
      <c r="W200" s="64" t="s">
        <v>81</v>
      </c>
      <c r="X200" s="64" t="s">
        <v>81</v>
      </c>
      <c r="Y200" s="64" t="s">
        <v>81</v>
      </c>
      <c r="Z200" s="64" t="s">
        <v>81</v>
      </c>
      <c r="AA200" s="64" t="s">
        <v>81</v>
      </c>
      <c r="AB200" s="64" t="s">
        <v>81</v>
      </c>
      <c r="AC200" s="64" t="s">
        <v>81</v>
      </c>
      <c r="AD200" s="64" t="s">
        <v>81</v>
      </c>
      <c r="AE200" s="64" t="s">
        <v>81</v>
      </c>
      <c r="AF200" s="64" t="s">
        <v>81</v>
      </c>
      <c r="AG200" s="64" t="s">
        <v>81</v>
      </c>
      <c r="AH200" s="64" t="s">
        <v>81</v>
      </c>
      <c r="AI200" s="64" t="s">
        <v>81</v>
      </c>
      <c r="AJ200" s="64" t="s">
        <v>81</v>
      </c>
      <c r="AK200" s="64" t="s">
        <v>81</v>
      </c>
      <c r="AL200" s="64" t="s">
        <v>81</v>
      </c>
      <c r="AM200" s="64" t="s">
        <v>81</v>
      </c>
      <c r="AN200">
        <v>0</v>
      </c>
      <c r="AO200" s="64" t="s">
        <v>81</v>
      </c>
      <c r="AP200" s="72">
        <v>0</v>
      </c>
      <c r="AQ200" s="64" t="s">
        <v>81</v>
      </c>
      <c r="AR200" s="64" t="s">
        <v>81</v>
      </c>
      <c r="AS200" s="64" t="s">
        <v>81</v>
      </c>
      <c r="AT200" s="72">
        <v>0</v>
      </c>
      <c r="AU200" s="64" t="s">
        <v>81</v>
      </c>
      <c r="AV200" s="64" t="s">
        <v>81</v>
      </c>
      <c r="AW200" s="64" t="s">
        <v>81</v>
      </c>
      <c r="AX200" s="72">
        <v>0</v>
      </c>
      <c r="AY200" s="64" t="s">
        <v>81</v>
      </c>
      <c r="AZ200" s="64" t="s">
        <v>81</v>
      </c>
      <c r="BA200" s="64" t="s">
        <v>81</v>
      </c>
      <c r="BB200" s="72">
        <v>0</v>
      </c>
      <c r="BC200" s="64" t="s">
        <v>81</v>
      </c>
      <c r="BD200" s="64" t="s">
        <v>81</v>
      </c>
      <c r="BE200" s="64" t="s">
        <v>81</v>
      </c>
      <c r="BF200" s="72">
        <v>0</v>
      </c>
      <c r="BG200" s="64" t="s">
        <v>81</v>
      </c>
      <c r="BH200" s="64" t="s">
        <v>81</v>
      </c>
      <c r="BI200" s="64" t="s">
        <v>81</v>
      </c>
      <c r="BJ200" s="72">
        <v>0</v>
      </c>
      <c r="BK200" s="64" t="s">
        <v>81</v>
      </c>
      <c r="BL200" s="64" t="s">
        <v>81</v>
      </c>
      <c r="BM200" s="64" t="s">
        <v>81</v>
      </c>
      <c r="BN200" s="72">
        <v>1</v>
      </c>
      <c r="BO200">
        <v>2</v>
      </c>
      <c r="BP200">
        <v>3</v>
      </c>
      <c r="BQ200">
        <v>2</v>
      </c>
      <c r="BR200" s="72">
        <v>0</v>
      </c>
      <c r="BS200" s="64" t="s">
        <v>81</v>
      </c>
      <c r="BT200" s="64" t="s">
        <v>81</v>
      </c>
      <c r="BU200" s="64" t="s">
        <v>81</v>
      </c>
      <c r="BV200" s="72">
        <v>1</v>
      </c>
      <c r="BW200" s="64">
        <v>2</v>
      </c>
      <c r="BX200" s="64">
        <v>2</v>
      </c>
      <c r="BY200" s="64">
        <v>2</v>
      </c>
      <c r="BZ200" s="72">
        <v>0</v>
      </c>
      <c r="CA200" s="64" t="s">
        <v>81</v>
      </c>
      <c r="CB200" s="64" t="s">
        <v>81</v>
      </c>
      <c r="CC200" s="64" t="s">
        <v>81</v>
      </c>
      <c r="CD200" s="72">
        <v>0</v>
      </c>
      <c r="CE200" s="64" t="s">
        <v>81</v>
      </c>
      <c r="CF200" s="64" t="s">
        <v>81</v>
      </c>
      <c r="CG200" s="64" t="s">
        <v>81</v>
      </c>
      <c r="CH200" s="64" t="s">
        <v>81</v>
      </c>
      <c r="CI200" s="64" t="s">
        <v>81</v>
      </c>
      <c r="CJ200" s="64" t="s">
        <v>81</v>
      </c>
      <c r="CK200" s="64" t="s">
        <v>81</v>
      </c>
      <c r="CL200" s="64" t="s">
        <v>81</v>
      </c>
      <c r="CM200" s="64" t="s">
        <v>81</v>
      </c>
      <c r="CN200" s="64" t="s">
        <v>81</v>
      </c>
      <c r="CO200" s="64" t="s">
        <v>81</v>
      </c>
      <c r="CP200" s="64" t="s">
        <v>81</v>
      </c>
      <c r="CQ200" s="64" t="s">
        <v>81</v>
      </c>
      <c r="CR200">
        <v>3</v>
      </c>
      <c r="CS200" s="64" t="s">
        <v>81</v>
      </c>
      <c r="CT200" s="64" t="s">
        <v>81</v>
      </c>
      <c r="CU200" s="64" t="s">
        <v>81</v>
      </c>
      <c r="CV200" s="64">
        <v>4</v>
      </c>
      <c r="CW200" s="64" t="s">
        <v>81</v>
      </c>
      <c r="CX200" s="64" t="s">
        <v>81</v>
      </c>
      <c r="CY200" s="64" t="s">
        <v>81</v>
      </c>
      <c r="CZ200" s="64" t="s">
        <v>81</v>
      </c>
      <c r="DA200" s="64" t="s">
        <v>81</v>
      </c>
      <c r="DB200" s="72">
        <v>1</v>
      </c>
      <c r="DC200" s="72">
        <v>0</v>
      </c>
      <c r="DD200" s="72">
        <v>0</v>
      </c>
      <c r="DE200" s="72">
        <v>0</v>
      </c>
      <c r="DF200" s="72">
        <v>0</v>
      </c>
      <c r="DG200" s="72">
        <v>0</v>
      </c>
      <c r="DH200" s="72">
        <v>0</v>
      </c>
      <c r="DI200" s="72">
        <v>0</v>
      </c>
      <c r="DJ200" s="72">
        <v>0</v>
      </c>
      <c r="DK200" s="72">
        <v>0</v>
      </c>
      <c r="DL200" s="72">
        <v>0</v>
      </c>
      <c r="DM200" s="72">
        <v>1</v>
      </c>
      <c r="DN200" s="72">
        <v>2</v>
      </c>
      <c r="DO200" s="72">
        <v>2</v>
      </c>
      <c r="DP200" s="72">
        <v>2</v>
      </c>
      <c r="DQ200" s="72">
        <v>2</v>
      </c>
      <c r="DR200" s="72">
        <v>5000</v>
      </c>
      <c r="DS200" s="72">
        <v>6000</v>
      </c>
      <c r="DT200" s="72">
        <v>3000</v>
      </c>
      <c r="DU200" s="72">
        <v>4000</v>
      </c>
      <c r="DV200" s="72">
        <v>5000</v>
      </c>
      <c r="DW200" s="72">
        <v>6000</v>
      </c>
      <c r="DX200" s="72">
        <v>3000</v>
      </c>
      <c r="DY200" s="72">
        <v>4000</v>
      </c>
      <c r="DZ200" s="72">
        <v>1</v>
      </c>
      <c r="EA200" s="72">
        <v>1</v>
      </c>
      <c r="EB200" s="72">
        <v>0</v>
      </c>
      <c r="EC200" s="72" t="s">
        <v>81</v>
      </c>
      <c r="ED200" s="72">
        <v>0</v>
      </c>
      <c r="EE200" s="72" t="s">
        <v>81</v>
      </c>
      <c r="EF200" s="72" t="s">
        <v>81</v>
      </c>
      <c r="EG200" s="72">
        <v>18</v>
      </c>
      <c r="EH200" s="72" t="s">
        <v>81</v>
      </c>
      <c r="EI200">
        <v>3</v>
      </c>
    </row>
    <row r="201" spans="1:139" ht="15" customHeight="1" x14ac:dyDescent="0.35">
      <c r="A201" s="20">
        <v>3040904</v>
      </c>
      <c r="B201" s="20">
        <v>3</v>
      </c>
      <c r="C201" s="20">
        <v>4</v>
      </c>
      <c r="D201" s="20">
        <v>9</v>
      </c>
      <c r="E201" s="20" t="s">
        <v>2066</v>
      </c>
      <c r="F201">
        <v>0</v>
      </c>
      <c r="G201" s="20">
        <v>1</v>
      </c>
      <c r="H201">
        <v>0</v>
      </c>
      <c r="I201">
        <v>3</v>
      </c>
      <c r="J201" s="64">
        <v>0</v>
      </c>
      <c r="K201" s="64" t="s">
        <v>81</v>
      </c>
      <c r="L201" t="s">
        <v>81</v>
      </c>
      <c r="M201">
        <v>8</v>
      </c>
      <c r="N201" s="64">
        <v>3</v>
      </c>
      <c r="O201" s="64" t="s">
        <v>81</v>
      </c>
      <c r="P201" s="64" t="s">
        <v>81</v>
      </c>
      <c r="Q201" s="64">
        <v>4</v>
      </c>
      <c r="R201" s="64">
        <v>1</v>
      </c>
      <c r="S201" t="s">
        <v>81</v>
      </c>
      <c r="T201" t="s">
        <v>81</v>
      </c>
      <c r="U201" t="s">
        <v>81</v>
      </c>
      <c r="V201" t="s">
        <v>81</v>
      </c>
      <c r="W201" t="s">
        <v>81</v>
      </c>
      <c r="X201" t="s">
        <v>81</v>
      </c>
      <c r="Y201" t="s">
        <v>81</v>
      </c>
      <c r="Z201" t="s">
        <v>81</v>
      </c>
      <c r="AA201" t="s">
        <v>81</v>
      </c>
      <c r="AB201" t="s">
        <v>81</v>
      </c>
      <c r="AC201" t="s">
        <v>81</v>
      </c>
      <c r="AD201" t="s">
        <v>81</v>
      </c>
      <c r="AE201" t="s">
        <v>81</v>
      </c>
      <c r="AF201" t="s">
        <v>81</v>
      </c>
      <c r="AG201" t="s">
        <v>81</v>
      </c>
      <c r="AH201" t="s">
        <v>81</v>
      </c>
      <c r="AI201" t="s">
        <v>81</v>
      </c>
      <c r="AJ201" t="s">
        <v>81</v>
      </c>
      <c r="AK201" t="s">
        <v>81</v>
      </c>
      <c r="AL201" t="s">
        <v>81</v>
      </c>
      <c r="AM201" t="s">
        <v>81</v>
      </c>
      <c r="AN201">
        <v>0</v>
      </c>
      <c r="AO201" t="s">
        <v>81</v>
      </c>
      <c r="AP201" s="72">
        <v>0</v>
      </c>
      <c r="AQ201" s="64" t="s">
        <v>81</v>
      </c>
      <c r="AR201" s="64" t="s">
        <v>81</v>
      </c>
      <c r="AS201" s="64" t="s">
        <v>81</v>
      </c>
      <c r="AT201" s="72">
        <v>0</v>
      </c>
      <c r="AU201" s="64" t="s">
        <v>81</v>
      </c>
      <c r="AV201" s="64" t="s">
        <v>81</v>
      </c>
      <c r="AW201" s="64" t="s">
        <v>81</v>
      </c>
      <c r="AX201" s="72">
        <v>0</v>
      </c>
      <c r="AY201" s="64" t="s">
        <v>81</v>
      </c>
      <c r="AZ201" s="64" t="s">
        <v>81</v>
      </c>
      <c r="BA201" s="64" t="s">
        <v>81</v>
      </c>
      <c r="BB201" s="72">
        <v>0</v>
      </c>
      <c r="BC201" s="64" t="s">
        <v>81</v>
      </c>
      <c r="BD201" s="64" t="s">
        <v>81</v>
      </c>
      <c r="BE201" s="64" t="s">
        <v>81</v>
      </c>
      <c r="BF201" s="72">
        <v>1</v>
      </c>
      <c r="BG201">
        <v>2</v>
      </c>
      <c r="BH201">
        <v>2</v>
      </c>
      <c r="BI201">
        <v>2</v>
      </c>
      <c r="BJ201" s="72">
        <v>0</v>
      </c>
      <c r="BK201" s="64" t="s">
        <v>81</v>
      </c>
      <c r="BL201" s="64" t="s">
        <v>81</v>
      </c>
      <c r="BM201" s="64" t="s">
        <v>81</v>
      </c>
      <c r="BN201" s="72">
        <v>0</v>
      </c>
      <c r="BO201" s="64" t="s">
        <v>81</v>
      </c>
      <c r="BP201" s="64" t="s">
        <v>81</v>
      </c>
      <c r="BQ201" s="64" t="s">
        <v>81</v>
      </c>
      <c r="BR201" s="72">
        <v>0</v>
      </c>
      <c r="BS201" s="64" t="s">
        <v>81</v>
      </c>
      <c r="BT201" s="64" t="s">
        <v>81</v>
      </c>
      <c r="BU201" s="64" t="s">
        <v>81</v>
      </c>
      <c r="BV201" s="72">
        <v>0</v>
      </c>
      <c r="BW201" s="64" t="s">
        <v>81</v>
      </c>
      <c r="BX201" s="64" t="s">
        <v>81</v>
      </c>
      <c r="BY201" s="64" t="s">
        <v>81</v>
      </c>
      <c r="BZ201" s="72">
        <v>0</v>
      </c>
      <c r="CA201" s="64" t="s">
        <v>81</v>
      </c>
      <c r="CB201" s="64" t="s">
        <v>81</v>
      </c>
      <c r="CC201" s="64" t="s">
        <v>81</v>
      </c>
      <c r="CD201" s="72">
        <v>0</v>
      </c>
      <c r="CE201" s="64" t="s">
        <v>81</v>
      </c>
      <c r="CF201" s="64" t="s">
        <v>81</v>
      </c>
      <c r="CG201" s="64" t="s">
        <v>81</v>
      </c>
      <c r="CH201" s="64" t="s">
        <v>81</v>
      </c>
      <c r="CI201" s="64" t="s">
        <v>81</v>
      </c>
      <c r="CJ201" s="64" t="s">
        <v>81</v>
      </c>
      <c r="CK201" s="64" t="s">
        <v>81</v>
      </c>
      <c r="CL201" s="64" t="s">
        <v>81</v>
      </c>
      <c r="CM201" s="64" t="s">
        <v>81</v>
      </c>
      <c r="CN201">
        <v>10</v>
      </c>
      <c r="CO201">
        <v>25</v>
      </c>
      <c r="CP201" s="64" t="s">
        <v>81</v>
      </c>
      <c r="CQ201" s="64" t="s">
        <v>81</v>
      </c>
      <c r="CR201" s="64" t="s">
        <v>81</v>
      </c>
      <c r="CS201" s="64" t="s">
        <v>81</v>
      </c>
      <c r="CT201" s="64" t="s">
        <v>81</v>
      </c>
      <c r="CU201" s="64" t="s">
        <v>81</v>
      </c>
      <c r="CV201" s="64" t="s">
        <v>81</v>
      </c>
      <c r="CW201" s="64" t="s">
        <v>81</v>
      </c>
      <c r="CX201" s="64" t="s">
        <v>81</v>
      </c>
      <c r="CY201" s="64" t="s">
        <v>81</v>
      </c>
      <c r="CZ201" s="64" t="s">
        <v>81</v>
      </c>
      <c r="DA201" s="64" t="s">
        <v>81</v>
      </c>
      <c r="DB201" s="64">
        <v>1</v>
      </c>
      <c r="DC201" s="64">
        <v>1</v>
      </c>
      <c r="DD201" s="64">
        <v>1</v>
      </c>
      <c r="DE201" s="64">
        <v>0</v>
      </c>
      <c r="DF201" s="64">
        <v>0</v>
      </c>
      <c r="DG201" s="64">
        <v>0</v>
      </c>
      <c r="DH201" s="64">
        <v>0</v>
      </c>
      <c r="DI201" s="64">
        <v>0</v>
      </c>
      <c r="DJ201" s="64">
        <v>0</v>
      </c>
      <c r="DK201" s="64">
        <v>0</v>
      </c>
      <c r="DL201" s="64">
        <v>0</v>
      </c>
      <c r="DM201" s="64">
        <v>1</v>
      </c>
      <c r="DN201" s="64">
        <v>2</v>
      </c>
      <c r="DO201" s="64">
        <v>2</v>
      </c>
      <c r="DP201" s="64">
        <v>4</v>
      </c>
      <c r="DQ201" s="64">
        <v>4</v>
      </c>
      <c r="DR201" s="64">
        <v>3000</v>
      </c>
      <c r="DS201" s="64">
        <v>6000</v>
      </c>
      <c r="DT201" s="64">
        <v>2600</v>
      </c>
      <c r="DU201" s="64">
        <v>4000</v>
      </c>
      <c r="DV201" t="s">
        <v>81</v>
      </c>
      <c r="DW201" t="s">
        <v>81</v>
      </c>
      <c r="DX201" t="s">
        <v>81</v>
      </c>
      <c r="DY201" t="s">
        <v>81</v>
      </c>
      <c r="DZ201" s="72">
        <v>1</v>
      </c>
      <c r="EA201" s="72">
        <v>1</v>
      </c>
      <c r="EB201" s="72">
        <v>0</v>
      </c>
      <c r="EC201" s="72" t="s">
        <v>81</v>
      </c>
      <c r="ED201" s="72">
        <v>0</v>
      </c>
      <c r="EE201" s="72" t="s">
        <v>81</v>
      </c>
      <c r="EF201" s="72" t="s">
        <v>81</v>
      </c>
      <c r="EG201" s="72">
        <v>8</v>
      </c>
      <c r="EH201" s="72" t="s">
        <v>81</v>
      </c>
      <c r="EI201">
        <v>2</v>
      </c>
    </row>
    <row r="202" spans="1:139" ht="15" customHeight="1" x14ac:dyDescent="0.35">
      <c r="A202" s="20">
        <v>3040905</v>
      </c>
      <c r="B202" s="20">
        <v>3</v>
      </c>
      <c r="C202" s="20">
        <v>4</v>
      </c>
      <c r="D202" s="20">
        <v>9</v>
      </c>
      <c r="E202" s="20" t="s">
        <v>2071</v>
      </c>
      <c r="F202">
        <v>0</v>
      </c>
      <c r="G202" s="20">
        <v>3</v>
      </c>
      <c r="H202">
        <v>0</v>
      </c>
      <c r="I202">
        <v>1</v>
      </c>
      <c r="J202" s="64">
        <v>0</v>
      </c>
      <c r="K202" s="64" t="s">
        <v>81</v>
      </c>
      <c r="L202" s="64">
        <v>8</v>
      </c>
      <c r="M202" t="s">
        <v>81</v>
      </c>
      <c r="N202" s="64">
        <v>3</v>
      </c>
      <c r="O202" s="64" t="s">
        <v>81</v>
      </c>
      <c r="P202" s="64" t="s">
        <v>81</v>
      </c>
      <c r="Q202" s="64">
        <v>1</v>
      </c>
      <c r="R202" s="64">
        <v>1</v>
      </c>
      <c r="S202" s="64" t="s">
        <v>81</v>
      </c>
      <c r="T202">
        <v>8</v>
      </c>
      <c r="U202" s="64">
        <v>3</v>
      </c>
      <c r="V202" t="s">
        <v>81</v>
      </c>
      <c r="W202" t="s">
        <v>81</v>
      </c>
      <c r="X202">
        <v>2</v>
      </c>
      <c r="Y202">
        <v>1</v>
      </c>
      <c r="Z202" t="s">
        <v>81</v>
      </c>
      <c r="AA202" t="s">
        <v>81</v>
      </c>
      <c r="AB202" t="s">
        <v>81</v>
      </c>
      <c r="AC202" t="s">
        <v>81</v>
      </c>
      <c r="AD202" t="s">
        <v>81</v>
      </c>
      <c r="AE202" t="s">
        <v>81</v>
      </c>
      <c r="AF202" t="s">
        <v>81</v>
      </c>
      <c r="AG202" t="s">
        <v>81</v>
      </c>
      <c r="AH202" t="s">
        <v>81</v>
      </c>
      <c r="AI202" t="s">
        <v>81</v>
      </c>
      <c r="AJ202" t="s">
        <v>81</v>
      </c>
      <c r="AK202" t="s">
        <v>81</v>
      </c>
      <c r="AL202" t="s">
        <v>81</v>
      </c>
      <c r="AM202" t="s">
        <v>81</v>
      </c>
      <c r="AN202">
        <v>1</v>
      </c>
      <c r="AO202">
        <v>5</v>
      </c>
      <c r="AP202" s="72">
        <v>0</v>
      </c>
      <c r="AQ202" s="64" t="s">
        <v>81</v>
      </c>
      <c r="AR202" s="64" t="s">
        <v>81</v>
      </c>
      <c r="AS202" s="64" t="s">
        <v>81</v>
      </c>
      <c r="AT202" s="72">
        <v>0</v>
      </c>
      <c r="AU202" s="64" t="s">
        <v>81</v>
      </c>
      <c r="AV202" s="64" t="s">
        <v>81</v>
      </c>
      <c r="AW202" s="64" t="s">
        <v>81</v>
      </c>
      <c r="AX202" s="72">
        <v>0</v>
      </c>
      <c r="AY202" s="64" t="s">
        <v>81</v>
      </c>
      <c r="AZ202" s="64" t="s">
        <v>81</v>
      </c>
      <c r="BA202" s="64" t="s">
        <v>81</v>
      </c>
      <c r="BB202" s="72">
        <v>0</v>
      </c>
      <c r="BC202" s="64" t="s">
        <v>81</v>
      </c>
      <c r="BD202" s="64" t="s">
        <v>81</v>
      </c>
      <c r="BE202" s="64" t="s">
        <v>81</v>
      </c>
      <c r="BF202" s="72">
        <v>0</v>
      </c>
      <c r="BG202" s="64" t="s">
        <v>81</v>
      </c>
      <c r="BH202" s="64" t="s">
        <v>81</v>
      </c>
      <c r="BI202" s="64" t="s">
        <v>81</v>
      </c>
      <c r="BJ202" s="72">
        <v>0</v>
      </c>
      <c r="BK202" s="64" t="s">
        <v>81</v>
      </c>
      <c r="BL202" s="64" t="s">
        <v>81</v>
      </c>
      <c r="BM202" s="64" t="s">
        <v>81</v>
      </c>
      <c r="BN202" s="72">
        <v>0</v>
      </c>
      <c r="BO202" s="64" t="s">
        <v>81</v>
      </c>
      <c r="BP202" s="64" t="s">
        <v>81</v>
      </c>
      <c r="BQ202" s="64" t="s">
        <v>81</v>
      </c>
      <c r="BR202" s="72">
        <v>0</v>
      </c>
      <c r="BS202" s="64" t="s">
        <v>81</v>
      </c>
      <c r="BT202" s="64" t="s">
        <v>81</v>
      </c>
      <c r="BU202" s="64" t="s">
        <v>81</v>
      </c>
      <c r="BV202" s="72">
        <v>1</v>
      </c>
      <c r="BW202" s="64">
        <v>2</v>
      </c>
      <c r="BX202" s="64">
        <v>2</v>
      </c>
      <c r="BY202" s="64">
        <v>2</v>
      </c>
      <c r="BZ202" s="72">
        <v>0</v>
      </c>
      <c r="CA202" s="64" t="s">
        <v>81</v>
      </c>
      <c r="CB202" s="64" t="s">
        <v>81</v>
      </c>
      <c r="CC202" s="64" t="s">
        <v>81</v>
      </c>
      <c r="CD202" s="72">
        <v>0</v>
      </c>
      <c r="CE202" s="64" t="s">
        <v>81</v>
      </c>
      <c r="CF202" s="64" t="s">
        <v>81</v>
      </c>
      <c r="CG202" s="64" t="s">
        <v>81</v>
      </c>
      <c r="CH202" s="64" t="s">
        <v>81</v>
      </c>
      <c r="CI202" s="64" t="s">
        <v>81</v>
      </c>
      <c r="CJ202" s="64" t="s">
        <v>81</v>
      </c>
      <c r="CK202" s="64" t="s">
        <v>81</v>
      </c>
      <c r="CL202" s="64" t="s">
        <v>81</v>
      </c>
      <c r="CM202" s="64" t="s">
        <v>81</v>
      </c>
      <c r="CN202" s="64" t="s">
        <v>81</v>
      </c>
      <c r="CO202" s="64" t="s">
        <v>81</v>
      </c>
      <c r="CP202" s="64" t="s">
        <v>81</v>
      </c>
      <c r="CQ202" s="64" t="s">
        <v>81</v>
      </c>
      <c r="CR202" s="64" t="s">
        <v>81</v>
      </c>
      <c r="CS202" s="64" t="s">
        <v>81</v>
      </c>
      <c r="CT202" s="64" t="s">
        <v>81</v>
      </c>
      <c r="CU202" s="64" t="s">
        <v>81</v>
      </c>
      <c r="CV202" s="64">
        <v>3</v>
      </c>
      <c r="CW202" s="64" t="s">
        <v>81</v>
      </c>
      <c r="CX202" s="64" t="s">
        <v>81</v>
      </c>
      <c r="CY202" s="64" t="s">
        <v>81</v>
      </c>
      <c r="CZ202" s="64" t="s">
        <v>81</v>
      </c>
      <c r="DA202" s="64" t="s">
        <v>81</v>
      </c>
      <c r="DB202" s="72">
        <v>1</v>
      </c>
      <c r="DC202" s="72">
        <v>0</v>
      </c>
      <c r="DD202" s="72">
        <v>0</v>
      </c>
      <c r="DE202" s="72">
        <v>0</v>
      </c>
      <c r="DF202" s="72">
        <v>0</v>
      </c>
      <c r="DG202" s="72">
        <v>0</v>
      </c>
      <c r="DH202" s="72">
        <v>0</v>
      </c>
      <c r="DI202" s="72">
        <v>0</v>
      </c>
      <c r="DJ202" s="72">
        <v>0</v>
      </c>
      <c r="DK202" s="72">
        <v>0</v>
      </c>
      <c r="DL202" s="72">
        <v>0</v>
      </c>
      <c r="DM202" s="72">
        <v>1</v>
      </c>
      <c r="DN202" s="72">
        <v>2</v>
      </c>
      <c r="DO202" s="72">
        <v>2</v>
      </c>
      <c r="DP202" s="72">
        <v>4</v>
      </c>
      <c r="DQ202" s="72">
        <v>4</v>
      </c>
      <c r="DR202" s="72">
        <v>4000</v>
      </c>
      <c r="DS202" s="72">
        <v>5000</v>
      </c>
      <c r="DT202" s="72">
        <v>3000</v>
      </c>
      <c r="DU202" s="72">
        <v>4000</v>
      </c>
      <c r="DV202" t="s">
        <v>81</v>
      </c>
      <c r="DW202" t="s">
        <v>81</v>
      </c>
      <c r="DX202" t="s">
        <v>81</v>
      </c>
      <c r="DY202" t="s">
        <v>81</v>
      </c>
      <c r="DZ202" s="72">
        <v>1</v>
      </c>
      <c r="EA202" s="72">
        <v>0</v>
      </c>
      <c r="EB202" s="72">
        <v>0</v>
      </c>
      <c r="EC202" s="72" t="s">
        <v>81</v>
      </c>
      <c r="ED202" s="72">
        <v>0</v>
      </c>
      <c r="EE202" s="72" t="s">
        <v>81</v>
      </c>
      <c r="EF202" s="72" t="s">
        <v>81</v>
      </c>
      <c r="EG202" s="72">
        <v>8</v>
      </c>
      <c r="EH202">
        <v>3</v>
      </c>
      <c r="EI202" t="s">
        <v>81</v>
      </c>
    </row>
    <row r="203" spans="1:139" ht="15" customHeight="1" x14ac:dyDescent="0.35">
      <c r="A203" s="20">
        <v>3040906</v>
      </c>
      <c r="B203" s="20">
        <v>3</v>
      </c>
      <c r="C203" s="20">
        <v>4</v>
      </c>
      <c r="D203" s="20">
        <v>9</v>
      </c>
      <c r="E203" s="20" t="s">
        <v>2077</v>
      </c>
      <c r="F203">
        <v>0</v>
      </c>
      <c r="G203" s="20">
        <v>2</v>
      </c>
      <c r="H203">
        <v>0</v>
      </c>
      <c r="I203" s="20">
        <v>0</v>
      </c>
      <c r="J203" s="64">
        <v>1</v>
      </c>
      <c r="K203">
        <v>2</v>
      </c>
      <c r="L203" s="64">
        <v>6</v>
      </c>
      <c r="M203" t="s">
        <v>81</v>
      </c>
      <c r="N203" s="64">
        <v>4</v>
      </c>
      <c r="O203" s="64" t="s">
        <v>81</v>
      </c>
      <c r="P203" s="64" t="s">
        <v>81</v>
      </c>
      <c r="Q203" s="64">
        <v>1</v>
      </c>
      <c r="R203" s="64">
        <v>1</v>
      </c>
      <c r="S203" s="64">
        <v>2</v>
      </c>
      <c r="T203" t="s">
        <v>81</v>
      </c>
      <c r="U203" s="64">
        <v>1</v>
      </c>
      <c r="V203" t="s">
        <v>81</v>
      </c>
      <c r="W203" s="64">
        <v>2</v>
      </c>
      <c r="X203">
        <v>1</v>
      </c>
      <c r="Y203" s="64">
        <v>1</v>
      </c>
      <c r="Z203" t="s">
        <v>81</v>
      </c>
      <c r="AA203" t="s">
        <v>81</v>
      </c>
      <c r="AB203" t="s">
        <v>81</v>
      </c>
      <c r="AC203" t="s">
        <v>81</v>
      </c>
      <c r="AD203" t="s">
        <v>81</v>
      </c>
      <c r="AE203" t="s">
        <v>81</v>
      </c>
      <c r="AF203" t="s">
        <v>81</v>
      </c>
      <c r="AG203" t="s">
        <v>81</v>
      </c>
      <c r="AH203" t="s">
        <v>81</v>
      </c>
      <c r="AI203" t="s">
        <v>81</v>
      </c>
      <c r="AJ203" t="s">
        <v>81</v>
      </c>
      <c r="AK203" t="s">
        <v>81</v>
      </c>
      <c r="AL203" t="s">
        <v>81</v>
      </c>
      <c r="AM203" t="s">
        <v>81</v>
      </c>
      <c r="AN203">
        <v>1</v>
      </c>
      <c r="AO203">
        <v>5</v>
      </c>
      <c r="AP203" s="72">
        <v>0</v>
      </c>
      <c r="AQ203" s="64" t="s">
        <v>81</v>
      </c>
      <c r="AR203" s="64" t="s">
        <v>81</v>
      </c>
      <c r="AS203" s="64" t="s">
        <v>81</v>
      </c>
      <c r="AT203" s="72">
        <v>0</v>
      </c>
      <c r="AU203" s="64" t="s">
        <v>81</v>
      </c>
      <c r="AV203" s="64" t="s">
        <v>81</v>
      </c>
      <c r="AW203" s="64" t="s">
        <v>81</v>
      </c>
      <c r="AX203" s="72">
        <v>0</v>
      </c>
      <c r="AY203" s="64" t="s">
        <v>81</v>
      </c>
      <c r="AZ203" s="64" t="s">
        <v>81</v>
      </c>
      <c r="BA203" s="64" t="s">
        <v>81</v>
      </c>
      <c r="BB203" s="72">
        <v>0</v>
      </c>
      <c r="BC203" s="64" t="s">
        <v>81</v>
      </c>
      <c r="BD203" s="64" t="s">
        <v>81</v>
      </c>
      <c r="BE203" s="64" t="s">
        <v>81</v>
      </c>
      <c r="BF203" s="72">
        <v>0</v>
      </c>
      <c r="BG203" s="64" t="s">
        <v>81</v>
      </c>
      <c r="BH203" s="64" t="s">
        <v>81</v>
      </c>
      <c r="BI203" s="64" t="s">
        <v>81</v>
      </c>
      <c r="BJ203" s="72">
        <v>0</v>
      </c>
      <c r="BK203" s="64" t="s">
        <v>81</v>
      </c>
      <c r="BL203" s="64" t="s">
        <v>81</v>
      </c>
      <c r="BM203" s="64" t="s">
        <v>81</v>
      </c>
      <c r="BN203" s="72">
        <v>0</v>
      </c>
      <c r="BO203" s="64" t="s">
        <v>81</v>
      </c>
      <c r="BP203" s="64" t="s">
        <v>81</v>
      </c>
      <c r="BQ203" s="64" t="s">
        <v>81</v>
      </c>
      <c r="BR203" s="72">
        <v>0</v>
      </c>
      <c r="BS203" s="64" t="s">
        <v>81</v>
      </c>
      <c r="BT203" s="64" t="s">
        <v>81</v>
      </c>
      <c r="BU203" s="64" t="s">
        <v>81</v>
      </c>
      <c r="BV203" s="72">
        <v>1</v>
      </c>
      <c r="BW203" s="64">
        <v>2</v>
      </c>
      <c r="BX203" s="64">
        <v>3</v>
      </c>
      <c r="BY203" s="64">
        <v>2</v>
      </c>
      <c r="BZ203" s="72">
        <v>0</v>
      </c>
      <c r="CA203" s="64" t="s">
        <v>81</v>
      </c>
      <c r="CB203" s="64" t="s">
        <v>81</v>
      </c>
      <c r="CC203" s="64" t="s">
        <v>81</v>
      </c>
      <c r="CD203" s="72">
        <v>0</v>
      </c>
      <c r="CE203" s="64" t="s">
        <v>81</v>
      </c>
      <c r="CF203" s="64" t="s">
        <v>81</v>
      </c>
      <c r="CG203" s="64" t="s">
        <v>81</v>
      </c>
      <c r="CH203" s="64" t="s">
        <v>81</v>
      </c>
      <c r="CI203" s="64" t="s">
        <v>81</v>
      </c>
      <c r="CJ203" s="64" t="s">
        <v>81</v>
      </c>
      <c r="CK203" s="64" t="s">
        <v>81</v>
      </c>
      <c r="CL203" s="64" t="s">
        <v>81</v>
      </c>
      <c r="CM203" s="64" t="s">
        <v>81</v>
      </c>
      <c r="CN203" s="64" t="s">
        <v>81</v>
      </c>
      <c r="CO203" s="64" t="s">
        <v>81</v>
      </c>
      <c r="CP203" s="64" t="s">
        <v>81</v>
      </c>
      <c r="CQ203" s="64" t="s">
        <v>81</v>
      </c>
      <c r="CR203" s="64" t="s">
        <v>81</v>
      </c>
      <c r="CS203" s="64" t="s">
        <v>81</v>
      </c>
      <c r="CT203" s="64" t="s">
        <v>81</v>
      </c>
      <c r="CU203" s="64" t="s">
        <v>81</v>
      </c>
      <c r="CV203" s="64">
        <v>4</v>
      </c>
      <c r="CW203" s="64" t="s">
        <v>81</v>
      </c>
      <c r="CX203" s="64" t="s">
        <v>81</v>
      </c>
      <c r="CY203" s="64" t="s">
        <v>81</v>
      </c>
      <c r="CZ203" s="64" t="s">
        <v>81</v>
      </c>
      <c r="DA203" s="64" t="s">
        <v>81</v>
      </c>
      <c r="DB203" s="72">
        <v>0</v>
      </c>
      <c r="DC203" s="72">
        <v>1</v>
      </c>
      <c r="DD203" s="72">
        <v>1</v>
      </c>
      <c r="DE203" s="72">
        <v>0</v>
      </c>
      <c r="DF203" s="72">
        <v>0</v>
      </c>
      <c r="DG203" s="72">
        <v>0</v>
      </c>
      <c r="DH203" s="72">
        <v>0</v>
      </c>
      <c r="DI203" s="72">
        <v>0</v>
      </c>
      <c r="DJ203" s="72">
        <v>0</v>
      </c>
      <c r="DK203" s="72">
        <v>0</v>
      </c>
      <c r="DL203" s="72">
        <v>0</v>
      </c>
      <c r="DM203" s="72">
        <v>0</v>
      </c>
      <c r="DN203" s="72">
        <v>2</v>
      </c>
      <c r="DO203" s="72">
        <v>2</v>
      </c>
      <c r="DP203" s="72">
        <v>2</v>
      </c>
      <c r="DQ203" s="72">
        <v>2</v>
      </c>
      <c r="DR203" s="72">
        <v>3000</v>
      </c>
      <c r="DS203" s="72">
        <v>6000</v>
      </c>
      <c r="DT203" s="72">
        <v>2000</v>
      </c>
      <c r="DU203" s="72">
        <v>4000</v>
      </c>
      <c r="DV203" s="72">
        <v>3000</v>
      </c>
      <c r="DW203" s="72">
        <v>5000</v>
      </c>
      <c r="DX203" s="72">
        <v>3000</v>
      </c>
      <c r="DY203" s="72">
        <v>5000</v>
      </c>
      <c r="DZ203" s="72">
        <v>2</v>
      </c>
      <c r="EA203" s="72">
        <v>1</v>
      </c>
      <c r="EB203" s="72">
        <v>0</v>
      </c>
      <c r="EC203" s="72" t="s">
        <v>81</v>
      </c>
      <c r="ED203" s="72">
        <v>0</v>
      </c>
      <c r="EE203" s="72" t="s">
        <v>81</v>
      </c>
      <c r="EF203" s="72" t="s">
        <v>81</v>
      </c>
      <c r="EG203" s="72">
        <v>8</v>
      </c>
      <c r="EH203" s="72" t="s">
        <v>81</v>
      </c>
      <c r="EI203">
        <v>2</v>
      </c>
    </row>
    <row r="204" spans="1:139" ht="15" customHeight="1" x14ac:dyDescent="0.35">
      <c r="A204" s="20">
        <v>3040907</v>
      </c>
      <c r="B204" s="20">
        <v>3</v>
      </c>
      <c r="C204" s="20">
        <v>4</v>
      </c>
      <c r="D204" s="20">
        <v>9</v>
      </c>
      <c r="E204" s="20" t="s">
        <v>2081</v>
      </c>
      <c r="F204">
        <v>0</v>
      </c>
      <c r="G204">
        <v>1</v>
      </c>
      <c r="H204">
        <v>0</v>
      </c>
      <c r="I204" s="20">
        <v>0</v>
      </c>
      <c r="J204">
        <v>0</v>
      </c>
      <c r="K204" s="64" t="s">
        <v>81</v>
      </c>
      <c r="L204" t="s">
        <v>81</v>
      </c>
      <c r="M204" t="s">
        <v>81</v>
      </c>
      <c r="N204" s="64">
        <v>4</v>
      </c>
      <c r="O204" s="64" t="s">
        <v>81</v>
      </c>
      <c r="P204" s="64" t="s">
        <v>81</v>
      </c>
      <c r="Q204" s="64">
        <v>7</v>
      </c>
      <c r="R204" s="64" t="s">
        <v>81</v>
      </c>
      <c r="S204" s="64" t="s">
        <v>81</v>
      </c>
      <c r="T204" s="64" t="s">
        <v>81</v>
      </c>
      <c r="U204" s="64" t="s">
        <v>81</v>
      </c>
      <c r="V204" s="64" t="s">
        <v>81</v>
      </c>
      <c r="W204" s="64" t="s">
        <v>81</v>
      </c>
      <c r="X204" s="64" t="s">
        <v>81</v>
      </c>
      <c r="Y204" s="64" t="s">
        <v>81</v>
      </c>
      <c r="Z204" s="64" t="s">
        <v>81</v>
      </c>
      <c r="AA204" s="64" t="s">
        <v>81</v>
      </c>
      <c r="AB204" s="64" t="s">
        <v>81</v>
      </c>
      <c r="AC204" s="64" t="s">
        <v>81</v>
      </c>
      <c r="AD204" s="64" t="s">
        <v>81</v>
      </c>
      <c r="AE204" s="64" t="s">
        <v>81</v>
      </c>
      <c r="AF204" s="64" t="s">
        <v>81</v>
      </c>
      <c r="AG204" s="64" t="s">
        <v>81</v>
      </c>
      <c r="AH204" s="64" t="s">
        <v>81</v>
      </c>
      <c r="AI204" s="64" t="s">
        <v>81</v>
      </c>
      <c r="AJ204" s="64" t="s">
        <v>81</v>
      </c>
      <c r="AK204" s="64" t="s">
        <v>81</v>
      </c>
      <c r="AL204" s="64" t="s">
        <v>81</v>
      </c>
      <c r="AM204" s="64" t="s">
        <v>81</v>
      </c>
      <c r="AN204">
        <v>0</v>
      </c>
      <c r="AO204" s="64" t="s">
        <v>81</v>
      </c>
      <c r="AP204" s="72">
        <v>0</v>
      </c>
      <c r="AQ204" s="64" t="s">
        <v>81</v>
      </c>
      <c r="AR204" s="64" t="s">
        <v>81</v>
      </c>
      <c r="AS204" s="64" t="s">
        <v>81</v>
      </c>
      <c r="AT204" s="72">
        <v>0</v>
      </c>
      <c r="AU204" s="64" t="s">
        <v>81</v>
      </c>
      <c r="AV204" s="64" t="s">
        <v>81</v>
      </c>
      <c r="AW204" s="64" t="s">
        <v>81</v>
      </c>
      <c r="AX204" s="72">
        <v>0</v>
      </c>
      <c r="AY204" s="64" t="s">
        <v>81</v>
      </c>
      <c r="AZ204" s="64" t="s">
        <v>81</v>
      </c>
      <c r="BA204" s="64" t="s">
        <v>81</v>
      </c>
      <c r="BB204" s="72">
        <v>0</v>
      </c>
      <c r="BC204" s="64" t="s">
        <v>81</v>
      </c>
      <c r="BD204" s="64" t="s">
        <v>81</v>
      </c>
      <c r="BE204" s="64" t="s">
        <v>81</v>
      </c>
      <c r="BF204" s="72">
        <v>0</v>
      </c>
      <c r="BG204" s="64" t="s">
        <v>81</v>
      </c>
      <c r="BH204" s="64" t="s">
        <v>81</v>
      </c>
      <c r="BI204" s="64" t="s">
        <v>81</v>
      </c>
      <c r="BJ204" s="72">
        <v>0</v>
      </c>
      <c r="BK204" s="64" t="s">
        <v>81</v>
      </c>
      <c r="BL204" s="64" t="s">
        <v>81</v>
      </c>
      <c r="BM204" s="64" t="s">
        <v>81</v>
      </c>
      <c r="BN204" s="72">
        <v>0</v>
      </c>
      <c r="BO204" s="64" t="s">
        <v>81</v>
      </c>
      <c r="BP204" s="64" t="s">
        <v>81</v>
      </c>
      <c r="BQ204" s="64" t="s">
        <v>81</v>
      </c>
      <c r="BR204" s="72">
        <v>0</v>
      </c>
      <c r="BS204" s="64" t="s">
        <v>81</v>
      </c>
      <c r="BT204" s="64" t="s">
        <v>81</v>
      </c>
      <c r="BU204" s="64" t="s">
        <v>81</v>
      </c>
      <c r="BV204" s="72">
        <v>1</v>
      </c>
      <c r="BW204" s="64">
        <v>2</v>
      </c>
      <c r="BX204" s="64">
        <v>2</v>
      </c>
      <c r="BY204" s="64">
        <v>2</v>
      </c>
      <c r="BZ204" s="72">
        <v>0</v>
      </c>
      <c r="CA204" s="64" t="s">
        <v>81</v>
      </c>
      <c r="CB204" s="64" t="s">
        <v>81</v>
      </c>
      <c r="CC204" s="64" t="s">
        <v>81</v>
      </c>
      <c r="CD204" s="72">
        <v>0</v>
      </c>
      <c r="CE204" s="64" t="s">
        <v>81</v>
      </c>
      <c r="CF204" s="64" t="s">
        <v>81</v>
      </c>
      <c r="CG204" s="64" t="s">
        <v>81</v>
      </c>
      <c r="CH204" s="64" t="s">
        <v>81</v>
      </c>
      <c r="CI204" s="64" t="s">
        <v>81</v>
      </c>
      <c r="CJ204" s="64" t="s">
        <v>81</v>
      </c>
      <c r="CK204" s="64" t="s">
        <v>81</v>
      </c>
      <c r="CL204" s="64" t="s">
        <v>81</v>
      </c>
      <c r="CM204" s="64" t="s">
        <v>81</v>
      </c>
      <c r="CN204" s="64" t="s">
        <v>81</v>
      </c>
      <c r="CO204" s="64" t="s">
        <v>81</v>
      </c>
      <c r="CP204" s="64" t="s">
        <v>81</v>
      </c>
      <c r="CQ204" s="64" t="s">
        <v>81</v>
      </c>
      <c r="CR204" s="64" t="s">
        <v>81</v>
      </c>
      <c r="CS204" s="64" t="s">
        <v>81</v>
      </c>
      <c r="CT204" s="64" t="s">
        <v>81</v>
      </c>
      <c r="CU204" s="64" t="s">
        <v>81</v>
      </c>
      <c r="CV204" s="64">
        <v>9</v>
      </c>
      <c r="CW204" s="64" t="s">
        <v>81</v>
      </c>
      <c r="CX204" s="64" t="s">
        <v>81</v>
      </c>
      <c r="CY204" s="64" t="s">
        <v>81</v>
      </c>
      <c r="CZ204" s="64" t="s">
        <v>81</v>
      </c>
      <c r="DA204" s="64" t="s">
        <v>81</v>
      </c>
      <c r="DB204" s="72">
        <v>0</v>
      </c>
      <c r="DC204" s="72">
        <v>0</v>
      </c>
      <c r="DD204" s="72">
        <v>0</v>
      </c>
      <c r="DE204" s="72">
        <v>0</v>
      </c>
      <c r="DF204" s="72">
        <v>1</v>
      </c>
      <c r="DG204" s="72">
        <v>1</v>
      </c>
      <c r="DH204" s="72">
        <v>0</v>
      </c>
      <c r="DI204" s="72">
        <v>0</v>
      </c>
      <c r="DJ204" s="72">
        <v>0</v>
      </c>
      <c r="DK204" s="72">
        <v>0</v>
      </c>
      <c r="DL204" s="72">
        <v>0</v>
      </c>
      <c r="DM204" s="72">
        <v>0</v>
      </c>
      <c r="DN204" s="72">
        <v>2</v>
      </c>
      <c r="DO204" s="72">
        <v>2</v>
      </c>
      <c r="DP204" s="72">
        <v>2</v>
      </c>
      <c r="DQ204" s="72">
        <v>2</v>
      </c>
      <c r="DR204" s="72">
        <v>5000</v>
      </c>
      <c r="DS204" s="72">
        <v>6000</v>
      </c>
      <c r="DT204" s="72">
        <v>5000</v>
      </c>
      <c r="DU204" s="72">
        <v>6000</v>
      </c>
      <c r="DV204" t="s">
        <v>81</v>
      </c>
      <c r="DW204" t="s">
        <v>81</v>
      </c>
      <c r="DX204" t="s">
        <v>81</v>
      </c>
      <c r="DY204" t="s">
        <v>81</v>
      </c>
      <c r="DZ204" s="72">
        <v>1</v>
      </c>
      <c r="EA204" s="72">
        <v>1</v>
      </c>
      <c r="EB204" s="72">
        <v>0</v>
      </c>
      <c r="EC204" s="72" t="s">
        <v>81</v>
      </c>
      <c r="ED204" s="72">
        <v>0</v>
      </c>
      <c r="EE204" s="72" t="s">
        <v>81</v>
      </c>
      <c r="EF204" s="72" t="s">
        <v>81</v>
      </c>
      <c r="EG204" s="72" t="s">
        <v>81</v>
      </c>
      <c r="EH204" s="72" t="s">
        <v>81</v>
      </c>
      <c r="EI204">
        <v>2</v>
      </c>
    </row>
    <row r="205" spans="1:139" ht="15" customHeight="1" x14ac:dyDescent="0.35">
      <c r="A205" s="20">
        <v>3040908</v>
      </c>
      <c r="B205" s="20">
        <v>3</v>
      </c>
      <c r="C205" s="20">
        <v>4</v>
      </c>
      <c r="D205" s="20">
        <v>9</v>
      </c>
      <c r="E205" s="20" t="s">
        <v>2082</v>
      </c>
      <c r="F205">
        <v>0</v>
      </c>
      <c r="G205" s="20">
        <v>1</v>
      </c>
      <c r="H205">
        <v>0</v>
      </c>
      <c r="I205" s="20">
        <v>0</v>
      </c>
      <c r="J205" s="64">
        <v>0</v>
      </c>
      <c r="K205" s="64" t="s">
        <v>81</v>
      </c>
      <c r="L205" t="s">
        <v>81</v>
      </c>
      <c r="M205" t="s">
        <v>81</v>
      </c>
      <c r="N205" t="s">
        <v>81</v>
      </c>
      <c r="O205" s="64" t="s">
        <v>81</v>
      </c>
      <c r="P205" s="64" t="s">
        <v>81</v>
      </c>
      <c r="Q205" s="64" t="s">
        <v>81</v>
      </c>
      <c r="R205" s="64" t="s">
        <v>81</v>
      </c>
      <c r="S205" s="64" t="s">
        <v>81</v>
      </c>
      <c r="T205" s="64" t="s">
        <v>81</v>
      </c>
      <c r="U205" s="64" t="s">
        <v>81</v>
      </c>
      <c r="V205" s="64" t="s">
        <v>81</v>
      </c>
      <c r="W205" s="64" t="s">
        <v>81</v>
      </c>
      <c r="X205" s="64" t="s">
        <v>81</v>
      </c>
      <c r="Y205" s="64" t="s">
        <v>81</v>
      </c>
      <c r="Z205" s="64" t="s">
        <v>81</v>
      </c>
      <c r="AA205" s="64" t="s">
        <v>81</v>
      </c>
      <c r="AB205" s="64" t="s">
        <v>81</v>
      </c>
      <c r="AC205" s="64" t="s">
        <v>81</v>
      </c>
      <c r="AD205" s="64" t="s">
        <v>81</v>
      </c>
      <c r="AE205" s="64" t="s">
        <v>81</v>
      </c>
      <c r="AF205" s="64" t="s">
        <v>81</v>
      </c>
      <c r="AG205" s="64" t="s">
        <v>81</v>
      </c>
      <c r="AH205" s="64" t="s">
        <v>81</v>
      </c>
      <c r="AI205" s="64" t="s">
        <v>81</v>
      </c>
      <c r="AJ205" s="64" t="s">
        <v>81</v>
      </c>
      <c r="AK205" s="64" t="s">
        <v>81</v>
      </c>
      <c r="AL205" s="64" t="s">
        <v>81</v>
      </c>
      <c r="AM205" s="64" t="s">
        <v>81</v>
      </c>
      <c r="AN205">
        <v>0</v>
      </c>
      <c r="AO205" s="64" t="s">
        <v>81</v>
      </c>
      <c r="AP205" s="72">
        <v>0</v>
      </c>
      <c r="AQ205" s="64" t="s">
        <v>81</v>
      </c>
      <c r="AR205" s="64" t="s">
        <v>81</v>
      </c>
      <c r="AS205" s="64" t="s">
        <v>81</v>
      </c>
      <c r="AT205" s="72">
        <v>0</v>
      </c>
      <c r="AU205" s="64" t="s">
        <v>81</v>
      </c>
      <c r="AV205" s="64" t="s">
        <v>81</v>
      </c>
      <c r="AW205" s="64" t="s">
        <v>81</v>
      </c>
      <c r="AX205" s="72">
        <v>0</v>
      </c>
      <c r="AY205" s="64" t="s">
        <v>81</v>
      </c>
      <c r="AZ205" s="64" t="s">
        <v>81</v>
      </c>
      <c r="BA205" s="64" t="s">
        <v>81</v>
      </c>
      <c r="BB205" s="72">
        <v>0</v>
      </c>
      <c r="BC205" s="64" t="s">
        <v>81</v>
      </c>
      <c r="BD205" s="64" t="s">
        <v>81</v>
      </c>
      <c r="BE205" s="64" t="s">
        <v>81</v>
      </c>
      <c r="BF205" s="72">
        <v>0</v>
      </c>
      <c r="BG205" s="64" t="s">
        <v>81</v>
      </c>
      <c r="BH205" s="64" t="s">
        <v>81</v>
      </c>
      <c r="BI205" s="64" t="s">
        <v>81</v>
      </c>
      <c r="BJ205" s="72">
        <v>0</v>
      </c>
      <c r="BK205" s="64" t="s">
        <v>81</v>
      </c>
      <c r="BL205" s="64" t="s">
        <v>81</v>
      </c>
      <c r="BM205" s="64" t="s">
        <v>81</v>
      </c>
      <c r="BN205" s="72">
        <v>0</v>
      </c>
      <c r="BO205" s="64" t="s">
        <v>81</v>
      </c>
      <c r="BP205" s="64" t="s">
        <v>81</v>
      </c>
      <c r="BQ205" s="64" t="s">
        <v>81</v>
      </c>
      <c r="BR205" s="72">
        <v>0</v>
      </c>
      <c r="BS205" s="64" t="s">
        <v>81</v>
      </c>
      <c r="BT205" s="64" t="s">
        <v>81</v>
      </c>
      <c r="BU205" s="64" t="s">
        <v>81</v>
      </c>
      <c r="BV205" s="72">
        <v>0</v>
      </c>
      <c r="BW205" s="64" t="s">
        <v>81</v>
      </c>
      <c r="BX205" s="64" t="s">
        <v>81</v>
      </c>
      <c r="BY205" s="64" t="s">
        <v>81</v>
      </c>
      <c r="BZ205" s="72">
        <v>0</v>
      </c>
      <c r="CA205" s="64" t="s">
        <v>81</v>
      </c>
      <c r="CB205" s="64" t="s">
        <v>81</v>
      </c>
      <c r="CC205" s="64" t="s">
        <v>81</v>
      </c>
      <c r="CD205" s="72">
        <v>0</v>
      </c>
      <c r="CE205" s="64" t="s">
        <v>81</v>
      </c>
      <c r="CF205" s="64" t="s">
        <v>81</v>
      </c>
      <c r="CG205" s="64" t="s">
        <v>81</v>
      </c>
      <c r="CH205" s="64" t="s">
        <v>81</v>
      </c>
      <c r="CI205" s="64" t="s">
        <v>81</v>
      </c>
      <c r="CJ205" s="64" t="s">
        <v>81</v>
      </c>
      <c r="CK205" s="64" t="s">
        <v>81</v>
      </c>
      <c r="CL205" s="64" t="s">
        <v>81</v>
      </c>
      <c r="CM205" s="64" t="s">
        <v>81</v>
      </c>
      <c r="CN205" s="64" t="s">
        <v>81</v>
      </c>
      <c r="CO205" s="64" t="s">
        <v>81</v>
      </c>
      <c r="CP205" s="64" t="s">
        <v>81</v>
      </c>
      <c r="CQ205" s="64" t="s">
        <v>81</v>
      </c>
      <c r="CR205" s="64" t="s">
        <v>81</v>
      </c>
      <c r="CS205" s="64" t="s">
        <v>81</v>
      </c>
      <c r="CT205" s="64" t="s">
        <v>81</v>
      </c>
      <c r="CU205" s="64" t="s">
        <v>81</v>
      </c>
      <c r="CV205" s="64" t="s">
        <v>81</v>
      </c>
      <c r="CW205" s="64" t="s">
        <v>81</v>
      </c>
      <c r="CX205" s="64" t="s">
        <v>81</v>
      </c>
      <c r="CY205" s="64" t="s">
        <v>81</v>
      </c>
      <c r="CZ205" s="64" t="s">
        <v>81</v>
      </c>
      <c r="DA205" s="64" t="s">
        <v>81</v>
      </c>
      <c r="DB205" s="72">
        <v>0</v>
      </c>
      <c r="DC205" s="72">
        <v>1</v>
      </c>
      <c r="DD205" s="72">
        <v>0</v>
      </c>
      <c r="DE205" s="72">
        <v>0</v>
      </c>
      <c r="DF205" s="72">
        <v>0</v>
      </c>
      <c r="DG205" s="72">
        <v>0</v>
      </c>
      <c r="DH205" s="72">
        <v>0</v>
      </c>
      <c r="DI205" s="72">
        <v>0</v>
      </c>
      <c r="DJ205" s="72">
        <v>0</v>
      </c>
      <c r="DK205" s="72">
        <v>0</v>
      </c>
      <c r="DL205" s="72">
        <v>0</v>
      </c>
      <c r="DM205" s="72">
        <v>0</v>
      </c>
      <c r="DN205" s="72">
        <v>2</v>
      </c>
      <c r="DO205" s="72">
        <v>2</v>
      </c>
      <c r="DP205" s="72">
        <v>4</v>
      </c>
      <c r="DQ205" s="72">
        <v>4</v>
      </c>
      <c r="DR205" s="72">
        <v>3000</v>
      </c>
      <c r="DS205" s="72">
        <v>6000</v>
      </c>
      <c r="DT205" s="72">
        <v>2000</v>
      </c>
      <c r="DU205" s="72">
        <v>4000</v>
      </c>
      <c r="DV205" s="72" t="s">
        <v>81</v>
      </c>
      <c r="DW205" s="72" t="s">
        <v>81</v>
      </c>
      <c r="DX205" s="72" t="s">
        <v>81</v>
      </c>
      <c r="DY205" s="72" t="s">
        <v>81</v>
      </c>
      <c r="DZ205" s="72">
        <v>2</v>
      </c>
      <c r="EA205" s="72">
        <v>1</v>
      </c>
      <c r="EB205" s="72">
        <v>0</v>
      </c>
      <c r="EC205" s="72" t="s">
        <v>81</v>
      </c>
      <c r="ED205" s="72">
        <v>0</v>
      </c>
      <c r="EE205" s="72" t="s">
        <v>81</v>
      </c>
      <c r="EF205" s="72" t="s">
        <v>81</v>
      </c>
      <c r="EG205" s="72" t="s">
        <v>81</v>
      </c>
      <c r="EH205" s="72" t="s">
        <v>81</v>
      </c>
      <c r="EI205" s="72" t="s">
        <v>81</v>
      </c>
    </row>
    <row r="206" spans="1:139" ht="15" customHeight="1" x14ac:dyDescent="0.35">
      <c r="A206" s="20">
        <v>3040909</v>
      </c>
      <c r="B206" s="20">
        <v>3</v>
      </c>
      <c r="C206" s="20">
        <v>4</v>
      </c>
      <c r="D206" s="20">
        <v>9</v>
      </c>
      <c r="E206" s="20" t="s">
        <v>2083</v>
      </c>
      <c r="F206">
        <v>0</v>
      </c>
      <c r="G206" s="20">
        <v>2</v>
      </c>
      <c r="H206">
        <v>0</v>
      </c>
      <c r="I206">
        <v>1</v>
      </c>
      <c r="J206" s="64">
        <v>0</v>
      </c>
      <c r="K206" s="64" t="s">
        <v>81</v>
      </c>
      <c r="L206" s="64">
        <v>6</v>
      </c>
      <c r="M206" s="64">
        <v>1</v>
      </c>
      <c r="N206" s="64">
        <v>3</v>
      </c>
      <c r="O206" s="64" t="s">
        <v>81</v>
      </c>
      <c r="P206" s="64" t="s">
        <v>81</v>
      </c>
      <c r="Q206" t="s">
        <v>81</v>
      </c>
      <c r="R206" s="64">
        <v>1</v>
      </c>
      <c r="S206" s="64" t="s">
        <v>81</v>
      </c>
      <c r="T206" s="64" t="s">
        <v>81</v>
      </c>
      <c r="U206" s="64" t="s">
        <v>81</v>
      </c>
      <c r="V206" s="64" t="s">
        <v>81</v>
      </c>
      <c r="W206" s="64" t="s">
        <v>81</v>
      </c>
      <c r="X206" s="64" t="s">
        <v>81</v>
      </c>
      <c r="Y206" s="64" t="s">
        <v>81</v>
      </c>
      <c r="Z206" s="64" t="s">
        <v>81</v>
      </c>
      <c r="AA206" s="64" t="s">
        <v>81</v>
      </c>
      <c r="AB206" s="64" t="s">
        <v>81</v>
      </c>
      <c r="AC206" s="64" t="s">
        <v>81</v>
      </c>
      <c r="AD206" s="64" t="s">
        <v>81</v>
      </c>
      <c r="AE206" s="64" t="s">
        <v>81</v>
      </c>
      <c r="AF206" s="64" t="s">
        <v>81</v>
      </c>
      <c r="AG206" s="64" t="s">
        <v>81</v>
      </c>
      <c r="AH206" s="64" t="s">
        <v>81</v>
      </c>
      <c r="AI206" s="64" t="s">
        <v>81</v>
      </c>
      <c r="AJ206" s="64" t="s">
        <v>81</v>
      </c>
      <c r="AK206" s="64" t="s">
        <v>81</v>
      </c>
      <c r="AL206" s="64" t="s">
        <v>81</v>
      </c>
      <c r="AM206" s="64" t="s">
        <v>81</v>
      </c>
      <c r="AN206">
        <v>0</v>
      </c>
      <c r="AO206" s="64" t="s">
        <v>81</v>
      </c>
      <c r="AP206" s="72">
        <v>0</v>
      </c>
      <c r="AQ206" s="64" t="s">
        <v>81</v>
      </c>
      <c r="AR206" s="64" t="s">
        <v>81</v>
      </c>
      <c r="AS206" s="64" t="s">
        <v>81</v>
      </c>
      <c r="AT206" s="72">
        <v>0</v>
      </c>
      <c r="AU206" s="64" t="s">
        <v>81</v>
      </c>
      <c r="AV206" s="64" t="s">
        <v>81</v>
      </c>
      <c r="AW206" s="64" t="s">
        <v>81</v>
      </c>
      <c r="AX206" s="72">
        <v>0</v>
      </c>
      <c r="AY206" s="64" t="s">
        <v>81</v>
      </c>
      <c r="AZ206" s="64" t="s">
        <v>81</v>
      </c>
      <c r="BA206" s="64" t="s">
        <v>81</v>
      </c>
      <c r="BB206" s="72">
        <v>1</v>
      </c>
      <c r="BC206">
        <v>2</v>
      </c>
      <c r="BD206">
        <v>2</v>
      </c>
      <c r="BE206">
        <v>3</v>
      </c>
      <c r="BF206" s="72">
        <v>1</v>
      </c>
      <c r="BG206" s="72">
        <v>2</v>
      </c>
      <c r="BH206" s="72">
        <v>3</v>
      </c>
      <c r="BI206" s="72">
        <v>2</v>
      </c>
      <c r="BJ206" s="72">
        <v>0</v>
      </c>
      <c r="BK206" s="64" t="s">
        <v>81</v>
      </c>
      <c r="BL206" s="64" t="s">
        <v>81</v>
      </c>
      <c r="BM206" s="64" t="s">
        <v>81</v>
      </c>
      <c r="BN206" s="72">
        <v>0</v>
      </c>
      <c r="BO206" s="64" t="s">
        <v>81</v>
      </c>
      <c r="BP206" s="64" t="s">
        <v>81</v>
      </c>
      <c r="BQ206" s="64" t="s">
        <v>81</v>
      </c>
      <c r="BR206" s="72">
        <v>0</v>
      </c>
      <c r="BS206" s="64" t="s">
        <v>81</v>
      </c>
      <c r="BT206" s="64" t="s">
        <v>81</v>
      </c>
      <c r="BU206" s="64" t="s">
        <v>81</v>
      </c>
      <c r="BV206" s="72">
        <v>0</v>
      </c>
      <c r="BW206" s="64" t="s">
        <v>81</v>
      </c>
      <c r="BX206" s="64" t="s">
        <v>81</v>
      </c>
      <c r="BY206" s="64" t="s">
        <v>81</v>
      </c>
      <c r="BZ206" s="72">
        <v>0</v>
      </c>
      <c r="CA206" s="64" t="s">
        <v>81</v>
      </c>
      <c r="CB206" s="64" t="s">
        <v>81</v>
      </c>
      <c r="CC206" s="64" t="s">
        <v>81</v>
      </c>
      <c r="CD206" s="72">
        <v>0</v>
      </c>
      <c r="CE206" s="64" t="s">
        <v>81</v>
      </c>
      <c r="CF206" s="64" t="s">
        <v>81</v>
      </c>
      <c r="CG206" s="64" t="s">
        <v>81</v>
      </c>
      <c r="CH206" s="64" t="s">
        <v>81</v>
      </c>
      <c r="CI206" s="64" t="s">
        <v>81</v>
      </c>
      <c r="CJ206" s="64" t="s">
        <v>81</v>
      </c>
      <c r="CK206" s="64" t="s">
        <v>81</v>
      </c>
      <c r="CL206">
        <v>25</v>
      </c>
      <c r="CM206">
        <v>7</v>
      </c>
      <c r="CN206">
        <v>25</v>
      </c>
      <c r="CO206">
        <v>7</v>
      </c>
      <c r="CP206" s="64" t="s">
        <v>81</v>
      </c>
      <c r="CQ206" s="64" t="s">
        <v>81</v>
      </c>
      <c r="CR206" s="64" t="s">
        <v>81</v>
      </c>
      <c r="CS206" s="64" t="s">
        <v>81</v>
      </c>
      <c r="CT206" s="64" t="s">
        <v>81</v>
      </c>
      <c r="CU206" s="64" t="s">
        <v>81</v>
      </c>
      <c r="CV206" s="64" t="s">
        <v>81</v>
      </c>
      <c r="CW206" s="64" t="s">
        <v>81</v>
      </c>
      <c r="CX206" s="64" t="s">
        <v>81</v>
      </c>
      <c r="CY206" s="64" t="s">
        <v>81</v>
      </c>
      <c r="CZ206" s="64" t="s">
        <v>81</v>
      </c>
      <c r="DA206" s="64" t="s">
        <v>81</v>
      </c>
      <c r="DB206" s="72">
        <v>0</v>
      </c>
      <c r="DC206" s="72">
        <v>0</v>
      </c>
      <c r="DD206" s="72">
        <v>0</v>
      </c>
      <c r="DE206" s="72">
        <v>0</v>
      </c>
      <c r="DF206" s="72">
        <v>0</v>
      </c>
      <c r="DG206" s="72">
        <v>0</v>
      </c>
      <c r="DH206" s="72">
        <v>1</v>
      </c>
      <c r="DI206" s="72">
        <v>1</v>
      </c>
      <c r="DJ206">
        <v>0</v>
      </c>
      <c r="DK206">
        <v>0</v>
      </c>
      <c r="DL206">
        <v>0</v>
      </c>
      <c r="DM206">
        <v>0</v>
      </c>
      <c r="DN206" s="72">
        <v>2</v>
      </c>
      <c r="DO206" s="72">
        <v>2</v>
      </c>
      <c r="DP206" s="72">
        <v>4</v>
      </c>
      <c r="DQ206" s="72">
        <v>4</v>
      </c>
      <c r="DR206" s="72">
        <v>2000</v>
      </c>
      <c r="DS206" s="72">
        <v>5000</v>
      </c>
      <c r="DT206" s="72">
        <v>2000</v>
      </c>
      <c r="DU206" s="72">
        <v>5000</v>
      </c>
      <c r="DV206" s="72" t="s">
        <v>81</v>
      </c>
      <c r="DW206" s="72" t="s">
        <v>81</v>
      </c>
      <c r="DX206" s="72" t="s">
        <v>81</v>
      </c>
      <c r="DY206" s="72" t="s">
        <v>81</v>
      </c>
      <c r="DZ206" s="72">
        <v>2</v>
      </c>
      <c r="EA206" s="72">
        <v>0</v>
      </c>
      <c r="EB206" s="72">
        <v>0</v>
      </c>
      <c r="EC206" s="72" t="s">
        <v>81</v>
      </c>
      <c r="ED206" s="72">
        <v>0</v>
      </c>
      <c r="EE206" s="72" t="s">
        <v>81</v>
      </c>
      <c r="EF206" s="72" t="s">
        <v>81</v>
      </c>
      <c r="EG206" s="72">
        <v>1</v>
      </c>
      <c r="EH206" s="72" t="s">
        <v>81</v>
      </c>
      <c r="EI206" s="72">
        <v>2</v>
      </c>
    </row>
    <row r="207" spans="1:139" ht="15" customHeight="1" x14ac:dyDescent="0.35">
      <c r="A207" s="20">
        <v>3040910</v>
      </c>
      <c r="B207" s="20">
        <v>3</v>
      </c>
      <c r="C207" s="20">
        <v>4</v>
      </c>
      <c r="D207" s="20">
        <v>9</v>
      </c>
      <c r="E207" s="20" t="s">
        <v>2084</v>
      </c>
      <c r="F207">
        <v>0</v>
      </c>
      <c r="G207" s="20">
        <v>1</v>
      </c>
      <c r="H207">
        <v>0</v>
      </c>
      <c r="I207" s="20">
        <v>0</v>
      </c>
      <c r="J207" s="64">
        <v>1</v>
      </c>
      <c r="K207">
        <v>1</v>
      </c>
      <c r="L207" s="64">
        <v>7</v>
      </c>
      <c r="M207" s="64">
        <v>3</v>
      </c>
      <c r="N207" s="64">
        <v>8</v>
      </c>
      <c r="O207" s="64">
        <v>5</v>
      </c>
      <c r="P207" s="64" t="s">
        <v>81</v>
      </c>
      <c r="Q207" t="s">
        <v>81</v>
      </c>
      <c r="R207" s="64">
        <v>1</v>
      </c>
      <c r="S207" s="64" t="s">
        <v>81</v>
      </c>
      <c r="T207" s="64" t="s">
        <v>81</v>
      </c>
      <c r="U207" s="64" t="s">
        <v>81</v>
      </c>
      <c r="V207" s="64" t="s">
        <v>81</v>
      </c>
      <c r="W207" s="64" t="s">
        <v>81</v>
      </c>
      <c r="X207" s="64" t="s">
        <v>81</v>
      </c>
      <c r="Y207" s="64" t="s">
        <v>81</v>
      </c>
      <c r="Z207" s="64" t="s">
        <v>81</v>
      </c>
      <c r="AA207" s="64" t="s">
        <v>81</v>
      </c>
      <c r="AB207" s="64" t="s">
        <v>81</v>
      </c>
      <c r="AC207" s="64" t="s">
        <v>81</v>
      </c>
      <c r="AD207" s="64" t="s">
        <v>81</v>
      </c>
      <c r="AE207" s="64" t="s">
        <v>81</v>
      </c>
      <c r="AF207" s="64" t="s">
        <v>81</v>
      </c>
      <c r="AG207" s="64" t="s">
        <v>81</v>
      </c>
      <c r="AH207" s="64" t="s">
        <v>81</v>
      </c>
      <c r="AI207" s="64" t="s">
        <v>81</v>
      </c>
      <c r="AJ207" s="64" t="s">
        <v>81</v>
      </c>
      <c r="AK207" s="64" t="s">
        <v>81</v>
      </c>
      <c r="AL207" s="64" t="s">
        <v>81</v>
      </c>
      <c r="AM207" s="64" t="s">
        <v>81</v>
      </c>
      <c r="AN207">
        <v>0</v>
      </c>
      <c r="AO207" s="64" t="s">
        <v>81</v>
      </c>
      <c r="AP207" s="72">
        <v>0</v>
      </c>
      <c r="AQ207" s="64" t="s">
        <v>81</v>
      </c>
      <c r="AR207" s="64" t="s">
        <v>81</v>
      </c>
      <c r="AS207" s="64" t="s">
        <v>81</v>
      </c>
      <c r="AT207" s="72">
        <v>0</v>
      </c>
      <c r="AU207" s="64" t="s">
        <v>81</v>
      </c>
      <c r="AV207" s="64" t="s">
        <v>81</v>
      </c>
      <c r="AW207" s="64" t="s">
        <v>81</v>
      </c>
      <c r="AX207" s="72">
        <v>0</v>
      </c>
      <c r="AY207" s="64" t="s">
        <v>81</v>
      </c>
      <c r="AZ207" s="64" t="s">
        <v>81</v>
      </c>
      <c r="BA207" s="64" t="s">
        <v>81</v>
      </c>
      <c r="BB207" s="72">
        <v>0</v>
      </c>
      <c r="BC207" s="64" t="s">
        <v>81</v>
      </c>
      <c r="BD207" s="64" t="s">
        <v>81</v>
      </c>
      <c r="BE207" s="64" t="s">
        <v>81</v>
      </c>
      <c r="BF207" s="72">
        <v>0</v>
      </c>
      <c r="BG207" s="64" t="s">
        <v>81</v>
      </c>
      <c r="BH207" s="64" t="s">
        <v>81</v>
      </c>
      <c r="BI207" s="64" t="s">
        <v>81</v>
      </c>
      <c r="BJ207" s="72">
        <v>0</v>
      </c>
      <c r="BK207" s="64" t="s">
        <v>81</v>
      </c>
      <c r="BL207" s="64" t="s">
        <v>81</v>
      </c>
      <c r="BM207" s="64" t="s">
        <v>81</v>
      </c>
      <c r="BN207" s="72">
        <v>0</v>
      </c>
      <c r="BO207" s="64" t="s">
        <v>81</v>
      </c>
      <c r="BP207" s="64" t="s">
        <v>81</v>
      </c>
      <c r="BQ207" s="64" t="s">
        <v>81</v>
      </c>
      <c r="BR207" s="72">
        <v>0</v>
      </c>
      <c r="BS207" s="64" t="s">
        <v>81</v>
      </c>
      <c r="BT207" s="64" t="s">
        <v>81</v>
      </c>
      <c r="BU207" s="64" t="s">
        <v>81</v>
      </c>
      <c r="BV207" s="72">
        <v>1</v>
      </c>
      <c r="BW207" s="64">
        <v>2</v>
      </c>
      <c r="BX207" s="64">
        <v>2</v>
      </c>
      <c r="BY207" s="64">
        <v>2</v>
      </c>
      <c r="BZ207" s="72">
        <v>0</v>
      </c>
      <c r="CA207" s="64" t="s">
        <v>81</v>
      </c>
      <c r="CB207" s="64" t="s">
        <v>81</v>
      </c>
      <c r="CC207" s="64" t="s">
        <v>81</v>
      </c>
      <c r="CD207" s="72">
        <v>0</v>
      </c>
      <c r="CE207" s="64" t="s">
        <v>81</v>
      </c>
      <c r="CF207" s="64" t="s">
        <v>81</v>
      </c>
      <c r="CG207" s="64" t="s">
        <v>81</v>
      </c>
      <c r="CH207" s="64" t="s">
        <v>81</v>
      </c>
      <c r="CI207" s="64" t="s">
        <v>81</v>
      </c>
      <c r="CJ207" s="64" t="s">
        <v>81</v>
      </c>
      <c r="CK207" s="64" t="s">
        <v>81</v>
      </c>
      <c r="CL207" s="64" t="s">
        <v>81</v>
      </c>
      <c r="CM207" s="64" t="s">
        <v>81</v>
      </c>
      <c r="CN207" s="64" t="s">
        <v>81</v>
      </c>
      <c r="CO207" s="64" t="s">
        <v>81</v>
      </c>
      <c r="CP207" s="64" t="s">
        <v>81</v>
      </c>
      <c r="CQ207" s="64" t="s">
        <v>81</v>
      </c>
      <c r="CR207" s="64" t="s">
        <v>81</v>
      </c>
      <c r="CS207" s="64" t="s">
        <v>81</v>
      </c>
      <c r="CT207" s="64" t="s">
        <v>81</v>
      </c>
      <c r="CU207" s="64" t="s">
        <v>81</v>
      </c>
      <c r="CV207" s="64">
        <v>8</v>
      </c>
      <c r="CW207" s="64" t="s">
        <v>81</v>
      </c>
      <c r="CX207" s="64" t="s">
        <v>81</v>
      </c>
      <c r="CY207" s="64" t="s">
        <v>81</v>
      </c>
      <c r="CZ207" s="64" t="s">
        <v>81</v>
      </c>
      <c r="DA207" s="64" t="s">
        <v>81</v>
      </c>
      <c r="DB207" s="72">
        <v>1</v>
      </c>
      <c r="DC207" s="72">
        <v>0</v>
      </c>
      <c r="DD207" s="72">
        <v>0</v>
      </c>
      <c r="DE207" s="72">
        <v>0</v>
      </c>
      <c r="DF207" s="72">
        <v>0</v>
      </c>
      <c r="DG207" s="72">
        <v>0</v>
      </c>
      <c r="DH207" s="72">
        <v>0</v>
      </c>
      <c r="DI207" s="72">
        <v>0</v>
      </c>
      <c r="DJ207" s="72">
        <v>0</v>
      </c>
      <c r="DK207" s="72">
        <v>0</v>
      </c>
      <c r="DL207" s="72">
        <v>0</v>
      </c>
      <c r="DM207" s="72">
        <v>1</v>
      </c>
      <c r="DN207" s="72">
        <v>2</v>
      </c>
      <c r="DO207" s="72">
        <v>2</v>
      </c>
      <c r="DP207" s="72">
        <v>4</v>
      </c>
      <c r="DQ207" s="72">
        <v>4</v>
      </c>
      <c r="DR207" s="72">
        <v>5000</v>
      </c>
      <c r="DS207" s="72">
        <v>6000</v>
      </c>
      <c r="DT207" s="72">
        <v>4000</v>
      </c>
      <c r="DU207" s="72">
        <v>5000</v>
      </c>
      <c r="DV207" s="72" t="s">
        <v>81</v>
      </c>
      <c r="DW207" s="72" t="s">
        <v>81</v>
      </c>
      <c r="DX207" s="72" t="s">
        <v>81</v>
      </c>
      <c r="DY207" s="72" t="s">
        <v>81</v>
      </c>
      <c r="DZ207" s="72">
        <v>2</v>
      </c>
      <c r="EA207" s="72">
        <v>1</v>
      </c>
      <c r="EB207" s="72">
        <v>1</v>
      </c>
      <c r="EC207" s="72">
        <v>16</v>
      </c>
      <c r="ED207" s="72">
        <v>0</v>
      </c>
      <c r="EE207" s="72" t="s">
        <v>81</v>
      </c>
      <c r="EF207" s="72" t="s">
        <v>81</v>
      </c>
      <c r="EG207" s="72">
        <v>15</v>
      </c>
      <c r="EH207" s="72" t="s">
        <v>81</v>
      </c>
      <c r="EI207" s="72" t="s">
        <v>81</v>
      </c>
    </row>
    <row r="208" spans="1:139" ht="15" customHeight="1" x14ac:dyDescent="0.35">
      <c r="A208" s="20">
        <v>3040911</v>
      </c>
      <c r="B208" s="20">
        <v>3</v>
      </c>
      <c r="C208" s="20">
        <v>4</v>
      </c>
      <c r="D208" s="20">
        <v>9</v>
      </c>
      <c r="E208" s="20" t="s">
        <v>2085</v>
      </c>
      <c r="F208">
        <v>0</v>
      </c>
      <c r="G208" s="20">
        <v>2</v>
      </c>
      <c r="H208">
        <v>0</v>
      </c>
      <c r="I208" s="20">
        <v>0</v>
      </c>
      <c r="J208" s="64">
        <v>0</v>
      </c>
      <c r="K208" s="64" t="s">
        <v>81</v>
      </c>
      <c r="L208" s="64">
        <v>8</v>
      </c>
      <c r="M208">
        <v>3</v>
      </c>
      <c r="N208" s="64">
        <v>3</v>
      </c>
      <c r="O208" s="64">
        <v>5</v>
      </c>
      <c r="P208" s="64" t="s">
        <v>81</v>
      </c>
      <c r="Q208" s="64">
        <v>1</v>
      </c>
      <c r="R208" s="64">
        <v>1</v>
      </c>
      <c r="S208" s="64" t="s">
        <v>81</v>
      </c>
      <c r="T208" s="64" t="s">
        <v>81</v>
      </c>
      <c r="U208" s="64" t="s">
        <v>81</v>
      </c>
      <c r="V208" s="64" t="s">
        <v>81</v>
      </c>
      <c r="W208" s="64" t="s">
        <v>81</v>
      </c>
      <c r="X208" s="64" t="s">
        <v>81</v>
      </c>
      <c r="Y208" s="64" t="s">
        <v>81</v>
      </c>
      <c r="Z208" s="64" t="s">
        <v>81</v>
      </c>
      <c r="AA208" s="64" t="s">
        <v>81</v>
      </c>
      <c r="AB208" s="64" t="s">
        <v>81</v>
      </c>
      <c r="AC208" s="64" t="s">
        <v>81</v>
      </c>
      <c r="AD208" s="64" t="s">
        <v>81</v>
      </c>
      <c r="AE208" s="64" t="s">
        <v>81</v>
      </c>
      <c r="AF208" s="64" t="s">
        <v>81</v>
      </c>
      <c r="AG208" s="64" t="s">
        <v>81</v>
      </c>
      <c r="AH208" s="64" t="s">
        <v>81</v>
      </c>
      <c r="AI208" s="64" t="s">
        <v>81</v>
      </c>
      <c r="AJ208" s="64" t="s">
        <v>81</v>
      </c>
      <c r="AK208" s="64" t="s">
        <v>81</v>
      </c>
      <c r="AL208" s="64" t="s">
        <v>81</v>
      </c>
      <c r="AM208" s="64" t="s">
        <v>81</v>
      </c>
      <c r="AN208">
        <v>0</v>
      </c>
      <c r="AO208" s="64" t="s">
        <v>81</v>
      </c>
      <c r="AP208" s="72">
        <v>0</v>
      </c>
      <c r="AQ208" s="64" t="s">
        <v>81</v>
      </c>
      <c r="AR208" s="64" t="s">
        <v>81</v>
      </c>
      <c r="AS208" s="64" t="s">
        <v>81</v>
      </c>
      <c r="AT208" s="72">
        <v>0</v>
      </c>
      <c r="AU208" s="64" t="s">
        <v>81</v>
      </c>
      <c r="AV208" s="64" t="s">
        <v>81</v>
      </c>
      <c r="AW208" s="64" t="s">
        <v>81</v>
      </c>
      <c r="AX208" s="72">
        <v>0</v>
      </c>
      <c r="AY208" s="64" t="s">
        <v>81</v>
      </c>
      <c r="AZ208" s="64" t="s">
        <v>81</v>
      </c>
      <c r="BA208" s="64" t="s">
        <v>81</v>
      </c>
      <c r="BB208" s="72">
        <v>1</v>
      </c>
      <c r="BC208" s="64">
        <v>2</v>
      </c>
      <c r="BD208" s="64">
        <v>2</v>
      </c>
      <c r="BE208" s="64">
        <v>3</v>
      </c>
      <c r="BF208" s="64">
        <v>1</v>
      </c>
      <c r="BG208" s="64">
        <v>2</v>
      </c>
      <c r="BH208" s="64">
        <v>3</v>
      </c>
      <c r="BI208" s="64">
        <v>2</v>
      </c>
      <c r="BJ208" s="72">
        <v>0</v>
      </c>
      <c r="BK208" s="64" t="s">
        <v>81</v>
      </c>
      <c r="BL208" s="64" t="s">
        <v>81</v>
      </c>
      <c r="BM208" s="64" t="s">
        <v>81</v>
      </c>
      <c r="BN208" s="72">
        <v>0</v>
      </c>
      <c r="BO208" s="64" t="s">
        <v>81</v>
      </c>
      <c r="BP208" s="64" t="s">
        <v>81</v>
      </c>
      <c r="BQ208" s="64" t="s">
        <v>81</v>
      </c>
      <c r="BR208" s="72">
        <v>0</v>
      </c>
      <c r="BS208" s="64" t="s">
        <v>81</v>
      </c>
      <c r="BT208" s="64" t="s">
        <v>81</v>
      </c>
      <c r="BU208" s="64" t="s">
        <v>81</v>
      </c>
      <c r="BV208" s="72">
        <v>1</v>
      </c>
      <c r="BW208" s="64">
        <v>2</v>
      </c>
      <c r="BX208" s="64">
        <v>2</v>
      </c>
      <c r="BY208" s="64">
        <v>2</v>
      </c>
      <c r="BZ208" s="72">
        <v>0</v>
      </c>
      <c r="CA208" s="64" t="s">
        <v>81</v>
      </c>
      <c r="CB208" s="64" t="s">
        <v>81</v>
      </c>
      <c r="CC208" s="64" t="s">
        <v>81</v>
      </c>
      <c r="CD208" s="72">
        <v>0</v>
      </c>
      <c r="CE208" s="64" t="s">
        <v>81</v>
      </c>
      <c r="CF208" s="64" t="s">
        <v>81</v>
      </c>
      <c r="CG208" s="64" t="s">
        <v>81</v>
      </c>
      <c r="CH208" s="64" t="s">
        <v>81</v>
      </c>
      <c r="CI208" s="64" t="s">
        <v>81</v>
      </c>
      <c r="CJ208" s="64" t="s">
        <v>81</v>
      </c>
      <c r="CK208" s="64" t="s">
        <v>81</v>
      </c>
      <c r="CL208">
        <v>2</v>
      </c>
      <c r="CM208">
        <v>25</v>
      </c>
      <c r="CN208">
        <v>2</v>
      </c>
      <c r="CO208">
        <v>25</v>
      </c>
      <c r="CP208" s="64" t="s">
        <v>81</v>
      </c>
      <c r="CQ208" s="64" t="s">
        <v>81</v>
      </c>
      <c r="CR208" s="64" t="s">
        <v>81</v>
      </c>
      <c r="CS208" s="64" t="s">
        <v>81</v>
      </c>
      <c r="CT208" s="64" t="s">
        <v>81</v>
      </c>
      <c r="CU208" s="64" t="s">
        <v>81</v>
      </c>
      <c r="CV208" s="64">
        <v>9</v>
      </c>
      <c r="CW208" s="64" t="s">
        <v>81</v>
      </c>
      <c r="CX208" s="64" t="s">
        <v>81</v>
      </c>
      <c r="CY208" s="64" t="s">
        <v>81</v>
      </c>
      <c r="CZ208" s="64" t="s">
        <v>81</v>
      </c>
      <c r="DA208" s="64" t="s">
        <v>81</v>
      </c>
      <c r="DB208" s="72">
        <v>0</v>
      </c>
      <c r="DC208" s="72">
        <v>0</v>
      </c>
      <c r="DD208" s="72">
        <v>0</v>
      </c>
      <c r="DE208" s="72">
        <v>0</v>
      </c>
      <c r="DF208" s="72">
        <v>0</v>
      </c>
      <c r="DG208" s="72">
        <v>0</v>
      </c>
      <c r="DH208" s="72">
        <v>0</v>
      </c>
      <c r="DI208" s="72">
        <v>0</v>
      </c>
      <c r="DJ208" s="72">
        <v>1</v>
      </c>
      <c r="DK208" s="72">
        <v>1</v>
      </c>
      <c r="DL208" s="72">
        <v>0</v>
      </c>
      <c r="DM208" s="72">
        <v>0</v>
      </c>
      <c r="DN208" s="72">
        <v>2</v>
      </c>
      <c r="DO208" s="72">
        <v>2</v>
      </c>
      <c r="DP208" s="72">
        <v>4</v>
      </c>
      <c r="DQ208" s="72">
        <v>4</v>
      </c>
      <c r="DR208" s="72">
        <v>4000</v>
      </c>
      <c r="DS208" s="72">
        <v>6000</v>
      </c>
      <c r="DT208" s="72">
        <v>3000</v>
      </c>
      <c r="DU208" s="72">
        <v>4000</v>
      </c>
      <c r="DV208" s="72" t="s">
        <v>81</v>
      </c>
      <c r="DW208" s="72" t="s">
        <v>81</v>
      </c>
      <c r="DX208" s="72" t="s">
        <v>81</v>
      </c>
      <c r="DY208" s="72" t="s">
        <v>81</v>
      </c>
      <c r="DZ208" s="72">
        <v>2</v>
      </c>
      <c r="EA208" s="72">
        <v>1</v>
      </c>
      <c r="EB208" s="72">
        <v>0</v>
      </c>
      <c r="EC208" s="72" t="s">
        <v>81</v>
      </c>
      <c r="ED208" s="72">
        <v>0</v>
      </c>
      <c r="EE208" s="72" t="s">
        <v>81</v>
      </c>
      <c r="EF208" s="72" t="s">
        <v>81</v>
      </c>
      <c r="EG208" s="72">
        <v>8</v>
      </c>
      <c r="EH208" s="72" t="s">
        <v>81</v>
      </c>
      <c r="EI208" s="72">
        <v>3</v>
      </c>
    </row>
    <row r="209" spans="1:139" ht="15" customHeight="1" x14ac:dyDescent="0.35">
      <c r="A209" s="20">
        <v>3040912</v>
      </c>
      <c r="B209" s="20">
        <v>3</v>
      </c>
      <c r="C209" s="20">
        <v>4</v>
      </c>
      <c r="D209" s="20">
        <v>9</v>
      </c>
      <c r="E209" s="20" t="s">
        <v>2089</v>
      </c>
      <c r="F209">
        <v>0</v>
      </c>
      <c r="G209" s="20">
        <v>2</v>
      </c>
      <c r="H209">
        <v>0</v>
      </c>
      <c r="I209" s="20">
        <v>0</v>
      </c>
      <c r="J209" s="64">
        <v>0</v>
      </c>
      <c r="K209" s="64" t="s">
        <v>81</v>
      </c>
      <c r="L209" s="64">
        <v>8</v>
      </c>
      <c r="M209" s="64" t="s">
        <v>81</v>
      </c>
      <c r="N209" s="64">
        <v>2</v>
      </c>
      <c r="O209" s="64" t="s">
        <v>81</v>
      </c>
      <c r="P209" s="64" t="s">
        <v>81</v>
      </c>
      <c r="Q209">
        <v>0.4</v>
      </c>
      <c r="R209" s="64" t="s">
        <v>81</v>
      </c>
      <c r="S209" s="64" t="s">
        <v>81</v>
      </c>
      <c r="T209" s="64" t="s">
        <v>81</v>
      </c>
      <c r="U209" s="64" t="s">
        <v>81</v>
      </c>
      <c r="V209" s="64" t="s">
        <v>81</v>
      </c>
      <c r="W209" s="64" t="s">
        <v>81</v>
      </c>
      <c r="X209" s="64" t="s">
        <v>81</v>
      </c>
      <c r="Y209" s="64" t="s">
        <v>81</v>
      </c>
      <c r="Z209" s="64" t="s">
        <v>81</v>
      </c>
      <c r="AA209" s="64" t="s">
        <v>81</v>
      </c>
      <c r="AB209" s="64" t="s">
        <v>81</v>
      </c>
      <c r="AC209" s="64" t="s">
        <v>81</v>
      </c>
      <c r="AD209" s="64" t="s">
        <v>81</v>
      </c>
      <c r="AE209" s="64" t="s">
        <v>81</v>
      </c>
      <c r="AF209" s="64" t="s">
        <v>81</v>
      </c>
      <c r="AG209" s="64" t="s">
        <v>81</v>
      </c>
      <c r="AH209" s="64" t="s">
        <v>81</v>
      </c>
      <c r="AI209" s="64" t="s">
        <v>81</v>
      </c>
      <c r="AJ209" s="64" t="s">
        <v>81</v>
      </c>
      <c r="AK209" s="64" t="s">
        <v>81</v>
      </c>
      <c r="AL209" s="64" t="s">
        <v>81</v>
      </c>
      <c r="AM209" s="64" t="s">
        <v>81</v>
      </c>
      <c r="AN209">
        <v>0</v>
      </c>
      <c r="AO209" s="64" t="s">
        <v>81</v>
      </c>
      <c r="AP209" s="72">
        <v>0</v>
      </c>
      <c r="AQ209" s="64" t="s">
        <v>81</v>
      </c>
      <c r="AR209" s="64" t="s">
        <v>81</v>
      </c>
      <c r="AS209" s="64" t="s">
        <v>81</v>
      </c>
      <c r="AT209" s="72">
        <v>0</v>
      </c>
      <c r="AU209" s="64" t="s">
        <v>81</v>
      </c>
      <c r="AV209" s="64" t="s">
        <v>81</v>
      </c>
      <c r="AW209" s="64" t="s">
        <v>81</v>
      </c>
      <c r="AX209" s="72">
        <v>0</v>
      </c>
      <c r="AY209" s="64" t="s">
        <v>81</v>
      </c>
      <c r="AZ209" s="64" t="s">
        <v>81</v>
      </c>
      <c r="BA209" s="64" t="s">
        <v>81</v>
      </c>
      <c r="BB209" s="72">
        <v>0</v>
      </c>
      <c r="BC209" s="64" t="s">
        <v>81</v>
      </c>
      <c r="BD209" s="64" t="s">
        <v>81</v>
      </c>
      <c r="BE209" s="64" t="s">
        <v>81</v>
      </c>
      <c r="BF209" s="72">
        <v>1</v>
      </c>
      <c r="BG209">
        <v>2</v>
      </c>
      <c r="BH209">
        <v>2</v>
      </c>
      <c r="BI209">
        <v>2</v>
      </c>
      <c r="BJ209" s="72">
        <v>0</v>
      </c>
      <c r="BK209" s="64" t="s">
        <v>81</v>
      </c>
      <c r="BL209" s="64" t="s">
        <v>81</v>
      </c>
      <c r="BM209" s="64" t="s">
        <v>81</v>
      </c>
      <c r="BN209" s="72">
        <v>0</v>
      </c>
      <c r="BO209" s="64" t="s">
        <v>81</v>
      </c>
      <c r="BP209" s="64" t="s">
        <v>81</v>
      </c>
      <c r="BQ209" s="64" t="s">
        <v>81</v>
      </c>
      <c r="BR209" s="72">
        <v>0</v>
      </c>
      <c r="BS209" s="64" t="s">
        <v>81</v>
      </c>
      <c r="BT209" s="64" t="s">
        <v>81</v>
      </c>
      <c r="BU209" s="64" t="s">
        <v>81</v>
      </c>
      <c r="BV209" s="72">
        <v>0</v>
      </c>
      <c r="BW209" s="64" t="s">
        <v>81</v>
      </c>
      <c r="BX209" s="64" t="s">
        <v>81</v>
      </c>
      <c r="BY209" s="64" t="s">
        <v>81</v>
      </c>
      <c r="BZ209" s="72">
        <v>0</v>
      </c>
      <c r="CA209" s="64" t="s">
        <v>81</v>
      </c>
      <c r="CB209" s="64" t="s">
        <v>81</v>
      </c>
      <c r="CC209" s="64" t="s">
        <v>81</v>
      </c>
      <c r="CD209" s="72">
        <v>0</v>
      </c>
      <c r="CE209" s="64" t="s">
        <v>81</v>
      </c>
      <c r="CF209" s="64" t="s">
        <v>81</v>
      </c>
      <c r="CG209" s="64" t="s">
        <v>81</v>
      </c>
      <c r="CH209" s="64" t="s">
        <v>81</v>
      </c>
      <c r="CI209" s="64" t="s">
        <v>81</v>
      </c>
      <c r="CJ209" s="64" t="s">
        <v>81</v>
      </c>
      <c r="CK209" s="64" t="s">
        <v>81</v>
      </c>
      <c r="CL209" s="64" t="s">
        <v>81</v>
      </c>
      <c r="CM209" s="64" t="s">
        <v>81</v>
      </c>
      <c r="CN209">
        <v>2</v>
      </c>
      <c r="CO209" s="64" t="s">
        <v>81</v>
      </c>
      <c r="CP209" s="64" t="s">
        <v>81</v>
      </c>
      <c r="CQ209" s="64" t="s">
        <v>81</v>
      </c>
      <c r="CR209" s="64" t="s">
        <v>81</v>
      </c>
      <c r="CS209" s="64" t="s">
        <v>81</v>
      </c>
      <c r="CT209" s="64" t="s">
        <v>81</v>
      </c>
      <c r="CU209" s="64" t="s">
        <v>81</v>
      </c>
      <c r="CV209" s="64" t="s">
        <v>81</v>
      </c>
      <c r="CW209" s="64" t="s">
        <v>81</v>
      </c>
      <c r="CX209" s="64" t="s">
        <v>81</v>
      </c>
      <c r="CY209" s="64" t="s">
        <v>81</v>
      </c>
      <c r="CZ209" s="64" t="s">
        <v>81</v>
      </c>
      <c r="DA209" s="64" t="s">
        <v>81</v>
      </c>
      <c r="DB209" s="72">
        <v>1</v>
      </c>
      <c r="DC209" s="72">
        <v>0</v>
      </c>
      <c r="DD209" s="72">
        <v>0</v>
      </c>
      <c r="DE209" s="72">
        <v>0</v>
      </c>
      <c r="DF209" s="72">
        <v>0</v>
      </c>
      <c r="DG209" s="72">
        <v>0</v>
      </c>
      <c r="DH209" s="72">
        <v>0</v>
      </c>
      <c r="DI209" s="72">
        <v>0</v>
      </c>
      <c r="DJ209" s="72">
        <v>0</v>
      </c>
      <c r="DK209" s="72">
        <v>0</v>
      </c>
      <c r="DL209" s="72">
        <v>1</v>
      </c>
      <c r="DM209" s="72">
        <v>1</v>
      </c>
      <c r="DN209" s="72">
        <v>2</v>
      </c>
      <c r="DO209" s="72">
        <v>2</v>
      </c>
      <c r="DP209" s="72">
        <v>4</v>
      </c>
      <c r="DQ209" s="72">
        <v>4</v>
      </c>
      <c r="DR209" s="72">
        <v>4000</v>
      </c>
      <c r="DS209" s="72">
        <v>6000</v>
      </c>
      <c r="DT209" s="72">
        <v>3000</v>
      </c>
      <c r="DU209" s="72">
        <v>5000</v>
      </c>
      <c r="DV209" s="72" t="s">
        <v>81</v>
      </c>
      <c r="DW209" s="72" t="s">
        <v>81</v>
      </c>
      <c r="DX209" s="72" t="s">
        <v>81</v>
      </c>
      <c r="DY209" s="72" t="s">
        <v>81</v>
      </c>
      <c r="DZ209" s="72">
        <v>2</v>
      </c>
      <c r="EA209" s="72">
        <v>0</v>
      </c>
      <c r="EB209" s="72">
        <v>0</v>
      </c>
      <c r="EC209" s="72" t="s">
        <v>81</v>
      </c>
      <c r="ED209" s="72">
        <v>0</v>
      </c>
      <c r="EE209" s="72" t="s">
        <v>81</v>
      </c>
      <c r="EF209" s="72" t="s">
        <v>81</v>
      </c>
      <c r="EG209" s="72" t="s">
        <v>81</v>
      </c>
      <c r="EH209" s="72" t="s">
        <v>81</v>
      </c>
      <c r="EI209" s="72" t="s">
        <v>81</v>
      </c>
    </row>
    <row r="210" spans="1:139" ht="15" customHeight="1" x14ac:dyDescent="0.35">
      <c r="A210" s="20">
        <v>3040913</v>
      </c>
      <c r="B210" s="20">
        <v>3</v>
      </c>
      <c r="C210" s="20">
        <v>4</v>
      </c>
      <c r="D210" s="20">
        <v>9</v>
      </c>
      <c r="E210" s="20" t="s">
        <v>2090</v>
      </c>
      <c r="F210">
        <v>0</v>
      </c>
      <c r="G210" s="20">
        <v>2</v>
      </c>
      <c r="H210">
        <v>0</v>
      </c>
      <c r="I210">
        <v>1</v>
      </c>
      <c r="J210" s="64">
        <v>1</v>
      </c>
      <c r="K210">
        <v>1</v>
      </c>
      <c r="L210" t="s">
        <v>81</v>
      </c>
      <c r="M210" s="64" t="s">
        <v>81</v>
      </c>
      <c r="N210" s="64">
        <v>3</v>
      </c>
      <c r="O210" s="64" t="s">
        <v>81</v>
      </c>
      <c r="P210" s="64" t="s">
        <v>81</v>
      </c>
      <c r="Q210">
        <v>10</v>
      </c>
      <c r="R210" s="64" t="s">
        <v>81</v>
      </c>
      <c r="S210" s="64" t="s">
        <v>81</v>
      </c>
      <c r="T210" s="64" t="s">
        <v>81</v>
      </c>
      <c r="U210" s="64" t="s">
        <v>81</v>
      </c>
      <c r="V210" s="64" t="s">
        <v>81</v>
      </c>
      <c r="W210" s="64" t="s">
        <v>81</v>
      </c>
      <c r="X210" s="64" t="s">
        <v>81</v>
      </c>
      <c r="Y210" s="64" t="s">
        <v>81</v>
      </c>
      <c r="Z210" s="64" t="s">
        <v>81</v>
      </c>
      <c r="AA210" s="64" t="s">
        <v>81</v>
      </c>
      <c r="AB210" s="64" t="s">
        <v>81</v>
      </c>
      <c r="AC210" s="64" t="s">
        <v>81</v>
      </c>
      <c r="AD210" s="64" t="s">
        <v>81</v>
      </c>
      <c r="AE210" s="64" t="s">
        <v>81</v>
      </c>
      <c r="AF210" s="64" t="s">
        <v>81</v>
      </c>
      <c r="AG210" s="64" t="s">
        <v>81</v>
      </c>
      <c r="AH210" s="64" t="s">
        <v>81</v>
      </c>
      <c r="AI210" s="64" t="s">
        <v>81</v>
      </c>
      <c r="AJ210" s="64" t="s">
        <v>81</v>
      </c>
      <c r="AK210" s="64" t="s">
        <v>81</v>
      </c>
      <c r="AL210" s="64" t="s">
        <v>81</v>
      </c>
      <c r="AM210" s="64" t="s">
        <v>81</v>
      </c>
      <c r="AN210">
        <v>0</v>
      </c>
      <c r="AO210" s="64" t="s">
        <v>81</v>
      </c>
      <c r="AP210" s="72">
        <v>0</v>
      </c>
      <c r="AQ210" s="64" t="s">
        <v>81</v>
      </c>
      <c r="AR210" s="64" t="s">
        <v>81</v>
      </c>
      <c r="AS210" s="64" t="s">
        <v>81</v>
      </c>
      <c r="AT210" s="72">
        <v>0</v>
      </c>
      <c r="AU210" s="64" t="s">
        <v>81</v>
      </c>
      <c r="AV210" s="64" t="s">
        <v>81</v>
      </c>
      <c r="AW210" s="64" t="s">
        <v>81</v>
      </c>
      <c r="AX210" s="72">
        <v>0</v>
      </c>
      <c r="AY210" s="64" t="s">
        <v>81</v>
      </c>
      <c r="AZ210" s="64" t="s">
        <v>81</v>
      </c>
      <c r="BA210" s="64" t="s">
        <v>81</v>
      </c>
      <c r="BB210" s="72">
        <v>1</v>
      </c>
      <c r="BC210">
        <v>2</v>
      </c>
      <c r="BD210">
        <v>2</v>
      </c>
      <c r="BE210">
        <v>2</v>
      </c>
      <c r="BF210" s="72">
        <v>1</v>
      </c>
      <c r="BG210" s="64">
        <v>2</v>
      </c>
      <c r="BH210" s="64">
        <v>2</v>
      </c>
      <c r="BI210" s="64">
        <v>2</v>
      </c>
      <c r="BJ210" s="72">
        <v>0</v>
      </c>
      <c r="BK210" s="64" t="s">
        <v>81</v>
      </c>
      <c r="BL210" s="64" t="s">
        <v>81</v>
      </c>
      <c r="BM210" s="64" t="s">
        <v>81</v>
      </c>
      <c r="BN210" s="72">
        <v>1</v>
      </c>
      <c r="BO210" s="64">
        <v>2</v>
      </c>
      <c r="BP210" s="64">
        <v>2</v>
      </c>
      <c r="BQ210" s="64">
        <v>2</v>
      </c>
      <c r="BR210" s="72">
        <v>0</v>
      </c>
      <c r="BS210" s="64" t="s">
        <v>81</v>
      </c>
      <c r="BT210" s="64" t="s">
        <v>81</v>
      </c>
      <c r="BU210" s="64" t="s">
        <v>81</v>
      </c>
      <c r="BV210" s="72">
        <v>0</v>
      </c>
      <c r="BW210" s="64" t="s">
        <v>81</v>
      </c>
      <c r="BX210" s="64" t="s">
        <v>81</v>
      </c>
      <c r="BY210" s="64" t="s">
        <v>81</v>
      </c>
      <c r="BZ210" s="72">
        <v>0</v>
      </c>
      <c r="CA210" s="64" t="s">
        <v>81</v>
      </c>
      <c r="CB210" s="64" t="s">
        <v>81</v>
      </c>
      <c r="CC210" s="64" t="s">
        <v>81</v>
      </c>
      <c r="CD210" s="72">
        <v>0</v>
      </c>
      <c r="CE210" s="64" t="s">
        <v>81</v>
      </c>
      <c r="CF210" s="64" t="s">
        <v>81</v>
      </c>
      <c r="CG210" s="64" t="s">
        <v>81</v>
      </c>
      <c r="CH210" s="64" t="s">
        <v>81</v>
      </c>
      <c r="CI210" s="64" t="s">
        <v>81</v>
      </c>
      <c r="CJ210" s="64" t="s">
        <v>81</v>
      </c>
      <c r="CK210" s="64" t="s">
        <v>81</v>
      </c>
      <c r="CL210">
        <v>2</v>
      </c>
      <c r="CM210" s="64" t="s">
        <v>81</v>
      </c>
      <c r="CN210">
        <v>2</v>
      </c>
      <c r="CO210">
        <v>3</v>
      </c>
      <c r="CP210" s="64" t="s">
        <v>81</v>
      </c>
      <c r="CQ210" s="64" t="s">
        <v>81</v>
      </c>
      <c r="CR210" s="64">
        <v>2</v>
      </c>
      <c r="CS210" s="64">
        <v>3</v>
      </c>
      <c r="CT210" s="64" t="s">
        <v>81</v>
      </c>
      <c r="CU210" s="64" t="s">
        <v>81</v>
      </c>
      <c r="CV210" s="64" t="s">
        <v>81</v>
      </c>
      <c r="CW210" s="64" t="s">
        <v>81</v>
      </c>
      <c r="CX210" s="64" t="s">
        <v>81</v>
      </c>
      <c r="CY210" s="64" t="s">
        <v>81</v>
      </c>
      <c r="CZ210" s="64" t="s">
        <v>81</v>
      </c>
      <c r="DA210" s="64" t="s">
        <v>81</v>
      </c>
      <c r="DB210" s="72">
        <v>1</v>
      </c>
      <c r="DC210" s="72">
        <v>0</v>
      </c>
      <c r="DD210" s="72">
        <v>0</v>
      </c>
      <c r="DE210" s="72">
        <v>0</v>
      </c>
      <c r="DF210" s="72">
        <v>0</v>
      </c>
      <c r="DG210" s="72">
        <v>0</v>
      </c>
      <c r="DH210" s="72">
        <v>0</v>
      </c>
      <c r="DI210" s="72">
        <v>0</v>
      </c>
      <c r="DJ210" s="72">
        <v>0</v>
      </c>
      <c r="DK210" s="72">
        <v>0</v>
      </c>
      <c r="DL210" s="72">
        <v>1</v>
      </c>
      <c r="DM210" s="72">
        <v>0</v>
      </c>
      <c r="DN210" s="72">
        <v>2</v>
      </c>
      <c r="DO210" s="72">
        <v>2</v>
      </c>
      <c r="DP210" s="72">
        <v>2</v>
      </c>
      <c r="DQ210" s="72">
        <v>2</v>
      </c>
      <c r="DR210" s="72">
        <v>5000</v>
      </c>
      <c r="DS210" s="72">
        <v>6000</v>
      </c>
      <c r="DT210" s="72">
        <v>4000</v>
      </c>
      <c r="DU210" s="72">
        <v>5000</v>
      </c>
      <c r="DV210" s="72">
        <v>5000</v>
      </c>
      <c r="DW210" s="72">
        <v>6000</v>
      </c>
      <c r="DX210" s="72">
        <v>4000</v>
      </c>
      <c r="DY210" s="72">
        <v>5000</v>
      </c>
      <c r="DZ210" s="72">
        <v>1</v>
      </c>
      <c r="EA210" s="72">
        <v>1</v>
      </c>
      <c r="EB210" s="72">
        <v>0</v>
      </c>
      <c r="EC210" s="72" t="s">
        <v>81</v>
      </c>
      <c r="ED210" s="72">
        <v>0</v>
      </c>
      <c r="EE210" s="72" t="s">
        <v>81</v>
      </c>
      <c r="EF210" s="72" t="s">
        <v>81</v>
      </c>
      <c r="EG210" s="72" t="s">
        <v>81</v>
      </c>
      <c r="EH210" s="72" t="s">
        <v>81</v>
      </c>
      <c r="EI210" s="72" t="s">
        <v>81</v>
      </c>
    </row>
    <row r="211" spans="1:139" ht="15" customHeight="1" x14ac:dyDescent="0.35">
      <c r="A211" s="20">
        <v>3040914</v>
      </c>
      <c r="B211" s="20">
        <v>3</v>
      </c>
      <c r="C211" s="20">
        <v>4</v>
      </c>
      <c r="D211" s="20">
        <v>9</v>
      </c>
      <c r="E211" s="20" t="s">
        <v>2091</v>
      </c>
      <c r="F211">
        <v>0</v>
      </c>
      <c r="G211" s="20">
        <v>2</v>
      </c>
      <c r="H211">
        <v>0</v>
      </c>
      <c r="I211">
        <v>0</v>
      </c>
      <c r="J211" s="64">
        <v>0</v>
      </c>
      <c r="K211" s="64" t="s">
        <v>81</v>
      </c>
      <c r="L211" t="s">
        <v>81</v>
      </c>
      <c r="M211" s="64" t="s">
        <v>81</v>
      </c>
      <c r="N211" s="64">
        <v>6</v>
      </c>
      <c r="O211">
        <v>2</v>
      </c>
      <c r="P211" s="64" t="s">
        <v>81</v>
      </c>
      <c r="Q211">
        <v>3</v>
      </c>
      <c r="R211" t="s">
        <v>81</v>
      </c>
      <c r="S211" t="s">
        <v>81</v>
      </c>
      <c r="T211" t="s">
        <v>81</v>
      </c>
      <c r="U211" t="s">
        <v>81</v>
      </c>
      <c r="V211" t="s">
        <v>81</v>
      </c>
      <c r="W211" t="s">
        <v>81</v>
      </c>
      <c r="X211" t="s">
        <v>81</v>
      </c>
      <c r="Y211" t="s">
        <v>81</v>
      </c>
      <c r="Z211" t="s">
        <v>81</v>
      </c>
      <c r="AA211" t="s">
        <v>81</v>
      </c>
      <c r="AB211" t="s">
        <v>81</v>
      </c>
      <c r="AC211" t="s">
        <v>81</v>
      </c>
      <c r="AD211" t="s">
        <v>81</v>
      </c>
      <c r="AE211" t="s">
        <v>81</v>
      </c>
      <c r="AF211" t="s">
        <v>81</v>
      </c>
      <c r="AG211" t="s">
        <v>81</v>
      </c>
      <c r="AH211" t="s">
        <v>81</v>
      </c>
      <c r="AI211" t="s">
        <v>81</v>
      </c>
      <c r="AJ211" t="s">
        <v>81</v>
      </c>
      <c r="AK211" t="s">
        <v>81</v>
      </c>
      <c r="AL211" t="s">
        <v>81</v>
      </c>
      <c r="AM211" t="s">
        <v>81</v>
      </c>
      <c r="AN211">
        <v>0</v>
      </c>
      <c r="AO211" s="64" t="s">
        <v>81</v>
      </c>
      <c r="AP211" s="72">
        <v>1</v>
      </c>
      <c r="AQ211">
        <v>2</v>
      </c>
      <c r="AR211">
        <v>2</v>
      </c>
      <c r="AS211">
        <v>2</v>
      </c>
      <c r="AT211" s="72">
        <v>0</v>
      </c>
      <c r="AU211" s="64" t="s">
        <v>81</v>
      </c>
      <c r="AV211" s="64" t="s">
        <v>81</v>
      </c>
      <c r="AW211" s="64" t="s">
        <v>81</v>
      </c>
      <c r="AX211" s="72">
        <v>0</v>
      </c>
      <c r="AY211" s="64" t="s">
        <v>81</v>
      </c>
      <c r="AZ211" s="64" t="s">
        <v>81</v>
      </c>
      <c r="BA211" s="64" t="s">
        <v>81</v>
      </c>
      <c r="BB211" s="72">
        <v>1</v>
      </c>
      <c r="BC211" s="64">
        <v>2</v>
      </c>
      <c r="BD211" s="64">
        <v>2</v>
      </c>
      <c r="BE211" s="64">
        <v>2</v>
      </c>
      <c r="BF211" s="64">
        <v>1</v>
      </c>
      <c r="BG211" s="64">
        <v>2</v>
      </c>
      <c r="BH211" s="64">
        <v>2</v>
      </c>
      <c r="BI211" s="64">
        <v>2</v>
      </c>
      <c r="BJ211" s="72">
        <v>0</v>
      </c>
      <c r="BK211" s="64" t="s">
        <v>81</v>
      </c>
      <c r="BL211" s="64" t="s">
        <v>81</v>
      </c>
      <c r="BM211" s="64" t="s">
        <v>81</v>
      </c>
      <c r="BN211" s="72">
        <v>0</v>
      </c>
      <c r="BO211" s="64" t="s">
        <v>81</v>
      </c>
      <c r="BP211" s="64" t="s">
        <v>81</v>
      </c>
      <c r="BQ211" s="64" t="s">
        <v>81</v>
      </c>
      <c r="BR211" s="72">
        <v>0</v>
      </c>
      <c r="BS211" s="64" t="s">
        <v>81</v>
      </c>
      <c r="BT211" s="64" t="s">
        <v>81</v>
      </c>
      <c r="BU211" s="64" t="s">
        <v>81</v>
      </c>
      <c r="BV211" s="72">
        <v>0</v>
      </c>
      <c r="BW211" s="64" t="s">
        <v>81</v>
      </c>
      <c r="BX211" s="64" t="s">
        <v>81</v>
      </c>
      <c r="BY211" s="64" t="s">
        <v>81</v>
      </c>
      <c r="BZ211" s="72">
        <v>0</v>
      </c>
      <c r="CA211" s="64" t="s">
        <v>81</v>
      </c>
      <c r="CB211" s="64" t="s">
        <v>81</v>
      </c>
      <c r="CC211" s="64" t="s">
        <v>81</v>
      </c>
      <c r="CD211" s="72">
        <v>0</v>
      </c>
      <c r="CE211" s="64" t="s">
        <v>81</v>
      </c>
      <c r="CF211" s="64" t="s">
        <v>81</v>
      </c>
      <c r="CG211" s="64" t="s">
        <v>81</v>
      </c>
      <c r="CH211" s="64" t="s">
        <v>81</v>
      </c>
      <c r="CI211" s="64" t="s">
        <v>81</v>
      </c>
      <c r="CJ211" s="64" t="s">
        <v>81</v>
      </c>
      <c r="CK211" s="64" t="s">
        <v>81</v>
      </c>
      <c r="CL211" s="64">
        <v>22</v>
      </c>
      <c r="CM211" s="64" t="s">
        <v>81</v>
      </c>
      <c r="CN211">
        <v>22</v>
      </c>
      <c r="CO211" s="64" t="s">
        <v>81</v>
      </c>
      <c r="CP211" s="64" t="s">
        <v>81</v>
      </c>
      <c r="CQ211" s="64" t="s">
        <v>81</v>
      </c>
      <c r="CR211" s="64" t="s">
        <v>81</v>
      </c>
      <c r="CS211" s="64" t="s">
        <v>81</v>
      </c>
      <c r="CT211" s="64" t="s">
        <v>81</v>
      </c>
      <c r="CU211" s="64" t="s">
        <v>81</v>
      </c>
      <c r="CV211" s="64" t="s">
        <v>81</v>
      </c>
      <c r="CW211" s="64" t="s">
        <v>81</v>
      </c>
      <c r="CX211" s="64" t="s">
        <v>81</v>
      </c>
      <c r="CY211" s="64" t="s">
        <v>81</v>
      </c>
      <c r="CZ211" s="64" t="s">
        <v>81</v>
      </c>
      <c r="DA211" s="64" t="s">
        <v>81</v>
      </c>
      <c r="DB211" s="72">
        <v>1</v>
      </c>
      <c r="DC211" s="72">
        <v>0</v>
      </c>
      <c r="DD211" s="72">
        <v>0</v>
      </c>
      <c r="DE211" s="72">
        <v>0</v>
      </c>
      <c r="DF211" s="72">
        <v>0</v>
      </c>
      <c r="DG211" s="72">
        <v>0</v>
      </c>
      <c r="DH211" s="72">
        <v>0</v>
      </c>
      <c r="DI211" s="72">
        <v>0</v>
      </c>
      <c r="DJ211" s="72">
        <v>0</v>
      </c>
      <c r="DK211" s="72">
        <v>0</v>
      </c>
      <c r="DL211" s="72">
        <v>1</v>
      </c>
      <c r="DM211" s="72">
        <v>1</v>
      </c>
      <c r="DN211" s="72">
        <v>2</v>
      </c>
      <c r="DO211" s="72">
        <v>2</v>
      </c>
      <c r="DP211" s="72">
        <v>2</v>
      </c>
      <c r="DQ211" s="72">
        <v>2</v>
      </c>
      <c r="DR211" s="72">
        <v>5000</v>
      </c>
      <c r="DS211" s="72">
        <v>6000</v>
      </c>
      <c r="DT211" s="72">
        <v>4000</v>
      </c>
      <c r="DU211" s="72">
        <v>5000</v>
      </c>
      <c r="DV211" s="72">
        <v>5000</v>
      </c>
      <c r="DW211" s="72">
        <v>6000</v>
      </c>
      <c r="DX211" s="72">
        <v>4000</v>
      </c>
      <c r="DY211" s="72">
        <v>5000</v>
      </c>
      <c r="DZ211" s="72">
        <v>1</v>
      </c>
      <c r="EA211" s="72">
        <v>1</v>
      </c>
      <c r="EB211" s="72">
        <v>0</v>
      </c>
      <c r="EC211" s="72" t="s">
        <v>81</v>
      </c>
      <c r="ED211" s="72">
        <v>0</v>
      </c>
      <c r="EE211" s="72" t="s">
        <v>81</v>
      </c>
      <c r="EF211" s="72" t="s">
        <v>81</v>
      </c>
      <c r="EG211" s="72">
        <v>8</v>
      </c>
      <c r="EH211" s="72" t="s">
        <v>81</v>
      </c>
      <c r="EI211">
        <v>2</v>
      </c>
    </row>
    <row r="212" spans="1:139" ht="15" customHeight="1" x14ac:dyDescent="0.35">
      <c r="A212" s="20">
        <v>3040915</v>
      </c>
      <c r="B212" s="20">
        <v>3</v>
      </c>
      <c r="C212" s="20">
        <v>4</v>
      </c>
      <c r="D212" s="20">
        <v>9</v>
      </c>
      <c r="E212" s="20" t="s">
        <v>2092</v>
      </c>
      <c r="F212">
        <v>0</v>
      </c>
      <c r="G212" s="20">
        <v>2</v>
      </c>
      <c r="H212">
        <v>0</v>
      </c>
      <c r="I212">
        <v>0</v>
      </c>
      <c r="J212" s="64">
        <v>0</v>
      </c>
      <c r="K212" s="64" t="s">
        <v>81</v>
      </c>
      <c r="L212" s="64">
        <v>5</v>
      </c>
      <c r="M212" s="64" t="s">
        <v>81</v>
      </c>
      <c r="N212" s="64">
        <v>2</v>
      </c>
      <c r="O212" t="s">
        <v>81</v>
      </c>
      <c r="P212" s="64" t="s">
        <v>81</v>
      </c>
      <c r="Q212">
        <v>1</v>
      </c>
      <c r="R212" s="64" t="s">
        <v>81</v>
      </c>
      <c r="S212" s="64" t="s">
        <v>81</v>
      </c>
      <c r="T212" s="64" t="s">
        <v>81</v>
      </c>
      <c r="U212" s="64" t="s">
        <v>81</v>
      </c>
      <c r="V212" s="64" t="s">
        <v>81</v>
      </c>
      <c r="W212" s="64" t="s">
        <v>81</v>
      </c>
      <c r="X212" s="64" t="s">
        <v>81</v>
      </c>
      <c r="Y212" s="64" t="s">
        <v>81</v>
      </c>
      <c r="Z212" s="64" t="s">
        <v>81</v>
      </c>
      <c r="AA212" s="64" t="s">
        <v>81</v>
      </c>
      <c r="AB212" s="64" t="s">
        <v>81</v>
      </c>
      <c r="AC212" s="64" t="s">
        <v>81</v>
      </c>
      <c r="AD212" s="64" t="s">
        <v>81</v>
      </c>
      <c r="AE212" s="64" t="s">
        <v>81</v>
      </c>
      <c r="AF212" s="64" t="s">
        <v>81</v>
      </c>
      <c r="AG212" s="64" t="s">
        <v>81</v>
      </c>
      <c r="AH212" s="64" t="s">
        <v>81</v>
      </c>
      <c r="AI212" s="64" t="s">
        <v>81</v>
      </c>
      <c r="AJ212" s="64" t="s">
        <v>81</v>
      </c>
      <c r="AK212" s="64" t="s">
        <v>81</v>
      </c>
      <c r="AL212" s="64" t="s">
        <v>81</v>
      </c>
      <c r="AM212" s="64" t="s">
        <v>81</v>
      </c>
      <c r="AN212">
        <v>0</v>
      </c>
      <c r="AO212" s="64" t="s">
        <v>81</v>
      </c>
      <c r="AP212" s="72">
        <v>0</v>
      </c>
      <c r="AQ212" s="64" t="s">
        <v>81</v>
      </c>
      <c r="AR212" s="64" t="s">
        <v>81</v>
      </c>
      <c r="AS212" s="64" t="s">
        <v>81</v>
      </c>
      <c r="AT212" s="72">
        <v>0</v>
      </c>
      <c r="AU212" s="64" t="s">
        <v>81</v>
      </c>
      <c r="AV212" s="64" t="s">
        <v>81</v>
      </c>
      <c r="AW212" s="64" t="s">
        <v>81</v>
      </c>
      <c r="AX212" s="72">
        <v>0</v>
      </c>
      <c r="AY212" s="64" t="s">
        <v>81</v>
      </c>
      <c r="AZ212" s="64" t="s">
        <v>81</v>
      </c>
      <c r="BA212" s="64" t="s">
        <v>81</v>
      </c>
      <c r="BB212" s="72">
        <v>0</v>
      </c>
      <c r="BC212" s="64" t="s">
        <v>81</v>
      </c>
      <c r="BD212" s="64" t="s">
        <v>81</v>
      </c>
      <c r="BE212" s="64" t="s">
        <v>81</v>
      </c>
      <c r="BF212" s="72">
        <v>1</v>
      </c>
      <c r="BG212" s="64">
        <v>2</v>
      </c>
      <c r="BH212" s="64">
        <v>3</v>
      </c>
      <c r="BI212" s="64">
        <v>2</v>
      </c>
      <c r="BJ212" s="72">
        <v>0</v>
      </c>
      <c r="BK212" s="64" t="s">
        <v>81</v>
      </c>
      <c r="BL212" s="64" t="s">
        <v>81</v>
      </c>
      <c r="BM212" s="64" t="s">
        <v>81</v>
      </c>
      <c r="BN212" s="72">
        <v>0</v>
      </c>
      <c r="BO212" s="64" t="s">
        <v>81</v>
      </c>
      <c r="BP212" s="64" t="s">
        <v>81</v>
      </c>
      <c r="BQ212" s="64" t="s">
        <v>81</v>
      </c>
      <c r="BR212" s="72">
        <v>0</v>
      </c>
      <c r="BS212" s="64" t="s">
        <v>81</v>
      </c>
      <c r="BT212" s="64" t="s">
        <v>81</v>
      </c>
      <c r="BU212" s="64" t="s">
        <v>81</v>
      </c>
      <c r="BV212" s="72">
        <v>1</v>
      </c>
      <c r="BW212">
        <v>2</v>
      </c>
      <c r="BX212">
        <v>3</v>
      </c>
      <c r="BY212">
        <v>2</v>
      </c>
      <c r="BZ212" s="72">
        <v>0</v>
      </c>
      <c r="CA212" s="64" t="s">
        <v>81</v>
      </c>
      <c r="CB212" s="64" t="s">
        <v>81</v>
      </c>
      <c r="CC212" s="64" t="s">
        <v>81</v>
      </c>
      <c r="CD212" s="72">
        <v>0</v>
      </c>
      <c r="CE212" s="64" t="s">
        <v>81</v>
      </c>
      <c r="CF212" s="64" t="s">
        <v>81</v>
      </c>
      <c r="CG212" s="64" t="s">
        <v>81</v>
      </c>
      <c r="CH212" s="64" t="s">
        <v>81</v>
      </c>
      <c r="CI212" s="64" t="s">
        <v>81</v>
      </c>
      <c r="CJ212" s="64" t="s">
        <v>81</v>
      </c>
      <c r="CK212" s="64" t="s">
        <v>81</v>
      </c>
      <c r="CL212">
        <v>25</v>
      </c>
      <c r="CM212" s="64" t="s">
        <v>81</v>
      </c>
      <c r="CN212" s="64" t="s">
        <v>81</v>
      </c>
      <c r="CO212" s="64" t="s">
        <v>81</v>
      </c>
      <c r="CP212" s="64" t="s">
        <v>81</v>
      </c>
      <c r="CQ212" s="64" t="s">
        <v>81</v>
      </c>
      <c r="CR212" s="64" t="s">
        <v>81</v>
      </c>
      <c r="CS212" s="64" t="s">
        <v>81</v>
      </c>
      <c r="CT212" s="64" t="s">
        <v>81</v>
      </c>
      <c r="CU212" s="64" t="s">
        <v>81</v>
      </c>
      <c r="CV212">
        <v>1</v>
      </c>
      <c r="CW212" s="64" t="s">
        <v>81</v>
      </c>
      <c r="CX212" s="64" t="s">
        <v>81</v>
      </c>
      <c r="CY212" s="64" t="s">
        <v>81</v>
      </c>
      <c r="CZ212" s="64" t="s">
        <v>81</v>
      </c>
      <c r="DA212" s="64" t="s">
        <v>81</v>
      </c>
      <c r="DB212" s="72">
        <v>1</v>
      </c>
      <c r="DC212" s="72">
        <v>1</v>
      </c>
      <c r="DD212" s="72">
        <v>0</v>
      </c>
      <c r="DE212" s="72">
        <v>0</v>
      </c>
      <c r="DF212" s="72">
        <v>0</v>
      </c>
      <c r="DG212" s="72">
        <v>0</v>
      </c>
      <c r="DH212" s="72">
        <v>0</v>
      </c>
      <c r="DI212" s="72">
        <v>0</v>
      </c>
      <c r="DJ212" s="72">
        <v>0</v>
      </c>
      <c r="DK212" s="72">
        <v>0</v>
      </c>
      <c r="DL212" s="72">
        <v>0</v>
      </c>
      <c r="DM212" s="72">
        <v>0</v>
      </c>
      <c r="DN212" s="72">
        <v>2</v>
      </c>
      <c r="DO212" s="72">
        <v>2</v>
      </c>
      <c r="DP212" s="72">
        <v>4</v>
      </c>
      <c r="DQ212" s="72">
        <v>4</v>
      </c>
      <c r="DR212" s="72">
        <v>3000</v>
      </c>
      <c r="DS212" s="72">
        <v>6000</v>
      </c>
      <c r="DT212" s="72">
        <v>4000</v>
      </c>
      <c r="DU212" s="72">
        <v>5000</v>
      </c>
      <c r="DV212" s="72" t="s">
        <v>81</v>
      </c>
      <c r="DW212" s="72" t="s">
        <v>81</v>
      </c>
      <c r="DX212" s="72" t="s">
        <v>81</v>
      </c>
      <c r="DY212" s="72" t="s">
        <v>81</v>
      </c>
      <c r="DZ212" s="72">
        <v>1</v>
      </c>
      <c r="EA212" s="72">
        <v>1</v>
      </c>
      <c r="EB212" s="72">
        <v>0</v>
      </c>
      <c r="EC212" s="72" t="s">
        <v>81</v>
      </c>
      <c r="ED212" s="72">
        <v>0</v>
      </c>
      <c r="EE212" s="72" t="s">
        <v>81</v>
      </c>
      <c r="EF212" s="72" t="s">
        <v>81</v>
      </c>
      <c r="EG212" s="72" t="s">
        <v>81</v>
      </c>
      <c r="EH212" s="72" t="s">
        <v>81</v>
      </c>
      <c r="EI212" s="72" t="s">
        <v>81</v>
      </c>
    </row>
    <row r="213" spans="1:139" ht="15" customHeight="1" x14ac:dyDescent="0.35">
      <c r="A213" s="20">
        <v>3040916</v>
      </c>
      <c r="B213" s="20">
        <v>3</v>
      </c>
      <c r="C213" s="20">
        <v>4</v>
      </c>
      <c r="D213" s="20">
        <v>9</v>
      </c>
      <c r="E213" s="20" t="s">
        <v>1660</v>
      </c>
      <c r="F213">
        <v>0</v>
      </c>
      <c r="G213" s="20">
        <v>3</v>
      </c>
      <c r="H213">
        <v>0</v>
      </c>
      <c r="I213">
        <v>0</v>
      </c>
      <c r="J213" s="64">
        <v>0</v>
      </c>
      <c r="K213" s="64" t="s">
        <v>81</v>
      </c>
      <c r="L213" s="64" t="s">
        <v>81</v>
      </c>
      <c r="M213" s="64" t="s">
        <v>81</v>
      </c>
      <c r="N213" t="s">
        <v>81</v>
      </c>
      <c r="O213" s="64" t="s">
        <v>81</v>
      </c>
      <c r="P213" s="64" t="s">
        <v>81</v>
      </c>
      <c r="Q213" s="64" t="s">
        <v>81</v>
      </c>
      <c r="R213" s="64" t="s">
        <v>81</v>
      </c>
      <c r="S213">
        <v>4</v>
      </c>
      <c r="T213" s="64" t="s">
        <v>81</v>
      </c>
      <c r="U213">
        <v>4</v>
      </c>
      <c r="V213" s="64" t="s">
        <v>81</v>
      </c>
      <c r="W213" s="64" t="s">
        <v>81</v>
      </c>
      <c r="X213">
        <v>1</v>
      </c>
      <c r="Y213">
        <v>1</v>
      </c>
      <c r="Z213" s="64" t="s">
        <v>81</v>
      </c>
      <c r="AA213" s="64" t="s">
        <v>81</v>
      </c>
      <c r="AB213" s="64" t="s">
        <v>81</v>
      </c>
      <c r="AC213" s="64" t="s">
        <v>81</v>
      </c>
      <c r="AD213" s="64" t="s">
        <v>81</v>
      </c>
      <c r="AE213" s="64" t="s">
        <v>81</v>
      </c>
      <c r="AF213" s="64" t="s">
        <v>81</v>
      </c>
      <c r="AG213" s="64" t="s">
        <v>81</v>
      </c>
      <c r="AH213" s="64" t="s">
        <v>81</v>
      </c>
      <c r="AI213" s="64" t="s">
        <v>81</v>
      </c>
      <c r="AJ213" s="64" t="s">
        <v>81</v>
      </c>
      <c r="AK213" s="64" t="s">
        <v>81</v>
      </c>
      <c r="AL213" s="64" t="s">
        <v>81</v>
      </c>
      <c r="AM213" s="64" t="s">
        <v>81</v>
      </c>
      <c r="AN213" s="64">
        <v>0</v>
      </c>
      <c r="AO213" s="64" t="s">
        <v>81</v>
      </c>
      <c r="AP213" s="72">
        <v>0</v>
      </c>
      <c r="AQ213" s="64" t="s">
        <v>81</v>
      </c>
      <c r="AR213" s="64" t="s">
        <v>81</v>
      </c>
      <c r="AS213" s="64" t="s">
        <v>81</v>
      </c>
      <c r="AT213" s="72">
        <v>0</v>
      </c>
      <c r="AU213" s="64" t="s">
        <v>81</v>
      </c>
      <c r="AV213" s="64" t="s">
        <v>81</v>
      </c>
      <c r="AW213" s="64" t="s">
        <v>81</v>
      </c>
      <c r="AX213" s="72">
        <v>0</v>
      </c>
      <c r="AY213" s="64" t="s">
        <v>81</v>
      </c>
      <c r="AZ213" s="64" t="s">
        <v>81</v>
      </c>
      <c r="BA213" s="64" t="s">
        <v>81</v>
      </c>
      <c r="BB213" s="72">
        <v>0</v>
      </c>
      <c r="BC213" s="64" t="s">
        <v>81</v>
      </c>
      <c r="BD213" s="64" t="s">
        <v>81</v>
      </c>
      <c r="BE213" s="64" t="s">
        <v>81</v>
      </c>
      <c r="BF213" s="72">
        <v>0</v>
      </c>
      <c r="BG213" s="64" t="s">
        <v>81</v>
      </c>
      <c r="BH213" s="64" t="s">
        <v>81</v>
      </c>
      <c r="BI213" s="64" t="s">
        <v>81</v>
      </c>
      <c r="BJ213" s="72">
        <v>0</v>
      </c>
      <c r="BK213" s="64" t="s">
        <v>81</v>
      </c>
      <c r="BL213" s="64" t="s">
        <v>81</v>
      </c>
      <c r="BM213" s="64" t="s">
        <v>81</v>
      </c>
      <c r="BN213" s="72">
        <v>0</v>
      </c>
      <c r="BO213" s="64" t="s">
        <v>81</v>
      </c>
      <c r="BP213" s="64" t="s">
        <v>81</v>
      </c>
      <c r="BQ213" s="64" t="s">
        <v>81</v>
      </c>
      <c r="BR213" s="72">
        <v>0</v>
      </c>
      <c r="BS213" s="64" t="s">
        <v>81</v>
      </c>
      <c r="BT213" s="64" t="s">
        <v>81</v>
      </c>
      <c r="BU213" s="64" t="s">
        <v>81</v>
      </c>
      <c r="BV213" s="72">
        <v>0</v>
      </c>
      <c r="BW213" s="64" t="s">
        <v>81</v>
      </c>
      <c r="BX213" s="64" t="s">
        <v>81</v>
      </c>
      <c r="BY213" s="64" t="s">
        <v>81</v>
      </c>
      <c r="BZ213" s="72">
        <v>0</v>
      </c>
      <c r="CA213" s="64" t="s">
        <v>81</v>
      </c>
      <c r="CB213" s="64" t="s">
        <v>81</v>
      </c>
      <c r="CC213" s="64" t="s">
        <v>81</v>
      </c>
      <c r="CD213" s="72">
        <v>0</v>
      </c>
      <c r="CE213" s="64" t="s">
        <v>81</v>
      </c>
      <c r="CF213" s="64" t="s">
        <v>81</v>
      </c>
      <c r="CG213" s="64" t="s">
        <v>81</v>
      </c>
      <c r="CH213" s="64" t="s">
        <v>81</v>
      </c>
      <c r="CI213" s="64" t="s">
        <v>81</v>
      </c>
      <c r="CJ213" s="64" t="s">
        <v>81</v>
      </c>
      <c r="CK213" s="64" t="s">
        <v>81</v>
      </c>
      <c r="CL213" s="64" t="s">
        <v>81</v>
      </c>
      <c r="CM213" s="64" t="s">
        <v>81</v>
      </c>
      <c r="CN213" s="64" t="s">
        <v>81</v>
      </c>
      <c r="CO213" s="64" t="s">
        <v>81</v>
      </c>
      <c r="CP213" s="64" t="s">
        <v>81</v>
      </c>
      <c r="CQ213" s="64" t="s">
        <v>81</v>
      </c>
      <c r="CR213" s="64" t="s">
        <v>81</v>
      </c>
      <c r="CS213" s="64" t="s">
        <v>81</v>
      </c>
      <c r="CT213" s="64" t="s">
        <v>81</v>
      </c>
      <c r="CU213" s="64" t="s">
        <v>81</v>
      </c>
      <c r="CV213" s="64" t="s">
        <v>81</v>
      </c>
      <c r="CW213" s="64" t="s">
        <v>81</v>
      </c>
      <c r="CX213" s="64" t="s">
        <v>81</v>
      </c>
      <c r="CY213" s="64" t="s">
        <v>81</v>
      </c>
      <c r="CZ213" s="64" t="s">
        <v>81</v>
      </c>
      <c r="DA213" s="64" t="s">
        <v>81</v>
      </c>
      <c r="DB213" s="72">
        <v>0</v>
      </c>
      <c r="DC213" s="72">
        <v>0</v>
      </c>
      <c r="DD213" s="72">
        <v>0</v>
      </c>
      <c r="DE213" s="72">
        <v>0</v>
      </c>
      <c r="DF213" s="72">
        <v>0</v>
      </c>
      <c r="DG213" s="72">
        <v>0</v>
      </c>
      <c r="DH213" s="72">
        <v>0</v>
      </c>
      <c r="DI213" s="72">
        <v>0</v>
      </c>
      <c r="DJ213" s="72">
        <v>0</v>
      </c>
      <c r="DK213" s="72">
        <v>0</v>
      </c>
      <c r="DL213" s="72">
        <v>0</v>
      </c>
      <c r="DM213" s="72">
        <v>0</v>
      </c>
      <c r="DN213" s="72">
        <v>2</v>
      </c>
      <c r="DO213" s="72">
        <v>2</v>
      </c>
      <c r="DP213" s="72">
        <v>2</v>
      </c>
      <c r="DQ213" s="72">
        <v>2</v>
      </c>
      <c r="DR213" s="72">
        <v>4000</v>
      </c>
      <c r="DS213" s="72">
        <v>6000</v>
      </c>
      <c r="DT213" s="72">
        <v>3000</v>
      </c>
      <c r="DU213" s="72">
        <v>5000</v>
      </c>
      <c r="DV213" s="72">
        <v>4000</v>
      </c>
      <c r="DW213" s="72">
        <v>7000</v>
      </c>
      <c r="DX213" s="72">
        <v>3000</v>
      </c>
      <c r="DY213" s="72">
        <v>6000</v>
      </c>
      <c r="DZ213" s="72">
        <v>2</v>
      </c>
      <c r="EA213" s="72">
        <v>1</v>
      </c>
      <c r="EB213" s="72">
        <v>0</v>
      </c>
      <c r="EC213" s="72" t="s">
        <v>81</v>
      </c>
      <c r="ED213" s="72">
        <v>0</v>
      </c>
      <c r="EE213" s="72" t="s">
        <v>81</v>
      </c>
      <c r="EF213" s="72" t="s">
        <v>81</v>
      </c>
      <c r="EG213">
        <v>8</v>
      </c>
      <c r="EH213" s="72" t="s">
        <v>81</v>
      </c>
      <c r="EI213">
        <v>2</v>
      </c>
    </row>
    <row r="214" spans="1:139" ht="15" customHeight="1" x14ac:dyDescent="0.35">
      <c r="A214" s="20">
        <v>3040917</v>
      </c>
      <c r="B214" s="20">
        <v>3</v>
      </c>
      <c r="C214" s="20">
        <v>4</v>
      </c>
      <c r="D214" s="20">
        <v>9</v>
      </c>
      <c r="E214" s="20" t="s">
        <v>2093</v>
      </c>
      <c r="F214">
        <v>0</v>
      </c>
      <c r="G214" s="20">
        <v>2</v>
      </c>
      <c r="H214">
        <v>0</v>
      </c>
      <c r="I214">
        <v>0</v>
      </c>
      <c r="J214" s="64">
        <v>0</v>
      </c>
      <c r="K214" s="64" t="s">
        <v>81</v>
      </c>
      <c r="L214">
        <v>7</v>
      </c>
      <c r="M214" s="64" t="s">
        <v>81</v>
      </c>
      <c r="N214" s="64">
        <v>3</v>
      </c>
      <c r="O214" s="64">
        <v>2</v>
      </c>
      <c r="P214" s="64" t="s">
        <v>81</v>
      </c>
      <c r="Q214" s="64">
        <v>1</v>
      </c>
      <c r="R214" s="64" t="s">
        <v>81</v>
      </c>
      <c r="S214" s="64" t="s">
        <v>81</v>
      </c>
      <c r="T214" s="64" t="s">
        <v>81</v>
      </c>
      <c r="U214" s="64" t="s">
        <v>81</v>
      </c>
      <c r="V214" s="64" t="s">
        <v>81</v>
      </c>
      <c r="W214" s="64" t="s">
        <v>81</v>
      </c>
      <c r="X214" s="64" t="s">
        <v>81</v>
      </c>
      <c r="Y214" s="64" t="s">
        <v>81</v>
      </c>
      <c r="Z214" s="64" t="s">
        <v>81</v>
      </c>
      <c r="AA214" s="64" t="s">
        <v>81</v>
      </c>
      <c r="AB214" s="64" t="s">
        <v>81</v>
      </c>
      <c r="AC214" s="64" t="s">
        <v>81</v>
      </c>
      <c r="AD214" s="64" t="s">
        <v>81</v>
      </c>
      <c r="AE214" s="64" t="s">
        <v>81</v>
      </c>
      <c r="AF214" s="64" t="s">
        <v>81</v>
      </c>
      <c r="AG214" s="64" t="s">
        <v>81</v>
      </c>
      <c r="AH214" s="64" t="s">
        <v>81</v>
      </c>
      <c r="AI214" s="64" t="s">
        <v>81</v>
      </c>
      <c r="AJ214" s="64" t="s">
        <v>81</v>
      </c>
      <c r="AK214" s="64" t="s">
        <v>81</v>
      </c>
      <c r="AL214" s="64" t="s">
        <v>81</v>
      </c>
      <c r="AM214" s="64" t="s">
        <v>81</v>
      </c>
      <c r="AN214" s="64">
        <v>0</v>
      </c>
      <c r="AO214" s="64" t="s">
        <v>81</v>
      </c>
      <c r="AP214" s="72">
        <v>0</v>
      </c>
      <c r="AQ214" s="64" t="s">
        <v>81</v>
      </c>
      <c r="AR214" s="64" t="s">
        <v>81</v>
      </c>
      <c r="AS214" s="64" t="s">
        <v>81</v>
      </c>
      <c r="AT214" s="72">
        <v>0</v>
      </c>
      <c r="AU214" s="64" t="s">
        <v>81</v>
      </c>
      <c r="AV214" s="64" t="s">
        <v>81</v>
      </c>
      <c r="AW214" s="64" t="s">
        <v>81</v>
      </c>
      <c r="AX214" s="72">
        <v>0</v>
      </c>
      <c r="AY214" s="64" t="s">
        <v>81</v>
      </c>
      <c r="AZ214" s="64" t="s">
        <v>81</v>
      </c>
      <c r="BA214" s="64" t="s">
        <v>81</v>
      </c>
      <c r="BB214" s="72">
        <v>0</v>
      </c>
      <c r="BC214" s="64" t="s">
        <v>81</v>
      </c>
      <c r="BD214" s="64" t="s">
        <v>81</v>
      </c>
      <c r="BE214" s="64" t="s">
        <v>81</v>
      </c>
      <c r="BF214" s="72">
        <v>0</v>
      </c>
      <c r="BG214" s="64" t="s">
        <v>81</v>
      </c>
      <c r="BH214" s="64" t="s">
        <v>81</v>
      </c>
      <c r="BI214" s="64" t="s">
        <v>81</v>
      </c>
      <c r="BJ214" s="72">
        <v>0</v>
      </c>
      <c r="BK214" s="64" t="s">
        <v>81</v>
      </c>
      <c r="BL214" s="64" t="s">
        <v>81</v>
      </c>
      <c r="BM214" s="64" t="s">
        <v>81</v>
      </c>
      <c r="BN214" s="72">
        <v>0</v>
      </c>
      <c r="BO214" s="64" t="s">
        <v>81</v>
      </c>
      <c r="BP214" s="64" t="s">
        <v>81</v>
      </c>
      <c r="BQ214" s="64" t="s">
        <v>81</v>
      </c>
      <c r="BR214" s="72">
        <v>0</v>
      </c>
      <c r="BS214" s="64" t="s">
        <v>81</v>
      </c>
      <c r="BT214" s="64" t="s">
        <v>81</v>
      </c>
      <c r="BU214" s="64" t="s">
        <v>81</v>
      </c>
      <c r="BV214" s="72">
        <v>0</v>
      </c>
      <c r="BW214" s="64" t="s">
        <v>81</v>
      </c>
      <c r="BX214" s="64" t="s">
        <v>81</v>
      </c>
      <c r="BY214" s="64" t="s">
        <v>81</v>
      </c>
      <c r="BZ214" s="72">
        <v>0</v>
      </c>
      <c r="CA214" s="64" t="s">
        <v>81</v>
      </c>
      <c r="CB214" s="64" t="s">
        <v>81</v>
      </c>
      <c r="CC214" s="64" t="s">
        <v>81</v>
      </c>
      <c r="CD214" s="72">
        <v>0</v>
      </c>
      <c r="CE214" s="64" t="s">
        <v>81</v>
      </c>
      <c r="CF214" s="64" t="s">
        <v>81</v>
      </c>
      <c r="CG214" s="64" t="s">
        <v>81</v>
      </c>
      <c r="CH214" s="64" t="s">
        <v>81</v>
      </c>
      <c r="CI214" s="64" t="s">
        <v>81</v>
      </c>
      <c r="CJ214" s="64" t="s">
        <v>81</v>
      </c>
      <c r="CK214" s="64" t="s">
        <v>81</v>
      </c>
      <c r="CL214" s="64" t="s">
        <v>81</v>
      </c>
      <c r="CM214" s="64" t="s">
        <v>81</v>
      </c>
      <c r="CN214" s="64" t="s">
        <v>81</v>
      </c>
      <c r="CO214" s="64" t="s">
        <v>81</v>
      </c>
      <c r="CP214" s="64" t="s">
        <v>81</v>
      </c>
      <c r="CQ214" s="64" t="s">
        <v>81</v>
      </c>
      <c r="CR214" s="64" t="s">
        <v>81</v>
      </c>
      <c r="CS214" s="64" t="s">
        <v>81</v>
      </c>
      <c r="CT214" s="64" t="s">
        <v>81</v>
      </c>
      <c r="CU214" s="64" t="s">
        <v>81</v>
      </c>
      <c r="CV214" s="64" t="s">
        <v>81</v>
      </c>
      <c r="CW214" s="64" t="s">
        <v>81</v>
      </c>
      <c r="CX214" s="64" t="s">
        <v>81</v>
      </c>
      <c r="CY214" s="64" t="s">
        <v>81</v>
      </c>
      <c r="CZ214" s="64" t="s">
        <v>81</v>
      </c>
      <c r="DA214" s="64" t="s">
        <v>81</v>
      </c>
      <c r="DB214" s="72">
        <v>0</v>
      </c>
      <c r="DC214" s="72">
        <v>1</v>
      </c>
      <c r="DD214" s="72">
        <v>1</v>
      </c>
      <c r="DE214" s="72">
        <v>0</v>
      </c>
      <c r="DF214" s="72">
        <v>0</v>
      </c>
      <c r="DG214" s="72">
        <v>0</v>
      </c>
      <c r="DH214" s="72">
        <v>0</v>
      </c>
      <c r="DI214" s="72">
        <v>0</v>
      </c>
      <c r="DJ214" s="72">
        <v>0</v>
      </c>
      <c r="DK214" s="72">
        <v>0</v>
      </c>
      <c r="DL214" s="72">
        <v>1</v>
      </c>
      <c r="DM214" s="72">
        <v>1</v>
      </c>
      <c r="DN214" s="72">
        <v>2</v>
      </c>
      <c r="DO214" s="72">
        <v>2</v>
      </c>
      <c r="DP214" s="72">
        <v>2</v>
      </c>
      <c r="DQ214" s="72">
        <v>2</v>
      </c>
      <c r="DR214" s="72">
        <v>4600</v>
      </c>
      <c r="DS214" s="72">
        <v>6000</v>
      </c>
      <c r="DT214" s="72">
        <v>3000</v>
      </c>
      <c r="DU214" s="72">
        <v>4000</v>
      </c>
      <c r="DV214" s="72">
        <v>4000</v>
      </c>
      <c r="DW214" s="72">
        <v>6000</v>
      </c>
      <c r="DX214" s="72">
        <v>3000</v>
      </c>
      <c r="DY214" s="72">
        <v>4000</v>
      </c>
      <c r="DZ214" s="72">
        <v>1</v>
      </c>
      <c r="EA214" s="72">
        <v>1</v>
      </c>
      <c r="EB214" s="72">
        <v>0</v>
      </c>
      <c r="EC214" s="72" t="s">
        <v>81</v>
      </c>
      <c r="ED214" s="72">
        <v>0</v>
      </c>
      <c r="EE214" s="72" t="s">
        <v>81</v>
      </c>
      <c r="EF214" s="72" t="s">
        <v>81</v>
      </c>
      <c r="EG214" s="72" t="s">
        <v>81</v>
      </c>
      <c r="EH214" s="72" t="s">
        <v>81</v>
      </c>
      <c r="EI214">
        <v>2</v>
      </c>
    </row>
    <row r="215" spans="1:139" ht="15" customHeight="1" x14ac:dyDescent="0.35">
      <c r="A215" s="20">
        <v>3040918</v>
      </c>
      <c r="B215" s="20">
        <v>3</v>
      </c>
      <c r="C215" s="20">
        <v>4</v>
      </c>
      <c r="D215" s="20">
        <v>9</v>
      </c>
      <c r="E215" s="20" t="s">
        <v>2134</v>
      </c>
      <c r="F215">
        <v>0</v>
      </c>
      <c r="G215">
        <v>1</v>
      </c>
      <c r="H215">
        <v>0</v>
      </c>
      <c r="I215">
        <v>0</v>
      </c>
      <c r="J215" s="64">
        <v>0</v>
      </c>
      <c r="K215" s="64" t="s">
        <v>81</v>
      </c>
      <c r="L215" s="64" t="s">
        <v>81</v>
      </c>
      <c r="M215" s="64" t="s">
        <v>81</v>
      </c>
      <c r="N215" t="s">
        <v>81</v>
      </c>
      <c r="O215" s="64" t="s">
        <v>81</v>
      </c>
      <c r="P215" s="64" t="s">
        <v>81</v>
      </c>
      <c r="Q215" s="64" t="s">
        <v>81</v>
      </c>
      <c r="R215" s="64" t="s">
        <v>81</v>
      </c>
      <c r="S215" s="64" t="s">
        <v>81</v>
      </c>
      <c r="T215" s="64" t="s">
        <v>81</v>
      </c>
      <c r="U215" s="64" t="s">
        <v>81</v>
      </c>
      <c r="V215" s="64" t="s">
        <v>81</v>
      </c>
      <c r="W215" s="64" t="s">
        <v>81</v>
      </c>
      <c r="X215" s="64" t="s">
        <v>81</v>
      </c>
      <c r="Y215" s="64" t="s">
        <v>81</v>
      </c>
      <c r="Z215" s="64" t="s">
        <v>81</v>
      </c>
      <c r="AA215" s="64" t="s">
        <v>81</v>
      </c>
      <c r="AB215" s="64" t="s">
        <v>81</v>
      </c>
      <c r="AC215" s="64" t="s">
        <v>81</v>
      </c>
      <c r="AD215" s="64" t="s">
        <v>81</v>
      </c>
      <c r="AE215" s="64" t="s">
        <v>81</v>
      </c>
      <c r="AF215" s="64" t="s">
        <v>81</v>
      </c>
      <c r="AG215" s="64" t="s">
        <v>81</v>
      </c>
      <c r="AH215" s="64" t="s">
        <v>81</v>
      </c>
      <c r="AI215" s="64" t="s">
        <v>81</v>
      </c>
      <c r="AJ215" s="64" t="s">
        <v>81</v>
      </c>
      <c r="AK215" s="64" t="s">
        <v>81</v>
      </c>
      <c r="AL215" s="64" t="s">
        <v>81</v>
      </c>
      <c r="AM215" s="64" t="s">
        <v>81</v>
      </c>
      <c r="AN215">
        <v>0</v>
      </c>
      <c r="AO215" s="64" t="s">
        <v>81</v>
      </c>
      <c r="AP215" s="72">
        <v>0</v>
      </c>
      <c r="AQ215" s="64" t="s">
        <v>81</v>
      </c>
      <c r="AR215" s="64" t="s">
        <v>81</v>
      </c>
      <c r="AS215" s="64" t="s">
        <v>81</v>
      </c>
      <c r="AT215" s="72">
        <v>0</v>
      </c>
      <c r="AU215" s="64" t="s">
        <v>81</v>
      </c>
      <c r="AV215" s="64" t="s">
        <v>81</v>
      </c>
      <c r="AW215" s="64" t="s">
        <v>81</v>
      </c>
      <c r="AX215" s="72">
        <v>0</v>
      </c>
      <c r="AY215" s="64" t="s">
        <v>81</v>
      </c>
      <c r="AZ215" s="64" t="s">
        <v>81</v>
      </c>
      <c r="BA215" s="64" t="s">
        <v>81</v>
      </c>
      <c r="BB215" s="72">
        <v>0</v>
      </c>
      <c r="BC215" s="64" t="s">
        <v>81</v>
      </c>
      <c r="BD215" s="64" t="s">
        <v>81</v>
      </c>
      <c r="BE215" s="64" t="s">
        <v>81</v>
      </c>
      <c r="BF215" s="72">
        <v>0</v>
      </c>
      <c r="BG215" s="64" t="s">
        <v>81</v>
      </c>
      <c r="BH215" s="64" t="s">
        <v>81</v>
      </c>
      <c r="BI215" s="64" t="s">
        <v>81</v>
      </c>
      <c r="BJ215" s="72">
        <v>0</v>
      </c>
      <c r="BK215" s="64" t="s">
        <v>81</v>
      </c>
      <c r="BL215" s="64" t="s">
        <v>81</v>
      </c>
      <c r="BM215" s="64" t="s">
        <v>81</v>
      </c>
      <c r="BN215" s="72">
        <v>0</v>
      </c>
      <c r="BO215" s="64" t="s">
        <v>81</v>
      </c>
      <c r="BP215" s="64" t="s">
        <v>81</v>
      </c>
      <c r="BQ215" s="64" t="s">
        <v>81</v>
      </c>
      <c r="BR215" s="72">
        <v>0</v>
      </c>
      <c r="BS215" s="64" t="s">
        <v>81</v>
      </c>
      <c r="BT215" s="64" t="s">
        <v>81</v>
      </c>
      <c r="BU215" s="64" t="s">
        <v>81</v>
      </c>
      <c r="BV215" s="72">
        <v>0</v>
      </c>
      <c r="BW215" s="64" t="s">
        <v>81</v>
      </c>
      <c r="BX215" s="64" t="s">
        <v>81</v>
      </c>
      <c r="BY215" s="64" t="s">
        <v>81</v>
      </c>
      <c r="BZ215" s="72">
        <v>0</v>
      </c>
      <c r="CA215" s="64" t="s">
        <v>81</v>
      </c>
      <c r="CB215" s="64" t="s">
        <v>81</v>
      </c>
      <c r="CC215" s="64" t="s">
        <v>81</v>
      </c>
      <c r="CD215" s="72">
        <v>0</v>
      </c>
      <c r="CE215" s="64" t="s">
        <v>81</v>
      </c>
      <c r="CF215" s="64" t="s">
        <v>81</v>
      </c>
      <c r="CG215" s="64" t="s">
        <v>81</v>
      </c>
      <c r="CH215" s="64" t="s">
        <v>81</v>
      </c>
      <c r="CI215" s="64" t="s">
        <v>81</v>
      </c>
      <c r="CJ215" s="64" t="s">
        <v>81</v>
      </c>
      <c r="CK215" s="64" t="s">
        <v>81</v>
      </c>
      <c r="CL215" s="64" t="s">
        <v>81</v>
      </c>
      <c r="CM215" s="64" t="s">
        <v>81</v>
      </c>
      <c r="CN215" s="64" t="s">
        <v>81</v>
      </c>
      <c r="CO215" s="64" t="s">
        <v>81</v>
      </c>
      <c r="CP215" s="64" t="s">
        <v>81</v>
      </c>
      <c r="CQ215" s="64" t="s">
        <v>81</v>
      </c>
      <c r="CR215" s="64" t="s">
        <v>81</v>
      </c>
      <c r="CS215" s="64" t="s">
        <v>81</v>
      </c>
      <c r="CT215" s="64" t="s">
        <v>81</v>
      </c>
      <c r="CU215" s="64" t="s">
        <v>81</v>
      </c>
      <c r="CV215" s="64" t="s">
        <v>81</v>
      </c>
      <c r="CW215" s="64" t="s">
        <v>81</v>
      </c>
      <c r="CX215" s="64" t="s">
        <v>81</v>
      </c>
      <c r="CY215" s="64" t="s">
        <v>81</v>
      </c>
      <c r="CZ215" s="64" t="s">
        <v>81</v>
      </c>
      <c r="DA215" s="64" t="s">
        <v>81</v>
      </c>
      <c r="DB215" s="72">
        <v>1</v>
      </c>
      <c r="DC215" s="72">
        <v>0</v>
      </c>
      <c r="DD215" s="72">
        <v>0</v>
      </c>
      <c r="DE215" s="72">
        <v>0</v>
      </c>
      <c r="DF215" s="72">
        <v>0</v>
      </c>
      <c r="DG215" s="72">
        <v>0</v>
      </c>
      <c r="DH215" s="72">
        <v>0</v>
      </c>
      <c r="DI215" s="72">
        <v>0</v>
      </c>
      <c r="DJ215" s="72">
        <v>0</v>
      </c>
      <c r="DK215" s="72">
        <v>0</v>
      </c>
      <c r="DL215" s="72">
        <v>0</v>
      </c>
      <c r="DM215" s="72">
        <v>0</v>
      </c>
      <c r="DN215" s="72">
        <v>2</v>
      </c>
      <c r="DO215" s="72">
        <v>2</v>
      </c>
      <c r="DP215" s="72">
        <v>4</v>
      </c>
      <c r="DQ215" s="72">
        <v>4</v>
      </c>
      <c r="DR215" s="72">
        <v>3000</v>
      </c>
      <c r="DS215" s="72">
        <v>6000</v>
      </c>
      <c r="DT215" s="72">
        <v>2000</v>
      </c>
      <c r="DU215" s="72">
        <v>4000</v>
      </c>
      <c r="DV215" t="s">
        <v>81</v>
      </c>
      <c r="DW215" t="s">
        <v>81</v>
      </c>
      <c r="DX215" t="s">
        <v>81</v>
      </c>
      <c r="DY215" t="s">
        <v>81</v>
      </c>
      <c r="DZ215" s="72">
        <v>2</v>
      </c>
      <c r="EA215" s="72">
        <v>1</v>
      </c>
      <c r="EB215" s="72">
        <v>0</v>
      </c>
      <c r="EC215" s="72" t="s">
        <v>81</v>
      </c>
      <c r="ED215" s="72">
        <v>0</v>
      </c>
      <c r="EE215" s="72" t="s">
        <v>81</v>
      </c>
      <c r="EF215" s="72" t="s">
        <v>81</v>
      </c>
      <c r="EG215">
        <v>2</v>
      </c>
      <c r="EH215" s="72" t="s">
        <v>81</v>
      </c>
      <c r="EI215">
        <v>2</v>
      </c>
    </row>
    <row r="216" spans="1:139" ht="15" customHeight="1" x14ac:dyDescent="0.35">
      <c r="A216" s="20">
        <v>3040919</v>
      </c>
      <c r="B216" s="20">
        <v>3</v>
      </c>
      <c r="C216" s="20">
        <v>4</v>
      </c>
      <c r="D216" s="20">
        <v>9</v>
      </c>
      <c r="E216" s="20" t="s">
        <v>2138</v>
      </c>
      <c r="F216">
        <v>0</v>
      </c>
      <c r="G216" s="20">
        <v>1</v>
      </c>
      <c r="H216">
        <v>0</v>
      </c>
      <c r="I216">
        <v>3</v>
      </c>
      <c r="J216" s="64">
        <v>0</v>
      </c>
      <c r="K216" s="64" t="s">
        <v>81</v>
      </c>
      <c r="L216" s="64" t="s">
        <v>81</v>
      </c>
      <c r="M216" s="64" t="s">
        <v>81</v>
      </c>
      <c r="N216" s="64">
        <v>2</v>
      </c>
      <c r="O216">
        <v>7</v>
      </c>
      <c r="P216" s="64" t="s">
        <v>81</v>
      </c>
      <c r="Q216" s="64">
        <v>1</v>
      </c>
      <c r="R216" s="64" t="s">
        <v>81</v>
      </c>
      <c r="S216" s="64" t="s">
        <v>81</v>
      </c>
      <c r="T216">
        <v>7</v>
      </c>
      <c r="U216" s="64" t="s">
        <v>81</v>
      </c>
      <c r="V216" s="64" t="s">
        <v>81</v>
      </c>
      <c r="W216" t="s">
        <v>81</v>
      </c>
      <c r="X216">
        <v>3</v>
      </c>
      <c r="Y216" s="64" t="s">
        <v>81</v>
      </c>
      <c r="Z216" s="64" t="s">
        <v>81</v>
      </c>
      <c r="AA216" s="64" t="s">
        <v>81</v>
      </c>
      <c r="AB216" s="64" t="s">
        <v>81</v>
      </c>
      <c r="AC216" s="64" t="s">
        <v>81</v>
      </c>
      <c r="AD216" s="64" t="s">
        <v>81</v>
      </c>
      <c r="AE216" s="64" t="s">
        <v>81</v>
      </c>
      <c r="AF216" s="64" t="s">
        <v>81</v>
      </c>
      <c r="AG216" s="64" t="s">
        <v>81</v>
      </c>
      <c r="AH216" s="64" t="s">
        <v>81</v>
      </c>
      <c r="AI216" s="64" t="s">
        <v>81</v>
      </c>
      <c r="AJ216" s="64" t="s">
        <v>81</v>
      </c>
      <c r="AK216" s="64" t="s">
        <v>81</v>
      </c>
      <c r="AL216" s="64" t="s">
        <v>81</v>
      </c>
      <c r="AM216" s="64" t="s">
        <v>81</v>
      </c>
      <c r="AN216">
        <v>0</v>
      </c>
      <c r="AO216" s="64" t="s">
        <v>81</v>
      </c>
      <c r="AP216" s="72">
        <v>0</v>
      </c>
      <c r="AQ216" s="64" t="s">
        <v>81</v>
      </c>
      <c r="AR216" s="64" t="s">
        <v>81</v>
      </c>
      <c r="AS216" s="64" t="s">
        <v>81</v>
      </c>
      <c r="AT216" s="72">
        <v>0</v>
      </c>
      <c r="AU216" s="64" t="s">
        <v>81</v>
      </c>
      <c r="AV216" s="64" t="s">
        <v>81</v>
      </c>
      <c r="AW216" s="64" t="s">
        <v>81</v>
      </c>
      <c r="AX216" s="72">
        <v>0</v>
      </c>
      <c r="AY216" s="64" t="s">
        <v>81</v>
      </c>
      <c r="AZ216" s="64" t="s">
        <v>81</v>
      </c>
      <c r="BA216" s="64" t="s">
        <v>81</v>
      </c>
      <c r="BB216" s="72">
        <v>0</v>
      </c>
      <c r="BC216" s="64" t="s">
        <v>81</v>
      </c>
      <c r="BD216" s="64" t="s">
        <v>81</v>
      </c>
      <c r="BE216" s="64" t="s">
        <v>81</v>
      </c>
      <c r="BF216" s="72">
        <v>1</v>
      </c>
      <c r="BG216" s="64">
        <v>2</v>
      </c>
      <c r="BH216" s="64">
        <v>3</v>
      </c>
      <c r="BI216" s="64">
        <v>2</v>
      </c>
      <c r="BJ216" s="72">
        <v>0</v>
      </c>
      <c r="BK216" s="64" t="s">
        <v>81</v>
      </c>
      <c r="BL216" s="64" t="s">
        <v>81</v>
      </c>
      <c r="BM216" s="64" t="s">
        <v>81</v>
      </c>
      <c r="BN216" s="72">
        <v>0</v>
      </c>
      <c r="BO216" s="64" t="s">
        <v>81</v>
      </c>
      <c r="BP216" s="64" t="s">
        <v>81</v>
      </c>
      <c r="BQ216" s="64" t="s">
        <v>81</v>
      </c>
      <c r="BR216" s="72">
        <v>0</v>
      </c>
      <c r="BS216" s="64" t="s">
        <v>81</v>
      </c>
      <c r="BT216" s="64" t="s">
        <v>81</v>
      </c>
      <c r="BU216" s="64" t="s">
        <v>81</v>
      </c>
      <c r="BV216" s="72">
        <v>1</v>
      </c>
      <c r="BW216">
        <v>2</v>
      </c>
      <c r="BX216">
        <v>3</v>
      </c>
      <c r="BY216">
        <v>2</v>
      </c>
      <c r="BZ216" s="72">
        <v>0</v>
      </c>
      <c r="CA216" s="64" t="s">
        <v>81</v>
      </c>
      <c r="CB216" s="64" t="s">
        <v>81</v>
      </c>
      <c r="CC216" s="64" t="s">
        <v>81</v>
      </c>
      <c r="CD216" s="72">
        <v>0</v>
      </c>
      <c r="CE216" s="64" t="s">
        <v>81</v>
      </c>
      <c r="CF216" s="64" t="s">
        <v>81</v>
      </c>
      <c r="CG216" s="64" t="s">
        <v>81</v>
      </c>
      <c r="CH216" s="64" t="s">
        <v>81</v>
      </c>
      <c r="CI216" s="64" t="s">
        <v>81</v>
      </c>
      <c r="CJ216" s="64" t="s">
        <v>81</v>
      </c>
      <c r="CK216" s="64" t="s">
        <v>81</v>
      </c>
      <c r="CL216" s="64" t="s">
        <v>81</v>
      </c>
      <c r="CM216" s="64" t="s">
        <v>81</v>
      </c>
      <c r="CN216">
        <v>2</v>
      </c>
      <c r="CO216" s="64" t="s">
        <v>81</v>
      </c>
      <c r="CP216" s="64" t="s">
        <v>81</v>
      </c>
      <c r="CQ216" s="64" t="s">
        <v>81</v>
      </c>
      <c r="CR216" s="64" t="s">
        <v>81</v>
      </c>
      <c r="CS216" s="64" t="s">
        <v>81</v>
      </c>
      <c r="CT216" s="64" t="s">
        <v>81</v>
      </c>
      <c r="CU216" s="64" t="s">
        <v>81</v>
      </c>
      <c r="CV216">
        <v>1</v>
      </c>
      <c r="CW216" s="64" t="s">
        <v>81</v>
      </c>
      <c r="CX216" s="64" t="s">
        <v>81</v>
      </c>
      <c r="CY216" s="64" t="s">
        <v>81</v>
      </c>
      <c r="CZ216" s="64" t="s">
        <v>81</v>
      </c>
      <c r="DA216" s="64" t="s">
        <v>81</v>
      </c>
      <c r="DB216" s="72">
        <v>1</v>
      </c>
      <c r="DC216" s="72">
        <v>0</v>
      </c>
      <c r="DD216" s="72">
        <v>0</v>
      </c>
      <c r="DE216" s="72">
        <v>0</v>
      </c>
      <c r="DF216" s="72">
        <v>0</v>
      </c>
      <c r="DG216" s="72">
        <v>0</v>
      </c>
      <c r="DH216" s="72">
        <v>0</v>
      </c>
      <c r="DI216" s="72">
        <v>0</v>
      </c>
      <c r="DJ216" s="72">
        <v>0</v>
      </c>
      <c r="DK216" s="72">
        <v>0</v>
      </c>
      <c r="DL216" s="72">
        <v>0</v>
      </c>
      <c r="DM216" s="72">
        <v>1</v>
      </c>
      <c r="DN216" s="72">
        <v>2</v>
      </c>
      <c r="DO216" s="72">
        <v>2</v>
      </c>
      <c r="DP216" s="72">
        <v>4</v>
      </c>
      <c r="DQ216" s="72">
        <v>4</v>
      </c>
      <c r="DR216" s="72">
        <v>2000</v>
      </c>
      <c r="DS216" s="72">
        <v>3000</v>
      </c>
      <c r="DT216" s="72">
        <v>1000</v>
      </c>
      <c r="DU216" s="72">
        <v>2000</v>
      </c>
      <c r="DV216" t="s">
        <v>81</v>
      </c>
      <c r="DW216" t="s">
        <v>81</v>
      </c>
      <c r="DX216" t="s">
        <v>81</v>
      </c>
      <c r="DY216" t="s">
        <v>81</v>
      </c>
      <c r="DZ216" s="72">
        <v>14</v>
      </c>
      <c r="EA216" s="72">
        <v>1</v>
      </c>
      <c r="EB216" s="72">
        <v>0</v>
      </c>
      <c r="EC216" s="72" t="s">
        <v>81</v>
      </c>
      <c r="ED216" s="72">
        <v>0</v>
      </c>
      <c r="EE216" s="72" t="s">
        <v>81</v>
      </c>
      <c r="EF216" s="72" t="s">
        <v>81</v>
      </c>
      <c r="EG216" s="72" t="s">
        <v>81</v>
      </c>
      <c r="EH216" s="72" t="s">
        <v>81</v>
      </c>
      <c r="EI216" s="72" t="s">
        <v>81</v>
      </c>
    </row>
    <row r="217" spans="1:139" ht="15" customHeight="1" x14ac:dyDescent="0.35">
      <c r="A217" s="20">
        <v>3040920</v>
      </c>
      <c r="B217" s="20">
        <v>3</v>
      </c>
      <c r="C217" s="20">
        <v>4</v>
      </c>
      <c r="D217" s="20">
        <v>9</v>
      </c>
      <c r="E217" s="20" t="s">
        <v>2142</v>
      </c>
      <c r="F217" s="20">
        <v>1</v>
      </c>
      <c r="G217" s="20">
        <v>2</v>
      </c>
      <c r="H217">
        <v>0</v>
      </c>
      <c r="I217" s="20">
        <v>1</v>
      </c>
      <c r="J217" s="64">
        <v>0</v>
      </c>
      <c r="K217" s="64" t="s">
        <v>81</v>
      </c>
      <c r="L217" s="64">
        <v>6</v>
      </c>
      <c r="M217" s="64">
        <v>3</v>
      </c>
      <c r="N217" s="64">
        <v>2</v>
      </c>
      <c r="O217" s="64">
        <v>1</v>
      </c>
      <c r="P217" s="64" t="s">
        <v>81</v>
      </c>
      <c r="Q217" s="64">
        <v>1.5</v>
      </c>
      <c r="R217" s="64">
        <v>1</v>
      </c>
      <c r="S217" s="64" t="s">
        <v>81</v>
      </c>
      <c r="T217" s="64" t="s">
        <v>81</v>
      </c>
      <c r="U217" s="64" t="s">
        <v>81</v>
      </c>
      <c r="V217" s="64" t="s">
        <v>81</v>
      </c>
      <c r="W217" s="64" t="s">
        <v>81</v>
      </c>
      <c r="X217" s="64" t="s">
        <v>81</v>
      </c>
      <c r="Y217" s="64" t="s">
        <v>81</v>
      </c>
      <c r="Z217" s="64" t="s">
        <v>81</v>
      </c>
      <c r="AA217" s="64" t="s">
        <v>81</v>
      </c>
      <c r="AB217" s="64" t="s">
        <v>81</v>
      </c>
      <c r="AC217" s="64" t="s">
        <v>81</v>
      </c>
      <c r="AD217" s="64" t="s">
        <v>81</v>
      </c>
      <c r="AE217" s="64" t="s">
        <v>81</v>
      </c>
      <c r="AF217" s="64" t="s">
        <v>81</v>
      </c>
      <c r="AG217" s="64" t="s">
        <v>81</v>
      </c>
      <c r="AH217" s="64" t="s">
        <v>81</v>
      </c>
      <c r="AI217" s="64" t="s">
        <v>81</v>
      </c>
      <c r="AJ217" s="64" t="s">
        <v>81</v>
      </c>
      <c r="AK217" s="64" t="s">
        <v>81</v>
      </c>
      <c r="AL217" s="64" t="s">
        <v>81</v>
      </c>
      <c r="AM217" s="64" t="s">
        <v>81</v>
      </c>
      <c r="AN217">
        <v>0</v>
      </c>
      <c r="AO217" s="64" t="s">
        <v>81</v>
      </c>
      <c r="AP217" s="72">
        <v>1</v>
      </c>
      <c r="AQ217">
        <v>2</v>
      </c>
      <c r="AR217">
        <v>2</v>
      </c>
      <c r="AS217">
        <v>2</v>
      </c>
      <c r="AT217" s="72">
        <v>0</v>
      </c>
      <c r="AU217" s="64" t="s">
        <v>81</v>
      </c>
      <c r="AV217" s="64" t="s">
        <v>81</v>
      </c>
      <c r="AW217" s="64" t="s">
        <v>81</v>
      </c>
      <c r="AX217" s="72">
        <v>0</v>
      </c>
      <c r="AY217" s="64" t="s">
        <v>81</v>
      </c>
      <c r="AZ217" s="64" t="s">
        <v>81</v>
      </c>
      <c r="BA217" s="64" t="s">
        <v>81</v>
      </c>
      <c r="BB217" s="72">
        <v>1</v>
      </c>
      <c r="BC217">
        <v>2</v>
      </c>
      <c r="BD217">
        <v>2</v>
      </c>
      <c r="BE217">
        <v>2</v>
      </c>
      <c r="BF217" s="72">
        <v>1</v>
      </c>
      <c r="BG217" s="72">
        <v>2</v>
      </c>
      <c r="BH217" s="72">
        <v>2</v>
      </c>
      <c r="BI217" s="72">
        <v>2</v>
      </c>
      <c r="BJ217" s="72">
        <v>0</v>
      </c>
      <c r="BK217" s="64" t="s">
        <v>81</v>
      </c>
      <c r="BL217" s="64" t="s">
        <v>81</v>
      </c>
      <c r="BM217" s="64" t="s">
        <v>81</v>
      </c>
      <c r="BN217" s="72">
        <v>0</v>
      </c>
      <c r="BO217" s="64" t="s">
        <v>81</v>
      </c>
      <c r="BP217" s="64" t="s">
        <v>81</v>
      </c>
      <c r="BQ217" s="64" t="s">
        <v>81</v>
      </c>
      <c r="BR217" s="72">
        <v>0</v>
      </c>
      <c r="BS217" s="64" t="s">
        <v>81</v>
      </c>
      <c r="BT217" s="64" t="s">
        <v>81</v>
      </c>
      <c r="BU217" s="64" t="s">
        <v>81</v>
      </c>
      <c r="BV217" s="72">
        <v>1</v>
      </c>
      <c r="BW217">
        <v>2</v>
      </c>
      <c r="BX217">
        <v>2</v>
      </c>
      <c r="BY217">
        <v>2</v>
      </c>
      <c r="BZ217" s="72">
        <v>0</v>
      </c>
      <c r="CA217" s="64" t="s">
        <v>81</v>
      </c>
      <c r="CB217" s="64" t="s">
        <v>81</v>
      </c>
      <c r="CC217" s="64" t="s">
        <v>81</v>
      </c>
      <c r="CD217" s="72">
        <v>0</v>
      </c>
      <c r="CE217" s="64" t="s">
        <v>81</v>
      </c>
      <c r="CF217" s="64" t="s">
        <v>81</v>
      </c>
      <c r="CG217" s="64" t="s">
        <v>81</v>
      </c>
      <c r="CH217" s="64" t="s">
        <v>81</v>
      </c>
      <c r="CI217" s="64" t="s">
        <v>81</v>
      </c>
      <c r="CJ217" s="64" t="s">
        <v>81</v>
      </c>
      <c r="CK217" s="64" t="s">
        <v>81</v>
      </c>
      <c r="CL217">
        <v>23</v>
      </c>
      <c r="CM217" s="64" t="s">
        <v>81</v>
      </c>
      <c r="CN217">
        <v>23</v>
      </c>
      <c r="CO217" s="64" t="s">
        <v>81</v>
      </c>
      <c r="CP217" s="64" t="s">
        <v>81</v>
      </c>
      <c r="CQ217" s="64" t="s">
        <v>81</v>
      </c>
      <c r="CR217" s="64" t="s">
        <v>81</v>
      </c>
      <c r="CS217" s="64" t="s">
        <v>81</v>
      </c>
      <c r="CT217" s="64" t="s">
        <v>81</v>
      </c>
      <c r="CU217" s="64" t="s">
        <v>81</v>
      </c>
      <c r="CV217">
        <v>1</v>
      </c>
      <c r="CW217" s="64" t="s">
        <v>81</v>
      </c>
      <c r="CX217" s="64" t="s">
        <v>81</v>
      </c>
      <c r="CY217" s="64" t="s">
        <v>81</v>
      </c>
      <c r="CZ217" s="64" t="s">
        <v>81</v>
      </c>
      <c r="DA217" s="64" t="s">
        <v>81</v>
      </c>
      <c r="DB217" s="72">
        <v>0</v>
      </c>
      <c r="DC217" s="72">
        <v>0</v>
      </c>
      <c r="DD217" s="72">
        <v>1</v>
      </c>
      <c r="DE217" s="72">
        <v>0</v>
      </c>
      <c r="DF217" s="72">
        <v>0</v>
      </c>
      <c r="DG217" s="72">
        <v>0</v>
      </c>
      <c r="DH217" s="72">
        <v>0</v>
      </c>
      <c r="DI217" s="72">
        <v>0</v>
      </c>
      <c r="DJ217" s="72">
        <v>0</v>
      </c>
      <c r="DK217" s="72">
        <v>0</v>
      </c>
      <c r="DL217" s="72">
        <v>0</v>
      </c>
      <c r="DM217" s="72">
        <v>0</v>
      </c>
      <c r="DN217" s="72">
        <v>2</v>
      </c>
      <c r="DO217" s="72">
        <v>2</v>
      </c>
      <c r="DP217" s="72">
        <v>2</v>
      </c>
      <c r="DQ217" s="72">
        <v>2</v>
      </c>
      <c r="DR217" s="72">
        <v>2500</v>
      </c>
      <c r="DS217" s="72">
        <v>5000</v>
      </c>
      <c r="DT217" s="72">
        <v>1500</v>
      </c>
      <c r="DU217" s="72">
        <v>3000</v>
      </c>
      <c r="DV217" s="72">
        <v>2500</v>
      </c>
      <c r="DW217" s="72">
        <v>5000</v>
      </c>
      <c r="DX217" s="72">
        <v>1500</v>
      </c>
      <c r="DY217" s="72">
        <v>3000</v>
      </c>
      <c r="DZ217" s="72">
        <v>1</v>
      </c>
      <c r="EA217" s="72">
        <v>1</v>
      </c>
      <c r="EB217" s="72">
        <v>1</v>
      </c>
      <c r="EC217" s="72">
        <v>16</v>
      </c>
      <c r="ED217" s="72">
        <v>0</v>
      </c>
      <c r="EE217" s="72" t="s">
        <v>81</v>
      </c>
      <c r="EF217" s="72" t="s">
        <v>81</v>
      </c>
      <c r="EG217" s="72">
        <v>8</v>
      </c>
      <c r="EH217" s="72" t="s">
        <v>81</v>
      </c>
      <c r="EI217" s="72" t="s">
        <v>81</v>
      </c>
    </row>
    <row r="218" spans="1:139" ht="15" customHeight="1" x14ac:dyDescent="0.35">
      <c r="A218" s="20">
        <v>3040921</v>
      </c>
      <c r="B218" s="20">
        <v>3</v>
      </c>
      <c r="C218" s="20">
        <v>4</v>
      </c>
      <c r="D218" s="20">
        <v>9</v>
      </c>
      <c r="E218" s="20" t="s">
        <v>1982</v>
      </c>
      <c r="F218" s="20">
        <v>1</v>
      </c>
      <c r="G218" s="20">
        <v>1</v>
      </c>
      <c r="H218">
        <v>0</v>
      </c>
      <c r="I218" s="20">
        <v>1</v>
      </c>
      <c r="J218" s="64">
        <v>0</v>
      </c>
      <c r="K218" s="64" t="s">
        <v>81</v>
      </c>
      <c r="L218" s="64" t="s">
        <v>81</v>
      </c>
      <c r="M218" s="64" t="s">
        <v>81</v>
      </c>
      <c r="N218" s="64">
        <v>3</v>
      </c>
      <c r="O218" s="64">
        <v>3</v>
      </c>
      <c r="P218" s="64" t="s">
        <v>81</v>
      </c>
      <c r="Q218" s="64">
        <v>4</v>
      </c>
      <c r="R218" s="64">
        <v>1</v>
      </c>
      <c r="S218" s="64" t="s">
        <v>81</v>
      </c>
      <c r="T218" s="64" t="s">
        <v>81</v>
      </c>
      <c r="U218" s="64" t="s">
        <v>81</v>
      </c>
      <c r="V218" s="64" t="s">
        <v>81</v>
      </c>
      <c r="W218" s="64" t="s">
        <v>81</v>
      </c>
      <c r="X218" s="64" t="s">
        <v>81</v>
      </c>
      <c r="Y218" s="64" t="s">
        <v>81</v>
      </c>
      <c r="Z218" s="64" t="s">
        <v>81</v>
      </c>
      <c r="AA218" s="64" t="s">
        <v>81</v>
      </c>
      <c r="AB218" s="64" t="s">
        <v>81</v>
      </c>
      <c r="AC218" s="64" t="s">
        <v>81</v>
      </c>
      <c r="AD218" s="64" t="s">
        <v>81</v>
      </c>
      <c r="AE218" s="64" t="s">
        <v>81</v>
      </c>
      <c r="AF218" s="64" t="s">
        <v>81</v>
      </c>
      <c r="AG218" s="64" t="s">
        <v>81</v>
      </c>
      <c r="AH218" s="64" t="s">
        <v>81</v>
      </c>
      <c r="AI218" s="64" t="s">
        <v>81</v>
      </c>
      <c r="AJ218" s="64" t="s">
        <v>81</v>
      </c>
      <c r="AK218" s="64" t="s">
        <v>81</v>
      </c>
      <c r="AL218" s="64" t="s">
        <v>81</v>
      </c>
      <c r="AM218" s="64" t="s">
        <v>81</v>
      </c>
      <c r="AN218">
        <v>0</v>
      </c>
      <c r="AO218" s="64" t="s">
        <v>81</v>
      </c>
      <c r="AP218" s="72">
        <v>1</v>
      </c>
      <c r="AQ218">
        <v>2</v>
      </c>
      <c r="AR218">
        <v>2</v>
      </c>
      <c r="AS218">
        <v>2</v>
      </c>
      <c r="AT218" s="72">
        <v>0</v>
      </c>
      <c r="AU218" s="64" t="s">
        <v>81</v>
      </c>
      <c r="AV218" s="64" t="s">
        <v>81</v>
      </c>
      <c r="AW218" s="64" t="s">
        <v>81</v>
      </c>
      <c r="AX218" s="72">
        <v>0</v>
      </c>
      <c r="AY218" s="64" t="s">
        <v>81</v>
      </c>
      <c r="AZ218" s="64" t="s">
        <v>81</v>
      </c>
      <c r="BA218" s="64" t="s">
        <v>81</v>
      </c>
      <c r="BB218" s="72">
        <v>0</v>
      </c>
      <c r="BC218" s="64" t="s">
        <v>81</v>
      </c>
      <c r="BD218" s="64" t="s">
        <v>81</v>
      </c>
      <c r="BE218" s="64" t="s">
        <v>81</v>
      </c>
      <c r="BF218" s="72">
        <v>0</v>
      </c>
      <c r="BG218" s="64" t="s">
        <v>81</v>
      </c>
      <c r="BH218" s="64" t="s">
        <v>81</v>
      </c>
      <c r="BI218" s="64" t="s">
        <v>81</v>
      </c>
      <c r="BJ218" s="72">
        <v>0</v>
      </c>
      <c r="BK218" s="64" t="s">
        <v>81</v>
      </c>
      <c r="BL218" s="64" t="s">
        <v>81</v>
      </c>
      <c r="BM218" s="64" t="s">
        <v>81</v>
      </c>
      <c r="BN218" s="72">
        <v>0</v>
      </c>
      <c r="BO218" s="64" t="s">
        <v>81</v>
      </c>
      <c r="BP218" s="64" t="s">
        <v>81</v>
      </c>
      <c r="BQ218" s="64" t="s">
        <v>81</v>
      </c>
      <c r="BR218" s="72">
        <v>0</v>
      </c>
      <c r="BS218" s="64" t="s">
        <v>81</v>
      </c>
      <c r="BT218" s="64" t="s">
        <v>81</v>
      </c>
      <c r="BU218" s="64" t="s">
        <v>81</v>
      </c>
      <c r="BV218" s="72">
        <v>1</v>
      </c>
      <c r="BW218">
        <v>2</v>
      </c>
      <c r="BX218">
        <v>2</v>
      </c>
      <c r="BY218">
        <v>2</v>
      </c>
      <c r="BZ218" s="72">
        <v>0</v>
      </c>
      <c r="CA218" s="64" t="s">
        <v>81</v>
      </c>
      <c r="CB218" s="64" t="s">
        <v>81</v>
      </c>
      <c r="CC218" s="64" t="s">
        <v>81</v>
      </c>
      <c r="CD218" s="72">
        <v>0</v>
      </c>
      <c r="CE218" s="64" t="s">
        <v>81</v>
      </c>
      <c r="CF218" s="64" t="s">
        <v>81</v>
      </c>
      <c r="CG218" s="64" t="s">
        <v>81</v>
      </c>
      <c r="CH218" s="64" t="s">
        <v>81</v>
      </c>
      <c r="CI218" s="64" t="s">
        <v>81</v>
      </c>
      <c r="CJ218" s="64" t="s">
        <v>81</v>
      </c>
      <c r="CK218" s="64" t="s">
        <v>81</v>
      </c>
      <c r="CL218" s="64" t="s">
        <v>81</v>
      </c>
      <c r="CM218" s="64" t="s">
        <v>81</v>
      </c>
      <c r="CN218" s="64" t="s">
        <v>81</v>
      </c>
      <c r="CO218" s="64" t="s">
        <v>81</v>
      </c>
      <c r="CP218" s="64" t="s">
        <v>81</v>
      </c>
      <c r="CQ218" s="64" t="s">
        <v>81</v>
      </c>
      <c r="CR218" s="64" t="s">
        <v>81</v>
      </c>
      <c r="CS218" s="64" t="s">
        <v>81</v>
      </c>
      <c r="CT218" s="64" t="s">
        <v>81</v>
      </c>
      <c r="CU218" s="64" t="s">
        <v>81</v>
      </c>
      <c r="CV218">
        <v>7</v>
      </c>
      <c r="CW218">
        <v>2</v>
      </c>
      <c r="CX218" s="64" t="s">
        <v>81</v>
      </c>
      <c r="CY218" s="64" t="s">
        <v>81</v>
      </c>
      <c r="CZ218" s="64" t="s">
        <v>81</v>
      </c>
      <c r="DA218" s="64" t="s">
        <v>81</v>
      </c>
      <c r="DB218" s="72">
        <v>1</v>
      </c>
      <c r="DC218" s="72">
        <v>1</v>
      </c>
      <c r="DD218" s="72">
        <v>1</v>
      </c>
      <c r="DE218" s="72">
        <v>0</v>
      </c>
      <c r="DF218" s="72">
        <v>0</v>
      </c>
      <c r="DG218" s="72">
        <v>0</v>
      </c>
      <c r="DH218" s="72">
        <v>0</v>
      </c>
      <c r="DI218" s="72">
        <v>0</v>
      </c>
      <c r="DJ218" s="72">
        <v>0</v>
      </c>
      <c r="DK218" s="72">
        <v>0</v>
      </c>
      <c r="DL218" s="72">
        <v>0</v>
      </c>
      <c r="DM218" s="72">
        <v>0</v>
      </c>
      <c r="DN218" s="72">
        <v>2</v>
      </c>
      <c r="DO218" s="72">
        <v>2</v>
      </c>
      <c r="DP218" s="72">
        <v>2</v>
      </c>
      <c r="DQ218" s="72">
        <v>2</v>
      </c>
      <c r="DR218" s="72">
        <v>3000</v>
      </c>
      <c r="DS218" s="72">
        <v>6000</v>
      </c>
      <c r="DT218" s="72">
        <v>3000</v>
      </c>
      <c r="DU218" s="72">
        <v>4000</v>
      </c>
      <c r="DV218" s="72">
        <v>3000</v>
      </c>
      <c r="DW218" s="72">
        <v>6000</v>
      </c>
      <c r="DX218" s="72">
        <v>3000</v>
      </c>
      <c r="DY218" s="72">
        <v>4000</v>
      </c>
      <c r="DZ218" s="72">
        <v>1</v>
      </c>
      <c r="EA218" s="72">
        <v>1</v>
      </c>
      <c r="EB218" s="72">
        <v>1</v>
      </c>
      <c r="EC218" s="72">
        <v>7</v>
      </c>
      <c r="ED218" s="72">
        <v>0</v>
      </c>
      <c r="EE218" s="72" t="s">
        <v>81</v>
      </c>
      <c r="EF218" s="72" t="s">
        <v>81</v>
      </c>
      <c r="EG218" s="72">
        <v>18</v>
      </c>
      <c r="EH218" s="72" t="s">
        <v>81</v>
      </c>
      <c r="EI218" s="72">
        <v>2</v>
      </c>
    </row>
    <row r="219" spans="1:139" ht="15" customHeight="1" x14ac:dyDescent="0.35">
      <c r="A219" s="20">
        <v>3040922</v>
      </c>
      <c r="B219" s="20">
        <v>3</v>
      </c>
      <c r="C219" s="20">
        <v>4</v>
      </c>
      <c r="D219" s="20">
        <v>9</v>
      </c>
      <c r="E219" s="20" t="s">
        <v>2155</v>
      </c>
      <c r="F219" s="20">
        <v>2</v>
      </c>
      <c r="G219" s="20">
        <v>1</v>
      </c>
      <c r="H219">
        <v>0</v>
      </c>
      <c r="I219" s="20">
        <v>1</v>
      </c>
      <c r="J219" s="64">
        <v>0</v>
      </c>
      <c r="K219" s="64" t="s">
        <v>81</v>
      </c>
      <c r="L219" s="64">
        <v>1</v>
      </c>
      <c r="M219" s="64">
        <v>3</v>
      </c>
      <c r="N219" s="64">
        <v>8</v>
      </c>
      <c r="O219" s="64">
        <v>8</v>
      </c>
      <c r="P219" s="64" t="s">
        <v>81</v>
      </c>
      <c r="Q219" s="64">
        <v>1</v>
      </c>
      <c r="R219" s="64">
        <v>1</v>
      </c>
      <c r="S219" s="64" t="s">
        <v>81</v>
      </c>
      <c r="T219" s="64" t="s">
        <v>81</v>
      </c>
      <c r="U219" s="64" t="s">
        <v>81</v>
      </c>
      <c r="V219" s="64" t="s">
        <v>81</v>
      </c>
      <c r="W219" s="64" t="s">
        <v>81</v>
      </c>
      <c r="X219" s="64" t="s">
        <v>81</v>
      </c>
      <c r="Y219" s="64" t="s">
        <v>81</v>
      </c>
      <c r="Z219" s="64" t="s">
        <v>81</v>
      </c>
      <c r="AA219" s="64" t="s">
        <v>81</v>
      </c>
      <c r="AB219" s="64" t="s">
        <v>81</v>
      </c>
      <c r="AC219" s="64" t="s">
        <v>81</v>
      </c>
      <c r="AD219" s="64" t="s">
        <v>81</v>
      </c>
      <c r="AE219" s="64" t="s">
        <v>81</v>
      </c>
      <c r="AF219" s="64" t="s">
        <v>81</v>
      </c>
      <c r="AG219" s="64" t="s">
        <v>81</v>
      </c>
      <c r="AH219" s="64" t="s">
        <v>81</v>
      </c>
      <c r="AI219" s="64" t="s">
        <v>81</v>
      </c>
      <c r="AJ219" s="64" t="s">
        <v>81</v>
      </c>
      <c r="AK219" s="64" t="s">
        <v>81</v>
      </c>
      <c r="AL219" s="64" t="s">
        <v>81</v>
      </c>
      <c r="AM219" s="64" t="s">
        <v>81</v>
      </c>
      <c r="AN219">
        <v>0</v>
      </c>
      <c r="AO219" s="64" t="s">
        <v>81</v>
      </c>
      <c r="AP219" s="72">
        <v>0</v>
      </c>
      <c r="AQ219" s="64" t="s">
        <v>81</v>
      </c>
      <c r="AR219" s="64" t="s">
        <v>81</v>
      </c>
      <c r="AS219" s="64" t="s">
        <v>81</v>
      </c>
      <c r="AT219" s="72">
        <v>1</v>
      </c>
      <c r="AU219">
        <v>2</v>
      </c>
      <c r="AV219">
        <v>2</v>
      </c>
      <c r="AW219">
        <v>3</v>
      </c>
      <c r="AX219" s="72">
        <v>0</v>
      </c>
      <c r="AY219" s="64" t="s">
        <v>81</v>
      </c>
      <c r="AZ219" s="64" t="s">
        <v>81</v>
      </c>
      <c r="BA219" s="64" t="s">
        <v>81</v>
      </c>
      <c r="BB219" s="72">
        <v>0</v>
      </c>
      <c r="BC219" s="64" t="s">
        <v>81</v>
      </c>
      <c r="BD219" s="64" t="s">
        <v>81</v>
      </c>
      <c r="BE219" s="64" t="s">
        <v>81</v>
      </c>
      <c r="BF219" s="72">
        <v>0</v>
      </c>
      <c r="BG219" s="64" t="s">
        <v>81</v>
      </c>
      <c r="BH219" s="64" t="s">
        <v>81</v>
      </c>
      <c r="BI219" s="64" t="s">
        <v>81</v>
      </c>
      <c r="BJ219" s="72">
        <v>1</v>
      </c>
      <c r="BK219">
        <v>2</v>
      </c>
      <c r="BL219">
        <v>2</v>
      </c>
      <c r="BM219">
        <v>3</v>
      </c>
      <c r="BN219" s="72">
        <v>0</v>
      </c>
      <c r="BO219" s="64" t="s">
        <v>81</v>
      </c>
      <c r="BP219" s="64" t="s">
        <v>81</v>
      </c>
      <c r="BQ219" s="64" t="s">
        <v>81</v>
      </c>
      <c r="BR219" s="72">
        <v>0</v>
      </c>
      <c r="BS219" s="64" t="s">
        <v>81</v>
      </c>
      <c r="BT219" s="64" t="s">
        <v>81</v>
      </c>
      <c r="BU219" s="64" t="s">
        <v>81</v>
      </c>
      <c r="BV219" s="72">
        <v>0</v>
      </c>
      <c r="BW219" s="64" t="s">
        <v>81</v>
      </c>
      <c r="BX219" s="64" t="s">
        <v>81</v>
      </c>
      <c r="BY219" s="64" t="s">
        <v>81</v>
      </c>
      <c r="BZ219" s="72">
        <v>0</v>
      </c>
      <c r="CA219" s="64" t="s">
        <v>81</v>
      </c>
      <c r="CB219" s="64" t="s">
        <v>81</v>
      </c>
      <c r="CC219" s="64" t="s">
        <v>81</v>
      </c>
      <c r="CD219" s="72">
        <v>0</v>
      </c>
      <c r="CE219" s="64" t="s">
        <v>81</v>
      </c>
      <c r="CF219" s="64" t="s">
        <v>81</v>
      </c>
      <c r="CG219" s="64" t="s">
        <v>81</v>
      </c>
      <c r="CH219">
        <v>10</v>
      </c>
      <c r="CI219">
        <v>3</v>
      </c>
      <c r="CJ219" s="64" t="s">
        <v>81</v>
      </c>
      <c r="CK219" s="64" t="s">
        <v>81</v>
      </c>
      <c r="CL219" s="64" t="s">
        <v>81</v>
      </c>
      <c r="CM219" s="64" t="s">
        <v>81</v>
      </c>
      <c r="CN219" s="64" t="s">
        <v>81</v>
      </c>
      <c r="CO219" s="64" t="s">
        <v>81</v>
      </c>
      <c r="CP219">
        <v>2</v>
      </c>
      <c r="CQ219" s="64" t="s">
        <v>81</v>
      </c>
      <c r="CR219" s="64" t="s">
        <v>81</v>
      </c>
      <c r="CS219" s="64" t="s">
        <v>81</v>
      </c>
      <c r="CT219" s="64" t="s">
        <v>81</v>
      </c>
      <c r="CU219" s="64" t="s">
        <v>81</v>
      </c>
      <c r="CV219" s="64" t="s">
        <v>81</v>
      </c>
      <c r="CW219" s="64" t="s">
        <v>81</v>
      </c>
      <c r="CX219" s="64" t="s">
        <v>81</v>
      </c>
      <c r="CY219" s="64" t="s">
        <v>81</v>
      </c>
      <c r="CZ219" s="64" t="s">
        <v>81</v>
      </c>
      <c r="DA219" s="64" t="s">
        <v>81</v>
      </c>
      <c r="DB219" s="72">
        <v>1</v>
      </c>
      <c r="DC219" s="72">
        <v>0</v>
      </c>
      <c r="DD219" s="72">
        <v>0</v>
      </c>
      <c r="DE219" s="72">
        <v>0</v>
      </c>
      <c r="DF219" s="72">
        <v>0</v>
      </c>
      <c r="DG219" s="72">
        <v>0</v>
      </c>
      <c r="DH219" s="72">
        <v>0</v>
      </c>
      <c r="DI219" s="72">
        <v>0</v>
      </c>
      <c r="DJ219" s="72">
        <v>0</v>
      </c>
      <c r="DK219" s="72">
        <v>0</v>
      </c>
      <c r="DL219" s="72">
        <v>0</v>
      </c>
      <c r="DM219" s="72">
        <v>1</v>
      </c>
      <c r="DN219" s="72">
        <v>2</v>
      </c>
      <c r="DO219" s="72">
        <v>2</v>
      </c>
      <c r="DP219" s="72">
        <v>4</v>
      </c>
      <c r="DQ219" s="72">
        <v>4</v>
      </c>
      <c r="DR219" s="72">
        <v>2000</v>
      </c>
      <c r="DS219" s="72">
        <v>3000</v>
      </c>
      <c r="DT219" s="72">
        <v>1500</v>
      </c>
      <c r="DU219" s="72">
        <v>2000</v>
      </c>
      <c r="DV219" t="s">
        <v>81</v>
      </c>
      <c r="DW219" t="s">
        <v>81</v>
      </c>
      <c r="DX219" t="s">
        <v>81</v>
      </c>
      <c r="DY219" t="s">
        <v>81</v>
      </c>
      <c r="DZ219" s="72">
        <v>1</v>
      </c>
      <c r="EA219" s="72">
        <v>1</v>
      </c>
      <c r="EB219" s="72">
        <v>1</v>
      </c>
      <c r="EC219" s="72">
        <v>9</v>
      </c>
      <c r="ED219">
        <v>0</v>
      </c>
      <c r="EE219" s="72" t="s">
        <v>81</v>
      </c>
      <c r="EF219" s="72" t="s">
        <v>81</v>
      </c>
      <c r="EG219">
        <v>8</v>
      </c>
      <c r="EH219" t="s">
        <v>81</v>
      </c>
      <c r="EI219" s="72">
        <v>3</v>
      </c>
    </row>
    <row r="220" spans="1:139" ht="15" customHeight="1" x14ac:dyDescent="0.35">
      <c r="A220" s="20">
        <v>3040923</v>
      </c>
      <c r="B220" s="20">
        <v>3</v>
      </c>
      <c r="C220" s="20">
        <v>4</v>
      </c>
      <c r="D220" s="20">
        <v>9</v>
      </c>
      <c r="E220" s="20" t="s">
        <v>2160</v>
      </c>
      <c r="F220">
        <v>1</v>
      </c>
      <c r="G220" s="20">
        <v>1</v>
      </c>
      <c r="H220">
        <v>0</v>
      </c>
      <c r="I220">
        <v>0</v>
      </c>
      <c r="J220" s="64">
        <v>0</v>
      </c>
      <c r="K220" s="64" t="s">
        <v>81</v>
      </c>
      <c r="L220" s="64" t="s">
        <v>81</v>
      </c>
      <c r="M220" s="64" t="s">
        <v>81</v>
      </c>
      <c r="N220" s="64">
        <v>6</v>
      </c>
      <c r="O220" s="64" t="s">
        <v>81</v>
      </c>
      <c r="P220" s="64" t="s">
        <v>81</v>
      </c>
      <c r="Q220" s="64">
        <v>12</v>
      </c>
      <c r="R220" s="64" t="s">
        <v>81</v>
      </c>
      <c r="S220" s="64" t="s">
        <v>81</v>
      </c>
      <c r="T220" s="64" t="s">
        <v>81</v>
      </c>
      <c r="U220" s="64" t="s">
        <v>81</v>
      </c>
      <c r="V220" s="64" t="s">
        <v>81</v>
      </c>
      <c r="W220" s="64" t="s">
        <v>81</v>
      </c>
      <c r="X220" s="64" t="s">
        <v>81</v>
      </c>
      <c r="Y220" s="64" t="s">
        <v>81</v>
      </c>
      <c r="Z220" s="64" t="s">
        <v>81</v>
      </c>
      <c r="AA220" s="64" t="s">
        <v>81</v>
      </c>
      <c r="AB220" s="64" t="s">
        <v>81</v>
      </c>
      <c r="AC220" s="64" t="s">
        <v>81</v>
      </c>
      <c r="AD220" s="64" t="s">
        <v>81</v>
      </c>
      <c r="AE220" s="64" t="s">
        <v>81</v>
      </c>
      <c r="AF220" s="64" t="s">
        <v>81</v>
      </c>
      <c r="AG220" s="64" t="s">
        <v>81</v>
      </c>
      <c r="AH220" s="64" t="s">
        <v>81</v>
      </c>
      <c r="AI220" s="64" t="s">
        <v>81</v>
      </c>
      <c r="AJ220" s="64" t="s">
        <v>81</v>
      </c>
      <c r="AK220" s="64" t="s">
        <v>81</v>
      </c>
      <c r="AL220" s="64" t="s">
        <v>81</v>
      </c>
      <c r="AM220" s="64" t="s">
        <v>81</v>
      </c>
      <c r="AN220">
        <v>0</v>
      </c>
      <c r="AO220" s="64" t="s">
        <v>81</v>
      </c>
      <c r="AP220" s="72">
        <v>0</v>
      </c>
      <c r="AQ220" s="64" t="s">
        <v>81</v>
      </c>
      <c r="AR220" s="64" t="s">
        <v>81</v>
      </c>
      <c r="AS220" s="64" t="s">
        <v>81</v>
      </c>
      <c r="AT220" s="72">
        <v>0</v>
      </c>
      <c r="AU220" s="64" t="s">
        <v>81</v>
      </c>
      <c r="AV220" s="64" t="s">
        <v>81</v>
      </c>
      <c r="AW220" s="64" t="s">
        <v>81</v>
      </c>
      <c r="AX220" s="72">
        <v>0</v>
      </c>
      <c r="AY220" s="64" t="s">
        <v>81</v>
      </c>
      <c r="AZ220" s="64" t="s">
        <v>81</v>
      </c>
      <c r="BA220" s="64" t="s">
        <v>81</v>
      </c>
      <c r="BB220" s="72">
        <v>0</v>
      </c>
      <c r="BC220" s="64" t="s">
        <v>81</v>
      </c>
      <c r="BD220" s="64" t="s">
        <v>81</v>
      </c>
      <c r="BE220" s="64" t="s">
        <v>81</v>
      </c>
      <c r="BF220" s="72">
        <v>0</v>
      </c>
      <c r="BG220" s="64" t="s">
        <v>81</v>
      </c>
      <c r="BH220" s="64" t="s">
        <v>81</v>
      </c>
      <c r="BI220" s="64" t="s">
        <v>81</v>
      </c>
      <c r="BJ220" s="72">
        <v>0</v>
      </c>
      <c r="BK220" s="64" t="s">
        <v>81</v>
      </c>
      <c r="BL220" s="64" t="s">
        <v>81</v>
      </c>
      <c r="BM220" s="64" t="s">
        <v>81</v>
      </c>
      <c r="BN220" s="72">
        <v>1</v>
      </c>
      <c r="BO220">
        <v>2</v>
      </c>
      <c r="BP220">
        <v>3</v>
      </c>
      <c r="BQ220">
        <v>2</v>
      </c>
      <c r="BR220" s="72">
        <v>0</v>
      </c>
      <c r="BS220" s="64" t="s">
        <v>81</v>
      </c>
      <c r="BT220" s="64" t="s">
        <v>81</v>
      </c>
      <c r="BU220" s="64" t="s">
        <v>81</v>
      </c>
      <c r="BV220" s="72">
        <v>0</v>
      </c>
      <c r="BW220" s="64" t="s">
        <v>81</v>
      </c>
      <c r="BX220" s="64" t="s">
        <v>81</v>
      </c>
      <c r="BY220" s="64" t="s">
        <v>81</v>
      </c>
      <c r="BZ220" s="72">
        <v>0</v>
      </c>
      <c r="CA220" s="64" t="s">
        <v>81</v>
      </c>
      <c r="CB220" s="64" t="s">
        <v>81</v>
      </c>
      <c r="CC220" s="64" t="s">
        <v>81</v>
      </c>
      <c r="CD220" s="72">
        <v>0</v>
      </c>
      <c r="CE220" s="64" t="s">
        <v>81</v>
      </c>
      <c r="CF220" s="64" t="s">
        <v>81</v>
      </c>
      <c r="CG220" s="64" t="s">
        <v>81</v>
      </c>
      <c r="CH220" s="64" t="s">
        <v>81</v>
      </c>
      <c r="CI220" s="64" t="s">
        <v>81</v>
      </c>
      <c r="CJ220" s="64" t="s">
        <v>81</v>
      </c>
      <c r="CK220" s="64" t="s">
        <v>81</v>
      </c>
      <c r="CL220" s="64" t="s">
        <v>81</v>
      </c>
      <c r="CM220" s="64" t="s">
        <v>81</v>
      </c>
      <c r="CN220" s="64" t="s">
        <v>81</v>
      </c>
      <c r="CO220" s="64" t="s">
        <v>81</v>
      </c>
      <c r="CP220" s="64" t="s">
        <v>81</v>
      </c>
      <c r="CQ220" s="64" t="s">
        <v>81</v>
      </c>
      <c r="CR220" s="64" t="s">
        <v>81</v>
      </c>
      <c r="CS220" s="64" t="s">
        <v>81</v>
      </c>
      <c r="CT220" s="64" t="s">
        <v>81</v>
      </c>
      <c r="CU220" s="64" t="s">
        <v>81</v>
      </c>
      <c r="CV220">
        <v>3</v>
      </c>
      <c r="CW220" s="64" t="s">
        <v>81</v>
      </c>
      <c r="CX220" s="64" t="s">
        <v>81</v>
      </c>
      <c r="CY220" s="64" t="s">
        <v>81</v>
      </c>
      <c r="CZ220" s="64" t="s">
        <v>81</v>
      </c>
      <c r="DA220" s="64" t="s">
        <v>81</v>
      </c>
      <c r="DB220" s="72">
        <v>0</v>
      </c>
      <c r="DC220" s="72">
        <v>0</v>
      </c>
      <c r="DD220" s="72">
        <v>1</v>
      </c>
      <c r="DE220" s="72">
        <v>0</v>
      </c>
      <c r="DF220" s="72">
        <v>0</v>
      </c>
      <c r="DG220" s="72">
        <v>0</v>
      </c>
      <c r="DH220" s="72">
        <v>0</v>
      </c>
      <c r="DI220" s="72">
        <v>0</v>
      </c>
      <c r="DJ220" s="72">
        <v>0</v>
      </c>
      <c r="DK220" s="72">
        <v>0</v>
      </c>
      <c r="DL220" s="72">
        <v>0</v>
      </c>
      <c r="DM220" s="72">
        <v>0</v>
      </c>
      <c r="DN220" s="72">
        <v>2</v>
      </c>
      <c r="DO220" s="72">
        <v>2</v>
      </c>
      <c r="DP220" s="72">
        <v>4</v>
      </c>
      <c r="DQ220" s="72">
        <v>4</v>
      </c>
      <c r="DR220" s="72">
        <v>1500</v>
      </c>
      <c r="DS220" s="72">
        <v>3000</v>
      </c>
      <c r="DT220" s="72">
        <v>1500</v>
      </c>
      <c r="DU220" s="72">
        <v>2000</v>
      </c>
      <c r="DV220" t="s">
        <v>81</v>
      </c>
      <c r="DW220" t="s">
        <v>81</v>
      </c>
      <c r="DX220" t="s">
        <v>81</v>
      </c>
      <c r="DY220" t="s">
        <v>81</v>
      </c>
      <c r="DZ220" s="72">
        <v>1</v>
      </c>
      <c r="EA220" s="72">
        <v>0</v>
      </c>
      <c r="EB220" s="72">
        <v>0</v>
      </c>
      <c r="EC220" t="s">
        <v>81</v>
      </c>
      <c r="ED220">
        <v>0</v>
      </c>
      <c r="EE220" s="72" t="s">
        <v>81</v>
      </c>
      <c r="EF220" s="72" t="s">
        <v>81</v>
      </c>
      <c r="EG220" s="72" t="s">
        <v>81</v>
      </c>
      <c r="EH220" s="72" t="s">
        <v>81</v>
      </c>
      <c r="EI220" s="72" t="s">
        <v>81</v>
      </c>
    </row>
    <row r="221" spans="1:139" ht="15" customHeight="1" x14ac:dyDescent="0.35">
      <c r="A221" s="20">
        <v>3040924</v>
      </c>
      <c r="B221" s="20">
        <v>3</v>
      </c>
      <c r="C221" s="20">
        <v>4</v>
      </c>
      <c r="D221" s="20">
        <v>9</v>
      </c>
      <c r="E221" s="20" t="s">
        <v>2164</v>
      </c>
      <c r="F221" s="20">
        <v>3</v>
      </c>
      <c r="G221" s="20">
        <v>2</v>
      </c>
      <c r="H221" s="20">
        <v>2</v>
      </c>
      <c r="I221" s="20">
        <v>3</v>
      </c>
      <c r="J221" s="64">
        <v>1</v>
      </c>
      <c r="K221" s="64">
        <v>1</v>
      </c>
      <c r="L221" s="64">
        <v>9</v>
      </c>
      <c r="M221" s="64" t="s">
        <v>81</v>
      </c>
      <c r="N221" s="64">
        <v>1</v>
      </c>
      <c r="O221" t="s">
        <v>81</v>
      </c>
      <c r="P221" s="64" t="s">
        <v>81</v>
      </c>
      <c r="Q221" s="64">
        <v>2</v>
      </c>
      <c r="R221" s="64" t="s">
        <v>81</v>
      </c>
      <c r="S221" s="64" t="s">
        <v>81</v>
      </c>
      <c r="T221">
        <v>9</v>
      </c>
      <c r="U221" s="64" t="s">
        <v>81</v>
      </c>
      <c r="V221" s="64" t="s">
        <v>81</v>
      </c>
      <c r="W221" s="64" t="s">
        <v>81</v>
      </c>
      <c r="X221">
        <v>2</v>
      </c>
      <c r="Y221" s="64" t="s">
        <v>81</v>
      </c>
      <c r="Z221" s="64" t="s">
        <v>81</v>
      </c>
      <c r="AA221" s="64" t="s">
        <v>81</v>
      </c>
      <c r="AB221" s="64" t="s">
        <v>81</v>
      </c>
      <c r="AC221" s="64" t="s">
        <v>81</v>
      </c>
      <c r="AD221" s="64" t="s">
        <v>81</v>
      </c>
      <c r="AE221" s="64" t="s">
        <v>81</v>
      </c>
      <c r="AF221" s="64" t="s">
        <v>81</v>
      </c>
      <c r="AG221" s="64" t="s">
        <v>81</v>
      </c>
      <c r="AH221" s="64" t="s">
        <v>81</v>
      </c>
      <c r="AI221" s="64" t="s">
        <v>81</v>
      </c>
      <c r="AJ221" s="64" t="s">
        <v>81</v>
      </c>
      <c r="AK221" s="64" t="s">
        <v>81</v>
      </c>
      <c r="AL221" s="64" t="s">
        <v>81</v>
      </c>
      <c r="AM221" s="64" t="s">
        <v>81</v>
      </c>
      <c r="AN221">
        <v>1</v>
      </c>
      <c r="AO221">
        <v>1</v>
      </c>
      <c r="AP221" s="72">
        <v>0</v>
      </c>
      <c r="AQ221" s="64" t="s">
        <v>81</v>
      </c>
      <c r="AR221" s="64" t="s">
        <v>81</v>
      </c>
      <c r="AS221" s="64" t="s">
        <v>81</v>
      </c>
      <c r="AT221" s="72">
        <v>1</v>
      </c>
      <c r="AU221">
        <v>2</v>
      </c>
      <c r="AV221">
        <v>2</v>
      </c>
      <c r="AW221">
        <v>3</v>
      </c>
      <c r="AX221" s="72">
        <v>0</v>
      </c>
      <c r="AY221" s="64" t="s">
        <v>81</v>
      </c>
      <c r="AZ221" s="64" t="s">
        <v>81</v>
      </c>
      <c r="BA221" s="64" t="s">
        <v>81</v>
      </c>
      <c r="BB221" s="72">
        <v>0</v>
      </c>
      <c r="BC221" s="64" t="s">
        <v>81</v>
      </c>
      <c r="BD221" s="64" t="s">
        <v>81</v>
      </c>
      <c r="BE221" s="64" t="s">
        <v>81</v>
      </c>
      <c r="BF221" s="72">
        <v>0</v>
      </c>
      <c r="BG221" s="64" t="s">
        <v>81</v>
      </c>
      <c r="BH221" s="64" t="s">
        <v>81</v>
      </c>
      <c r="BI221" s="64" t="s">
        <v>81</v>
      </c>
      <c r="BJ221" s="72">
        <v>0</v>
      </c>
      <c r="BK221" s="64" t="s">
        <v>81</v>
      </c>
      <c r="BL221" s="64" t="s">
        <v>81</v>
      </c>
      <c r="BM221" s="64" t="s">
        <v>81</v>
      </c>
      <c r="BN221" s="72">
        <v>0</v>
      </c>
      <c r="BO221" s="64" t="s">
        <v>81</v>
      </c>
      <c r="BP221" s="64" t="s">
        <v>81</v>
      </c>
      <c r="BQ221" s="64" t="s">
        <v>81</v>
      </c>
      <c r="BR221" s="72">
        <v>1</v>
      </c>
      <c r="BS221">
        <v>2</v>
      </c>
      <c r="BT221">
        <v>3</v>
      </c>
      <c r="BU221">
        <v>2</v>
      </c>
      <c r="BV221" s="72">
        <v>0</v>
      </c>
      <c r="BW221" s="64" t="s">
        <v>81</v>
      </c>
      <c r="BX221" s="64" t="s">
        <v>81</v>
      </c>
      <c r="BY221" s="64" t="s">
        <v>81</v>
      </c>
      <c r="BZ221" s="72">
        <v>0</v>
      </c>
      <c r="CA221" s="64" t="s">
        <v>81</v>
      </c>
      <c r="CB221" s="64" t="s">
        <v>81</v>
      </c>
      <c r="CC221" s="64" t="s">
        <v>81</v>
      </c>
      <c r="CD221" s="72">
        <v>0</v>
      </c>
      <c r="CE221" s="64" t="s">
        <v>81</v>
      </c>
      <c r="CF221" s="64" t="s">
        <v>81</v>
      </c>
      <c r="CG221" s="64" t="s">
        <v>81</v>
      </c>
      <c r="CH221">
        <v>3</v>
      </c>
      <c r="CI221" s="64" t="s">
        <v>81</v>
      </c>
      <c r="CJ221" s="64" t="s">
        <v>81</v>
      </c>
      <c r="CK221" s="64" t="s">
        <v>81</v>
      </c>
      <c r="CL221" s="64" t="s">
        <v>81</v>
      </c>
      <c r="CM221" s="64" t="s">
        <v>81</v>
      </c>
      <c r="CN221">
        <v>7</v>
      </c>
      <c r="CO221">
        <v>18</v>
      </c>
      <c r="CP221" s="64" t="s">
        <v>81</v>
      </c>
      <c r="CQ221" s="64" t="s">
        <v>81</v>
      </c>
      <c r="CR221" s="64" t="s">
        <v>81</v>
      </c>
      <c r="CS221" s="64" t="s">
        <v>81</v>
      </c>
      <c r="CT221" s="64" t="s">
        <v>81</v>
      </c>
      <c r="CU221" s="64" t="s">
        <v>81</v>
      </c>
      <c r="CV221" s="64" t="s">
        <v>81</v>
      </c>
      <c r="CW221" s="64" t="s">
        <v>81</v>
      </c>
      <c r="CX221" s="64" t="s">
        <v>81</v>
      </c>
      <c r="CY221" s="64" t="s">
        <v>81</v>
      </c>
      <c r="CZ221" s="64" t="s">
        <v>81</v>
      </c>
      <c r="DA221" s="64" t="s">
        <v>81</v>
      </c>
      <c r="DB221" s="72">
        <v>1</v>
      </c>
      <c r="DC221" s="72">
        <v>0</v>
      </c>
      <c r="DD221" s="72">
        <v>0</v>
      </c>
      <c r="DE221" s="72">
        <v>0</v>
      </c>
      <c r="DF221" s="72">
        <v>0</v>
      </c>
      <c r="DG221" s="72">
        <v>0</v>
      </c>
      <c r="DH221" s="72">
        <v>0</v>
      </c>
      <c r="DI221" s="72">
        <v>0</v>
      </c>
      <c r="DJ221" s="72">
        <v>0</v>
      </c>
      <c r="DK221" s="72">
        <v>0</v>
      </c>
      <c r="DL221" s="72">
        <v>1</v>
      </c>
      <c r="DM221" s="72">
        <v>0</v>
      </c>
      <c r="DN221" s="72">
        <v>2</v>
      </c>
      <c r="DO221" s="72">
        <v>2</v>
      </c>
      <c r="DP221" s="72">
        <v>4</v>
      </c>
      <c r="DQ221" s="72">
        <v>4</v>
      </c>
      <c r="DR221" s="72">
        <v>2000</v>
      </c>
      <c r="DS221" s="72">
        <v>3000</v>
      </c>
      <c r="DT221" s="72">
        <v>3000</v>
      </c>
      <c r="DU221" s="72">
        <v>5000</v>
      </c>
      <c r="DV221" t="s">
        <v>81</v>
      </c>
      <c r="DW221" t="s">
        <v>81</v>
      </c>
      <c r="DX221" t="s">
        <v>81</v>
      </c>
      <c r="DY221" t="s">
        <v>81</v>
      </c>
      <c r="DZ221" s="72">
        <v>1</v>
      </c>
      <c r="EA221" s="72">
        <v>0</v>
      </c>
      <c r="EB221" s="72">
        <v>0</v>
      </c>
      <c r="EC221" t="s">
        <v>81</v>
      </c>
      <c r="ED221">
        <v>0</v>
      </c>
      <c r="EE221" s="72" t="s">
        <v>81</v>
      </c>
      <c r="EF221" s="72" t="s">
        <v>81</v>
      </c>
      <c r="EG221" s="72">
        <v>20</v>
      </c>
      <c r="EH221" s="72" t="s">
        <v>81</v>
      </c>
      <c r="EI221">
        <v>2</v>
      </c>
    </row>
    <row r="222" spans="1:139" ht="15" customHeight="1" x14ac:dyDescent="0.35">
      <c r="A222" s="20">
        <v>3040925</v>
      </c>
      <c r="B222" s="20">
        <v>3</v>
      </c>
      <c r="C222" s="20">
        <v>4</v>
      </c>
      <c r="D222" s="20">
        <v>9</v>
      </c>
      <c r="E222" s="20" t="s">
        <v>2171</v>
      </c>
      <c r="F222" s="20">
        <v>1</v>
      </c>
      <c r="G222" s="20">
        <v>2</v>
      </c>
      <c r="H222">
        <v>0</v>
      </c>
      <c r="I222" s="20">
        <v>1</v>
      </c>
      <c r="J222" s="64">
        <v>0</v>
      </c>
      <c r="K222" s="64" t="s">
        <v>81</v>
      </c>
      <c r="L222" t="s">
        <v>81</v>
      </c>
      <c r="M222" s="64" t="s">
        <v>81</v>
      </c>
      <c r="N222" s="64">
        <v>2</v>
      </c>
      <c r="O222" s="64" t="s">
        <v>81</v>
      </c>
      <c r="P222" s="64" t="s">
        <v>81</v>
      </c>
      <c r="Q222" s="64">
        <v>4</v>
      </c>
      <c r="R222" s="64" t="s">
        <v>81</v>
      </c>
      <c r="S222" s="64" t="s">
        <v>81</v>
      </c>
      <c r="T222" s="64" t="s">
        <v>81</v>
      </c>
      <c r="U222" s="64" t="s">
        <v>81</v>
      </c>
      <c r="V222" s="64" t="s">
        <v>81</v>
      </c>
      <c r="W222" s="64" t="s">
        <v>81</v>
      </c>
      <c r="X222" s="64" t="s">
        <v>81</v>
      </c>
      <c r="Y222" s="64" t="s">
        <v>81</v>
      </c>
      <c r="Z222" s="64" t="s">
        <v>81</v>
      </c>
      <c r="AA222" s="64" t="s">
        <v>81</v>
      </c>
      <c r="AB222" s="64" t="s">
        <v>81</v>
      </c>
      <c r="AC222" s="64" t="s">
        <v>81</v>
      </c>
      <c r="AD222" s="64" t="s">
        <v>81</v>
      </c>
      <c r="AE222" s="64" t="s">
        <v>81</v>
      </c>
      <c r="AF222" s="64" t="s">
        <v>81</v>
      </c>
      <c r="AG222" s="64" t="s">
        <v>81</v>
      </c>
      <c r="AH222" s="64" t="s">
        <v>81</v>
      </c>
      <c r="AI222" s="64" t="s">
        <v>81</v>
      </c>
      <c r="AJ222" s="64" t="s">
        <v>81</v>
      </c>
      <c r="AK222" s="64" t="s">
        <v>81</v>
      </c>
      <c r="AL222" s="64" t="s">
        <v>81</v>
      </c>
      <c r="AM222" s="64" t="s">
        <v>81</v>
      </c>
      <c r="AN222">
        <v>0</v>
      </c>
      <c r="AO222" s="64" t="s">
        <v>81</v>
      </c>
      <c r="AP222" s="72">
        <v>0</v>
      </c>
      <c r="AQ222" s="64" t="s">
        <v>81</v>
      </c>
      <c r="AR222" s="64" t="s">
        <v>81</v>
      </c>
      <c r="AS222" s="64" t="s">
        <v>81</v>
      </c>
      <c r="AT222" s="72">
        <v>0</v>
      </c>
      <c r="AU222" s="64" t="s">
        <v>81</v>
      </c>
      <c r="AV222" s="64" t="s">
        <v>81</v>
      </c>
      <c r="AW222" s="64" t="s">
        <v>81</v>
      </c>
      <c r="AX222" s="72">
        <v>0</v>
      </c>
      <c r="AY222" s="64" t="s">
        <v>81</v>
      </c>
      <c r="AZ222" s="64" t="s">
        <v>81</v>
      </c>
      <c r="BA222" s="64" t="s">
        <v>81</v>
      </c>
      <c r="BB222" s="72">
        <v>0</v>
      </c>
      <c r="BC222" s="64" t="s">
        <v>81</v>
      </c>
      <c r="BD222" s="64" t="s">
        <v>81</v>
      </c>
      <c r="BE222" s="64" t="s">
        <v>81</v>
      </c>
      <c r="BF222" s="72">
        <v>1</v>
      </c>
      <c r="BG222">
        <v>2</v>
      </c>
      <c r="BH222">
        <v>3</v>
      </c>
      <c r="BI222">
        <v>2</v>
      </c>
      <c r="BJ222" s="72">
        <v>0</v>
      </c>
      <c r="BK222" s="64" t="s">
        <v>81</v>
      </c>
      <c r="BL222" s="64" t="s">
        <v>81</v>
      </c>
      <c r="BM222" s="64" t="s">
        <v>81</v>
      </c>
      <c r="BN222" s="72">
        <v>0</v>
      </c>
      <c r="BO222" s="64" t="s">
        <v>81</v>
      </c>
      <c r="BP222" s="64" t="s">
        <v>81</v>
      </c>
      <c r="BQ222" s="64" t="s">
        <v>81</v>
      </c>
      <c r="BR222" s="72">
        <v>0</v>
      </c>
      <c r="BS222" s="64" t="s">
        <v>81</v>
      </c>
      <c r="BT222" s="64" t="s">
        <v>81</v>
      </c>
      <c r="BU222" s="64" t="s">
        <v>81</v>
      </c>
      <c r="BV222" s="72">
        <v>0</v>
      </c>
      <c r="BW222" s="64" t="s">
        <v>81</v>
      </c>
      <c r="BX222" s="64" t="s">
        <v>81</v>
      </c>
      <c r="BY222" s="64" t="s">
        <v>81</v>
      </c>
      <c r="BZ222" s="72">
        <v>0</v>
      </c>
      <c r="CA222" s="64" t="s">
        <v>81</v>
      </c>
      <c r="CB222" s="64" t="s">
        <v>81</v>
      </c>
      <c r="CC222" s="64" t="s">
        <v>81</v>
      </c>
      <c r="CD222" s="72">
        <v>0</v>
      </c>
      <c r="CE222" s="64" t="s">
        <v>81</v>
      </c>
      <c r="CF222" s="64" t="s">
        <v>81</v>
      </c>
      <c r="CG222" s="64" t="s">
        <v>81</v>
      </c>
      <c r="CH222" s="64" t="s">
        <v>81</v>
      </c>
      <c r="CI222" s="64" t="s">
        <v>81</v>
      </c>
      <c r="CJ222" s="64" t="s">
        <v>81</v>
      </c>
      <c r="CK222" s="64" t="s">
        <v>81</v>
      </c>
      <c r="CL222" s="64" t="s">
        <v>81</v>
      </c>
      <c r="CM222" s="64" t="s">
        <v>81</v>
      </c>
      <c r="CN222">
        <v>23</v>
      </c>
      <c r="CO222" s="64" t="s">
        <v>81</v>
      </c>
      <c r="CP222" s="64" t="s">
        <v>81</v>
      </c>
      <c r="CQ222" s="64" t="s">
        <v>81</v>
      </c>
      <c r="CR222" s="64" t="s">
        <v>81</v>
      </c>
      <c r="CS222" s="64" t="s">
        <v>81</v>
      </c>
      <c r="CT222" s="64" t="s">
        <v>81</v>
      </c>
      <c r="CU222" s="64" t="s">
        <v>81</v>
      </c>
      <c r="CV222" s="64" t="s">
        <v>81</v>
      </c>
      <c r="CW222" s="64" t="s">
        <v>81</v>
      </c>
      <c r="CX222" s="64" t="s">
        <v>81</v>
      </c>
      <c r="CY222" s="64" t="s">
        <v>81</v>
      </c>
      <c r="CZ222" s="64" t="s">
        <v>81</v>
      </c>
      <c r="DA222" s="64" t="s">
        <v>81</v>
      </c>
      <c r="DB222" s="72">
        <v>1</v>
      </c>
      <c r="DC222" s="72">
        <v>0</v>
      </c>
      <c r="DD222" s="72">
        <v>0</v>
      </c>
      <c r="DE222" s="72">
        <v>0</v>
      </c>
      <c r="DF222" s="72">
        <v>0</v>
      </c>
      <c r="DG222" s="72">
        <v>0</v>
      </c>
      <c r="DH222" s="72">
        <v>0</v>
      </c>
      <c r="DI222" s="72">
        <v>0</v>
      </c>
      <c r="DJ222" s="72">
        <v>0</v>
      </c>
      <c r="DK222" s="72">
        <v>0</v>
      </c>
      <c r="DL222" s="72">
        <v>0</v>
      </c>
      <c r="DM222" s="72">
        <v>1</v>
      </c>
      <c r="DN222" s="72">
        <v>2</v>
      </c>
      <c r="DO222" s="72">
        <v>2</v>
      </c>
      <c r="DP222" s="72">
        <v>4</v>
      </c>
      <c r="DQ222" s="72">
        <v>4</v>
      </c>
      <c r="DR222" s="72">
        <v>3000</v>
      </c>
      <c r="DS222" s="72">
        <v>4000</v>
      </c>
      <c r="DT222" s="72">
        <v>2000</v>
      </c>
      <c r="DU222" s="72">
        <v>3000</v>
      </c>
      <c r="DV222" t="s">
        <v>81</v>
      </c>
      <c r="DW222" t="s">
        <v>81</v>
      </c>
      <c r="DX222" t="s">
        <v>81</v>
      </c>
      <c r="DY222" t="s">
        <v>81</v>
      </c>
      <c r="DZ222" s="72">
        <v>1</v>
      </c>
      <c r="EA222" s="72">
        <v>0</v>
      </c>
      <c r="EB222" s="72">
        <v>0</v>
      </c>
      <c r="EC222" t="s">
        <v>81</v>
      </c>
      <c r="ED222">
        <v>0</v>
      </c>
      <c r="EE222" s="72" t="s">
        <v>81</v>
      </c>
      <c r="EF222" s="72" t="s">
        <v>81</v>
      </c>
      <c r="EG222" s="72">
        <v>2</v>
      </c>
      <c r="EH222" s="72" t="s">
        <v>81</v>
      </c>
      <c r="EI222">
        <v>7</v>
      </c>
    </row>
    <row r="223" spans="1:139" ht="15" customHeight="1" x14ac:dyDescent="0.35">
      <c r="A223" s="20">
        <v>3040926</v>
      </c>
      <c r="B223" s="20">
        <v>3</v>
      </c>
      <c r="C223" s="20">
        <v>4</v>
      </c>
      <c r="D223" s="20">
        <v>9</v>
      </c>
      <c r="E223" s="20" t="s">
        <v>2176</v>
      </c>
      <c r="F223" s="20">
        <v>2</v>
      </c>
      <c r="G223" s="20">
        <v>1</v>
      </c>
      <c r="H223">
        <v>0</v>
      </c>
      <c r="I223" s="20">
        <v>2</v>
      </c>
      <c r="J223" s="64">
        <v>0</v>
      </c>
      <c r="K223" s="64" t="s">
        <v>81</v>
      </c>
      <c r="L223" t="s">
        <v>81</v>
      </c>
      <c r="M223">
        <v>6</v>
      </c>
      <c r="N223" s="64">
        <v>3</v>
      </c>
      <c r="O223" s="64" t="s">
        <v>81</v>
      </c>
      <c r="P223" s="64" t="s">
        <v>81</v>
      </c>
      <c r="Q223" s="64">
        <v>1</v>
      </c>
      <c r="R223" s="64" t="s">
        <v>81</v>
      </c>
      <c r="S223" s="64" t="s">
        <v>81</v>
      </c>
      <c r="T223" s="64" t="s">
        <v>81</v>
      </c>
      <c r="U223" s="64" t="s">
        <v>81</v>
      </c>
      <c r="V223" s="64" t="s">
        <v>81</v>
      </c>
      <c r="W223" s="64" t="s">
        <v>81</v>
      </c>
      <c r="X223" s="64" t="s">
        <v>81</v>
      </c>
      <c r="Y223" s="64" t="s">
        <v>81</v>
      </c>
      <c r="Z223" s="64" t="s">
        <v>81</v>
      </c>
      <c r="AA223" s="64" t="s">
        <v>81</v>
      </c>
      <c r="AB223" s="64" t="s">
        <v>81</v>
      </c>
      <c r="AC223" s="64" t="s">
        <v>81</v>
      </c>
      <c r="AD223" s="64" t="s">
        <v>81</v>
      </c>
      <c r="AE223" s="64" t="s">
        <v>81</v>
      </c>
      <c r="AF223" s="64" t="s">
        <v>81</v>
      </c>
      <c r="AG223" s="64" t="s">
        <v>81</v>
      </c>
      <c r="AH223" s="64" t="s">
        <v>81</v>
      </c>
      <c r="AI223" s="64" t="s">
        <v>81</v>
      </c>
      <c r="AJ223" s="64" t="s">
        <v>81</v>
      </c>
      <c r="AK223" s="64" t="s">
        <v>81</v>
      </c>
      <c r="AL223" s="64" t="s">
        <v>81</v>
      </c>
      <c r="AM223" s="64" t="s">
        <v>81</v>
      </c>
      <c r="AN223" s="64">
        <v>0</v>
      </c>
      <c r="AO223" s="64" t="s">
        <v>81</v>
      </c>
      <c r="AP223" s="72">
        <v>0</v>
      </c>
      <c r="AQ223" s="64" t="s">
        <v>81</v>
      </c>
      <c r="AR223" s="64" t="s">
        <v>81</v>
      </c>
      <c r="AS223" s="64" t="s">
        <v>81</v>
      </c>
      <c r="AT223" s="72">
        <v>1</v>
      </c>
      <c r="AU223">
        <v>2</v>
      </c>
      <c r="AV223">
        <v>2</v>
      </c>
      <c r="AW223">
        <v>3</v>
      </c>
      <c r="AX223" s="72">
        <v>0</v>
      </c>
      <c r="AY223" s="64" t="s">
        <v>81</v>
      </c>
      <c r="AZ223" s="64" t="s">
        <v>81</v>
      </c>
      <c r="BA223" s="64" t="s">
        <v>81</v>
      </c>
      <c r="BB223" s="72">
        <v>0</v>
      </c>
      <c r="BC223" s="64" t="s">
        <v>81</v>
      </c>
      <c r="BD223" s="64" t="s">
        <v>81</v>
      </c>
      <c r="BE223" s="64" t="s">
        <v>81</v>
      </c>
      <c r="BF223" s="72">
        <v>0</v>
      </c>
      <c r="BG223" s="64" t="s">
        <v>81</v>
      </c>
      <c r="BH223" s="64" t="s">
        <v>81</v>
      </c>
      <c r="BI223" s="64" t="s">
        <v>81</v>
      </c>
      <c r="BJ223" s="72">
        <v>0</v>
      </c>
      <c r="BK223" s="64" t="s">
        <v>81</v>
      </c>
      <c r="BL223" s="64" t="s">
        <v>81</v>
      </c>
      <c r="BM223" s="64" t="s">
        <v>81</v>
      </c>
      <c r="BN223" s="72">
        <v>0</v>
      </c>
      <c r="BO223" s="64" t="s">
        <v>81</v>
      </c>
      <c r="BP223" s="64" t="s">
        <v>81</v>
      </c>
      <c r="BQ223" s="64" t="s">
        <v>81</v>
      </c>
      <c r="BR223" s="72">
        <v>0</v>
      </c>
      <c r="BS223" s="64" t="s">
        <v>81</v>
      </c>
      <c r="BT223" s="64" t="s">
        <v>81</v>
      </c>
      <c r="BU223" s="64" t="s">
        <v>81</v>
      </c>
      <c r="BV223" s="72">
        <v>1</v>
      </c>
      <c r="BW223">
        <v>2</v>
      </c>
      <c r="BX223">
        <v>2</v>
      </c>
      <c r="BY223">
        <v>2</v>
      </c>
      <c r="BZ223" s="72">
        <v>0</v>
      </c>
      <c r="CA223" s="64" t="s">
        <v>81</v>
      </c>
      <c r="CB223" s="64" t="s">
        <v>81</v>
      </c>
      <c r="CC223" s="64" t="s">
        <v>81</v>
      </c>
      <c r="CD223" s="72">
        <v>0</v>
      </c>
      <c r="CE223" s="64" t="s">
        <v>81</v>
      </c>
      <c r="CF223" s="64" t="s">
        <v>81</v>
      </c>
      <c r="CG223" s="64" t="s">
        <v>81</v>
      </c>
      <c r="CH223">
        <v>10</v>
      </c>
      <c r="CI223">
        <v>4</v>
      </c>
      <c r="CJ223" s="64" t="s">
        <v>81</v>
      </c>
      <c r="CK223" s="64" t="s">
        <v>81</v>
      </c>
      <c r="CL223" s="64" t="s">
        <v>81</v>
      </c>
      <c r="CM223" s="64" t="s">
        <v>81</v>
      </c>
      <c r="CN223" s="64" t="s">
        <v>81</v>
      </c>
      <c r="CO223" s="64" t="s">
        <v>81</v>
      </c>
      <c r="CP223" s="64" t="s">
        <v>81</v>
      </c>
      <c r="CQ223" s="64" t="s">
        <v>81</v>
      </c>
      <c r="CR223" s="64" t="s">
        <v>81</v>
      </c>
      <c r="CS223" s="64" t="s">
        <v>81</v>
      </c>
      <c r="CT223" s="64" t="s">
        <v>81</v>
      </c>
      <c r="CU223" s="64" t="s">
        <v>81</v>
      </c>
      <c r="CV223">
        <v>4</v>
      </c>
      <c r="CW223" s="64" t="s">
        <v>81</v>
      </c>
      <c r="CX223" s="64" t="s">
        <v>81</v>
      </c>
      <c r="CY223" s="64" t="s">
        <v>81</v>
      </c>
      <c r="CZ223" s="64" t="s">
        <v>81</v>
      </c>
      <c r="DA223" s="64" t="s">
        <v>81</v>
      </c>
      <c r="DB223" s="64">
        <v>1</v>
      </c>
      <c r="DC223" s="64">
        <v>0</v>
      </c>
      <c r="DD223" s="64">
        <v>0</v>
      </c>
      <c r="DE223" s="64">
        <v>0</v>
      </c>
      <c r="DF223" s="64">
        <v>0</v>
      </c>
      <c r="DG223" s="64">
        <v>0</v>
      </c>
      <c r="DH223" s="64">
        <v>0</v>
      </c>
      <c r="DI223" s="64">
        <v>0</v>
      </c>
      <c r="DJ223" s="64">
        <v>0</v>
      </c>
      <c r="DK223" s="64">
        <v>0</v>
      </c>
      <c r="DL223" s="64">
        <v>0</v>
      </c>
      <c r="DM223" s="64">
        <v>0</v>
      </c>
      <c r="DN223" s="64">
        <v>2</v>
      </c>
      <c r="DO223" s="64">
        <v>2</v>
      </c>
      <c r="DP223" s="64">
        <v>2</v>
      </c>
      <c r="DQ223" s="64">
        <v>2</v>
      </c>
      <c r="DR223" s="64">
        <v>4000</v>
      </c>
      <c r="DS223" s="64">
        <v>6000</v>
      </c>
      <c r="DT223" s="64">
        <v>4000</v>
      </c>
      <c r="DU223" s="64">
        <v>5000</v>
      </c>
      <c r="DV223" t="s">
        <v>81</v>
      </c>
      <c r="DW223" t="s">
        <v>81</v>
      </c>
      <c r="DX223" t="s">
        <v>81</v>
      </c>
      <c r="DY223" t="s">
        <v>81</v>
      </c>
      <c r="DZ223" s="72">
        <v>10</v>
      </c>
      <c r="EA223" s="72">
        <v>0</v>
      </c>
      <c r="EB223" s="72">
        <v>0</v>
      </c>
      <c r="EC223" t="s">
        <v>81</v>
      </c>
      <c r="ED223">
        <v>0</v>
      </c>
      <c r="EE223" s="72" t="s">
        <v>81</v>
      </c>
      <c r="EF223" s="72" t="s">
        <v>81</v>
      </c>
      <c r="EG223" s="72">
        <v>5</v>
      </c>
      <c r="EH223" s="72" t="s">
        <v>81</v>
      </c>
      <c r="EI223">
        <v>2</v>
      </c>
    </row>
    <row r="224" spans="1:139" ht="15" customHeight="1" x14ac:dyDescent="0.35">
      <c r="A224" s="20">
        <v>3040927</v>
      </c>
      <c r="B224" s="20">
        <v>3</v>
      </c>
      <c r="C224" s="20">
        <v>4</v>
      </c>
      <c r="D224" s="20">
        <v>9</v>
      </c>
      <c r="E224" s="20" t="s">
        <v>2182</v>
      </c>
      <c r="F224" s="20">
        <v>2</v>
      </c>
      <c r="G224" s="20">
        <v>1</v>
      </c>
      <c r="H224">
        <v>0</v>
      </c>
      <c r="I224" s="20">
        <v>1</v>
      </c>
      <c r="J224" s="64">
        <v>0</v>
      </c>
      <c r="K224" s="64" t="s">
        <v>81</v>
      </c>
      <c r="L224" t="s">
        <v>81</v>
      </c>
      <c r="M224" s="64" t="s">
        <v>81</v>
      </c>
      <c r="N224" t="s">
        <v>81</v>
      </c>
      <c r="O224" s="64" t="s">
        <v>81</v>
      </c>
      <c r="P224" s="64" t="s">
        <v>81</v>
      </c>
      <c r="Q224" s="64" t="s">
        <v>81</v>
      </c>
      <c r="R224" s="64" t="s">
        <v>81</v>
      </c>
      <c r="S224" s="64" t="s">
        <v>81</v>
      </c>
      <c r="T224" s="64">
        <v>3</v>
      </c>
      <c r="U224">
        <v>4</v>
      </c>
      <c r="V224" s="64" t="s">
        <v>81</v>
      </c>
      <c r="W224">
        <v>2</v>
      </c>
      <c r="X224" s="64">
        <v>1</v>
      </c>
      <c r="Y224">
        <v>1</v>
      </c>
      <c r="Z224" s="64" t="s">
        <v>81</v>
      </c>
      <c r="AA224" s="64" t="s">
        <v>81</v>
      </c>
      <c r="AB224" s="64" t="s">
        <v>81</v>
      </c>
      <c r="AC224" s="64" t="s">
        <v>81</v>
      </c>
      <c r="AD224" s="64" t="s">
        <v>81</v>
      </c>
      <c r="AE224" s="64" t="s">
        <v>81</v>
      </c>
      <c r="AF224" s="64" t="s">
        <v>81</v>
      </c>
      <c r="AG224" s="64" t="s">
        <v>81</v>
      </c>
      <c r="AH224" s="64" t="s">
        <v>81</v>
      </c>
      <c r="AI224" s="64" t="s">
        <v>81</v>
      </c>
      <c r="AJ224" s="64" t="s">
        <v>81</v>
      </c>
      <c r="AK224" s="64" t="s">
        <v>81</v>
      </c>
      <c r="AL224" s="64" t="s">
        <v>81</v>
      </c>
      <c r="AM224" s="64" t="s">
        <v>81</v>
      </c>
      <c r="AN224" s="64">
        <v>0</v>
      </c>
      <c r="AO224" s="64" t="s">
        <v>81</v>
      </c>
      <c r="AP224" s="72">
        <v>0</v>
      </c>
      <c r="AQ224" s="64" t="s">
        <v>81</v>
      </c>
      <c r="AR224" s="64" t="s">
        <v>81</v>
      </c>
      <c r="AS224" s="64" t="s">
        <v>81</v>
      </c>
      <c r="AT224" s="72">
        <v>0</v>
      </c>
      <c r="AU224" s="64" t="s">
        <v>81</v>
      </c>
      <c r="AV224" s="64" t="s">
        <v>81</v>
      </c>
      <c r="AW224" s="64" t="s">
        <v>81</v>
      </c>
      <c r="AX224" s="72">
        <v>0</v>
      </c>
      <c r="AY224" s="64" t="s">
        <v>81</v>
      </c>
      <c r="AZ224" s="64" t="s">
        <v>81</v>
      </c>
      <c r="BA224" s="64" t="s">
        <v>81</v>
      </c>
      <c r="BB224" s="72">
        <v>0</v>
      </c>
      <c r="BC224" s="64" t="s">
        <v>81</v>
      </c>
      <c r="BD224" s="64" t="s">
        <v>81</v>
      </c>
      <c r="BE224" s="64" t="s">
        <v>81</v>
      </c>
      <c r="BF224" s="72">
        <v>0</v>
      </c>
      <c r="BG224" s="64" t="s">
        <v>81</v>
      </c>
      <c r="BH224" s="64" t="s">
        <v>81</v>
      </c>
      <c r="BI224" s="64" t="s">
        <v>81</v>
      </c>
      <c r="BJ224" s="72">
        <v>0</v>
      </c>
      <c r="BK224" s="64" t="s">
        <v>81</v>
      </c>
      <c r="BL224" s="64" t="s">
        <v>81</v>
      </c>
      <c r="BM224" s="64" t="s">
        <v>81</v>
      </c>
      <c r="BN224" s="72">
        <v>0</v>
      </c>
      <c r="BO224" s="64" t="s">
        <v>81</v>
      </c>
      <c r="BP224" s="64" t="s">
        <v>81</v>
      </c>
      <c r="BQ224" s="64" t="s">
        <v>81</v>
      </c>
      <c r="BR224" s="72">
        <v>0</v>
      </c>
      <c r="BS224" s="64" t="s">
        <v>81</v>
      </c>
      <c r="BT224" s="64" t="s">
        <v>81</v>
      </c>
      <c r="BU224" s="64" t="s">
        <v>81</v>
      </c>
      <c r="BV224" s="72">
        <v>1</v>
      </c>
      <c r="BW224">
        <v>2</v>
      </c>
      <c r="BX224">
        <v>2</v>
      </c>
      <c r="BY224">
        <v>2</v>
      </c>
      <c r="BZ224" s="72">
        <v>0</v>
      </c>
      <c r="CA224" s="64" t="s">
        <v>81</v>
      </c>
      <c r="CB224" s="64" t="s">
        <v>81</v>
      </c>
      <c r="CC224" s="64" t="s">
        <v>81</v>
      </c>
      <c r="CD224" s="72">
        <v>0</v>
      </c>
      <c r="CE224" s="64" t="s">
        <v>81</v>
      </c>
      <c r="CF224" s="64" t="s">
        <v>81</v>
      </c>
      <c r="CG224" s="64" t="s">
        <v>81</v>
      </c>
      <c r="CH224" s="64" t="s">
        <v>81</v>
      </c>
      <c r="CI224" s="64" t="s">
        <v>81</v>
      </c>
      <c r="CJ224" s="64" t="s">
        <v>81</v>
      </c>
      <c r="CK224" s="64" t="s">
        <v>81</v>
      </c>
      <c r="CL224" s="64" t="s">
        <v>81</v>
      </c>
      <c r="CM224" s="64" t="s">
        <v>81</v>
      </c>
      <c r="CN224" s="64" t="s">
        <v>81</v>
      </c>
      <c r="CO224" s="64" t="s">
        <v>81</v>
      </c>
      <c r="CP224" s="64" t="s">
        <v>81</v>
      </c>
      <c r="CQ224" s="64" t="s">
        <v>81</v>
      </c>
      <c r="CR224" s="64" t="s">
        <v>81</v>
      </c>
      <c r="CS224" s="64" t="s">
        <v>81</v>
      </c>
      <c r="CT224" s="64" t="s">
        <v>81</v>
      </c>
      <c r="CU224" s="64" t="s">
        <v>81</v>
      </c>
      <c r="CV224">
        <v>4</v>
      </c>
      <c r="CW224" s="64" t="s">
        <v>81</v>
      </c>
      <c r="CX224" s="64" t="s">
        <v>81</v>
      </c>
      <c r="CY224" s="64" t="s">
        <v>81</v>
      </c>
      <c r="CZ224" s="64" t="s">
        <v>81</v>
      </c>
      <c r="DA224" s="64" t="s">
        <v>81</v>
      </c>
      <c r="DB224" s="72">
        <v>0</v>
      </c>
      <c r="DC224" s="72">
        <v>0</v>
      </c>
      <c r="DD224" s="72">
        <v>1</v>
      </c>
      <c r="DE224" s="72">
        <v>1</v>
      </c>
      <c r="DF224" s="72">
        <v>0</v>
      </c>
      <c r="DG224" s="72">
        <v>0</v>
      </c>
      <c r="DH224" s="72">
        <v>0</v>
      </c>
      <c r="DI224" s="72">
        <v>0</v>
      </c>
      <c r="DJ224" s="72">
        <v>0</v>
      </c>
      <c r="DK224" s="72">
        <v>0</v>
      </c>
      <c r="DL224" s="72">
        <v>0</v>
      </c>
      <c r="DM224" s="72">
        <v>0</v>
      </c>
      <c r="DN224" s="72">
        <v>2</v>
      </c>
      <c r="DO224" s="72">
        <v>2</v>
      </c>
      <c r="DP224" s="72">
        <v>2</v>
      </c>
      <c r="DQ224" s="72">
        <v>2</v>
      </c>
      <c r="DR224" s="72">
        <v>3000</v>
      </c>
      <c r="DS224" s="72">
        <v>6000</v>
      </c>
      <c r="DT224" s="72">
        <v>3000</v>
      </c>
      <c r="DU224" s="72">
        <v>4000</v>
      </c>
      <c r="DV224" s="72">
        <v>4000</v>
      </c>
      <c r="DW224" s="72">
        <v>7000</v>
      </c>
      <c r="DX224" s="72">
        <v>3000</v>
      </c>
      <c r="DY224" s="72">
        <v>6000</v>
      </c>
      <c r="DZ224" s="72">
        <v>2</v>
      </c>
      <c r="EA224" s="72">
        <v>1</v>
      </c>
      <c r="EB224" s="72">
        <v>0</v>
      </c>
      <c r="EC224" t="s">
        <v>81</v>
      </c>
      <c r="ED224">
        <v>0</v>
      </c>
      <c r="EE224" s="72" t="s">
        <v>81</v>
      </c>
      <c r="EF224" s="72" t="s">
        <v>81</v>
      </c>
      <c r="EG224" s="72">
        <v>8</v>
      </c>
      <c r="EH224" s="72" t="s">
        <v>81</v>
      </c>
      <c r="EI224">
        <v>2</v>
      </c>
    </row>
    <row r="225" spans="1:139" ht="15" customHeight="1" x14ac:dyDescent="0.35">
      <c r="A225" s="20">
        <v>3040928</v>
      </c>
      <c r="B225" s="20">
        <v>3</v>
      </c>
      <c r="C225" s="20">
        <v>4</v>
      </c>
      <c r="D225" s="20">
        <v>9</v>
      </c>
      <c r="E225" s="20" t="s">
        <v>2186</v>
      </c>
      <c r="F225" s="20">
        <v>2</v>
      </c>
      <c r="G225" s="20">
        <v>2</v>
      </c>
      <c r="H225">
        <v>0</v>
      </c>
      <c r="I225" s="20">
        <v>2</v>
      </c>
      <c r="J225" s="64">
        <v>0</v>
      </c>
      <c r="K225" s="64" t="s">
        <v>81</v>
      </c>
      <c r="L225" s="64">
        <v>4</v>
      </c>
      <c r="M225" s="64" t="s">
        <v>81</v>
      </c>
      <c r="N225" s="64">
        <v>2</v>
      </c>
      <c r="O225" s="64" t="s">
        <v>81</v>
      </c>
      <c r="P225" s="64" t="s">
        <v>81</v>
      </c>
      <c r="Q225" s="64">
        <v>1</v>
      </c>
      <c r="R225">
        <v>1</v>
      </c>
      <c r="S225" s="64" t="s">
        <v>81</v>
      </c>
      <c r="T225">
        <v>8</v>
      </c>
      <c r="U225" s="64" t="s">
        <v>81</v>
      </c>
      <c r="V225" s="64" t="s">
        <v>81</v>
      </c>
      <c r="W225">
        <v>2</v>
      </c>
      <c r="X225">
        <v>1</v>
      </c>
      <c r="Y225">
        <v>1</v>
      </c>
      <c r="Z225" s="64" t="s">
        <v>81</v>
      </c>
      <c r="AA225" s="64" t="s">
        <v>81</v>
      </c>
      <c r="AB225" s="64" t="s">
        <v>81</v>
      </c>
      <c r="AC225" s="64" t="s">
        <v>81</v>
      </c>
      <c r="AD225" s="64" t="s">
        <v>81</v>
      </c>
      <c r="AE225" s="64">
        <v>15</v>
      </c>
      <c r="AF225" s="64">
        <v>1</v>
      </c>
      <c r="AG225" s="64" t="s">
        <v>81</v>
      </c>
      <c r="AH225" s="64" t="s">
        <v>81</v>
      </c>
      <c r="AI225" s="64" t="s">
        <v>81</v>
      </c>
      <c r="AJ225" s="64" t="s">
        <v>81</v>
      </c>
      <c r="AK225" s="64" t="s">
        <v>81</v>
      </c>
      <c r="AL225" s="64" t="s">
        <v>81</v>
      </c>
      <c r="AM225" s="64" t="s">
        <v>81</v>
      </c>
      <c r="AN225">
        <v>0</v>
      </c>
      <c r="AO225" s="64" t="s">
        <v>81</v>
      </c>
      <c r="AP225" s="72">
        <v>0</v>
      </c>
      <c r="AQ225" s="64" t="s">
        <v>81</v>
      </c>
      <c r="AR225" s="64" t="s">
        <v>81</v>
      </c>
      <c r="AS225" s="64" t="s">
        <v>81</v>
      </c>
      <c r="AT225" s="72">
        <v>0</v>
      </c>
      <c r="AU225" s="64" t="s">
        <v>81</v>
      </c>
      <c r="AV225" s="64" t="s">
        <v>81</v>
      </c>
      <c r="AW225" s="64" t="s">
        <v>81</v>
      </c>
      <c r="AX225" s="72">
        <v>0</v>
      </c>
      <c r="AY225" s="64" t="s">
        <v>81</v>
      </c>
      <c r="AZ225" s="64" t="s">
        <v>81</v>
      </c>
      <c r="BA225" s="64" t="s">
        <v>81</v>
      </c>
      <c r="BB225" s="72">
        <v>0</v>
      </c>
      <c r="BC225" s="64" t="s">
        <v>81</v>
      </c>
      <c r="BD225" s="64" t="s">
        <v>81</v>
      </c>
      <c r="BE225" s="64" t="s">
        <v>81</v>
      </c>
      <c r="BF225" s="72">
        <v>0</v>
      </c>
      <c r="BG225" s="64" t="s">
        <v>81</v>
      </c>
      <c r="BH225" s="64" t="s">
        <v>81</v>
      </c>
      <c r="BI225" s="64" t="s">
        <v>81</v>
      </c>
      <c r="BJ225" s="72">
        <v>0</v>
      </c>
      <c r="BK225" s="64" t="s">
        <v>81</v>
      </c>
      <c r="BL225" s="64" t="s">
        <v>81</v>
      </c>
      <c r="BM225" s="64" t="s">
        <v>81</v>
      </c>
      <c r="BN225" s="72">
        <v>0</v>
      </c>
      <c r="BO225" s="64" t="s">
        <v>81</v>
      </c>
      <c r="BP225" s="64" t="s">
        <v>81</v>
      </c>
      <c r="BQ225" s="64" t="s">
        <v>81</v>
      </c>
      <c r="BR225" s="72">
        <v>0</v>
      </c>
      <c r="BS225" s="64" t="s">
        <v>81</v>
      </c>
      <c r="BT225" s="64" t="s">
        <v>81</v>
      </c>
      <c r="BU225" s="64" t="s">
        <v>81</v>
      </c>
      <c r="BV225" s="72">
        <v>1</v>
      </c>
      <c r="BW225">
        <v>2</v>
      </c>
      <c r="BX225">
        <v>3</v>
      </c>
      <c r="BY225">
        <v>2</v>
      </c>
      <c r="BZ225" s="72">
        <v>0</v>
      </c>
      <c r="CA225" s="64" t="s">
        <v>81</v>
      </c>
      <c r="CB225" s="64" t="s">
        <v>81</v>
      </c>
      <c r="CC225" s="64" t="s">
        <v>81</v>
      </c>
      <c r="CD225" s="72">
        <v>0</v>
      </c>
      <c r="CE225" s="64" t="s">
        <v>81</v>
      </c>
      <c r="CF225" s="64" t="s">
        <v>81</v>
      </c>
      <c r="CG225" s="64" t="s">
        <v>81</v>
      </c>
      <c r="CH225" s="64" t="s">
        <v>81</v>
      </c>
      <c r="CI225" s="64" t="s">
        <v>81</v>
      </c>
      <c r="CJ225" s="64" t="s">
        <v>81</v>
      </c>
      <c r="CK225" s="64" t="s">
        <v>81</v>
      </c>
      <c r="CL225" s="64" t="s">
        <v>81</v>
      </c>
      <c r="CM225" s="64" t="s">
        <v>81</v>
      </c>
      <c r="CN225" s="64" t="s">
        <v>81</v>
      </c>
      <c r="CO225" s="64" t="s">
        <v>81</v>
      </c>
      <c r="CP225" s="64" t="s">
        <v>81</v>
      </c>
      <c r="CQ225" s="64" t="s">
        <v>81</v>
      </c>
      <c r="CR225" s="64" t="s">
        <v>81</v>
      </c>
      <c r="CS225" s="64" t="s">
        <v>81</v>
      </c>
      <c r="CT225" s="64" t="s">
        <v>81</v>
      </c>
      <c r="CU225" s="64" t="s">
        <v>81</v>
      </c>
      <c r="CV225">
        <v>4</v>
      </c>
      <c r="CW225" s="64" t="s">
        <v>81</v>
      </c>
      <c r="CX225" s="64" t="s">
        <v>81</v>
      </c>
      <c r="CY225" s="64" t="s">
        <v>81</v>
      </c>
      <c r="CZ225" s="64" t="s">
        <v>81</v>
      </c>
      <c r="DA225" s="64" t="s">
        <v>81</v>
      </c>
      <c r="DB225" s="64">
        <v>0</v>
      </c>
      <c r="DC225" s="64">
        <v>1</v>
      </c>
      <c r="DD225" s="72">
        <v>1</v>
      </c>
      <c r="DE225" s="72">
        <v>0</v>
      </c>
      <c r="DF225" s="72">
        <v>0</v>
      </c>
      <c r="DG225" s="72">
        <v>0</v>
      </c>
      <c r="DH225" s="72">
        <v>0</v>
      </c>
      <c r="DI225" s="72">
        <v>0</v>
      </c>
      <c r="DJ225" s="72">
        <v>0</v>
      </c>
      <c r="DK225" s="72">
        <v>0</v>
      </c>
      <c r="DL225" s="72">
        <v>0</v>
      </c>
      <c r="DM225" s="72">
        <v>0</v>
      </c>
      <c r="DN225" s="72">
        <v>2</v>
      </c>
      <c r="DO225" s="72">
        <v>2</v>
      </c>
      <c r="DP225" s="72">
        <v>2</v>
      </c>
      <c r="DQ225" s="72">
        <v>2</v>
      </c>
      <c r="DR225" s="72">
        <v>4000</v>
      </c>
      <c r="DS225" s="72">
        <v>6000</v>
      </c>
      <c r="DT225" s="72">
        <v>3000</v>
      </c>
      <c r="DU225" s="72">
        <v>5000</v>
      </c>
      <c r="DV225" s="72">
        <v>4000</v>
      </c>
      <c r="DW225" s="72">
        <v>7000</v>
      </c>
      <c r="DX225" s="72">
        <v>3000</v>
      </c>
      <c r="DY225" s="72">
        <v>6000</v>
      </c>
      <c r="DZ225" s="72">
        <v>2</v>
      </c>
      <c r="EA225" s="72">
        <v>1</v>
      </c>
      <c r="EB225" s="72">
        <v>0</v>
      </c>
      <c r="EC225" t="s">
        <v>81</v>
      </c>
      <c r="ED225">
        <v>0</v>
      </c>
      <c r="EE225" s="72" t="s">
        <v>81</v>
      </c>
      <c r="EF225" s="72" t="s">
        <v>81</v>
      </c>
      <c r="EG225" s="72">
        <v>8</v>
      </c>
      <c r="EH225" s="72" t="s">
        <v>81</v>
      </c>
      <c r="EI225">
        <v>2</v>
      </c>
    </row>
    <row r="226" spans="1:139" ht="15" customHeight="1" x14ac:dyDescent="0.35">
      <c r="A226" s="20">
        <v>3040929</v>
      </c>
      <c r="B226" s="20">
        <v>3</v>
      </c>
      <c r="C226" s="20">
        <v>4</v>
      </c>
      <c r="D226" s="20">
        <v>9</v>
      </c>
      <c r="E226" s="20" t="s">
        <v>2193</v>
      </c>
      <c r="F226" s="20">
        <v>2</v>
      </c>
      <c r="G226" s="20">
        <v>2</v>
      </c>
      <c r="H226">
        <v>0</v>
      </c>
      <c r="I226" s="20">
        <v>2</v>
      </c>
      <c r="J226" s="64">
        <v>0</v>
      </c>
      <c r="K226" s="64" t="s">
        <v>81</v>
      </c>
      <c r="L226" s="64">
        <v>4</v>
      </c>
      <c r="M226" s="64" t="s">
        <v>81</v>
      </c>
      <c r="N226" s="64">
        <v>1</v>
      </c>
      <c r="O226" s="64" t="s">
        <v>81</v>
      </c>
      <c r="P226" s="64" t="s">
        <v>81</v>
      </c>
      <c r="Q226" s="64">
        <v>3</v>
      </c>
      <c r="R226">
        <v>2</v>
      </c>
      <c r="S226" s="64" t="s">
        <v>81</v>
      </c>
      <c r="T226" s="64" t="s">
        <v>81</v>
      </c>
      <c r="U226" s="64" t="s">
        <v>81</v>
      </c>
      <c r="V226" s="64" t="s">
        <v>81</v>
      </c>
      <c r="W226" s="64" t="s">
        <v>81</v>
      </c>
      <c r="X226" s="64" t="s">
        <v>81</v>
      </c>
      <c r="Y226" s="64" t="s">
        <v>81</v>
      </c>
      <c r="Z226" s="64" t="s">
        <v>81</v>
      </c>
      <c r="AA226" s="64" t="s">
        <v>81</v>
      </c>
      <c r="AB226" s="64" t="s">
        <v>81</v>
      </c>
      <c r="AC226" s="64" t="s">
        <v>81</v>
      </c>
      <c r="AD226" s="64" t="s">
        <v>81</v>
      </c>
      <c r="AE226" s="64" t="s">
        <v>81</v>
      </c>
      <c r="AF226" s="64" t="s">
        <v>81</v>
      </c>
      <c r="AG226" s="64" t="s">
        <v>81</v>
      </c>
      <c r="AH226" s="64" t="s">
        <v>81</v>
      </c>
      <c r="AI226" s="64" t="s">
        <v>81</v>
      </c>
      <c r="AJ226" s="64" t="s">
        <v>81</v>
      </c>
      <c r="AK226" s="64" t="s">
        <v>81</v>
      </c>
      <c r="AL226" s="64" t="s">
        <v>81</v>
      </c>
      <c r="AM226" s="64" t="s">
        <v>81</v>
      </c>
      <c r="AN226">
        <v>1</v>
      </c>
      <c r="AO226">
        <v>5</v>
      </c>
      <c r="AP226" s="72">
        <v>0</v>
      </c>
      <c r="AQ226" s="64" t="s">
        <v>81</v>
      </c>
      <c r="AR226" s="64" t="s">
        <v>81</v>
      </c>
      <c r="AS226" s="64" t="s">
        <v>81</v>
      </c>
      <c r="AT226" s="72">
        <v>0</v>
      </c>
      <c r="AU226" s="64" t="s">
        <v>81</v>
      </c>
      <c r="AV226" s="64" t="s">
        <v>81</v>
      </c>
      <c r="AW226" s="64" t="s">
        <v>81</v>
      </c>
      <c r="AX226" s="72">
        <v>0</v>
      </c>
      <c r="AY226" s="64" t="s">
        <v>81</v>
      </c>
      <c r="AZ226" s="64" t="s">
        <v>81</v>
      </c>
      <c r="BA226" s="64" t="s">
        <v>81</v>
      </c>
      <c r="BB226" s="72">
        <v>0</v>
      </c>
      <c r="BC226" s="64" t="s">
        <v>81</v>
      </c>
      <c r="BD226" s="64" t="s">
        <v>81</v>
      </c>
      <c r="BE226" s="64" t="s">
        <v>81</v>
      </c>
      <c r="BF226" s="72">
        <v>0</v>
      </c>
      <c r="BG226" s="64" t="s">
        <v>81</v>
      </c>
      <c r="BH226" s="64" t="s">
        <v>81</v>
      </c>
      <c r="BI226" s="64" t="s">
        <v>81</v>
      </c>
      <c r="BJ226" s="72">
        <v>0</v>
      </c>
      <c r="BK226" s="64" t="s">
        <v>81</v>
      </c>
      <c r="BL226" s="64" t="s">
        <v>81</v>
      </c>
      <c r="BM226" s="64" t="s">
        <v>81</v>
      </c>
      <c r="BN226" s="72">
        <v>1</v>
      </c>
      <c r="BO226">
        <v>2</v>
      </c>
      <c r="BP226">
        <v>2</v>
      </c>
      <c r="BQ226">
        <v>2</v>
      </c>
      <c r="BR226" s="72">
        <v>0</v>
      </c>
      <c r="BS226" s="64" t="s">
        <v>81</v>
      </c>
      <c r="BT226" s="64" t="s">
        <v>81</v>
      </c>
      <c r="BU226" s="64" t="s">
        <v>81</v>
      </c>
      <c r="BV226" s="72">
        <v>1</v>
      </c>
      <c r="BW226">
        <v>2</v>
      </c>
      <c r="BX226">
        <v>2</v>
      </c>
      <c r="BY226">
        <v>2</v>
      </c>
      <c r="BZ226" s="72">
        <v>0</v>
      </c>
      <c r="CA226" s="64" t="s">
        <v>81</v>
      </c>
      <c r="CB226" s="64" t="s">
        <v>81</v>
      </c>
      <c r="CC226" s="64" t="s">
        <v>81</v>
      </c>
      <c r="CD226" s="72">
        <v>0</v>
      </c>
      <c r="CE226" s="64" t="s">
        <v>81</v>
      </c>
      <c r="CF226" s="64" t="s">
        <v>81</v>
      </c>
      <c r="CG226" s="64" t="s">
        <v>81</v>
      </c>
      <c r="CH226" s="64" t="s">
        <v>81</v>
      </c>
      <c r="CI226" s="64" t="s">
        <v>81</v>
      </c>
      <c r="CJ226" s="64" t="s">
        <v>81</v>
      </c>
      <c r="CK226" s="64" t="s">
        <v>81</v>
      </c>
      <c r="CL226" s="64" t="s">
        <v>81</v>
      </c>
      <c r="CM226" s="64" t="s">
        <v>81</v>
      </c>
      <c r="CN226" s="64" t="s">
        <v>81</v>
      </c>
      <c r="CO226" s="64" t="s">
        <v>81</v>
      </c>
      <c r="CP226" s="64" t="s">
        <v>81</v>
      </c>
      <c r="CQ226" s="64" t="s">
        <v>81</v>
      </c>
      <c r="CR226">
        <v>18</v>
      </c>
      <c r="CS226" s="64" t="s">
        <v>81</v>
      </c>
      <c r="CT226" s="64" t="s">
        <v>81</v>
      </c>
      <c r="CU226" s="64" t="s">
        <v>81</v>
      </c>
      <c r="CV226">
        <v>1</v>
      </c>
      <c r="CW226" s="64" t="s">
        <v>81</v>
      </c>
      <c r="CX226" s="64" t="s">
        <v>81</v>
      </c>
      <c r="CY226" s="64" t="s">
        <v>81</v>
      </c>
      <c r="CZ226" s="64" t="s">
        <v>81</v>
      </c>
      <c r="DA226" s="64" t="s">
        <v>81</v>
      </c>
      <c r="DB226" s="64">
        <v>1</v>
      </c>
      <c r="DC226" s="64">
        <v>0</v>
      </c>
      <c r="DD226" s="64">
        <v>0</v>
      </c>
      <c r="DE226" s="64">
        <v>1</v>
      </c>
      <c r="DF226" s="64">
        <v>1</v>
      </c>
      <c r="DG226" s="64">
        <v>0</v>
      </c>
      <c r="DH226" s="64">
        <v>0</v>
      </c>
      <c r="DI226" s="64">
        <v>0</v>
      </c>
      <c r="DJ226" s="64">
        <v>0</v>
      </c>
      <c r="DK226" s="64">
        <v>0</v>
      </c>
      <c r="DL226" s="64">
        <v>0</v>
      </c>
      <c r="DM226" s="64">
        <v>0</v>
      </c>
      <c r="DN226" s="64">
        <v>2</v>
      </c>
      <c r="DO226" s="64">
        <v>2</v>
      </c>
      <c r="DP226" s="64">
        <v>4</v>
      </c>
      <c r="DQ226" s="64">
        <v>4</v>
      </c>
      <c r="DR226" s="64">
        <v>2000</v>
      </c>
      <c r="DS226" s="64">
        <v>3000</v>
      </c>
      <c r="DT226" s="64">
        <v>1500</v>
      </c>
      <c r="DU226" s="64">
        <v>2000</v>
      </c>
      <c r="DV226" s="72" t="s">
        <v>81</v>
      </c>
      <c r="DW226" s="72" t="s">
        <v>81</v>
      </c>
      <c r="DX226" s="72" t="s">
        <v>81</v>
      </c>
      <c r="DY226" s="72" t="s">
        <v>81</v>
      </c>
      <c r="DZ226" s="72">
        <v>1</v>
      </c>
      <c r="EA226" s="72">
        <v>1</v>
      </c>
      <c r="EB226" s="72">
        <v>0</v>
      </c>
      <c r="EC226" t="s">
        <v>81</v>
      </c>
      <c r="ED226">
        <v>0</v>
      </c>
      <c r="EE226" s="72" t="s">
        <v>81</v>
      </c>
      <c r="EF226" s="72" t="s">
        <v>81</v>
      </c>
      <c r="EG226" s="72" t="s">
        <v>81</v>
      </c>
      <c r="EH226" s="72" t="s">
        <v>81</v>
      </c>
      <c r="EI226" s="72" t="s">
        <v>81</v>
      </c>
    </row>
    <row r="227" spans="1:139" ht="15" customHeight="1" x14ac:dyDescent="0.35">
      <c r="A227" s="20">
        <v>3040930</v>
      </c>
      <c r="B227" s="20">
        <v>3</v>
      </c>
      <c r="C227" s="20">
        <v>4</v>
      </c>
      <c r="D227" s="20">
        <v>9</v>
      </c>
      <c r="E227" s="20" t="s">
        <v>2201</v>
      </c>
      <c r="F227" s="20">
        <v>3</v>
      </c>
      <c r="G227" s="20">
        <v>2</v>
      </c>
      <c r="H227">
        <v>0</v>
      </c>
      <c r="I227" s="20">
        <v>1</v>
      </c>
      <c r="J227" s="64">
        <v>1</v>
      </c>
      <c r="K227" s="64">
        <v>2</v>
      </c>
      <c r="L227" s="64">
        <v>4</v>
      </c>
      <c r="M227" s="64" t="s">
        <v>81</v>
      </c>
      <c r="N227" s="64">
        <v>3</v>
      </c>
      <c r="O227" s="64" t="s">
        <v>81</v>
      </c>
      <c r="P227" s="64" t="s">
        <v>81</v>
      </c>
      <c r="Q227" s="64">
        <v>6</v>
      </c>
      <c r="R227" s="64" t="s">
        <v>81</v>
      </c>
      <c r="S227" s="64" t="s">
        <v>81</v>
      </c>
      <c r="T227" s="64" t="s">
        <v>81</v>
      </c>
      <c r="U227" s="64" t="s">
        <v>81</v>
      </c>
      <c r="V227" s="64" t="s">
        <v>81</v>
      </c>
      <c r="W227" s="64" t="s">
        <v>81</v>
      </c>
      <c r="X227" s="64" t="s">
        <v>81</v>
      </c>
      <c r="Y227" s="64" t="s">
        <v>81</v>
      </c>
      <c r="Z227" s="64" t="s">
        <v>81</v>
      </c>
      <c r="AA227" s="64" t="s">
        <v>81</v>
      </c>
      <c r="AB227" s="64" t="s">
        <v>81</v>
      </c>
      <c r="AC227" s="64" t="s">
        <v>81</v>
      </c>
      <c r="AD227" s="64" t="s">
        <v>81</v>
      </c>
      <c r="AE227" s="64" t="s">
        <v>81</v>
      </c>
      <c r="AF227" s="64" t="s">
        <v>81</v>
      </c>
      <c r="AG227" s="64" t="s">
        <v>81</v>
      </c>
      <c r="AH227" s="64" t="s">
        <v>81</v>
      </c>
      <c r="AI227" s="64" t="s">
        <v>81</v>
      </c>
      <c r="AJ227" s="64" t="s">
        <v>81</v>
      </c>
      <c r="AK227" s="64" t="s">
        <v>81</v>
      </c>
      <c r="AL227" s="64" t="s">
        <v>81</v>
      </c>
      <c r="AM227" s="64" t="s">
        <v>81</v>
      </c>
      <c r="AN227">
        <v>1</v>
      </c>
      <c r="AO227">
        <v>6</v>
      </c>
      <c r="AP227" s="72">
        <v>0</v>
      </c>
      <c r="AQ227" s="64" t="s">
        <v>81</v>
      </c>
      <c r="AR227" s="64" t="s">
        <v>81</v>
      </c>
      <c r="AS227" s="64" t="s">
        <v>81</v>
      </c>
      <c r="AT227" s="72">
        <v>0</v>
      </c>
      <c r="AU227" s="64" t="s">
        <v>81</v>
      </c>
      <c r="AV227" s="64" t="s">
        <v>81</v>
      </c>
      <c r="AW227" s="64" t="s">
        <v>81</v>
      </c>
      <c r="AX227" s="72">
        <v>0</v>
      </c>
      <c r="AY227" s="64" t="s">
        <v>81</v>
      </c>
      <c r="AZ227" s="64" t="s">
        <v>81</v>
      </c>
      <c r="BA227" s="64" t="s">
        <v>81</v>
      </c>
      <c r="BB227" s="72">
        <v>0</v>
      </c>
      <c r="BC227" s="64" t="s">
        <v>81</v>
      </c>
      <c r="BD227" s="64" t="s">
        <v>81</v>
      </c>
      <c r="BE227" s="64" t="s">
        <v>81</v>
      </c>
      <c r="BF227" s="72">
        <v>1</v>
      </c>
      <c r="BG227">
        <v>2</v>
      </c>
      <c r="BH227">
        <v>2</v>
      </c>
      <c r="BI227">
        <v>2</v>
      </c>
      <c r="BJ227" s="72">
        <v>0</v>
      </c>
      <c r="BK227" s="64" t="s">
        <v>81</v>
      </c>
      <c r="BL227" s="64" t="s">
        <v>81</v>
      </c>
      <c r="BM227" s="64" t="s">
        <v>81</v>
      </c>
      <c r="BN227" s="72">
        <v>1</v>
      </c>
      <c r="BO227">
        <v>2</v>
      </c>
      <c r="BP227">
        <v>2</v>
      </c>
      <c r="BQ227">
        <v>2</v>
      </c>
      <c r="BR227" s="72">
        <v>0</v>
      </c>
      <c r="BS227" s="64" t="s">
        <v>81</v>
      </c>
      <c r="BT227" s="64" t="s">
        <v>81</v>
      </c>
      <c r="BU227" s="64" t="s">
        <v>81</v>
      </c>
      <c r="BV227" s="72">
        <v>1</v>
      </c>
      <c r="BW227">
        <v>2</v>
      </c>
      <c r="BX227">
        <v>2</v>
      </c>
      <c r="BY227">
        <v>2</v>
      </c>
      <c r="BZ227" s="72">
        <v>0</v>
      </c>
      <c r="CA227" s="64" t="s">
        <v>81</v>
      </c>
      <c r="CB227" s="64" t="s">
        <v>81</v>
      </c>
      <c r="CC227" s="64" t="s">
        <v>81</v>
      </c>
      <c r="CD227" s="72">
        <v>0</v>
      </c>
      <c r="CE227" s="64" t="s">
        <v>81</v>
      </c>
      <c r="CF227" s="64" t="s">
        <v>81</v>
      </c>
      <c r="CG227" s="64" t="s">
        <v>81</v>
      </c>
      <c r="CH227" s="64" t="s">
        <v>81</v>
      </c>
      <c r="CI227" s="64" t="s">
        <v>81</v>
      </c>
      <c r="CJ227" s="64" t="s">
        <v>81</v>
      </c>
      <c r="CK227" s="64" t="s">
        <v>81</v>
      </c>
      <c r="CL227" s="64" t="s">
        <v>81</v>
      </c>
      <c r="CM227" s="64" t="s">
        <v>81</v>
      </c>
      <c r="CN227">
        <v>23</v>
      </c>
      <c r="CO227" s="64" t="s">
        <v>81</v>
      </c>
      <c r="CP227" s="64" t="s">
        <v>81</v>
      </c>
      <c r="CQ227" s="64" t="s">
        <v>81</v>
      </c>
      <c r="CR227">
        <v>22</v>
      </c>
      <c r="CS227" s="64" t="s">
        <v>81</v>
      </c>
      <c r="CT227" s="64" t="s">
        <v>81</v>
      </c>
      <c r="CU227" s="64" t="s">
        <v>81</v>
      </c>
      <c r="CV227">
        <v>1</v>
      </c>
      <c r="CW227" s="64" t="s">
        <v>81</v>
      </c>
      <c r="CX227" s="64" t="s">
        <v>81</v>
      </c>
      <c r="CY227" s="64" t="s">
        <v>81</v>
      </c>
      <c r="CZ227" s="64" t="s">
        <v>81</v>
      </c>
      <c r="DA227" s="64" t="s">
        <v>81</v>
      </c>
      <c r="DB227" s="64">
        <v>0</v>
      </c>
      <c r="DC227" s="64">
        <v>0</v>
      </c>
      <c r="DD227" s="64">
        <v>0</v>
      </c>
      <c r="DE227" s="64">
        <v>0</v>
      </c>
      <c r="DF227" s="64">
        <v>0</v>
      </c>
      <c r="DG227" s="64">
        <v>0</v>
      </c>
      <c r="DH227" s="64">
        <v>0</v>
      </c>
      <c r="DI227" s="64">
        <v>0</v>
      </c>
      <c r="DJ227" s="64">
        <v>0</v>
      </c>
      <c r="DK227" s="64">
        <v>1</v>
      </c>
      <c r="DL227" s="64">
        <v>1</v>
      </c>
      <c r="DM227" s="64">
        <v>0</v>
      </c>
      <c r="DN227" s="64">
        <v>2</v>
      </c>
      <c r="DO227" s="64">
        <v>2</v>
      </c>
      <c r="DP227" s="64">
        <v>4</v>
      </c>
      <c r="DQ227" s="64">
        <v>4</v>
      </c>
      <c r="DR227" s="64">
        <v>2000</v>
      </c>
      <c r="DS227" s="64">
        <v>3000</v>
      </c>
      <c r="DT227" s="64">
        <v>1500</v>
      </c>
      <c r="DU227" s="64">
        <v>2000</v>
      </c>
      <c r="DV227" s="72" t="s">
        <v>81</v>
      </c>
      <c r="DW227" s="72" t="s">
        <v>81</v>
      </c>
      <c r="DX227" s="72" t="s">
        <v>81</v>
      </c>
      <c r="DY227" s="72" t="s">
        <v>81</v>
      </c>
      <c r="DZ227" s="72">
        <v>2</v>
      </c>
      <c r="EA227" s="72">
        <v>0</v>
      </c>
      <c r="EB227" s="72">
        <v>0</v>
      </c>
      <c r="EC227" t="s">
        <v>81</v>
      </c>
      <c r="ED227">
        <v>0</v>
      </c>
      <c r="EE227" s="72" t="s">
        <v>81</v>
      </c>
      <c r="EF227" s="72">
        <v>1</v>
      </c>
      <c r="EG227" s="72">
        <v>2</v>
      </c>
      <c r="EH227" s="72" t="s">
        <v>81</v>
      </c>
      <c r="EI227" s="72">
        <v>8</v>
      </c>
    </row>
    <row r="228" spans="1:139" ht="15" customHeight="1" x14ac:dyDescent="0.35">
      <c r="A228" s="20">
        <v>3040931</v>
      </c>
      <c r="B228" s="20">
        <v>3</v>
      </c>
      <c r="C228" s="20">
        <v>4</v>
      </c>
      <c r="D228" s="20">
        <v>9</v>
      </c>
      <c r="E228" s="20" t="s">
        <v>2207</v>
      </c>
      <c r="F228" s="20">
        <v>4</v>
      </c>
      <c r="G228" s="20">
        <v>3</v>
      </c>
      <c r="H228">
        <v>0</v>
      </c>
      <c r="I228" s="20">
        <v>2</v>
      </c>
      <c r="J228" s="64">
        <v>0</v>
      </c>
      <c r="K228" s="64" t="s">
        <v>81</v>
      </c>
      <c r="L228" s="64">
        <v>5</v>
      </c>
      <c r="M228" s="64" t="s">
        <v>81</v>
      </c>
      <c r="N228" s="64">
        <v>4</v>
      </c>
      <c r="O228" s="64" t="s">
        <v>81</v>
      </c>
      <c r="P228" s="64" t="s">
        <v>81</v>
      </c>
      <c r="Q228" s="64">
        <v>7</v>
      </c>
      <c r="R228">
        <v>1</v>
      </c>
      <c r="S228" s="64">
        <v>5</v>
      </c>
      <c r="T228" s="64" t="s">
        <v>1116</v>
      </c>
      <c r="U228" s="64">
        <v>1</v>
      </c>
      <c r="V228" s="64" t="s">
        <v>81</v>
      </c>
      <c r="W228" s="64" t="s">
        <v>81</v>
      </c>
      <c r="X228" s="64" t="s">
        <v>81</v>
      </c>
      <c r="Y228" s="64" t="s">
        <v>81</v>
      </c>
      <c r="Z228" s="64" t="s">
        <v>81</v>
      </c>
      <c r="AA228" s="64" t="s">
        <v>81</v>
      </c>
      <c r="AB228" s="64" t="s">
        <v>81</v>
      </c>
      <c r="AC228" s="64" t="s">
        <v>81</v>
      </c>
      <c r="AD228" s="64" t="s">
        <v>81</v>
      </c>
      <c r="AE228" s="64" t="s">
        <v>81</v>
      </c>
      <c r="AF228" s="64" t="s">
        <v>81</v>
      </c>
      <c r="AG228" s="64" t="s">
        <v>81</v>
      </c>
      <c r="AH228" s="64" t="s">
        <v>81</v>
      </c>
      <c r="AI228" s="64" t="s">
        <v>81</v>
      </c>
      <c r="AJ228" s="64" t="s">
        <v>81</v>
      </c>
      <c r="AK228" s="64" t="s">
        <v>81</v>
      </c>
      <c r="AL228" s="64" t="s">
        <v>81</v>
      </c>
      <c r="AM228" s="64" t="s">
        <v>81</v>
      </c>
      <c r="AN228">
        <v>0</v>
      </c>
      <c r="AO228" s="64" t="s">
        <v>81</v>
      </c>
      <c r="AP228" s="72">
        <v>0</v>
      </c>
      <c r="AQ228" s="64" t="s">
        <v>81</v>
      </c>
      <c r="AR228" s="64" t="s">
        <v>81</v>
      </c>
      <c r="AS228" s="64" t="s">
        <v>81</v>
      </c>
      <c r="AT228" s="72">
        <v>0</v>
      </c>
      <c r="AU228" s="64" t="s">
        <v>81</v>
      </c>
      <c r="AV228" s="64" t="s">
        <v>81</v>
      </c>
      <c r="AW228" s="64" t="s">
        <v>81</v>
      </c>
      <c r="AX228" s="72">
        <v>0</v>
      </c>
      <c r="AY228" s="64" t="s">
        <v>81</v>
      </c>
      <c r="AZ228" s="64" t="s">
        <v>81</v>
      </c>
      <c r="BA228" s="64" t="s">
        <v>81</v>
      </c>
      <c r="BB228" s="72">
        <v>0</v>
      </c>
      <c r="BC228" s="64" t="s">
        <v>81</v>
      </c>
      <c r="BD228" s="64" t="s">
        <v>81</v>
      </c>
      <c r="BE228" s="64" t="s">
        <v>81</v>
      </c>
      <c r="BF228" s="72">
        <v>0</v>
      </c>
      <c r="BG228" s="64" t="s">
        <v>81</v>
      </c>
      <c r="BH228" s="64" t="s">
        <v>81</v>
      </c>
      <c r="BI228" s="64" t="s">
        <v>81</v>
      </c>
      <c r="BJ228" s="72">
        <v>0</v>
      </c>
      <c r="BK228" s="64" t="s">
        <v>81</v>
      </c>
      <c r="BL228" s="64" t="s">
        <v>81</v>
      </c>
      <c r="BM228" s="64" t="s">
        <v>81</v>
      </c>
      <c r="BN228" s="72">
        <v>0</v>
      </c>
      <c r="BO228" s="64" t="s">
        <v>81</v>
      </c>
      <c r="BP228" s="64" t="s">
        <v>81</v>
      </c>
      <c r="BQ228" s="64" t="s">
        <v>81</v>
      </c>
      <c r="BR228" s="72">
        <v>0</v>
      </c>
      <c r="BS228" s="64" t="s">
        <v>81</v>
      </c>
      <c r="BT228" s="64" t="s">
        <v>81</v>
      </c>
      <c r="BU228" s="64" t="s">
        <v>81</v>
      </c>
      <c r="BV228" s="72">
        <v>1</v>
      </c>
      <c r="BW228">
        <v>2</v>
      </c>
      <c r="BX228">
        <v>2</v>
      </c>
      <c r="BY228">
        <v>2</v>
      </c>
      <c r="BZ228" s="72">
        <v>0</v>
      </c>
      <c r="CA228" s="64" t="s">
        <v>81</v>
      </c>
      <c r="CB228" s="64" t="s">
        <v>81</v>
      </c>
      <c r="CC228" s="64" t="s">
        <v>81</v>
      </c>
      <c r="CD228" s="72">
        <v>0</v>
      </c>
      <c r="CE228" s="64" t="s">
        <v>81</v>
      </c>
      <c r="CF228" s="64" t="s">
        <v>81</v>
      </c>
      <c r="CG228" s="64" t="s">
        <v>81</v>
      </c>
      <c r="CH228" s="64" t="s">
        <v>81</v>
      </c>
      <c r="CI228" s="64" t="s">
        <v>81</v>
      </c>
      <c r="CJ228" s="64" t="s">
        <v>81</v>
      </c>
      <c r="CK228" s="64" t="s">
        <v>81</v>
      </c>
      <c r="CL228" s="64" t="s">
        <v>81</v>
      </c>
      <c r="CM228" s="64" t="s">
        <v>81</v>
      </c>
      <c r="CN228" s="64" t="s">
        <v>81</v>
      </c>
      <c r="CO228" s="64" t="s">
        <v>81</v>
      </c>
      <c r="CP228" s="64" t="s">
        <v>81</v>
      </c>
      <c r="CQ228" s="64" t="s">
        <v>81</v>
      </c>
      <c r="CR228" s="64" t="s">
        <v>81</v>
      </c>
      <c r="CS228" s="64" t="s">
        <v>81</v>
      </c>
      <c r="CT228" s="64" t="s">
        <v>81</v>
      </c>
      <c r="CU228" s="64" t="s">
        <v>81</v>
      </c>
      <c r="CV228">
        <v>22</v>
      </c>
      <c r="CW228" s="64" t="s">
        <v>81</v>
      </c>
      <c r="CX228" s="64" t="s">
        <v>81</v>
      </c>
      <c r="CY228" s="64" t="s">
        <v>81</v>
      </c>
      <c r="CZ228" s="64" t="s">
        <v>81</v>
      </c>
      <c r="DA228" s="64" t="s">
        <v>81</v>
      </c>
      <c r="DB228" s="64">
        <v>0</v>
      </c>
      <c r="DC228" s="64">
        <v>0</v>
      </c>
      <c r="DD228" s="64">
        <v>0</v>
      </c>
      <c r="DE228" s="64">
        <v>1</v>
      </c>
      <c r="DF228" s="64">
        <v>1</v>
      </c>
      <c r="DG228" s="64">
        <v>0</v>
      </c>
      <c r="DH228" s="64">
        <v>0</v>
      </c>
      <c r="DI228" s="64">
        <v>0</v>
      </c>
      <c r="DJ228" s="64">
        <v>0</v>
      </c>
      <c r="DK228" s="64">
        <v>0</v>
      </c>
      <c r="DL228" s="64">
        <v>0</v>
      </c>
      <c r="DM228" s="64">
        <v>0</v>
      </c>
      <c r="DN228" s="64">
        <v>2</v>
      </c>
      <c r="DO228" s="64">
        <v>2</v>
      </c>
      <c r="DP228" s="64">
        <v>2</v>
      </c>
      <c r="DQ228" s="64">
        <v>2</v>
      </c>
      <c r="DR228" s="64">
        <v>1500</v>
      </c>
      <c r="DS228" s="64">
        <v>3000</v>
      </c>
      <c r="DT228" s="64">
        <v>1000</v>
      </c>
      <c r="DU228" s="64">
        <v>2000</v>
      </c>
      <c r="DV228" s="64">
        <v>1500</v>
      </c>
      <c r="DW228" s="64">
        <v>3000</v>
      </c>
      <c r="DX228" s="64">
        <v>1000</v>
      </c>
      <c r="DY228" s="64">
        <v>2000</v>
      </c>
      <c r="DZ228" s="64">
        <v>1</v>
      </c>
      <c r="EA228" s="64">
        <v>1</v>
      </c>
      <c r="EB228" s="64">
        <v>1</v>
      </c>
      <c r="EC228" s="64">
        <v>17</v>
      </c>
      <c r="ED228" s="64">
        <v>0</v>
      </c>
      <c r="EE228" s="72" t="s">
        <v>81</v>
      </c>
      <c r="EF228" s="72" t="s">
        <v>81</v>
      </c>
      <c r="EG228" s="64">
        <v>8</v>
      </c>
      <c r="EH228" s="64">
        <v>2</v>
      </c>
      <c r="EI228" t="s">
        <v>81</v>
      </c>
    </row>
    <row r="229" spans="1:139" ht="15" customHeight="1" x14ac:dyDescent="0.35">
      <c r="A229" s="20">
        <v>3040932</v>
      </c>
      <c r="B229" s="20">
        <v>3</v>
      </c>
      <c r="C229" s="20">
        <v>4</v>
      </c>
      <c r="D229" s="20">
        <v>9</v>
      </c>
      <c r="E229" s="20" t="s">
        <v>2218</v>
      </c>
      <c r="F229" s="20">
        <v>4</v>
      </c>
      <c r="G229" s="20">
        <v>3</v>
      </c>
      <c r="H229">
        <v>0</v>
      </c>
      <c r="I229" s="20">
        <v>1</v>
      </c>
      <c r="J229" s="64">
        <v>1</v>
      </c>
      <c r="K229" s="64">
        <v>1</v>
      </c>
      <c r="L229" s="64">
        <v>11</v>
      </c>
      <c r="M229" s="64" t="s">
        <v>81</v>
      </c>
      <c r="N229" s="64">
        <v>1</v>
      </c>
      <c r="O229" s="64" t="s">
        <v>81</v>
      </c>
      <c r="P229" s="64" t="s">
        <v>81</v>
      </c>
      <c r="Q229" s="64">
        <v>1</v>
      </c>
      <c r="R229" s="64" t="s">
        <v>81</v>
      </c>
      <c r="S229">
        <v>11</v>
      </c>
      <c r="T229" s="64" t="s">
        <v>81</v>
      </c>
      <c r="U229" s="64" t="s">
        <v>81</v>
      </c>
      <c r="V229" s="64" t="s">
        <v>81</v>
      </c>
      <c r="W229" s="64" t="s">
        <v>81</v>
      </c>
      <c r="X229">
        <v>2</v>
      </c>
      <c r="Y229" s="64" t="s">
        <v>81</v>
      </c>
      <c r="Z229" s="64" t="s">
        <v>81</v>
      </c>
      <c r="AA229" s="64" t="s">
        <v>81</v>
      </c>
      <c r="AB229" s="64" t="s">
        <v>81</v>
      </c>
      <c r="AC229" s="64" t="s">
        <v>81</v>
      </c>
      <c r="AD229" s="64" t="s">
        <v>81</v>
      </c>
      <c r="AE229" s="64" t="s">
        <v>81</v>
      </c>
      <c r="AF229" s="64" t="s">
        <v>81</v>
      </c>
      <c r="AG229" s="64" t="s">
        <v>81</v>
      </c>
      <c r="AH229" s="64" t="s">
        <v>81</v>
      </c>
      <c r="AI229" s="64" t="s">
        <v>81</v>
      </c>
      <c r="AJ229" s="64" t="s">
        <v>81</v>
      </c>
      <c r="AK229" s="64" t="s">
        <v>81</v>
      </c>
      <c r="AL229" s="64" t="s">
        <v>81</v>
      </c>
      <c r="AM229" s="64" t="s">
        <v>81</v>
      </c>
      <c r="AN229" s="64">
        <v>1</v>
      </c>
      <c r="AO229" s="64">
        <v>7</v>
      </c>
      <c r="AP229" s="72">
        <v>0</v>
      </c>
      <c r="AQ229" s="64" t="s">
        <v>81</v>
      </c>
      <c r="AR229" s="64" t="s">
        <v>81</v>
      </c>
      <c r="AS229" s="64" t="s">
        <v>81</v>
      </c>
      <c r="AT229" s="72">
        <v>0</v>
      </c>
      <c r="AU229" s="64" t="s">
        <v>81</v>
      </c>
      <c r="AV229" s="64" t="s">
        <v>81</v>
      </c>
      <c r="AW229" s="64" t="s">
        <v>81</v>
      </c>
      <c r="AX229" s="72">
        <v>0</v>
      </c>
      <c r="AY229" s="64" t="s">
        <v>81</v>
      </c>
      <c r="AZ229" s="64" t="s">
        <v>81</v>
      </c>
      <c r="BA229" s="64" t="s">
        <v>81</v>
      </c>
      <c r="BB229" s="72">
        <v>0</v>
      </c>
      <c r="BC229" s="64" t="s">
        <v>81</v>
      </c>
      <c r="BD229" s="64" t="s">
        <v>81</v>
      </c>
      <c r="BE229" s="64" t="s">
        <v>81</v>
      </c>
      <c r="BF229" s="72">
        <v>0</v>
      </c>
      <c r="BG229" s="64" t="s">
        <v>81</v>
      </c>
      <c r="BH229" s="64" t="s">
        <v>81</v>
      </c>
      <c r="BI229" s="64" t="s">
        <v>81</v>
      </c>
      <c r="BJ229" s="72">
        <v>1</v>
      </c>
      <c r="BK229">
        <v>2</v>
      </c>
      <c r="BL229">
        <v>2</v>
      </c>
      <c r="BM229">
        <v>3</v>
      </c>
      <c r="BN229" s="72">
        <v>1</v>
      </c>
      <c r="BO229" s="72">
        <v>2</v>
      </c>
      <c r="BP229" s="72">
        <v>3</v>
      </c>
      <c r="BQ229" s="72">
        <v>2</v>
      </c>
      <c r="BR229" s="72">
        <v>0</v>
      </c>
      <c r="BS229" s="64" t="s">
        <v>81</v>
      </c>
      <c r="BT229" s="64" t="s">
        <v>81</v>
      </c>
      <c r="BU229" s="64" t="s">
        <v>81</v>
      </c>
      <c r="BV229" s="72">
        <v>0</v>
      </c>
      <c r="BW229" s="64" t="s">
        <v>81</v>
      </c>
      <c r="BX229" s="64" t="s">
        <v>81</v>
      </c>
      <c r="BY229" s="64" t="s">
        <v>81</v>
      </c>
      <c r="BZ229" s="72">
        <v>0</v>
      </c>
      <c r="CA229" s="64" t="s">
        <v>81</v>
      </c>
      <c r="CB229" s="64" t="s">
        <v>81</v>
      </c>
      <c r="CC229" s="64" t="s">
        <v>81</v>
      </c>
      <c r="CD229" s="72">
        <v>0</v>
      </c>
      <c r="CE229" s="64" t="s">
        <v>81</v>
      </c>
      <c r="CF229" s="64" t="s">
        <v>81</v>
      </c>
      <c r="CG229" s="64" t="s">
        <v>81</v>
      </c>
      <c r="CH229" s="64" t="s">
        <v>81</v>
      </c>
      <c r="CI229" s="64" t="s">
        <v>81</v>
      </c>
      <c r="CJ229" s="64" t="s">
        <v>81</v>
      </c>
      <c r="CK229" s="64" t="s">
        <v>81</v>
      </c>
      <c r="CL229" s="64" t="s">
        <v>81</v>
      </c>
      <c r="CM229" s="64" t="s">
        <v>81</v>
      </c>
      <c r="CN229" s="64" t="s">
        <v>81</v>
      </c>
      <c r="CO229" s="64" t="s">
        <v>81</v>
      </c>
      <c r="CP229" s="64">
        <v>2</v>
      </c>
      <c r="CQ229" s="64" t="s">
        <v>81</v>
      </c>
      <c r="CR229">
        <v>2</v>
      </c>
      <c r="CS229" s="64" t="s">
        <v>81</v>
      </c>
      <c r="CT229" s="64" t="s">
        <v>81</v>
      </c>
      <c r="CU229" s="64" t="s">
        <v>81</v>
      </c>
      <c r="CV229" s="64" t="s">
        <v>81</v>
      </c>
      <c r="CW229" s="64" t="s">
        <v>81</v>
      </c>
      <c r="CX229" s="64" t="s">
        <v>81</v>
      </c>
      <c r="CY229" s="64" t="s">
        <v>81</v>
      </c>
      <c r="CZ229" s="64" t="s">
        <v>81</v>
      </c>
      <c r="DA229" s="64" t="s">
        <v>81</v>
      </c>
      <c r="DB229" s="64">
        <v>1</v>
      </c>
      <c r="DC229" s="64">
        <v>1</v>
      </c>
      <c r="DD229" s="64">
        <v>1</v>
      </c>
      <c r="DE229" s="64">
        <v>1</v>
      </c>
      <c r="DF229" s="64">
        <v>1</v>
      </c>
      <c r="DG229" s="64">
        <v>1</v>
      </c>
      <c r="DH229" s="64">
        <v>1</v>
      </c>
      <c r="DI229" s="64">
        <v>1</v>
      </c>
      <c r="DJ229" s="64">
        <v>1</v>
      </c>
      <c r="DK229" s="64">
        <v>1</v>
      </c>
      <c r="DL229" s="64">
        <v>1</v>
      </c>
      <c r="DM229" s="64">
        <v>1</v>
      </c>
      <c r="DN229" s="64">
        <v>2</v>
      </c>
      <c r="DO229" s="64">
        <v>2</v>
      </c>
      <c r="DP229" s="64">
        <v>2</v>
      </c>
      <c r="DQ229" s="64">
        <v>2</v>
      </c>
      <c r="DR229" s="64">
        <v>3000</v>
      </c>
      <c r="DS229" s="64">
        <v>6000</v>
      </c>
      <c r="DT229" s="64">
        <v>3000</v>
      </c>
      <c r="DU229" s="64">
        <v>4000</v>
      </c>
      <c r="DV229" s="64">
        <v>3000</v>
      </c>
      <c r="DW229" s="64">
        <v>6000</v>
      </c>
      <c r="DX229" s="64">
        <v>3000</v>
      </c>
      <c r="DY229" s="64">
        <v>4000</v>
      </c>
      <c r="DZ229" s="64">
        <v>1</v>
      </c>
      <c r="EA229" s="64">
        <v>0</v>
      </c>
      <c r="EB229" s="64">
        <v>0</v>
      </c>
      <c r="EC229" t="s">
        <v>81</v>
      </c>
      <c r="ED229" s="64">
        <v>0</v>
      </c>
      <c r="EE229" s="72" t="s">
        <v>81</v>
      </c>
      <c r="EF229" s="72" t="s">
        <v>81</v>
      </c>
      <c r="EG229" s="72" t="s">
        <v>81</v>
      </c>
      <c r="EH229" s="72" t="s">
        <v>81</v>
      </c>
      <c r="EI229" s="72" t="s">
        <v>81</v>
      </c>
    </row>
    <row r="230" spans="1:139" ht="15" customHeight="1" x14ac:dyDescent="0.35">
      <c r="A230" s="20">
        <v>4031201</v>
      </c>
      <c r="B230" s="20">
        <v>3</v>
      </c>
      <c r="C230" s="20">
        <v>4</v>
      </c>
      <c r="D230" s="20">
        <v>9</v>
      </c>
      <c r="E230" s="20" t="s">
        <v>2220</v>
      </c>
      <c r="F230">
        <v>0</v>
      </c>
      <c r="G230" s="20">
        <v>2</v>
      </c>
      <c r="H230">
        <v>0</v>
      </c>
      <c r="I230" s="20">
        <v>0</v>
      </c>
      <c r="J230" s="64">
        <v>0</v>
      </c>
      <c r="K230" s="64" t="s">
        <v>81</v>
      </c>
      <c r="L230" s="64">
        <v>4</v>
      </c>
      <c r="M230" s="64" t="s">
        <v>81</v>
      </c>
      <c r="N230" s="64">
        <v>4</v>
      </c>
      <c r="O230" s="64" t="s">
        <v>81</v>
      </c>
      <c r="P230" s="64" t="s">
        <v>81</v>
      </c>
      <c r="Q230" s="64">
        <v>2</v>
      </c>
      <c r="R230" s="64" t="s">
        <v>81</v>
      </c>
      <c r="S230" s="64" t="s">
        <v>81</v>
      </c>
      <c r="T230" s="64" t="s">
        <v>81</v>
      </c>
      <c r="U230" s="64" t="s">
        <v>81</v>
      </c>
      <c r="V230" s="64" t="s">
        <v>81</v>
      </c>
      <c r="W230" s="64" t="s">
        <v>81</v>
      </c>
      <c r="X230" s="64" t="s">
        <v>81</v>
      </c>
      <c r="Y230" s="64" t="s">
        <v>81</v>
      </c>
      <c r="Z230" s="64" t="s">
        <v>81</v>
      </c>
      <c r="AA230" s="64" t="s">
        <v>81</v>
      </c>
      <c r="AB230" s="64" t="s">
        <v>81</v>
      </c>
      <c r="AC230" s="64" t="s">
        <v>81</v>
      </c>
      <c r="AD230" s="64" t="s">
        <v>81</v>
      </c>
      <c r="AE230" s="64" t="s">
        <v>81</v>
      </c>
      <c r="AF230" s="64" t="s">
        <v>81</v>
      </c>
      <c r="AG230" s="64" t="s">
        <v>81</v>
      </c>
      <c r="AH230" s="64" t="s">
        <v>81</v>
      </c>
      <c r="AI230" s="64" t="s">
        <v>81</v>
      </c>
      <c r="AJ230" s="64" t="s">
        <v>81</v>
      </c>
      <c r="AK230" s="64" t="s">
        <v>81</v>
      </c>
      <c r="AL230" s="64" t="s">
        <v>81</v>
      </c>
      <c r="AM230" s="64" t="s">
        <v>81</v>
      </c>
      <c r="AN230">
        <v>1</v>
      </c>
      <c r="AO230" s="64">
        <v>7</v>
      </c>
      <c r="AP230" s="72">
        <v>0</v>
      </c>
      <c r="AQ230" s="64" t="s">
        <v>81</v>
      </c>
      <c r="AR230" s="64" t="s">
        <v>81</v>
      </c>
      <c r="AS230" s="64" t="s">
        <v>81</v>
      </c>
      <c r="AT230" s="72">
        <v>0</v>
      </c>
      <c r="AU230" s="64" t="s">
        <v>81</v>
      </c>
      <c r="AV230" s="64" t="s">
        <v>81</v>
      </c>
      <c r="AW230" s="64" t="s">
        <v>81</v>
      </c>
      <c r="AX230" s="72">
        <v>0</v>
      </c>
      <c r="AY230" s="64" t="s">
        <v>81</v>
      </c>
      <c r="AZ230" s="64" t="s">
        <v>81</v>
      </c>
      <c r="BA230" s="64" t="s">
        <v>81</v>
      </c>
      <c r="BB230" s="72">
        <v>0</v>
      </c>
      <c r="BC230" s="64" t="s">
        <v>81</v>
      </c>
      <c r="BD230" s="64" t="s">
        <v>81</v>
      </c>
      <c r="BE230" s="64" t="s">
        <v>81</v>
      </c>
      <c r="BF230" s="72">
        <v>1</v>
      </c>
      <c r="BG230">
        <v>2</v>
      </c>
      <c r="BH230">
        <v>2</v>
      </c>
      <c r="BI230">
        <v>2</v>
      </c>
      <c r="BJ230" s="72">
        <v>0</v>
      </c>
      <c r="BK230" s="64" t="s">
        <v>81</v>
      </c>
      <c r="BL230" s="64" t="s">
        <v>81</v>
      </c>
      <c r="BM230" s="64" t="s">
        <v>81</v>
      </c>
      <c r="BN230" s="72">
        <v>0</v>
      </c>
      <c r="BO230" s="64" t="s">
        <v>81</v>
      </c>
      <c r="BP230" s="64" t="s">
        <v>81</v>
      </c>
      <c r="BQ230" s="64" t="s">
        <v>81</v>
      </c>
      <c r="BR230" s="72">
        <v>0</v>
      </c>
      <c r="BS230" s="64" t="s">
        <v>81</v>
      </c>
      <c r="BT230" s="64" t="s">
        <v>81</v>
      </c>
      <c r="BU230" s="64" t="s">
        <v>81</v>
      </c>
      <c r="BV230" s="72">
        <v>1</v>
      </c>
      <c r="BW230">
        <v>2</v>
      </c>
      <c r="BX230">
        <v>2</v>
      </c>
      <c r="BY230">
        <v>2</v>
      </c>
      <c r="BZ230" s="72">
        <v>0</v>
      </c>
      <c r="CA230" s="64" t="s">
        <v>81</v>
      </c>
      <c r="CB230" s="64" t="s">
        <v>81</v>
      </c>
      <c r="CC230" s="64" t="s">
        <v>81</v>
      </c>
      <c r="CD230" s="72">
        <v>0</v>
      </c>
      <c r="CE230" s="64" t="s">
        <v>81</v>
      </c>
      <c r="CF230" s="64" t="s">
        <v>81</v>
      </c>
      <c r="CG230" s="64" t="s">
        <v>81</v>
      </c>
      <c r="CH230" s="64" t="s">
        <v>81</v>
      </c>
      <c r="CI230" s="64" t="s">
        <v>81</v>
      </c>
      <c r="CJ230" s="64" t="s">
        <v>81</v>
      </c>
      <c r="CK230" s="64" t="s">
        <v>81</v>
      </c>
      <c r="CL230" s="64" t="s">
        <v>81</v>
      </c>
      <c r="CM230" s="64" t="s">
        <v>81</v>
      </c>
      <c r="CN230">
        <v>2</v>
      </c>
      <c r="CO230" s="64" t="s">
        <v>81</v>
      </c>
      <c r="CP230" s="64" t="s">
        <v>81</v>
      </c>
      <c r="CQ230" s="64" t="s">
        <v>81</v>
      </c>
      <c r="CR230" s="64" t="s">
        <v>81</v>
      </c>
      <c r="CS230" s="64" t="s">
        <v>81</v>
      </c>
      <c r="CT230" s="64" t="s">
        <v>81</v>
      </c>
      <c r="CU230" s="64" t="s">
        <v>81</v>
      </c>
      <c r="CV230">
        <v>9</v>
      </c>
      <c r="CW230" s="64" t="s">
        <v>81</v>
      </c>
      <c r="CX230" s="64" t="s">
        <v>81</v>
      </c>
      <c r="CY230" s="64" t="s">
        <v>81</v>
      </c>
      <c r="CZ230" s="64" t="s">
        <v>81</v>
      </c>
      <c r="DA230" s="64" t="s">
        <v>81</v>
      </c>
      <c r="DB230" s="64">
        <v>0</v>
      </c>
      <c r="DC230" s="64">
        <v>0</v>
      </c>
      <c r="DD230" s="64">
        <v>0</v>
      </c>
      <c r="DE230" s="64">
        <v>0</v>
      </c>
      <c r="DF230" s="64">
        <v>0</v>
      </c>
      <c r="DG230" s="64">
        <v>0</v>
      </c>
      <c r="DH230" s="64">
        <v>1</v>
      </c>
      <c r="DI230" s="64">
        <v>1</v>
      </c>
      <c r="DJ230" s="64">
        <v>0</v>
      </c>
      <c r="DK230" s="64">
        <v>0</v>
      </c>
      <c r="DL230" s="64">
        <v>0</v>
      </c>
      <c r="DM230" s="64">
        <v>0</v>
      </c>
      <c r="DN230" s="64">
        <v>2</v>
      </c>
      <c r="DO230" s="64">
        <v>2</v>
      </c>
      <c r="DP230" t="s">
        <v>81</v>
      </c>
      <c r="DQ230" t="s">
        <v>81</v>
      </c>
      <c r="DR230" s="64">
        <v>3000</v>
      </c>
      <c r="DS230" s="64">
        <v>4000</v>
      </c>
      <c r="DT230" s="64">
        <v>2000</v>
      </c>
      <c r="DU230" s="64">
        <v>3000</v>
      </c>
      <c r="DV230" t="s">
        <v>81</v>
      </c>
      <c r="DW230" t="s">
        <v>81</v>
      </c>
      <c r="DX230" t="s">
        <v>81</v>
      </c>
      <c r="DY230" t="s">
        <v>81</v>
      </c>
      <c r="DZ230" s="64">
        <v>1</v>
      </c>
      <c r="EA230" s="64">
        <v>1</v>
      </c>
      <c r="EB230" s="64">
        <v>1</v>
      </c>
      <c r="EC230" s="64">
        <v>7</v>
      </c>
      <c r="ED230" s="64">
        <v>0</v>
      </c>
      <c r="EE230" s="72" t="s">
        <v>81</v>
      </c>
      <c r="EF230" s="72" t="s">
        <v>81</v>
      </c>
      <c r="EG230" s="72" t="s">
        <v>81</v>
      </c>
      <c r="EH230" s="72" t="s">
        <v>81</v>
      </c>
      <c r="EI230" s="72" t="s">
        <v>81</v>
      </c>
    </row>
    <row r="231" spans="1:139" ht="15" customHeight="1" x14ac:dyDescent="0.35">
      <c r="A231" s="20">
        <v>4031202</v>
      </c>
      <c r="B231" s="20">
        <v>4</v>
      </c>
      <c r="C231" s="20">
        <v>3</v>
      </c>
      <c r="D231" s="20">
        <v>12</v>
      </c>
      <c r="E231" s="20" t="s">
        <v>2226</v>
      </c>
      <c r="F231">
        <v>0</v>
      </c>
      <c r="G231" s="20">
        <v>2</v>
      </c>
      <c r="H231">
        <v>0</v>
      </c>
      <c r="I231" s="20">
        <v>0</v>
      </c>
      <c r="J231" s="64">
        <v>0</v>
      </c>
      <c r="K231" s="64" t="s">
        <v>81</v>
      </c>
      <c r="L231" s="64">
        <v>7</v>
      </c>
      <c r="M231" s="64" t="s">
        <v>81</v>
      </c>
      <c r="N231" s="64">
        <v>3</v>
      </c>
      <c r="O231" s="64">
        <v>2</v>
      </c>
      <c r="P231" s="64" t="s">
        <v>81</v>
      </c>
      <c r="Q231" s="64">
        <v>1</v>
      </c>
      <c r="R231" s="64" t="s">
        <v>81</v>
      </c>
      <c r="S231" s="64" t="s">
        <v>81</v>
      </c>
      <c r="T231" s="64" t="s">
        <v>81</v>
      </c>
      <c r="U231" s="64" t="s">
        <v>81</v>
      </c>
      <c r="V231" s="64" t="s">
        <v>81</v>
      </c>
      <c r="W231" s="64" t="s">
        <v>81</v>
      </c>
      <c r="X231" s="64" t="s">
        <v>81</v>
      </c>
      <c r="Y231" s="64" t="s">
        <v>81</v>
      </c>
      <c r="Z231" s="64" t="s">
        <v>81</v>
      </c>
      <c r="AA231" s="64" t="s">
        <v>81</v>
      </c>
      <c r="AB231" s="64" t="s">
        <v>81</v>
      </c>
      <c r="AC231" s="64" t="s">
        <v>81</v>
      </c>
      <c r="AD231" s="64" t="s">
        <v>81</v>
      </c>
      <c r="AE231" s="64" t="s">
        <v>81</v>
      </c>
      <c r="AF231" s="64" t="s">
        <v>81</v>
      </c>
      <c r="AG231" s="64" t="s">
        <v>81</v>
      </c>
      <c r="AH231" s="64" t="s">
        <v>81</v>
      </c>
      <c r="AI231" s="64" t="s">
        <v>81</v>
      </c>
      <c r="AJ231" s="64" t="s">
        <v>81</v>
      </c>
      <c r="AK231" s="64" t="s">
        <v>81</v>
      </c>
      <c r="AL231" s="64" t="s">
        <v>81</v>
      </c>
      <c r="AM231" s="64" t="s">
        <v>81</v>
      </c>
      <c r="AN231">
        <v>0</v>
      </c>
      <c r="AO231" s="64" t="s">
        <v>81</v>
      </c>
      <c r="AP231" s="72">
        <v>1</v>
      </c>
      <c r="AQ231">
        <v>2</v>
      </c>
      <c r="AR231">
        <v>2</v>
      </c>
      <c r="AS231">
        <v>2</v>
      </c>
      <c r="AT231" s="72">
        <v>0</v>
      </c>
      <c r="AU231" s="64" t="s">
        <v>81</v>
      </c>
      <c r="AV231" s="64" t="s">
        <v>81</v>
      </c>
      <c r="AW231" s="64" t="s">
        <v>81</v>
      </c>
      <c r="AX231" s="72">
        <v>0</v>
      </c>
      <c r="AY231" s="64" t="s">
        <v>81</v>
      </c>
      <c r="AZ231" s="64" t="s">
        <v>81</v>
      </c>
      <c r="BA231" s="64" t="s">
        <v>81</v>
      </c>
      <c r="BB231" s="72">
        <v>0</v>
      </c>
      <c r="BC231" s="64" t="s">
        <v>81</v>
      </c>
      <c r="BD231" s="64" t="s">
        <v>81</v>
      </c>
      <c r="BE231" s="64" t="s">
        <v>81</v>
      </c>
      <c r="BF231" s="72">
        <v>0</v>
      </c>
      <c r="BG231" s="64" t="s">
        <v>81</v>
      </c>
      <c r="BH231" s="64" t="s">
        <v>81</v>
      </c>
      <c r="BI231" s="64" t="s">
        <v>81</v>
      </c>
      <c r="BJ231" s="72">
        <v>0</v>
      </c>
      <c r="BK231" s="64" t="s">
        <v>81</v>
      </c>
      <c r="BL231" s="64" t="s">
        <v>81</v>
      </c>
      <c r="BM231" s="64" t="s">
        <v>81</v>
      </c>
      <c r="BN231" s="72">
        <v>0</v>
      </c>
      <c r="BO231" s="64" t="s">
        <v>81</v>
      </c>
      <c r="BP231" s="64" t="s">
        <v>81</v>
      </c>
      <c r="BQ231" s="64" t="s">
        <v>81</v>
      </c>
      <c r="BR231" s="72">
        <v>0</v>
      </c>
      <c r="BS231" s="64" t="s">
        <v>81</v>
      </c>
      <c r="BT231" s="64" t="s">
        <v>81</v>
      </c>
      <c r="BU231" s="64" t="s">
        <v>81</v>
      </c>
      <c r="BV231" s="72">
        <v>1</v>
      </c>
      <c r="BW231">
        <v>2</v>
      </c>
      <c r="BX231">
        <v>2</v>
      </c>
      <c r="BY231">
        <v>2</v>
      </c>
      <c r="BZ231" s="72">
        <v>0</v>
      </c>
      <c r="CA231" s="64" t="s">
        <v>81</v>
      </c>
      <c r="CB231" s="64" t="s">
        <v>81</v>
      </c>
      <c r="CC231" s="64" t="s">
        <v>81</v>
      </c>
      <c r="CD231" s="72">
        <v>0</v>
      </c>
      <c r="CE231" s="64" t="s">
        <v>81</v>
      </c>
      <c r="CF231" s="64" t="s">
        <v>81</v>
      </c>
      <c r="CG231" s="64" t="s">
        <v>81</v>
      </c>
      <c r="CH231" s="64" t="s">
        <v>81</v>
      </c>
      <c r="CI231" s="64" t="s">
        <v>81</v>
      </c>
      <c r="CJ231" s="64" t="s">
        <v>81</v>
      </c>
      <c r="CK231" s="64" t="s">
        <v>81</v>
      </c>
      <c r="CL231" s="64" t="s">
        <v>81</v>
      </c>
      <c r="CM231" s="64" t="s">
        <v>81</v>
      </c>
      <c r="CN231" s="64" t="s">
        <v>81</v>
      </c>
      <c r="CO231" s="64" t="s">
        <v>81</v>
      </c>
      <c r="CP231" s="64" t="s">
        <v>81</v>
      </c>
      <c r="CQ231" s="64" t="s">
        <v>81</v>
      </c>
      <c r="CR231" s="64" t="s">
        <v>81</v>
      </c>
      <c r="CS231" s="64" t="s">
        <v>81</v>
      </c>
      <c r="CT231" s="64" t="s">
        <v>81</v>
      </c>
      <c r="CU231" s="64" t="s">
        <v>81</v>
      </c>
      <c r="CV231">
        <v>9</v>
      </c>
      <c r="CW231" s="64" t="s">
        <v>81</v>
      </c>
      <c r="CX231" s="64" t="s">
        <v>81</v>
      </c>
      <c r="CY231" s="64" t="s">
        <v>81</v>
      </c>
      <c r="CZ231" s="64" t="s">
        <v>81</v>
      </c>
      <c r="DA231" s="64" t="s">
        <v>81</v>
      </c>
      <c r="DB231" s="64">
        <v>1</v>
      </c>
      <c r="DC231" s="64">
        <v>1</v>
      </c>
      <c r="DD231" s="64">
        <v>0</v>
      </c>
      <c r="DE231" s="64">
        <v>0</v>
      </c>
      <c r="DF231" s="64">
        <v>0</v>
      </c>
      <c r="DG231" s="64">
        <v>0</v>
      </c>
      <c r="DH231" s="64">
        <v>1</v>
      </c>
      <c r="DI231" s="64">
        <v>1</v>
      </c>
      <c r="DJ231" s="64">
        <v>0</v>
      </c>
      <c r="DK231" s="64">
        <v>0</v>
      </c>
      <c r="DL231" s="64">
        <v>0</v>
      </c>
      <c r="DM231" s="64">
        <v>0</v>
      </c>
      <c r="DN231" s="64">
        <v>2</v>
      </c>
      <c r="DO231" s="64">
        <v>2</v>
      </c>
      <c r="DP231" s="64">
        <v>2</v>
      </c>
      <c r="DQ231" s="64">
        <v>2</v>
      </c>
      <c r="DR231" s="64">
        <v>2500</v>
      </c>
      <c r="DS231" s="64">
        <v>4000</v>
      </c>
      <c r="DT231" s="64">
        <v>2500</v>
      </c>
      <c r="DU231" s="64">
        <v>3000</v>
      </c>
      <c r="DV231" s="64">
        <v>3000</v>
      </c>
      <c r="DW231" s="64">
        <v>5000</v>
      </c>
      <c r="DX231" s="64">
        <v>3000</v>
      </c>
      <c r="DY231" s="64">
        <v>5000</v>
      </c>
      <c r="DZ231" s="64">
        <v>2</v>
      </c>
      <c r="EA231" s="64">
        <v>1</v>
      </c>
      <c r="EB231" s="64">
        <v>0</v>
      </c>
      <c r="EC231" t="s">
        <v>81</v>
      </c>
      <c r="ED231" s="64">
        <v>0</v>
      </c>
      <c r="EE231" s="72" t="s">
        <v>81</v>
      </c>
      <c r="EF231" s="72" t="s">
        <v>81</v>
      </c>
      <c r="EG231">
        <v>8</v>
      </c>
      <c r="EH231" s="72" t="s">
        <v>81</v>
      </c>
      <c r="EI231">
        <v>2</v>
      </c>
    </row>
    <row r="232" spans="1:139" ht="15" customHeight="1" x14ac:dyDescent="0.35">
      <c r="A232" s="20">
        <v>4031203</v>
      </c>
      <c r="B232" s="20">
        <v>4</v>
      </c>
      <c r="C232" s="20">
        <v>3</v>
      </c>
      <c r="D232" s="20">
        <v>12</v>
      </c>
      <c r="E232" s="20" t="s">
        <v>2231</v>
      </c>
      <c r="F232">
        <v>0</v>
      </c>
      <c r="G232" s="20">
        <v>3</v>
      </c>
      <c r="H232">
        <v>0</v>
      </c>
      <c r="I232" s="20">
        <v>0</v>
      </c>
      <c r="J232" s="64">
        <v>0</v>
      </c>
      <c r="K232" s="64" t="s">
        <v>81</v>
      </c>
      <c r="L232" s="64">
        <v>3</v>
      </c>
      <c r="M232" s="64" t="s">
        <v>81</v>
      </c>
      <c r="N232" s="64">
        <v>2</v>
      </c>
      <c r="O232" s="64" t="s">
        <v>81</v>
      </c>
      <c r="P232" s="64" t="s">
        <v>81</v>
      </c>
      <c r="Q232" s="64">
        <v>1</v>
      </c>
      <c r="R232" s="64" t="s">
        <v>81</v>
      </c>
      <c r="S232" s="64" t="s">
        <v>81</v>
      </c>
      <c r="T232" s="64" t="s">
        <v>81</v>
      </c>
      <c r="U232" s="64" t="s">
        <v>81</v>
      </c>
      <c r="V232" s="64" t="s">
        <v>81</v>
      </c>
      <c r="W232" s="64" t="s">
        <v>81</v>
      </c>
      <c r="X232" s="64" t="s">
        <v>81</v>
      </c>
      <c r="Y232" s="64" t="s">
        <v>81</v>
      </c>
      <c r="Z232" s="64" t="s">
        <v>81</v>
      </c>
      <c r="AA232" s="64" t="s">
        <v>81</v>
      </c>
      <c r="AB232" s="64" t="s">
        <v>81</v>
      </c>
      <c r="AC232" s="64" t="s">
        <v>81</v>
      </c>
      <c r="AD232" s="64" t="s">
        <v>81</v>
      </c>
      <c r="AE232" s="64" t="s">
        <v>81</v>
      </c>
      <c r="AF232" s="64" t="s">
        <v>81</v>
      </c>
      <c r="AG232" s="64" t="s">
        <v>81</v>
      </c>
      <c r="AH232" s="64" t="s">
        <v>81</v>
      </c>
      <c r="AI232" s="64" t="s">
        <v>81</v>
      </c>
      <c r="AJ232" s="64" t="s">
        <v>81</v>
      </c>
      <c r="AK232" s="64" t="s">
        <v>81</v>
      </c>
      <c r="AL232" s="64" t="s">
        <v>81</v>
      </c>
      <c r="AM232" s="64" t="s">
        <v>81</v>
      </c>
      <c r="AN232" s="64">
        <v>0</v>
      </c>
      <c r="AO232" s="64" t="s">
        <v>81</v>
      </c>
      <c r="AP232" s="64">
        <v>1</v>
      </c>
      <c r="AQ232" s="64">
        <v>2</v>
      </c>
      <c r="AR232" s="64">
        <v>2</v>
      </c>
      <c r="AS232" s="64">
        <v>2</v>
      </c>
      <c r="AT232" s="64">
        <v>1</v>
      </c>
      <c r="AU232" s="64">
        <v>2</v>
      </c>
      <c r="AV232" s="64">
        <v>2</v>
      </c>
      <c r="AW232" s="64">
        <v>3</v>
      </c>
      <c r="AX232" s="72">
        <v>0</v>
      </c>
      <c r="AY232" s="64" t="s">
        <v>81</v>
      </c>
      <c r="AZ232" s="64" t="s">
        <v>81</v>
      </c>
      <c r="BA232" s="64" t="s">
        <v>81</v>
      </c>
      <c r="BB232" s="72">
        <v>0</v>
      </c>
      <c r="BC232" s="64" t="s">
        <v>81</v>
      </c>
      <c r="BD232" s="64" t="s">
        <v>81</v>
      </c>
      <c r="BE232" s="64" t="s">
        <v>81</v>
      </c>
      <c r="BF232" s="72">
        <v>1</v>
      </c>
      <c r="BG232">
        <v>2</v>
      </c>
      <c r="BH232">
        <v>3</v>
      </c>
      <c r="BI232">
        <v>2</v>
      </c>
      <c r="BJ232" s="72">
        <v>0</v>
      </c>
      <c r="BK232" s="64" t="s">
        <v>81</v>
      </c>
      <c r="BL232" s="64" t="s">
        <v>81</v>
      </c>
      <c r="BM232" s="64" t="s">
        <v>81</v>
      </c>
      <c r="BN232" s="72">
        <v>0</v>
      </c>
      <c r="BO232" s="64" t="s">
        <v>81</v>
      </c>
      <c r="BP232" s="64" t="s">
        <v>81</v>
      </c>
      <c r="BQ232" s="64" t="s">
        <v>81</v>
      </c>
      <c r="BR232" s="72">
        <v>0</v>
      </c>
      <c r="BS232" s="64" t="s">
        <v>81</v>
      </c>
      <c r="BT232" s="64" t="s">
        <v>81</v>
      </c>
      <c r="BU232" s="64" t="s">
        <v>81</v>
      </c>
      <c r="BV232" s="72">
        <v>0</v>
      </c>
      <c r="BW232" s="64" t="s">
        <v>81</v>
      </c>
      <c r="BX232" s="64" t="s">
        <v>81</v>
      </c>
      <c r="BY232" s="64" t="s">
        <v>81</v>
      </c>
      <c r="BZ232" s="72">
        <v>0</v>
      </c>
      <c r="CA232" s="64" t="s">
        <v>81</v>
      </c>
      <c r="CB232" s="64" t="s">
        <v>81</v>
      </c>
      <c r="CC232" s="64" t="s">
        <v>81</v>
      </c>
      <c r="CD232" s="72">
        <v>0</v>
      </c>
      <c r="CE232" s="64" t="s">
        <v>81</v>
      </c>
      <c r="CF232" s="64" t="s">
        <v>81</v>
      </c>
      <c r="CG232" s="64" t="s">
        <v>81</v>
      </c>
      <c r="CH232" s="64" t="s">
        <v>81</v>
      </c>
      <c r="CI232" s="64" t="s">
        <v>81</v>
      </c>
      <c r="CJ232" s="64" t="s">
        <v>81</v>
      </c>
      <c r="CK232" s="64" t="s">
        <v>81</v>
      </c>
      <c r="CL232" s="64" t="s">
        <v>81</v>
      </c>
      <c r="CM232" s="64" t="s">
        <v>81</v>
      </c>
      <c r="CN232" s="64">
        <v>10</v>
      </c>
      <c r="CO232" s="64" t="s">
        <v>81</v>
      </c>
      <c r="CP232" s="64" t="s">
        <v>81</v>
      </c>
      <c r="CQ232" s="64" t="s">
        <v>81</v>
      </c>
      <c r="CR232" s="64" t="s">
        <v>81</v>
      </c>
      <c r="CS232" s="64" t="s">
        <v>81</v>
      </c>
      <c r="CT232" s="64" t="s">
        <v>81</v>
      </c>
      <c r="CU232" s="64" t="s">
        <v>81</v>
      </c>
      <c r="CV232" s="64" t="s">
        <v>81</v>
      </c>
      <c r="CW232" s="64" t="s">
        <v>81</v>
      </c>
      <c r="CX232" s="64" t="s">
        <v>81</v>
      </c>
      <c r="CY232" s="64" t="s">
        <v>81</v>
      </c>
      <c r="CZ232" s="64" t="s">
        <v>81</v>
      </c>
      <c r="DA232" s="64" t="s">
        <v>81</v>
      </c>
      <c r="DB232" s="64">
        <v>0</v>
      </c>
      <c r="DC232" s="64">
        <v>0</v>
      </c>
      <c r="DD232" s="64">
        <v>0</v>
      </c>
      <c r="DE232" s="64">
        <v>0</v>
      </c>
      <c r="DF232" s="64">
        <v>0</v>
      </c>
      <c r="DG232" s="64">
        <v>0</v>
      </c>
      <c r="DH232" s="64">
        <v>0</v>
      </c>
      <c r="DI232" s="64">
        <v>1</v>
      </c>
      <c r="DJ232" s="64">
        <v>1</v>
      </c>
      <c r="DK232" s="64">
        <v>0</v>
      </c>
      <c r="DL232" s="64">
        <v>0</v>
      </c>
      <c r="DM232" s="64">
        <v>0</v>
      </c>
      <c r="DN232" s="64">
        <v>2</v>
      </c>
      <c r="DO232" s="64">
        <v>2</v>
      </c>
      <c r="DP232" t="s">
        <v>81</v>
      </c>
      <c r="DQ232" t="s">
        <v>81</v>
      </c>
      <c r="DR232" s="64">
        <v>3000</v>
      </c>
      <c r="DS232" s="64">
        <v>5000</v>
      </c>
      <c r="DT232" s="64">
        <v>2500</v>
      </c>
      <c r="DU232" s="64">
        <v>4000</v>
      </c>
      <c r="DV232" t="s">
        <v>81</v>
      </c>
      <c r="DW232" t="s">
        <v>81</v>
      </c>
      <c r="DX232" t="s">
        <v>81</v>
      </c>
      <c r="DY232" t="s">
        <v>81</v>
      </c>
      <c r="DZ232" s="64">
        <v>2</v>
      </c>
      <c r="EA232" s="64">
        <v>0</v>
      </c>
      <c r="EB232">
        <v>0</v>
      </c>
      <c r="EC232" t="s">
        <v>81</v>
      </c>
      <c r="ED232">
        <v>0</v>
      </c>
      <c r="EE232" s="72" t="s">
        <v>81</v>
      </c>
      <c r="EF232" s="72" t="s">
        <v>81</v>
      </c>
      <c r="EG232" s="72" t="s">
        <v>81</v>
      </c>
      <c r="EH232" s="72" t="s">
        <v>81</v>
      </c>
      <c r="EI232" s="72" t="s">
        <v>81</v>
      </c>
    </row>
    <row r="233" spans="1:139" ht="15" customHeight="1" x14ac:dyDescent="0.35">
      <c r="A233" s="20">
        <v>4031204</v>
      </c>
      <c r="B233" s="20">
        <v>4</v>
      </c>
      <c r="C233" s="20">
        <v>3</v>
      </c>
      <c r="D233" s="20">
        <v>12</v>
      </c>
      <c r="E233" s="20" t="s">
        <v>2235</v>
      </c>
      <c r="F233">
        <v>0</v>
      </c>
      <c r="G233" s="20">
        <v>2</v>
      </c>
      <c r="H233">
        <v>0</v>
      </c>
      <c r="I233" s="20">
        <v>0</v>
      </c>
      <c r="J233" s="64">
        <v>0</v>
      </c>
      <c r="K233" s="64" t="s">
        <v>81</v>
      </c>
      <c r="L233" s="64">
        <v>8</v>
      </c>
      <c r="M233" s="64" t="s">
        <v>81</v>
      </c>
      <c r="N233" s="64">
        <v>3</v>
      </c>
      <c r="O233" s="64" t="s">
        <v>81</v>
      </c>
      <c r="P233" s="64" t="s">
        <v>81</v>
      </c>
      <c r="Q233" s="64" t="s">
        <v>81</v>
      </c>
      <c r="R233" s="64" t="s">
        <v>81</v>
      </c>
      <c r="S233" s="64" t="s">
        <v>81</v>
      </c>
      <c r="T233" s="64" t="s">
        <v>81</v>
      </c>
      <c r="U233" s="64" t="s">
        <v>81</v>
      </c>
      <c r="V233" s="64" t="s">
        <v>81</v>
      </c>
      <c r="W233" s="64" t="s">
        <v>81</v>
      </c>
      <c r="X233" s="64" t="s">
        <v>81</v>
      </c>
      <c r="Y233" s="64" t="s">
        <v>81</v>
      </c>
      <c r="Z233" s="64" t="s">
        <v>81</v>
      </c>
      <c r="AA233" s="64" t="s">
        <v>81</v>
      </c>
      <c r="AB233" s="64" t="s">
        <v>81</v>
      </c>
      <c r="AC233" s="64" t="s">
        <v>81</v>
      </c>
      <c r="AD233" s="64" t="s">
        <v>81</v>
      </c>
      <c r="AE233" s="64" t="s">
        <v>81</v>
      </c>
      <c r="AF233" s="64" t="s">
        <v>81</v>
      </c>
      <c r="AG233" s="64" t="s">
        <v>81</v>
      </c>
      <c r="AH233" s="64" t="s">
        <v>81</v>
      </c>
      <c r="AI233" s="64" t="s">
        <v>81</v>
      </c>
      <c r="AJ233" s="64" t="s">
        <v>81</v>
      </c>
      <c r="AK233" s="64" t="s">
        <v>81</v>
      </c>
      <c r="AL233" s="64" t="s">
        <v>81</v>
      </c>
      <c r="AM233" s="64" t="s">
        <v>81</v>
      </c>
      <c r="AN233" s="64">
        <v>1</v>
      </c>
      <c r="AO233" s="64">
        <v>5</v>
      </c>
      <c r="AP233" s="64">
        <v>1</v>
      </c>
      <c r="AQ233" s="64">
        <v>2</v>
      </c>
      <c r="AR233" s="64">
        <v>2</v>
      </c>
      <c r="AS233" s="64">
        <v>2</v>
      </c>
      <c r="AT233" s="72">
        <v>0</v>
      </c>
      <c r="AU233" s="64" t="s">
        <v>81</v>
      </c>
      <c r="AV233" s="64" t="s">
        <v>81</v>
      </c>
      <c r="AW233" s="64" t="s">
        <v>81</v>
      </c>
      <c r="AX233" s="72">
        <v>0</v>
      </c>
      <c r="AY233" s="64" t="s">
        <v>81</v>
      </c>
      <c r="AZ233" s="64" t="s">
        <v>81</v>
      </c>
      <c r="BA233" s="64" t="s">
        <v>81</v>
      </c>
      <c r="BB233" s="72">
        <v>0</v>
      </c>
      <c r="BC233" s="64" t="s">
        <v>81</v>
      </c>
      <c r="BD233" s="64" t="s">
        <v>81</v>
      </c>
      <c r="BE233" s="64" t="s">
        <v>81</v>
      </c>
      <c r="BF233" s="72">
        <v>1</v>
      </c>
      <c r="BG233">
        <v>2</v>
      </c>
      <c r="BH233">
        <v>2</v>
      </c>
      <c r="BI233">
        <v>2</v>
      </c>
      <c r="BJ233" s="72">
        <v>0</v>
      </c>
      <c r="BK233" s="64" t="s">
        <v>81</v>
      </c>
      <c r="BL233" s="64" t="s">
        <v>81</v>
      </c>
      <c r="BM233" s="64" t="s">
        <v>81</v>
      </c>
      <c r="BN233" s="72">
        <v>0</v>
      </c>
      <c r="BO233" s="64" t="s">
        <v>81</v>
      </c>
      <c r="BP233" s="64" t="s">
        <v>81</v>
      </c>
      <c r="BQ233" s="64" t="s">
        <v>81</v>
      </c>
      <c r="BR233" s="72">
        <v>0</v>
      </c>
      <c r="BS233" s="64" t="s">
        <v>81</v>
      </c>
      <c r="BT233" s="64" t="s">
        <v>81</v>
      </c>
      <c r="BU233" s="64" t="s">
        <v>81</v>
      </c>
      <c r="BV233" s="72">
        <v>0</v>
      </c>
      <c r="BW233" s="64" t="s">
        <v>81</v>
      </c>
      <c r="BX233" s="64" t="s">
        <v>81</v>
      </c>
      <c r="BY233" s="64" t="s">
        <v>81</v>
      </c>
      <c r="BZ233" s="72">
        <v>0</v>
      </c>
      <c r="CA233" s="64" t="s">
        <v>81</v>
      </c>
      <c r="CB233" s="64" t="s">
        <v>81</v>
      </c>
      <c r="CC233" s="64" t="s">
        <v>81</v>
      </c>
      <c r="CD233" s="72">
        <v>0</v>
      </c>
      <c r="CE233" s="64" t="s">
        <v>81</v>
      </c>
      <c r="CF233" s="64" t="s">
        <v>81</v>
      </c>
      <c r="CG233" s="64" t="s">
        <v>81</v>
      </c>
      <c r="CH233" s="64" t="s">
        <v>81</v>
      </c>
      <c r="CI233" s="64" t="s">
        <v>81</v>
      </c>
      <c r="CJ233" s="64" t="s">
        <v>81</v>
      </c>
      <c r="CK233" s="64" t="s">
        <v>81</v>
      </c>
      <c r="CL233" s="64" t="s">
        <v>81</v>
      </c>
      <c r="CM233" s="64" t="s">
        <v>81</v>
      </c>
      <c r="CN233">
        <v>8</v>
      </c>
      <c r="CO233" s="64" t="s">
        <v>81</v>
      </c>
      <c r="CP233" s="64" t="s">
        <v>81</v>
      </c>
      <c r="CQ233" s="64" t="s">
        <v>81</v>
      </c>
      <c r="CR233" s="64" t="s">
        <v>81</v>
      </c>
      <c r="CS233" s="64" t="s">
        <v>81</v>
      </c>
      <c r="CT233" s="64" t="s">
        <v>81</v>
      </c>
      <c r="CU233" s="64" t="s">
        <v>81</v>
      </c>
      <c r="CV233" s="64" t="s">
        <v>81</v>
      </c>
      <c r="CW233" s="64" t="s">
        <v>81</v>
      </c>
      <c r="CX233" s="64" t="s">
        <v>81</v>
      </c>
      <c r="CY233" s="64" t="s">
        <v>81</v>
      </c>
      <c r="CZ233" s="64" t="s">
        <v>81</v>
      </c>
      <c r="DA233" s="64" t="s">
        <v>81</v>
      </c>
      <c r="DB233" s="64">
        <v>1</v>
      </c>
      <c r="DC233" s="64">
        <v>0</v>
      </c>
      <c r="DD233" s="64">
        <v>0</v>
      </c>
      <c r="DE233" s="64">
        <v>0</v>
      </c>
      <c r="DF233" s="64">
        <v>0</v>
      </c>
      <c r="DG233" s="64">
        <v>0</v>
      </c>
      <c r="DH233" s="64">
        <v>1</v>
      </c>
      <c r="DI233" s="64">
        <v>1</v>
      </c>
      <c r="DJ233" s="64">
        <v>0</v>
      </c>
      <c r="DK233" s="64">
        <v>0</v>
      </c>
      <c r="DL233" s="64">
        <v>0</v>
      </c>
      <c r="DM233" s="64">
        <v>0</v>
      </c>
      <c r="DN233" s="64">
        <v>4</v>
      </c>
      <c r="DO233" s="64">
        <v>4</v>
      </c>
      <c r="DP233" s="64">
        <v>4</v>
      </c>
      <c r="DQ233" s="64">
        <v>4</v>
      </c>
      <c r="DR233" t="s">
        <v>81</v>
      </c>
      <c r="DS233" t="s">
        <v>81</v>
      </c>
      <c r="DT233" t="s">
        <v>81</v>
      </c>
      <c r="DU233" t="s">
        <v>81</v>
      </c>
      <c r="DV233" t="s">
        <v>81</v>
      </c>
      <c r="DW233" t="s">
        <v>81</v>
      </c>
      <c r="DX233" t="s">
        <v>81</v>
      </c>
      <c r="DY233" t="s">
        <v>81</v>
      </c>
      <c r="DZ233" t="s">
        <v>81</v>
      </c>
      <c r="EA233" s="64">
        <v>1</v>
      </c>
      <c r="EB233" s="64">
        <v>1</v>
      </c>
      <c r="EC233">
        <v>9</v>
      </c>
      <c r="ED233" s="64">
        <v>0</v>
      </c>
      <c r="EE233" s="72" t="s">
        <v>81</v>
      </c>
      <c r="EF233" s="72" t="s">
        <v>81</v>
      </c>
      <c r="EG233" s="72" t="s">
        <v>81</v>
      </c>
      <c r="EH233" s="72" t="s">
        <v>81</v>
      </c>
      <c r="EI233" s="72" t="s">
        <v>81</v>
      </c>
    </row>
    <row r="234" spans="1:139" ht="15" customHeight="1" x14ac:dyDescent="0.35">
      <c r="A234" s="20">
        <v>4031205</v>
      </c>
      <c r="B234" s="20">
        <v>4</v>
      </c>
      <c r="C234" s="20">
        <v>3</v>
      </c>
      <c r="D234" s="20">
        <v>12</v>
      </c>
      <c r="E234" s="20" t="s">
        <v>2240</v>
      </c>
      <c r="F234">
        <v>0</v>
      </c>
      <c r="G234" s="20">
        <v>2</v>
      </c>
      <c r="H234">
        <v>0</v>
      </c>
      <c r="I234" s="20">
        <v>0</v>
      </c>
      <c r="J234" s="64">
        <v>0</v>
      </c>
      <c r="K234" s="64" t="s">
        <v>81</v>
      </c>
      <c r="L234" s="64">
        <v>4</v>
      </c>
      <c r="M234" s="64" t="s">
        <v>81</v>
      </c>
      <c r="N234" s="64">
        <v>2</v>
      </c>
      <c r="O234" s="64" t="s">
        <v>81</v>
      </c>
      <c r="P234" s="64" t="s">
        <v>81</v>
      </c>
      <c r="Q234" s="64" t="s">
        <v>81</v>
      </c>
      <c r="R234">
        <v>1</v>
      </c>
      <c r="S234" s="64" t="s">
        <v>81</v>
      </c>
      <c r="T234" s="64" t="s">
        <v>81</v>
      </c>
      <c r="U234" s="64" t="s">
        <v>81</v>
      </c>
      <c r="V234" s="64" t="s">
        <v>81</v>
      </c>
      <c r="W234" s="64" t="s">
        <v>81</v>
      </c>
      <c r="X234" s="64" t="s">
        <v>81</v>
      </c>
      <c r="Y234" s="64" t="s">
        <v>81</v>
      </c>
      <c r="Z234" s="64" t="s">
        <v>81</v>
      </c>
      <c r="AA234" s="64" t="s">
        <v>81</v>
      </c>
      <c r="AB234" s="64" t="s">
        <v>81</v>
      </c>
      <c r="AC234" s="64" t="s">
        <v>81</v>
      </c>
      <c r="AD234" s="64" t="s">
        <v>81</v>
      </c>
      <c r="AE234" s="64" t="s">
        <v>81</v>
      </c>
      <c r="AF234" s="64" t="s">
        <v>81</v>
      </c>
      <c r="AG234" s="64" t="s">
        <v>81</v>
      </c>
      <c r="AH234" s="64" t="s">
        <v>81</v>
      </c>
      <c r="AI234" s="64" t="s">
        <v>81</v>
      </c>
      <c r="AJ234" s="64" t="s">
        <v>81</v>
      </c>
      <c r="AK234" s="64" t="s">
        <v>81</v>
      </c>
      <c r="AL234" s="64" t="s">
        <v>81</v>
      </c>
      <c r="AM234" s="64" t="s">
        <v>81</v>
      </c>
      <c r="AN234" s="64">
        <v>1</v>
      </c>
      <c r="AO234" s="64">
        <v>5</v>
      </c>
      <c r="AP234" s="72">
        <v>0</v>
      </c>
      <c r="AQ234" s="64" t="s">
        <v>81</v>
      </c>
      <c r="AR234" s="64" t="s">
        <v>81</v>
      </c>
      <c r="AS234" s="64" t="s">
        <v>81</v>
      </c>
      <c r="AT234" s="72">
        <v>0</v>
      </c>
      <c r="AU234" s="64" t="s">
        <v>81</v>
      </c>
      <c r="AV234" s="64" t="s">
        <v>81</v>
      </c>
      <c r="AW234" s="64" t="s">
        <v>81</v>
      </c>
      <c r="AX234" s="72">
        <v>0</v>
      </c>
      <c r="AY234" s="64" t="s">
        <v>81</v>
      </c>
      <c r="AZ234" s="64" t="s">
        <v>81</v>
      </c>
      <c r="BA234" s="64" t="s">
        <v>81</v>
      </c>
      <c r="BB234" s="72">
        <v>0</v>
      </c>
      <c r="BC234" s="64" t="s">
        <v>81</v>
      </c>
      <c r="BD234" s="64" t="s">
        <v>81</v>
      </c>
      <c r="BE234" s="64" t="s">
        <v>81</v>
      </c>
      <c r="BF234" s="72">
        <v>0</v>
      </c>
      <c r="BG234" s="64" t="s">
        <v>81</v>
      </c>
      <c r="BH234" s="64" t="s">
        <v>81</v>
      </c>
      <c r="BI234" s="64" t="s">
        <v>81</v>
      </c>
      <c r="BJ234" s="72">
        <v>0</v>
      </c>
      <c r="BK234" s="64" t="s">
        <v>81</v>
      </c>
      <c r="BL234" s="64" t="s">
        <v>81</v>
      </c>
      <c r="BM234" s="64" t="s">
        <v>81</v>
      </c>
      <c r="BN234" s="72">
        <v>0</v>
      </c>
      <c r="BO234" s="64" t="s">
        <v>81</v>
      </c>
      <c r="BP234" s="64" t="s">
        <v>81</v>
      </c>
      <c r="BQ234" s="64" t="s">
        <v>81</v>
      </c>
      <c r="BR234" s="72">
        <v>0</v>
      </c>
      <c r="BS234" s="64" t="s">
        <v>81</v>
      </c>
      <c r="BT234" s="64" t="s">
        <v>81</v>
      </c>
      <c r="BU234" s="64" t="s">
        <v>81</v>
      </c>
      <c r="BV234" s="72">
        <v>1</v>
      </c>
      <c r="BW234">
        <v>2</v>
      </c>
      <c r="BX234">
        <v>2</v>
      </c>
      <c r="BY234">
        <v>2</v>
      </c>
      <c r="BZ234" s="72">
        <v>0</v>
      </c>
      <c r="CA234" s="64" t="s">
        <v>81</v>
      </c>
      <c r="CB234" s="64" t="s">
        <v>81</v>
      </c>
      <c r="CC234" s="64" t="s">
        <v>81</v>
      </c>
      <c r="CD234" s="72">
        <v>0</v>
      </c>
      <c r="CE234" s="64" t="s">
        <v>81</v>
      </c>
      <c r="CF234" s="64" t="s">
        <v>81</v>
      </c>
      <c r="CG234" s="64" t="s">
        <v>81</v>
      </c>
      <c r="CH234" s="64" t="s">
        <v>81</v>
      </c>
      <c r="CI234" s="64" t="s">
        <v>81</v>
      </c>
      <c r="CJ234" s="64" t="s">
        <v>81</v>
      </c>
      <c r="CK234" s="64" t="s">
        <v>81</v>
      </c>
      <c r="CL234" s="64" t="s">
        <v>81</v>
      </c>
      <c r="CM234" s="64" t="s">
        <v>81</v>
      </c>
      <c r="CN234" s="64" t="s">
        <v>81</v>
      </c>
      <c r="CO234" s="64" t="s">
        <v>81</v>
      </c>
      <c r="CP234" s="64" t="s">
        <v>81</v>
      </c>
      <c r="CQ234" s="64" t="s">
        <v>81</v>
      </c>
      <c r="CR234" s="64" t="s">
        <v>81</v>
      </c>
      <c r="CS234" s="64" t="s">
        <v>81</v>
      </c>
      <c r="CT234" s="64" t="s">
        <v>81</v>
      </c>
      <c r="CU234" s="64" t="s">
        <v>81</v>
      </c>
      <c r="CV234">
        <v>9</v>
      </c>
      <c r="CW234" s="64" t="s">
        <v>81</v>
      </c>
      <c r="CX234" s="64" t="s">
        <v>81</v>
      </c>
      <c r="CY234" s="64" t="s">
        <v>81</v>
      </c>
      <c r="CZ234" s="64" t="s">
        <v>81</v>
      </c>
      <c r="DA234" s="64" t="s">
        <v>81</v>
      </c>
      <c r="DB234" s="64">
        <v>0</v>
      </c>
      <c r="DC234" s="64">
        <v>0</v>
      </c>
      <c r="DD234" s="64">
        <v>0</v>
      </c>
      <c r="DE234" s="64">
        <v>0</v>
      </c>
      <c r="DF234" s="64">
        <v>0</v>
      </c>
      <c r="DG234" s="64">
        <v>0</v>
      </c>
      <c r="DH234" s="64">
        <v>1</v>
      </c>
      <c r="DI234" s="64">
        <v>0</v>
      </c>
      <c r="DJ234" s="64">
        <v>0</v>
      </c>
      <c r="DK234" s="64">
        <v>0</v>
      </c>
      <c r="DL234" s="64">
        <v>0</v>
      </c>
      <c r="DM234" s="64">
        <v>0</v>
      </c>
      <c r="DN234" s="64">
        <v>2</v>
      </c>
      <c r="DO234" s="64">
        <v>2</v>
      </c>
      <c r="DP234" s="64">
        <v>2</v>
      </c>
      <c r="DQ234" s="64">
        <v>2</v>
      </c>
      <c r="DR234" s="64">
        <v>2500</v>
      </c>
      <c r="DS234" s="64">
        <v>3000</v>
      </c>
      <c r="DT234" s="64">
        <v>2000</v>
      </c>
      <c r="DU234" s="64">
        <v>3000</v>
      </c>
      <c r="DV234" s="64">
        <v>4000</v>
      </c>
      <c r="DW234" s="64">
        <v>6000</v>
      </c>
      <c r="DX234" s="64">
        <v>2500</v>
      </c>
      <c r="DY234" s="64">
        <v>3000</v>
      </c>
      <c r="DZ234" s="64">
        <v>2</v>
      </c>
      <c r="EA234" s="64">
        <v>1</v>
      </c>
      <c r="EB234" s="64">
        <v>0</v>
      </c>
      <c r="EC234" t="s">
        <v>81</v>
      </c>
      <c r="ED234" s="64">
        <v>0</v>
      </c>
      <c r="EE234" s="72" t="s">
        <v>81</v>
      </c>
      <c r="EF234" s="72" t="s">
        <v>81</v>
      </c>
      <c r="EG234">
        <v>20</v>
      </c>
      <c r="EH234" s="72" t="s">
        <v>81</v>
      </c>
      <c r="EI234" s="72" t="s">
        <v>81</v>
      </c>
    </row>
    <row r="235" spans="1:139" ht="15" customHeight="1" x14ac:dyDescent="0.35">
      <c r="A235" s="20">
        <v>4031206</v>
      </c>
      <c r="B235" s="20">
        <v>4</v>
      </c>
      <c r="C235" s="20">
        <v>3</v>
      </c>
      <c r="D235" s="20">
        <v>12</v>
      </c>
      <c r="E235" s="20" t="s">
        <v>2245</v>
      </c>
      <c r="F235">
        <v>0</v>
      </c>
      <c r="G235" s="20">
        <v>2</v>
      </c>
      <c r="H235">
        <v>0</v>
      </c>
      <c r="I235" s="20">
        <v>0</v>
      </c>
      <c r="J235" s="64">
        <v>0</v>
      </c>
      <c r="K235" s="64" t="s">
        <v>81</v>
      </c>
      <c r="L235" s="64">
        <v>4</v>
      </c>
      <c r="M235" s="64" t="s">
        <v>81</v>
      </c>
      <c r="N235" s="64">
        <v>2</v>
      </c>
      <c r="O235" s="64" t="s">
        <v>81</v>
      </c>
      <c r="P235" s="64" t="s">
        <v>81</v>
      </c>
      <c r="Q235" s="64" t="s">
        <v>81</v>
      </c>
      <c r="R235">
        <v>1</v>
      </c>
      <c r="S235" s="64" t="s">
        <v>81</v>
      </c>
      <c r="T235" s="64" t="s">
        <v>81</v>
      </c>
      <c r="U235" s="64" t="s">
        <v>81</v>
      </c>
      <c r="V235" s="64" t="s">
        <v>81</v>
      </c>
      <c r="W235" s="64" t="s">
        <v>81</v>
      </c>
      <c r="X235" s="64" t="s">
        <v>81</v>
      </c>
      <c r="Y235" s="64" t="s">
        <v>81</v>
      </c>
      <c r="Z235" s="64" t="s">
        <v>81</v>
      </c>
      <c r="AA235" s="64" t="s">
        <v>81</v>
      </c>
      <c r="AB235" s="64" t="s">
        <v>81</v>
      </c>
      <c r="AC235" s="64" t="s">
        <v>81</v>
      </c>
      <c r="AD235" s="64" t="s">
        <v>81</v>
      </c>
      <c r="AE235" s="64" t="s">
        <v>81</v>
      </c>
      <c r="AF235" s="64" t="s">
        <v>81</v>
      </c>
      <c r="AG235" s="64" t="s">
        <v>81</v>
      </c>
      <c r="AH235" s="64" t="s">
        <v>81</v>
      </c>
      <c r="AI235" s="64" t="s">
        <v>81</v>
      </c>
      <c r="AJ235" s="64" t="s">
        <v>81</v>
      </c>
      <c r="AK235" s="64" t="s">
        <v>81</v>
      </c>
      <c r="AL235" s="64" t="s">
        <v>81</v>
      </c>
      <c r="AM235" s="64" t="s">
        <v>81</v>
      </c>
      <c r="AN235" s="64">
        <v>0</v>
      </c>
      <c r="AO235" s="64" t="s">
        <v>81</v>
      </c>
      <c r="AP235" s="72">
        <v>0</v>
      </c>
      <c r="AQ235" s="64" t="s">
        <v>81</v>
      </c>
      <c r="AR235" s="64" t="s">
        <v>81</v>
      </c>
      <c r="AS235" s="64" t="s">
        <v>81</v>
      </c>
      <c r="AT235" s="72">
        <v>0</v>
      </c>
      <c r="AU235" s="64" t="s">
        <v>81</v>
      </c>
      <c r="AV235" s="64" t="s">
        <v>81</v>
      </c>
      <c r="AW235" s="64" t="s">
        <v>81</v>
      </c>
      <c r="AX235" s="72">
        <v>0</v>
      </c>
      <c r="AY235" s="64" t="s">
        <v>81</v>
      </c>
      <c r="AZ235" s="64" t="s">
        <v>81</v>
      </c>
      <c r="BA235" s="64" t="s">
        <v>81</v>
      </c>
      <c r="BB235" s="72">
        <v>0</v>
      </c>
      <c r="BC235" s="64" t="s">
        <v>81</v>
      </c>
      <c r="BD235" s="64" t="s">
        <v>81</v>
      </c>
      <c r="BE235" s="64" t="s">
        <v>81</v>
      </c>
      <c r="BF235" s="72">
        <v>0</v>
      </c>
      <c r="BG235" s="64" t="s">
        <v>81</v>
      </c>
      <c r="BH235" s="64" t="s">
        <v>81</v>
      </c>
      <c r="BI235" s="64" t="s">
        <v>81</v>
      </c>
      <c r="BJ235" s="72">
        <v>0</v>
      </c>
      <c r="BK235" s="64" t="s">
        <v>81</v>
      </c>
      <c r="BL235" s="64" t="s">
        <v>81</v>
      </c>
      <c r="BM235" s="64" t="s">
        <v>81</v>
      </c>
      <c r="BN235" s="72">
        <v>0</v>
      </c>
      <c r="BO235" s="64" t="s">
        <v>81</v>
      </c>
      <c r="BP235" s="64" t="s">
        <v>81</v>
      </c>
      <c r="BQ235" s="64" t="s">
        <v>81</v>
      </c>
      <c r="BR235" s="72">
        <v>0</v>
      </c>
      <c r="BS235" s="64" t="s">
        <v>81</v>
      </c>
      <c r="BT235" s="64" t="s">
        <v>81</v>
      </c>
      <c r="BU235" s="64" t="s">
        <v>81</v>
      </c>
      <c r="BV235" s="72">
        <v>1</v>
      </c>
      <c r="BW235">
        <v>2</v>
      </c>
      <c r="BX235">
        <v>2</v>
      </c>
      <c r="BY235">
        <v>2</v>
      </c>
      <c r="BZ235" s="72">
        <v>0</v>
      </c>
      <c r="CA235" s="64" t="s">
        <v>81</v>
      </c>
      <c r="CB235" s="64" t="s">
        <v>81</v>
      </c>
      <c r="CC235" s="64" t="s">
        <v>81</v>
      </c>
      <c r="CD235" s="72">
        <v>0</v>
      </c>
      <c r="CE235" s="64" t="s">
        <v>81</v>
      </c>
      <c r="CF235" s="64" t="s">
        <v>81</v>
      </c>
      <c r="CG235" s="64" t="s">
        <v>81</v>
      </c>
      <c r="CH235" s="64" t="s">
        <v>81</v>
      </c>
      <c r="CI235" s="64" t="s">
        <v>81</v>
      </c>
      <c r="CJ235" s="64" t="s">
        <v>81</v>
      </c>
      <c r="CK235" s="64" t="s">
        <v>81</v>
      </c>
      <c r="CL235" s="64" t="s">
        <v>81</v>
      </c>
      <c r="CM235" s="64" t="s">
        <v>81</v>
      </c>
      <c r="CN235" s="64" t="s">
        <v>81</v>
      </c>
      <c r="CO235" s="64" t="s">
        <v>81</v>
      </c>
      <c r="CP235" s="64" t="s">
        <v>81</v>
      </c>
      <c r="CQ235" s="64" t="s">
        <v>81</v>
      </c>
      <c r="CR235" s="64" t="s">
        <v>81</v>
      </c>
      <c r="CS235" s="64" t="s">
        <v>81</v>
      </c>
      <c r="CT235" s="64" t="s">
        <v>81</v>
      </c>
      <c r="CU235" s="64" t="s">
        <v>81</v>
      </c>
      <c r="CV235">
        <v>9</v>
      </c>
      <c r="CW235" s="64" t="s">
        <v>81</v>
      </c>
      <c r="CX235" s="64" t="s">
        <v>81</v>
      </c>
      <c r="CY235" s="64" t="s">
        <v>81</v>
      </c>
      <c r="CZ235" s="64" t="s">
        <v>81</v>
      </c>
      <c r="DA235" s="64" t="s">
        <v>81</v>
      </c>
      <c r="DB235" s="64">
        <v>0</v>
      </c>
      <c r="DC235" s="64">
        <v>0</v>
      </c>
      <c r="DD235" s="64">
        <v>0</v>
      </c>
      <c r="DE235" s="64">
        <v>0</v>
      </c>
      <c r="DF235" s="64">
        <v>0</v>
      </c>
      <c r="DG235" s="64">
        <v>0</v>
      </c>
      <c r="DH235" s="64">
        <v>0</v>
      </c>
      <c r="DI235" s="64">
        <v>1</v>
      </c>
      <c r="DJ235" s="64">
        <v>0</v>
      </c>
      <c r="DK235" s="64">
        <v>0</v>
      </c>
      <c r="DL235" s="64">
        <v>0</v>
      </c>
      <c r="DM235" s="64">
        <v>0</v>
      </c>
      <c r="DN235" s="64">
        <v>2</v>
      </c>
      <c r="DO235" s="64">
        <v>2</v>
      </c>
      <c r="DP235" s="64">
        <v>2</v>
      </c>
      <c r="DQ235" s="64">
        <v>2</v>
      </c>
      <c r="DR235" s="64">
        <v>3000</v>
      </c>
      <c r="DS235" s="64">
        <v>4000</v>
      </c>
      <c r="DT235" s="64">
        <v>2000</v>
      </c>
      <c r="DU235" s="64">
        <v>3000</v>
      </c>
      <c r="DV235" s="64">
        <v>3000</v>
      </c>
      <c r="DW235" s="64">
        <v>5000</v>
      </c>
      <c r="DX235" s="64">
        <v>3000</v>
      </c>
      <c r="DY235" s="64">
        <v>4000</v>
      </c>
      <c r="DZ235" s="64">
        <v>1</v>
      </c>
      <c r="EA235" s="64">
        <v>1</v>
      </c>
      <c r="EB235" s="64">
        <v>0</v>
      </c>
      <c r="EC235" t="s">
        <v>81</v>
      </c>
      <c r="ED235" s="64">
        <v>0</v>
      </c>
      <c r="EE235" s="72" t="s">
        <v>81</v>
      </c>
      <c r="EF235" s="72" t="s">
        <v>81</v>
      </c>
      <c r="EG235">
        <v>8</v>
      </c>
      <c r="EH235" s="72" t="s">
        <v>81</v>
      </c>
      <c r="EI235">
        <v>3</v>
      </c>
    </row>
    <row r="236" spans="1:139" ht="15" customHeight="1" x14ac:dyDescent="0.35">
      <c r="A236" s="20">
        <v>4031207</v>
      </c>
      <c r="B236" s="20">
        <v>4</v>
      </c>
      <c r="C236" s="20">
        <v>3</v>
      </c>
      <c r="D236" s="20">
        <v>12</v>
      </c>
      <c r="E236" s="20" t="s">
        <v>2251</v>
      </c>
      <c r="F236">
        <v>0</v>
      </c>
      <c r="G236" s="20">
        <v>1</v>
      </c>
      <c r="H236">
        <v>0</v>
      </c>
      <c r="I236" s="20">
        <v>0</v>
      </c>
      <c r="J236" s="64">
        <v>0</v>
      </c>
      <c r="K236" s="64" t="s">
        <v>81</v>
      </c>
      <c r="L236" s="64">
        <v>2</v>
      </c>
      <c r="M236" s="64" t="s">
        <v>81</v>
      </c>
      <c r="N236" s="64">
        <v>4</v>
      </c>
      <c r="O236" s="64" t="s">
        <v>2252</v>
      </c>
      <c r="P236" s="64" t="s">
        <v>81</v>
      </c>
      <c r="Q236">
        <v>1</v>
      </c>
      <c r="R236" s="64" t="s">
        <v>81</v>
      </c>
      <c r="S236" s="64" t="s">
        <v>81</v>
      </c>
      <c r="T236" s="64" t="s">
        <v>81</v>
      </c>
      <c r="U236" s="64" t="s">
        <v>81</v>
      </c>
      <c r="V236" s="64" t="s">
        <v>81</v>
      </c>
      <c r="W236" s="64" t="s">
        <v>81</v>
      </c>
      <c r="X236" s="64" t="s">
        <v>81</v>
      </c>
      <c r="Y236" s="64" t="s">
        <v>81</v>
      </c>
      <c r="Z236" s="64" t="s">
        <v>81</v>
      </c>
      <c r="AA236" s="64" t="s">
        <v>81</v>
      </c>
      <c r="AB236" s="64" t="s">
        <v>81</v>
      </c>
      <c r="AC236" s="64" t="s">
        <v>81</v>
      </c>
      <c r="AD236" s="64" t="s">
        <v>81</v>
      </c>
      <c r="AE236" s="64" t="s">
        <v>81</v>
      </c>
      <c r="AF236" s="64" t="s">
        <v>81</v>
      </c>
      <c r="AG236" s="64" t="s">
        <v>81</v>
      </c>
      <c r="AH236" s="64" t="s">
        <v>81</v>
      </c>
      <c r="AI236" s="64" t="s">
        <v>81</v>
      </c>
      <c r="AJ236" s="64" t="s">
        <v>81</v>
      </c>
      <c r="AK236" s="64" t="s">
        <v>81</v>
      </c>
      <c r="AL236" s="64" t="s">
        <v>81</v>
      </c>
      <c r="AM236" s="64" t="s">
        <v>81</v>
      </c>
      <c r="AN236" s="64">
        <v>0</v>
      </c>
      <c r="AO236" s="64" t="s">
        <v>81</v>
      </c>
      <c r="AP236" s="72">
        <v>1</v>
      </c>
      <c r="AQ236" s="64">
        <v>2</v>
      </c>
      <c r="AR236" s="64">
        <v>2</v>
      </c>
      <c r="AS236" s="64">
        <v>2</v>
      </c>
      <c r="AT236">
        <v>0</v>
      </c>
      <c r="AU236" t="s">
        <v>81</v>
      </c>
      <c r="AV236" t="s">
        <v>81</v>
      </c>
      <c r="AW236" t="s">
        <v>81</v>
      </c>
      <c r="AX236">
        <v>0</v>
      </c>
      <c r="AY236" t="s">
        <v>81</v>
      </c>
      <c r="AZ236" t="s">
        <v>81</v>
      </c>
      <c r="BA236" t="s">
        <v>81</v>
      </c>
      <c r="BB236">
        <v>0</v>
      </c>
      <c r="BC236" t="s">
        <v>81</v>
      </c>
      <c r="BD236" t="s">
        <v>81</v>
      </c>
      <c r="BE236" t="s">
        <v>81</v>
      </c>
      <c r="BF236" s="72">
        <v>1</v>
      </c>
      <c r="BG236">
        <v>2</v>
      </c>
      <c r="BH236">
        <v>3</v>
      </c>
      <c r="BI236">
        <v>2</v>
      </c>
      <c r="BJ236">
        <v>0</v>
      </c>
      <c r="BK236" t="s">
        <v>81</v>
      </c>
      <c r="BL236" t="s">
        <v>81</v>
      </c>
      <c r="BM236" t="s">
        <v>81</v>
      </c>
      <c r="BN236">
        <v>0</v>
      </c>
      <c r="BO236" t="s">
        <v>81</v>
      </c>
      <c r="BP236" t="s">
        <v>81</v>
      </c>
      <c r="BQ236" t="s">
        <v>81</v>
      </c>
      <c r="BR236">
        <v>0</v>
      </c>
      <c r="BS236" t="s">
        <v>81</v>
      </c>
      <c r="BT236" t="s">
        <v>81</v>
      </c>
      <c r="BU236" t="s">
        <v>81</v>
      </c>
      <c r="BV236" s="72">
        <v>1</v>
      </c>
      <c r="BW236">
        <v>2</v>
      </c>
      <c r="BX236">
        <v>1</v>
      </c>
      <c r="BY236">
        <v>3</v>
      </c>
      <c r="BZ236">
        <v>0</v>
      </c>
      <c r="CA236" t="s">
        <v>81</v>
      </c>
      <c r="CB236" t="s">
        <v>81</v>
      </c>
      <c r="CC236" t="s">
        <v>81</v>
      </c>
      <c r="CD236">
        <v>0</v>
      </c>
      <c r="CE236" t="s">
        <v>81</v>
      </c>
      <c r="CF236" t="s">
        <v>81</v>
      </c>
      <c r="CG236" t="s">
        <v>81</v>
      </c>
      <c r="CH236" s="64" t="s">
        <v>81</v>
      </c>
      <c r="CI236" s="64" t="s">
        <v>81</v>
      </c>
      <c r="CJ236" s="64" t="s">
        <v>81</v>
      </c>
      <c r="CK236" s="64" t="s">
        <v>81</v>
      </c>
      <c r="CL236" s="64" t="s">
        <v>81</v>
      </c>
      <c r="CM236" s="64" t="s">
        <v>81</v>
      </c>
      <c r="CN236" s="64" t="s">
        <v>81</v>
      </c>
      <c r="CO236" s="64" t="s">
        <v>81</v>
      </c>
      <c r="CP236" s="64" t="s">
        <v>81</v>
      </c>
      <c r="CQ236" s="64" t="s">
        <v>81</v>
      </c>
      <c r="CR236" s="64" t="s">
        <v>81</v>
      </c>
      <c r="CS236" s="64" t="s">
        <v>81</v>
      </c>
      <c r="CT236" s="64" t="s">
        <v>81</v>
      </c>
      <c r="CU236" s="64" t="s">
        <v>81</v>
      </c>
      <c r="CV236">
        <v>2</v>
      </c>
      <c r="CW236" s="64" t="s">
        <v>81</v>
      </c>
      <c r="CX236" s="64" t="s">
        <v>81</v>
      </c>
      <c r="CY236" s="64" t="s">
        <v>81</v>
      </c>
      <c r="CZ236" s="64" t="s">
        <v>81</v>
      </c>
      <c r="DA236" s="64" t="s">
        <v>81</v>
      </c>
      <c r="DB236" s="64">
        <v>0</v>
      </c>
      <c r="DC236" s="64">
        <v>0</v>
      </c>
      <c r="DD236" s="64">
        <v>0</v>
      </c>
      <c r="DE236" s="64">
        <v>0</v>
      </c>
      <c r="DF236" s="64">
        <v>0</v>
      </c>
      <c r="DG236" s="64">
        <v>1</v>
      </c>
      <c r="DH236" s="64">
        <v>1</v>
      </c>
      <c r="DI236" s="64">
        <v>0</v>
      </c>
      <c r="DJ236" s="64">
        <v>0</v>
      </c>
      <c r="DK236" s="64">
        <v>0</v>
      </c>
      <c r="DL236" s="64">
        <v>0</v>
      </c>
      <c r="DM236" s="64">
        <v>0</v>
      </c>
      <c r="DN236" s="64">
        <v>2</v>
      </c>
      <c r="DO236" s="64">
        <v>2</v>
      </c>
      <c r="DP236">
        <v>4</v>
      </c>
      <c r="DQ236">
        <v>4</v>
      </c>
      <c r="DR236">
        <v>2500</v>
      </c>
      <c r="DS236">
        <v>4000</v>
      </c>
      <c r="DT236" s="64">
        <v>2000</v>
      </c>
      <c r="DU236" s="64">
        <v>3000</v>
      </c>
      <c r="DV236" t="s">
        <v>81</v>
      </c>
      <c r="DW236" t="s">
        <v>81</v>
      </c>
      <c r="DX236" t="s">
        <v>81</v>
      </c>
      <c r="DY236" t="s">
        <v>81</v>
      </c>
      <c r="DZ236" s="64">
        <v>7</v>
      </c>
      <c r="EA236" s="64">
        <v>1</v>
      </c>
      <c r="EB236" s="64">
        <v>1</v>
      </c>
      <c r="EC236" s="64">
        <v>3</v>
      </c>
      <c r="ED236">
        <v>0</v>
      </c>
      <c r="EE236" s="72" t="s">
        <v>81</v>
      </c>
      <c r="EF236" s="72" t="s">
        <v>81</v>
      </c>
      <c r="EG236" s="72">
        <v>7</v>
      </c>
      <c r="EH236" s="72" t="s">
        <v>81</v>
      </c>
      <c r="EI236" s="72" t="s">
        <v>81</v>
      </c>
    </row>
    <row r="237" spans="1:139" ht="15" customHeight="1" x14ac:dyDescent="0.35">
      <c r="A237" s="20">
        <v>4031208</v>
      </c>
      <c r="B237" s="20">
        <v>4</v>
      </c>
      <c r="C237" s="20">
        <v>3</v>
      </c>
      <c r="D237" s="20">
        <v>12</v>
      </c>
      <c r="E237" s="20" t="s">
        <v>2253</v>
      </c>
      <c r="F237">
        <v>0</v>
      </c>
      <c r="G237" s="20">
        <v>3</v>
      </c>
      <c r="H237">
        <v>0</v>
      </c>
      <c r="I237" s="20">
        <v>0</v>
      </c>
      <c r="J237" s="64">
        <v>0</v>
      </c>
      <c r="K237" s="64" t="s">
        <v>81</v>
      </c>
      <c r="L237" s="64">
        <v>8</v>
      </c>
      <c r="M237" s="64" t="s">
        <v>81</v>
      </c>
      <c r="N237" s="64">
        <v>3</v>
      </c>
      <c r="O237" s="64" t="s">
        <v>81</v>
      </c>
      <c r="P237" s="64" t="s">
        <v>81</v>
      </c>
      <c r="Q237">
        <v>1</v>
      </c>
      <c r="R237">
        <v>1</v>
      </c>
      <c r="S237" s="64" t="s">
        <v>81</v>
      </c>
      <c r="T237" s="64" t="s">
        <v>81</v>
      </c>
      <c r="U237" s="64" t="s">
        <v>81</v>
      </c>
      <c r="V237" s="64" t="s">
        <v>81</v>
      </c>
      <c r="W237" s="64" t="s">
        <v>81</v>
      </c>
      <c r="X237" s="64" t="s">
        <v>81</v>
      </c>
      <c r="Y237" s="64" t="s">
        <v>81</v>
      </c>
      <c r="Z237" s="64" t="s">
        <v>81</v>
      </c>
      <c r="AA237" s="64" t="s">
        <v>81</v>
      </c>
      <c r="AB237" s="64" t="s">
        <v>81</v>
      </c>
      <c r="AC237" s="64" t="s">
        <v>81</v>
      </c>
      <c r="AD237" s="64" t="s">
        <v>81</v>
      </c>
      <c r="AE237" s="64" t="s">
        <v>81</v>
      </c>
      <c r="AF237" s="64" t="s">
        <v>81</v>
      </c>
      <c r="AG237" s="64" t="s">
        <v>81</v>
      </c>
      <c r="AH237" s="64" t="s">
        <v>81</v>
      </c>
      <c r="AI237" s="64" t="s">
        <v>81</v>
      </c>
      <c r="AJ237" s="64" t="s">
        <v>81</v>
      </c>
      <c r="AK237" s="64" t="s">
        <v>81</v>
      </c>
      <c r="AL237" s="64" t="s">
        <v>81</v>
      </c>
      <c r="AM237" s="64" t="s">
        <v>81</v>
      </c>
      <c r="AN237" s="64">
        <v>1</v>
      </c>
      <c r="AO237">
        <v>8</v>
      </c>
      <c r="AP237" s="72">
        <v>1</v>
      </c>
      <c r="AQ237" s="64">
        <v>2</v>
      </c>
      <c r="AR237" s="64">
        <v>2</v>
      </c>
      <c r="AS237" s="64">
        <v>2</v>
      </c>
      <c r="AT237">
        <v>0</v>
      </c>
      <c r="AU237" t="s">
        <v>81</v>
      </c>
      <c r="AV237" t="s">
        <v>81</v>
      </c>
      <c r="AW237" t="s">
        <v>81</v>
      </c>
      <c r="AX237">
        <v>0</v>
      </c>
      <c r="AY237" t="s">
        <v>81</v>
      </c>
      <c r="AZ237" t="s">
        <v>81</v>
      </c>
      <c r="BA237" t="s">
        <v>81</v>
      </c>
      <c r="BB237">
        <v>0</v>
      </c>
      <c r="BC237" t="s">
        <v>81</v>
      </c>
      <c r="BD237" t="s">
        <v>81</v>
      </c>
      <c r="BE237" t="s">
        <v>81</v>
      </c>
      <c r="BF237">
        <v>0</v>
      </c>
      <c r="BG237" t="s">
        <v>81</v>
      </c>
      <c r="BH237" t="s">
        <v>81</v>
      </c>
      <c r="BI237" t="s">
        <v>81</v>
      </c>
      <c r="BJ237">
        <v>0</v>
      </c>
      <c r="BK237" t="s">
        <v>81</v>
      </c>
      <c r="BL237" t="s">
        <v>81</v>
      </c>
      <c r="BM237" t="s">
        <v>81</v>
      </c>
      <c r="BN237">
        <v>1</v>
      </c>
      <c r="BO237">
        <v>2</v>
      </c>
      <c r="BP237">
        <v>2</v>
      </c>
      <c r="BQ237">
        <v>2</v>
      </c>
      <c r="BR237">
        <v>0</v>
      </c>
      <c r="BS237" t="s">
        <v>81</v>
      </c>
      <c r="BT237" t="s">
        <v>81</v>
      </c>
      <c r="BU237" t="s">
        <v>81</v>
      </c>
      <c r="BV237">
        <v>1</v>
      </c>
      <c r="BW237">
        <v>2</v>
      </c>
      <c r="BX237">
        <v>2</v>
      </c>
      <c r="BY237">
        <v>2</v>
      </c>
      <c r="BZ237">
        <v>0</v>
      </c>
      <c r="CA237" t="s">
        <v>81</v>
      </c>
      <c r="CB237" t="s">
        <v>81</v>
      </c>
      <c r="CC237" t="s">
        <v>81</v>
      </c>
      <c r="CD237">
        <v>0</v>
      </c>
      <c r="CE237" t="s">
        <v>81</v>
      </c>
      <c r="CF237" t="s">
        <v>81</v>
      </c>
      <c r="CG237" t="s">
        <v>81</v>
      </c>
      <c r="CH237" t="s">
        <v>81</v>
      </c>
      <c r="CI237" t="s">
        <v>81</v>
      </c>
      <c r="CJ237" t="s">
        <v>81</v>
      </c>
      <c r="CK237" t="s">
        <v>81</v>
      </c>
      <c r="CL237" t="s">
        <v>81</v>
      </c>
      <c r="CM237" t="s">
        <v>81</v>
      </c>
      <c r="CN237" t="s">
        <v>81</v>
      </c>
      <c r="CO237" t="s">
        <v>81</v>
      </c>
      <c r="CP237" t="s">
        <v>81</v>
      </c>
      <c r="CQ237" t="s">
        <v>81</v>
      </c>
      <c r="CR237">
        <v>3</v>
      </c>
      <c r="CS237" s="64" t="s">
        <v>81</v>
      </c>
      <c r="CT237" s="64" t="s">
        <v>81</v>
      </c>
      <c r="CU237" s="64" t="s">
        <v>81</v>
      </c>
      <c r="CV237">
        <v>22</v>
      </c>
      <c r="CW237" s="64" t="s">
        <v>81</v>
      </c>
      <c r="CX237" s="64" t="s">
        <v>81</v>
      </c>
      <c r="CY237" s="64" t="s">
        <v>81</v>
      </c>
      <c r="CZ237" s="64" t="s">
        <v>81</v>
      </c>
      <c r="DA237" s="64" t="s">
        <v>81</v>
      </c>
      <c r="DB237" s="64">
        <v>0</v>
      </c>
      <c r="DC237" s="64">
        <v>0</v>
      </c>
      <c r="DD237" s="64">
        <v>0</v>
      </c>
      <c r="DE237" s="64">
        <v>0</v>
      </c>
      <c r="DF237" s="64">
        <v>0</v>
      </c>
      <c r="DG237" s="64">
        <v>0</v>
      </c>
      <c r="DH237" s="64">
        <v>1</v>
      </c>
      <c r="DI237" s="64">
        <v>0</v>
      </c>
      <c r="DJ237" s="64">
        <v>1</v>
      </c>
      <c r="DK237" s="64">
        <v>0</v>
      </c>
      <c r="DL237" s="64">
        <v>0</v>
      </c>
      <c r="DM237" s="64">
        <v>0</v>
      </c>
      <c r="DN237" s="64">
        <v>2</v>
      </c>
      <c r="DO237" s="64">
        <v>2</v>
      </c>
      <c r="DP237" s="64">
        <v>2</v>
      </c>
      <c r="DQ237" s="64">
        <v>2</v>
      </c>
      <c r="DR237" s="64">
        <v>2000</v>
      </c>
      <c r="DS237" s="64">
        <v>4000</v>
      </c>
      <c r="DT237" s="64">
        <v>1500</v>
      </c>
      <c r="DU237" s="64">
        <v>3000</v>
      </c>
      <c r="DV237" s="64">
        <v>3000</v>
      </c>
      <c r="DW237" s="64">
        <v>5000</v>
      </c>
      <c r="DX237" s="64">
        <v>3000</v>
      </c>
      <c r="DY237" s="64">
        <v>5000</v>
      </c>
      <c r="DZ237" s="64">
        <v>2</v>
      </c>
      <c r="EA237" s="64">
        <v>1</v>
      </c>
      <c r="EB237" s="64">
        <v>0</v>
      </c>
      <c r="EC237" t="s">
        <v>81</v>
      </c>
      <c r="ED237" s="64">
        <v>0</v>
      </c>
      <c r="EE237" s="72" t="s">
        <v>81</v>
      </c>
      <c r="EF237" s="72" t="s">
        <v>81</v>
      </c>
      <c r="EG237" s="72" t="s">
        <v>81</v>
      </c>
      <c r="EH237" s="72" t="s">
        <v>81</v>
      </c>
      <c r="EI237">
        <v>2</v>
      </c>
    </row>
    <row r="238" spans="1:139" ht="15" customHeight="1" x14ac:dyDescent="0.35">
      <c r="A238" s="20">
        <v>4031209</v>
      </c>
      <c r="B238" s="20">
        <v>4</v>
      </c>
      <c r="C238" s="20">
        <v>3</v>
      </c>
      <c r="D238" s="20">
        <v>12</v>
      </c>
      <c r="E238" s="20" t="s">
        <v>2260</v>
      </c>
      <c r="F238">
        <v>0</v>
      </c>
      <c r="G238" s="20">
        <v>2</v>
      </c>
      <c r="H238">
        <v>0</v>
      </c>
      <c r="I238" s="20">
        <v>0</v>
      </c>
      <c r="J238" s="64">
        <v>0</v>
      </c>
      <c r="K238" s="64" t="s">
        <v>81</v>
      </c>
      <c r="L238" s="64" t="s">
        <v>81</v>
      </c>
      <c r="M238" s="64" t="s">
        <v>81</v>
      </c>
      <c r="N238" s="64">
        <v>3</v>
      </c>
      <c r="O238" s="64" t="s">
        <v>81</v>
      </c>
      <c r="P238" s="64" t="s">
        <v>81</v>
      </c>
      <c r="Q238">
        <v>1</v>
      </c>
      <c r="R238">
        <v>1</v>
      </c>
      <c r="S238" s="64" t="s">
        <v>81</v>
      </c>
      <c r="T238" s="64" t="s">
        <v>81</v>
      </c>
      <c r="U238" s="64" t="s">
        <v>81</v>
      </c>
      <c r="V238" s="64" t="s">
        <v>81</v>
      </c>
      <c r="W238" s="64" t="s">
        <v>81</v>
      </c>
      <c r="X238" s="64" t="s">
        <v>81</v>
      </c>
      <c r="Y238" s="64" t="s">
        <v>81</v>
      </c>
      <c r="Z238" s="64" t="s">
        <v>81</v>
      </c>
      <c r="AA238" s="64" t="s">
        <v>81</v>
      </c>
      <c r="AB238" s="64" t="s">
        <v>81</v>
      </c>
      <c r="AC238" s="64" t="s">
        <v>81</v>
      </c>
      <c r="AD238" s="64" t="s">
        <v>81</v>
      </c>
      <c r="AE238" s="64" t="s">
        <v>81</v>
      </c>
      <c r="AF238" s="64" t="s">
        <v>81</v>
      </c>
      <c r="AG238" s="64" t="s">
        <v>81</v>
      </c>
      <c r="AH238" s="64" t="s">
        <v>81</v>
      </c>
      <c r="AI238" s="64" t="s">
        <v>81</v>
      </c>
      <c r="AJ238" s="64" t="s">
        <v>81</v>
      </c>
      <c r="AK238" s="64" t="s">
        <v>81</v>
      </c>
      <c r="AL238" s="64" t="s">
        <v>81</v>
      </c>
      <c r="AM238" s="64" t="s">
        <v>81</v>
      </c>
      <c r="AN238" s="64">
        <v>0</v>
      </c>
      <c r="AO238" s="64" t="s">
        <v>81</v>
      </c>
      <c r="AP238" s="72">
        <v>1</v>
      </c>
      <c r="AQ238" s="64">
        <v>2</v>
      </c>
      <c r="AR238" s="64">
        <v>2</v>
      </c>
      <c r="AS238" s="64">
        <v>2</v>
      </c>
      <c r="AT238">
        <v>0</v>
      </c>
      <c r="AU238" t="s">
        <v>81</v>
      </c>
      <c r="AV238" t="s">
        <v>81</v>
      </c>
      <c r="AW238" t="s">
        <v>81</v>
      </c>
      <c r="AX238">
        <v>0</v>
      </c>
      <c r="AY238" t="s">
        <v>81</v>
      </c>
      <c r="AZ238" t="s">
        <v>81</v>
      </c>
      <c r="BA238" t="s">
        <v>81</v>
      </c>
      <c r="BB238">
        <v>0</v>
      </c>
      <c r="BC238" t="s">
        <v>81</v>
      </c>
      <c r="BD238" t="s">
        <v>81</v>
      </c>
      <c r="BE238" t="s">
        <v>81</v>
      </c>
      <c r="BF238">
        <v>0</v>
      </c>
      <c r="BG238" t="s">
        <v>81</v>
      </c>
      <c r="BH238" t="s">
        <v>81</v>
      </c>
      <c r="BI238" t="s">
        <v>81</v>
      </c>
      <c r="BJ238">
        <v>0</v>
      </c>
      <c r="BK238" t="s">
        <v>81</v>
      </c>
      <c r="BL238" t="s">
        <v>81</v>
      </c>
      <c r="BM238" t="s">
        <v>81</v>
      </c>
      <c r="BN238">
        <v>1</v>
      </c>
      <c r="BO238">
        <v>2</v>
      </c>
      <c r="BP238">
        <v>2</v>
      </c>
      <c r="BQ238">
        <v>2</v>
      </c>
      <c r="BR238">
        <v>0</v>
      </c>
      <c r="BS238" t="s">
        <v>81</v>
      </c>
      <c r="BT238" t="s">
        <v>81</v>
      </c>
      <c r="BU238" t="s">
        <v>81</v>
      </c>
      <c r="BV238">
        <v>1</v>
      </c>
      <c r="BW238">
        <v>2</v>
      </c>
      <c r="BX238">
        <v>2</v>
      </c>
      <c r="BY238">
        <v>2</v>
      </c>
      <c r="BZ238">
        <v>0</v>
      </c>
      <c r="CA238" t="s">
        <v>81</v>
      </c>
      <c r="CB238" t="s">
        <v>81</v>
      </c>
      <c r="CC238" t="s">
        <v>81</v>
      </c>
      <c r="CD238">
        <v>0</v>
      </c>
      <c r="CE238" t="s">
        <v>81</v>
      </c>
      <c r="CF238" t="s">
        <v>81</v>
      </c>
      <c r="CG238" t="s">
        <v>81</v>
      </c>
      <c r="CH238" t="s">
        <v>81</v>
      </c>
      <c r="CI238" t="s">
        <v>81</v>
      </c>
      <c r="CJ238" t="s">
        <v>81</v>
      </c>
      <c r="CK238" t="s">
        <v>81</v>
      </c>
      <c r="CL238" t="s">
        <v>81</v>
      </c>
      <c r="CM238" t="s">
        <v>81</v>
      </c>
      <c r="CN238" t="s">
        <v>81</v>
      </c>
      <c r="CO238" t="s">
        <v>81</v>
      </c>
      <c r="CP238" t="s">
        <v>81</v>
      </c>
      <c r="CQ238" t="s">
        <v>81</v>
      </c>
      <c r="CR238">
        <v>22</v>
      </c>
      <c r="CS238" s="64" t="s">
        <v>81</v>
      </c>
      <c r="CT238" s="64" t="s">
        <v>81</v>
      </c>
      <c r="CU238" s="64" t="s">
        <v>81</v>
      </c>
      <c r="CV238">
        <v>22</v>
      </c>
      <c r="CW238" s="64" t="s">
        <v>81</v>
      </c>
      <c r="CX238" s="64" t="s">
        <v>81</v>
      </c>
      <c r="CY238" s="64" t="s">
        <v>81</v>
      </c>
      <c r="CZ238" s="64" t="s">
        <v>81</v>
      </c>
      <c r="DA238" s="64" t="s">
        <v>81</v>
      </c>
      <c r="DB238" s="64">
        <v>0</v>
      </c>
      <c r="DC238" s="64">
        <v>0</v>
      </c>
      <c r="DD238" s="64">
        <v>0</v>
      </c>
      <c r="DE238" s="64">
        <v>0</v>
      </c>
      <c r="DF238" s="64">
        <v>0</v>
      </c>
      <c r="DG238" s="64">
        <v>1</v>
      </c>
      <c r="DH238" s="64">
        <v>1</v>
      </c>
      <c r="DI238" s="64">
        <v>1</v>
      </c>
      <c r="DJ238" s="64">
        <v>0</v>
      </c>
      <c r="DK238" s="64">
        <v>0</v>
      </c>
      <c r="DL238" s="64">
        <v>0</v>
      </c>
      <c r="DM238" s="64">
        <v>0</v>
      </c>
      <c r="DN238" s="64">
        <v>2</v>
      </c>
      <c r="DO238" s="64">
        <v>2</v>
      </c>
      <c r="DP238" s="64">
        <v>2</v>
      </c>
      <c r="DQ238" s="64">
        <v>2</v>
      </c>
      <c r="DR238" s="64">
        <v>2000</v>
      </c>
      <c r="DS238" s="64">
        <v>4000</v>
      </c>
      <c r="DT238" s="64">
        <v>1500</v>
      </c>
      <c r="DU238" s="64">
        <v>3000</v>
      </c>
      <c r="DV238" s="64">
        <v>4000</v>
      </c>
      <c r="DW238" s="64">
        <v>6000</v>
      </c>
      <c r="DX238" s="64">
        <v>3000</v>
      </c>
      <c r="DY238" s="64">
        <v>5000</v>
      </c>
      <c r="DZ238" s="64">
        <v>1</v>
      </c>
      <c r="EA238" s="64">
        <v>1</v>
      </c>
      <c r="EB238" s="28">
        <v>0</v>
      </c>
      <c r="EC238" t="s">
        <v>81</v>
      </c>
      <c r="ED238" s="64">
        <v>0</v>
      </c>
      <c r="EE238" s="72" t="s">
        <v>81</v>
      </c>
      <c r="EF238" s="72" t="s">
        <v>81</v>
      </c>
      <c r="EG238" t="s">
        <v>81</v>
      </c>
      <c r="EH238" s="72" t="s">
        <v>81</v>
      </c>
      <c r="EI238">
        <v>2</v>
      </c>
    </row>
    <row r="239" spans="1:139" ht="15" customHeight="1" x14ac:dyDescent="0.35">
      <c r="A239" s="20">
        <v>4031210</v>
      </c>
      <c r="B239" s="20">
        <v>4</v>
      </c>
      <c r="C239" s="20">
        <v>3</v>
      </c>
      <c r="D239" s="20">
        <v>12</v>
      </c>
      <c r="E239" s="20" t="s">
        <v>2265</v>
      </c>
      <c r="F239">
        <v>0</v>
      </c>
      <c r="G239" s="20">
        <v>2</v>
      </c>
      <c r="H239">
        <v>0</v>
      </c>
      <c r="I239" s="20">
        <v>0</v>
      </c>
      <c r="J239" s="64">
        <v>0</v>
      </c>
      <c r="K239" s="64" t="s">
        <v>81</v>
      </c>
      <c r="L239" s="64">
        <v>8</v>
      </c>
      <c r="M239" s="64" t="s">
        <v>81</v>
      </c>
      <c r="N239" s="64">
        <v>3</v>
      </c>
      <c r="O239" s="64" t="s">
        <v>81</v>
      </c>
      <c r="P239" s="64" t="s">
        <v>81</v>
      </c>
      <c r="Q239">
        <v>1</v>
      </c>
      <c r="R239" s="64" t="s">
        <v>81</v>
      </c>
      <c r="S239" s="64" t="s">
        <v>81</v>
      </c>
      <c r="T239" s="64" t="s">
        <v>81</v>
      </c>
      <c r="U239" s="64" t="s">
        <v>81</v>
      </c>
      <c r="V239" s="64" t="s">
        <v>81</v>
      </c>
      <c r="W239" s="64" t="s">
        <v>81</v>
      </c>
      <c r="X239" s="64" t="s">
        <v>81</v>
      </c>
      <c r="Y239" s="64" t="s">
        <v>81</v>
      </c>
      <c r="Z239" s="64" t="s">
        <v>81</v>
      </c>
      <c r="AA239" s="64" t="s">
        <v>81</v>
      </c>
      <c r="AB239" s="64" t="s">
        <v>81</v>
      </c>
      <c r="AC239" s="64" t="s">
        <v>81</v>
      </c>
      <c r="AD239" s="64" t="s">
        <v>81</v>
      </c>
      <c r="AE239" s="64" t="s">
        <v>81</v>
      </c>
      <c r="AF239" s="64" t="s">
        <v>81</v>
      </c>
      <c r="AG239" s="64" t="s">
        <v>81</v>
      </c>
      <c r="AH239" s="64" t="s">
        <v>81</v>
      </c>
      <c r="AI239" s="64" t="s">
        <v>81</v>
      </c>
      <c r="AJ239" s="64" t="s">
        <v>81</v>
      </c>
      <c r="AK239" s="64" t="s">
        <v>81</v>
      </c>
      <c r="AL239" s="64" t="s">
        <v>81</v>
      </c>
      <c r="AM239" s="64" t="s">
        <v>81</v>
      </c>
      <c r="AN239" s="64">
        <v>0</v>
      </c>
      <c r="AO239" s="64" t="s">
        <v>81</v>
      </c>
      <c r="AP239" s="72">
        <v>1</v>
      </c>
      <c r="AQ239" s="64">
        <v>2</v>
      </c>
      <c r="AR239" s="64">
        <v>2</v>
      </c>
      <c r="AS239" s="64">
        <v>2</v>
      </c>
      <c r="AT239">
        <v>0</v>
      </c>
      <c r="AU239" t="s">
        <v>81</v>
      </c>
      <c r="AV239" t="s">
        <v>81</v>
      </c>
      <c r="AW239" t="s">
        <v>81</v>
      </c>
      <c r="AX239">
        <v>0</v>
      </c>
      <c r="AY239" t="s">
        <v>81</v>
      </c>
      <c r="AZ239" t="s">
        <v>81</v>
      </c>
      <c r="BA239" t="s">
        <v>81</v>
      </c>
      <c r="BB239">
        <v>0</v>
      </c>
      <c r="BC239" t="s">
        <v>81</v>
      </c>
      <c r="BD239" t="s">
        <v>81</v>
      </c>
      <c r="BE239" t="s">
        <v>81</v>
      </c>
      <c r="BF239">
        <v>0</v>
      </c>
      <c r="BG239" t="s">
        <v>81</v>
      </c>
      <c r="BH239" t="s">
        <v>81</v>
      </c>
      <c r="BI239" t="s">
        <v>81</v>
      </c>
      <c r="BJ239">
        <v>0</v>
      </c>
      <c r="BK239" t="s">
        <v>81</v>
      </c>
      <c r="BL239" t="s">
        <v>81</v>
      </c>
      <c r="BM239" t="s">
        <v>81</v>
      </c>
      <c r="BN239">
        <v>0</v>
      </c>
      <c r="BO239" t="s">
        <v>81</v>
      </c>
      <c r="BP239" t="s">
        <v>81</v>
      </c>
      <c r="BQ239" t="s">
        <v>81</v>
      </c>
      <c r="BR239">
        <v>0</v>
      </c>
      <c r="BS239" t="s">
        <v>81</v>
      </c>
      <c r="BT239" t="s">
        <v>81</v>
      </c>
      <c r="BU239" t="s">
        <v>81</v>
      </c>
      <c r="BV239">
        <v>1</v>
      </c>
      <c r="BW239">
        <v>2</v>
      </c>
      <c r="BX239">
        <v>2</v>
      </c>
      <c r="BY239">
        <v>2</v>
      </c>
      <c r="BZ239">
        <v>0</v>
      </c>
      <c r="CA239" t="s">
        <v>81</v>
      </c>
      <c r="CB239" t="s">
        <v>81</v>
      </c>
      <c r="CC239" t="s">
        <v>81</v>
      </c>
      <c r="CD239">
        <v>0</v>
      </c>
      <c r="CE239" t="s">
        <v>81</v>
      </c>
      <c r="CF239" t="s">
        <v>81</v>
      </c>
      <c r="CG239" t="s">
        <v>81</v>
      </c>
      <c r="CH239" t="s">
        <v>81</v>
      </c>
      <c r="CI239" t="s">
        <v>81</v>
      </c>
      <c r="CJ239" t="s">
        <v>81</v>
      </c>
      <c r="CK239" t="s">
        <v>81</v>
      </c>
      <c r="CL239" t="s">
        <v>81</v>
      </c>
      <c r="CM239" t="s">
        <v>81</v>
      </c>
      <c r="CN239" t="s">
        <v>81</v>
      </c>
      <c r="CO239" t="s">
        <v>81</v>
      </c>
      <c r="CP239" t="s">
        <v>81</v>
      </c>
      <c r="CQ239" t="s">
        <v>81</v>
      </c>
      <c r="CR239" t="s">
        <v>81</v>
      </c>
      <c r="CS239" t="s">
        <v>81</v>
      </c>
      <c r="CT239" t="s">
        <v>81</v>
      </c>
      <c r="CU239" t="s">
        <v>81</v>
      </c>
      <c r="CV239">
        <v>9</v>
      </c>
      <c r="CW239" s="64" t="s">
        <v>81</v>
      </c>
      <c r="CX239" s="64" t="s">
        <v>81</v>
      </c>
      <c r="CY239" s="64" t="s">
        <v>81</v>
      </c>
      <c r="CZ239" s="64" t="s">
        <v>81</v>
      </c>
      <c r="DA239" s="64" t="s">
        <v>81</v>
      </c>
      <c r="DB239" s="64">
        <v>1</v>
      </c>
      <c r="DC239" s="64">
        <v>0</v>
      </c>
      <c r="DD239" s="64">
        <v>0</v>
      </c>
      <c r="DE239" s="64">
        <v>0</v>
      </c>
      <c r="DF239" s="64">
        <v>0</v>
      </c>
      <c r="DG239" s="64">
        <v>0</v>
      </c>
      <c r="DH239" s="64">
        <v>1</v>
      </c>
      <c r="DI239" s="64">
        <v>1</v>
      </c>
      <c r="DJ239" s="64">
        <v>0</v>
      </c>
      <c r="DK239" s="64">
        <v>0</v>
      </c>
      <c r="DL239" s="64">
        <v>0</v>
      </c>
      <c r="DM239" s="64">
        <v>1</v>
      </c>
      <c r="DN239" s="64">
        <v>2</v>
      </c>
      <c r="DO239" s="64">
        <v>2</v>
      </c>
      <c r="DP239" s="64">
        <v>2</v>
      </c>
      <c r="DQ239" s="64">
        <v>2</v>
      </c>
      <c r="DR239" s="64">
        <v>15000</v>
      </c>
      <c r="DS239" s="64">
        <v>3000</v>
      </c>
      <c r="DT239" s="64">
        <v>1500</v>
      </c>
      <c r="DU239" s="64">
        <v>3000</v>
      </c>
      <c r="DV239" s="64">
        <v>4000</v>
      </c>
      <c r="DW239" s="64">
        <v>8000</v>
      </c>
      <c r="DX239" s="64">
        <v>3000</v>
      </c>
      <c r="DY239" s="64">
        <v>6000</v>
      </c>
      <c r="DZ239" s="64">
        <v>2</v>
      </c>
      <c r="EA239" s="64">
        <v>1</v>
      </c>
      <c r="EB239" s="64">
        <v>0</v>
      </c>
      <c r="EC239" t="s">
        <v>81</v>
      </c>
      <c r="ED239">
        <v>0</v>
      </c>
      <c r="EE239" s="64" t="s">
        <v>81</v>
      </c>
      <c r="EF239" s="72" t="s">
        <v>81</v>
      </c>
      <c r="EG239">
        <v>2</v>
      </c>
      <c r="EH239" s="72" t="s">
        <v>81</v>
      </c>
      <c r="EI239">
        <v>2</v>
      </c>
    </row>
    <row r="240" spans="1:139" ht="15" customHeight="1" x14ac:dyDescent="0.35">
      <c r="A240" s="20">
        <v>4031211</v>
      </c>
      <c r="B240" s="20">
        <v>4</v>
      </c>
      <c r="C240" s="20">
        <v>3</v>
      </c>
      <c r="D240" s="20">
        <v>12</v>
      </c>
      <c r="E240" s="20" t="s">
        <v>2269</v>
      </c>
      <c r="F240">
        <v>0</v>
      </c>
      <c r="G240" s="20">
        <v>4</v>
      </c>
      <c r="H240">
        <v>0</v>
      </c>
      <c r="I240" s="20">
        <v>0</v>
      </c>
      <c r="J240" s="64">
        <v>0</v>
      </c>
      <c r="K240" s="64" t="s">
        <v>81</v>
      </c>
      <c r="L240" s="64">
        <v>8</v>
      </c>
      <c r="M240" s="64" t="s">
        <v>81</v>
      </c>
      <c r="N240" s="64">
        <v>3</v>
      </c>
      <c r="O240" s="64" t="s">
        <v>81</v>
      </c>
      <c r="P240" s="64" t="s">
        <v>81</v>
      </c>
      <c r="Q240">
        <v>1</v>
      </c>
      <c r="R240" s="64" t="s">
        <v>81</v>
      </c>
      <c r="S240" s="64" t="s">
        <v>81</v>
      </c>
      <c r="T240" s="64" t="s">
        <v>81</v>
      </c>
      <c r="U240" s="64" t="s">
        <v>81</v>
      </c>
      <c r="V240" s="64" t="s">
        <v>81</v>
      </c>
      <c r="W240" s="64" t="s">
        <v>81</v>
      </c>
      <c r="X240" s="64" t="s">
        <v>81</v>
      </c>
      <c r="Y240" s="64" t="s">
        <v>81</v>
      </c>
      <c r="Z240" s="64" t="s">
        <v>81</v>
      </c>
      <c r="AA240" s="64" t="s">
        <v>81</v>
      </c>
      <c r="AB240" s="64" t="s">
        <v>81</v>
      </c>
      <c r="AC240" s="64" t="s">
        <v>81</v>
      </c>
      <c r="AD240" s="64" t="s">
        <v>81</v>
      </c>
      <c r="AE240" s="64" t="s">
        <v>81</v>
      </c>
      <c r="AF240" s="64" t="s">
        <v>81</v>
      </c>
      <c r="AG240" s="64" t="s">
        <v>81</v>
      </c>
      <c r="AH240" s="64" t="s">
        <v>81</v>
      </c>
      <c r="AI240" s="64" t="s">
        <v>81</v>
      </c>
      <c r="AJ240" s="64" t="s">
        <v>81</v>
      </c>
      <c r="AK240" s="64" t="s">
        <v>81</v>
      </c>
      <c r="AL240" s="64" t="s">
        <v>81</v>
      </c>
      <c r="AM240" s="64" t="s">
        <v>81</v>
      </c>
      <c r="AN240" s="64">
        <v>0</v>
      </c>
      <c r="AO240">
        <v>5</v>
      </c>
      <c r="AP240" s="72">
        <v>1</v>
      </c>
      <c r="AQ240" s="64">
        <v>2</v>
      </c>
      <c r="AR240" s="64">
        <v>2</v>
      </c>
      <c r="AS240" s="64">
        <v>2</v>
      </c>
      <c r="AT240">
        <v>0</v>
      </c>
      <c r="AU240" t="s">
        <v>81</v>
      </c>
      <c r="AV240" t="s">
        <v>81</v>
      </c>
      <c r="AW240" t="s">
        <v>81</v>
      </c>
      <c r="AX240">
        <v>0</v>
      </c>
      <c r="AY240" t="s">
        <v>81</v>
      </c>
      <c r="AZ240" t="s">
        <v>81</v>
      </c>
      <c r="BA240" t="s">
        <v>81</v>
      </c>
      <c r="BB240">
        <v>0</v>
      </c>
      <c r="BC240" t="s">
        <v>81</v>
      </c>
      <c r="BD240" t="s">
        <v>81</v>
      </c>
      <c r="BE240" t="s">
        <v>81</v>
      </c>
      <c r="BF240">
        <v>0</v>
      </c>
      <c r="BG240" t="s">
        <v>81</v>
      </c>
      <c r="BH240" t="s">
        <v>81</v>
      </c>
      <c r="BI240" t="s">
        <v>81</v>
      </c>
      <c r="BJ240">
        <v>0</v>
      </c>
      <c r="BK240" t="s">
        <v>81</v>
      </c>
      <c r="BL240" t="s">
        <v>81</v>
      </c>
      <c r="BM240" t="s">
        <v>81</v>
      </c>
      <c r="BN240">
        <v>0</v>
      </c>
      <c r="BO240" t="s">
        <v>81</v>
      </c>
      <c r="BP240" t="s">
        <v>81</v>
      </c>
      <c r="BQ240" t="s">
        <v>81</v>
      </c>
      <c r="BR240">
        <v>0</v>
      </c>
      <c r="BS240" t="s">
        <v>81</v>
      </c>
      <c r="BT240" t="s">
        <v>81</v>
      </c>
      <c r="BU240" t="s">
        <v>81</v>
      </c>
      <c r="BV240">
        <v>1</v>
      </c>
      <c r="BW240">
        <v>2</v>
      </c>
      <c r="BX240">
        <v>2</v>
      </c>
      <c r="BY240">
        <v>2</v>
      </c>
      <c r="BZ240">
        <v>0</v>
      </c>
      <c r="CA240" t="s">
        <v>81</v>
      </c>
      <c r="CB240" t="s">
        <v>81</v>
      </c>
      <c r="CC240" t="s">
        <v>81</v>
      </c>
      <c r="CD240">
        <v>0</v>
      </c>
      <c r="CE240" t="s">
        <v>81</v>
      </c>
      <c r="CF240" t="s">
        <v>81</v>
      </c>
      <c r="CG240" t="s">
        <v>81</v>
      </c>
      <c r="CH240" t="s">
        <v>81</v>
      </c>
      <c r="CI240" t="s">
        <v>81</v>
      </c>
      <c r="CJ240" t="s">
        <v>81</v>
      </c>
      <c r="CK240" t="s">
        <v>81</v>
      </c>
      <c r="CL240" t="s">
        <v>81</v>
      </c>
      <c r="CM240" t="s">
        <v>81</v>
      </c>
      <c r="CN240" t="s">
        <v>81</v>
      </c>
      <c r="CO240" t="s">
        <v>81</v>
      </c>
      <c r="CP240" t="s">
        <v>81</v>
      </c>
      <c r="CQ240" t="s">
        <v>81</v>
      </c>
      <c r="CR240" t="s">
        <v>81</v>
      </c>
      <c r="CS240" t="s">
        <v>81</v>
      </c>
      <c r="CT240" t="s">
        <v>81</v>
      </c>
      <c r="CU240" t="s">
        <v>81</v>
      </c>
      <c r="CV240">
        <v>22</v>
      </c>
      <c r="CW240">
        <v>9</v>
      </c>
      <c r="CX240" s="64" t="s">
        <v>81</v>
      </c>
      <c r="CY240" s="64" t="s">
        <v>81</v>
      </c>
      <c r="CZ240" s="64" t="s">
        <v>81</v>
      </c>
      <c r="DA240" s="64" t="s">
        <v>81</v>
      </c>
      <c r="DB240" s="64">
        <v>0</v>
      </c>
      <c r="DC240" s="64">
        <v>0</v>
      </c>
      <c r="DD240" s="64">
        <v>0</v>
      </c>
      <c r="DE240" s="64">
        <v>0</v>
      </c>
      <c r="DF240" s="64">
        <v>0</v>
      </c>
      <c r="DG240" s="64">
        <v>0</v>
      </c>
      <c r="DH240" s="64">
        <v>1</v>
      </c>
      <c r="DI240" s="64">
        <v>1</v>
      </c>
      <c r="DJ240" s="64">
        <v>0</v>
      </c>
      <c r="DK240" s="64">
        <v>0</v>
      </c>
      <c r="DL240" s="64">
        <v>0</v>
      </c>
      <c r="DM240" s="64">
        <v>0</v>
      </c>
      <c r="DN240" s="64">
        <v>2</v>
      </c>
      <c r="DO240" s="64">
        <v>2</v>
      </c>
      <c r="DP240" s="64">
        <v>4</v>
      </c>
      <c r="DQ240" s="64">
        <v>4</v>
      </c>
      <c r="DR240" s="64">
        <v>2000</v>
      </c>
      <c r="DS240" s="64">
        <v>3000</v>
      </c>
      <c r="DT240" s="64">
        <v>2000</v>
      </c>
      <c r="DU240" s="64">
        <v>3000</v>
      </c>
      <c r="DV240" t="s">
        <v>81</v>
      </c>
      <c r="DW240" t="s">
        <v>81</v>
      </c>
      <c r="DX240" t="s">
        <v>81</v>
      </c>
      <c r="DY240" t="s">
        <v>81</v>
      </c>
      <c r="DZ240" s="64">
        <v>2</v>
      </c>
      <c r="EA240" s="64">
        <v>1</v>
      </c>
      <c r="EB240" s="64">
        <v>1</v>
      </c>
      <c r="EC240" s="64">
        <v>9</v>
      </c>
      <c r="ED240" s="64">
        <v>0</v>
      </c>
      <c r="EE240" s="72" t="s">
        <v>81</v>
      </c>
      <c r="EF240" s="72" t="s">
        <v>81</v>
      </c>
      <c r="EG240" t="s">
        <v>81</v>
      </c>
      <c r="EH240" s="72" t="s">
        <v>81</v>
      </c>
      <c r="EI240">
        <v>3</v>
      </c>
    </row>
    <row r="241" spans="1:139" ht="15" customHeight="1" x14ac:dyDescent="0.35">
      <c r="A241" s="20">
        <v>4031212</v>
      </c>
      <c r="B241" s="20">
        <v>4</v>
      </c>
      <c r="C241" s="20">
        <v>3</v>
      </c>
      <c r="D241" s="20">
        <v>12</v>
      </c>
      <c r="E241" s="20" t="s">
        <v>2276</v>
      </c>
      <c r="F241">
        <v>0</v>
      </c>
      <c r="G241" s="20">
        <v>2</v>
      </c>
      <c r="H241">
        <v>0</v>
      </c>
      <c r="I241">
        <v>1</v>
      </c>
      <c r="J241" s="64">
        <v>1</v>
      </c>
      <c r="K241" s="64">
        <v>1</v>
      </c>
      <c r="L241" s="64" t="s">
        <v>81</v>
      </c>
      <c r="M241" s="64">
        <v>8</v>
      </c>
      <c r="N241" t="s">
        <v>81</v>
      </c>
      <c r="O241" s="64" t="s">
        <v>81</v>
      </c>
      <c r="P241" s="64" t="s">
        <v>81</v>
      </c>
      <c r="Q241">
        <v>1</v>
      </c>
      <c r="R241">
        <v>1</v>
      </c>
      <c r="S241" s="64" t="s">
        <v>81</v>
      </c>
      <c r="T241" s="64" t="s">
        <v>81</v>
      </c>
      <c r="U241" s="64" t="s">
        <v>81</v>
      </c>
      <c r="V241" s="64" t="s">
        <v>81</v>
      </c>
      <c r="W241" s="64" t="s">
        <v>81</v>
      </c>
      <c r="X241" s="64" t="s">
        <v>81</v>
      </c>
      <c r="Y241" s="64" t="s">
        <v>81</v>
      </c>
      <c r="Z241" s="64" t="s">
        <v>81</v>
      </c>
      <c r="AA241" s="64" t="s">
        <v>81</v>
      </c>
      <c r="AB241" s="64" t="s">
        <v>81</v>
      </c>
      <c r="AC241" s="64" t="s">
        <v>81</v>
      </c>
      <c r="AD241" s="64" t="s">
        <v>81</v>
      </c>
      <c r="AE241" s="64" t="s">
        <v>81</v>
      </c>
      <c r="AF241" s="64" t="s">
        <v>81</v>
      </c>
      <c r="AG241" s="64" t="s">
        <v>81</v>
      </c>
      <c r="AH241" s="64" t="s">
        <v>81</v>
      </c>
      <c r="AI241" s="64" t="s">
        <v>81</v>
      </c>
      <c r="AJ241" s="64" t="s">
        <v>81</v>
      </c>
      <c r="AK241" s="64" t="s">
        <v>81</v>
      </c>
      <c r="AL241" s="64" t="s">
        <v>81</v>
      </c>
      <c r="AM241" s="64" t="s">
        <v>81</v>
      </c>
      <c r="AN241" s="64">
        <v>0</v>
      </c>
      <c r="AO241" s="64" t="s">
        <v>81</v>
      </c>
      <c r="AP241" s="72">
        <v>1</v>
      </c>
      <c r="AQ241" s="64">
        <v>2</v>
      </c>
      <c r="AR241" s="64">
        <v>2</v>
      </c>
      <c r="AS241" s="64">
        <v>2</v>
      </c>
      <c r="AT241">
        <v>0</v>
      </c>
      <c r="AU241" t="s">
        <v>81</v>
      </c>
      <c r="AV241" t="s">
        <v>81</v>
      </c>
      <c r="AW241" t="s">
        <v>81</v>
      </c>
      <c r="AX241">
        <v>0</v>
      </c>
      <c r="AY241" t="s">
        <v>81</v>
      </c>
      <c r="AZ241" t="s">
        <v>81</v>
      </c>
      <c r="BA241" t="s">
        <v>81</v>
      </c>
      <c r="BB241">
        <v>0</v>
      </c>
      <c r="BC241" t="s">
        <v>81</v>
      </c>
      <c r="BD241" t="s">
        <v>81</v>
      </c>
      <c r="BE241" t="s">
        <v>81</v>
      </c>
      <c r="BF241">
        <v>0</v>
      </c>
      <c r="BG241" t="s">
        <v>81</v>
      </c>
      <c r="BH241" t="s">
        <v>81</v>
      </c>
      <c r="BI241" t="s">
        <v>81</v>
      </c>
      <c r="BJ241">
        <v>0</v>
      </c>
      <c r="BK241" t="s">
        <v>81</v>
      </c>
      <c r="BL241" t="s">
        <v>81</v>
      </c>
      <c r="BM241" t="s">
        <v>81</v>
      </c>
      <c r="BN241">
        <v>0</v>
      </c>
      <c r="BO241" t="s">
        <v>81</v>
      </c>
      <c r="BP241" t="s">
        <v>81</v>
      </c>
      <c r="BQ241" t="s">
        <v>81</v>
      </c>
      <c r="BR241">
        <v>0</v>
      </c>
      <c r="BS241" t="s">
        <v>81</v>
      </c>
      <c r="BT241" t="s">
        <v>81</v>
      </c>
      <c r="BU241" t="s">
        <v>81</v>
      </c>
      <c r="BV241">
        <v>1</v>
      </c>
      <c r="BW241">
        <v>2</v>
      </c>
      <c r="BX241">
        <v>2</v>
      </c>
      <c r="BY241">
        <v>2</v>
      </c>
      <c r="BZ241">
        <v>0</v>
      </c>
      <c r="CA241" t="s">
        <v>81</v>
      </c>
      <c r="CB241" t="s">
        <v>81</v>
      </c>
      <c r="CC241" t="s">
        <v>81</v>
      </c>
      <c r="CD241">
        <v>0</v>
      </c>
      <c r="CE241" t="s">
        <v>81</v>
      </c>
      <c r="CF241" t="s">
        <v>81</v>
      </c>
      <c r="CG241" t="s">
        <v>81</v>
      </c>
      <c r="CH241" t="s">
        <v>81</v>
      </c>
      <c r="CI241" t="s">
        <v>81</v>
      </c>
      <c r="CJ241" t="s">
        <v>81</v>
      </c>
      <c r="CK241" t="s">
        <v>81</v>
      </c>
      <c r="CL241" t="s">
        <v>81</v>
      </c>
      <c r="CM241" t="s">
        <v>81</v>
      </c>
      <c r="CN241" t="s">
        <v>81</v>
      </c>
      <c r="CO241" t="s">
        <v>81</v>
      </c>
      <c r="CP241" t="s">
        <v>81</v>
      </c>
      <c r="CQ241" t="s">
        <v>81</v>
      </c>
      <c r="CR241" t="s">
        <v>81</v>
      </c>
      <c r="CS241" t="s">
        <v>81</v>
      </c>
      <c r="CT241" t="s">
        <v>81</v>
      </c>
      <c r="CU241" t="s">
        <v>81</v>
      </c>
      <c r="CV241">
        <v>22</v>
      </c>
      <c r="CW241" s="64" t="s">
        <v>81</v>
      </c>
      <c r="CX241" s="64" t="s">
        <v>81</v>
      </c>
      <c r="CY241" s="64" t="s">
        <v>81</v>
      </c>
      <c r="CZ241" s="64" t="s">
        <v>81</v>
      </c>
      <c r="DA241" s="64" t="s">
        <v>81</v>
      </c>
      <c r="DB241" s="64">
        <v>1</v>
      </c>
      <c r="DC241" s="64">
        <v>0</v>
      </c>
      <c r="DD241" s="64">
        <v>0</v>
      </c>
      <c r="DE241" s="64">
        <v>0</v>
      </c>
      <c r="DF241" s="64">
        <v>0</v>
      </c>
      <c r="DG241" s="64">
        <v>0</v>
      </c>
      <c r="DH241" s="64">
        <v>0</v>
      </c>
      <c r="DI241" s="64">
        <v>1</v>
      </c>
      <c r="DJ241" s="64">
        <v>0</v>
      </c>
      <c r="DK241" s="64">
        <v>0</v>
      </c>
      <c r="DL241" s="64">
        <v>0</v>
      </c>
      <c r="DM241" s="64">
        <v>0</v>
      </c>
      <c r="DN241" s="64">
        <v>2</v>
      </c>
      <c r="DO241" s="64">
        <v>2</v>
      </c>
      <c r="DP241" s="64">
        <v>2</v>
      </c>
      <c r="DQ241" s="64">
        <v>2</v>
      </c>
      <c r="DR241" s="64">
        <v>2000</v>
      </c>
      <c r="DS241" s="64">
        <v>3000</v>
      </c>
      <c r="DT241" s="64">
        <v>2000</v>
      </c>
      <c r="DU241" s="64">
        <v>3000</v>
      </c>
      <c r="DV241" s="64">
        <v>2500</v>
      </c>
      <c r="DW241" s="64">
        <v>5000</v>
      </c>
      <c r="DX241" s="64">
        <v>2500</v>
      </c>
      <c r="DY241" s="64">
        <v>5000</v>
      </c>
      <c r="DZ241" s="64">
        <v>1</v>
      </c>
      <c r="EA241" s="64">
        <v>1</v>
      </c>
      <c r="EB241" s="64">
        <v>1</v>
      </c>
      <c r="EC241" s="64">
        <v>16</v>
      </c>
      <c r="ED241" s="64">
        <v>0</v>
      </c>
      <c r="EE241" s="72" t="s">
        <v>81</v>
      </c>
      <c r="EF241" s="72" t="s">
        <v>81</v>
      </c>
      <c r="EG241" t="s">
        <v>81</v>
      </c>
      <c r="EH241" s="72" t="s">
        <v>81</v>
      </c>
      <c r="EI241">
        <v>2</v>
      </c>
    </row>
    <row r="242" spans="1:139" s="72" customFormat="1" ht="15" customHeight="1" x14ac:dyDescent="0.35">
      <c r="A242" s="71">
        <v>4031213</v>
      </c>
      <c r="B242" s="71">
        <v>4</v>
      </c>
      <c r="C242" s="71">
        <v>3</v>
      </c>
      <c r="D242" s="71">
        <v>12</v>
      </c>
      <c r="E242" s="71"/>
      <c r="F242" s="72">
        <v>0</v>
      </c>
      <c r="G242" s="71">
        <v>1</v>
      </c>
      <c r="H242" s="72">
        <v>0</v>
      </c>
      <c r="I242" s="71">
        <v>0</v>
      </c>
      <c r="J242" s="64">
        <v>0</v>
      </c>
      <c r="K242" s="64" t="s">
        <v>81</v>
      </c>
      <c r="L242" s="64" t="s">
        <v>81</v>
      </c>
      <c r="M242" s="64" t="s">
        <v>81</v>
      </c>
      <c r="N242" s="64">
        <v>4</v>
      </c>
      <c r="O242" s="72">
        <v>3</v>
      </c>
      <c r="P242" s="64" t="s">
        <v>81</v>
      </c>
      <c r="Q242" s="72">
        <v>1</v>
      </c>
      <c r="R242" s="72" t="s">
        <v>81</v>
      </c>
      <c r="S242" s="72" t="s">
        <v>81</v>
      </c>
      <c r="T242" s="72" t="s">
        <v>81</v>
      </c>
      <c r="U242" s="72" t="s">
        <v>81</v>
      </c>
      <c r="V242" s="72" t="s">
        <v>81</v>
      </c>
      <c r="W242" s="72" t="s">
        <v>81</v>
      </c>
      <c r="X242" s="72" t="s">
        <v>81</v>
      </c>
      <c r="Y242" s="72" t="s">
        <v>81</v>
      </c>
      <c r="Z242" s="72" t="s">
        <v>81</v>
      </c>
      <c r="AA242" s="72" t="s">
        <v>81</v>
      </c>
      <c r="AB242" s="72" t="s">
        <v>81</v>
      </c>
      <c r="AC242" s="72" t="s">
        <v>81</v>
      </c>
      <c r="AD242" s="72" t="s">
        <v>81</v>
      </c>
      <c r="AE242" s="72" t="s">
        <v>81</v>
      </c>
      <c r="AF242" s="72" t="s">
        <v>81</v>
      </c>
      <c r="AG242" s="72" t="s">
        <v>81</v>
      </c>
      <c r="AH242" s="72" t="s">
        <v>81</v>
      </c>
      <c r="AI242" s="72" t="s">
        <v>81</v>
      </c>
      <c r="AJ242" s="72" t="s">
        <v>81</v>
      </c>
      <c r="AK242" s="72" t="s">
        <v>81</v>
      </c>
      <c r="AL242" s="72" t="s">
        <v>81</v>
      </c>
      <c r="AM242" s="72" t="s">
        <v>81</v>
      </c>
      <c r="AN242" s="64">
        <v>0</v>
      </c>
      <c r="AO242" s="64" t="s">
        <v>81</v>
      </c>
      <c r="AP242" s="72">
        <v>1</v>
      </c>
      <c r="AQ242" s="64">
        <v>2</v>
      </c>
      <c r="AR242" s="64">
        <v>2</v>
      </c>
      <c r="AS242" s="64">
        <v>2</v>
      </c>
      <c r="AT242" s="64">
        <v>1</v>
      </c>
      <c r="AU242" s="64">
        <v>2</v>
      </c>
      <c r="AV242" s="64">
        <v>2</v>
      </c>
      <c r="AW242" s="64">
        <v>3</v>
      </c>
      <c r="AX242" s="72">
        <v>0</v>
      </c>
      <c r="AY242" s="72" t="s">
        <v>81</v>
      </c>
      <c r="AZ242" s="72" t="s">
        <v>81</v>
      </c>
      <c r="BA242" s="72" t="s">
        <v>81</v>
      </c>
      <c r="BB242" s="72">
        <v>0</v>
      </c>
      <c r="BC242" s="72" t="s">
        <v>81</v>
      </c>
      <c r="BD242" s="72" t="s">
        <v>81</v>
      </c>
      <c r="BE242" s="72" t="s">
        <v>81</v>
      </c>
      <c r="BF242" s="72">
        <v>1</v>
      </c>
      <c r="BG242" s="72">
        <v>2</v>
      </c>
      <c r="BH242" s="72">
        <v>2</v>
      </c>
      <c r="BI242" s="72">
        <v>2</v>
      </c>
      <c r="BJ242" s="72">
        <v>0</v>
      </c>
      <c r="BK242" s="72" t="s">
        <v>81</v>
      </c>
      <c r="BL242" s="72" t="s">
        <v>81</v>
      </c>
      <c r="BM242" s="72" t="s">
        <v>81</v>
      </c>
      <c r="BN242" s="72">
        <v>0</v>
      </c>
      <c r="BO242" s="72" t="s">
        <v>81</v>
      </c>
      <c r="BP242" s="72" t="s">
        <v>81</v>
      </c>
      <c r="BQ242" s="72" t="s">
        <v>81</v>
      </c>
      <c r="BR242" s="72">
        <v>0</v>
      </c>
      <c r="BS242" s="72" t="s">
        <v>81</v>
      </c>
      <c r="BT242" s="72" t="s">
        <v>81</v>
      </c>
      <c r="BU242" s="72" t="s">
        <v>81</v>
      </c>
      <c r="BV242" s="72">
        <v>1</v>
      </c>
      <c r="BW242" s="72">
        <v>2</v>
      </c>
      <c r="BX242" s="72">
        <v>3</v>
      </c>
      <c r="BY242" s="72">
        <v>2</v>
      </c>
      <c r="BZ242" s="72">
        <v>0</v>
      </c>
      <c r="CA242" s="72" t="s">
        <v>81</v>
      </c>
      <c r="CB242" s="72" t="s">
        <v>81</v>
      </c>
      <c r="CC242" s="72" t="s">
        <v>81</v>
      </c>
      <c r="CD242" s="72">
        <v>1</v>
      </c>
      <c r="CE242" s="72">
        <v>2</v>
      </c>
      <c r="CF242" s="72">
        <v>2</v>
      </c>
      <c r="CG242" s="72">
        <v>3</v>
      </c>
      <c r="CH242" s="72" t="s">
        <v>81</v>
      </c>
      <c r="CI242" s="72">
        <v>2</v>
      </c>
      <c r="CJ242" s="72" t="s">
        <v>81</v>
      </c>
      <c r="CK242" s="72" t="s">
        <v>81</v>
      </c>
      <c r="CL242" s="72">
        <v>2</v>
      </c>
      <c r="CM242" s="72" t="s">
        <v>81</v>
      </c>
      <c r="CN242" s="72">
        <v>2</v>
      </c>
      <c r="CO242" s="72" t="s">
        <v>81</v>
      </c>
      <c r="CP242" s="72" t="s">
        <v>81</v>
      </c>
      <c r="CQ242" s="72" t="s">
        <v>81</v>
      </c>
      <c r="CR242" s="72" t="s">
        <v>81</v>
      </c>
      <c r="CS242" s="72" t="s">
        <v>81</v>
      </c>
      <c r="CT242" s="72" t="s">
        <v>81</v>
      </c>
      <c r="CU242" s="72" t="s">
        <v>81</v>
      </c>
      <c r="CV242" s="72">
        <v>2</v>
      </c>
      <c r="CW242" s="64" t="s">
        <v>81</v>
      </c>
      <c r="CX242" s="64" t="s">
        <v>81</v>
      </c>
      <c r="CY242" s="64" t="s">
        <v>81</v>
      </c>
      <c r="CZ242" s="72">
        <v>2</v>
      </c>
      <c r="DA242" s="64" t="s">
        <v>81</v>
      </c>
      <c r="DB242" s="64">
        <v>0</v>
      </c>
      <c r="DC242" s="64">
        <v>0</v>
      </c>
      <c r="DD242" s="64">
        <v>0</v>
      </c>
      <c r="DE242" s="64">
        <v>0</v>
      </c>
      <c r="DF242" s="64">
        <v>0</v>
      </c>
      <c r="DG242" s="64">
        <v>0</v>
      </c>
      <c r="DH242" s="64">
        <v>0</v>
      </c>
      <c r="DI242" s="64">
        <v>0</v>
      </c>
      <c r="DJ242" s="64">
        <v>0</v>
      </c>
      <c r="DK242" s="64">
        <v>1</v>
      </c>
      <c r="DL242" s="64">
        <v>1</v>
      </c>
      <c r="DM242" s="64">
        <v>1</v>
      </c>
      <c r="DN242" s="64">
        <v>2</v>
      </c>
      <c r="DO242" s="64">
        <v>2</v>
      </c>
      <c r="DP242" s="64">
        <v>4</v>
      </c>
      <c r="DQ242" s="64">
        <v>4</v>
      </c>
      <c r="DR242" s="64">
        <v>3000</v>
      </c>
      <c r="DS242" s="64">
        <v>4000</v>
      </c>
      <c r="DT242" s="64">
        <v>2500</v>
      </c>
      <c r="DU242" s="64">
        <v>3000</v>
      </c>
      <c r="DV242" s="72" t="s">
        <v>81</v>
      </c>
      <c r="DW242" s="72" t="s">
        <v>81</v>
      </c>
      <c r="DX242" s="72" t="s">
        <v>81</v>
      </c>
      <c r="DY242" s="72" t="s">
        <v>81</v>
      </c>
      <c r="DZ242" s="64">
        <v>1</v>
      </c>
      <c r="EA242" s="64">
        <v>0</v>
      </c>
      <c r="EB242" s="64">
        <v>0</v>
      </c>
      <c r="EC242" s="72" t="s">
        <v>81</v>
      </c>
      <c r="ED242" s="64">
        <v>0</v>
      </c>
      <c r="EE242" s="72" t="s">
        <v>81</v>
      </c>
      <c r="EF242" s="72" t="s">
        <v>81</v>
      </c>
      <c r="EG242" s="72">
        <v>10</v>
      </c>
      <c r="EH242" s="72" t="s">
        <v>81</v>
      </c>
      <c r="EI242" s="72" t="s">
        <v>81</v>
      </c>
    </row>
    <row r="243" spans="1:139" ht="15" customHeight="1" x14ac:dyDescent="0.35">
      <c r="A243" s="20">
        <v>4031214</v>
      </c>
      <c r="B243" s="20">
        <v>4</v>
      </c>
      <c r="C243" s="20">
        <v>3</v>
      </c>
      <c r="D243" s="20">
        <v>12</v>
      </c>
      <c r="E243" s="20" t="s">
        <v>2280</v>
      </c>
      <c r="F243">
        <v>0</v>
      </c>
      <c r="G243" s="20">
        <v>2</v>
      </c>
      <c r="H243">
        <v>0</v>
      </c>
      <c r="I243" s="20">
        <v>0</v>
      </c>
      <c r="J243" s="64">
        <v>0</v>
      </c>
      <c r="K243" s="64" t="s">
        <v>81</v>
      </c>
      <c r="L243">
        <v>1</v>
      </c>
      <c r="M243" s="64" t="s">
        <v>81</v>
      </c>
      <c r="N243" s="64">
        <v>2</v>
      </c>
      <c r="O243" s="64" t="s">
        <v>81</v>
      </c>
      <c r="P243" s="64" t="s">
        <v>81</v>
      </c>
      <c r="Q243">
        <v>1</v>
      </c>
      <c r="R243">
        <v>2</v>
      </c>
      <c r="S243" s="64" t="s">
        <v>81</v>
      </c>
      <c r="T243" s="64" t="s">
        <v>81</v>
      </c>
      <c r="U243" s="64" t="s">
        <v>81</v>
      </c>
      <c r="V243" s="64" t="s">
        <v>81</v>
      </c>
      <c r="W243" s="64" t="s">
        <v>81</v>
      </c>
      <c r="X243" s="64" t="s">
        <v>81</v>
      </c>
      <c r="Y243" s="64" t="s">
        <v>81</v>
      </c>
      <c r="Z243" s="64" t="s">
        <v>81</v>
      </c>
      <c r="AA243" s="64" t="s">
        <v>81</v>
      </c>
      <c r="AB243" s="64" t="s">
        <v>81</v>
      </c>
      <c r="AC243" s="64" t="s">
        <v>81</v>
      </c>
      <c r="AD243" s="64" t="s">
        <v>81</v>
      </c>
      <c r="AE243" s="64" t="s">
        <v>81</v>
      </c>
      <c r="AF243" s="64" t="s">
        <v>81</v>
      </c>
      <c r="AG243" s="64" t="s">
        <v>81</v>
      </c>
      <c r="AH243" s="64" t="s">
        <v>81</v>
      </c>
      <c r="AI243" s="64" t="s">
        <v>81</v>
      </c>
      <c r="AJ243" s="64" t="s">
        <v>81</v>
      </c>
      <c r="AK243" s="64" t="s">
        <v>81</v>
      </c>
      <c r="AL243" s="64" t="s">
        <v>81</v>
      </c>
      <c r="AM243" s="64" t="s">
        <v>81</v>
      </c>
      <c r="AN243" s="64">
        <v>0</v>
      </c>
      <c r="AO243" s="64" t="s">
        <v>81</v>
      </c>
      <c r="AP243" s="72">
        <v>0</v>
      </c>
      <c r="AQ243" s="64" t="s">
        <v>81</v>
      </c>
      <c r="AR243" s="64" t="s">
        <v>81</v>
      </c>
      <c r="AS243" s="64" t="s">
        <v>81</v>
      </c>
      <c r="AT243">
        <v>1</v>
      </c>
      <c r="AU243">
        <v>2</v>
      </c>
      <c r="AV243">
        <v>2</v>
      </c>
      <c r="AW243">
        <v>3</v>
      </c>
      <c r="AX243">
        <v>0</v>
      </c>
      <c r="AY243" t="s">
        <v>81</v>
      </c>
      <c r="AZ243" t="s">
        <v>81</v>
      </c>
      <c r="BA243" t="s">
        <v>81</v>
      </c>
      <c r="BB243">
        <v>0</v>
      </c>
      <c r="BC243" t="s">
        <v>81</v>
      </c>
      <c r="BD243" t="s">
        <v>81</v>
      </c>
      <c r="BE243" t="s">
        <v>81</v>
      </c>
      <c r="BF243">
        <v>1</v>
      </c>
      <c r="BG243">
        <v>2</v>
      </c>
      <c r="BH243">
        <v>3</v>
      </c>
      <c r="BI243">
        <v>3</v>
      </c>
      <c r="BJ243">
        <v>1</v>
      </c>
      <c r="BK243">
        <v>2</v>
      </c>
      <c r="BL243">
        <v>2</v>
      </c>
      <c r="BM243">
        <v>3</v>
      </c>
      <c r="BN243">
        <v>1</v>
      </c>
      <c r="BO243">
        <v>2</v>
      </c>
      <c r="BP243">
        <v>2</v>
      </c>
      <c r="BQ243">
        <v>3</v>
      </c>
      <c r="BR243">
        <v>0</v>
      </c>
      <c r="BS243" t="s">
        <v>81</v>
      </c>
      <c r="BT243" t="s">
        <v>81</v>
      </c>
      <c r="BU243" t="s">
        <v>81</v>
      </c>
      <c r="BV243">
        <v>1</v>
      </c>
      <c r="BW243">
        <v>2</v>
      </c>
      <c r="BX243">
        <v>2</v>
      </c>
      <c r="BY243">
        <v>2</v>
      </c>
      <c r="BZ243">
        <v>0</v>
      </c>
      <c r="CA243" t="s">
        <v>81</v>
      </c>
      <c r="CB243" t="s">
        <v>81</v>
      </c>
      <c r="CC243" t="s">
        <v>81</v>
      </c>
      <c r="CD243">
        <v>1</v>
      </c>
      <c r="CE243">
        <v>2</v>
      </c>
      <c r="CF243">
        <v>2</v>
      </c>
      <c r="CG243">
        <v>3</v>
      </c>
      <c r="CH243">
        <v>10</v>
      </c>
      <c r="CI243" t="s">
        <v>81</v>
      </c>
      <c r="CJ243" t="s">
        <v>81</v>
      </c>
      <c r="CK243" t="s">
        <v>81</v>
      </c>
      <c r="CL243" t="s">
        <v>81</v>
      </c>
      <c r="CM243" t="s">
        <v>81</v>
      </c>
      <c r="CN243">
        <v>10</v>
      </c>
      <c r="CO243" t="s">
        <v>81</v>
      </c>
      <c r="CP243">
        <v>10</v>
      </c>
      <c r="CQ243" t="s">
        <v>81</v>
      </c>
      <c r="CR243">
        <v>10</v>
      </c>
      <c r="CS243" t="s">
        <v>81</v>
      </c>
      <c r="CT243" t="s">
        <v>81</v>
      </c>
      <c r="CU243" t="s">
        <v>81</v>
      </c>
      <c r="CV243">
        <v>10</v>
      </c>
      <c r="CW243" s="64" t="s">
        <v>81</v>
      </c>
      <c r="CX243" s="64" t="s">
        <v>81</v>
      </c>
      <c r="CY243" s="64" t="s">
        <v>81</v>
      </c>
      <c r="CZ243">
        <v>10</v>
      </c>
      <c r="DA243" s="64" t="s">
        <v>81</v>
      </c>
      <c r="DB243" s="64">
        <v>1</v>
      </c>
      <c r="DC243" s="64">
        <v>0</v>
      </c>
      <c r="DD243" s="64">
        <v>0</v>
      </c>
      <c r="DE243" s="64">
        <v>0</v>
      </c>
      <c r="DF243" s="64">
        <v>0</v>
      </c>
      <c r="DG243" s="64">
        <v>0</v>
      </c>
      <c r="DH243" s="64">
        <v>0</v>
      </c>
      <c r="DI243" s="64">
        <v>0</v>
      </c>
      <c r="DJ243" s="64">
        <v>0</v>
      </c>
      <c r="DK243" s="64">
        <v>0</v>
      </c>
      <c r="DL243" s="64">
        <v>0</v>
      </c>
      <c r="DM243" s="64">
        <v>1</v>
      </c>
      <c r="DN243" s="64">
        <v>2</v>
      </c>
      <c r="DO243" s="64">
        <v>2</v>
      </c>
      <c r="DP243" s="64">
        <v>4</v>
      </c>
      <c r="DQ243" s="64">
        <v>4</v>
      </c>
      <c r="DR243" s="64">
        <v>2000</v>
      </c>
      <c r="DS243" s="64">
        <v>3000</v>
      </c>
      <c r="DT243" s="64">
        <v>1500</v>
      </c>
      <c r="DU243" s="64">
        <v>3000</v>
      </c>
      <c r="DV243" t="s">
        <v>81</v>
      </c>
      <c r="DW243" t="s">
        <v>81</v>
      </c>
      <c r="DX243" t="s">
        <v>81</v>
      </c>
      <c r="DY243" t="s">
        <v>81</v>
      </c>
      <c r="DZ243" s="64">
        <v>2</v>
      </c>
      <c r="EA243">
        <v>0</v>
      </c>
      <c r="EB243" s="64">
        <v>0</v>
      </c>
      <c r="EC243" t="s">
        <v>81</v>
      </c>
      <c r="ED243" s="64">
        <v>0</v>
      </c>
      <c r="EE243" t="s">
        <v>81</v>
      </c>
      <c r="EF243" t="s">
        <v>81</v>
      </c>
      <c r="EG243" t="s">
        <v>81</v>
      </c>
      <c r="EH243" t="s">
        <v>81</v>
      </c>
      <c r="EI243" t="s">
        <v>81</v>
      </c>
    </row>
    <row r="244" spans="1:139" ht="15" customHeight="1" x14ac:dyDescent="0.35">
      <c r="A244" s="20">
        <v>4031215</v>
      </c>
      <c r="B244" s="20">
        <v>4</v>
      </c>
      <c r="C244" s="20">
        <v>3</v>
      </c>
      <c r="D244" s="20">
        <v>12</v>
      </c>
      <c r="E244" s="20" t="s">
        <v>2284</v>
      </c>
      <c r="F244">
        <v>0</v>
      </c>
      <c r="G244" s="20">
        <v>4</v>
      </c>
      <c r="H244">
        <v>0</v>
      </c>
      <c r="I244" s="20">
        <v>0</v>
      </c>
      <c r="J244" s="64">
        <v>0</v>
      </c>
      <c r="K244" s="64" t="s">
        <v>81</v>
      </c>
      <c r="L244" s="64" t="s">
        <v>81</v>
      </c>
      <c r="M244" s="64" t="s">
        <v>81</v>
      </c>
      <c r="N244" t="s">
        <v>81</v>
      </c>
      <c r="O244" s="64" t="s">
        <v>81</v>
      </c>
      <c r="P244" s="64" t="s">
        <v>81</v>
      </c>
      <c r="Q244" s="64" t="s">
        <v>81</v>
      </c>
      <c r="R244" s="64" t="s">
        <v>81</v>
      </c>
      <c r="S244" s="64">
        <v>5</v>
      </c>
      <c r="T244" s="64" t="s">
        <v>81</v>
      </c>
      <c r="U244" s="64">
        <v>3</v>
      </c>
      <c r="V244" s="64" t="s">
        <v>81</v>
      </c>
      <c r="W244" s="64" t="s">
        <v>81</v>
      </c>
      <c r="X244" s="64" t="s">
        <v>81</v>
      </c>
      <c r="Y244">
        <v>2</v>
      </c>
      <c r="Z244" s="64" t="s">
        <v>81</v>
      </c>
      <c r="AA244">
        <v>1</v>
      </c>
      <c r="AB244" s="64" t="s">
        <v>81</v>
      </c>
      <c r="AC244" s="64" t="s">
        <v>81</v>
      </c>
      <c r="AD244" s="64" t="s">
        <v>81</v>
      </c>
      <c r="AE244" s="64" t="s">
        <v>81</v>
      </c>
      <c r="AF244" s="64" t="s">
        <v>81</v>
      </c>
      <c r="AG244" s="64" t="s">
        <v>81</v>
      </c>
      <c r="AH244" s="64" t="s">
        <v>81</v>
      </c>
      <c r="AI244" s="64" t="s">
        <v>81</v>
      </c>
      <c r="AJ244" s="64" t="s">
        <v>81</v>
      </c>
      <c r="AK244" s="64" t="s">
        <v>81</v>
      </c>
      <c r="AL244" s="64" t="s">
        <v>81</v>
      </c>
      <c r="AM244" s="64" t="s">
        <v>81</v>
      </c>
      <c r="AN244" s="64">
        <v>0</v>
      </c>
      <c r="AO244" t="s">
        <v>81</v>
      </c>
      <c r="AP244" s="72">
        <v>1</v>
      </c>
      <c r="AQ244" s="64">
        <v>2</v>
      </c>
      <c r="AR244" s="64">
        <v>2</v>
      </c>
      <c r="AS244" s="64">
        <v>3</v>
      </c>
      <c r="AT244">
        <v>0</v>
      </c>
      <c r="AU244" t="s">
        <v>81</v>
      </c>
      <c r="AV244" t="s">
        <v>81</v>
      </c>
      <c r="AW244" t="s">
        <v>81</v>
      </c>
      <c r="AX244">
        <v>0</v>
      </c>
      <c r="AY244" t="s">
        <v>81</v>
      </c>
      <c r="AZ244" t="s">
        <v>81</v>
      </c>
      <c r="BA244" t="s">
        <v>81</v>
      </c>
      <c r="BB244">
        <v>0</v>
      </c>
      <c r="BC244" t="s">
        <v>81</v>
      </c>
      <c r="BD244" t="s">
        <v>81</v>
      </c>
      <c r="BE244" t="s">
        <v>81</v>
      </c>
      <c r="BF244">
        <v>0</v>
      </c>
      <c r="BG244" t="s">
        <v>81</v>
      </c>
      <c r="BH244" t="s">
        <v>81</v>
      </c>
      <c r="BI244" t="s">
        <v>81</v>
      </c>
      <c r="BJ244">
        <v>0</v>
      </c>
      <c r="BK244" t="s">
        <v>81</v>
      </c>
      <c r="BL244" t="s">
        <v>81</v>
      </c>
      <c r="BM244" t="s">
        <v>81</v>
      </c>
      <c r="BN244">
        <v>0</v>
      </c>
      <c r="BO244" t="s">
        <v>81</v>
      </c>
      <c r="BP244" t="s">
        <v>81</v>
      </c>
      <c r="BQ244" t="s">
        <v>81</v>
      </c>
      <c r="BR244">
        <v>0</v>
      </c>
      <c r="BS244" t="s">
        <v>81</v>
      </c>
      <c r="BT244" t="s">
        <v>81</v>
      </c>
      <c r="BU244" t="s">
        <v>81</v>
      </c>
      <c r="BV244">
        <v>1</v>
      </c>
      <c r="BW244">
        <v>2</v>
      </c>
      <c r="BX244">
        <v>2</v>
      </c>
      <c r="BY244">
        <v>2</v>
      </c>
      <c r="BZ244">
        <v>0</v>
      </c>
      <c r="CA244" t="s">
        <v>81</v>
      </c>
      <c r="CB244" t="s">
        <v>81</v>
      </c>
      <c r="CC244" t="s">
        <v>81</v>
      </c>
      <c r="CD244">
        <v>0</v>
      </c>
      <c r="CE244" t="s">
        <v>81</v>
      </c>
      <c r="CF244" t="s">
        <v>81</v>
      </c>
      <c r="CG244" t="s">
        <v>81</v>
      </c>
      <c r="CH244" t="s">
        <v>81</v>
      </c>
      <c r="CI244" t="s">
        <v>81</v>
      </c>
      <c r="CJ244" t="s">
        <v>81</v>
      </c>
      <c r="CK244" t="s">
        <v>81</v>
      </c>
      <c r="CL244" t="s">
        <v>81</v>
      </c>
      <c r="CM244" t="s">
        <v>81</v>
      </c>
      <c r="CN244" t="s">
        <v>81</v>
      </c>
      <c r="CO244" t="s">
        <v>81</v>
      </c>
      <c r="CP244" t="s">
        <v>81</v>
      </c>
      <c r="CQ244" t="s">
        <v>81</v>
      </c>
      <c r="CR244" t="s">
        <v>81</v>
      </c>
      <c r="CS244" t="s">
        <v>81</v>
      </c>
      <c r="CT244" t="s">
        <v>81</v>
      </c>
      <c r="CU244" t="s">
        <v>81</v>
      </c>
      <c r="CV244">
        <v>10</v>
      </c>
      <c r="CW244" s="64" t="s">
        <v>81</v>
      </c>
      <c r="CX244" s="64" t="s">
        <v>81</v>
      </c>
      <c r="CY244" s="64" t="s">
        <v>81</v>
      </c>
      <c r="CZ244" s="64" t="s">
        <v>81</v>
      </c>
      <c r="DA244" s="64" t="s">
        <v>81</v>
      </c>
      <c r="DB244" s="64">
        <v>0</v>
      </c>
      <c r="DC244" s="64">
        <v>0</v>
      </c>
      <c r="DD244" s="64">
        <v>0</v>
      </c>
      <c r="DE244" s="64">
        <v>0</v>
      </c>
      <c r="DF244" s="64">
        <v>0</v>
      </c>
      <c r="DG244" s="64">
        <v>0</v>
      </c>
      <c r="DH244" s="64">
        <v>0</v>
      </c>
      <c r="DI244" s="64">
        <v>1</v>
      </c>
      <c r="DJ244" s="64">
        <v>1</v>
      </c>
      <c r="DK244" s="64">
        <v>0</v>
      </c>
      <c r="DL244" s="64">
        <v>0</v>
      </c>
      <c r="DM244" s="64">
        <v>0</v>
      </c>
      <c r="DN244" s="64">
        <v>2</v>
      </c>
      <c r="DO244" s="64">
        <v>2</v>
      </c>
      <c r="DP244" s="64">
        <v>4</v>
      </c>
      <c r="DQ244" s="64">
        <v>4</v>
      </c>
      <c r="DR244" s="64">
        <v>2500</v>
      </c>
      <c r="DS244" s="64">
        <v>3000</v>
      </c>
      <c r="DT244" s="64">
        <v>2500</v>
      </c>
      <c r="DU244" s="64">
        <v>3000</v>
      </c>
      <c r="DV244" t="s">
        <v>81</v>
      </c>
      <c r="DW244" t="s">
        <v>81</v>
      </c>
      <c r="DX244" t="s">
        <v>81</v>
      </c>
      <c r="DY244" t="s">
        <v>81</v>
      </c>
      <c r="DZ244" s="64">
        <v>8</v>
      </c>
      <c r="EA244" s="64">
        <v>0</v>
      </c>
      <c r="EB244" s="64">
        <v>0</v>
      </c>
      <c r="EC244" t="s">
        <v>81</v>
      </c>
      <c r="ED244" s="64">
        <v>0</v>
      </c>
      <c r="EE244" t="s">
        <v>81</v>
      </c>
      <c r="EF244" t="s">
        <v>81</v>
      </c>
      <c r="EG244" t="s">
        <v>81</v>
      </c>
      <c r="EH244" t="s">
        <v>81</v>
      </c>
      <c r="EI244" t="s">
        <v>81</v>
      </c>
    </row>
    <row r="245" spans="1:139" ht="15" customHeight="1" x14ac:dyDescent="0.35">
      <c r="A245" s="20">
        <v>4031216</v>
      </c>
      <c r="B245" s="20">
        <v>4</v>
      </c>
      <c r="C245" s="20">
        <v>3</v>
      </c>
      <c r="D245" s="20">
        <v>12</v>
      </c>
      <c r="E245" s="20" t="s">
        <v>2289</v>
      </c>
      <c r="F245">
        <v>0</v>
      </c>
      <c r="G245" s="20">
        <v>1</v>
      </c>
      <c r="H245">
        <v>0</v>
      </c>
      <c r="I245" s="20">
        <v>0</v>
      </c>
      <c r="J245" s="64">
        <v>0</v>
      </c>
      <c r="K245" s="64" t="s">
        <v>81</v>
      </c>
      <c r="L245" s="64" t="s">
        <v>81</v>
      </c>
      <c r="M245" s="64" t="s">
        <v>81</v>
      </c>
      <c r="N245" s="64">
        <v>3</v>
      </c>
      <c r="O245" s="64" t="s">
        <v>81</v>
      </c>
      <c r="P245" s="64" t="s">
        <v>81</v>
      </c>
      <c r="Q245">
        <v>1</v>
      </c>
      <c r="R245" s="64" t="s">
        <v>81</v>
      </c>
      <c r="S245" s="64" t="s">
        <v>81</v>
      </c>
      <c r="T245" s="64" t="s">
        <v>81</v>
      </c>
      <c r="U245" s="64" t="s">
        <v>81</v>
      </c>
      <c r="V245" s="64" t="s">
        <v>81</v>
      </c>
      <c r="W245" s="64" t="s">
        <v>81</v>
      </c>
      <c r="X245" s="64" t="s">
        <v>81</v>
      </c>
      <c r="Y245" s="64" t="s">
        <v>81</v>
      </c>
      <c r="Z245" s="64" t="s">
        <v>81</v>
      </c>
      <c r="AA245" s="64" t="s">
        <v>81</v>
      </c>
      <c r="AB245" s="64" t="s">
        <v>81</v>
      </c>
      <c r="AC245" s="64" t="s">
        <v>81</v>
      </c>
      <c r="AD245" s="64" t="s">
        <v>81</v>
      </c>
      <c r="AE245" s="64" t="s">
        <v>81</v>
      </c>
      <c r="AF245" s="64" t="s">
        <v>81</v>
      </c>
      <c r="AG245" s="64" t="s">
        <v>81</v>
      </c>
      <c r="AH245" s="64" t="s">
        <v>81</v>
      </c>
      <c r="AI245" s="64" t="s">
        <v>81</v>
      </c>
      <c r="AJ245" s="64" t="s">
        <v>81</v>
      </c>
      <c r="AK245" s="64" t="s">
        <v>81</v>
      </c>
      <c r="AL245" s="64" t="s">
        <v>81</v>
      </c>
      <c r="AM245" s="64" t="s">
        <v>81</v>
      </c>
      <c r="AN245" s="64">
        <v>0</v>
      </c>
      <c r="AO245" s="64" t="s">
        <v>81</v>
      </c>
      <c r="AP245" s="72">
        <v>1</v>
      </c>
      <c r="AQ245" s="64">
        <v>2</v>
      </c>
      <c r="AR245" s="64">
        <v>2</v>
      </c>
      <c r="AS245" s="64">
        <v>2</v>
      </c>
      <c r="AT245">
        <v>0</v>
      </c>
      <c r="AU245" t="s">
        <v>81</v>
      </c>
      <c r="AV245" t="s">
        <v>81</v>
      </c>
      <c r="AW245" t="s">
        <v>81</v>
      </c>
      <c r="AX245">
        <v>0</v>
      </c>
      <c r="AY245" t="s">
        <v>81</v>
      </c>
      <c r="AZ245" t="s">
        <v>81</v>
      </c>
      <c r="BA245" t="s">
        <v>81</v>
      </c>
      <c r="BB245">
        <v>0</v>
      </c>
      <c r="BC245" t="s">
        <v>81</v>
      </c>
      <c r="BD245" t="s">
        <v>81</v>
      </c>
      <c r="BE245" t="s">
        <v>81</v>
      </c>
      <c r="BF245">
        <v>0</v>
      </c>
      <c r="BG245" t="s">
        <v>81</v>
      </c>
      <c r="BH245" t="s">
        <v>81</v>
      </c>
      <c r="BI245" t="s">
        <v>81</v>
      </c>
      <c r="BJ245">
        <v>0</v>
      </c>
      <c r="BK245" t="s">
        <v>81</v>
      </c>
      <c r="BL245" t="s">
        <v>81</v>
      </c>
      <c r="BM245" t="s">
        <v>81</v>
      </c>
      <c r="BN245">
        <v>0</v>
      </c>
      <c r="BO245" t="s">
        <v>81</v>
      </c>
      <c r="BP245" t="s">
        <v>81</v>
      </c>
      <c r="BQ245" t="s">
        <v>81</v>
      </c>
      <c r="BR245">
        <v>0</v>
      </c>
      <c r="BS245" t="s">
        <v>81</v>
      </c>
      <c r="BT245" t="s">
        <v>81</v>
      </c>
      <c r="BU245" t="s">
        <v>81</v>
      </c>
      <c r="BV245">
        <v>1</v>
      </c>
      <c r="BW245">
        <v>2</v>
      </c>
      <c r="BX245">
        <v>2</v>
      </c>
      <c r="BY245">
        <v>2</v>
      </c>
      <c r="BZ245">
        <v>0</v>
      </c>
      <c r="CA245" t="s">
        <v>81</v>
      </c>
      <c r="CB245" t="s">
        <v>81</v>
      </c>
      <c r="CC245" t="s">
        <v>81</v>
      </c>
      <c r="CD245">
        <v>0</v>
      </c>
      <c r="CE245" t="s">
        <v>81</v>
      </c>
      <c r="CF245" t="s">
        <v>81</v>
      </c>
      <c r="CG245" t="s">
        <v>81</v>
      </c>
      <c r="CH245" t="s">
        <v>81</v>
      </c>
      <c r="CI245" t="s">
        <v>81</v>
      </c>
      <c r="CJ245" t="s">
        <v>81</v>
      </c>
      <c r="CK245" t="s">
        <v>81</v>
      </c>
      <c r="CL245" t="s">
        <v>81</v>
      </c>
      <c r="CM245" t="s">
        <v>81</v>
      </c>
      <c r="CN245" t="s">
        <v>81</v>
      </c>
      <c r="CO245" t="s">
        <v>81</v>
      </c>
      <c r="CP245" t="s">
        <v>81</v>
      </c>
      <c r="CQ245" t="s">
        <v>81</v>
      </c>
      <c r="CR245" t="s">
        <v>81</v>
      </c>
      <c r="CS245" t="s">
        <v>81</v>
      </c>
      <c r="CT245" t="s">
        <v>81</v>
      </c>
      <c r="CU245" t="s">
        <v>81</v>
      </c>
      <c r="CV245">
        <v>10</v>
      </c>
      <c r="CW245">
        <v>9</v>
      </c>
      <c r="CX245" s="64" t="s">
        <v>81</v>
      </c>
      <c r="CY245" s="64" t="s">
        <v>81</v>
      </c>
      <c r="CZ245" s="64" t="s">
        <v>81</v>
      </c>
      <c r="DA245" s="64" t="s">
        <v>81</v>
      </c>
      <c r="DB245" s="64">
        <v>0</v>
      </c>
      <c r="DC245" s="64">
        <v>0</v>
      </c>
      <c r="DD245" s="64">
        <v>0</v>
      </c>
      <c r="DE245" s="64">
        <v>0</v>
      </c>
      <c r="DF245" s="64">
        <v>0</v>
      </c>
      <c r="DG245" s="64">
        <v>0</v>
      </c>
      <c r="DH245" s="64">
        <v>1</v>
      </c>
      <c r="DI245" s="64">
        <v>1</v>
      </c>
      <c r="DJ245" s="64">
        <v>0</v>
      </c>
      <c r="DK245" s="64">
        <v>0</v>
      </c>
      <c r="DL245" s="64">
        <v>0</v>
      </c>
      <c r="DM245" s="64">
        <v>0</v>
      </c>
      <c r="DN245" s="64">
        <v>2</v>
      </c>
      <c r="DO245" s="64">
        <v>2</v>
      </c>
      <c r="DP245" s="64">
        <v>4</v>
      </c>
      <c r="DQ245" s="64">
        <v>4</v>
      </c>
      <c r="DR245" s="64">
        <v>3500</v>
      </c>
      <c r="DS245" s="64">
        <v>5000</v>
      </c>
      <c r="DT245" s="64">
        <v>2500</v>
      </c>
      <c r="DU245" s="64">
        <v>4000</v>
      </c>
      <c r="DV245" t="s">
        <v>81</v>
      </c>
      <c r="DW245" t="s">
        <v>81</v>
      </c>
      <c r="DX245" t="s">
        <v>81</v>
      </c>
      <c r="DY245" t="s">
        <v>81</v>
      </c>
      <c r="DZ245">
        <v>2</v>
      </c>
      <c r="EA245" s="64">
        <v>1</v>
      </c>
      <c r="EB245" s="64">
        <v>1</v>
      </c>
      <c r="EC245">
        <v>2</v>
      </c>
      <c r="ED245" s="64">
        <v>0</v>
      </c>
      <c r="EE245" t="s">
        <v>81</v>
      </c>
      <c r="EF245" t="s">
        <v>81</v>
      </c>
      <c r="EG245" t="s">
        <v>81</v>
      </c>
      <c r="EH245" t="s">
        <v>81</v>
      </c>
      <c r="EI245" t="s">
        <v>81</v>
      </c>
    </row>
    <row r="246" spans="1:139" ht="15" customHeight="1" x14ac:dyDescent="0.35">
      <c r="A246" s="20">
        <v>4031217</v>
      </c>
      <c r="B246" s="20">
        <v>4</v>
      </c>
      <c r="C246" s="20">
        <v>3</v>
      </c>
      <c r="D246" s="20">
        <v>12</v>
      </c>
      <c r="E246" s="20" t="s">
        <v>2296</v>
      </c>
      <c r="F246">
        <v>0</v>
      </c>
      <c r="G246" s="20">
        <v>3</v>
      </c>
      <c r="H246">
        <v>0</v>
      </c>
      <c r="I246" s="20">
        <v>0</v>
      </c>
      <c r="J246" s="64">
        <v>0</v>
      </c>
      <c r="K246" s="64" t="s">
        <v>81</v>
      </c>
      <c r="L246" s="64" t="s">
        <v>81</v>
      </c>
      <c r="M246" s="64" t="s">
        <v>81</v>
      </c>
      <c r="N246" t="s">
        <v>81</v>
      </c>
      <c r="O246" s="64" t="s">
        <v>81</v>
      </c>
      <c r="P246" s="64" t="s">
        <v>81</v>
      </c>
      <c r="Q246" s="64" t="s">
        <v>81</v>
      </c>
      <c r="R246" s="64" t="s">
        <v>81</v>
      </c>
      <c r="S246" s="64" t="s">
        <v>81</v>
      </c>
      <c r="T246" s="64" t="s">
        <v>81</v>
      </c>
      <c r="U246" s="64" t="s">
        <v>81</v>
      </c>
      <c r="V246" s="64" t="s">
        <v>81</v>
      </c>
      <c r="W246" s="64" t="s">
        <v>81</v>
      </c>
      <c r="X246" s="64" t="s">
        <v>81</v>
      </c>
      <c r="Y246" s="64" t="s">
        <v>81</v>
      </c>
      <c r="Z246" s="64" t="s">
        <v>81</v>
      </c>
      <c r="AA246" s="64" t="s">
        <v>81</v>
      </c>
      <c r="AB246" s="64" t="s">
        <v>81</v>
      </c>
      <c r="AC246" s="64" t="s">
        <v>81</v>
      </c>
      <c r="AD246" s="64" t="s">
        <v>81</v>
      </c>
      <c r="AE246" s="64" t="s">
        <v>81</v>
      </c>
      <c r="AF246" s="64" t="s">
        <v>81</v>
      </c>
      <c r="AG246" s="64" t="s">
        <v>81</v>
      </c>
      <c r="AH246" s="64" t="s">
        <v>81</v>
      </c>
      <c r="AI246" s="64" t="s">
        <v>81</v>
      </c>
      <c r="AJ246" s="64" t="s">
        <v>81</v>
      </c>
      <c r="AK246" s="64" t="s">
        <v>81</v>
      </c>
      <c r="AL246" s="64" t="s">
        <v>81</v>
      </c>
      <c r="AM246" s="64" t="s">
        <v>81</v>
      </c>
      <c r="AN246" s="64">
        <v>0</v>
      </c>
      <c r="AO246" s="64" t="s">
        <v>81</v>
      </c>
      <c r="AP246" s="72">
        <v>0</v>
      </c>
      <c r="AQ246" s="64" t="s">
        <v>81</v>
      </c>
      <c r="AR246" s="64" t="s">
        <v>81</v>
      </c>
      <c r="AS246" s="64" t="s">
        <v>81</v>
      </c>
      <c r="AT246" s="72">
        <v>0</v>
      </c>
      <c r="AU246" s="64" t="s">
        <v>81</v>
      </c>
      <c r="AV246" s="64" t="s">
        <v>81</v>
      </c>
      <c r="AW246" s="64" t="s">
        <v>81</v>
      </c>
      <c r="AX246" s="72">
        <v>0</v>
      </c>
      <c r="AY246" s="64" t="s">
        <v>81</v>
      </c>
      <c r="AZ246" s="64" t="s">
        <v>81</v>
      </c>
      <c r="BA246" s="64" t="s">
        <v>81</v>
      </c>
      <c r="BB246" s="72">
        <v>0</v>
      </c>
      <c r="BC246" s="64" t="s">
        <v>81</v>
      </c>
      <c r="BD246" s="64" t="s">
        <v>81</v>
      </c>
      <c r="BE246" s="64" t="s">
        <v>81</v>
      </c>
      <c r="BF246" s="72">
        <v>0</v>
      </c>
      <c r="BG246" s="64" t="s">
        <v>81</v>
      </c>
      <c r="BH246" s="64" t="s">
        <v>81</v>
      </c>
      <c r="BI246" s="64" t="s">
        <v>81</v>
      </c>
      <c r="BJ246" s="72">
        <v>0</v>
      </c>
      <c r="BK246" s="64" t="s">
        <v>81</v>
      </c>
      <c r="BL246" s="64" t="s">
        <v>81</v>
      </c>
      <c r="BM246" s="64" t="s">
        <v>81</v>
      </c>
      <c r="BN246" s="72">
        <v>0</v>
      </c>
      <c r="BO246" s="64" t="s">
        <v>81</v>
      </c>
      <c r="BP246" s="64" t="s">
        <v>81</v>
      </c>
      <c r="BQ246" s="64" t="s">
        <v>81</v>
      </c>
      <c r="BR246" s="72">
        <v>0</v>
      </c>
      <c r="BS246" s="64" t="s">
        <v>81</v>
      </c>
      <c r="BT246" s="64" t="s">
        <v>81</v>
      </c>
      <c r="BU246" s="64" t="s">
        <v>81</v>
      </c>
      <c r="BV246">
        <v>1</v>
      </c>
      <c r="BW246">
        <v>2</v>
      </c>
      <c r="BX246">
        <v>2</v>
      </c>
      <c r="BY246">
        <v>2</v>
      </c>
      <c r="BZ246" s="72">
        <v>0</v>
      </c>
      <c r="CA246" s="64" t="s">
        <v>81</v>
      </c>
      <c r="CB246" s="64" t="s">
        <v>81</v>
      </c>
      <c r="CC246" s="64" t="s">
        <v>81</v>
      </c>
      <c r="CD246" s="72">
        <v>0</v>
      </c>
      <c r="CE246" s="64" t="s">
        <v>81</v>
      </c>
      <c r="CF246" s="64" t="s">
        <v>81</v>
      </c>
      <c r="CG246" s="64" t="s">
        <v>81</v>
      </c>
      <c r="CH246" s="64" t="s">
        <v>81</v>
      </c>
      <c r="CI246" s="64" t="s">
        <v>81</v>
      </c>
      <c r="CJ246" s="64" t="s">
        <v>81</v>
      </c>
      <c r="CK246" s="64" t="s">
        <v>81</v>
      </c>
      <c r="CL246" s="64" t="s">
        <v>81</v>
      </c>
      <c r="CM246" s="64" t="s">
        <v>81</v>
      </c>
      <c r="CN246" s="64" t="s">
        <v>81</v>
      </c>
      <c r="CO246" s="64" t="s">
        <v>81</v>
      </c>
      <c r="CP246" s="64" t="s">
        <v>81</v>
      </c>
      <c r="CQ246" s="64" t="s">
        <v>81</v>
      </c>
      <c r="CR246" s="64" t="s">
        <v>81</v>
      </c>
      <c r="CS246" s="64" t="s">
        <v>81</v>
      </c>
      <c r="CT246" s="64" t="s">
        <v>81</v>
      </c>
      <c r="CU246" s="64" t="s">
        <v>81</v>
      </c>
      <c r="CV246">
        <v>9</v>
      </c>
      <c r="CW246" s="64" t="s">
        <v>81</v>
      </c>
      <c r="CX246" s="64" t="s">
        <v>81</v>
      </c>
      <c r="CY246" s="64" t="s">
        <v>81</v>
      </c>
      <c r="CZ246" s="64" t="s">
        <v>81</v>
      </c>
      <c r="DA246" s="64" t="s">
        <v>81</v>
      </c>
      <c r="DB246" s="64">
        <v>0</v>
      </c>
      <c r="DC246" s="64">
        <v>0</v>
      </c>
      <c r="DD246" s="64">
        <v>0</v>
      </c>
      <c r="DE246" s="64">
        <v>0</v>
      </c>
      <c r="DF246" s="64">
        <v>0</v>
      </c>
      <c r="DG246" s="64">
        <v>0</v>
      </c>
      <c r="DH246" s="64">
        <v>0</v>
      </c>
      <c r="DI246" s="64">
        <v>1</v>
      </c>
      <c r="DJ246" s="64">
        <v>0</v>
      </c>
      <c r="DK246" s="64">
        <v>0</v>
      </c>
      <c r="DL246" s="64">
        <v>0</v>
      </c>
      <c r="DM246" s="64">
        <v>0</v>
      </c>
      <c r="DN246" s="64">
        <v>2</v>
      </c>
      <c r="DO246" s="64">
        <v>2</v>
      </c>
      <c r="DP246" s="64">
        <v>2</v>
      </c>
      <c r="DQ246" s="64">
        <v>2</v>
      </c>
      <c r="DR246" s="64">
        <v>2000</v>
      </c>
      <c r="DS246" s="64">
        <v>3000</v>
      </c>
      <c r="DT246" s="64">
        <v>2000</v>
      </c>
      <c r="DU246" s="64">
        <v>3000</v>
      </c>
      <c r="DV246" s="64">
        <v>5000</v>
      </c>
      <c r="DW246" s="64">
        <v>6000</v>
      </c>
      <c r="DX246" s="64">
        <v>2000</v>
      </c>
      <c r="DY246" s="64">
        <v>4500</v>
      </c>
      <c r="DZ246" s="64">
        <v>2</v>
      </c>
      <c r="EA246" s="64">
        <v>1</v>
      </c>
      <c r="EB246" s="64">
        <v>0</v>
      </c>
      <c r="EC246" t="s">
        <v>81</v>
      </c>
      <c r="ED246" s="64">
        <v>0</v>
      </c>
      <c r="EE246" t="s">
        <v>81</v>
      </c>
      <c r="EF246" t="s">
        <v>81</v>
      </c>
      <c r="EG246">
        <v>10</v>
      </c>
      <c r="EH246" t="s">
        <v>81</v>
      </c>
      <c r="EI246">
        <v>3</v>
      </c>
    </row>
    <row r="247" spans="1:139" ht="15" customHeight="1" x14ac:dyDescent="0.35">
      <c r="A247" s="20">
        <v>4031218</v>
      </c>
      <c r="B247" s="20">
        <v>4</v>
      </c>
      <c r="C247" s="20">
        <v>3</v>
      </c>
      <c r="D247" s="20">
        <v>12</v>
      </c>
      <c r="E247" s="20" t="s">
        <v>2302</v>
      </c>
      <c r="F247">
        <v>0</v>
      </c>
      <c r="G247" s="20">
        <v>1</v>
      </c>
      <c r="H247">
        <v>0</v>
      </c>
      <c r="I247" s="20">
        <v>0</v>
      </c>
      <c r="J247" s="64">
        <v>0</v>
      </c>
      <c r="K247" s="64" t="s">
        <v>81</v>
      </c>
      <c r="L247" s="64" t="s">
        <v>81</v>
      </c>
      <c r="M247" s="64" t="s">
        <v>81</v>
      </c>
      <c r="N247" t="s">
        <v>81</v>
      </c>
      <c r="O247" s="64" t="s">
        <v>81</v>
      </c>
      <c r="P247" s="64" t="s">
        <v>81</v>
      </c>
      <c r="Q247" s="64" t="s">
        <v>81</v>
      </c>
      <c r="R247" s="64" t="s">
        <v>81</v>
      </c>
      <c r="S247" s="64" t="s">
        <v>81</v>
      </c>
      <c r="T247" s="64" t="s">
        <v>81</v>
      </c>
      <c r="U247" s="64" t="s">
        <v>81</v>
      </c>
      <c r="V247" s="64" t="s">
        <v>81</v>
      </c>
      <c r="W247" s="64" t="s">
        <v>81</v>
      </c>
      <c r="X247" s="64" t="s">
        <v>81</v>
      </c>
      <c r="Y247" s="64" t="s">
        <v>81</v>
      </c>
      <c r="Z247" s="64" t="s">
        <v>81</v>
      </c>
      <c r="AA247" s="64" t="s">
        <v>81</v>
      </c>
      <c r="AB247" s="64" t="s">
        <v>81</v>
      </c>
      <c r="AC247" s="64" t="s">
        <v>81</v>
      </c>
      <c r="AD247" s="64" t="s">
        <v>81</v>
      </c>
      <c r="AE247" s="64" t="s">
        <v>81</v>
      </c>
      <c r="AF247" s="64" t="s">
        <v>81</v>
      </c>
      <c r="AG247" s="64" t="s">
        <v>81</v>
      </c>
      <c r="AH247" s="64" t="s">
        <v>81</v>
      </c>
      <c r="AI247" s="64" t="s">
        <v>81</v>
      </c>
      <c r="AJ247" s="64" t="s">
        <v>81</v>
      </c>
      <c r="AK247" s="64" t="s">
        <v>81</v>
      </c>
      <c r="AL247" s="64" t="s">
        <v>81</v>
      </c>
      <c r="AM247" s="64" t="s">
        <v>81</v>
      </c>
      <c r="AN247" s="64">
        <v>0</v>
      </c>
      <c r="AO247" s="64" t="s">
        <v>81</v>
      </c>
      <c r="AP247" s="72">
        <v>0</v>
      </c>
      <c r="AQ247" s="64" t="s">
        <v>81</v>
      </c>
      <c r="AR247" s="64" t="s">
        <v>81</v>
      </c>
      <c r="AS247" s="64" t="s">
        <v>81</v>
      </c>
      <c r="AT247" s="72">
        <v>0</v>
      </c>
      <c r="AU247" s="64" t="s">
        <v>81</v>
      </c>
      <c r="AV247" s="64" t="s">
        <v>81</v>
      </c>
      <c r="AW247" s="64" t="s">
        <v>81</v>
      </c>
      <c r="AX247" s="72">
        <v>0</v>
      </c>
      <c r="AY247" s="64" t="s">
        <v>81</v>
      </c>
      <c r="AZ247" s="64" t="s">
        <v>81</v>
      </c>
      <c r="BA247" s="64" t="s">
        <v>81</v>
      </c>
      <c r="BB247" s="72">
        <v>0</v>
      </c>
      <c r="BC247" s="64" t="s">
        <v>81</v>
      </c>
      <c r="BD247" s="64" t="s">
        <v>81</v>
      </c>
      <c r="BE247" s="64" t="s">
        <v>81</v>
      </c>
      <c r="BF247" s="72">
        <v>0</v>
      </c>
      <c r="BG247" s="64" t="s">
        <v>81</v>
      </c>
      <c r="BH247" s="64" t="s">
        <v>81</v>
      </c>
      <c r="BI247" s="64" t="s">
        <v>81</v>
      </c>
      <c r="BJ247" s="72">
        <v>0</v>
      </c>
      <c r="BK247" s="64" t="s">
        <v>81</v>
      </c>
      <c r="BL247" s="64" t="s">
        <v>81</v>
      </c>
      <c r="BM247" s="64" t="s">
        <v>81</v>
      </c>
      <c r="BN247" s="72">
        <v>0</v>
      </c>
      <c r="BO247" s="64" t="s">
        <v>81</v>
      </c>
      <c r="BP247" s="64" t="s">
        <v>81</v>
      </c>
      <c r="BQ247" s="64" t="s">
        <v>81</v>
      </c>
      <c r="BR247" s="72">
        <v>0</v>
      </c>
      <c r="BS247" s="64" t="s">
        <v>81</v>
      </c>
      <c r="BT247" s="64" t="s">
        <v>81</v>
      </c>
      <c r="BU247" s="64" t="s">
        <v>81</v>
      </c>
      <c r="BV247">
        <v>1</v>
      </c>
      <c r="BW247">
        <v>2</v>
      </c>
      <c r="BX247">
        <v>2</v>
      </c>
      <c r="BY247">
        <v>2</v>
      </c>
      <c r="BZ247" s="72">
        <v>0</v>
      </c>
      <c r="CA247" s="64" t="s">
        <v>81</v>
      </c>
      <c r="CB247" s="64" t="s">
        <v>81</v>
      </c>
      <c r="CC247" s="64" t="s">
        <v>81</v>
      </c>
      <c r="CD247" s="72">
        <v>0</v>
      </c>
      <c r="CE247" s="64" t="s">
        <v>81</v>
      </c>
      <c r="CF247" s="64" t="s">
        <v>81</v>
      </c>
      <c r="CG247" s="64" t="s">
        <v>81</v>
      </c>
      <c r="CH247" s="64" t="s">
        <v>81</v>
      </c>
      <c r="CI247" s="64" t="s">
        <v>81</v>
      </c>
      <c r="CJ247" s="64" t="s">
        <v>81</v>
      </c>
      <c r="CK247" s="64" t="s">
        <v>81</v>
      </c>
      <c r="CL247" s="64" t="s">
        <v>81</v>
      </c>
      <c r="CM247" s="64" t="s">
        <v>81</v>
      </c>
      <c r="CN247" s="64" t="s">
        <v>81</v>
      </c>
      <c r="CO247" s="64" t="s">
        <v>81</v>
      </c>
      <c r="CP247" s="64" t="s">
        <v>81</v>
      </c>
      <c r="CQ247" s="64" t="s">
        <v>81</v>
      </c>
      <c r="CR247" s="64" t="s">
        <v>81</v>
      </c>
      <c r="CS247" s="64" t="s">
        <v>81</v>
      </c>
      <c r="CT247" s="64" t="s">
        <v>81</v>
      </c>
      <c r="CU247" s="64" t="s">
        <v>81</v>
      </c>
      <c r="CV247">
        <v>6</v>
      </c>
      <c r="CW247" s="64" t="s">
        <v>81</v>
      </c>
      <c r="CX247" s="64" t="s">
        <v>81</v>
      </c>
      <c r="CY247" s="64" t="s">
        <v>81</v>
      </c>
      <c r="CZ247" s="64" t="s">
        <v>81</v>
      </c>
      <c r="DA247" s="64" t="s">
        <v>81</v>
      </c>
      <c r="DB247" s="64">
        <v>0</v>
      </c>
      <c r="DC247" s="64">
        <v>0</v>
      </c>
      <c r="DD247" s="64">
        <v>0</v>
      </c>
      <c r="DE247" s="64">
        <v>0</v>
      </c>
      <c r="DF247" s="64">
        <v>0</v>
      </c>
      <c r="DG247" s="64">
        <v>0</v>
      </c>
      <c r="DH247" s="64">
        <v>1</v>
      </c>
      <c r="DI247" s="64">
        <v>1</v>
      </c>
      <c r="DJ247" s="64">
        <v>0</v>
      </c>
      <c r="DK247" s="64">
        <v>0</v>
      </c>
      <c r="DL247" s="64">
        <v>0</v>
      </c>
      <c r="DM247" s="64">
        <v>0</v>
      </c>
      <c r="DN247" s="64">
        <v>2</v>
      </c>
      <c r="DO247" s="64">
        <v>2</v>
      </c>
      <c r="DP247" s="64">
        <v>2</v>
      </c>
      <c r="DQ247" s="64">
        <v>2</v>
      </c>
      <c r="DR247" s="64">
        <v>2000</v>
      </c>
      <c r="DS247" s="64">
        <v>3000</v>
      </c>
      <c r="DT247" s="64">
        <v>2000</v>
      </c>
      <c r="DU247" s="64">
        <v>3000</v>
      </c>
      <c r="DV247" s="64">
        <v>4000</v>
      </c>
      <c r="DW247" s="64">
        <v>6000</v>
      </c>
      <c r="DX247" s="64">
        <v>3000</v>
      </c>
      <c r="DY247" s="64">
        <v>5000</v>
      </c>
      <c r="DZ247" s="64">
        <v>2</v>
      </c>
      <c r="EA247" s="64">
        <v>1</v>
      </c>
      <c r="EB247" s="64">
        <v>0</v>
      </c>
      <c r="EC247" t="s">
        <v>81</v>
      </c>
      <c r="ED247" s="64">
        <v>0</v>
      </c>
      <c r="EE247" t="s">
        <v>81</v>
      </c>
      <c r="EF247" t="s">
        <v>81</v>
      </c>
      <c r="EG247">
        <v>8</v>
      </c>
      <c r="EH247" t="s">
        <v>81</v>
      </c>
      <c r="EI247">
        <v>2</v>
      </c>
    </row>
    <row r="248" spans="1:139" ht="15" customHeight="1" x14ac:dyDescent="0.35">
      <c r="A248" s="20">
        <v>4031219</v>
      </c>
      <c r="B248" s="20">
        <v>4</v>
      </c>
      <c r="C248" s="20">
        <v>3</v>
      </c>
      <c r="D248" s="20">
        <v>12</v>
      </c>
      <c r="E248" s="20" t="s">
        <v>2305</v>
      </c>
      <c r="F248">
        <v>0</v>
      </c>
      <c r="G248" s="20">
        <v>2</v>
      </c>
      <c r="H248">
        <v>0</v>
      </c>
      <c r="I248" s="20">
        <v>0</v>
      </c>
      <c r="J248" s="64">
        <v>0</v>
      </c>
      <c r="K248" s="64" t="s">
        <v>81</v>
      </c>
      <c r="L248">
        <v>8</v>
      </c>
      <c r="M248" s="64" t="s">
        <v>81</v>
      </c>
      <c r="N248">
        <v>2</v>
      </c>
      <c r="O248" s="64" t="s">
        <v>81</v>
      </c>
      <c r="P248" s="64" t="s">
        <v>81</v>
      </c>
      <c r="Q248" s="64">
        <v>1</v>
      </c>
      <c r="R248" s="64">
        <v>1</v>
      </c>
      <c r="S248" s="64" t="s">
        <v>81</v>
      </c>
      <c r="T248" s="64" t="s">
        <v>81</v>
      </c>
      <c r="U248" s="64" t="s">
        <v>81</v>
      </c>
      <c r="V248" s="64" t="s">
        <v>81</v>
      </c>
      <c r="W248" s="64" t="s">
        <v>81</v>
      </c>
      <c r="X248" s="64" t="s">
        <v>81</v>
      </c>
      <c r="Y248" s="64" t="s">
        <v>81</v>
      </c>
      <c r="Z248" s="64" t="s">
        <v>81</v>
      </c>
      <c r="AA248" s="64" t="s">
        <v>81</v>
      </c>
      <c r="AB248" s="64" t="s">
        <v>81</v>
      </c>
      <c r="AC248" s="64" t="s">
        <v>81</v>
      </c>
      <c r="AD248" s="64" t="s">
        <v>81</v>
      </c>
      <c r="AE248" s="64" t="s">
        <v>81</v>
      </c>
      <c r="AF248" s="64" t="s">
        <v>81</v>
      </c>
      <c r="AG248" s="64" t="s">
        <v>81</v>
      </c>
      <c r="AH248" s="64" t="s">
        <v>81</v>
      </c>
      <c r="AI248" s="64" t="s">
        <v>81</v>
      </c>
      <c r="AJ248" s="64" t="s">
        <v>81</v>
      </c>
      <c r="AK248" s="64" t="s">
        <v>81</v>
      </c>
      <c r="AL248" s="64" t="s">
        <v>81</v>
      </c>
      <c r="AM248" s="64" t="s">
        <v>81</v>
      </c>
      <c r="AN248" s="64">
        <v>1</v>
      </c>
      <c r="AO248">
        <v>5</v>
      </c>
      <c r="AP248" s="72">
        <v>0</v>
      </c>
      <c r="AQ248" s="64" t="s">
        <v>81</v>
      </c>
      <c r="AR248" s="64" t="s">
        <v>81</v>
      </c>
      <c r="AS248" s="64" t="s">
        <v>81</v>
      </c>
      <c r="AT248" s="72">
        <v>0</v>
      </c>
      <c r="AU248" s="64" t="s">
        <v>81</v>
      </c>
      <c r="AV248" s="64" t="s">
        <v>81</v>
      </c>
      <c r="AW248" s="64" t="s">
        <v>81</v>
      </c>
      <c r="AX248" s="72">
        <v>0</v>
      </c>
      <c r="AY248" s="64" t="s">
        <v>81</v>
      </c>
      <c r="AZ248" s="64" t="s">
        <v>81</v>
      </c>
      <c r="BA248" s="64" t="s">
        <v>81</v>
      </c>
      <c r="BB248" s="72">
        <v>0</v>
      </c>
      <c r="BC248" s="64" t="s">
        <v>81</v>
      </c>
      <c r="BD248" s="64" t="s">
        <v>81</v>
      </c>
      <c r="BE248" s="64" t="s">
        <v>81</v>
      </c>
      <c r="BF248" s="72">
        <v>0</v>
      </c>
      <c r="BG248" s="64" t="s">
        <v>81</v>
      </c>
      <c r="BH248" s="64" t="s">
        <v>81</v>
      </c>
      <c r="BI248" s="64" t="s">
        <v>81</v>
      </c>
      <c r="BJ248" s="72">
        <v>0</v>
      </c>
      <c r="BK248" s="64" t="s">
        <v>81</v>
      </c>
      <c r="BL248" s="64" t="s">
        <v>81</v>
      </c>
      <c r="BM248" s="64" t="s">
        <v>81</v>
      </c>
      <c r="BN248" s="72">
        <v>0</v>
      </c>
      <c r="BO248" s="64" t="s">
        <v>81</v>
      </c>
      <c r="BP248" s="64" t="s">
        <v>81</v>
      </c>
      <c r="BQ248" s="64" t="s">
        <v>81</v>
      </c>
      <c r="BR248" s="72">
        <v>0</v>
      </c>
      <c r="BS248" s="64" t="s">
        <v>81</v>
      </c>
      <c r="BT248" s="64" t="s">
        <v>81</v>
      </c>
      <c r="BU248" s="64" t="s">
        <v>81</v>
      </c>
      <c r="BV248">
        <v>1</v>
      </c>
      <c r="BW248">
        <v>2</v>
      </c>
      <c r="BX248">
        <v>2</v>
      </c>
      <c r="BY248">
        <v>2</v>
      </c>
      <c r="BZ248" s="72">
        <v>0</v>
      </c>
      <c r="CA248" s="64" t="s">
        <v>81</v>
      </c>
      <c r="CB248" s="64" t="s">
        <v>81</v>
      </c>
      <c r="CC248" s="64" t="s">
        <v>81</v>
      </c>
      <c r="CD248" s="72">
        <v>0</v>
      </c>
      <c r="CE248" s="64" t="s">
        <v>81</v>
      </c>
      <c r="CF248" s="64" t="s">
        <v>81</v>
      </c>
      <c r="CG248" s="64" t="s">
        <v>81</v>
      </c>
      <c r="CH248" s="64" t="s">
        <v>81</v>
      </c>
      <c r="CI248" s="64" t="s">
        <v>81</v>
      </c>
      <c r="CJ248" s="64" t="s">
        <v>81</v>
      </c>
      <c r="CK248" s="64" t="s">
        <v>81</v>
      </c>
      <c r="CL248" s="64" t="s">
        <v>81</v>
      </c>
      <c r="CM248" s="64" t="s">
        <v>81</v>
      </c>
      <c r="CN248" s="64" t="s">
        <v>81</v>
      </c>
      <c r="CO248" s="64" t="s">
        <v>81</v>
      </c>
      <c r="CP248" s="64" t="s">
        <v>81</v>
      </c>
      <c r="CQ248" s="64" t="s">
        <v>81</v>
      </c>
      <c r="CR248" s="64" t="s">
        <v>81</v>
      </c>
      <c r="CS248" s="64" t="s">
        <v>81</v>
      </c>
      <c r="CT248" s="64" t="s">
        <v>81</v>
      </c>
      <c r="CU248" s="64" t="s">
        <v>81</v>
      </c>
      <c r="CV248">
        <v>8</v>
      </c>
      <c r="CW248" s="64" t="s">
        <v>81</v>
      </c>
      <c r="CX248" s="64" t="s">
        <v>81</v>
      </c>
      <c r="CY248" s="64" t="s">
        <v>81</v>
      </c>
      <c r="CZ248" s="64" t="s">
        <v>81</v>
      </c>
      <c r="DA248" s="64" t="s">
        <v>81</v>
      </c>
      <c r="DB248" s="64">
        <v>0</v>
      </c>
      <c r="DC248" s="64">
        <v>0</v>
      </c>
      <c r="DD248" s="64">
        <v>0</v>
      </c>
      <c r="DE248" s="64">
        <v>0</v>
      </c>
      <c r="DF248" s="64">
        <v>0</v>
      </c>
      <c r="DG248" s="64">
        <v>0</v>
      </c>
      <c r="DH248" s="64">
        <v>0</v>
      </c>
      <c r="DI248" s="64">
        <v>1</v>
      </c>
      <c r="DJ248" s="64">
        <v>0</v>
      </c>
      <c r="DK248" s="64">
        <v>0</v>
      </c>
      <c r="DL248" s="64">
        <v>0</v>
      </c>
      <c r="DM248" s="64">
        <v>0</v>
      </c>
      <c r="DN248" s="64">
        <v>2</v>
      </c>
      <c r="DO248" s="64">
        <v>2</v>
      </c>
      <c r="DP248" s="64">
        <v>2</v>
      </c>
      <c r="DQ248" s="64">
        <v>2</v>
      </c>
      <c r="DR248" s="64">
        <v>2000</v>
      </c>
      <c r="DS248" s="64">
        <v>4000</v>
      </c>
      <c r="DT248" s="64">
        <v>2000</v>
      </c>
      <c r="DU248" s="64">
        <v>3000</v>
      </c>
      <c r="DV248" s="64">
        <v>5000</v>
      </c>
      <c r="DW248" s="64">
        <v>8000</v>
      </c>
      <c r="DX248" s="64">
        <v>2500</v>
      </c>
      <c r="DY248" s="64">
        <v>4000</v>
      </c>
      <c r="DZ248" s="64">
        <v>2</v>
      </c>
      <c r="EA248" s="64">
        <v>1</v>
      </c>
      <c r="EB248" s="64">
        <v>0</v>
      </c>
      <c r="EC248" t="s">
        <v>81</v>
      </c>
      <c r="ED248" s="64">
        <v>0</v>
      </c>
      <c r="EE248" t="s">
        <v>81</v>
      </c>
      <c r="EF248" t="s">
        <v>81</v>
      </c>
      <c r="EG248">
        <v>12</v>
      </c>
      <c r="EH248" t="s">
        <v>81</v>
      </c>
      <c r="EI248">
        <v>3</v>
      </c>
    </row>
    <row r="249" spans="1:139" ht="15" customHeight="1" x14ac:dyDescent="0.35">
      <c r="A249" s="20">
        <v>4031220</v>
      </c>
      <c r="B249" s="20">
        <v>4</v>
      </c>
      <c r="C249" s="20">
        <v>3</v>
      </c>
      <c r="D249" s="20">
        <v>12</v>
      </c>
      <c r="E249" s="20" t="s">
        <v>2308</v>
      </c>
      <c r="F249">
        <v>0</v>
      </c>
      <c r="G249" s="20">
        <v>1</v>
      </c>
      <c r="H249">
        <v>0</v>
      </c>
      <c r="I249" s="20">
        <v>0</v>
      </c>
      <c r="J249" s="64">
        <v>0</v>
      </c>
      <c r="K249" s="64" t="s">
        <v>81</v>
      </c>
      <c r="L249" s="64" t="s">
        <v>81</v>
      </c>
      <c r="M249" s="64" t="s">
        <v>81</v>
      </c>
      <c r="N249" t="s">
        <v>81</v>
      </c>
      <c r="O249" s="64" t="s">
        <v>81</v>
      </c>
      <c r="P249" s="64" t="s">
        <v>81</v>
      </c>
      <c r="Q249" s="64" t="s">
        <v>81</v>
      </c>
      <c r="R249" s="64" t="s">
        <v>81</v>
      </c>
      <c r="S249" s="64" t="s">
        <v>81</v>
      </c>
      <c r="T249" s="64" t="s">
        <v>81</v>
      </c>
      <c r="U249" s="64" t="s">
        <v>81</v>
      </c>
      <c r="V249" s="64" t="s">
        <v>81</v>
      </c>
      <c r="W249" s="64" t="s">
        <v>81</v>
      </c>
      <c r="X249" s="64" t="s">
        <v>81</v>
      </c>
      <c r="Y249" s="64" t="s">
        <v>81</v>
      </c>
      <c r="Z249" s="64" t="s">
        <v>81</v>
      </c>
      <c r="AA249" s="64" t="s">
        <v>81</v>
      </c>
      <c r="AB249">
        <v>2</v>
      </c>
      <c r="AC249" s="64" t="s">
        <v>81</v>
      </c>
      <c r="AD249" s="64" t="s">
        <v>81</v>
      </c>
      <c r="AE249">
        <v>1</v>
      </c>
      <c r="AF249">
        <v>1</v>
      </c>
      <c r="AG249" s="64" t="s">
        <v>81</v>
      </c>
      <c r="AH249" s="64" t="s">
        <v>81</v>
      </c>
      <c r="AI249" s="64" t="s">
        <v>81</v>
      </c>
      <c r="AJ249" s="64" t="s">
        <v>81</v>
      </c>
      <c r="AK249" s="64" t="s">
        <v>81</v>
      </c>
      <c r="AL249" s="64" t="s">
        <v>81</v>
      </c>
      <c r="AM249" s="64" t="s">
        <v>81</v>
      </c>
      <c r="AN249" s="64">
        <v>0</v>
      </c>
      <c r="AO249" s="64" t="s">
        <v>81</v>
      </c>
      <c r="AP249" s="72">
        <v>1</v>
      </c>
      <c r="AQ249">
        <v>2</v>
      </c>
      <c r="AR249" s="64">
        <v>2</v>
      </c>
      <c r="AS249" s="64">
        <v>2</v>
      </c>
      <c r="AT249" s="64">
        <v>1</v>
      </c>
      <c r="AU249" s="64">
        <v>2</v>
      </c>
      <c r="AV249" s="64">
        <v>2</v>
      </c>
      <c r="AW249" s="64">
        <v>2</v>
      </c>
      <c r="AX249" s="72">
        <v>0</v>
      </c>
      <c r="AY249" s="64" t="s">
        <v>81</v>
      </c>
      <c r="AZ249" s="64" t="s">
        <v>81</v>
      </c>
      <c r="BA249" s="64" t="s">
        <v>81</v>
      </c>
      <c r="BB249" s="72">
        <v>0</v>
      </c>
      <c r="BC249" s="64" t="s">
        <v>81</v>
      </c>
      <c r="BD249" s="64" t="s">
        <v>81</v>
      </c>
      <c r="BE249" s="64" t="s">
        <v>81</v>
      </c>
      <c r="BF249" s="72">
        <v>0</v>
      </c>
      <c r="BG249" s="64" t="s">
        <v>81</v>
      </c>
      <c r="BH249" s="64" t="s">
        <v>81</v>
      </c>
      <c r="BI249" s="64" t="s">
        <v>81</v>
      </c>
      <c r="BJ249" s="72">
        <v>0</v>
      </c>
      <c r="BK249" s="64" t="s">
        <v>81</v>
      </c>
      <c r="BL249" s="64" t="s">
        <v>81</v>
      </c>
      <c r="BM249" s="64" t="s">
        <v>81</v>
      </c>
      <c r="BN249" s="72">
        <v>0</v>
      </c>
      <c r="BO249" s="64" t="s">
        <v>81</v>
      </c>
      <c r="BP249" s="64" t="s">
        <v>81</v>
      </c>
      <c r="BQ249" s="64" t="s">
        <v>81</v>
      </c>
      <c r="BR249" s="72">
        <v>0</v>
      </c>
      <c r="BS249" s="64" t="s">
        <v>81</v>
      </c>
      <c r="BT249" s="64" t="s">
        <v>81</v>
      </c>
      <c r="BU249" s="64" t="s">
        <v>81</v>
      </c>
      <c r="BV249">
        <v>1</v>
      </c>
      <c r="BW249">
        <v>2</v>
      </c>
      <c r="BX249">
        <v>2</v>
      </c>
      <c r="BY249">
        <v>2</v>
      </c>
      <c r="BZ249" s="72">
        <v>0</v>
      </c>
      <c r="CA249" s="64" t="s">
        <v>81</v>
      </c>
      <c r="CB249" s="64" t="s">
        <v>81</v>
      </c>
      <c r="CC249" s="64" t="s">
        <v>81</v>
      </c>
      <c r="CD249" s="72">
        <v>0</v>
      </c>
      <c r="CE249" s="64" t="s">
        <v>81</v>
      </c>
      <c r="CF249" s="64" t="s">
        <v>81</v>
      </c>
      <c r="CG249" s="64" t="s">
        <v>81</v>
      </c>
      <c r="CH249" s="64" t="s">
        <v>81</v>
      </c>
      <c r="CI249" s="64" t="s">
        <v>81</v>
      </c>
      <c r="CJ249" s="64" t="s">
        <v>81</v>
      </c>
      <c r="CK249" s="64" t="s">
        <v>81</v>
      </c>
      <c r="CL249" s="64" t="s">
        <v>81</v>
      </c>
      <c r="CM249" s="64" t="s">
        <v>81</v>
      </c>
      <c r="CN249" s="64" t="s">
        <v>81</v>
      </c>
      <c r="CO249" s="64" t="s">
        <v>81</v>
      </c>
      <c r="CP249" s="64" t="s">
        <v>81</v>
      </c>
      <c r="CQ249" s="64" t="s">
        <v>81</v>
      </c>
      <c r="CR249" s="64" t="s">
        <v>81</v>
      </c>
      <c r="CS249" s="64" t="s">
        <v>81</v>
      </c>
      <c r="CT249" s="64" t="s">
        <v>81</v>
      </c>
      <c r="CU249" s="64" t="s">
        <v>81</v>
      </c>
      <c r="CV249">
        <v>2</v>
      </c>
      <c r="CW249" s="64" t="s">
        <v>81</v>
      </c>
      <c r="CX249" s="64" t="s">
        <v>81</v>
      </c>
      <c r="CY249" s="64" t="s">
        <v>81</v>
      </c>
      <c r="CZ249" s="64" t="s">
        <v>81</v>
      </c>
      <c r="DA249" s="64" t="s">
        <v>81</v>
      </c>
      <c r="DB249" s="64">
        <v>0</v>
      </c>
      <c r="DC249" s="64">
        <v>0</v>
      </c>
      <c r="DD249" s="64">
        <v>1</v>
      </c>
      <c r="DE249" s="64">
        <v>1</v>
      </c>
      <c r="DF249" s="64">
        <v>1</v>
      </c>
      <c r="DG249" s="64">
        <v>1</v>
      </c>
      <c r="DH249" s="64">
        <v>0</v>
      </c>
      <c r="DI249" s="64">
        <v>0</v>
      </c>
      <c r="DJ249" s="64">
        <v>1</v>
      </c>
      <c r="DK249" s="64">
        <v>1</v>
      </c>
      <c r="DL249" s="64">
        <v>1</v>
      </c>
      <c r="DM249" s="64">
        <v>1</v>
      </c>
      <c r="DN249" s="64">
        <v>2</v>
      </c>
      <c r="DO249" s="64">
        <v>2</v>
      </c>
      <c r="DP249" s="64">
        <v>2</v>
      </c>
      <c r="DQ249" s="64">
        <v>2</v>
      </c>
      <c r="DR249" s="64">
        <v>1500</v>
      </c>
      <c r="DS249" s="64">
        <v>3000</v>
      </c>
      <c r="DT249" s="64">
        <v>1500</v>
      </c>
      <c r="DU249" s="64">
        <v>3000</v>
      </c>
      <c r="DV249" s="64">
        <v>3000</v>
      </c>
      <c r="DW249" s="64">
        <v>5000</v>
      </c>
      <c r="DX249" s="64">
        <v>3000</v>
      </c>
      <c r="DY249" s="64">
        <v>5000</v>
      </c>
      <c r="DZ249" s="64">
        <v>1</v>
      </c>
      <c r="EA249" s="64">
        <v>1</v>
      </c>
      <c r="EB249" s="64">
        <v>0</v>
      </c>
      <c r="EC249" t="s">
        <v>81</v>
      </c>
      <c r="ED249" s="64">
        <v>0</v>
      </c>
      <c r="EE249" t="s">
        <v>81</v>
      </c>
      <c r="EF249" t="s">
        <v>81</v>
      </c>
      <c r="EG249" t="s">
        <v>81</v>
      </c>
      <c r="EH249" t="s">
        <v>81</v>
      </c>
      <c r="EI249">
        <v>3</v>
      </c>
    </row>
    <row r="250" spans="1:139" ht="15" customHeight="1" x14ac:dyDescent="0.35">
      <c r="A250" s="20">
        <v>4031221</v>
      </c>
      <c r="B250" s="20">
        <v>4</v>
      </c>
      <c r="C250" s="20">
        <v>3</v>
      </c>
      <c r="D250" s="20">
        <v>12</v>
      </c>
      <c r="E250" s="20" t="s">
        <v>2311</v>
      </c>
      <c r="F250">
        <v>0</v>
      </c>
      <c r="G250" s="20">
        <v>1</v>
      </c>
      <c r="H250">
        <v>0</v>
      </c>
      <c r="I250" s="20">
        <v>0</v>
      </c>
      <c r="J250" s="64">
        <v>0</v>
      </c>
      <c r="K250" s="64" t="s">
        <v>81</v>
      </c>
      <c r="L250" s="64" t="s">
        <v>81</v>
      </c>
      <c r="M250" s="64" t="s">
        <v>81</v>
      </c>
      <c r="N250" t="s">
        <v>81</v>
      </c>
      <c r="O250" s="64" t="s">
        <v>81</v>
      </c>
      <c r="P250" s="64" t="s">
        <v>81</v>
      </c>
      <c r="Q250" s="64" t="s">
        <v>81</v>
      </c>
      <c r="R250" s="64" t="s">
        <v>81</v>
      </c>
      <c r="S250">
        <v>6</v>
      </c>
      <c r="T250" s="64" t="s">
        <v>81</v>
      </c>
      <c r="U250">
        <v>2</v>
      </c>
      <c r="V250" s="64" t="s">
        <v>2295</v>
      </c>
      <c r="W250" s="64" t="s">
        <v>81</v>
      </c>
      <c r="X250" s="64" t="s">
        <v>81</v>
      </c>
      <c r="Y250">
        <v>1</v>
      </c>
      <c r="Z250" s="64" t="s">
        <v>81</v>
      </c>
      <c r="AA250" s="64" t="s">
        <v>81</v>
      </c>
      <c r="AB250" s="64" t="s">
        <v>81</v>
      </c>
      <c r="AC250" s="64" t="s">
        <v>81</v>
      </c>
      <c r="AD250" s="64" t="s">
        <v>81</v>
      </c>
      <c r="AE250" s="64" t="s">
        <v>81</v>
      </c>
      <c r="AF250" s="64" t="s">
        <v>81</v>
      </c>
      <c r="AG250" s="64" t="s">
        <v>81</v>
      </c>
      <c r="AH250" s="64" t="s">
        <v>81</v>
      </c>
      <c r="AI250" s="64" t="s">
        <v>81</v>
      </c>
      <c r="AJ250" s="64" t="s">
        <v>81</v>
      </c>
      <c r="AK250" s="64" t="s">
        <v>81</v>
      </c>
      <c r="AL250" s="64" t="s">
        <v>81</v>
      </c>
      <c r="AM250" s="64" t="s">
        <v>81</v>
      </c>
      <c r="AN250" s="64">
        <v>0</v>
      </c>
      <c r="AO250" s="64" t="s">
        <v>81</v>
      </c>
      <c r="AP250" s="72">
        <v>1</v>
      </c>
      <c r="AQ250">
        <v>2</v>
      </c>
      <c r="AR250" s="64">
        <v>2</v>
      </c>
      <c r="AS250" s="64">
        <v>2</v>
      </c>
      <c r="AT250" s="72">
        <v>0</v>
      </c>
      <c r="AU250" s="64" t="s">
        <v>81</v>
      </c>
      <c r="AV250" s="64" t="s">
        <v>81</v>
      </c>
      <c r="AW250" s="64" t="s">
        <v>81</v>
      </c>
      <c r="AX250" s="72">
        <v>0</v>
      </c>
      <c r="AY250" s="64" t="s">
        <v>81</v>
      </c>
      <c r="AZ250" s="64" t="s">
        <v>81</v>
      </c>
      <c r="BA250" s="64" t="s">
        <v>81</v>
      </c>
      <c r="BB250" s="72">
        <v>0</v>
      </c>
      <c r="BC250" s="64" t="s">
        <v>81</v>
      </c>
      <c r="BD250" s="64" t="s">
        <v>81</v>
      </c>
      <c r="BE250" s="64" t="s">
        <v>81</v>
      </c>
      <c r="BF250" s="72">
        <v>1</v>
      </c>
      <c r="BG250">
        <v>2</v>
      </c>
      <c r="BH250">
        <v>3</v>
      </c>
      <c r="BI250">
        <v>2</v>
      </c>
      <c r="BJ250" s="72">
        <v>0</v>
      </c>
      <c r="BK250" s="64" t="s">
        <v>81</v>
      </c>
      <c r="BL250" s="64" t="s">
        <v>81</v>
      </c>
      <c r="BM250" s="64" t="s">
        <v>81</v>
      </c>
      <c r="BN250" s="72">
        <v>0</v>
      </c>
      <c r="BO250" s="64" t="s">
        <v>81</v>
      </c>
      <c r="BP250" s="64" t="s">
        <v>81</v>
      </c>
      <c r="BQ250" s="64" t="s">
        <v>81</v>
      </c>
      <c r="BR250" s="72">
        <v>0</v>
      </c>
      <c r="BS250" s="64" t="s">
        <v>81</v>
      </c>
      <c r="BT250" s="64" t="s">
        <v>81</v>
      </c>
      <c r="BU250" s="64" t="s">
        <v>81</v>
      </c>
      <c r="BV250" s="72">
        <v>1</v>
      </c>
      <c r="BW250" s="64">
        <v>2</v>
      </c>
      <c r="BX250" s="64">
        <v>2</v>
      </c>
      <c r="BY250" s="64">
        <v>2</v>
      </c>
      <c r="BZ250" s="72">
        <v>0</v>
      </c>
      <c r="CA250" s="64" t="s">
        <v>81</v>
      </c>
      <c r="CB250" s="64" t="s">
        <v>81</v>
      </c>
      <c r="CC250" s="64" t="s">
        <v>81</v>
      </c>
      <c r="CD250" s="72">
        <v>0</v>
      </c>
      <c r="CE250" s="64" t="s">
        <v>81</v>
      </c>
      <c r="CF250" s="64" t="s">
        <v>81</v>
      </c>
      <c r="CG250" s="64" t="s">
        <v>81</v>
      </c>
      <c r="CH250" s="64" t="s">
        <v>81</v>
      </c>
      <c r="CI250" s="64" t="s">
        <v>81</v>
      </c>
      <c r="CJ250" s="64" t="s">
        <v>81</v>
      </c>
      <c r="CK250" s="64" t="s">
        <v>81</v>
      </c>
      <c r="CL250" s="64" t="s">
        <v>81</v>
      </c>
      <c r="CM250" s="64" t="s">
        <v>81</v>
      </c>
      <c r="CN250" s="64" t="s">
        <v>81</v>
      </c>
      <c r="CO250" s="64" t="s">
        <v>81</v>
      </c>
      <c r="CP250" s="64" t="s">
        <v>81</v>
      </c>
      <c r="CQ250" s="64" t="s">
        <v>81</v>
      </c>
      <c r="CR250" s="64" t="s">
        <v>81</v>
      </c>
      <c r="CS250" s="64" t="s">
        <v>81</v>
      </c>
      <c r="CT250" s="64" t="s">
        <v>81</v>
      </c>
      <c r="CU250" s="64" t="s">
        <v>81</v>
      </c>
      <c r="CV250">
        <v>8</v>
      </c>
      <c r="CW250" s="64" t="s">
        <v>81</v>
      </c>
      <c r="CX250" s="64" t="s">
        <v>81</v>
      </c>
      <c r="CY250" s="64" t="s">
        <v>81</v>
      </c>
      <c r="CZ250" s="64" t="s">
        <v>81</v>
      </c>
      <c r="DA250" s="64" t="s">
        <v>81</v>
      </c>
      <c r="DB250" s="64">
        <v>0</v>
      </c>
      <c r="DC250" s="64">
        <v>0</v>
      </c>
      <c r="DD250" s="64">
        <v>0</v>
      </c>
      <c r="DE250" s="64">
        <v>0</v>
      </c>
      <c r="DF250" s="64">
        <v>0</v>
      </c>
      <c r="DG250" s="64">
        <v>0</v>
      </c>
      <c r="DH250" s="64">
        <v>1</v>
      </c>
      <c r="DI250" s="64">
        <v>1</v>
      </c>
      <c r="DJ250" s="64">
        <v>0</v>
      </c>
      <c r="DK250" s="64">
        <v>0</v>
      </c>
      <c r="DL250" s="64">
        <v>1</v>
      </c>
      <c r="DM250" s="64">
        <v>0</v>
      </c>
      <c r="DN250" s="64">
        <v>2</v>
      </c>
      <c r="DO250" s="64">
        <v>2</v>
      </c>
      <c r="DP250" s="64">
        <v>4</v>
      </c>
      <c r="DQ250" s="64">
        <v>4</v>
      </c>
      <c r="DR250" s="64">
        <v>2500</v>
      </c>
      <c r="DS250" s="64">
        <v>3000</v>
      </c>
      <c r="DT250" s="64">
        <v>2000</v>
      </c>
      <c r="DU250" s="64">
        <v>3000</v>
      </c>
      <c r="DV250" t="s">
        <v>81</v>
      </c>
      <c r="DW250" t="s">
        <v>81</v>
      </c>
      <c r="DX250" t="s">
        <v>81</v>
      </c>
      <c r="DY250" t="s">
        <v>81</v>
      </c>
      <c r="DZ250" s="64">
        <v>2</v>
      </c>
      <c r="EA250" s="64">
        <v>0</v>
      </c>
      <c r="EB250" s="64">
        <v>0</v>
      </c>
      <c r="EC250" t="s">
        <v>81</v>
      </c>
      <c r="ED250" s="64">
        <v>0</v>
      </c>
      <c r="EE250" t="s">
        <v>81</v>
      </c>
      <c r="EF250" t="s">
        <v>81</v>
      </c>
      <c r="EG250" t="s">
        <v>81</v>
      </c>
      <c r="EH250" t="s">
        <v>81</v>
      </c>
      <c r="EI250" t="s">
        <v>81</v>
      </c>
    </row>
    <row r="251" spans="1:139" ht="15" customHeight="1" x14ac:dyDescent="0.35">
      <c r="A251" s="20">
        <v>4031222</v>
      </c>
      <c r="B251" s="20">
        <v>4</v>
      </c>
      <c r="C251" s="20">
        <v>3</v>
      </c>
      <c r="D251" s="20">
        <v>12</v>
      </c>
      <c r="E251" s="20" t="s">
        <v>2314</v>
      </c>
      <c r="F251">
        <v>0</v>
      </c>
      <c r="G251" s="20">
        <v>2</v>
      </c>
      <c r="H251">
        <v>0</v>
      </c>
      <c r="I251" s="20">
        <v>0</v>
      </c>
      <c r="J251" s="64">
        <v>0</v>
      </c>
      <c r="K251" s="64" t="s">
        <v>81</v>
      </c>
      <c r="L251">
        <v>8</v>
      </c>
      <c r="M251" s="64" t="s">
        <v>81</v>
      </c>
      <c r="N251">
        <v>1</v>
      </c>
      <c r="O251" s="64" t="s">
        <v>81</v>
      </c>
      <c r="P251" s="64" t="s">
        <v>81</v>
      </c>
      <c r="Q251">
        <v>2</v>
      </c>
      <c r="R251" s="64" t="s">
        <v>81</v>
      </c>
      <c r="S251" s="64" t="s">
        <v>81</v>
      </c>
      <c r="T251" s="64" t="s">
        <v>81</v>
      </c>
      <c r="U251" s="64" t="s">
        <v>81</v>
      </c>
      <c r="V251" s="64" t="s">
        <v>81</v>
      </c>
      <c r="W251" s="64" t="s">
        <v>81</v>
      </c>
      <c r="X251" s="64" t="s">
        <v>81</v>
      </c>
      <c r="Y251" s="64" t="s">
        <v>81</v>
      </c>
      <c r="Z251" s="64" t="s">
        <v>81</v>
      </c>
      <c r="AA251" s="64" t="s">
        <v>81</v>
      </c>
      <c r="AB251" s="64" t="s">
        <v>81</v>
      </c>
      <c r="AC251" s="64" t="s">
        <v>81</v>
      </c>
      <c r="AD251" s="64" t="s">
        <v>81</v>
      </c>
      <c r="AE251" s="64" t="s">
        <v>81</v>
      </c>
      <c r="AF251" s="64" t="s">
        <v>81</v>
      </c>
      <c r="AG251" s="64" t="s">
        <v>81</v>
      </c>
      <c r="AH251" s="64" t="s">
        <v>81</v>
      </c>
      <c r="AI251" s="64" t="s">
        <v>81</v>
      </c>
      <c r="AJ251" s="64" t="s">
        <v>81</v>
      </c>
      <c r="AK251" s="64" t="s">
        <v>81</v>
      </c>
      <c r="AL251" s="64" t="s">
        <v>81</v>
      </c>
      <c r="AM251" s="64" t="s">
        <v>81</v>
      </c>
      <c r="AN251" s="64">
        <v>1</v>
      </c>
      <c r="AO251" s="64">
        <v>5</v>
      </c>
      <c r="AP251" s="72">
        <v>0</v>
      </c>
      <c r="AQ251" s="64" t="s">
        <v>81</v>
      </c>
      <c r="AR251" s="64" t="s">
        <v>81</v>
      </c>
      <c r="AS251" s="64" t="s">
        <v>81</v>
      </c>
      <c r="AT251" s="72">
        <v>0</v>
      </c>
      <c r="AU251" s="64" t="s">
        <v>81</v>
      </c>
      <c r="AV251" s="64" t="s">
        <v>81</v>
      </c>
      <c r="AW251" s="64" t="s">
        <v>81</v>
      </c>
      <c r="AX251" s="72">
        <v>0</v>
      </c>
      <c r="AY251" s="64" t="s">
        <v>81</v>
      </c>
      <c r="AZ251" s="64" t="s">
        <v>81</v>
      </c>
      <c r="BA251" s="64" t="s">
        <v>81</v>
      </c>
      <c r="BB251" s="72">
        <v>0</v>
      </c>
      <c r="BC251" s="64" t="s">
        <v>81</v>
      </c>
      <c r="BD251" s="64" t="s">
        <v>81</v>
      </c>
      <c r="BE251" s="64" t="s">
        <v>81</v>
      </c>
      <c r="BF251" s="72">
        <v>0</v>
      </c>
      <c r="BG251" s="64" t="s">
        <v>81</v>
      </c>
      <c r="BH251" s="64" t="s">
        <v>81</v>
      </c>
      <c r="BI251" s="64" t="s">
        <v>81</v>
      </c>
      <c r="BJ251" s="72">
        <v>0</v>
      </c>
      <c r="BK251" s="64" t="s">
        <v>81</v>
      </c>
      <c r="BL251" s="64" t="s">
        <v>81</v>
      </c>
      <c r="BM251" s="64" t="s">
        <v>81</v>
      </c>
      <c r="BN251" s="72">
        <v>0</v>
      </c>
      <c r="BO251" s="64" t="s">
        <v>81</v>
      </c>
      <c r="BP251" s="64" t="s">
        <v>81</v>
      </c>
      <c r="BQ251" s="64" t="s">
        <v>81</v>
      </c>
      <c r="BR251" s="72">
        <v>0</v>
      </c>
      <c r="BS251" s="64" t="s">
        <v>81</v>
      </c>
      <c r="BT251" s="64" t="s">
        <v>81</v>
      </c>
      <c r="BU251" s="64" t="s">
        <v>81</v>
      </c>
      <c r="BV251" s="72">
        <v>1</v>
      </c>
      <c r="BW251">
        <v>2</v>
      </c>
      <c r="BX251">
        <v>2</v>
      </c>
      <c r="BY251">
        <v>2</v>
      </c>
      <c r="BZ251" s="72">
        <v>0</v>
      </c>
      <c r="CA251" s="64" t="s">
        <v>81</v>
      </c>
      <c r="CB251" s="64" t="s">
        <v>81</v>
      </c>
      <c r="CC251" s="64" t="s">
        <v>81</v>
      </c>
      <c r="CD251" s="72">
        <v>0</v>
      </c>
      <c r="CE251" s="64" t="s">
        <v>81</v>
      </c>
      <c r="CF251" s="64" t="s">
        <v>81</v>
      </c>
      <c r="CG251" s="64" t="s">
        <v>81</v>
      </c>
      <c r="CH251" s="64" t="s">
        <v>81</v>
      </c>
      <c r="CI251" s="64" t="s">
        <v>81</v>
      </c>
      <c r="CJ251" s="64" t="s">
        <v>81</v>
      </c>
      <c r="CK251" s="64" t="s">
        <v>81</v>
      </c>
      <c r="CL251" s="64" t="s">
        <v>81</v>
      </c>
      <c r="CM251" s="64" t="s">
        <v>81</v>
      </c>
      <c r="CN251" s="64" t="s">
        <v>81</v>
      </c>
      <c r="CO251" s="64" t="s">
        <v>81</v>
      </c>
      <c r="CP251" s="64" t="s">
        <v>81</v>
      </c>
      <c r="CQ251" s="64" t="s">
        <v>81</v>
      </c>
      <c r="CR251" s="64" t="s">
        <v>81</v>
      </c>
      <c r="CS251" s="64" t="s">
        <v>81</v>
      </c>
      <c r="CT251" s="64" t="s">
        <v>81</v>
      </c>
      <c r="CU251" s="64" t="s">
        <v>81</v>
      </c>
      <c r="CV251">
        <v>22</v>
      </c>
      <c r="CW251" s="64" t="s">
        <v>81</v>
      </c>
      <c r="CX251" s="64" t="s">
        <v>81</v>
      </c>
      <c r="CY251" s="64" t="s">
        <v>81</v>
      </c>
      <c r="CZ251" s="64" t="s">
        <v>81</v>
      </c>
      <c r="DA251" s="64" t="s">
        <v>81</v>
      </c>
      <c r="DB251" s="64">
        <v>1</v>
      </c>
      <c r="DC251" s="64">
        <v>1</v>
      </c>
      <c r="DD251" s="64">
        <v>0</v>
      </c>
      <c r="DE251" s="64">
        <v>0</v>
      </c>
      <c r="DF251" s="64">
        <v>0</v>
      </c>
      <c r="DG251" s="64">
        <v>0</v>
      </c>
      <c r="DH251" s="64">
        <v>0</v>
      </c>
      <c r="DI251" s="64">
        <v>0</v>
      </c>
      <c r="DJ251" s="64">
        <v>0</v>
      </c>
      <c r="DK251" s="64">
        <v>0</v>
      </c>
      <c r="DL251" s="64">
        <v>0</v>
      </c>
      <c r="DM251" s="64">
        <v>0</v>
      </c>
      <c r="DN251" s="64">
        <v>2</v>
      </c>
      <c r="DO251" s="64">
        <v>2</v>
      </c>
      <c r="DP251">
        <v>4</v>
      </c>
      <c r="DQ251">
        <v>4</v>
      </c>
      <c r="DR251" s="64">
        <v>3000</v>
      </c>
      <c r="DS251" s="64">
        <v>4000</v>
      </c>
      <c r="DT251" s="64">
        <v>2000</v>
      </c>
      <c r="DU251" s="64">
        <v>4000</v>
      </c>
      <c r="DV251" t="s">
        <v>81</v>
      </c>
      <c r="DW251" t="s">
        <v>81</v>
      </c>
      <c r="DX251" t="s">
        <v>81</v>
      </c>
      <c r="DY251" t="s">
        <v>81</v>
      </c>
      <c r="DZ251" s="64">
        <v>2</v>
      </c>
      <c r="EA251" s="64">
        <v>0</v>
      </c>
      <c r="EB251" s="64">
        <v>0</v>
      </c>
      <c r="EC251" t="s">
        <v>81</v>
      </c>
      <c r="ED251" s="64">
        <v>0</v>
      </c>
      <c r="EE251" t="s">
        <v>81</v>
      </c>
      <c r="EF251" t="s">
        <v>81</v>
      </c>
      <c r="EG251" t="s">
        <v>81</v>
      </c>
      <c r="EH251" t="s">
        <v>81</v>
      </c>
      <c r="EI251" t="s">
        <v>81</v>
      </c>
    </row>
    <row r="252" spans="1:139" ht="15" customHeight="1" x14ac:dyDescent="0.35">
      <c r="A252" s="20">
        <v>4031223</v>
      </c>
      <c r="B252" s="20">
        <v>4</v>
      </c>
      <c r="C252" s="20">
        <v>3</v>
      </c>
      <c r="D252" s="20">
        <v>12</v>
      </c>
      <c r="E252" s="20" t="s">
        <v>2319</v>
      </c>
      <c r="F252">
        <v>0</v>
      </c>
      <c r="G252" s="20">
        <v>3</v>
      </c>
      <c r="H252">
        <v>0</v>
      </c>
      <c r="I252">
        <v>1</v>
      </c>
      <c r="J252" s="64">
        <v>0</v>
      </c>
      <c r="K252" s="64" t="s">
        <v>81</v>
      </c>
      <c r="L252" s="64">
        <v>8</v>
      </c>
      <c r="M252" s="64" t="s">
        <v>81</v>
      </c>
      <c r="N252" t="s">
        <v>81</v>
      </c>
      <c r="O252" s="64" t="s">
        <v>81</v>
      </c>
      <c r="P252" s="64" t="s">
        <v>81</v>
      </c>
      <c r="Q252">
        <v>2</v>
      </c>
      <c r="R252" s="64" t="s">
        <v>81</v>
      </c>
      <c r="S252" s="64" t="s">
        <v>81</v>
      </c>
      <c r="T252" s="64" t="s">
        <v>81</v>
      </c>
      <c r="U252" s="64" t="s">
        <v>81</v>
      </c>
      <c r="V252" s="64" t="s">
        <v>81</v>
      </c>
      <c r="W252" s="64" t="s">
        <v>81</v>
      </c>
      <c r="X252" s="64" t="s">
        <v>81</v>
      </c>
      <c r="Y252" s="64" t="s">
        <v>81</v>
      </c>
      <c r="Z252" s="64" t="s">
        <v>81</v>
      </c>
      <c r="AA252" s="64" t="s">
        <v>81</v>
      </c>
      <c r="AB252" s="64" t="s">
        <v>81</v>
      </c>
      <c r="AC252" s="64" t="s">
        <v>81</v>
      </c>
      <c r="AD252" s="64" t="s">
        <v>81</v>
      </c>
      <c r="AE252" s="64" t="s">
        <v>81</v>
      </c>
      <c r="AF252" s="64" t="s">
        <v>81</v>
      </c>
      <c r="AG252" s="64" t="s">
        <v>81</v>
      </c>
      <c r="AH252" s="64" t="s">
        <v>81</v>
      </c>
      <c r="AI252" s="64" t="s">
        <v>81</v>
      </c>
      <c r="AJ252" s="64" t="s">
        <v>81</v>
      </c>
      <c r="AK252" s="64" t="s">
        <v>81</v>
      </c>
      <c r="AL252" s="64" t="s">
        <v>81</v>
      </c>
      <c r="AM252" s="64" t="s">
        <v>81</v>
      </c>
      <c r="AN252" s="64">
        <v>1</v>
      </c>
      <c r="AO252">
        <v>5</v>
      </c>
      <c r="AP252" s="72">
        <v>1</v>
      </c>
      <c r="AQ252" s="64">
        <v>2</v>
      </c>
      <c r="AR252" s="64">
        <v>2</v>
      </c>
      <c r="AS252" s="64">
        <v>2</v>
      </c>
      <c r="AT252" s="72">
        <v>0</v>
      </c>
      <c r="AU252" s="64" t="s">
        <v>81</v>
      </c>
      <c r="AV252" s="64" t="s">
        <v>81</v>
      </c>
      <c r="AW252" s="64" t="s">
        <v>81</v>
      </c>
      <c r="AX252" s="72">
        <v>0</v>
      </c>
      <c r="AY252" s="64" t="s">
        <v>81</v>
      </c>
      <c r="AZ252" s="64" t="s">
        <v>81</v>
      </c>
      <c r="BA252" s="64" t="s">
        <v>81</v>
      </c>
      <c r="BB252" s="72">
        <v>0</v>
      </c>
      <c r="BC252" s="64" t="s">
        <v>81</v>
      </c>
      <c r="BD252" s="64" t="s">
        <v>81</v>
      </c>
      <c r="BE252" s="64" t="s">
        <v>81</v>
      </c>
      <c r="BF252" s="72">
        <v>0</v>
      </c>
      <c r="BG252" s="64" t="s">
        <v>81</v>
      </c>
      <c r="BH252" s="64" t="s">
        <v>81</v>
      </c>
      <c r="BI252" s="64" t="s">
        <v>81</v>
      </c>
      <c r="BJ252" s="72">
        <v>0</v>
      </c>
      <c r="BK252" s="64" t="s">
        <v>81</v>
      </c>
      <c r="BL252" s="64" t="s">
        <v>81</v>
      </c>
      <c r="BM252" s="64" t="s">
        <v>81</v>
      </c>
      <c r="BN252" s="72">
        <v>0</v>
      </c>
      <c r="BO252" s="64" t="s">
        <v>81</v>
      </c>
      <c r="BP252" s="64" t="s">
        <v>81</v>
      </c>
      <c r="BQ252" s="64" t="s">
        <v>81</v>
      </c>
      <c r="BR252" s="72">
        <v>0</v>
      </c>
      <c r="BS252" s="64" t="s">
        <v>81</v>
      </c>
      <c r="BT252" s="64" t="s">
        <v>81</v>
      </c>
      <c r="BU252" s="64" t="s">
        <v>81</v>
      </c>
      <c r="BV252" s="72">
        <v>1</v>
      </c>
      <c r="BW252">
        <v>2</v>
      </c>
      <c r="BX252">
        <v>2</v>
      </c>
      <c r="BY252">
        <v>2</v>
      </c>
      <c r="BZ252" s="72">
        <v>0</v>
      </c>
      <c r="CA252" s="64" t="s">
        <v>81</v>
      </c>
      <c r="CB252" s="64" t="s">
        <v>81</v>
      </c>
      <c r="CC252" s="64" t="s">
        <v>81</v>
      </c>
      <c r="CD252" s="72">
        <v>0</v>
      </c>
      <c r="CE252" s="64" t="s">
        <v>81</v>
      </c>
      <c r="CF252" s="64" t="s">
        <v>81</v>
      </c>
      <c r="CG252" s="64" t="s">
        <v>81</v>
      </c>
      <c r="CH252" s="64" t="s">
        <v>81</v>
      </c>
      <c r="CI252" s="64" t="s">
        <v>81</v>
      </c>
      <c r="CJ252" s="64" t="s">
        <v>81</v>
      </c>
      <c r="CK252" s="64" t="s">
        <v>81</v>
      </c>
      <c r="CL252" s="64" t="s">
        <v>81</v>
      </c>
      <c r="CM252" s="64" t="s">
        <v>81</v>
      </c>
      <c r="CN252" s="64" t="s">
        <v>81</v>
      </c>
      <c r="CO252" s="64" t="s">
        <v>81</v>
      </c>
      <c r="CP252" s="64" t="s">
        <v>81</v>
      </c>
      <c r="CQ252" s="64" t="s">
        <v>81</v>
      </c>
      <c r="CR252" s="64" t="s">
        <v>81</v>
      </c>
      <c r="CS252" s="64" t="s">
        <v>81</v>
      </c>
      <c r="CT252" s="64" t="s">
        <v>81</v>
      </c>
      <c r="CU252" s="64" t="s">
        <v>81</v>
      </c>
      <c r="CV252">
        <v>18</v>
      </c>
      <c r="CW252" s="64" t="s">
        <v>81</v>
      </c>
      <c r="CX252" s="64" t="s">
        <v>81</v>
      </c>
      <c r="CY252" s="64" t="s">
        <v>81</v>
      </c>
      <c r="CZ252" s="64" t="s">
        <v>81</v>
      </c>
      <c r="DA252" s="64" t="s">
        <v>81</v>
      </c>
      <c r="DB252" s="64">
        <v>1</v>
      </c>
      <c r="DC252" s="64">
        <v>0</v>
      </c>
      <c r="DD252" s="64">
        <v>0</v>
      </c>
      <c r="DE252" s="64">
        <v>0</v>
      </c>
      <c r="DF252" s="64">
        <v>0</v>
      </c>
      <c r="DG252" s="64">
        <v>0</v>
      </c>
      <c r="DH252" s="64">
        <v>0</v>
      </c>
      <c r="DI252" s="64">
        <v>0</v>
      </c>
      <c r="DJ252" s="64">
        <v>0</v>
      </c>
      <c r="DK252" s="64">
        <v>0</v>
      </c>
      <c r="DL252" s="64">
        <v>0</v>
      </c>
      <c r="DM252" s="64">
        <v>1</v>
      </c>
      <c r="DN252" s="64">
        <v>2</v>
      </c>
      <c r="DO252" s="64">
        <v>2</v>
      </c>
      <c r="DP252" s="64">
        <v>2</v>
      </c>
      <c r="DQ252" s="64">
        <v>2</v>
      </c>
      <c r="DR252" s="64">
        <v>3000</v>
      </c>
      <c r="DS252" s="64">
        <v>5000</v>
      </c>
      <c r="DT252" s="64">
        <v>2500</v>
      </c>
      <c r="DU252" s="64">
        <v>4000</v>
      </c>
      <c r="DV252" s="64">
        <v>6000</v>
      </c>
      <c r="DW252" s="64">
        <v>10000</v>
      </c>
      <c r="DX252" s="64">
        <v>5000</v>
      </c>
      <c r="DY252" s="64">
        <v>5000</v>
      </c>
      <c r="DZ252" s="64">
        <v>1</v>
      </c>
      <c r="EA252" s="64">
        <v>1</v>
      </c>
      <c r="EB252" s="64">
        <v>1</v>
      </c>
      <c r="EC252" s="64">
        <v>1</v>
      </c>
      <c r="ED252" s="64">
        <v>0</v>
      </c>
      <c r="EE252" t="s">
        <v>81</v>
      </c>
      <c r="EF252" t="s">
        <v>81</v>
      </c>
      <c r="EG252" s="64">
        <v>10</v>
      </c>
      <c r="EH252" t="s">
        <v>81</v>
      </c>
      <c r="EI252">
        <v>2</v>
      </c>
    </row>
    <row r="253" spans="1:139" ht="15" customHeight="1" x14ac:dyDescent="0.35">
      <c r="A253" s="20">
        <v>4031224</v>
      </c>
      <c r="B253" s="20">
        <v>4</v>
      </c>
      <c r="C253" s="20">
        <v>3</v>
      </c>
      <c r="D253" s="20">
        <v>12</v>
      </c>
      <c r="E253" s="20" t="s">
        <v>2326</v>
      </c>
      <c r="F253">
        <v>0</v>
      </c>
      <c r="G253" s="20">
        <v>1</v>
      </c>
      <c r="H253">
        <v>0</v>
      </c>
      <c r="I253" s="20">
        <v>0</v>
      </c>
      <c r="J253" s="64">
        <v>1</v>
      </c>
      <c r="K253">
        <v>1</v>
      </c>
      <c r="L253" s="64">
        <v>3.5</v>
      </c>
      <c r="M253" s="64" t="s">
        <v>81</v>
      </c>
      <c r="N253" s="64">
        <v>2.5</v>
      </c>
      <c r="O253" s="64" t="s">
        <v>81</v>
      </c>
      <c r="P253" s="64" t="s">
        <v>81</v>
      </c>
      <c r="Q253" s="64">
        <v>5</v>
      </c>
      <c r="R253" s="64" t="s">
        <v>81</v>
      </c>
      <c r="S253" s="64" t="s">
        <v>81</v>
      </c>
      <c r="T253" s="64" t="s">
        <v>81</v>
      </c>
      <c r="U253" s="64" t="s">
        <v>81</v>
      </c>
      <c r="V253" s="64" t="s">
        <v>81</v>
      </c>
      <c r="W253" s="64" t="s">
        <v>81</v>
      </c>
      <c r="X253" s="64" t="s">
        <v>81</v>
      </c>
      <c r="Y253" s="64" t="s">
        <v>81</v>
      </c>
      <c r="Z253" s="64" t="s">
        <v>81</v>
      </c>
      <c r="AA253" s="64" t="s">
        <v>81</v>
      </c>
      <c r="AB253" s="64" t="s">
        <v>81</v>
      </c>
      <c r="AC253" s="64" t="s">
        <v>81</v>
      </c>
      <c r="AD253" s="64" t="s">
        <v>81</v>
      </c>
      <c r="AE253" s="64" t="s">
        <v>81</v>
      </c>
      <c r="AF253" s="64" t="s">
        <v>81</v>
      </c>
      <c r="AG253" s="64" t="s">
        <v>81</v>
      </c>
      <c r="AH253" s="64" t="s">
        <v>81</v>
      </c>
      <c r="AI253" s="64" t="s">
        <v>81</v>
      </c>
      <c r="AJ253" s="64" t="s">
        <v>81</v>
      </c>
      <c r="AK253" s="64" t="s">
        <v>81</v>
      </c>
      <c r="AL253" s="64" t="s">
        <v>81</v>
      </c>
      <c r="AM253" s="64" t="s">
        <v>81</v>
      </c>
      <c r="AN253" s="64">
        <v>0</v>
      </c>
      <c r="AO253" s="64" t="s">
        <v>81</v>
      </c>
      <c r="AP253" s="72">
        <v>0</v>
      </c>
      <c r="AQ253" s="64" t="s">
        <v>81</v>
      </c>
      <c r="AR253" s="64" t="s">
        <v>81</v>
      </c>
      <c r="AS253" s="64" t="s">
        <v>81</v>
      </c>
      <c r="AT253" s="72">
        <v>0</v>
      </c>
      <c r="AU253" s="64" t="s">
        <v>81</v>
      </c>
      <c r="AV253" s="64" t="s">
        <v>81</v>
      </c>
      <c r="AW253" s="64" t="s">
        <v>81</v>
      </c>
      <c r="AX253" s="72">
        <v>0</v>
      </c>
      <c r="AY253" s="64" t="s">
        <v>81</v>
      </c>
      <c r="AZ253" s="64" t="s">
        <v>81</v>
      </c>
      <c r="BA253" s="64" t="s">
        <v>81</v>
      </c>
      <c r="BB253" s="72">
        <v>0</v>
      </c>
      <c r="BC253" s="64" t="s">
        <v>81</v>
      </c>
      <c r="BD253" s="64" t="s">
        <v>81</v>
      </c>
      <c r="BE253" s="64" t="s">
        <v>81</v>
      </c>
      <c r="BF253" s="72">
        <v>0</v>
      </c>
      <c r="BG253" s="64" t="s">
        <v>81</v>
      </c>
      <c r="BH253" s="64" t="s">
        <v>81</v>
      </c>
      <c r="BI253" s="64" t="s">
        <v>81</v>
      </c>
      <c r="BJ253" s="72">
        <v>0</v>
      </c>
      <c r="BK253" s="64" t="s">
        <v>81</v>
      </c>
      <c r="BL253" s="64" t="s">
        <v>81</v>
      </c>
      <c r="BM253" s="64" t="s">
        <v>81</v>
      </c>
      <c r="BN253" s="72">
        <v>1</v>
      </c>
      <c r="BO253">
        <v>2</v>
      </c>
      <c r="BP253">
        <v>2</v>
      </c>
      <c r="BQ253">
        <v>2</v>
      </c>
      <c r="BR253" s="72">
        <v>0</v>
      </c>
      <c r="BS253" s="64" t="s">
        <v>81</v>
      </c>
      <c r="BT253" s="64" t="s">
        <v>81</v>
      </c>
      <c r="BU253" s="64" t="s">
        <v>81</v>
      </c>
      <c r="BV253" s="72">
        <v>0</v>
      </c>
      <c r="BW253" s="64" t="s">
        <v>81</v>
      </c>
      <c r="BX253" s="64" t="s">
        <v>81</v>
      </c>
      <c r="BY253" s="64" t="s">
        <v>81</v>
      </c>
      <c r="BZ253" s="72">
        <v>0</v>
      </c>
      <c r="CA253" s="64" t="s">
        <v>81</v>
      </c>
      <c r="CB253" s="64" t="s">
        <v>81</v>
      </c>
      <c r="CC253" s="64" t="s">
        <v>81</v>
      </c>
      <c r="CD253" s="72">
        <v>0</v>
      </c>
      <c r="CE253" s="64" t="s">
        <v>81</v>
      </c>
      <c r="CF253" s="64" t="s">
        <v>81</v>
      </c>
      <c r="CG253" s="64" t="s">
        <v>81</v>
      </c>
      <c r="CH253" s="64" t="s">
        <v>81</v>
      </c>
      <c r="CI253" s="64" t="s">
        <v>81</v>
      </c>
      <c r="CJ253" s="64" t="s">
        <v>81</v>
      </c>
      <c r="CK253" s="64" t="s">
        <v>81</v>
      </c>
      <c r="CL253" s="64" t="s">
        <v>81</v>
      </c>
      <c r="CM253" s="64" t="s">
        <v>81</v>
      </c>
      <c r="CN253" s="64" t="s">
        <v>81</v>
      </c>
      <c r="CO253" s="64" t="s">
        <v>81</v>
      </c>
      <c r="CP253" s="64" t="s">
        <v>81</v>
      </c>
      <c r="CQ253" s="64" t="s">
        <v>81</v>
      </c>
      <c r="CR253">
        <v>9</v>
      </c>
      <c r="CS253" s="64" t="s">
        <v>81</v>
      </c>
      <c r="CT253" s="64" t="s">
        <v>81</v>
      </c>
      <c r="CU253" s="64" t="s">
        <v>81</v>
      </c>
      <c r="CV253" s="64" t="s">
        <v>81</v>
      </c>
      <c r="CW253" s="64" t="s">
        <v>81</v>
      </c>
      <c r="CX253" s="64" t="s">
        <v>81</v>
      </c>
      <c r="CY253" s="64" t="s">
        <v>81</v>
      </c>
      <c r="CZ253" s="64" t="s">
        <v>81</v>
      </c>
      <c r="DA253" s="64" t="s">
        <v>81</v>
      </c>
      <c r="DB253" s="64">
        <v>0</v>
      </c>
      <c r="DC253" s="64">
        <v>0</v>
      </c>
      <c r="DD253" s="64">
        <v>0</v>
      </c>
      <c r="DE253" s="64">
        <v>0</v>
      </c>
      <c r="DF253" s="64">
        <v>0</v>
      </c>
      <c r="DG253" s="64">
        <v>1</v>
      </c>
      <c r="DH253" s="64">
        <v>0</v>
      </c>
      <c r="DI253" s="64">
        <v>0</v>
      </c>
      <c r="DJ253" s="64">
        <v>0</v>
      </c>
      <c r="DK253" s="64">
        <v>0</v>
      </c>
      <c r="DL253" s="64">
        <v>0</v>
      </c>
      <c r="DM253" s="64">
        <v>0</v>
      </c>
      <c r="DN253" s="64">
        <v>2</v>
      </c>
      <c r="DO253" s="64">
        <v>3</v>
      </c>
      <c r="DP253" s="64">
        <v>4</v>
      </c>
      <c r="DQ253" s="64">
        <v>4</v>
      </c>
      <c r="DR253" s="64">
        <v>2000</v>
      </c>
      <c r="DS253" s="64">
        <v>3500</v>
      </c>
      <c r="DT253" t="s">
        <v>81</v>
      </c>
      <c r="DU253" t="s">
        <v>81</v>
      </c>
      <c r="DV253" t="s">
        <v>81</v>
      </c>
      <c r="DW253" t="s">
        <v>81</v>
      </c>
      <c r="DX253" t="s">
        <v>81</v>
      </c>
      <c r="DY253" t="s">
        <v>81</v>
      </c>
      <c r="DZ253" s="64">
        <v>3</v>
      </c>
      <c r="EA253" s="64">
        <v>0</v>
      </c>
      <c r="EB253" s="64">
        <v>0</v>
      </c>
      <c r="EC253" t="s">
        <v>81</v>
      </c>
      <c r="ED253" s="64">
        <v>0</v>
      </c>
      <c r="EE253" t="s">
        <v>81</v>
      </c>
      <c r="EF253" t="s">
        <v>81</v>
      </c>
      <c r="EG253">
        <v>6</v>
      </c>
      <c r="EH253" t="s">
        <v>81</v>
      </c>
      <c r="EI253">
        <v>3</v>
      </c>
    </row>
    <row r="254" spans="1:139" ht="15" customHeight="1" x14ac:dyDescent="0.35">
      <c r="A254" s="20">
        <v>4031225</v>
      </c>
      <c r="B254" s="20">
        <v>4</v>
      </c>
      <c r="C254" s="20">
        <v>3</v>
      </c>
      <c r="D254" s="20">
        <v>12</v>
      </c>
      <c r="E254" s="20" t="s">
        <v>2331</v>
      </c>
      <c r="F254">
        <v>0</v>
      </c>
      <c r="G254" s="20">
        <v>4</v>
      </c>
      <c r="H254">
        <v>0</v>
      </c>
      <c r="I254" s="20">
        <v>0</v>
      </c>
      <c r="J254" s="64">
        <v>0</v>
      </c>
      <c r="K254" s="64" t="s">
        <v>81</v>
      </c>
      <c r="L254" s="64" t="s">
        <v>81</v>
      </c>
      <c r="M254" s="64" t="s">
        <v>81</v>
      </c>
      <c r="N254" t="s">
        <v>81</v>
      </c>
      <c r="O254" s="64" t="s">
        <v>81</v>
      </c>
      <c r="P254" s="64" t="s">
        <v>81</v>
      </c>
      <c r="Q254" s="64" t="s">
        <v>81</v>
      </c>
      <c r="R254" s="64" t="s">
        <v>81</v>
      </c>
      <c r="S254">
        <v>5</v>
      </c>
      <c r="T254" s="64" t="s">
        <v>81</v>
      </c>
      <c r="U254">
        <v>3</v>
      </c>
      <c r="V254" s="64" t="s">
        <v>2295</v>
      </c>
      <c r="W254" s="64" t="s">
        <v>81</v>
      </c>
      <c r="X254">
        <v>5</v>
      </c>
      <c r="Y254" s="64" t="s">
        <v>81</v>
      </c>
      <c r="Z254" s="64" t="s">
        <v>81</v>
      </c>
      <c r="AA254" s="64" t="s">
        <v>81</v>
      </c>
      <c r="AB254" s="64" t="s">
        <v>81</v>
      </c>
      <c r="AC254" s="64" t="s">
        <v>81</v>
      </c>
      <c r="AD254" s="64" t="s">
        <v>81</v>
      </c>
      <c r="AE254" s="64" t="s">
        <v>81</v>
      </c>
      <c r="AF254" s="64" t="s">
        <v>81</v>
      </c>
      <c r="AG254" s="64" t="s">
        <v>81</v>
      </c>
      <c r="AH254" s="64" t="s">
        <v>81</v>
      </c>
      <c r="AI254" s="64" t="s">
        <v>81</v>
      </c>
      <c r="AJ254" s="64" t="s">
        <v>81</v>
      </c>
      <c r="AK254" s="64" t="s">
        <v>81</v>
      </c>
      <c r="AL254" s="64" t="s">
        <v>81</v>
      </c>
      <c r="AM254" s="64" t="s">
        <v>81</v>
      </c>
      <c r="AN254" s="64">
        <v>0</v>
      </c>
      <c r="AO254" s="64" t="s">
        <v>81</v>
      </c>
      <c r="AP254" s="72">
        <v>0</v>
      </c>
      <c r="AQ254" s="64" t="s">
        <v>81</v>
      </c>
      <c r="AR254" s="64" t="s">
        <v>81</v>
      </c>
      <c r="AS254" s="64" t="s">
        <v>81</v>
      </c>
      <c r="AT254" s="72">
        <v>0</v>
      </c>
      <c r="AU254" s="64" t="s">
        <v>81</v>
      </c>
      <c r="AV254" s="64" t="s">
        <v>81</v>
      </c>
      <c r="AW254" s="64" t="s">
        <v>81</v>
      </c>
      <c r="AX254" s="72">
        <v>0</v>
      </c>
      <c r="AY254" s="64" t="s">
        <v>81</v>
      </c>
      <c r="AZ254" s="64" t="s">
        <v>81</v>
      </c>
      <c r="BA254" s="64" t="s">
        <v>81</v>
      </c>
      <c r="BB254" s="72">
        <v>0</v>
      </c>
      <c r="BC254" s="64" t="s">
        <v>81</v>
      </c>
      <c r="BD254" s="64" t="s">
        <v>81</v>
      </c>
      <c r="BE254" s="64" t="s">
        <v>81</v>
      </c>
      <c r="BF254" s="72">
        <v>0</v>
      </c>
      <c r="BG254" s="64" t="s">
        <v>81</v>
      </c>
      <c r="BH254" s="64" t="s">
        <v>81</v>
      </c>
      <c r="BI254" s="64" t="s">
        <v>81</v>
      </c>
      <c r="BJ254" s="72">
        <v>0</v>
      </c>
      <c r="BK254" s="64" t="s">
        <v>81</v>
      </c>
      <c r="BL254" s="64" t="s">
        <v>81</v>
      </c>
      <c r="BM254" s="64" t="s">
        <v>81</v>
      </c>
      <c r="BN254" s="72">
        <v>0</v>
      </c>
      <c r="BO254" s="64" t="s">
        <v>81</v>
      </c>
      <c r="BP254" s="64" t="s">
        <v>81</v>
      </c>
      <c r="BQ254" s="64" t="s">
        <v>81</v>
      </c>
      <c r="BR254" s="72">
        <v>0</v>
      </c>
      <c r="BS254" s="64" t="s">
        <v>81</v>
      </c>
      <c r="BT254" s="64" t="s">
        <v>81</v>
      </c>
      <c r="BU254" s="64" t="s">
        <v>81</v>
      </c>
      <c r="BV254" s="72">
        <v>1</v>
      </c>
      <c r="BW254">
        <v>2</v>
      </c>
      <c r="BX254">
        <v>2</v>
      </c>
      <c r="BY254">
        <v>2</v>
      </c>
      <c r="BZ254" s="72">
        <v>0</v>
      </c>
      <c r="CA254" s="64" t="s">
        <v>81</v>
      </c>
      <c r="CB254" s="64" t="s">
        <v>81</v>
      </c>
      <c r="CC254" s="64" t="s">
        <v>81</v>
      </c>
      <c r="CD254" s="72">
        <v>0</v>
      </c>
      <c r="CE254" s="64" t="s">
        <v>81</v>
      </c>
      <c r="CF254" s="64" t="s">
        <v>81</v>
      </c>
      <c r="CG254" s="64" t="s">
        <v>81</v>
      </c>
      <c r="CH254" s="64" t="s">
        <v>81</v>
      </c>
      <c r="CI254" s="64" t="s">
        <v>81</v>
      </c>
      <c r="CJ254" s="64" t="s">
        <v>81</v>
      </c>
      <c r="CK254" s="64" t="s">
        <v>81</v>
      </c>
      <c r="CL254" s="64" t="s">
        <v>81</v>
      </c>
      <c r="CM254" s="64" t="s">
        <v>81</v>
      </c>
      <c r="CN254" s="64" t="s">
        <v>81</v>
      </c>
      <c r="CO254" s="64" t="s">
        <v>81</v>
      </c>
      <c r="CP254" s="64" t="s">
        <v>81</v>
      </c>
      <c r="CQ254" s="64" t="s">
        <v>81</v>
      </c>
      <c r="CR254" s="64" t="s">
        <v>81</v>
      </c>
      <c r="CS254" s="64" t="s">
        <v>81</v>
      </c>
      <c r="CT254" s="64" t="s">
        <v>81</v>
      </c>
      <c r="CU254" s="64" t="s">
        <v>81</v>
      </c>
      <c r="CV254">
        <v>3</v>
      </c>
      <c r="CW254" s="64" t="s">
        <v>81</v>
      </c>
      <c r="CX254" s="64" t="s">
        <v>81</v>
      </c>
      <c r="CY254" s="64" t="s">
        <v>81</v>
      </c>
      <c r="CZ254" s="64" t="s">
        <v>81</v>
      </c>
      <c r="DA254" s="64" t="s">
        <v>81</v>
      </c>
      <c r="DB254" s="64">
        <v>0</v>
      </c>
      <c r="DC254" s="64">
        <v>0</v>
      </c>
      <c r="DD254" s="64">
        <v>0</v>
      </c>
      <c r="DE254" s="64">
        <v>0</v>
      </c>
      <c r="DF254" s="64">
        <v>0</v>
      </c>
      <c r="DG254" s="64">
        <v>0</v>
      </c>
      <c r="DH254" s="64">
        <v>1</v>
      </c>
      <c r="DI254" s="64">
        <v>0</v>
      </c>
      <c r="DJ254" s="64">
        <v>0</v>
      </c>
      <c r="DK254" s="64">
        <v>0</v>
      </c>
      <c r="DL254" s="64">
        <v>0</v>
      </c>
      <c r="DM254" s="64">
        <v>0</v>
      </c>
      <c r="DN254" s="64">
        <v>3</v>
      </c>
      <c r="DO254" s="64">
        <v>3</v>
      </c>
      <c r="DP254" s="64">
        <v>4</v>
      </c>
      <c r="DQ254" s="64">
        <v>4</v>
      </c>
      <c r="DR254" s="64" t="s">
        <v>81</v>
      </c>
      <c r="DS254" s="64" t="s">
        <v>81</v>
      </c>
      <c r="DT254" s="64" t="s">
        <v>81</v>
      </c>
      <c r="DU254" s="64" t="s">
        <v>81</v>
      </c>
      <c r="DV254" s="64" t="s">
        <v>81</v>
      </c>
      <c r="DW254" s="64" t="s">
        <v>81</v>
      </c>
      <c r="DX254" s="64" t="s">
        <v>81</v>
      </c>
      <c r="DY254" s="64" t="s">
        <v>81</v>
      </c>
      <c r="DZ254" s="64" t="s">
        <v>81</v>
      </c>
      <c r="EA254" s="64">
        <v>1</v>
      </c>
      <c r="EB254" s="64">
        <v>0</v>
      </c>
      <c r="EC254" s="64" t="s">
        <v>81</v>
      </c>
      <c r="ED254" s="64">
        <v>0</v>
      </c>
      <c r="EE254" t="s">
        <v>81</v>
      </c>
      <c r="EF254" t="s">
        <v>81</v>
      </c>
      <c r="EG254">
        <v>11</v>
      </c>
      <c r="EH254" t="s">
        <v>81</v>
      </c>
      <c r="EI254" t="s">
        <v>81</v>
      </c>
    </row>
    <row r="255" spans="1:139" s="72" customFormat="1" ht="15" customHeight="1" x14ac:dyDescent="0.35">
      <c r="A255" s="71">
        <v>4031226</v>
      </c>
      <c r="B255" s="71">
        <v>4</v>
      </c>
      <c r="C255" s="71">
        <v>3</v>
      </c>
      <c r="D255" s="71">
        <v>12</v>
      </c>
      <c r="E255" s="71" t="s">
        <v>2341</v>
      </c>
      <c r="F255" s="72">
        <v>0</v>
      </c>
      <c r="G255" s="71">
        <v>3</v>
      </c>
      <c r="H255" s="72">
        <v>0</v>
      </c>
      <c r="I255" s="71">
        <v>0</v>
      </c>
      <c r="J255" s="64">
        <v>0</v>
      </c>
      <c r="K255" s="64" t="s">
        <v>81</v>
      </c>
      <c r="L255" s="64" t="s">
        <v>81</v>
      </c>
      <c r="M255" s="64" t="s">
        <v>81</v>
      </c>
      <c r="N255" s="72">
        <v>3</v>
      </c>
      <c r="O255" s="64" t="s">
        <v>81</v>
      </c>
      <c r="P255" s="64" t="s">
        <v>81</v>
      </c>
      <c r="Q255" s="64">
        <v>8</v>
      </c>
      <c r="R255" s="72">
        <v>6.5</v>
      </c>
      <c r="S255" s="64" t="s">
        <v>81</v>
      </c>
      <c r="T255" s="72">
        <v>5</v>
      </c>
      <c r="U255" s="64" t="s">
        <v>81</v>
      </c>
      <c r="V255" s="64" t="s">
        <v>2295</v>
      </c>
      <c r="W255" s="72">
        <v>5</v>
      </c>
      <c r="X255" s="64" t="s">
        <v>81</v>
      </c>
      <c r="Y255" s="64" t="s">
        <v>81</v>
      </c>
      <c r="Z255" s="64" t="s">
        <v>81</v>
      </c>
      <c r="AA255" s="64" t="s">
        <v>81</v>
      </c>
      <c r="AB255" s="64" t="s">
        <v>81</v>
      </c>
      <c r="AC255" s="64" t="s">
        <v>81</v>
      </c>
      <c r="AD255" s="64" t="s">
        <v>81</v>
      </c>
      <c r="AE255" s="64" t="s">
        <v>81</v>
      </c>
      <c r="AF255" s="64" t="s">
        <v>81</v>
      </c>
      <c r="AG255" s="64" t="s">
        <v>81</v>
      </c>
      <c r="AH255" s="64" t="s">
        <v>81</v>
      </c>
      <c r="AI255" s="64" t="s">
        <v>81</v>
      </c>
      <c r="AJ255" s="64" t="s">
        <v>81</v>
      </c>
      <c r="AK255" s="64" t="s">
        <v>81</v>
      </c>
      <c r="AL255" s="64" t="s">
        <v>81</v>
      </c>
      <c r="AM255" s="64" t="s">
        <v>81</v>
      </c>
      <c r="AN255" s="64">
        <v>0</v>
      </c>
      <c r="AO255" s="64" t="s">
        <v>81</v>
      </c>
      <c r="AP255" s="72">
        <v>0</v>
      </c>
      <c r="AQ255" s="64" t="s">
        <v>81</v>
      </c>
      <c r="AR255" s="64" t="s">
        <v>81</v>
      </c>
      <c r="AS255" s="64" t="s">
        <v>81</v>
      </c>
      <c r="AT255" s="72">
        <v>0</v>
      </c>
      <c r="AU255" s="64" t="s">
        <v>81</v>
      </c>
      <c r="AV255" s="64" t="s">
        <v>81</v>
      </c>
      <c r="AW255" s="64" t="s">
        <v>81</v>
      </c>
      <c r="AX255" s="72">
        <v>0</v>
      </c>
      <c r="AY255" s="64" t="s">
        <v>81</v>
      </c>
      <c r="AZ255" s="64" t="s">
        <v>81</v>
      </c>
      <c r="BA255" s="64" t="s">
        <v>81</v>
      </c>
      <c r="BB255" s="72">
        <v>0</v>
      </c>
      <c r="BC255" s="64" t="s">
        <v>81</v>
      </c>
      <c r="BD255" s="64" t="s">
        <v>81</v>
      </c>
      <c r="BE255" s="64" t="s">
        <v>81</v>
      </c>
      <c r="BF255" s="72">
        <v>0</v>
      </c>
      <c r="BG255" s="64" t="s">
        <v>81</v>
      </c>
      <c r="BH255" s="64" t="s">
        <v>81</v>
      </c>
      <c r="BI255" s="64" t="s">
        <v>81</v>
      </c>
      <c r="BJ255" s="72">
        <v>0</v>
      </c>
      <c r="BK255" s="64" t="s">
        <v>81</v>
      </c>
      <c r="BL255" s="64" t="s">
        <v>81</v>
      </c>
      <c r="BM255" s="64" t="s">
        <v>81</v>
      </c>
      <c r="BN255" s="72">
        <v>0</v>
      </c>
      <c r="BO255" s="64" t="s">
        <v>81</v>
      </c>
      <c r="BP255" s="64" t="s">
        <v>81</v>
      </c>
      <c r="BQ255" s="64" t="s">
        <v>81</v>
      </c>
      <c r="BR255" s="72">
        <v>0</v>
      </c>
      <c r="BS255" s="64" t="s">
        <v>81</v>
      </c>
      <c r="BT255" s="64" t="s">
        <v>81</v>
      </c>
      <c r="BU255" s="64" t="s">
        <v>81</v>
      </c>
      <c r="BV255" s="72">
        <v>0</v>
      </c>
      <c r="BW255" s="64" t="s">
        <v>81</v>
      </c>
      <c r="BX255" s="64" t="s">
        <v>81</v>
      </c>
      <c r="BY255" s="64" t="s">
        <v>81</v>
      </c>
      <c r="BZ255" s="72">
        <v>0</v>
      </c>
      <c r="CA255" s="64" t="s">
        <v>81</v>
      </c>
      <c r="CB255" s="64" t="s">
        <v>81</v>
      </c>
      <c r="CC255" s="64" t="s">
        <v>81</v>
      </c>
      <c r="CD255" s="72">
        <v>0</v>
      </c>
      <c r="CE255" s="64" t="s">
        <v>81</v>
      </c>
      <c r="CF255" s="64" t="s">
        <v>81</v>
      </c>
      <c r="CG255" s="64" t="s">
        <v>81</v>
      </c>
      <c r="CH255" s="64" t="s">
        <v>81</v>
      </c>
      <c r="CI255" s="64" t="s">
        <v>81</v>
      </c>
      <c r="CJ255" s="64" t="s">
        <v>81</v>
      </c>
      <c r="CK255" s="64" t="s">
        <v>81</v>
      </c>
      <c r="CL255" s="64" t="s">
        <v>81</v>
      </c>
      <c r="CM255" s="64" t="s">
        <v>81</v>
      </c>
      <c r="CN255" s="64" t="s">
        <v>81</v>
      </c>
      <c r="CO255" s="64" t="s">
        <v>81</v>
      </c>
      <c r="CP255" s="64" t="s">
        <v>81</v>
      </c>
      <c r="CQ255" s="64" t="s">
        <v>81</v>
      </c>
      <c r="CR255" s="64" t="s">
        <v>81</v>
      </c>
      <c r="CS255" s="64" t="s">
        <v>81</v>
      </c>
      <c r="CT255" s="64" t="s">
        <v>81</v>
      </c>
      <c r="CU255" s="64" t="s">
        <v>81</v>
      </c>
      <c r="CV255" s="64" t="s">
        <v>81</v>
      </c>
      <c r="CW255" s="64" t="s">
        <v>81</v>
      </c>
      <c r="CX255" s="64" t="s">
        <v>81</v>
      </c>
      <c r="CY255" s="64" t="s">
        <v>81</v>
      </c>
      <c r="CZ255" s="64" t="s">
        <v>81</v>
      </c>
      <c r="DA255" s="64" t="s">
        <v>81</v>
      </c>
      <c r="DB255" s="64">
        <v>0</v>
      </c>
      <c r="DC255" s="64">
        <v>0</v>
      </c>
      <c r="DD255" s="64">
        <v>0</v>
      </c>
      <c r="DE255" s="64">
        <v>0</v>
      </c>
      <c r="DF255" s="64">
        <v>0</v>
      </c>
      <c r="DG255" s="64">
        <v>0</v>
      </c>
      <c r="DH255" s="64">
        <v>0</v>
      </c>
      <c r="DI255" s="64">
        <v>0</v>
      </c>
      <c r="DJ255" s="64">
        <v>0</v>
      </c>
      <c r="DK255" s="64">
        <v>0</v>
      </c>
      <c r="DL255" s="64">
        <v>0</v>
      </c>
      <c r="DM255" s="64">
        <v>0</v>
      </c>
      <c r="DN255" s="64">
        <v>4</v>
      </c>
      <c r="DO255" s="64">
        <v>4</v>
      </c>
      <c r="DP255" s="64">
        <v>4</v>
      </c>
      <c r="DQ255" s="64">
        <v>4</v>
      </c>
      <c r="DR255" s="72" t="s">
        <v>81</v>
      </c>
      <c r="DS255" s="72" t="s">
        <v>81</v>
      </c>
      <c r="DT255" s="72" t="s">
        <v>81</v>
      </c>
      <c r="DU255" s="72" t="s">
        <v>81</v>
      </c>
      <c r="DV255" s="72" t="s">
        <v>81</v>
      </c>
      <c r="DW255" s="72" t="s">
        <v>81</v>
      </c>
      <c r="DX255" s="72" t="s">
        <v>81</v>
      </c>
      <c r="DY255" s="72" t="s">
        <v>81</v>
      </c>
      <c r="DZ255" s="72" t="s">
        <v>81</v>
      </c>
      <c r="EA255" s="73">
        <v>1</v>
      </c>
      <c r="EB255" s="72">
        <v>0</v>
      </c>
      <c r="EC255" s="72" t="s">
        <v>81</v>
      </c>
      <c r="ED255" s="72">
        <v>0</v>
      </c>
      <c r="EE255" s="72" t="s">
        <v>81</v>
      </c>
      <c r="EF255" s="72" t="s">
        <v>81</v>
      </c>
      <c r="EG255" s="72" t="s">
        <v>81</v>
      </c>
      <c r="EH255" s="72" t="s">
        <v>81</v>
      </c>
      <c r="EI255" s="72" t="s">
        <v>81</v>
      </c>
    </row>
    <row r="256" spans="1:139" ht="15" customHeight="1" x14ac:dyDescent="0.35">
      <c r="A256" s="20">
        <v>4031227</v>
      </c>
      <c r="B256" s="20">
        <v>4</v>
      </c>
      <c r="C256" s="20">
        <v>3</v>
      </c>
      <c r="D256" s="20">
        <v>12</v>
      </c>
      <c r="E256" s="20" t="s">
        <v>2348</v>
      </c>
      <c r="F256" s="20">
        <v>2</v>
      </c>
      <c r="G256" s="20">
        <v>2</v>
      </c>
      <c r="H256">
        <v>0</v>
      </c>
      <c r="I256" s="20">
        <v>0</v>
      </c>
      <c r="J256" s="64">
        <v>0</v>
      </c>
      <c r="K256" s="64" t="s">
        <v>81</v>
      </c>
      <c r="L256" s="64" t="s">
        <v>81</v>
      </c>
      <c r="M256" s="64" t="s">
        <v>81</v>
      </c>
      <c r="N256" t="s">
        <v>81</v>
      </c>
      <c r="O256" s="64" t="s">
        <v>81</v>
      </c>
      <c r="P256" s="64" t="s">
        <v>81</v>
      </c>
      <c r="Q256" s="64" t="s">
        <v>81</v>
      </c>
      <c r="R256" s="64" t="s">
        <v>81</v>
      </c>
      <c r="S256">
        <v>2</v>
      </c>
      <c r="T256" s="64" t="s">
        <v>81</v>
      </c>
      <c r="U256">
        <v>5</v>
      </c>
      <c r="V256" s="64" t="s">
        <v>81</v>
      </c>
      <c r="W256" s="64" t="s">
        <v>81</v>
      </c>
      <c r="X256" s="64" t="s">
        <v>81</v>
      </c>
      <c r="Y256" s="64" t="s">
        <v>81</v>
      </c>
      <c r="Z256" s="64" t="s">
        <v>81</v>
      </c>
      <c r="AA256" s="64" t="s">
        <v>81</v>
      </c>
      <c r="AB256" s="64" t="s">
        <v>81</v>
      </c>
      <c r="AC256" s="64" t="s">
        <v>81</v>
      </c>
      <c r="AD256" s="64" t="s">
        <v>81</v>
      </c>
      <c r="AE256" s="64" t="s">
        <v>81</v>
      </c>
      <c r="AF256" s="64" t="s">
        <v>81</v>
      </c>
      <c r="AG256" s="64" t="s">
        <v>81</v>
      </c>
      <c r="AH256" s="64" t="s">
        <v>81</v>
      </c>
      <c r="AI256" s="64" t="s">
        <v>81</v>
      </c>
      <c r="AJ256" s="64" t="s">
        <v>81</v>
      </c>
      <c r="AK256" s="64" t="s">
        <v>81</v>
      </c>
      <c r="AL256" s="64" t="s">
        <v>81</v>
      </c>
      <c r="AM256" s="64" t="s">
        <v>81</v>
      </c>
      <c r="AN256" s="64">
        <v>0</v>
      </c>
      <c r="AO256" s="64" t="s">
        <v>81</v>
      </c>
      <c r="AP256" s="72">
        <v>1</v>
      </c>
      <c r="AQ256">
        <v>2</v>
      </c>
      <c r="AR256" s="64">
        <v>2</v>
      </c>
      <c r="AS256" s="64">
        <v>3</v>
      </c>
      <c r="AT256" s="72">
        <v>0</v>
      </c>
      <c r="AU256" s="64" t="s">
        <v>81</v>
      </c>
      <c r="AV256" s="64" t="s">
        <v>81</v>
      </c>
      <c r="AW256" s="64" t="s">
        <v>81</v>
      </c>
      <c r="AX256" s="72">
        <v>0</v>
      </c>
      <c r="AY256" s="64" t="s">
        <v>81</v>
      </c>
      <c r="AZ256" s="64" t="s">
        <v>81</v>
      </c>
      <c r="BA256" s="64" t="s">
        <v>81</v>
      </c>
      <c r="BB256" s="72">
        <v>0</v>
      </c>
      <c r="BC256" s="64" t="s">
        <v>81</v>
      </c>
      <c r="BD256" s="64" t="s">
        <v>81</v>
      </c>
      <c r="BE256" s="64" t="s">
        <v>81</v>
      </c>
      <c r="BF256" s="72">
        <v>1</v>
      </c>
      <c r="BG256">
        <v>2</v>
      </c>
      <c r="BH256">
        <v>3</v>
      </c>
      <c r="BI256">
        <v>2</v>
      </c>
      <c r="BJ256" s="72">
        <v>0</v>
      </c>
      <c r="BK256" s="64" t="s">
        <v>81</v>
      </c>
      <c r="BL256" s="64" t="s">
        <v>81</v>
      </c>
      <c r="BM256" s="64" t="s">
        <v>81</v>
      </c>
      <c r="BN256" s="72">
        <v>0</v>
      </c>
      <c r="BO256" s="64" t="s">
        <v>81</v>
      </c>
      <c r="BP256" s="64" t="s">
        <v>81</v>
      </c>
      <c r="BQ256" s="64" t="s">
        <v>81</v>
      </c>
      <c r="BR256" s="72">
        <v>0</v>
      </c>
      <c r="BS256" s="64" t="s">
        <v>81</v>
      </c>
      <c r="BT256" s="64" t="s">
        <v>81</v>
      </c>
      <c r="BU256" s="64" t="s">
        <v>81</v>
      </c>
      <c r="BV256" s="72">
        <v>1</v>
      </c>
      <c r="BW256">
        <v>2</v>
      </c>
      <c r="BX256">
        <v>2</v>
      </c>
      <c r="BY256">
        <v>2</v>
      </c>
      <c r="BZ256" s="72">
        <v>0</v>
      </c>
      <c r="CA256" s="64" t="s">
        <v>81</v>
      </c>
      <c r="CB256" s="64" t="s">
        <v>81</v>
      </c>
      <c r="CC256" s="64" t="s">
        <v>81</v>
      </c>
      <c r="CD256" s="72">
        <v>0</v>
      </c>
      <c r="CE256" s="64" t="s">
        <v>81</v>
      </c>
      <c r="CF256" s="64" t="s">
        <v>81</v>
      </c>
      <c r="CG256" s="64" t="s">
        <v>81</v>
      </c>
      <c r="CH256" s="64" t="s">
        <v>81</v>
      </c>
      <c r="CI256" s="64" t="s">
        <v>81</v>
      </c>
      <c r="CJ256" s="64" t="s">
        <v>81</v>
      </c>
      <c r="CK256" s="64" t="s">
        <v>81</v>
      </c>
      <c r="CL256" s="64" t="s">
        <v>81</v>
      </c>
      <c r="CM256" s="64" t="s">
        <v>81</v>
      </c>
      <c r="CN256" s="64" t="s">
        <v>81</v>
      </c>
      <c r="CO256" s="64" t="s">
        <v>81</v>
      </c>
      <c r="CP256" s="64" t="s">
        <v>81</v>
      </c>
      <c r="CQ256" s="64" t="s">
        <v>81</v>
      </c>
      <c r="CR256" s="64" t="s">
        <v>81</v>
      </c>
      <c r="CS256" s="64" t="s">
        <v>81</v>
      </c>
      <c r="CT256" s="64" t="s">
        <v>81</v>
      </c>
      <c r="CU256" s="64" t="s">
        <v>81</v>
      </c>
      <c r="CV256">
        <v>22</v>
      </c>
      <c r="CW256" s="64" t="s">
        <v>81</v>
      </c>
      <c r="CX256" s="64" t="s">
        <v>81</v>
      </c>
      <c r="CY256" s="64" t="s">
        <v>81</v>
      </c>
      <c r="CZ256" s="64" t="s">
        <v>81</v>
      </c>
      <c r="DA256" s="64" t="s">
        <v>81</v>
      </c>
      <c r="DB256" s="64">
        <v>0</v>
      </c>
      <c r="DC256" s="64">
        <v>0</v>
      </c>
      <c r="DD256" s="64">
        <v>0</v>
      </c>
      <c r="DE256" s="64">
        <v>0</v>
      </c>
      <c r="DF256" s="64">
        <v>0</v>
      </c>
      <c r="DG256" s="64">
        <v>0</v>
      </c>
      <c r="DH256" s="64">
        <v>0</v>
      </c>
      <c r="DI256" s="64">
        <v>1</v>
      </c>
      <c r="DJ256" s="64">
        <v>1</v>
      </c>
      <c r="DK256" s="64">
        <v>0</v>
      </c>
      <c r="DL256" s="64">
        <v>0</v>
      </c>
      <c r="DM256" s="64">
        <v>0</v>
      </c>
      <c r="DN256" s="64">
        <v>2</v>
      </c>
      <c r="DO256" s="64">
        <v>3</v>
      </c>
      <c r="DP256" s="64">
        <v>4</v>
      </c>
      <c r="DQ256" s="64">
        <v>4</v>
      </c>
      <c r="DR256" s="64">
        <v>4000</v>
      </c>
      <c r="DS256" s="64">
        <v>5000</v>
      </c>
      <c r="DT256" s="64">
        <v>3500</v>
      </c>
      <c r="DU256" s="64">
        <v>3500</v>
      </c>
      <c r="DV256" s="64" t="s">
        <v>81</v>
      </c>
      <c r="DW256" s="64" t="s">
        <v>81</v>
      </c>
      <c r="DX256" s="64" t="s">
        <v>81</v>
      </c>
      <c r="DY256" s="64" t="s">
        <v>81</v>
      </c>
      <c r="DZ256" s="64">
        <v>1</v>
      </c>
      <c r="EA256" s="64">
        <v>0</v>
      </c>
      <c r="EB256" s="64">
        <v>0</v>
      </c>
      <c r="EC256" s="64" t="s">
        <v>81</v>
      </c>
      <c r="ED256" s="64">
        <v>0</v>
      </c>
      <c r="EE256" t="s">
        <v>81</v>
      </c>
      <c r="EF256" t="s">
        <v>81</v>
      </c>
      <c r="EG256">
        <v>11</v>
      </c>
      <c r="EH256" t="s">
        <v>81</v>
      </c>
      <c r="EI256" t="s">
        <v>81</v>
      </c>
    </row>
    <row r="257" spans="1:139" ht="15" customHeight="1" x14ac:dyDescent="0.35">
      <c r="A257" s="20">
        <v>4031228</v>
      </c>
      <c r="B257" s="20">
        <v>4</v>
      </c>
      <c r="C257" s="20">
        <v>3</v>
      </c>
      <c r="D257" s="20">
        <v>12</v>
      </c>
      <c r="E257" s="20" t="s">
        <v>2352</v>
      </c>
      <c r="F257" s="20">
        <v>5</v>
      </c>
      <c r="G257" s="20">
        <v>3</v>
      </c>
      <c r="H257">
        <v>0</v>
      </c>
      <c r="I257" s="20">
        <v>2</v>
      </c>
      <c r="J257" s="64">
        <v>0</v>
      </c>
      <c r="K257" s="64" t="s">
        <v>81</v>
      </c>
      <c r="L257" s="64" t="s">
        <v>81</v>
      </c>
      <c r="M257" s="64" t="s">
        <v>81</v>
      </c>
      <c r="N257">
        <v>4</v>
      </c>
      <c r="O257" s="64" t="s">
        <v>81</v>
      </c>
      <c r="P257" s="64" t="s">
        <v>81</v>
      </c>
      <c r="Q257" s="64">
        <v>5</v>
      </c>
      <c r="R257" s="64" t="s">
        <v>81</v>
      </c>
      <c r="S257">
        <v>11</v>
      </c>
      <c r="T257" s="64" t="s">
        <v>81</v>
      </c>
      <c r="U257" s="64" t="s">
        <v>81</v>
      </c>
      <c r="V257" s="64" t="s">
        <v>81</v>
      </c>
      <c r="W257" s="64" t="s">
        <v>81</v>
      </c>
      <c r="X257">
        <v>4</v>
      </c>
      <c r="Y257" s="64" t="s">
        <v>81</v>
      </c>
      <c r="Z257" s="64" t="s">
        <v>81</v>
      </c>
      <c r="AA257" s="64" t="s">
        <v>81</v>
      </c>
      <c r="AB257" s="64" t="s">
        <v>81</v>
      </c>
      <c r="AC257" s="64" t="s">
        <v>81</v>
      </c>
      <c r="AD257" s="64" t="s">
        <v>81</v>
      </c>
      <c r="AE257" s="64" t="s">
        <v>81</v>
      </c>
      <c r="AF257" s="64" t="s">
        <v>81</v>
      </c>
      <c r="AG257" s="64" t="s">
        <v>81</v>
      </c>
      <c r="AH257" s="64" t="s">
        <v>81</v>
      </c>
      <c r="AI257" s="64" t="s">
        <v>81</v>
      </c>
      <c r="AJ257" s="64" t="s">
        <v>81</v>
      </c>
      <c r="AK257" s="64" t="s">
        <v>81</v>
      </c>
      <c r="AL257" s="64" t="s">
        <v>81</v>
      </c>
      <c r="AM257" s="64" t="s">
        <v>81</v>
      </c>
      <c r="AN257" s="64">
        <v>0</v>
      </c>
      <c r="AO257" s="64" t="s">
        <v>81</v>
      </c>
      <c r="AP257" s="72">
        <v>0</v>
      </c>
      <c r="AQ257" s="64" t="s">
        <v>81</v>
      </c>
      <c r="AR257" s="64" t="s">
        <v>81</v>
      </c>
      <c r="AS257" s="64" t="s">
        <v>81</v>
      </c>
      <c r="AT257" s="72">
        <v>0</v>
      </c>
      <c r="AU257" s="64" t="s">
        <v>81</v>
      </c>
      <c r="AV257" s="64" t="s">
        <v>81</v>
      </c>
      <c r="AW257" s="64" t="s">
        <v>81</v>
      </c>
      <c r="AX257" s="72">
        <v>0</v>
      </c>
      <c r="AY257" s="64" t="s">
        <v>81</v>
      </c>
      <c r="AZ257" s="64" t="s">
        <v>81</v>
      </c>
      <c r="BA257" s="64" t="s">
        <v>81</v>
      </c>
      <c r="BB257" s="72">
        <v>0</v>
      </c>
      <c r="BC257" s="64" t="s">
        <v>81</v>
      </c>
      <c r="BD257" s="64" t="s">
        <v>81</v>
      </c>
      <c r="BE257" s="64" t="s">
        <v>81</v>
      </c>
      <c r="BF257" s="72">
        <v>1</v>
      </c>
      <c r="BG257">
        <v>2</v>
      </c>
      <c r="BH257">
        <v>2</v>
      </c>
      <c r="BI257">
        <v>3</v>
      </c>
      <c r="BJ257" s="72">
        <v>0</v>
      </c>
      <c r="BK257" s="64" t="s">
        <v>81</v>
      </c>
      <c r="BL257" s="64" t="s">
        <v>81</v>
      </c>
      <c r="BM257" s="64" t="s">
        <v>81</v>
      </c>
      <c r="BN257" s="72">
        <v>0</v>
      </c>
      <c r="BO257" s="64" t="s">
        <v>81</v>
      </c>
      <c r="BP257" s="64" t="s">
        <v>81</v>
      </c>
      <c r="BQ257" s="64" t="s">
        <v>81</v>
      </c>
      <c r="BR257" s="72">
        <v>0</v>
      </c>
      <c r="BS257" s="64" t="s">
        <v>81</v>
      </c>
      <c r="BT257" s="64" t="s">
        <v>81</v>
      </c>
      <c r="BU257" s="64" t="s">
        <v>81</v>
      </c>
      <c r="BV257" s="72">
        <v>1</v>
      </c>
      <c r="BW257" s="64">
        <v>2</v>
      </c>
      <c r="BX257" s="64">
        <v>2</v>
      </c>
      <c r="BY257" s="64">
        <v>3</v>
      </c>
      <c r="BZ257" s="72">
        <v>0</v>
      </c>
      <c r="CA257" s="64" t="s">
        <v>81</v>
      </c>
      <c r="CB257" s="64" t="s">
        <v>81</v>
      </c>
      <c r="CC257" s="64" t="s">
        <v>81</v>
      </c>
      <c r="CD257" s="72">
        <v>0</v>
      </c>
      <c r="CE257" s="64" t="s">
        <v>81</v>
      </c>
      <c r="CF257" s="64" t="s">
        <v>81</v>
      </c>
      <c r="CG257" s="64" t="s">
        <v>81</v>
      </c>
      <c r="CH257" s="64" t="s">
        <v>81</v>
      </c>
      <c r="CI257" s="64" t="s">
        <v>81</v>
      </c>
      <c r="CJ257" s="64" t="s">
        <v>81</v>
      </c>
      <c r="CK257" s="64" t="s">
        <v>81</v>
      </c>
      <c r="CL257" s="64" t="s">
        <v>81</v>
      </c>
      <c r="CM257" s="64" t="s">
        <v>81</v>
      </c>
      <c r="CN257">
        <v>22</v>
      </c>
      <c r="CO257" s="64" t="s">
        <v>81</v>
      </c>
      <c r="CP257" s="64" t="s">
        <v>81</v>
      </c>
      <c r="CQ257" s="64" t="s">
        <v>81</v>
      </c>
      <c r="CR257" s="64" t="s">
        <v>81</v>
      </c>
      <c r="CS257" s="64" t="s">
        <v>81</v>
      </c>
      <c r="CT257" s="64" t="s">
        <v>81</v>
      </c>
      <c r="CU257" s="64" t="s">
        <v>81</v>
      </c>
      <c r="CV257" s="64">
        <v>22</v>
      </c>
      <c r="CW257" s="64" t="s">
        <v>81</v>
      </c>
      <c r="CX257" s="64" t="s">
        <v>81</v>
      </c>
      <c r="CY257" s="64" t="s">
        <v>81</v>
      </c>
      <c r="CZ257" s="64" t="s">
        <v>81</v>
      </c>
      <c r="DA257" s="64" t="s">
        <v>81</v>
      </c>
      <c r="DB257" s="64">
        <v>0</v>
      </c>
      <c r="DC257" s="64">
        <v>0</v>
      </c>
      <c r="DD257" s="64">
        <v>0</v>
      </c>
      <c r="DE257" s="64">
        <v>0</v>
      </c>
      <c r="DF257" s="64">
        <v>0</v>
      </c>
      <c r="DG257" s="64">
        <v>0</v>
      </c>
      <c r="DH257" s="64">
        <v>0</v>
      </c>
      <c r="DI257" s="64">
        <v>0</v>
      </c>
      <c r="DJ257" s="64">
        <v>0</v>
      </c>
      <c r="DK257" s="64">
        <v>0</v>
      </c>
      <c r="DL257" s="64">
        <v>0</v>
      </c>
      <c r="DM257" s="64">
        <v>1</v>
      </c>
      <c r="DN257" s="64">
        <v>2</v>
      </c>
      <c r="DO257" s="64">
        <v>3</v>
      </c>
      <c r="DP257" s="64">
        <v>4</v>
      </c>
      <c r="DQ257" s="64">
        <v>4</v>
      </c>
      <c r="DR257" s="64">
        <v>3000</v>
      </c>
      <c r="DS257" s="64">
        <v>4000</v>
      </c>
      <c r="DT257" s="64">
        <v>3000</v>
      </c>
      <c r="DU257" s="64">
        <v>3000</v>
      </c>
      <c r="DV257" t="s">
        <v>81</v>
      </c>
      <c r="DW257" t="s">
        <v>81</v>
      </c>
      <c r="DX257" t="s">
        <v>81</v>
      </c>
      <c r="DY257" t="s">
        <v>81</v>
      </c>
      <c r="DZ257" t="s">
        <v>81</v>
      </c>
      <c r="EA257" s="64">
        <v>1</v>
      </c>
      <c r="EB257" s="64">
        <v>1</v>
      </c>
      <c r="EC257">
        <v>4</v>
      </c>
      <c r="ED257" s="64">
        <v>0</v>
      </c>
      <c r="EE257" t="s">
        <v>81</v>
      </c>
      <c r="EF257" t="s">
        <v>81</v>
      </c>
      <c r="EG257" t="s">
        <v>81</v>
      </c>
      <c r="EH257" t="s">
        <v>81</v>
      </c>
      <c r="EI257" t="s">
        <v>81</v>
      </c>
    </row>
    <row r="258" spans="1:139" ht="15" customHeight="1" x14ac:dyDescent="0.35">
      <c r="A258" s="20">
        <v>4031229</v>
      </c>
      <c r="B258" s="20">
        <v>4</v>
      </c>
      <c r="C258" s="20">
        <v>3</v>
      </c>
      <c r="D258" s="20">
        <v>12</v>
      </c>
      <c r="E258" s="20" t="s">
        <v>2362</v>
      </c>
      <c r="F258" s="20">
        <v>4</v>
      </c>
      <c r="G258" s="20">
        <v>2</v>
      </c>
      <c r="H258">
        <v>0</v>
      </c>
      <c r="I258" s="64">
        <v>2</v>
      </c>
      <c r="J258" s="64">
        <v>0</v>
      </c>
      <c r="K258" s="64" t="s">
        <v>81</v>
      </c>
      <c r="L258" s="64">
        <v>6</v>
      </c>
      <c r="M258" s="64" t="s">
        <v>81</v>
      </c>
      <c r="N258" s="64">
        <v>3</v>
      </c>
      <c r="O258" s="64" t="s">
        <v>81</v>
      </c>
      <c r="P258" s="64" t="s">
        <v>81</v>
      </c>
      <c r="Q258" s="64">
        <v>5</v>
      </c>
      <c r="R258" s="64" t="s">
        <v>81</v>
      </c>
      <c r="S258" s="64" t="s">
        <v>81</v>
      </c>
      <c r="T258" s="64" t="s">
        <v>81</v>
      </c>
      <c r="U258" s="64" t="s">
        <v>81</v>
      </c>
      <c r="V258" s="64" t="s">
        <v>81</v>
      </c>
      <c r="W258" s="64" t="s">
        <v>81</v>
      </c>
      <c r="X258" s="64" t="s">
        <v>81</v>
      </c>
      <c r="Y258" s="64" t="s">
        <v>81</v>
      </c>
      <c r="Z258" s="64" t="s">
        <v>81</v>
      </c>
      <c r="AA258" s="64" t="s">
        <v>81</v>
      </c>
      <c r="AB258" s="64" t="s">
        <v>81</v>
      </c>
      <c r="AC258" s="64" t="s">
        <v>81</v>
      </c>
      <c r="AD258" s="64" t="s">
        <v>81</v>
      </c>
      <c r="AE258" s="64" t="s">
        <v>81</v>
      </c>
      <c r="AF258" s="64" t="s">
        <v>81</v>
      </c>
      <c r="AG258" s="64" t="s">
        <v>81</v>
      </c>
      <c r="AH258" s="64" t="s">
        <v>81</v>
      </c>
      <c r="AI258" s="64" t="s">
        <v>81</v>
      </c>
      <c r="AJ258" s="64" t="s">
        <v>81</v>
      </c>
      <c r="AK258" s="64" t="s">
        <v>81</v>
      </c>
      <c r="AL258" s="64" t="s">
        <v>81</v>
      </c>
      <c r="AM258" s="64" t="s">
        <v>81</v>
      </c>
      <c r="AN258" s="64">
        <v>0</v>
      </c>
      <c r="AO258" s="64" t="s">
        <v>81</v>
      </c>
      <c r="AP258" s="72">
        <v>0</v>
      </c>
      <c r="AQ258" s="64" t="s">
        <v>81</v>
      </c>
      <c r="AR258" s="64" t="s">
        <v>81</v>
      </c>
      <c r="AS258" s="64" t="s">
        <v>81</v>
      </c>
      <c r="AT258" s="72">
        <v>0</v>
      </c>
      <c r="AU258" s="64" t="s">
        <v>81</v>
      </c>
      <c r="AV258" s="64" t="s">
        <v>81</v>
      </c>
      <c r="AW258" s="64" t="s">
        <v>81</v>
      </c>
      <c r="AX258" s="72">
        <v>0</v>
      </c>
      <c r="AY258" s="64" t="s">
        <v>81</v>
      </c>
      <c r="AZ258" s="64" t="s">
        <v>81</v>
      </c>
      <c r="BA258" s="64" t="s">
        <v>81</v>
      </c>
      <c r="BB258" s="72">
        <v>0</v>
      </c>
      <c r="BC258" s="64" t="s">
        <v>81</v>
      </c>
      <c r="BD258" s="64" t="s">
        <v>81</v>
      </c>
      <c r="BE258" s="64" t="s">
        <v>81</v>
      </c>
      <c r="BF258" s="72">
        <v>0</v>
      </c>
      <c r="BG258" s="64" t="s">
        <v>81</v>
      </c>
      <c r="BH258" s="64" t="s">
        <v>81</v>
      </c>
      <c r="BI258" s="64" t="s">
        <v>81</v>
      </c>
      <c r="BJ258" s="72">
        <v>0</v>
      </c>
      <c r="BK258" s="64" t="s">
        <v>81</v>
      </c>
      <c r="BL258" s="64" t="s">
        <v>81</v>
      </c>
      <c r="BM258" s="64" t="s">
        <v>81</v>
      </c>
      <c r="BN258" s="72">
        <v>0</v>
      </c>
      <c r="BO258" s="64" t="s">
        <v>81</v>
      </c>
      <c r="BP258" s="64" t="s">
        <v>81</v>
      </c>
      <c r="BQ258" s="64" t="s">
        <v>81</v>
      </c>
      <c r="BR258" s="72">
        <v>0</v>
      </c>
      <c r="BS258" s="64" t="s">
        <v>81</v>
      </c>
      <c r="BT258" s="64" t="s">
        <v>81</v>
      </c>
      <c r="BU258" s="64" t="s">
        <v>81</v>
      </c>
      <c r="BV258" s="72">
        <v>0</v>
      </c>
      <c r="BW258" s="64" t="s">
        <v>81</v>
      </c>
      <c r="BX258" s="64" t="s">
        <v>81</v>
      </c>
      <c r="BY258" s="64" t="s">
        <v>81</v>
      </c>
      <c r="BZ258" s="72">
        <v>0</v>
      </c>
      <c r="CA258" s="64" t="s">
        <v>81</v>
      </c>
      <c r="CB258" s="64" t="s">
        <v>81</v>
      </c>
      <c r="CC258" s="64" t="s">
        <v>81</v>
      </c>
      <c r="CD258" s="72">
        <v>0</v>
      </c>
      <c r="CE258" s="64" t="s">
        <v>81</v>
      </c>
      <c r="CF258" s="64" t="s">
        <v>81</v>
      </c>
      <c r="CG258" s="64" t="s">
        <v>81</v>
      </c>
      <c r="CH258" s="64" t="s">
        <v>81</v>
      </c>
      <c r="CI258" s="64" t="s">
        <v>81</v>
      </c>
      <c r="CJ258" s="64" t="s">
        <v>81</v>
      </c>
      <c r="CK258" s="64" t="s">
        <v>81</v>
      </c>
      <c r="CL258" s="64" t="s">
        <v>81</v>
      </c>
      <c r="CM258" s="64" t="s">
        <v>81</v>
      </c>
      <c r="CN258" s="64" t="s">
        <v>81</v>
      </c>
      <c r="CO258" s="64" t="s">
        <v>81</v>
      </c>
      <c r="CP258" s="64" t="s">
        <v>81</v>
      </c>
      <c r="CQ258" s="64" t="s">
        <v>81</v>
      </c>
      <c r="CR258" s="64" t="s">
        <v>81</v>
      </c>
      <c r="CS258" s="64" t="s">
        <v>81</v>
      </c>
      <c r="CT258" s="64" t="s">
        <v>81</v>
      </c>
      <c r="CU258" s="64" t="s">
        <v>81</v>
      </c>
      <c r="CV258" s="64" t="s">
        <v>81</v>
      </c>
      <c r="CW258" s="64" t="s">
        <v>81</v>
      </c>
      <c r="CX258" s="64" t="s">
        <v>81</v>
      </c>
      <c r="CY258" s="64" t="s">
        <v>81</v>
      </c>
      <c r="CZ258" s="64" t="s">
        <v>81</v>
      </c>
      <c r="DA258" s="64" t="s">
        <v>81</v>
      </c>
      <c r="DB258" s="64">
        <v>0</v>
      </c>
      <c r="DC258" s="64">
        <v>0</v>
      </c>
      <c r="DD258" s="64">
        <v>0</v>
      </c>
      <c r="DE258" s="64">
        <v>0</v>
      </c>
      <c r="DF258" s="64">
        <v>0</v>
      </c>
      <c r="DG258" s="64">
        <v>0</v>
      </c>
      <c r="DH258" s="64">
        <v>0</v>
      </c>
      <c r="DI258" s="64">
        <v>0</v>
      </c>
      <c r="DJ258" s="64">
        <v>0</v>
      </c>
      <c r="DK258" s="64">
        <v>0</v>
      </c>
      <c r="DL258" s="64">
        <v>0</v>
      </c>
      <c r="DM258" s="64">
        <v>0</v>
      </c>
      <c r="DN258" s="64">
        <v>2</v>
      </c>
      <c r="DO258" s="64">
        <v>2</v>
      </c>
      <c r="DP258" s="64">
        <v>4</v>
      </c>
      <c r="DQ258" s="64">
        <v>4</v>
      </c>
      <c r="DR258" s="64">
        <v>1500</v>
      </c>
      <c r="DS258" s="64">
        <v>3000</v>
      </c>
      <c r="DT258" s="64">
        <v>1500</v>
      </c>
      <c r="DU258" s="64">
        <v>3000</v>
      </c>
      <c r="DV258" s="64" t="s">
        <v>81</v>
      </c>
      <c r="DW258" s="64" t="s">
        <v>81</v>
      </c>
      <c r="DX258" s="64" t="s">
        <v>81</v>
      </c>
      <c r="DY258" s="64" t="s">
        <v>81</v>
      </c>
      <c r="DZ258" s="64">
        <v>1</v>
      </c>
      <c r="EA258" s="64">
        <v>1</v>
      </c>
      <c r="EB258" s="64">
        <v>0</v>
      </c>
      <c r="EC258" s="64" t="s">
        <v>81</v>
      </c>
      <c r="ED258" s="64">
        <v>0</v>
      </c>
      <c r="EE258" t="s">
        <v>81</v>
      </c>
      <c r="EF258" t="s">
        <v>81</v>
      </c>
      <c r="EG258" s="64" t="s">
        <v>81</v>
      </c>
      <c r="EH258" s="64" t="s">
        <v>81</v>
      </c>
      <c r="EI258">
        <v>2</v>
      </c>
    </row>
    <row r="259" spans="1:139" ht="15" customHeight="1" x14ac:dyDescent="0.35">
      <c r="A259" s="20">
        <v>4031230</v>
      </c>
      <c r="B259" s="20">
        <v>4</v>
      </c>
      <c r="C259" s="20">
        <v>3</v>
      </c>
      <c r="D259" s="20">
        <v>12</v>
      </c>
      <c r="E259" s="20" t="s">
        <v>2370</v>
      </c>
      <c r="F259" s="20">
        <v>5</v>
      </c>
      <c r="G259" s="20">
        <v>3</v>
      </c>
      <c r="H259">
        <v>0</v>
      </c>
      <c r="I259" s="20">
        <v>5</v>
      </c>
      <c r="J259" s="64">
        <v>0</v>
      </c>
      <c r="K259" s="64" t="s">
        <v>81</v>
      </c>
      <c r="L259" s="64" t="s">
        <v>81</v>
      </c>
      <c r="M259" s="64">
        <v>5</v>
      </c>
      <c r="N259" t="s">
        <v>81</v>
      </c>
      <c r="O259" s="64" t="s">
        <v>81</v>
      </c>
      <c r="P259" s="64" t="s">
        <v>81</v>
      </c>
      <c r="Q259" s="64">
        <v>5</v>
      </c>
      <c r="R259" s="64" t="s">
        <v>81</v>
      </c>
      <c r="S259">
        <v>6</v>
      </c>
      <c r="T259" s="64" t="s">
        <v>81</v>
      </c>
      <c r="U259" s="64" t="s">
        <v>81</v>
      </c>
      <c r="V259">
        <v>5</v>
      </c>
      <c r="W259" s="64" t="s">
        <v>81</v>
      </c>
      <c r="X259" s="64" t="s">
        <v>81</v>
      </c>
      <c r="Y259">
        <v>4</v>
      </c>
      <c r="Z259" s="64" t="s">
        <v>81</v>
      </c>
      <c r="AA259" s="64" t="s">
        <v>81</v>
      </c>
      <c r="AB259" s="64" t="s">
        <v>81</v>
      </c>
      <c r="AC259" s="64" t="s">
        <v>81</v>
      </c>
      <c r="AD259" s="64" t="s">
        <v>81</v>
      </c>
      <c r="AE259" s="64" t="s">
        <v>81</v>
      </c>
      <c r="AF259" s="64" t="s">
        <v>81</v>
      </c>
      <c r="AG259" s="64" t="s">
        <v>81</v>
      </c>
      <c r="AH259" s="64" t="s">
        <v>81</v>
      </c>
      <c r="AI259" s="64" t="s">
        <v>81</v>
      </c>
      <c r="AJ259" s="64" t="s">
        <v>81</v>
      </c>
      <c r="AK259" s="64" t="s">
        <v>81</v>
      </c>
      <c r="AL259" s="64" t="s">
        <v>81</v>
      </c>
      <c r="AM259" s="64" t="s">
        <v>81</v>
      </c>
      <c r="AN259" s="64">
        <v>0</v>
      </c>
      <c r="AO259" s="64" t="s">
        <v>81</v>
      </c>
      <c r="AP259" s="72">
        <v>0</v>
      </c>
      <c r="AQ259" s="64" t="s">
        <v>81</v>
      </c>
      <c r="AR259" s="64" t="s">
        <v>81</v>
      </c>
      <c r="AS259" s="64" t="s">
        <v>81</v>
      </c>
      <c r="AT259" s="72">
        <v>0</v>
      </c>
      <c r="AU259" s="64" t="s">
        <v>81</v>
      </c>
      <c r="AV259" s="64" t="s">
        <v>81</v>
      </c>
      <c r="AW259" s="64" t="s">
        <v>81</v>
      </c>
      <c r="AX259" s="72">
        <v>0</v>
      </c>
      <c r="AY259" s="64" t="s">
        <v>81</v>
      </c>
      <c r="AZ259" s="64" t="s">
        <v>81</v>
      </c>
      <c r="BA259" s="64" t="s">
        <v>81</v>
      </c>
      <c r="BB259" s="72">
        <v>0</v>
      </c>
      <c r="BC259" s="64" t="s">
        <v>81</v>
      </c>
      <c r="BD259" s="64" t="s">
        <v>81</v>
      </c>
      <c r="BE259" s="64" t="s">
        <v>81</v>
      </c>
      <c r="BF259" s="72">
        <v>0</v>
      </c>
      <c r="BG259" s="64" t="s">
        <v>81</v>
      </c>
      <c r="BH259" s="64" t="s">
        <v>81</v>
      </c>
      <c r="BI259" s="64" t="s">
        <v>81</v>
      </c>
      <c r="BJ259" s="72">
        <v>0</v>
      </c>
      <c r="BK259" s="64" t="s">
        <v>81</v>
      </c>
      <c r="BL259" s="64" t="s">
        <v>81</v>
      </c>
      <c r="BM259" s="64" t="s">
        <v>81</v>
      </c>
      <c r="BN259" s="72">
        <v>0</v>
      </c>
      <c r="BO259" s="64" t="s">
        <v>81</v>
      </c>
      <c r="BP259" s="64" t="s">
        <v>81</v>
      </c>
      <c r="BQ259" s="64" t="s">
        <v>81</v>
      </c>
      <c r="BR259" s="72">
        <v>0</v>
      </c>
      <c r="BS259" s="64" t="s">
        <v>81</v>
      </c>
      <c r="BT259" s="64" t="s">
        <v>81</v>
      </c>
      <c r="BU259" s="64" t="s">
        <v>81</v>
      </c>
      <c r="BV259" s="72">
        <v>1</v>
      </c>
      <c r="BW259" s="64">
        <v>2</v>
      </c>
      <c r="BX259" s="64">
        <v>2</v>
      </c>
      <c r="BY259" s="64">
        <v>2</v>
      </c>
      <c r="BZ259" s="72">
        <v>0</v>
      </c>
      <c r="CA259" s="64" t="s">
        <v>81</v>
      </c>
      <c r="CB259" s="64" t="s">
        <v>81</v>
      </c>
      <c r="CC259" s="64" t="s">
        <v>81</v>
      </c>
      <c r="CD259" s="72">
        <v>0</v>
      </c>
      <c r="CE259" s="64" t="s">
        <v>81</v>
      </c>
      <c r="CF259" s="64" t="s">
        <v>81</v>
      </c>
      <c r="CG259" s="64" t="s">
        <v>81</v>
      </c>
      <c r="CH259" s="64" t="s">
        <v>81</v>
      </c>
      <c r="CI259" s="64" t="s">
        <v>81</v>
      </c>
      <c r="CJ259" s="64" t="s">
        <v>81</v>
      </c>
      <c r="CK259" s="64" t="s">
        <v>81</v>
      </c>
      <c r="CL259" s="64" t="s">
        <v>81</v>
      </c>
      <c r="CM259" s="64" t="s">
        <v>81</v>
      </c>
      <c r="CN259" s="64" t="s">
        <v>81</v>
      </c>
      <c r="CO259" s="64" t="s">
        <v>81</v>
      </c>
      <c r="CP259" s="64" t="s">
        <v>81</v>
      </c>
      <c r="CQ259" s="64" t="s">
        <v>81</v>
      </c>
      <c r="CR259" s="64" t="s">
        <v>81</v>
      </c>
      <c r="CS259" s="64" t="s">
        <v>81</v>
      </c>
      <c r="CT259" s="64" t="s">
        <v>81</v>
      </c>
      <c r="CU259" s="64" t="s">
        <v>81</v>
      </c>
      <c r="CV259" s="64">
        <v>22</v>
      </c>
      <c r="CW259" s="64" t="s">
        <v>81</v>
      </c>
      <c r="CX259" s="64" t="s">
        <v>81</v>
      </c>
      <c r="CY259" s="64" t="s">
        <v>81</v>
      </c>
      <c r="CZ259" s="64" t="s">
        <v>81</v>
      </c>
      <c r="DA259" s="64" t="s">
        <v>81</v>
      </c>
      <c r="DB259" s="64">
        <v>0</v>
      </c>
      <c r="DC259" s="64">
        <v>0</v>
      </c>
      <c r="DD259" s="64">
        <v>0</v>
      </c>
      <c r="DE259" s="64">
        <v>0</v>
      </c>
      <c r="DF259" s="64">
        <v>0</v>
      </c>
      <c r="DG259" s="64">
        <v>0</v>
      </c>
      <c r="DH259" s="64">
        <v>0</v>
      </c>
      <c r="DI259" s="64">
        <v>0</v>
      </c>
      <c r="DJ259" s="64">
        <v>0</v>
      </c>
      <c r="DK259" s="64">
        <v>0</v>
      </c>
      <c r="DL259" s="64">
        <v>1</v>
      </c>
      <c r="DM259" s="64">
        <v>1</v>
      </c>
      <c r="DN259" s="64">
        <v>2</v>
      </c>
      <c r="DO259" s="64">
        <v>2</v>
      </c>
      <c r="DP259" s="64">
        <v>4</v>
      </c>
      <c r="DQ259" s="64">
        <v>4</v>
      </c>
      <c r="DR259" s="64">
        <v>3000</v>
      </c>
      <c r="DS259" s="64">
        <v>4000</v>
      </c>
      <c r="DT259" s="64">
        <v>2000</v>
      </c>
      <c r="DU259" s="64">
        <v>3000</v>
      </c>
      <c r="DV259" t="s">
        <v>81</v>
      </c>
      <c r="DW259" t="s">
        <v>81</v>
      </c>
      <c r="DX259" t="s">
        <v>81</v>
      </c>
      <c r="DY259" t="s">
        <v>81</v>
      </c>
      <c r="DZ259" t="s">
        <v>81</v>
      </c>
      <c r="EA259" s="64">
        <v>1</v>
      </c>
      <c r="EB259" s="64">
        <v>1</v>
      </c>
      <c r="EC259">
        <v>16</v>
      </c>
      <c r="ED259" s="64">
        <v>0</v>
      </c>
      <c r="EE259" t="s">
        <v>81</v>
      </c>
      <c r="EF259" t="s">
        <v>81</v>
      </c>
      <c r="EG259" t="s">
        <v>81</v>
      </c>
      <c r="EH259" t="s">
        <v>81</v>
      </c>
      <c r="EI259" t="s">
        <v>81</v>
      </c>
    </row>
    <row r="260" spans="1:139" ht="15" customHeight="1" x14ac:dyDescent="0.35">
      <c r="A260" s="20">
        <v>4031231</v>
      </c>
      <c r="B260" s="20">
        <v>4</v>
      </c>
      <c r="C260" s="20">
        <v>3</v>
      </c>
      <c r="D260" s="20">
        <v>12</v>
      </c>
      <c r="E260" s="20" t="s">
        <v>1203</v>
      </c>
      <c r="F260">
        <v>2</v>
      </c>
      <c r="G260" s="20">
        <v>2</v>
      </c>
      <c r="H260">
        <v>0</v>
      </c>
      <c r="I260" s="20">
        <v>1</v>
      </c>
      <c r="J260" s="64">
        <v>1</v>
      </c>
      <c r="K260" s="64">
        <v>1</v>
      </c>
      <c r="L260" s="64">
        <v>4</v>
      </c>
      <c r="M260" s="64" t="s">
        <v>81</v>
      </c>
      <c r="N260" s="64">
        <v>0.5</v>
      </c>
      <c r="O260" s="64" t="s">
        <v>81</v>
      </c>
      <c r="P260" s="64" t="s">
        <v>81</v>
      </c>
      <c r="Q260" s="64">
        <v>2</v>
      </c>
      <c r="R260">
        <v>1</v>
      </c>
      <c r="S260" t="s">
        <v>81</v>
      </c>
      <c r="T260" t="s">
        <v>81</v>
      </c>
      <c r="U260" t="s">
        <v>81</v>
      </c>
      <c r="V260" t="s">
        <v>81</v>
      </c>
      <c r="W260" t="s">
        <v>81</v>
      </c>
      <c r="X260" t="s">
        <v>81</v>
      </c>
      <c r="Y260" t="s">
        <v>81</v>
      </c>
      <c r="Z260" t="s">
        <v>81</v>
      </c>
      <c r="AA260" t="s">
        <v>81</v>
      </c>
      <c r="AB260" t="s">
        <v>81</v>
      </c>
      <c r="AC260" t="s">
        <v>81</v>
      </c>
      <c r="AD260" t="s">
        <v>81</v>
      </c>
      <c r="AE260" t="s">
        <v>81</v>
      </c>
      <c r="AF260" t="s">
        <v>81</v>
      </c>
      <c r="AG260" t="s">
        <v>81</v>
      </c>
      <c r="AH260" t="s">
        <v>81</v>
      </c>
      <c r="AI260" t="s">
        <v>81</v>
      </c>
      <c r="AJ260" t="s">
        <v>81</v>
      </c>
      <c r="AK260" t="s">
        <v>81</v>
      </c>
      <c r="AL260" t="s">
        <v>81</v>
      </c>
      <c r="AM260" t="s">
        <v>81</v>
      </c>
      <c r="AN260" s="64">
        <v>1</v>
      </c>
      <c r="AO260">
        <v>5</v>
      </c>
      <c r="AP260" s="72">
        <v>0</v>
      </c>
      <c r="AQ260" s="64" t="s">
        <v>81</v>
      </c>
      <c r="AR260" s="64" t="s">
        <v>81</v>
      </c>
      <c r="AS260" s="64" t="s">
        <v>81</v>
      </c>
      <c r="AT260" s="72">
        <v>0</v>
      </c>
      <c r="AU260" s="64" t="s">
        <v>81</v>
      </c>
      <c r="AV260" s="64" t="s">
        <v>81</v>
      </c>
      <c r="AW260" s="64" t="s">
        <v>81</v>
      </c>
      <c r="AX260" s="72">
        <v>0</v>
      </c>
      <c r="AY260" s="64" t="s">
        <v>81</v>
      </c>
      <c r="AZ260" s="64" t="s">
        <v>81</v>
      </c>
      <c r="BA260" s="64" t="s">
        <v>81</v>
      </c>
      <c r="BB260" s="72">
        <v>0</v>
      </c>
      <c r="BC260" s="64" t="s">
        <v>81</v>
      </c>
      <c r="BD260" s="64" t="s">
        <v>81</v>
      </c>
      <c r="BE260" s="64" t="s">
        <v>81</v>
      </c>
      <c r="BF260" s="72">
        <v>1</v>
      </c>
      <c r="BG260">
        <v>2</v>
      </c>
      <c r="BH260">
        <v>2</v>
      </c>
      <c r="BI260">
        <v>2</v>
      </c>
      <c r="BJ260" s="72">
        <v>0</v>
      </c>
      <c r="BK260" s="64" t="s">
        <v>81</v>
      </c>
      <c r="BL260" s="64" t="s">
        <v>81</v>
      </c>
      <c r="BM260" s="64" t="s">
        <v>81</v>
      </c>
      <c r="BN260" s="72">
        <v>1</v>
      </c>
      <c r="BO260">
        <v>2</v>
      </c>
      <c r="BP260">
        <v>2</v>
      </c>
      <c r="BQ260">
        <v>2</v>
      </c>
      <c r="BR260" s="72">
        <v>0</v>
      </c>
      <c r="BS260" s="64" t="s">
        <v>81</v>
      </c>
      <c r="BT260" s="64" t="s">
        <v>81</v>
      </c>
      <c r="BU260" s="64" t="s">
        <v>81</v>
      </c>
      <c r="BV260" s="72">
        <v>1</v>
      </c>
      <c r="BW260" s="64">
        <v>2</v>
      </c>
      <c r="BX260" s="64">
        <v>2</v>
      </c>
      <c r="BY260" s="64">
        <v>2</v>
      </c>
      <c r="BZ260" s="72">
        <v>0</v>
      </c>
      <c r="CA260" s="64" t="s">
        <v>81</v>
      </c>
      <c r="CB260" s="64" t="s">
        <v>81</v>
      </c>
      <c r="CC260" s="64" t="s">
        <v>81</v>
      </c>
      <c r="CD260" s="72">
        <v>0</v>
      </c>
      <c r="CE260" s="64" t="s">
        <v>81</v>
      </c>
      <c r="CF260" s="64" t="s">
        <v>81</v>
      </c>
      <c r="CG260" s="64" t="s">
        <v>81</v>
      </c>
      <c r="CH260" s="64" t="s">
        <v>81</v>
      </c>
      <c r="CI260" s="64" t="s">
        <v>81</v>
      </c>
      <c r="CJ260" s="64" t="s">
        <v>81</v>
      </c>
      <c r="CK260" s="64" t="s">
        <v>81</v>
      </c>
      <c r="CL260" s="64" t="s">
        <v>81</v>
      </c>
      <c r="CM260" s="64" t="s">
        <v>81</v>
      </c>
      <c r="CN260">
        <v>9</v>
      </c>
      <c r="CO260" s="64" t="s">
        <v>81</v>
      </c>
      <c r="CP260" s="64" t="s">
        <v>81</v>
      </c>
      <c r="CQ260" s="64" t="s">
        <v>81</v>
      </c>
      <c r="CR260">
        <v>9</v>
      </c>
      <c r="CS260" s="64" t="s">
        <v>81</v>
      </c>
      <c r="CT260" s="64" t="s">
        <v>81</v>
      </c>
      <c r="CU260" s="64" t="s">
        <v>81</v>
      </c>
      <c r="CV260" s="64">
        <v>22</v>
      </c>
      <c r="CW260" s="64" t="s">
        <v>81</v>
      </c>
      <c r="CX260" s="64" t="s">
        <v>81</v>
      </c>
      <c r="CY260" s="64" t="s">
        <v>81</v>
      </c>
      <c r="CZ260" s="64" t="s">
        <v>81</v>
      </c>
      <c r="DA260" s="64" t="s">
        <v>81</v>
      </c>
      <c r="DB260" s="64">
        <v>1</v>
      </c>
      <c r="DC260" s="64">
        <v>0</v>
      </c>
      <c r="DD260" s="64">
        <v>0</v>
      </c>
      <c r="DE260" s="64">
        <v>0</v>
      </c>
      <c r="DF260" s="64">
        <v>0</v>
      </c>
      <c r="DG260" s="64">
        <v>0</v>
      </c>
      <c r="DH260" s="64">
        <v>1</v>
      </c>
      <c r="DI260" s="64">
        <v>0</v>
      </c>
      <c r="DJ260" s="64">
        <v>0</v>
      </c>
      <c r="DK260" s="64">
        <v>0</v>
      </c>
      <c r="DL260" s="64">
        <v>0</v>
      </c>
      <c r="DM260" s="64">
        <v>0</v>
      </c>
      <c r="DN260" s="64">
        <v>2</v>
      </c>
      <c r="DO260" s="64">
        <v>2</v>
      </c>
      <c r="DP260" s="64">
        <v>4</v>
      </c>
      <c r="DQ260" s="64">
        <v>4</v>
      </c>
      <c r="DR260" s="64">
        <v>3000</v>
      </c>
      <c r="DS260" s="64">
        <v>4000</v>
      </c>
      <c r="DT260" s="64">
        <v>2000</v>
      </c>
      <c r="DU260" s="64">
        <v>3000</v>
      </c>
      <c r="DV260" s="64" t="s">
        <v>81</v>
      </c>
      <c r="DW260" s="64" t="s">
        <v>81</v>
      </c>
      <c r="DX260" s="64" t="s">
        <v>81</v>
      </c>
      <c r="DY260" s="64" t="s">
        <v>81</v>
      </c>
      <c r="DZ260">
        <v>1</v>
      </c>
      <c r="EA260" s="64">
        <v>1</v>
      </c>
      <c r="EB260" s="64">
        <v>1</v>
      </c>
      <c r="EC260" s="64">
        <v>7</v>
      </c>
      <c r="ED260" s="64">
        <v>0</v>
      </c>
      <c r="EE260" t="s">
        <v>81</v>
      </c>
      <c r="EF260" t="s">
        <v>81</v>
      </c>
      <c r="EG260" s="64">
        <v>5</v>
      </c>
      <c r="EH260" t="s">
        <v>81</v>
      </c>
      <c r="EI260" t="s">
        <v>81</v>
      </c>
    </row>
    <row r="261" spans="1:139" ht="15" customHeight="1" x14ac:dyDescent="0.35">
      <c r="A261" s="20">
        <v>4031232</v>
      </c>
      <c r="B261" s="20">
        <v>4</v>
      </c>
      <c r="C261" s="20">
        <v>3</v>
      </c>
      <c r="D261" s="20">
        <v>12</v>
      </c>
      <c r="E261" s="20" t="s">
        <v>2387</v>
      </c>
      <c r="F261" s="20">
        <v>3</v>
      </c>
      <c r="G261" s="20">
        <v>1</v>
      </c>
      <c r="H261">
        <v>0</v>
      </c>
      <c r="I261" s="20">
        <v>2</v>
      </c>
      <c r="J261" s="64">
        <v>1</v>
      </c>
      <c r="K261" s="64">
        <v>2</v>
      </c>
      <c r="L261" s="64">
        <v>2</v>
      </c>
      <c r="M261" s="64" t="s">
        <v>81</v>
      </c>
      <c r="N261" s="64">
        <v>4.5</v>
      </c>
      <c r="O261" s="64" t="s">
        <v>81</v>
      </c>
      <c r="P261" s="64" t="s">
        <v>81</v>
      </c>
      <c r="Q261" s="64">
        <v>3</v>
      </c>
      <c r="R261">
        <v>2</v>
      </c>
      <c r="S261" t="s">
        <v>81</v>
      </c>
      <c r="T261" t="s">
        <v>81</v>
      </c>
      <c r="U261" t="s">
        <v>81</v>
      </c>
      <c r="V261" t="s">
        <v>81</v>
      </c>
      <c r="W261" t="s">
        <v>81</v>
      </c>
      <c r="X261" t="s">
        <v>81</v>
      </c>
      <c r="Y261" t="s">
        <v>81</v>
      </c>
      <c r="Z261" t="s">
        <v>81</v>
      </c>
      <c r="AA261" t="s">
        <v>81</v>
      </c>
      <c r="AB261" t="s">
        <v>81</v>
      </c>
      <c r="AC261" t="s">
        <v>81</v>
      </c>
      <c r="AD261" t="s">
        <v>81</v>
      </c>
      <c r="AE261" t="s">
        <v>81</v>
      </c>
      <c r="AF261" t="s">
        <v>81</v>
      </c>
      <c r="AG261" t="s">
        <v>81</v>
      </c>
      <c r="AH261" t="s">
        <v>81</v>
      </c>
      <c r="AI261" t="s">
        <v>81</v>
      </c>
      <c r="AJ261" t="s">
        <v>81</v>
      </c>
      <c r="AK261" t="s">
        <v>81</v>
      </c>
      <c r="AL261" t="s">
        <v>81</v>
      </c>
      <c r="AM261" t="s">
        <v>81</v>
      </c>
      <c r="AN261" s="64">
        <v>0</v>
      </c>
      <c r="AO261" s="64" t="s">
        <v>81</v>
      </c>
      <c r="AP261" s="72">
        <v>0</v>
      </c>
      <c r="AQ261" s="64" t="s">
        <v>81</v>
      </c>
      <c r="AR261" s="64" t="s">
        <v>81</v>
      </c>
      <c r="AS261" s="64" t="s">
        <v>81</v>
      </c>
      <c r="AT261" s="72">
        <v>0</v>
      </c>
      <c r="AU261" s="64" t="s">
        <v>81</v>
      </c>
      <c r="AV261" s="64" t="s">
        <v>81</v>
      </c>
      <c r="AW261" s="64" t="s">
        <v>81</v>
      </c>
      <c r="AX261" s="72">
        <v>0</v>
      </c>
      <c r="AY261" s="64" t="s">
        <v>81</v>
      </c>
      <c r="AZ261" s="64" t="s">
        <v>81</v>
      </c>
      <c r="BA261" s="64" t="s">
        <v>81</v>
      </c>
      <c r="BB261" s="72">
        <v>0</v>
      </c>
      <c r="BC261" s="64" t="s">
        <v>81</v>
      </c>
      <c r="BD261" s="64" t="s">
        <v>81</v>
      </c>
      <c r="BE261" s="64" t="s">
        <v>81</v>
      </c>
      <c r="BF261" s="72">
        <v>0</v>
      </c>
      <c r="BG261" s="64" t="s">
        <v>81</v>
      </c>
      <c r="BH261" s="64" t="s">
        <v>81</v>
      </c>
      <c r="BI261" s="64" t="s">
        <v>81</v>
      </c>
      <c r="BJ261" s="72">
        <v>0</v>
      </c>
      <c r="BK261" s="64" t="s">
        <v>81</v>
      </c>
      <c r="BL261" s="64" t="s">
        <v>81</v>
      </c>
      <c r="BM261" s="64" t="s">
        <v>81</v>
      </c>
      <c r="BN261" s="72">
        <v>1</v>
      </c>
      <c r="BO261">
        <v>2</v>
      </c>
      <c r="BP261">
        <v>2</v>
      </c>
      <c r="BQ261">
        <v>2</v>
      </c>
      <c r="BR261" s="72">
        <v>0</v>
      </c>
      <c r="BS261" s="64" t="s">
        <v>81</v>
      </c>
      <c r="BT261" s="64" t="s">
        <v>81</v>
      </c>
      <c r="BU261" s="64" t="s">
        <v>81</v>
      </c>
      <c r="BV261" s="72">
        <v>1</v>
      </c>
      <c r="BW261" s="64">
        <v>2</v>
      </c>
      <c r="BX261" s="64">
        <v>2</v>
      </c>
      <c r="BY261" s="64">
        <v>2</v>
      </c>
      <c r="BZ261" s="72">
        <v>0</v>
      </c>
      <c r="CA261" s="64" t="s">
        <v>81</v>
      </c>
      <c r="CB261" s="64" t="s">
        <v>81</v>
      </c>
      <c r="CC261" s="64" t="s">
        <v>81</v>
      </c>
      <c r="CD261" s="72">
        <v>0</v>
      </c>
      <c r="CE261" s="64" t="s">
        <v>81</v>
      </c>
      <c r="CF261" s="64" t="s">
        <v>81</v>
      </c>
      <c r="CG261" s="64" t="s">
        <v>81</v>
      </c>
      <c r="CH261" s="64" t="s">
        <v>81</v>
      </c>
      <c r="CI261" s="64" t="s">
        <v>81</v>
      </c>
      <c r="CJ261" s="64" t="s">
        <v>81</v>
      </c>
      <c r="CK261" s="64" t="s">
        <v>81</v>
      </c>
      <c r="CL261" s="64" t="s">
        <v>81</v>
      </c>
      <c r="CM261" s="64" t="s">
        <v>81</v>
      </c>
      <c r="CN261">
        <v>2</v>
      </c>
      <c r="CO261" s="64" t="s">
        <v>81</v>
      </c>
      <c r="CP261" s="64" t="s">
        <v>81</v>
      </c>
      <c r="CQ261" s="64" t="s">
        <v>81</v>
      </c>
      <c r="CR261">
        <v>2</v>
      </c>
      <c r="CS261" s="64" t="s">
        <v>81</v>
      </c>
      <c r="CT261" s="64" t="s">
        <v>81</v>
      </c>
      <c r="CU261" s="64" t="s">
        <v>81</v>
      </c>
      <c r="CV261" s="64" t="s">
        <v>81</v>
      </c>
      <c r="CW261" s="64" t="s">
        <v>81</v>
      </c>
      <c r="CX261" s="64" t="s">
        <v>81</v>
      </c>
      <c r="CY261" s="64" t="s">
        <v>81</v>
      </c>
      <c r="CZ261" s="64" t="s">
        <v>81</v>
      </c>
      <c r="DA261" s="64" t="s">
        <v>81</v>
      </c>
      <c r="DB261" s="64">
        <v>0</v>
      </c>
      <c r="DC261" s="64">
        <v>0</v>
      </c>
      <c r="DD261" s="64">
        <v>0</v>
      </c>
      <c r="DE261" s="64">
        <v>0</v>
      </c>
      <c r="DF261" s="64">
        <v>0</v>
      </c>
      <c r="DG261" s="64">
        <v>1</v>
      </c>
      <c r="DH261" s="64">
        <v>0</v>
      </c>
      <c r="DI261" s="64">
        <v>0</v>
      </c>
      <c r="DJ261" s="64">
        <v>0</v>
      </c>
      <c r="DK261" s="64">
        <v>0</v>
      </c>
      <c r="DL261" s="64">
        <v>0</v>
      </c>
      <c r="DM261" s="64">
        <v>0</v>
      </c>
      <c r="DN261" s="64">
        <v>2</v>
      </c>
      <c r="DO261" s="64">
        <v>2</v>
      </c>
      <c r="DP261" s="64">
        <v>4</v>
      </c>
      <c r="DQ261" s="64">
        <v>4</v>
      </c>
      <c r="DR261" s="64">
        <v>2000</v>
      </c>
      <c r="DS261" s="64">
        <v>3000</v>
      </c>
      <c r="DT261" s="64">
        <v>2000</v>
      </c>
      <c r="DU261" s="64">
        <v>3000</v>
      </c>
      <c r="DV261" t="s">
        <v>81</v>
      </c>
      <c r="DW261" t="s">
        <v>81</v>
      </c>
      <c r="DX261" t="s">
        <v>81</v>
      </c>
      <c r="DY261" t="s">
        <v>81</v>
      </c>
      <c r="DZ261">
        <v>2</v>
      </c>
      <c r="EA261" s="64">
        <v>0</v>
      </c>
      <c r="EB261" s="64">
        <v>0</v>
      </c>
      <c r="EC261" t="s">
        <v>81</v>
      </c>
      <c r="ED261" s="64">
        <v>0</v>
      </c>
      <c r="EE261" t="s">
        <v>81</v>
      </c>
      <c r="EF261" t="s">
        <v>81</v>
      </c>
      <c r="EG261" t="s">
        <v>81</v>
      </c>
      <c r="EH261" t="s">
        <v>81</v>
      </c>
      <c r="EI261">
        <v>7</v>
      </c>
    </row>
    <row r="262" spans="1:139" ht="15" customHeight="1" x14ac:dyDescent="0.35">
      <c r="A262" s="20">
        <v>4031233</v>
      </c>
      <c r="B262" s="20">
        <v>4</v>
      </c>
      <c r="C262" s="20">
        <v>3</v>
      </c>
      <c r="D262" s="20">
        <v>12</v>
      </c>
      <c r="E262" s="20" t="s">
        <v>2392</v>
      </c>
      <c r="F262" s="20">
        <v>3</v>
      </c>
      <c r="G262" s="20">
        <v>2</v>
      </c>
      <c r="H262">
        <v>0</v>
      </c>
      <c r="I262">
        <v>0</v>
      </c>
      <c r="J262" s="64">
        <v>0</v>
      </c>
      <c r="K262" t="s">
        <v>81</v>
      </c>
      <c r="L262" s="64">
        <v>6</v>
      </c>
      <c r="M262" s="64" t="s">
        <v>81</v>
      </c>
      <c r="N262" s="64">
        <v>2</v>
      </c>
      <c r="O262" s="64" t="s">
        <v>81</v>
      </c>
      <c r="P262" s="64" t="s">
        <v>81</v>
      </c>
      <c r="Q262" s="64" t="s">
        <v>81</v>
      </c>
      <c r="R262" s="64" t="s">
        <v>81</v>
      </c>
      <c r="S262" s="64" t="s">
        <v>81</v>
      </c>
      <c r="T262" s="64" t="s">
        <v>81</v>
      </c>
      <c r="U262" s="64" t="s">
        <v>81</v>
      </c>
      <c r="V262" s="64" t="s">
        <v>81</v>
      </c>
      <c r="W262" s="64" t="s">
        <v>81</v>
      </c>
      <c r="X262" s="64" t="s">
        <v>81</v>
      </c>
      <c r="Y262" s="64" t="s">
        <v>81</v>
      </c>
      <c r="Z262" s="64" t="s">
        <v>81</v>
      </c>
      <c r="AA262" s="64" t="s">
        <v>81</v>
      </c>
      <c r="AB262" s="64" t="s">
        <v>81</v>
      </c>
      <c r="AC262" s="64" t="s">
        <v>81</v>
      </c>
      <c r="AD262" s="64" t="s">
        <v>81</v>
      </c>
      <c r="AE262" s="64" t="s">
        <v>81</v>
      </c>
      <c r="AF262" s="64" t="s">
        <v>81</v>
      </c>
      <c r="AG262" s="64" t="s">
        <v>81</v>
      </c>
      <c r="AH262" s="64" t="s">
        <v>81</v>
      </c>
      <c r="AI262" s="64" t="s">
        <v>81</v>
      </c>
      <c r="AJ262" s="64" t="s">
        <v>81</v>
      </c>
      <c r="AK262" s="64" t="s">
        <v>81</v>
      </c>
      <c r="AL262" s="64" t="s">
        <v>81</v>
      </c>
      <c r="AM262" s="64" t="s">
        <v>81</v>
      </c>
      <c r="AN262" s="64">
        <v>0</v>
      </c>
      <c r="AO262" s="64" t="s">
        <v>81</v>
      </c>
      <c r="AP262" s="72">
        <v>1</v>
      </c>
      <c r="AQ262">
        <v>2</v>
      </c>
      <c r="AR262" s="64">
        <v>2</v>
      </c>
      <c r="AS262" s="64">
        <v>3</v>
      </c>
      <c r="AT262" s="64">
        <v>1</v>
      </c>
      <c r="AU262" s="64">
        <v>2</v>
      </c>
      <c r="AV262" s="64">
        <v>2</v>
      </c>
      <c r="AW262" s="64">
        <v>3</v>
      </c>
      <c r="AX262" s="72">
        <v>0</v>
      </c>
      <c r="AY262" s="64" t="s">
        <v>81</v>
      </c>
      <c r="AZ262" s="64" t="s">
        <v>81</v>
      </c>
      <c r="BA262" s="64" t="s">
        <v>81</v>
      </c>
      <c r="BB262" s="72">
        <v>0</v>
      </c>
      <c r="BC262" s="64" t="s">
        <v>81</v>
      </c>
      <c r="BD262" s="64" t="s">
        <v>81</v>
      </c>
      <c r="BE262" s="64" t="s">
        <v>81</v>
      </c>
      <c r="BF262" s="72">
        <v>1</v>
      </c>
      <c r="BG262">
        <v>2</v>
      </c>
      <c r="BH262">
        <v>2</v>
      </c>
      <c r="BI262">
        <v>2</v>
      </c>
      <c r="BJ262" s="72">
        <v>0</v>
      </c>
      <c r="BK262" s="64" t="s">
        <v>81</v>
      </c>
      <c r="BL262" s="64" t="s">
        <v>81</v>
      </c>
      <c r="BM262" s="64" t="s">
        <v>81</v>
      </c>
      <c r="BN262" s="72">
        <v>0</v>
      </c>
      <c r="BO262" s="64" t="s">
        <v>81</v>
      </c>
      <c r="BP262" s="64" t="s">
        <v>81</v>
      </c>
      <c r="BQ262" s="64" t="s">
        <v>81</v>
      </c>
      <c r="BR262" s="72">
        <v>0</v>
      </c>
      <c r="BS262" s="64" t="s">
        <v>81</v>
      </c>
      <c r="BT262" s="64" t="s">
        <v>81</v>
      </c>
      <c r="BU262" s="64" t="s">
        <v>81</v>
      </c>
      <c r="BV262" s="72">
        <v>0</v>
      </c>
      <c r="BW262" s="64" t="s">
        <v>81</v>
      </c>
      <c r="BX262" s="64" t="s">
        <v>81</v>
      </c>
      <c r="BY262" s="64" t="s">
        <v>81</v>
      </c>
      <c r="BZ262" s="72">
        <v>0</v>
      </c>
      <c r="CA262" s="64" t="s">
        <v>81</v>
      </c>
      <c r="CB262" s="64" t="s">
        <v>81</v>
      </c>
      <c r="CC262" s="64" t="s">
        <v>81</v>
      </c>
      <c r="CD262" s="72">
        <v>0</v>
      </c>
      <c r="CE262" s="64" t="s">
        <v>81</v>
      </c>
      <c r="CF262" s="64" t="s">
        <v>81</v>
      </c>
      <c r="CG262" s="64" t="s">
        <v>81</v>
      </c>
      <c r="CH262" s="64" t="s">
        <v>81</v>
      </c>
      <c r="CI262" s="64" t="s">
        <v>81</v>
      </c>
      <c r="CJ262" s="64" t="s">
        <v>81</v>
      </c>
      <c r="CK262" s="64" t="s">
        <v>81</v>
      </c>
      <c r="CL262" s="64" t="s">
        <v>81</v>
      </c>
      <c r="CM262" s="64" t="s">
        <v>81</v>
      </c>
      <c r="CN262">
        <v>9</v>
      </c>
      <c r="CO262" s="64" t="s">
        <v>81</v>
      </c>
      <c r="CP262" s="64" t="s">
        <v>81</v>
      </c>
      <c r="CQ262" s="64" t="s">
        <v>81</v>
      </c>
      <c r="CR262" s="64" t="s">
        <v>81</v>
      </c>
      <c r="CS262" s="64" t="s">
        <v>81</v>
      </c>
      <c r="CT262" s="64" t="s">
        <v>81</v>
      </c>
      <c r="CU262" s="64" t="s">
        <v>81</v>
      </c>
      <c r="CV262" s="64" t="s">
        <v>81</v>
      </c>
      <c r="CW262" s="64" t="s">
        <v>81</v>
      </c>
      <c r="CX262" s="64" t="s">
        <v>81</v>
      </c>
      <c r="CY262" s="64" t="s">
        <v>81</v>
      </c>
      <c r="CZ262" s="64" t="s">
        <v>81</v>
      </c>
      <c r="DA262" s="64" t="s">
        <v>81</v>
      </c>
      <c r="DB262" s="64">
        <v>0</v>
      </c>
      <c r="DC262" s="64">
        <v>0</v>
      </c>
      <c r="DD262" s="64">
        <v>0</v>
      </c>
      <c r="DE262" s="64">
        <v>0</v>
      </c>
      <c r="DF262" s="64">
        <v>1</v>
      </c>
      <c r="DG262" s="64">
        <v>0</v>
      </c>
      <c r="DH262" s="64">
        <v>0</v>
      </c>
      <c r="DI262" s="64">
        <v>1</v>
      </c>
      <c r="DJ262" s="64">
        <v>0</v>
      </c>
      <c r="DK262" s="64">
        <v>0</v>
      </c>
      <c r="DL262" s="64">
        <v>0</v>
      </c>
      <c r="DM262" s="64">
        <v>0</v>
      </c>
      <c r="DN262" s="64">
        <v>2</v>
      </c>
      <c r="DO262" s="64">
        <v>2</v>
      </c>
      <c r="DP262" s="64">
        <v>4</v>
      </c>
      <c r="DQ262" s="64">
        <v>4</v>
      </c>
      <c r="DR262" s="64">
        <v>4000</v>
      </c>
      <c r="DS262" s="64">
        <v>4000</v>
      </c>
      <c r="DT262" s="64">
        <v>3000</v>
      </c>
      <c r="DU262" s="64">
        <v>3000</v>
      </c>
      <c r="DV262" s="64" t="s">
        <v>81</v>
      </c>
      <c r="DW262" s="64" t="s">
        <v>81</v>
      </c>
      <c r="DX262" s="64" t="s">
        <v>81</v>
      </c>
      <c r="DY262" s="64" t="s">
        <v>81</v>
      </c>
      <c r="DZ262">
        <v>2</v>
      </c>
      <c r="EA262" s="64">
        <v>0</v>
      </c>
      <c r="EB262" s="64">
        <v>0</v>
      </c>
      <c r="EC262" t="s">
        <v>81</v>
      </c>
      <c r="ED262" s="64">
        <v>0</v>
      </c>
      <c r="EE262" t="s">
        <v>81</v>
      </c>
      <c r="EF262" t="s">
        <v>81</v>
      </c>
      <c r="EG262" t="s">
        <v>81</v>
      </c>
      <c r="EH262" t="s">
        <v>81</v>
      </c>
      <c r="EI262" t="s">
        <v>81</v>
      </c>
    </row>
    <row r="263" spans="1:139" ht="15" customHeight="1" x14ac:dyDescent="0.35">
      <c r="A263" s="20">
        <v>4031234</v>
      </c>
      <c r="B263" s="20">
        <v>4</v>
      </c>
      <c r="C263" s="20">
        <v>3</v>
      </c>
      <c r="D263" s="20">
        <v>12</v>
      </c>
      <c r="E263" s="20" t="s">
        <v>2397</v>
      </c>
      <c r="F263" s="20">
        <v>3</v>
      </c>
      <c r="G263" s="20">
        <v>1</v>
      </c>
      <c r="H263">
        <v>0</v>
      </c>
      <c r="I263" s="20">
        <v>4</v>
      </c>
      <c r="J263" s="64">
        <v>0</v>
      </c>
      <c r="K263" t="s">
        <v>81</v>
      </c>
      <c r="L263" s="64">
        <v>6</v>
      </c>
      <c r="M263" s="64" t="s">
        <v>81</v>
      </c>
      <c r="N263" s="64">
        <v>3</v>
      </c>
      <c r="O263" s="64" t="s">
        <v>81</v>
      </c>
      <c r="P263" s="64" t="s">
        <v>81</v>
      </c>
      <c r="Q263" s="64">
        <v>3</v>
      </c>
      <c r="R263" s="64" t="s">
        <v>81</v>
      </c>
      <c r="S263" s="64" t="s">
        <v>81</v>
      </c>
      <c r="T263" s="64" t="s">
        <v>81</v>
      </c>
      <c r="U263" s="64" t="s">
        <v>81</v>
      </c>
      <c r="V263" s="64" t="s">
        <v>81</v>
      </c>
      <c r="W263" s="64" t="s">
        <v>81</v>
      </c>
      <c r="X263" s="64" t="s">
        <v>81</v>
      </c>
      <c r="Y263" s="64" t="s">
        <v>81</v>
      </c>
      <c r="Z263" s="64" t="s">
        <v>81</v>
      </c>
      <c r="AA263" s="64" t="s">
        <v>81</v>
      </c>
      <c r="AB263" s="64" t="s">
        <v>81</v>
      </c>
      <c r="AC263" s="64" t="s">
        <v>81</v>
      </c>
      <c r="AD263" s="64" t="s">
        <v>81</v>
      </c>
      <c r="AE263" s="64" t="s">
        <v>81</v>
      </c>
      <c r="AF263" s="64" t="s">
        <v>81</v>
      </c>
      <c r="AG263" s="64" t="s">
        <v>81</v>
      </c>
      <c r="AH263" s="64" t="s">
        <v>81</v>
      </c>
      <c r="AI263" s="64" t="s">
        <v>81</v>
      </c>
      <c r="AJ263" s="64" t="s">
        <v>81</v>
      </c>
      <c r="AK263" s="64" t="s">
        <v>81</v>
      </c>
      <c r="AL263" s="64" t="s">
        <v>81</v>
      </c>
      <c r="AM263" s="64" t="s">
        <v>81</v>
      </c>
      <c r="AN263" s="64">
        <v>1</v>
      </c>
      <c r="AO263">
        <v>6</v>
      </c>
      <c r="AP263" s="72">
        <v>0</v>
      </c>
      <c r="AQ263" s="64" t="s">
        <v>81</v>
      </c>
      <c r="AR263" s="64" t="s">
        <v>81</v>
      </c>
      <c r="AS263" s="64" t="s">
        <v>81</v>
      </c>
      <c r="AT263" s="72">
        <v>0</v>
      </c>
      <c r="AU263" s="64" t="s">
        <v>81</v>
      </c>
      <c r="AV263" s="64" t="s">
        <v>81</v>
      </c>
      <c r="AW263" s="64" t="s">
        <v>81</v>
      </c>
      <c r="AX263" s="72">
        <v>0</v>
      </c>
      <c r="AY263" s="64" t="s">
        <v>81</v>
      </c>
      <c r="AZ263" s="64" t="s">
        <v>81</v>
      </c>
      <c r="BA263" s="64" t="s">
        <v>81</v>
      </c>
      <c r="BB263" s="72">
        <v>0</v>
      </c>
      <c r="BC263" s="64" t="s">
        <v>81</v>
      </c>
      <c r="BD263" s="64" t="s">
        <v>81</v>
      </c>
      <c r="BE263" s="64" t="s">
        <v>81</v>
      </c>
      <c r="BF263" s="72">
        <v>0</v>
      </c>
      <c r="BG263" s="64" t="s">
        <v>81</v>
      </c>
      <c r="BH263" s="64" t="s">
        <v>81</v>
      </c>
      <c r="BI263" s="64" t="s">
        <v>81</v>
      </c>
      <c r="BJ263" s="72">
        <v>0</v>
      </c>
      <c r="BK263" s="64" t="s">
        <v>81</v>
      </c>
      <c r="BL263" s="64" t="s">
        <v>81</v>
      </c>
      <c r="BM263" s="64" t="s">
        <v>81</v>
      </c>
      <c r="BN263" s="72">
        <v>1</v>
      </c>
      <c r="BO263">
        <v>2</v>
      </c>
      <c r="BP263">
        <v>2</v>
      </c>
      <c r="BQ263">
        <v>2</v>
      </c>
      <c r="BR263" s="72">
        <v>0</v>
      </c>
      <c r="BS263" s="64" t="s">
        <v>81</v>
      </c>
      <c r="BT263" s="64" t="s">
        <v>81</v>
      </c>
      <c r="BU263" s="64" t="s">
        <v>81</v>
      </c>
      <c r="BV263" s="72">
        <v>1</v>
      </c>
      <c r="BW263" s="64">
        <v>2</v>
      </c>
      <c r="BX263" s="64">
        <v>2</v>
      </c>
      <c r="BY263" s="64">
        <v>2</v>
      </c>
      <c r="BZ263" s="72">
        <v>0</v>
      </c>
      <c r="CA263" s="64" t="s">
        <v>81</v>
      </c>
      <c r="CB263" s="64" t="s">
        <v>81</v>
      </c>
      <c r="CC263" s="64" t="s">
        <v>81</v>
      </c>
      <c r="CD263" s="72">
        <v>0</v>
      </c>
      <c r="CE263" s="64" t="s">
        <v>81</v>
      </c>
      <c r="CF263" s="64" t="s">
        <v>81</v>
      </c>
      <c r="CG263" s="64" t="s">
        <v>81</v>
      </c>
      <c r="CH263" s="64" t="s">
        <v>81</v>
      </c>
      <c r="CI263" s="64" t="s">
        <v>81</v>
      </c>
      <c r="CJ263" s="64" t="s">
        <v>81</v>
      </c>
      <c r="CK263" s="64" t="s">
        <v>81</v>
      </c>
      <c r="CL263" s="64" t="s">
        <v>81</v>
      </c>
      <c r="CM263" s="64" t="s">
        <v>81</v>
      </c>
      <c r="CN263" s="64" t="s">
        <v>81</v>
      </c>
      <c r="CO263" s="64" t="s">
        <v>81</v>
      </c>
      <c r="CP263" s="64" t="s">
        <v>81</v>
      </c>
      <c r="CQ263" s="64" t="s">
        <v>81</v>
      </c>
      <c r="CR263">
        <v>18</v>
      </c>
      <c r="CS263" s="64" t="s">
        <v>81</v>
      </c>
      <c r="CT263" s="64" t="s">
        <v>81</v>
      </c>
      <c r="CU263" s="64" t="s">
        <v>81</v>
      </c>
      <c r="CV263">
        <v>18</v>
      </c>
      <c r="CW263" s="64" t="s">
        <v>81</v>
      </c>
      <c r="CX263" s="64" t="s">
        <v>81</v>
      </c>
      <c r="CY263" s="64" t="s">
        <v>81</v>
      </c>
      <c r="CZ263" s="64" t="s">
        <v>81</v>
      </c>
      <c r="DA263" s="64" t="s">
        <v>81</v>
      </c>
      <c r="DB263" s="64">
        <v>0</v>
      </c>
      <c r="DC263" s="64">
        <v>0</v>
      </c>
      <c r="DD263" s="64">
        <v>0</v>
      </c>
      <c r="DE263" s="64">
        <v>0</v>
      </c>
      <c r="DF263" s="64">
        <v>0</v>
      </c>
      <c r="DG263" s="64">
        <v>0</v>
      </c>
      <c r="DH263" s="64">
        <v>1</v>
      </c>
      <c r="DI263" s="64">
        <v>1</v>
      </c>
      <c r="DJ263" s="64">
        <v>0</v>
      </c>
      <c r="DK263" s="64">
        <v>0</v>
      </c>
      <c r="DL263" s="64">
        <v>0</v>
      </c>
      <c r="DM263" s="64">
        <v>0</v>
      </c>
      <c r="DN263" s="64">
        <v>2</v>
      </c>
      <c r="DO263" s="64">
        <v>2</v>
      </c>
      <c r="DP263" s="64">
        <v>4</v>
      </c>
      <c r="DQ263" s="64">
        <v>4</v>
      </c>
      <c r="DR263" s="64">
        <v>1500</v>
      </c>
      <c r="DS263" s="64">
        <v>5000</v>
      </c>
      <c r="DT263" s="64">
        <v>1500</v>
      </c>
      <c r="DU263" s="64">
        <v>4000</v>
      </c>
      <c r="DV263" t="s">
        <v>81</v>
      </c>
      <c r="DW263" t="s">
        <v>81</v>
      </c>
      <c r="DX263" t="s">
        <v>81</v>
      </c>
      <c r="DY263" t="s">
        <v>81</v>
      </c>
      <c r="DZ263">
        <v>3</v>
      </c>
      <c r="EA263" s="64">
        <v>0</v>
      </c>
      <c r="EB263" s="64">
        <v>0</v>
      </c>
      <c r="EC263" t="s">
        <v>81</v>
      </c>
      <c r="ED263" s="64">
        <v>0</v>
      </c>
      <c r="EE263" t="s">
        <v>81</v>
      </c>
      <c r="EF263" t="s">
        <v>81</v>
      </c>
      <c r="EG263">
        <v>12</v>
      </c>
      <c r="EH263" t="s">
        <v>81</v>
      </c>
      <c r="EI263">
        <v>7</v>
      </c>
    </row>
    <row r="264" spans="1:139" ht="15" customHeight="1" x14ac:dyDescent="0.35">
      <c r="A264" s="20">
        <v>4031235</v>
      </c>
      <c r="B264" s="20">
        <v>4</v>
      </c>
      <c r="C264" s="20">
        <v>3</v>
      </c>
      <c r="D264" s="20">
        <v>12</v>
      </c>
      <c r="E264" s="20" t="s">
        <v>2406</v>
      </c>
      <c r="F264">
        <v>4</v>
      </c>
      <c r="G264" s="20">
        <v>3</v>
      </c>
      <c r="H264">
        <v>0</v>
      </c>
      <c r="I264" s="20">
        <v>1</v>
      </c>
      <c r="J264" s="64">
        <v>0</v>
      </c>
      <c r="K264" t="s">
        <v>81</v>
      </c>
      <c r="L264" s="64">
        <v>7</v>
      </c>
      <c r="M264" s="64" t="s">
        <v>81</v>
      </c>
      <c r="N264" s="64">
        <v>1</v>
      </c>
      <c r="O264" s="64" t="s">
        <v>81</v>
      </c>
      <c r="P264" s="64" t="s">
        <v>81</v>
      </c>
      <c r="Q264" s="64">
        <v>6</v>
      </c>
      <c r="R264" s="64" t="s">
        <v>81</v>
      </c>
      <c r="S264">
        <v>7</v>
      </c>
      <c r="T264" s="64" t="s">
        <v>81</v>
      </c>
      <c r="U264">
        <v>5</v>
      </c>
      <c r="V264" t="s">
        <v>2295</v>
      </c>
      <c r="W264" s="64" t="s">
        <v>81</v>
      </c>
      <c r="X264">
        <v>2</v>
      </c>
      <c r="Y264" t="s">
        <v>81</v>
      </c>
      <c r="Z264" t="s">
        <v>81</v>
      </c>
      <c r="AA264" t="s">
        <v>81</v>
      </c>
      <c r="AB264" t="s">
        <v>81</v>
      </c>
      <c r="AC264" t="s">
        <v>81</v>
      </c>
      <c r="AD264" t="s">
        <v>81</v>
      </c>
      <c r="AE264" t="s">
        <v>81</v>
      </c>
      <c r="AF264" t="s">
        <v>81</v>
      </c>
      <c r="AG264" t="s">
        <v>81</v>
      </c>
      <c r="AH264" t="s">
        <v>81</v>
      </c>
      <c r="AI264" t="s">
        <v>81</v>
      </c>
      <c r="AJ264" t="s">
        <v>81</v>
      </c>
      <c r="AK264" t="s">
        <v>81</v>
      </c>
      <c r="AL264" t="s">
        <v>81</v>
      </c>
      <c r="AM264" t="s">
        <v>81</v>
      </c>
      <c r="AN264" s="64">
        <v>1</v>
      </c>
      <c r="AO264">
        <v>6</v>
      </c>
      <c r="AP264" s="72">
        <v>0</v>
      </c>
      <c r="AQ264" s="64" t="s">
        <v>81</v>
      </c>
      <c r="AR264" s="64" t="s">
        <v>81</v>
      </c>
      <c r="AS264" s="64" t="s">
        <v>81</v>
      </c>
      <c r="AT264" s="72">
        <v>0</v>
      </c>
      <c r="AU264" s="64" t="s">
        <v>81</v>
      </c>
      <c r="AV264" s="64" t="s">
        <v>81</v>
      </c>
      <c r="AW264" s="64" t="s">
        <v>81</v>
      </c>
      <c r="AX264" s="72">
        <v>0</v>
      </c>
      <c r="AY264" s="64" t="s">
        <v>81</v>
      </c>
      <c r="AZ264" s="64" t="s">
        <v>81</v>
      </c>
      <c r="BA264" s="64" t="s">
        <v>81</v>
      </c>
      <c r="BB264" s="72">
        <v>0</v>
      </c>
      <c r="BC264" s="64" t="s">
        <v>81</v>
      </c>
      <c r="BD264" s="64" t="s">
        <v>81</v>
      </c>
      <c r="BE264" s="64" t="s">
        <v>81</v>
      </c>
      <c r="BF264" s="72">
        <v>0</v>
      </c>
      <c r="BG264" s="64" t="s">
        <v>81</v>
      </c>
      <c r="BH264" s="64" t="s">
        <v>81</v>
      </c>
      <c r="BI264" s="64" t="s">
        <v>81</v>
      </c>
      <c r="BJ264" s="72">
        <v>0</v>
      </c>
      <c r="BK264" s="64" t="s">
        <v>81</v>
      </c>
      <c r="BL264" s="64" t="s">
        <v>81</v>
      </c>
      <c r="BM264" s="64" t="s">
        <v>81</v>
      </c>
      <c r="BN264" s="72">
        <v>0</v>
      </c>
      <c r="BO264" s="64" t="s">
        <v>81</v>
      </c>
      <c r="BP264" s="64" t="s">
        <v>81</v>
      </c>
      <c r="BQ264" s="64" t="s">
        <v>81</v>
      </c>
      <c r="BR264" s="72">
        <v>0</v>
      </c>
      <c r="BS264" s="64" t="s">
        <v>81</v>
      </c>
      <c r="BT264" s="64" t="s">
        <v>81</v>
      </c>
      <c r="BU264" s="64" t="s">
        <v>81</v>
      </c>
      <c r="BV264" s="72">
        <v>1</v>
      </c>
      <c r="BW264" s="64">
        <v>2</v>
      </c>
      <c r="BX264" s="64">
        <v>2</v>
      </c>
      <c r="BY264" s="64">
        <v>2</v>
      </c>
      <c r="BZ264" s="72">
        <v>0</v>
      </c>
      <c r="CA264" s="64" t="s">
        <v>81</v>
      </c>
      <c r="CB264" s="64" t="s">
        <v>81</v>
      </c>
      <c r="CC264" s="64" t="s">
        <v>81</v>
      </c>
      <c r="CD264" s="72">
        <v>0</v>
      </c>
      <c r="CE264" s="64" t="s">
        <v>81</v>
      </c>
      <c r="CF264" s="64" t="s">
        <v>81</v>
      </c>
      <c r="CG264" s="64" t="s">
        <v>81</v>
      </c>
      <c r="CH264" s="64" t="s">
        <v>81</v>
      </c>
      <c r="CI264" s="64" t="s">
        <v>81</v>
      </c>
      <c r="CJ264" s="64" t="s">
        <v>81</v>
      </c>
      <c r="CK264" s="64" t="s">
        <v>81</v>
      </c>
      <c r="CL264" s="64" t="s">
        <v>81</v>
      </c>
      <c r="CM264" s="64" t="s">
        <v>81</v>
      </c>
      <c r="CN264" s="64" t="s">
        <v>81</v>
      </c>
      <c r="CO264" s="64" t="s">
        <v>81</v>
      </c>
      <c r="CP264" s="64" t="s">
        <v>81</v>
      </c>
      <c r="CQ264" s="64" t="s">
        <v>81</v>
      </c>
      <c r="CR264" s="64" t="s">
        <v>81</v>
      </c>
      <c r="CS264" s="64" t="s">
        <v>81</v>
      </c>
      <c r="CT264" s="64" t="s">
        <v>81</v>
      </c>
      <c r="CU264" s="64" t="s">
        <v>81</v>
      </c>
      <c r="CV264" s="64">
        <v>6</v>
      </c>
      <c r="CW264" s="64" t="s">
        <v>81</v>
      </c>
      <c r="CX264" s="64" t="s">
        <v>81</v>
      </c>
      <c r="CY264" s="64" t="s">
        <v>81</v>
      </c>
      <c r="CZ264" s="64" t="s">
        <v>81</v>
      </c>
      <c r="DA264" s="64" t="s">
        <v>81</v>
      </c>
      <c r="DB264" s="64">
        <v>0</v>
      </c>
      <c r="DC264" s="64">
        <v>0</v>
      </c>
      <c r="DD264" s="64">
        <v>0</v>
      </c>
      <c r="DE264" s="64">
        <v>0</v>
      </c>
      <c r="DF264" s="64">
        <v>0</v>
      </c>
      <c r="DG264" s="64">
        <v>0</v>
      </c>
      <c r="DH264" s="64">
        <v>0</v>
      </c>
      <c r="DI264" s="64">
        <v>1</v>
      </c>
      <c r="DJ264" s="64">
        <v>1</v>
      </c>
      <c r="DK264" s="64">
        <v>0</v>
      </c>
      <c r="DL264" s="64">
        <v>0</v>
      </c>
      <c r="DM264" s="64">
        <v>0</v>
      </c>
      <c r="DN264" s="64">
        <v>2</v>
      </c>
      <c r="DO264" s="64">
        <v>2</v>
      </c>
      <c r="DP264">
        <v>4</v>
      </c>
      <c r="DQ264">
        <v>4</v>
      </c>
      <c r="DR264" s="64">
        <v>2000</v>
      </c>
      <c r="DS264" s="64">
        <v>4000</v>
      </c>
      <c r="DT264" s="64">
        <v>1500</v>
      </c>
      <c r="DU264" s="64">
        <v>3000</v>
      </c>
      <c r="DV264" s="64" t="s">
        <v>81</v>
      </c>
      <c r="DW264" s="64" t="s">
        <v>81</v>
      </c>
      <c r="DX264" s="64" t="s">
        <v>81</v>
      </c>
      <c r="DY264" s="64" t="s">
        <v>81</v>
      </c>
      <c r="DZ264">
        <v>3</v>
      </c>
      <c r="EA264" s="64">
        <v>1</v>
      </c>
      <c r="EB264" s="64">
        <v>1</v>
      </c>
      <c r="EC264" s="64">
        <v>7</v>
      </c>
      <c r="ED264" s="64">
        <v>0</v>
      </c>
      <c r="EE264" t="s">
        <v>81</v>
      </c>
      <c r="EF264" t="s">
        <v>81</v>
      </c>
      <c r="EG264" t="s">
        <v>81</v>
      </c>
      <c r="EH264" t="s">
        <v>81</v>
      </c>
      <c r="EI264" t="s">
        <v>81</v>
      </c>
    </row>
    <row r="265" spans="1:139" ht="15" customHeight="1" x14ac:dyDescent="0.35">
      <c r="A265" s="20">
        <v>4031236</v>
      </c>
      <c r="B265" s="20">
        <v>4</v>
      </c>
      <c r="C265" s="20">
        <v>3</v>
      </c>
      <c r="D265" s="20">
        <v>12</v>
      </c>
      <c r="E265" s="20" t="s">
        <v>2412</v>
      </c>
      <c r="F265" s="20">
        <v>4</v>
      </c>
      <c r="G265" s="20">
        <v>2</v>
      </c>
      <c r="H265">
        <v>0</v>
      </c>
      <c r="I265" s="20">
        <v>2</v>
      </c>
      <c r="J265" s="64">
        <v>0</v>
      </c>
      <c r="K265" t="s">
        <v>81</v>
      </c>
      <c r="L265" s="64">
        <v>10</v>
      </c>
      <c r="M265" s="64" t="s">
        <v>81</v>
      </c>
      <c r="N265" s="64">
        <v>1</v>
      </c>
      <c r="O265" s="64" t="s">
        <v>81</v>
      </c>
      <c r="P265" s="64" t="s">
        <v>81</v>
      </c>
      <c r="Q265" s="64">
        <v>1</v>
      </c>
      <c r="R265" s="64" t="s">
        <v>81</v>
      </c>
      <c r="S265" s="64" t="s">
        <v>81</v>
      </c>
      <c r="T265" s="64" t="s">
        <v>81</v>
      </c>
      <c r="U265" s="64" t="s">
        <v>81</v>
      </c>
      <c r="V265" s="64" t="s">
        <v>81</v>
      </c>
      <c r="W265" s="64" t="s">
        <v>81</v>
      </c>
      <c r="X265" s="64" t="s">
        <v>81</v>
      </c>
      <c r="Y265" s="64" t="s">
        <v>81</v>
      </c>
      <c r="Z265" s="64" t="s">
        <v>81</v>
      </c>
      <c r="AA265" s="64" t="s">
        <v>81</v>
      </c>
      <c r="AB265" s="64" t="s">
        <v>81</v>
      </c>
      <c r="AC265" s="64" t="s">
        <v>81</v>
      </c>
      <c r="AD265" s="64" t="s">
        <v>81</v>
      </c>
      <c r="AE265" s="64" t="s">
        <v>81</v>
      </c>
      <c r="AF265" s="64" t="s">
        <v>81</v>
      </c>
      <c r="AG265" s="64" t="s">
        <v>81</v>
      </c>
      <c r="AH265" s="64" t="s">
        <v>81</v>
      </c>
      <c r="AI265" s="64" t="s">
        <v>81</v>
      </c>
      <c r="AJ265" s="64" t="s">
        <v>81</v>
      </c>
      <c r="AK265" s="64" t="s">
        <v>81</v>
      </c>
      <c r="AL265" s="64" t="s">
        <v>81</v>
      </c>
      <c r="AM265" s="64" t="s">
        <v>81</v>
      </c>
      <c r="AN265" s="64">
        <v>1</v>
      </c>
      <c r="AO265">
        <v>5</v>
      </c>
      <c r="AP265" s="72">
        <v>0</v>
      </c>
      <c r="AQ265" s="64" t="s">
        <v>81</v>
      </c>
      <c r="AR265" s="64" t="s">
        <v>81</v>
      </c>
      <c r="AS265" s="64" t="s">
        <v>81</v>
      </c>
      <c r="AT265" s="72">
        <v>0</v>
      </c>
      <c r="AU265" s="64" t="s">
        <v>81</v>
      </c>
      <c r="AV265" s="64" t="s">
        <v>81</v>
      </c>
      <c r="AW265" s="64" t="s">
        <v>81</v>
      </c>
      <c r="AX265" s="72">
        <v>0</v>
      </c>
      <c r="AY265" s="64" t="s">
        <v>81</v>
      </c>
      <c r="AZ265" s="64" t="s">
        <v>81</v>
      </c>
      <c r="BA265" s="64" t="s">
        <v>81</v>
      </c>
      <c r="BB265" s="72">
        <v>0</v>
      </c>
      <c r="BC265" s="64" t="s">
        <v>81</v>
      </c>
      <c r="BD265" s="64" t="s">
        <v>81</v>
      </c>
      <c r="BE265" s="64" t="s">
        <v>81</v>
      </c>
      <c r="BF265" s="72">
        <v>0</v>
      </c>
      <c r="BG265" s="64" t="s">
        <v>81</v>
      </c>
      <c r="BH265" s="64" t="s">
        <v>81</v>
      </c>
      <c r="BI265" s="64" t="s">
        <v>81</v>
      </c>
      <c r="BJ265" s="72">
        <v>0</v>
      </c>
      <c r="BK265" s="64" t="s">
        <v>81</v>
      </c>
      <c r="BL265" s="64" t="s">
        <v>81</v>
      </c>
      <c r="BM265" s="64" t="s">
        <v>81</v>
      </c>
      <c r="BN265" s="72">
        <v>0</v>
      </c>
      <c r="BO265" s="64" t="s">
        <v>81</v>
      </c>
      <c r="BP265" s="64" t="s">
        <v>81</v>
      </c>
      <c r="BQ265" s="64" t="s">
        <v>81</v>
      </c>
      <c r="BR265" s="72">
        <v>0</v>
      </c>
      <c r="BS265" s="64" t="s">
        <v>81</v>
      </c>
      <c r="BT265" s="64" t="s">
        <v>81</v>
      </c>
      <c r="BU265" s="64" t="s">
        <v>81</v>
      </c>
      <c r="BV265" s="72">
        <v>1</v>
      </c>
      <c r="BW265" s="64">
        <v>2</v>
      </c>
      <c r="BX265" s="64">
        <v>2</v>
      </c>
      <c r="BY265" s="64">
        <v>2</v>
      </c>
      <c r="BZ265" s="72">
        <v>0</v>
      </c>
      <c r="CA265" s="64" t="s">
        <v>81</v>
      </c>
      <c r="CB265" s="64" t="s">
        <v>81</v>
      </c>
      <c r="CC265" s="64" t="s">
        <v>81</v>
      </c>
      <c r="CD265" s="72">
        <v>0</v>
      </c>
      <c r="CE265" s="64" t="s">
        <v>81</v>
      </c>
      <c r="CF265" s="64" t="s">
        <v>81</v>
      </c>
      <c r="CG265" s="64" t="s">
        <v>81</v>
      </c>
      <c r="CH265" s="64" t="s">
        <v>81</v>
      </c>
      <c r="CI265" s="64" t="s">
        <v>81</v>
      </c>
      <c r="CJ265" s="64" t="s">
        <v>81</v>
      </c>
      <c r="CK265" s="64" t="s">
        <v>81</v>
      </c>
      <c r="CL265" s="64" t="s">
        <v>81</v>
      </c>
      <c r="CM265" s="64" t="s">
        <v>81</v>
      </c>
      <c r="CN265" s="64" t="s">
        <v>81</v>
      </c>
      <c r="CO265" s="64" t="s">
        <v>81</v>
      </c>
      <c r="CP265" s="64" t="s">
        <v>81</v>
      </c>
      <c r="CQ265" s="64" t="s">
        <v>81</v>
      </c>
      <c r="CR265" s="64" t="s">
        <v>81</v>
      </c>
      <c r="CS265" s="64" t="s">
        <v>81</v>
      </c>
      <c r="CT265" s="64" t="s">
        <v>81</v>
      </c>
      <c r="CU265" s="64" t="s">
        <v>81</v>
      </c>
      <c r="CV265" s="64">
        <v>9</v>
      </c>
      <c r="CW265" s="64" t="s">
        <v>81</v>
      </c>
      <c r="CX265" s="64" t="s">
        <v>81</v>
      </c>
      <c r="CY265" s="64" t="s">
        <v>81</v>
      </c>
      <c r="CZ265" s="64" t="s">
        <v>81</v>
      </c>
      <c r="DA265" s="64" t="s">
        <v>81</v>
      </c>
      <c r="DB265" s="64">
        <v>0</v>
      </c>
      <c r="DC265" s="64">
        <v>0</v>
      </c>
      <c r="DD265" s="64">
        <v>0</v>
      </c>
      <c r="DE265" s="64">
        <v>0</v>
      </c>
      <c r="DF265" s="64">
        <v>0</v>
      </c>
      <c r="DG265" s="64">
        <v>0</v>
      </c>
      <c r="DH265" s="64">
        <v>0</v>
      </c>
      <c r="DI265" s="64">
        <v>0</v>
      </c>
      <c r="DJ265" s="64">
        <v>1</v>
      </c>
      <c r="DK265" s="64">
        <v>0</v>
      </c>
      <c r="DL265" s="64">
        <v>0</v>
      </c>
      <c r="DM265" s="64">
        <v>0</v>
      </c>
      <c r="DN265" s="64">
        <v>2</v>
      </c>
      <c r="DO265" s="64">
        <v>2</v>
      </c>
      <c r="DP265" s="64">
        <v>4</v>
      </c>
      <c r="DQ265" s="64">
        <v>4</v>
      </c>
      <c r="DR265" s="64">
        <v>3000</v>
      </c>
      <c r="DS265" s="64">
        <v>4000</v>
      </c>
      <c r="DT265" s="64">
        <v>2000</v>
      </c>
      <c r="DU265" s="64">
        <v>3000</v>
      </c>
      <c r="DV265" t="s">
        <v>81</v>
      </c>
      <c r="DW265" t="s">
        <v>81</v>
      </c>
      <c r="DX265" t="s">
        <v>81</v>
      </c>
      <c r="DY265" t="s">
        <v>81</v>
      </c>
      <c r="DZ265">
        <v>1</v>
      </c>
      <c r="EA265" s="64">
        <v>0</v>
      </c>
      <c r="EB265" s="64">
        <v>0</v>
      </c>
      <c r="EC265" t="s">
        <v>81</v>
      </c>
      <c r="ED265" s="64">
        <v>0</v>
      </c>
      <c r="EE265" t="s">
        <v>81</v>
      </c>
      <c r="EF265" t="s">
        <v>81</v>
      </c>
      <c r="EG265" t="s">
        <v>81</v>
      </c>
      <c r="EH265" t="s">
        <v>81</v>
      </c>
      <c r="EI265">
        <v>3</v>
      </c>
    </row>
    <row r="266" spans="1:139" ht="15" customHeight="1" x14ac:dyDescent="0.35">
      <c r="A266" s="20">
        <v>4031237</v>
      </c>
      <c r="B266" s="20">
        <v>4</v>
      </c>
      <c r="C266" s="20">
        <v>3</v>
      </c>
      <c r="D266" s="20">
        <v>12</v>
      </c>
      <c r="E266" s="20" t="s">
        <v>2419</v>
      </c>
      <c r="F266" s="20">
        <v>5</v>
      </c>
      <c r="G266" s="20">
        <v>3</v>
      </c>
      <c r="H266">
        <v>0</v>
      </c>
      <c r="I266" s="20">
        <v>2</v>
      </c>
      <c r="J266" s="64">
        <v>1</v>
      </c>
      <c r="K266" s="64">
        <v>1</v>
      </c>
      <c r="L266" s="64">
        <v>5</v>
      </c>
      <c r="M266" s="64" t="s">
        <v>81</v>
      </c>
      <c r="N266" s="64">
        <v>2</v>
      </c>
      <c r="O266" s="64" t="s">
        <v>81</v>
      </c>
      <c r="P266" s="64" t="s">
        <v>81</v>
      </c>
      <c r="Q266" s="64">
        <v>1</v>
      </c>
      <c r="R266">
        <v>1</v>
      </c>
      <c r="S266" s="64" t="s">
        <v>81</v>
      </c>
      <c r="T266" s="64" t="s">
        <v>81</v>
      </c>
      <c r="U266" s="64" t="s">
        <v>81</v>
      </c>
      <c r="V266" s="64" t="s">
        <v>81</v>
      </c>
      <c r="W266" s="64" t="s">
        <v>81</v>
      </c>
      <c r="X266" s="64" t="s">
        <v>81</v>
      </c>
      <c r="Y266" s="64" t="s">
        <v>81</v>
      </c>
      <c r="Z266" s="64" t="s">
        <v>81</v>
      </c>
      <c r="AA266" s="64" t="s">
        <v>81</v>
      </c>
      <c r="AB266" s="64" t="s">
        <v>81</v>
      </c>
      <c r="AC266" s="64" t="s">
        <v>81</v>
      </c>
      <c r="AD266" s="64" t="s">
        <v>81</v>
      </c>
      <c r="AE266" s="64" t="s">
        <v>81</v>
      </c>
      <c r="AF266" s="64" t="s">
        <v>81</v>
      </c>
      <c r="AG266" s="64" t="s">
        <v>81</v>
      </c>
      <c r="AH266" s="64" t="s">
        <v>81</v>
      </c>
      <c r="AI266" s="64" t="s">
        <v>81</v>
      </c>
      <c r="AJ266" s="64" t="s">
        <v>81</v>
      </c>
      <c r="AK266" s="64" t="s">
        <v>81</v>
      </c>
      <c r="AL266" s="64" t="s">
        <v>81</v>
      </c>
      <c r="AM266" s="64" t="s">
        <v>81</v>
      </c>
      <c r="AN266" s="64">
        <v>0</v>
      </c>
      <c r="AO266" s="64" t="s">
        <v>81</v>
      </c>
      <c r="AP266" s="72">
        <v>0</v>
      </c>
      <c r="AQ266" s="64" t="s">
        <v>81</v>
      </c>
      <c r="AR266" s="64" t="s">
        <v>81</v>
      </c>
      <c r="AS266" s="64" t="s">
        <v>81</v>
      </c>
      <c r="AT266" s="72">
        <v>0</v>
      </c>
      <c r="AU266" s="64" t="s">
        <v>81</v>
      </c>
      <c r="AV266" s="64" t="s">
        <v>81</v>
      </c>
      <c r="AW266" s="64" t="s">
        <v>81</v>
      </c>
      <c r="AX266" s="72">
        <v>0</v>
      </c>
      <c r="AY266" s="64" t="s">
        <v>81</v>
      </c>
      <c r="AZ266" s="64" t="s">
        <v>81</v>
      </c>
      <c r="BA266" s="64" t="s">
        <v>81</v>
      </c>
      <c r="BB266" s="72">
        <v>0</v>
      </c>
      <c r="BC266" s="64" t="s">
        <v>81</v>
      </c>
      <c r="BD266" s="64" t="s">
        <v>81</v>
      </c>
      <c r="BE266" s="64" t="s">
        <v>81</v>
      </c>
      <c r="BF266" s="72">
        <v>0</v>
      </c>
      <c r="BG266" s="64" t="s">
        <v>81</v>
      </c>
      <c r="BH266" s="64" t="s">
        <v>81</v>
      </c>
      <c r="BI266" s="64" t="s">
        <v>81</v>
      </c>
      <c r="BJ266" s="72">
        <v>0</v>
      </c>
      <c r="BK266" s="64" t="s">
        <v>81</v>
      </c>
      <c r="BL266" s="64" t="s">
        <v>81</v>
      </c>
      <c r="BM266" s="64" t="s">
        <v>81</v>
      </c>
      <c r="BN266" s="72">
        <v>0</v>
      </c>
      <c r="BO266" s="64" t="s">
        <v>81</v>
      </c>
      <c r="BP266" s="64" t="s">
        <v>81</v>
      </c>
      <c r="BQ266" s="64" t="s">
        <v>81</v>
      </c>
      <c r="BR266" s="72">
        <v>0</v>
      </c>
      <c r="BS266" s="64" t="s">
        <v>81</v>
      </c>
      <c r="BT266" s="64" t="s">
        <v>81</v>
      </c>
      <c r="BU266" s="64" t="s">
        <v>81</v>
      </c>
      <c r="BV266" s="72">
        <v>1</v>
      </c>
      <c r="BW266" s="64">
        <v>2</v>
      </c>
      <c r="BX266" s="64">
        <v>2</v>
      </c>
      <c r="BY266" s="64">
        <v>2</v>
      </c>
      <c r="BZ266" s="72">
        <v>0</v>
      </c>
      <c r="CA266" s="64" t="s">
        <v>81</v>
      </c>
      <c r="CB266" s="64" t="s">
        <v>81</v>
      </c>
      <c r="CC266" s="64" t="s">
        <v>81</v>
      </c>
      <c r="CD266" s="72">
        <v>0</v>
      </c>
      <c r="CE266" s="64" t="s">
        <v>81</v>
      </c>
      <c r="CF266" s="64" t="s">
        <v>81</v>
      </c>
      <c r="CG266" s="64" t="s">
        <v>81</v>
      </c>
      <c r="CH266" s="64" t="s">
        <v>81</v>
      </c>
      <c r="CI266" s="64" t="s">
        <v>81</v>
      </c>
      <c r="CJ266" s="64" t="s">
        <v>81</v>
      </c>
      <c r="CK266" s="64" t="s">
        <v>81</v>
      </c>
      <c r="CL266" s="64" t="s">
        <v>81</v>
      </c>
      <c r="CM266" s="64" t="s">
        <v>81</v>
      </c>
      <c r="CN266" s="64" t="s">
        <v>81</v>
      </c>
      <c r="CO266" s="64" t="s">
        <v>81</v>
      </c>
      <c r="CP266" s="64" t="s">
        <v>81</v>
      </c>
      <c r="CQ266" s="64" t="s">
        <v>81</v>
      </c>
      <c r="CR266" s="64" t="s">
        <v>81</v>
      </c>
      <c r="CS266" s="64" t="s">
        <v>81</v>
      </c>
      <c r="CT266" s="64" t="s">
        <v>81</v>
      </c>
      <c r="CU266" s="64" t="s">
        <v>81</v>
      </c>
      <c r="CV266" s="64">
        <v>22</v>
      </c>
      <c r="CW266" s="64" t="s">
        <v>81</v>
      </c>
      <c r="CX266" s="64" t="s">
        <v>81</v>
      </c>
      <c r="CY266" s="64" t="s">
        <v>81</v>
      </c>
      <c r="CZ266" s="64" t="s">
        <v>81</v>
      </c>
      <c r="DA266" s="64" t="s">
        <v>81</v>
      </c>
      <c r="DB266" s="64">
        <v>0</v>
      </c>
      <c r="DC266" s="64">
        <v>0</v>
      </c>
      <c r="DD266" s="64">
        <v>0</v>
      </c>
      <c r="DE266" s="64">
        <v>0</v>
      </c>
      <c r="DF266" s="64">
        <v>0</v>
      </c>
      <c r="DG266" s="64">
        <v>0</v>
      </c>
      <c r="DH266" s="64">
        <v>0</v>
      </c>
      <c r="DI266" s="64">
        <v>1</v>
      </c>
      <c r="DJ266" s="64">
        <v>1</v>
      </c>
      <c r="DK266" s="64">
        <v>0</v>
      </c>
      <c r="DL266" s="64">
        <v>0</v>
      </c>
      <c r="DM266" s="64">
        <v>0</v>
      </c>
      <c r="DN266" s="64">
        <v>2</v>
      </c>
      <c r="DO266" s="64">
        <v>2</v>
      </c>
      <c r="DP266" s="64">
        <v>2</v>
      </c>
      <c r="DQ266" s="64">
        <v>2</v>
      </c>
      <c r="DR266" s="64">
        <v>2500</v>
      </c>
      <c r="DS266" s="64">
        <v>4000</v>
      </c>
      <c r="DT266" s="64">
        <v>2000</v>
      </c>
      <c r="DU266" s="64">
        <v>3000</v>
      </c>
      <c r="DV266" s="64">
        <v>5000</v>
      </c>
      <c r="DW266" s="64">
        <v>7000</v>
      </c>
      <c r="DX266" s="64">
        <v>2000</v>
      </c>
      <c r="DY266" s="64">
        <v>3000</v>
      </c>
      <c r="DZ266" s="64">
        <v>1</v>
      </c>
      <c r="EA266" s="64">
        <v>1</v>
      </c>
      <c r="EB266" s="64">
        <v>0</v>
      </c>
      <c r="EC266" t="s">
        <v>81</v>
      </c>
      <c r="ED266" s="64">
        <v>0</v>
      </c>
      <c r="EE266" t="s">
        <v>81</v>
      </c>
      <c r="EF266" t="s">
        <v>81</v>
      </c>
      <c r="EG266">
        <v>8</v>
      </c>
      <c r="EH266" t="s">
        <v>81</v>
      </c>
      <c r="EI266">
        <v>3</v>
      </c>
    </row>
    <row r="267" spans="1:139" ht="15" customHeight="1" x14ac:dyDescent="0.35">
      <c r="A267" s="67">
        <v>4031238</v>
      </c>
      <c r="B267" s="67">
        <v>4</v>
      </c>
      <c r="C267" s="67">
        <v>3</v>
      </c>
      <c r="D267" s="67">
        <v>12</v>
      </c>
      <c r="E267" s="67" t="s">
        <v>2427</v>
      </c>
      <c r="F267" s="20">
        <v>1</v>
      </c>
      <c r="G267" s="20">
        <v>1</v>
      </c>
      <c r="H267">
        <v>0</v>
      </c>
      <c r="I267" s="20">
        <v>1</v>
      </c>
      <c r="J267" s="64">
        <v>0</v>
      </c>
      <c r="K267" t="s">
        <v>81</v>
      </c>
      <c r="L267" s="64">
        <v>4</v>
      </c>
      <c r="M267" s="64" t="s">
        <v>81</v>
      </c>
      <c r="N267" s="64">
        <v>2</v>
      </c>
      <c r="O267" s="64" t="s">
        <v>81</v>
      </c>
      <c r="P267" s="64" t="s">
        <v>81</v>
      </c>
      <c r="Q267" s="64">
        <v>1</v>
      </c>
      <c r="R267" s="64" t="s">
        <v>81</v>
      </c>
      <c r="S267" s="64" t="s">
        <v>81</v>
      </c>
      <c r="T267">
        <v>5</v>
      </c>
      <c r="U267">
        <v>1</v>
      </c>
      <c r="V267" s="64" t="s">
        <v>81</v>
      </c>
      <c r="W267" s="64" t="s">
        <v>81</v>
      </c>
      <c r="X267" s="64" t="s">
        <v>81</v>
      </c>
      <c r="Y267" s="64" t="s">
        <v>81</v>
      </c>
      <c r="Z267" s="64" t="s">
        <v>81</v>
      </c>
      <c r="AA267" s="64" t="s">
        <v>81</v>
      </c>
      <c r="AB267" s="64" t="s">
        <v>81</v>
      </c>
      <c r="AC267" s="64" t="s">
        <v>81</v>
      </c>
      <c r="AD267" s="64" t="s">
        <v>81</v>
      </c>
      <c r="AE267" s="64" t="s">
        <v>81</v>
      </c>
      <c r="AF267" s="64" t="s">
        <v>81</v>
      </c>
      <c r="AG267" s="64" t="s">
        <v>81</v>
      </c>
      <c r="AH267" s="64" t="s">
        <v>81</v>
      </c>
      <c r="AI267" s="64" t="s">
        <v>81</v>
      </c>
      <c r="AJ267" s="64" t="s">
        <v>81</v>
      </c>
      <c r="AK267" s="64" t="s">
        <v>81</v>
      </c>
      <c r="AL267" s="64" t="s">
        <v>81</v>
      </c>
      <c r="AM267" s="64" t="s">
        <v>81</v>
      </c>
      <c r="AN267" s="64">
        <v>0</v>
      </c>
      <c r="AO267" s="64" t="s">
        <v>81</v>
      </c>
      <c r="AP267" s="72">
        <v>0</v>
      </c>
      <c r="AQ267" s="64" t="s">
        <v>81</v>
      </c>
      <c r="AR267" s="64" t="s">
        <v>81</v>
      </c>
      <c r="AS267" s="64" t="s">
        <v>81</v>
      </c>
      <c r="AT267" s="72">
        <v>0</v>
      </c>
      <c r="AU267" s="64" t="s">
        <v>81</v>
      </c>
      <c r="AV267" s="64" t="s">
        <v>81</v>
      </c>
      <c r="AW267" s="64" t="s">
        <v>81</v>
      </c>
      <c r="AX267" s="72">
        <v>0</v>
      </c>
      <c r="AY267" s="64" t="s">
        <v>81</v>
      </c>
      <c r="AZ267" s="64" t="s">
        <v>81</v>
      </c>
      <c r="BA267" s="64" t="s">
        <v>81</v>
      </c>
      <c r="BB267" s="72">
        <v>0</v>
      </c>
      <c r="BC267" s="64" t="s">
        <v>81</v>
      </c>
      <c r="BD267" s="64" t="s">
        <v>81</v>
      </c>
      <c r="BE267" s="64" t="s">
        <v>81</v>
      </c>
      <c r="BF267" s="72">
        <v>1</v>
      </c>
      <c r="BG267" s="64">
        <v>2</v>
      </c>
      <c r="BH267" s="64">
        <v>3</v>
      </c>
      <c r="BI267" s="64">
        <v>2</v>
      </c>
      <c r="BJ267" s="72">
        <v>0</v>
      </c>
      <c r="BK267" s="64" t="s">
        <v>81</v>
      </c>
      <c r="BL267" s="64" t="s">
        <v>81</v>
      </c>
      <c r="BM267" s="64" t="s">
        <v>81</v>
      </c>
      <c r="BN267" s="72">
        <v>0</v>
      </c>
      <c r="BO267" s="64" t="s">
        <v>81</v>
      </c>
      <c r="BP267" s="64" t="s">
        <v>81</v>
      </c>
      <c r="BQ267" s="64" t="s">
        <v>81</v>
      </c>
      <c r="BR267" s="72">
        <v>0</v>
      </c>
      <c r="BS267" s="64" t="s">
        <v>81</v>
      </c>
      <c r="BT267" s="64" t="s">
        <v>81</v>
      </c>
      <c r="BU267" s="64" t="s">
        <v>81</v>
      </c>
      <c r="BV267" s="72">
        <v>0</v>
      </c>
      <c r="BW267" s="64" t="s">
        <v>81</v>
      </c>
      <c r="BX267" s="64" t="s">
        <v>81</v>
      </c>
      <c r="BY267" s="64" t="s">
        <v>81</v>
      </c>
      <c r="BZ267" s="72">
        <v>0</v>
      </c>
      <c r="CA267" s="64" t="s">
        <v>81</v>
      </c>
      <c r="CB267" s="64" t="s">
        <v>81</v>
      </c>
      <c r="CC267" s="64" t="s">
        <v>81</v>
      </c>
      <c r="CD267" s="72">
        <v>0</v>
      </c>
      <c r="CE267" s="64" t="s">
        <v>81</v>
      </c>
      <c r="CF267" s="64" t="s">
        <v>81</v>
      </c>
      <c r="CG267" s="64" t="s">
        <v>81</v>
      </c>
      <c r="CH267" s="64" t="s">
        <v>81</v>
      </c>
      <c r="CI267" s="64" t="s">
        <v>81</v>
      </c>
      <c r="CJ267" s="64" t="s">
        <v>81</v>
      </c>
      <c r="CK267" s="64" t="s">
        <v>81</v>
      </c>
      <c r="CL267" s="64" t="s">
        <v>81</v>
      </c>
      <c r="CM267" s="64" t="s">
        <v>81</v>
      </c>
      <c r="CN267" s="64">
        <v>9</v>
      </c>
      <c r="CO267" s="64" t="s">
        <v>81</v>
      </c>
      <c r="CP267" s="64" t="s">
        <v>81</v>
      </c>
      <c r="CQ267" s="64" t="s">
        <v>81</v>
      </c>
      <c r="CR267" s="64" t="s">
        <v>81</v>
      </c>
      <c r="CS267" s="64" t="s">
        <v>81</v>
      </c>
      <c r="CT267" s="64" t="s">
        <v>81</v>
      </c>
      <c r="CU267" s="64" t="s">
        <v>81</v>
      </c>
      <c r="CV267" s="64" t="s">
        <v>81</v>
      </c>
      <c r="CW267" s="64" t="s">
        <v>81</v>
      </c>
      <c r="CX267" s="64" t="s">
        <v>81</v>
      </c>
      <c r="CY267" s="64" t="s">
        <v>81</v>
      </c>
      <c r="CZ267" s="64" t="s">
        <v>81</v>
      </c>
      <c r="DA267" s="64" t="s">
        <v>81</v>
      </c>
      <c r="DB267" s="64">
        <v>1</v>
      </c>
      <c r="DC267" s="64">
        <v>0</v>
      </c>
      <c r="DD267" s="64">
        <v>0</v>
      </c>
      <c r="DE267" s="64">
        <v>0</v>
      </c>
      <c r="DF267" s="64">
        <v>0</v>
      </c>
      <c r="DG267" s="64">
        <v>0</v>
      </c>
      <c r="DH267" s="64">
        <v>0</v>
      </c>
      <c r="DI267" s="64">
        <v>0</v>
      </c>
      <c r="DJ267" s="64">
        <v>0</v>
      </c>
      <c r="DK267" s="64">
        <v>0</v>
      </c>
      <c r="DL267" s="64">
        <v>0</v>
      </c>
      <c r="DM267" s="64">
        <v>0</v>
      </c>
      <c r="DN267">
        <v>2</v>
      </c>
      <c r="DO267">
        <v>2</v>
      </c>
      <c r="DP267">
        <v>4</v>
      </c>
      <c r="DQ267">
        <v>4</v>
      </c>
      <c r="DR267">
        <v>2000</v>
      </c>
      <c r="DS267">
        <v>3000</v>
      </c>
      <c r="DT267">
        <v>2000</v>
      </c>
      <c r="DU267">
        <v>3000</v>
      </c>
      <c r="DV267" t="s">
        <v>81</v>
      </c>
      <c r="DW267" t="s">
        <v>81</v>
      </c>
      <c r="DX267" t="s">
        <v>81</v>
      </c>
      <c r="DY267" t="s">
        <v>81</v>
      </c>
      <c r="DZ267">
        <v>2</v>
      </c>
      <c r="EA267">
        <v>0</v>
      </c>
      <c r="EB267">
        <v>0</v>
      </c>
      <c r="EC267" t="s">
        <v>81</v>
      </c>
      <c r="ED267">
        <v>0</v>
      </c>
      <c r="EE267" t="s">
        <v>81</v>
      </c>
      <c r="EF267" t="s">
        <v>81</v>
      </c>
      <c r="EG267" t="s">
        <v>81</v>
      </c>
      <c r="EH267" t="s">
        <v>81</v>
      </c>
      <c r="EI267" t="s">
        <v>81</v>
      </c>
    </row>
    <row r="268" spans="1:139" ht="15" customHeight="1" x14ac:dyDescent="0.35">
      <c r="A268" s="20">
        <v>4031239</v>
      </c>
      <c r="B268" s="20">
        <v>4</v>
      </c>
      <c r="C268" s="20">
        <v>3</v>
      </c>
      <c r="D268" s="20">
        <v>12</v>
      </c>
      <c r="E268" s="20" t="s">
        <v>2430</v>
      </c>
      <c r="F268" s="20">
        <v>5</v>
      </c>
      <c r="G268" s="20">
        <v>2</v>
      </c>
      <c r="H268">
        <v>0</v>
      </c>
      <c r="I268" s="20">
        <v>3</v>
      </c>
      <c r="J268" s="64">
        <v>0</v>
      </c>
      <c r="K268" t="s">
        <v>81</v>
      </c>
      <c r="L268" t="s">
        <v>81</v>
      </c>
      <c r="M268">
        <v>4</v>
      </c>
      <c r="N268" s="64">
        <v>1</v>
      </c>
      <c r="O268" s="64" t="s">
        <v>81</v>
      </c>
      <c r="P268" s="64" t="s">
        <v>81</v>
      </c>
      <c r="Q268" s="64">
        <v>1</v>
      </c>
      <c r="R268" s="64">
        <v>1</v>
      </c>
      <c r="S268" s="64">
        <v>4</v>
      </c>
      <c r="T268" s="64" t="s">
        <v>81</v>
      </c>
      <c r="U268" s="64">
        <v>2</v>
      </c>
      <c r="V268" s="64">
        <v>3</v>
      </c>
      <c r="W268" s="64" t="s">
        <v>81</v>
      </c>
      <c r="X268" s="64" t="s">
        <v>81</v>
      </c>
      <c r="Y268">
        <v>1</v>
      </c>
      <c r="Z268" s="64" t="s">
        <v>81</v>
      </c>
      <c r="AA268" s="64" t="s">
        <v>81</v>
      </c>
      <c r="AB268" s="64" t="s">
        <v>81</v>
      </c>
      <c r="AC268" s="64" t="s">
        <v>81</v>
      </c>
      <c r="AD268" s="64" t="s">
        <v>81</v>
      </c>
      <c r="AE268" s="64" t="s">
        <v>81</v>
      </c>
      <c r="AF268" s="64" t="s">
        <v>81</v>
      </c>
      <c r="AG268" s="64" t="s">
        <v>81</v>
      </c>
      <c r="AH268" s="64" t="s">
        <v>81</v>
      </c>
      <c r="AI268" s="64" t="s">
        <v>81</v>
      </c>
      <c r="AJ268" s="64" t="s">
        <v>81</v>
      </c>
      <c r="AK268" s="64" t="s">
        <v>81</v>
      </c>
      <c r="AL268" s="64" t="s">
        <v>81</v>
      </c>
      <c r="AM268" s="64" t="s">
        <v>81</v>
      </c>
      <c r="AN268" s="64">
        <v>0</v>
      </c>
      <c r="AO268" s="64" t="s">
        <v>81</v>
      </c>
      <c r="AP268" s="72">
        <v>0</v>
      </c>
      <c r="AQ268" s="64" t="s">
        <v>81</v>
      </c>
      <c r="AR268" s="64" t="s">
        <v>81</v>
      </c>
      <c r="AS268" s="64" t="s">
        <v>81</v>
      </c>
      <c r="AT268" s="72">
        <v>0</v>
      </c>
      <c r="AU268" s="64" t="s">
        <v>81</v>
      </c>
      <c r="AV268" s="64" t="s">
        <v>81</v>
      </c>
      <c r="AW268" s="64" t="s">
        <v>81</v>
      </c>
      <c r="AX268" s="72">
        <v>0</v>
      </c>
      <c r="AY268" s="64" t="s">
        <v>81</v>
      </c>
      <c r="AZ268" s="64" t="s">
        <v>81</v>
      </c>
      <c r="BA268" s="64" t="s">
        <v>81</v>
      </c>
      <c r="BB268" s="72">
        <v>0</v>
      </c>
      <c r="BC268" s="64" t="s">
        <v>81</v>
      </c>
      <c r="BD268" s="64" t="s">
        <v>81</v>
      </c>
      <c r="BE268" s="64" t="s">
        <v>81</v>
      </c>
      <c r="BF268" s="72">
        <v>1</v>
      </c>
      <c r="BG268">
        <v>2</v>
      </c>
      <c r="BH268">
        <v>2</v>
      </c>
      <c r="BI268">
        <v>2</v>
      </c>
      <c r="BJ268" s="72">
        <v>0</v>
      </c>
      <c r="BK268" s="64" t="s">
        <v>81</v>
      </c>
      <c r="BL268" s="64" t="s">
        <v>81</v>
      </c>
      <c r="BM268" s="64" t="s">
        <v>81</v>
      </c>
      <c r="BN268" s="72">
        <v>0</v>
      </c>
      <c r="BO268" s="64" t="s">
        <v>81</v>
      </c>
      <c r="BP268" s="64" t="s">
        <v>81</v>
      </c>
      <c r="BQ268" s="64" t="s">
        <v>81</v>
      </c>
      <c r="BR268" s="72">
        <v>0</v>
      </c>
      <c r="BS268" s="64" t="s">
        <v>81</v>
      </c>
      <c r="BT268" s="64" t="s">
        <v>81</v>
      </c>
      <c r="BU268" s="64" t="s">
        <v>81</v>
      </c>
      <c r="BV268" s="72">
        <v>1</v>
      </c>
      <c r="BW268" s="64">
        <v>2</v>
      </c>
      <c r="BX268" s="64">
        <v>2</v>
      </c>
      <c r="BY268" s="64">
        <v>2</v>
      </c>
      <c r="BZ268" s="72">
        <v>0</v>
      </c>
      <c r="CA268" s="64" t="s">
        <v>81</v>
      </c>
      <c r="CB268" s="64" t="s">
        <v>81</v>
      </c>
      <c r="CC268" s="64" t="s">
        <v>81</v>
      </c>
      <c r="CD268" s="72">
        <v>0</v>
      </c>
      <c r="CE268" s="64" t="s">
        <v>81</v>
      </c>
      <c r="CF268" s="64" t="s">
        <v>81</v>
      </c>
      <c r="CG268" s="64" t="s">
        <v>81</v>
      </c>
      <c r="CH268" s="64" t="s">
        <v>81</v>
      </c>
      <c r="CI268" s="64" t="s">
        <v>81</v>
      </c>
      <c r="CJ268" s="64" t="s">
        <v>81</v>
      </c>
      <c r="CK268" s="64" t="s">
        <v>81</v>
      </c>
      <c r="CL268" s="64" t="s">
        <v>81</v>
      </c>
      <c r="CM268" s="64" t="s">
        <v>81</v>
      </c>
      <c r="CN268">
        <v>9</v>
      </c>
      <c r="CO268" s="64" t="s">
        <v>81</v>
      </c>
      <c r="CP268" s="64" t="s">
        <v>81</v>
      </c>
      <c r="CQ268" s="64" t="s">
        <v>81</v>
      </c>
      <c r="CR268" s="64" t="s">
        <v>81</v>
      </c>
      <c r="CS268" s="64" t="s">
        <v>81</v>
      </c>
      <c r="CT268" s="64" t="s">
        <v>81</v>
      </c>
      <c r="CU268" s="64" t="s">
        <v>81</v>
      </c>
      <c r="CV268" s="64">
        <v>9</v>
      </c>
      <c r="CW268" s="64" t="s">
        <v>81</v>
      </c>
      <c r="CX268" s="64" t="s">
        <v>81</v>
      </c>
      <c r="CY268" s="64" t="s">
        <v>81</v>
      </c>
      <c r="CZ268" s="64" t="s">
        <v>81</v>
      </c>
      <c r="DA268" s="64" t="s">
        <v>81</v>
      </c>
      <c r="DB268" s="64">
        <v>0</v>
      </c>
      <c r="DC268" s="64">
        <v>0</v>
      </c>
      <c r="DD268" s="64">
        <v>0</v>
      </c>
      <c r="DE268" s="64">
        <v>0</v>
      </c>
      <c r="DF268" s="64">
        <v>0</v>
      </c>
      <c r="DG268" s="64">
        <v>0</v>
      </c>
      <c r="DH268" s="64">
        <v>1</v>
      </c>
      <c r="DI268" s="64">
        <v>1</v>
      </c>
      <c r="DJ268" s="64">
        <v>0</v>
      </c>
      <c r="DK268" s="64">
        <v>0</v>
      </c>
      <c r="DL268" s="64">
        <v>0</v>
      </c>
      <c r="DM268" s="64">
        <v>0</v>
      </c>
      <c r="DN268" s="64">
        <v>2</v>
      </c>
      <c r="DO268" s="64">
        <v>2</v>
      </c>
      <c r="DP268" s="64">
        <v>2</v>
      </c>
      <c r="DQ268" s="64">
        <v>2</v>
      </c>
      <c r="DR268" s="64">
        <v>2500</v>
      </c>
      <c r="DS268" s="64">
        <v>3000</v>
      </c>
      <c r="DT268" s="64">
        <v>2500</v>
      </c>
      <c r="DU268" s="64">
        <v>3000</v>
      </c>
      <c r="DV268" s="64">
        <v>5000</v>
      </c>
      <c r="DW268" s="64">
        <v>8000</v>
      </c>
      <c r="DX268" s="64">
        <v>3000</v>
      </c>
      <c r="DY268" s="64">
        <v>4000</v>
      </c>
      <c r="DZ268" s="64">
        <v>2</v>
      </c>
      <c r="EA268" s="64">
        <v>1</v>
      </c>
      <c r="EB268" s="64">
        <v>0</v>
      </c>
      <c r="EC268" t="s">
        <v>81</v>
      </c>
      <c r="ED268" s="64">
        <v>0</v>
      </c>
      <c r="EE268" t="s">
        <v>81</v>
      </c>
      <c r="EF268" t="s">
        <v>81</v>
      </c>
      <c r="EG268">
        <v>13</v>
      </c>
      <c r="EH268" t="s">
        <v>81</v>
      </c>
      <c r="EI268">
        <v>3</v>
      </c>
    </row>
    <row r="269" spans="1:139" ht="15" customHeight="1" x14ac:dyDescent="0.35">
      <c r="A269" s="20">
        <v>4031240</v>
      </c>
      <c r="B269" s="20">
        <v>4</v>
      </c>
      <c r="C269" s="20">
        <v>3</v>
      </c>
      <c r="D269" s="20">
        <v>12</v>
      </c>
      <c r="E269" s="20" t="s">
        <v>2442</v>
      </c>
      <c r="F269" s="20">
        <v>2</v>
      </c>
      <c r="G269" s="20">
        <v>2</v>
      </c>
      <c r="H269">
        <v>0</v>
      </c>
      <c r="I269" s="20">
        <v>2</v>
      </c>
      <c r="J269" s="64">
        <v>1</v>
      </c>
      <c r="K269" s="64">
        <v>1</v>
      </c>
      <c r="L269" s="64">
        <v>1.5</v>
      </c>
      <c r="M269" s="64" t="s">
        <v>81</v>
      </c>
      <c r="N269" s="64">
        <v>6</v>
      </c>
      <c r="O269" s="64" t="s">
        <v>81</v>
      </c>
      <c r="P269" s="64" t="s">
        <v>81</v>
      </c>
      <c r="Q269" s="64">
        <v>4</v>
      </c>
      <c r="R269" s="64" t="s">
        <v>81</v>
      </c>
      <c r="S269" s="64" t="s">
        <v>81</v>
      </c>
      <c r="T269" s="64" t="s">
        <v>81</v>
      </c>
      <c r="U269" s="64" t="s">
        <v>81</v>
      </c>
      <c r="V269" s="64" t="s">
        <v>81</v>
      </c>
      <c r="W269" s="64" t="s">
        <v>81</v>
      </c>
      <c r="X269" s="64" t="s">
        <v>81</v>
      </c>
      <c r="Y269" s="64" t="s">
        <v>81</v>
      </c>
      <c r="Z269" s="64" t="s">
        <v>81</v>
      </c>
      <c r="AA269" s="64" t="s">
        <v>81</v>
      </c>
      <c r="AB269" s="64" t="s">
        <v>81</v>
      </c>
      <c r="AC269" s="64" t="s">
        <v>81</v>
      </c>
      <c r="AD269" s="64" t="s">
        <v>81</v>
      </c>
      <c r="AE269" s="64" t="s">
        <v>81</v>
      </c>
      <c r="AF269" s="64" t="s">
        <v>81</v>
      </c>
      <c r="AG269" s="64" t="s">
        <v>81</v>
      </c>
      <c r="AH269" s="64" t="s">
        <v>81</v>
      </c>
      <c r="AI269" s="64" t="s">
        <v>81</v>
      </c>
      <c r="AJ269" s="64" t="s">
        <v>81</v>
      </c>
      <c r="AK269" s="64" t="s">
        <v>81</v>
      </c>
      <c r="AL269" s="64" t="s">
        <v>81</v>
      </c>
      <c r="AM269" s="64" t="s">
        <v>81</v>
      </c>
      <c r="AN269" s="64">
        <v>1</v>
      </c>
      <c r="AO269">
        <v>7</v>
      </c>
      <c r="AP269" s="72">
        <v>0</v>
      </c>
      <c r="AQ269" s="64" t="s">
        <v>81</v>
      </c>
      <c r="AR269" s="64" t="s">
        <v>81</v>
      </c>
      <c r="AS269" s="64" t="s">
        <v>81</v>
      </c>
      <c r="AT269" s="72">
        <v>0</v>
      </c>
      <c r="AU269" s="64" t="s">
        <v>81</v>
      </c>
      <c r="AV269" s="64" t="s">
        <v>81</v>
      </c>
      <c r="AW269" s="64" t="s">
        <v>81</v>
      </c>
      <c r="AX269" s="72">
        <v>0</v>
      </c>
      <c r="AY269" s="64" t="s">
        <v>81</v>
      </c>
      <c r="AZ269" s="64" t="s">
        <v>81</v>
      </c>
      <c r="BA269" s="64" t="s">
        <v>81</v>
      </c>
      <c r="BB269" s="72">
        <v>0</v>
      </c>
      <c r="BC269" s="64" t="s">
        <v>81</v>
      </c>
      <c r="BD269" s="64" t="s">
        <v>81</v>
      </c>
      <c r="BE269" s="64" t="s">
        <v>81</v>
      </c>
      <c r="BF269" s="72">
        <v>0</v>
      </c>
      <c r="BG269" s="64" t="s">
        <v>81</v>
      </c>
      <c r="BH269" s="64" t="s">
        <v>81</v>
      </c>
      <c r="BI269" s="64" t="s">
        <v>81</v>
      </c>
      <c r="BJ269" s="72">
        <v>0</v>
      </c>
      <c r="BK269" s="64" t="s">
        <v>81</v>
      </c>
      <c r="BL269" s="64" t="s">
        <v>81</v>
      </c>
      <c r="BM269" s="64" t="s">
        <v>81</v>
      </c>
      <c r="BN269" s="72">
        <v>1</v>
      </c>
      <c r="BO269">
        <v>2</v>
      </c>
      <c r="BP269">
        <v>2</v>
      </c>
      <c r="BQ269">
        <v>2</v>
      </c>
      <c r="BR269" s="72">
        <v>0</v>
      </c>
      <c r="BS269" s="64" t="s">
        <v>81</v>
      </c>
      <c r="BT269" s="64" t="s">
        <v>81</v>
      </c>
      <c r="BU269" s="64" t="s">
        <v>81</v>
      </c>
      <c r="BV269" s="72">
        <v>1</v>
      </c>
      <c r="BW269" s="64">
        <v>2</v>
      </c>
      <c r="BX269" s="64">
        <v>2</v>
      </c>
      <c r="BY269" s="64">
        <v>2</v>
      </c>
      <c r="BZ269" s="72">
        <v>0</v>
      </c>
      <c r="CA269" s="64" t="s">
        <v>81</v>
      </c>
      <c r="CB269" s="64" t="s">
        <v>81</v>
      </c>
      <c r="CC269" s="64" t="s">
        <v>81</v>
      </c>
      <c r="CD269" s="72">
        <v>0</v>
      </c>
      <c r="CE269" s="64" t="s">
        <v>81</v>
      </c>
      <c r="CF269" s="64" t="s">
        <v>81</v>
      </c>
      <c r="CG269" s="64" t="s">
        <v>81</v>
      </c>
      <c r="CH269" s="64" t="s">
        <v>81</v>
      </c>
      <c r="CI269" s="64" t="s">
        <v>81</v>
      </c>
      <c r="CJ269" s="64" t="s">
        <v>81</v>
      </c>
      <c r="CK269" s="64" t="s">
        <v>81</v>
      </c>
      <c r="CL269" s="64" t="s">
        <v>81</v>
      </c>
      <c r="CM269" s="64" t="s">
        <v>81</v>
      </c>
      <c r="CN269" s="64" t="s">
        <v>81</v>
      </c>
      <c r="CO269" s="64" t="s">
        <v>81</v>
      </c>
      <c r="CP269" s="64" t="s">
        <v>81</v>
      </c>
      <c r="CQ269" s="64" t="s">
        <v>81</v>
      </c>
      <c r="CR269">
        <v>22</v>
      </c>
      <c r="CS269" s="64" t="s">
        <v>81</v>
      </c>
      <c r="CT269" s="64" t="s">
        <v>81</v>
      </c>
      <c r="CU269" s="64" t="s">
        <v>81</v>
      </c>
      <c r="CV269" s="64">
        <v>22</v>
      </c>
      <c r="CW269" s="64" t="s">
        <v>81</v>
      </c>
      <c r="CX269" s="64" t="s">
        <v>81</v>
      </c>
      <c r="CY269" s="64" t="s">
        <v>81</v>
      </c>
      <c r="CZ269" s="64" t="s">
        <v>81</v>
      </c>
      <c r="DA269" s="64" t="s">
        <v>81</v>
      </c>
      <c r="DB269" s="64">
        <v>0</v>
      </c>
      <c r="DC269" s="64">
        <v>0</v>
      </c>
      <c r="DD269" s="64">
        <v>0</v>
      </c>
      <c r="DE269" s="64">
        <v>0</v>
      </c>
      <c r="DF269" s="64">
        <v>0</v>
      </c>
      <c r="DG269" s="64">
        <v>0</v>
      </c>
      <c r="DH269" s="64">
        <v>1</v>
      </c>
      <c r="DI269" s="64">
        <v>1</v>
      </c>
      <c r="DJ269" s="64">
        <v>1</v>
      </c>
      <c r="DK269" s="64">
        <v>0</v>
      </c>
      <c r="DL269" s="64">
        <v>0</v>
      </c>
      <c r="DM269" s="64">
        <v>0</v>
      </c>
      <c r="DN269" s="64">
        <v>2</v>
      </c>
      <c r="DO269" s="64">
        <v>2</v>
      </c>
      <c r="DP269" s="64">
        <v>2</v>
      </c>
      <c r="DQ269" s="64">
        <v>4</v>
      </c>
      <c r="DR269" s="64">
        <v>2000</v>
      </c>
      <c r="DS269" s="64">
        <v>3000</v>
      </c>
      <c r="DT269" s="64">
        <v>2000</v>
      </c>
      <c r="DU269" s="64">
        <v>3000</v>
      </c>
      <c r="DV269" s="64">
        <v>3000</v>
      </c>
      <c r="DW269" s="64">
        <v>5000</v>
      </c>
      <c r="DX269" t="s">
        <v>81</v>
      </c>
      <c r="DY269" t="s">
        <v>81</v>
      </c>
      <c r="DZ269" s="64">
        <v>2</v>
      </c>
      <c r="EA269" s="64">
        <v>1</v>
      </c>
      <c r="EB269" s="64">
        <v>1</v>
      </c>
      <c r="EC269" s="64">
        <v>7</v>
      </c>
      <c r="ED269" s="64">
        <v>0</v>
      </c>
      <c r="EE269" t="s">
        <v>81</v>
      </c>
      <c r="EF269" t="s">
        <v>81</v>
      </c>
      <c r="EG269" s="64">
        <v>8</v>
      </c>
      <c r="EH269" t="s">
        <v>81</v>
      </c>
      <c r="EI269">
        <v>2</v>
      </c>
    </row>
    <row r="270" spans="1:139" ht="15" customHeight="1" x14ac:dyDescent="0.35">
      <c r="A270" s="20">
        <v>4031241</v>
      </c>
      <c r="B270" s="20">
        <v>4</v>
      </c>
      <c r="C270" s="20">
        <v>3</v>
      </c>
      <c r="D270" s="20">
        <v>12</v>
      </c>
      <c r="E270" s="20" t="s">
        <v>2448</v>
      </c>
      <c r="F270" s="20">
        <v>1</v>
      </c>
      <c r="G270" s="20">
        <v>1</v>
      </c>
      <c r="H270">
        <v>0</v>
      </c>
      <c r="I270" s="20">
        <v>1</v>
      </c>
      <c r="J270" s="64">
        <v>0</v>
      </c>
      <c r="K270" t="s">
        <v>81</v>
      </c>
      <c r="L270" t="s">
        <v>81</v>
      </c>
      <c r="M270" s="64" t="s">
        <v>81</v>
      </c>
      <c r="N270" s="64">
        <v>4</v>
      </c>
      <c r="O270" s="64">
        <v>4</v>
      </c>
      <c r="P270" s="64" t="s">
        <v>81</v>
      </c>
      <c r="Q270" s="64">
        <v>5</v>
      </c>
      <c r="R270" s="64">
        <v>1</v>
      </c>
      <c r="S270" s="64">
        <v>9</v>
      </c>
      <c r="T270" s="64" t="s">
        <v>81</v>
      </c>
      <c r="U270" s="64" t="s">
        <v>81</v>
      </c>
      <c r="V270" s="64" t="s">
        <v>81</v>
      </c>
      <c r="W270" s="64" t="s">
        <v>81</v>
      </c>
      <c r="X270">
        <v>5</v>
      </c>
      <c r="Y270" s="64" t="s">
        <v>81</v>
      </c>
      <c r="Z270" s="64" t="s">
        <v>81</v>
      </c>
      <c r="AA270" s="64" t="s">
        <v>81</v>
      </c>
      <c r="AB270" s="64" t="s">
        <v>81</v>
      </c>
      <c r="AC270" s="64" t="s">
        <v>81</v>
      </c>
      <c r="AD270" s="64" t="s">
        <v>81</v>
      </c>
      <c r="AE270" s="64" t="s">
        <v>81</v>
      </c>
      <c r="AF270" s="64" t="s">
        <v>81</v>
      </c>
      <c r="AG270" s="64" t="s">
        <v>81</v>
      </c>
      <c r="AH270" s="64" t="s">
        <v>81</v>
      </c>
      <c r="AI270" s="64" t="s">
        <v>81</v>
      </c>
      <c r="AJ270" s="64" t="s">
        <v>81</v>
      </c>
      <c r="AK270" s="64" t="s">
        <v>81</v>
      </c>
      <c r="AL270" s="64" t="s">
        <v>81</v>
      </c>
      <c r="AM270" s="64" t="s">
        <v>81</v>
      </c>
      <c r="AN270" s="64">
        <v>0</v>
      </c>
      <c r="AO270" s="64" t="s">
        <v>81</v>
      </c>
      <c r="AP270" s="72">
        <v>0</v>
      </c>
      <c r="AQ270" s="64" t="s">
        <v>81</v>
      </c>
      <c r="AR270" s="64" t="s">
        <v>81</v>
      </c>
      <c r="AS270" s="64" t="s">
        <v>81</v>
      </c>
      <c r="AT270" s="72">
        <v>0</v>
      </c>
      <c r="AU270" s="64" t="s">
        <v>81</v>
      </c>
      <c r="AV270" s="64" t="s">
        <v>81</v>
      </c>
      <c r="AW270" s="64" t="s">
        <v>81</v>
      </c>
      <c r="AX270" s="72">
        <v>0</v>
      </c>
      <c r="AY270" s="64" t="s">
        <v>81</v>
      </c>
      <c r="AZ270" s="64" t="s">
        <v>81</v>
      </c>
      <c r="BA270" s="64" t="s">
        <v>81</v>
      </c>
      <c r="BB270" s="72">
        <v>0</v>
      </c>
      <c r="BC270" s="64" t="s">
        <v>81</v>
      </c>
      <c r="BD270" s="64" t="s">
        <v>81</v>
      </c>
      <c r="BE270" s="64" t="s">
        <v>81</v>
      </c>
      <c r="BF270" s="72">
        <v>1</v>
      </c>
      <c r="BG270">
        <v>2</v>
      </c>
      <c r="BH270">
        <v>2</v>
      </c>
      <c r="BI270">
        <v>2</v>
      </c>
      <c r="BJ270" s="72">
        <v>0</v>
      </c>
      <c r="BK270" s="64" t="s">
        <v>81</v>
      </c>
      <c r="BL270" s="64" t="s">
        <v>81</v>
      </c>
      <c r="BM270" s="64" t="s">
        <v>81</v>
      </c>
      <c r="BN270" s="72">
        <v>0</v>
      </c>
      <c r="BO270" s="64" t="s">
        <v>81</v>
      </c>
      <c r="BP270" s="64" t="s">
        <v>81</v>
      </c>
      <c r="BQ270" s="64" t="s">
        <v>81</v>
      </c>
      <c r="BR270" s="72">
        <v>0</v>
      </c>
      <c r="BS270" s="64" t="s">
        <v>81</v>
      </c>
      <c r="BT270" s="64" t="s">
        <v>81</v>
      </c>
      <c r="BU270" s="64" t="s">
        <v>81</v>
      </c>
      <c r="BV270" s="72">
        <v>0</v>
      </c>
      <c r="BW270" s="64" t="s">
        <v>81</v>
      </c>
      <c r="BX270" s="64" t="s">
        <v>81</v>
      </c>
      <c r="BY270" s="64" t="s">
        <v>81</v>
      </c>
      <c r="BZ270" s="72">
        <v>0</v>
      </c>
      <c r="CA270" s="64" t="s">
        <v>81</v>
      </c>
      <c r="CB270" s="64" t="s">
        <v>81</v>
      </c>
      <c r="CC270" s="64" t="s">
        <v>81</v>
      </c>
      <c r="CD270" s="72">
        <v>0</v>
      </c>
      <c r="CE270" s="64" t="s">
        <v>81</v>
      </c>
      <c r="CF270" s="64" t="s">
        <v>81</v>
      </c>
      <c r="CG270" s="64" t="s">
        <v>81</v>
      </c>
      <c r="CH270" s="64" t="s">
        <v>81</v>
      </c>
      <c r="CI270" s="64" t="s">
        <v>81</v>
      </c>
      <c r="CJ270" s="64" t="s">
        <v>81</v>
      </c>
      <c r="CK270" s="64" t="s">
        <v>81</v>
      </c>
      <c r="CL270" s="64" t="s">
        <v>81</v>
      </c>
      <c r="CM270" s="64" t="s">
        <v>81</v>
      </c>
      <c r="CN270">
        <v>3</v>
      </c>
      <c r="CO270" s="64" t="s">
        <v>81</v>
      </c>
      <c r="CP270" s="64" t="s">
        <v>81</v>
      </c>
      <c r="CQ270" s="64" t="s">
        <v>81</v>
      </c>
      <c r="CR270" s="64" t="s">
        <v>81</v>
      </c>
      <c r="CS270" s="64" t="s">
        <v>81</v>
      </c>
      <c r="CT270" s="64" t="s">
        <v>81</v>
      </c>
      <c r="CU270" s="64" t="s">
        <v>81</v>
      </c>
      <c r="CV270" s="64" t="s">
        <v>81</v>
      </c>
      <c r="CW270" s="64" t="s">
        <v>81</v>
      </c>
      <c r="CX270" s="64" t="s">
        <v>81</v>
      </c>
      <c r="CY270" s="64" t="s">
        <v>81</v>
      </c>
      <c r="CZ270" s="64" t="s">
        <v>81</v>
      </c>
      <c r="DA270" s="64" t="s">
        <v>81</v>
      </c>
      <c r="DB270" s="64">
        <v>0</v>
      </c>
      <c r="DC270" s="64">
        <v>0</v>
      </c>
      <c r="DD270" s="64">
        <v>0</v>
      </c>
      <c r="DE270" s="64">
        <v>0</v>
      </c>
      <c r="DF270" s="64">
        <v>1</v>
      </c>
      <c r="DG270" s="64">
        <v>1</v>
      </c>
      <c r="DH270" s="64">
        <v>0</v>
      </c>
      <c r="DI270" s="64">
        <v>0</v>
      </c>
      <c r="DJ270" s="64">
        <v>0</v>
      </c>
      <c r="DK270" s="64">
        <v>0</v>
      </c>
      <c r="DL270" s="64">
        <v>0</v>
      </c>
      <c r="DM270" s="64">
        <v>0</v>
      </c>
      <c r="DN270" s="64">
        <v>2</v>
      </c>
      <c r="DO270" s="64">
        <v>2</v>
      </c>
      <c r="DP270" s="64">
        <v>4</v>
      </c>
      <c r="DQ270" s="64">
        <v>4</v>
      </c>
      <c r="DR270" s="64">
        <v>1000</v>
      </c>
      <c r="DS270" s="64">
        <v>4000</v>
      </c>
      <c r="DT270" s="64">
        <v>1000</v>
      </c>
      <c r="DU270" s="64">
        <v>3000</v>
      </c>
      <c r="DV270" t="s">
        <v>81</v>
      </c>
      <c r="DW270" t="s">
        <v>81</v>
      </c>
      <c r="DX270" t="s">
        <v>81</v>
      </c>
      <c r="DY270" t="s">
        <v>81</v>
      </c>
      <c r="DZ270" s="64">
        <v>3</v>
      </c>
      <c r="EA270" s="64">
        <v>0</v>
      </c>
      <c r="EB270" s="64">
        <v>0</v>
      </c>
      <c r="EC270" t="s">
        <v>81</v>
      </c>
      <c r="ED270" s="64">
        <v>0</v>
      </c>
      <c r="EE270" t="s">
        <v>81</v>
      </c>
      <c r="EF270" t="s">
        <v>81</v>
      </c>
      <c r="EG270" s="27" t="s">
        <v>81</v>
      </c>
      <c r="EH270" t="s">
        <v>81</v>
      </c>
      <c r="EI270">
        <v>3</v>
      </c>
    </row>
    <row r="271" spans="1:139" ht="15" customHeight="1" x14ac:dyDescent="0.35">
      <c r="A271" s="20">
        <v>4031242</v>
      </c>
      <c r="B271" s="20">
        <v>4</v>
      </c>
      <c r="C271" s="20">
        <v>3</v>
      </c>
      <c r="D271" s="20">
        <v>12</v>
      </c>
      <c r="E271" s="20" t="s">
        <v>2454</v>
      </c>
      <c r="F271" s="20">
        <v>5</v>
      </c>
      <c r="G271" s="20">
        <v>2</v>
      </c>
      <c r="H271">
        <v>0</v>
      </c>
      <c r="I271" s="20">
        <v>3</v>
      </c>
      <c r="J271" s="64">
        <v>1</v>
      </c>
      <c r="K271" s="64">
        <v>1</v>
      </c>
      <c r="L271" s="64">
        <v>8</v>
      </c>
      <c r="M271" s="64" t="s">
        <v>81</v>
      </c>
      <c r="N271" s="64">
        <v>2</v>
      </c>
      <c r="O271" s="64" t="s">
        <v>81</v>
      </c>
      <c r="P271" s="64" t="s">
        <v>81</v>
      </c>
      <c r="Q271" s="64">
        <v>1</v>
      </c>
      <c r="R271" s="64" t="s">
        <v>81</v>
      </c>
      <c r="S271" s="64" t="s">
        <v>81</v>
      </c>
      <c r="T271" s="64" t="s">
        <v>81</v>
      </c>
      <c r="U271" s="64" t="s">
        <v>81</v>
      </c>
      <c r="V271" s="64" t="s">
        <v>81</v>
      </c>
      <c r="W271" s="64" t="s">
        <v>81</v>
      </c>
      <c r="X271" s="64" t="s">
        <v>81</v>
      </c>
      <c r="Y271" s="64" t="s">
        <v>81</v>
      </c>
      <c r="Z271" s="64" t="s">
        <v>81</v>
      </c>
      <c r="AA271" s="64" t="s">
        <v>81</v>
      </c>
      <c r="AB271" s="64" t="s">
        <v>81</v>
      </c>
      <c r="AC271" s="64" t="s">
        <v>81</v>
      </c>
      <c r="AD271" s="64" t="s">
        <v>81</v>
      </c>
      <c r="AE271" s="64" t="s">
        <v>81</v>
      </c>
      <c r="AF271" s="64" t="s">
        <v>81</v>
      </c>
      <c r="AG271" s="64" t="s">
        <v>81</v>
      </c>
      <c r="AH271" s="64" t="s">
        <v>81</v>
      </c>
      <c r="AI271" s="64" t="s">
        <v>81</v>
      </c>
      <c r="AJ271" s="64" t="s">
        <v>81</v>
      </c>
      <c r="AK271" s="64" t="s">
        <v>81</v>
      </c>
      <c r="AL271" s="64" t="s">
        <v>81</v>
      </c>
      <c r="AM271" s="64" t="s">
        <v>81</v>
      </c>
      <c r="AN271" s="64">
        <v>0</v>
      </c>
      <c r="AO271" s="64" t="s">
        <v>81</v>
      </c>
      <c r="AP271" s="72">
        <v>0</v>
      </c>
      <c r="AQ271" s="64" t="s">
        <v>81</v>
      </c>
      <c r="AR271" s="64" t="s">
        <v>81</v>
      </c>
      <c r="AS271" s="64" t="s">
        <v>81</v>
      </c>
      <c r="AT271" s="72">
        <v>0</v>
      </c>
      <c r="AU271" s="64" t="s">
        <v>81</v>
      </c>
      <c r="AV271" s="64" t="s">
        <v>81</v>
      </c>
      <c r="AW271" s="64" t="s">
        <v>81</v>
      </c>
      <c r="AX271" s="72">
        <v>0</v>
      </c>
      <c r="AY271" s="64" t="s">
        <v>81</v>
      </c>
      <c r="AZ271" s="64" t="s">
        <v>81</v>
      </c>
      <c r="BA271" s="64" t="s">
        <v>81</v>
      </c>
      <c r="BB271" s="72">
        <v>0</v>
      </c>
      <c r="BC271" s="64" t="s">
        <v>81</v>
      </c>
      <c r="BD271" s="64" t="s">
        <v>81</v>
      </c>
      <c r="BE271" s="64" t="s">
        <v>81</v>
      </c>
      <c r="BF271" s="72">
        <v>0</v>
      </c>
      <c r="BG271" s="64" t="s">
        <v>81</v>
      </c>
      <c r="BH271" s="64" t="s">
        <v>81</v>
      </c>
      <c r="BI271" s="64" t="s">
        <v>81</v>
      </c>
      <c r="BJ271" s="72">
        <v>0</v>
      </c>
      <c r="BK271" s="64" t="s">
        <v>81</v>
      </c>
      <c r="BL271" s="64" t="s">
        <v>81</v>
      </c>
      <c r="BM271" s="64" t="s">
        <v>81</v>
      </c>
      <c r="BN271" s="72">
        <v>0</v>
      </c>
      <c r="BO271" s="64" t="s">
        <v>81</v>
      </c>
      <c r="BP271" s="64" t="s">
        <v>81</v>
      </c>
      <c r="BQ271" s="64" t="s">
        <v>81</v>
      </c>
      <c r="BR271" s="72">
        <v>0</v>
      </c>
      <c r="BS271" s="64" t="s">
        <v>81</v>
      </c>
      <c r="BT271" s="64" t="s">
        <v>81</v>
      </c>
      <c r="BU271" s="64" t="s">
        <v>81</v>
      </c>
      <c r="BV271" s="72">
        <v>1</v>
      </c>
      <c r="BW271" s="64">
        <v>2</v>
      </c>
      <c r="BX271" s="64">
        <v>2</v>
      </c>
      <c r="BY271" s="64">
        <v>2</v>
      </c>
      <c r="BZ271" s="72">
        <v>0</v>
      </c>
      <c r="CA271" s="64" t="s">
        <v>81</v>
      </c>
      <c r="CB271" s="64" t="s">
        <v>81</v>
      </c>
      <c r="CC271" s="64" t="s">
        <v>81</v>
      </c>
      <c r="CD271" s="72">
        <v>0</v>
      </c>
      <c r="CE271" s="64" t="s">
        <v>81</v>
      </c>
      <c r="CF271" s="64" t="s">
        <v>81</v>
      </c>
      <c r="CG271" s="64" t="s">
        <v>81</v>
      </c>
      <c r="CH271" s="64" t="s">
        <v>81</v>
      </c>
      <c r="CI271" s="64" t="s">
        <v>81</v>
      </c>
      <c r="CJ271" s="64" t="s">
        <v>81</v>
      </c>
      <c r="CK271" s="64" t="s">
        <v>81</v>
      </c>
      <c r="CL271" s="64" t="s">
        <v>81</v>
      </c>
      <c r="CM271" s="64" t="s">
        <v>81</v>
      </c>
      <c r="CN271" s="64">
        <v>3</v>
      </c>
      <c r="CO271" s="64" t="s">
        <v>81</v>
      </c>
      <c r="CP271" s="64" t="s">
        <v>81</v>
      </c>
      <c r="CQ271" s="64" t="s">
        <v>81</v>
      </c>
      <c r="CR271" s="64" t="s">
        <v>81</v>
      </c>
      <c r="CS271" s="64" t="s">
        <v>81</v>
      </c>
      <c r="CT271" s="64" t="s">
        <v>81</v>
      </c>
      <c r="CU271" s="64" t="s">
        <v>81</v>
      </c>
      <c r="CV271" s="64" t="s">
        <v>81</v>
      </c>
      <c r="CW271" s="64" t="s">
        <v>81</v>
      </c>
      <c r="CX271" s="64" t="s">
        <v>81</v>
      </c>
      <c r="CY271" s="64" t="s">
        <v>81</v>
      </c>
      <c r="CZ271" s="64" t="s">
        <v>81</v>
      </c>
      <c r="DA271" s="64" t="s">
        <v>81</v>
      </c>
      <c r="DB271" s="64">
        <v>0</v>
      </c>
      <c r="DC271" s="64">
        <v>0</v>
      </c>
      <c r="DD271" s="64">
        <v>0</v>
      </c>
      <c r="DE271" s="64">
        <v>0</v>
      </c>
      <c r="DF271" s="64">
        <v>0</v>
      </c>
      <c r="DG271" s="64">
        <v>0</v>
      </c>
      <c r="DH271" s="64">
        <v>0</v>
      </c>
      <c r="DI271" s="64">
        <v>1</v>
      </c>
      <c r="DJ271" s="64">
        <v>0</v>
      </c>
      <c r="DK271" s="64">
        <v>0</v>
      </c>
      <c r="DL271" s="64">
        <v>0</v>
      </c>
      <c r="DM271" s="64">
        <v>0</v>
      </c>
      <c r="DN271" s="64">
        <v>2</v>
      </c>
      <c r="DO271" s="64">
        <v>2</v>
      </c>
      <c r="DP271" s="64">
        <v>2</v>
      </c>
      <c r="DQ271" s="64">
        <v>2</v>
      </c>
      <c r="DR271" s="64">
        <v>2500</v>
      </c>
      <c r="DS271" s="64">
        <v>4000</v>
      </c>
      <c r="DT271" s="64">
        <v>2000</v>
      </c>
      <c r="DU271" s="64">
        <v>3000</v>
      </c>
      <c r="DV271" s="64">
        <v>5000</v>
      </c>
      <c r="DW271" s="64">
        <v>10000</v>
      </c>
      <c r="DX271" s="64">
        <v>3000</v>
      </c>
      <c r="DY271" s="64">
        <v>5000</v>
      </c>
      <c r="DZ271" s="64">
        <v>2</v>
      </c>
      <c r="EA271" s="64">
        <v>1</v>
      </c>
      <c r="EB271" s="64">
        <v>0</v>
      </c>
      <c r="EC271" t="s">
        <v>81</v>
      </c>
      <c r="ED271" s="64">
        <v>0</v>
      </c>
      <c r="EE271" t="s">
        <v>81</v>
      </c>
      <c r="EF271" t="s">
        <v>81</v>
      </c>
      <c r="EG271">
        <v>8</v>
      </c>
      <c r="EH271" t="s">
        <v>81</v>
      </c>
      <c r="EI271">
        <v>2</v>
      </c>
    </row>
    <row r="272" spans="1:139" ht="15" customHeight="1" x14ac:dyDescent="0.35">
      <c r="A272" s="20">
        <v>4031243</v>
      </c>
      <c r="B272" s="20">
        <v>4</v>
      </c>
      <c r="C272" s="20">
        <v>3</v>
      </c>
      <c r="D272" s="20">
        <v>12</v>
      </c>
      <c r="E272" s="20" t="s">
        <v>2460</v>
      </c>
      <c r="F272" s="20">
        <v>2</v>
      </c>
      <c r="G272" s="20">
        <v>2</v>
      </c>
      <c r="H272">
        <v>0</v>
      </c>
      <c r="I272" s="20">
        <v>3</v>
      </c>
      <c r="J272" s="64">
        <v>0</v>
      </c>
      <c r="K272" t="s">
        <v>81</v>
      </c>
      <c r="L272" s="64">
        <v>9</v>
      </c>
      <c r="M272" s="64" t="s">
        <v>81</v>
      </c>
      <c r="N272" s="64">
        <v>1</v>
      </c>
      <c r="O272" s="64" t="s">
        <v>81</v>
      </c>
      <c r="P272" s="64" t="s">
        <v>81</v>
      </c>
      <c r="Q272" s="64">
        <v>2</v>
      </c>
      <c r="R272" s="64" t="s">
        <v>81</v>
      </c>
      <c r="S272" s="64" t="s">
        <v>81</v>
      </c>
      <c r="T272" s="64" t="s">
        <v>81</v>
      </c>
      <c r="U272" s="64" t="s">
        <v>81</v>
      </c>
      <c r="V272" s="64" t="s">
        <v>81</v>
      </c>
      <c r="W272" s="64" t="s">
        <v>81</v>
      </c>
      <c r="X272" s="64" t="s">
        <v>81</v>
      </c>
      <c r="Y272" s="64" t="s">
        <v>81</v>
      </c>
      <c r="Z272" s="64" t="s">
        <v>81</v>
      </c>
      <c r="AA272" s="64" t="s">
        <v>81</v>
      </c>
      <c r="AB272" s="64" t="s">
        <v>81</v>
      </c>
      <c r="AC272" s="64" t="s">
        <v>81</v>
      </c>
      <c r="AD272" s="64" t="s">
        <v>81</v>
      </c>
      <c r="AE272" s="64" t="s">
        <v>81</v>
      </c>
      <c r="AF272" s="64" t="s">
        <v>81</v>
      </c>
      <c r="AG272" s="64" t="s">
        <v>81</v>
      </c>
      <c r="AH272" s="64" t="s">
        <v>81</v>
      </c>
      <c r="AI272" s="64" t="s">
        <v>81</v>
      </c>
      <c r="AJ272" s="64" t="s">
        <v>81</v>
      </c>
      <c r="AK272" s="64" t="s">
        <v>81</v>
      </c>
      <c r="AL272" s="64" t="s">
        <v>81</v>
      </c>
      <c r="AM272" s="64" t="s">
        <v>81</v>
      </c>
      <c r="AN272" s="64">
        <v>1</v>
      </c>
      <c r="AO272">
        <v>7</v>
      </c>
      <c r="AP272" s="72">
        <v>0</v>
      </c>
      <c r="AQ272" s="64" t="s">
        <v>81</v>
      </c>
      <c r="AR272" s="64" t="s">
        <v>81</v>
      </c>
      <c r="AS272" s="64" t="s">
        <v>81</v>
      </c>
      <c r="AT272" s="72">
        <v>0</v>
      </c>
      <c r="AU272" s="64" t="s">
        <v>81</v>
      </c>
      <c r="AV272" s="64" t="s">
        <v>81</v>
      </c>
      <c r="AW272" s="64" t="s">
        <v>81</v>
      </c>
      <c r="AX272" s="72">
        <v>0</v>
      </c>
      <c r="AY272" s="64" t="s">
        <v>81</v>
      </c>
      <c r="AZ272" s="64" t="s">
        <v>81</v>
      </c>
      <c r="BA272" s="64" t="s">
        <v>81</v>
      </c>
      <c r="BB272" s="72">
        <v>0</v>
      </c>
      <c r="BC272" s="64" t="s">
        <v>81</v>
      </c>
      <c r="BD272" s="64" t="s">
        <v>81</v>
      </c>
      <c r="BE272" s="64" t="s">
        <v>81</v>
      </c>
      <c r="BF272" s="72">
        <v>1</v>
      </c>
      <c r="BG272">
        <v>2</v>
      </c>
      <c r="BH272">
        <v>2</v>
      </c>
      <c r="BI272">
        <v>2</v>
      </c>
      <c r="BJ272" s="72">
        <v>0</v>
      </c>
      <c r="BK272" s="64" t="s">
        <v>81</v>
      </c>
      <c r="BL272" s="64" t="s">
        <v>81</v>
      </c>
      <c r="BM272" s="64" t="s">
        <v>81</v>
      </c>
      <c r="BN272" s="72">
        <v>0</v>
      </c>
      <c r="BO272" s="64" t="s">
        <v>81</v>
      </c>
      <c r="BP272" s="64" t="s">
        <v>81</v>
      </c>
      <c r="BQ272" s="64" t="s">
        <v>81</v>
      </c>
      <c r="BR272" s="72">
        <v>0</v>
      </c>
      <c r="BS272" s="64" t="s">
        <v>81</v>
      </c>
      <c r="BT272" s="64" t="s">
        <v>81</v>
      </c>
      <c r="BU272" s="64" t="s">
        <v>81</v>
      </c>
      <c r="BV272" s="72">
        <v>0</v>
      </c>
      <c r="BW272" s="64" t="s">
        <v>81</v>
      </c>
      <c r="BX272" s="64" t="s">
        <v>81</v>
      </c>
      <c r="BY272" s="64" t="s">
        <v>81</v>
      </c>
      <c r="BZ272" s="72">
        <v>0</v>
      </c>
      <c r="CA272" s="64" t="s">
        <v>81</v>
      </c>
      <c r="CB272" s="64" t="s">
        <v>81</v>
      </c>
      <c r="CC272" s="64" t="s">
        <v>81</v>
      </c>
      <c r="CD272" s="72">
        <v>0</v>
      </c>
      <c r="CE272" s="64" t="s">
        <v>81</v>
      </c>
      <c r="CF272" s="64" t="s">
        <v>81</v>
      </c>
      <c r="CG272" s="64" t="s">
        <v>81</v>
      </c>
      <c r="CH272" s="64" t="s">
        <v>81</v>
      </c>
      <c r="CI272" s="64" t="s">
        <v>81</v>
      </c>
      <c r="CJ272" s="64" t="s">
        <v>81</v>
      </c>
      <c r="CK272" s="64" t="s">
        <v>81</v>
      </c>
      <c r="CL272" s="64" t="s">
        <v>81</v>
      </c>
      <c r="CM272" s="64" t="s">
        <v>81</v>
      </c>
      <c r="CN272">
        <v>22</v>
      </c>
      <c r="CO272" s="64" t="s">
        <v>81</v>
      </c>
      <c r="CP272" s="64" t="s">
        <v>81</v>
      </c>
      <c r="CQ272" s="64" t="s">
        <v>81</v>
      </c>
      <c r="CR272" s="64" t="s">
        <v>81</v>
      </c>
      <c r="CS272" s="64" t="s">
        <v>81</v>
      </c>
      <c r="CT272" s="64" t="s">
        <v>81</v>
      </c>
      <c r="CU272" s="64" t="s">
        <v>81</v>
      </c>
      <c r="CV272" s="64" t="s">
        <v>81</v>
      </c>
      <c r="CW272" s="64" t="s">
        <v>81</v>
      </c>
      <c r="CX272" s="64" t="s">
        <v>81</v>
      </c>
      <c r="CY272" s="64" t="s">
        <v>81</v>
      </c>
      <c r="CZ272" s="64" t="s">
        <v>81</v>
      </c>
      <c r="DA272" s="64" t="s">
        <v>81</v>
      </c>
      <c r="DB272" s="64">
        <v>0</v>
      </c>
      <c r="DC272" s="64">
        <v>0</v>
      </c>
      <c r="DD272" s="64">
        <v>0</v>
      </c>
      <c r="DE272" s="64">
        <v>0</v>
      </c>
      <c r="DF272" s="64">
        <v>0</v>
      </c>
      <c r="DG272" s="64">
        <v>0</v>
      </c>
      <c r="DH272" s="64">
        <v>1</v>
      </c>
      <c r="DI272" s="64">
        <v>1</v>
      </c>
      <c r="DJ272" s="64">
        <v>0</v>
      </c>
      <c r="DK272" s="64">
        <v>0</v>
      </c>
      <c r="DL272" s="64">
        <v>0</v>
      </c>
      <c r="DM272" s="64">
        <v>0</v>
      </c>
      <c r="DN272" s="64">
        <v>2</v>
      </c>
      <c r="DO272" s="64">
        <v>2</v>
      </c>
      <c r="DP272" s="64">
        <v>4</v>
      </c>
      <c r="DQ272" s="64">
        <v>4</v>
      </c>
      <c r="DR272" s="64">
        <v>3000</v>
      </c>
      <c r="DS272" s="64">
        <v>4000</v>
      </c>
      <c r="DT272" s="64">
        <v>2000</v>
      </c>
      <c r="DU272" s="64">
        <v>3000</v>
      </c>
      <c r="DV272" t="s">
        <v>81</v>
      </c>
      <c r="DW272" t="s">
        <v>81</v>
      </c>
      <c r="DX272" t="s">
        <v>81</v>
      </c>
      <c r="DY272" t="s">
        <v>81</v>
      </c>
      <c r="DZ272" s="64">
        <v>2</v>
      </c>
      <c r="EA272" s="64">
        <v>1</v>
      </c>
      <c r="EB272" s="64">
        <v>0</v>
      </c>
      <c r="EC272" s="64">
        <v>7</v>
      </c>
      <c r="ED272" s="64">
        <v>0</v>
      </c>
      <c r="EE272" t="s">
        <v>81</v>
      </c>
      <c r="EF272" t="s">
        <v>81</v>
      </c>
      <c r="EG272" t="s">
        <v>81</v>
      </c>
      <c r="EH272" t="s">
        <v>81</v>
      </c>
      <c r="EI272" t="s">
        <v>81</v>
      </c>
    </row>
    <row r="273" spans="1:139" ht="15" customHeight="1" x14ac:dyDescent="0.35">
      <c r="A273" s="20">
        <v>4031244</v>
      </c>
      <c r="B273" s="20">
        <v>4</v>
      </c>
      <c r="C273" s="20">
        <v>3</v>
      </c>
      <c r="D273" s="20">
        <v>12</v>
      </c>
      <c r="E273" s="20" t="s">
        <v>2467</v>
      </c>
      <c r="F273" s="20">
        <v>3</v>
      </c>
      <c r="G273" s="20">
        <v>1</v>
      </c>
      <c r="H273">
        <v>0</v>
      </c>
      <c r="I273" s="20">
        <v>1</v>
      </c>
      <c r="J273" s="64">
        <v>0</v>
      </c>
      <c r="K273" s="64" t="s">
        <v>81</v>
      </c>
      <c r="L273" t="s">
        <v>81</v>
      </c>
      <c r="M273">
        <v>8</v>
      </c>
      <c r="N273" t="s">
        <v>81</v>
      </c>
      <c r="O273" t="s">
        <v>81</v>
      </c>
      <c r="P273" t="s">
        <v>81</v>
      </c>
      <c r="Q273" t="s">
        <v>81</v>
      </c>
      <c r="R273" t="s">
        <v>81</v>
      </c>
      <c r="S273">
        <v>2</v>
      </c>
      <c r="T273" s="64" t="s">
        <v>81</v>
      </c>
      <c r="U273">
        <v>2</v>
      </c>
      <c r="V273" s="64" t="s">
        <v>2295</v>
      </c>
      <c r="W273">
        <v>2</v>
      </c>
      <c r="X273" s="64">
        <v>1</v>
      </c>
      <c r="Y273">
        <v>1</v>
      </c>
      <c r="Z273" s="64" t="s">
        <v>81</v>
      </c>
      <c r="AA273" s="64" t="s">
        <v>81</v>
      </c>
      <c r="AB273" s="64" t="s">
        <v>81</v>
      </c>
      <c r="AC273" s="64" t="s">
        <v>81</v>
      </c>
      <c r="AD273" s="64" t="s">
        <v>81</v>
      </c>
      <c r="AE273" s="64" t="s">
        <v>81</v>
      </c>
      <c r="AF273" s="64" t="s">
        <v>81</v>
      </c>
      <c r="AG273" s="64" t="s">
        <v>81</v>
      </c>
      <c r="AH273" s="64" t="s">
        <v>81</v>
      </c>
      <c r="AI273" s="64" t="s">
        <v>81</v>
      </c>
      <c r="AJ273" s="64" t="s">
        <v>81</v>
      </c>
      <c r="AK273" s="64" t="s">
        <v>81</v>
      </c>
      <c r="AL273" s="64" t="s">
        <v>81</v>
      </c>
      <c r="AM273" s="64" t="s">
        <v>81</v>
      </c>
      <c r="AN273" s="64">
        <v>0</v>
      </c>
      <c r="AO273" s="64" t="s">
        <v>81</v>
      </c>
      <c r="AP273" s="72">
        <v>0</v>
      </c>
      <c r="AQ273" s="64" t="s">
        <v>81</v>
      </c>
      <c r="AR273" s="64" t="s">
        <v>81</v>
      </c>
      <c r="AS273" s="64" t="s">
        <v>81</v>
      </c>
      <c r="AT273" s="72">
        <v>0</v>
      </c>
      <c r="AU273" s="64" t="s">
        <v>81</v>
      </c>
      <c r="AV273" s="64" t="s">
        <v>81</v>
      </c>
      <c r="AW273" s="64" t="s">
        <v>81</v>
      </c>
      <c r="AX273" s="72">
        <v>0</v>
      </c>
      <c r="AY273" s="64" t="s">
        <v>81</v>
      </c>
      <c r="AZ273" s="64" t="s">
        <v>81</v>
      </c>
      <c r="BA273" s="64" t="s">
        <v>81</v>
      </c>
      <c r="BB273" s="72">
        <v>0</v>
      </c>
      <c r="BC273" s="64" t="s">
        <v>81</v>
      </c>
      <c r="BD273" s="64" t="s">
        <v>81</v>
      </c>
      <c r="BE273" s="64" t="s">
        <v>81</v>
      </c>
      <c r="BF273" s="72">
        <v>0</v>
      </c>
      <c r="BG273" s="64" t="s">
        <v>81</v>
      </c>
      <c r="BH273" s="64" t="s">
        <v>81</v>
      </c>
      <c r="BI273" s="64" t="s">
        <v>81</v>
      </c>
      <c r="BJ273" s="72">
        <v>0</v>
      </c>
      <c r="BK273" s="64" t="s">
        <v>81</v>
      </c>
      <c r="BL273" s="64" t="s">
        <v>81</v>
      </c>
      <c r="BM273" s="64" t="s">
        <v>81</v>
      </c>
      <c r="BN273" s="72">
        <v>0</v>
      </c>
      <c r="BO273" s="64" t="s">
        <v>81</v>
      </c>
      <c r="BP273" s="64" t="s">
        <v>81</v>
      </c>
      <c r="BQ273" s="64" t="s">
        <v>81</v>
      </c>
      <c r="BR273" s="72">
        <v>0</v>
      </c>
      <c r="BS273" s="64" t="s">
        <v>81</v>
      </c>
      <c r="BT273" s="64" t="s">
        <v>81</v>
      </c>
      <c r="BU273" s="64" t="s">
        <v>81</v>
      </c>
      <c r="BV273" s="72">
        <v>1</v>
      </c>
      <c r="BW273" s="64">
        <v>2</v>
      </c>
      <c r="BX273" s="64">
        <v>2</v>
      </c>
      <c r="BY273" s="64">
        <v>2</v>
      </c>
      <c r="BZ273" s="72">
        <v>0</v>
      </c>
      <c r="CA273" s="64" t="s">
        <v>81</v>
      </c>
      <c r="CB273" s="64" t="s">
        <v>81</v>
      </c>
      <c r="CC273" s="64" t="s">
        <v>81</v>
      </c>
      <c r="CD273" s="72">
        <v>0</v>
      </c>
      <c r="CE273" s="64" t="s">
        <v>81</v>
      </c>
      <c r="CF273" s="64" t="s">
        <v>81</v>
      </c>
      <c r="CG273" s="64" t="s">
        <v>81</v>
      </c>
      <c r="CH273" s="64" t="s">
        <v>81</v>
      </c>
      <c r="CI273" s="64" t="s">
        <v>81</v>
      </c>
      <c r="CJ273" s="64" t="s">
        <v>81</v>
      </c>
      <c r="CK273" s="64" t="s">
        <v>81</v>
      </c>
      <c r="CL273" s="64" t="s">
        <v>81</v>
      </c>
      <c r="CM273" s="64" t="s">
        <v>81</v>
      </c>
      <c r="CN273" s="64" t="s">
        <v>81</v>
      </c>
      <c r="CO273" s="64" t="s">
        <v>81</v>
      </c>
      <c r="CP273" s="64" t="s">
        <v>81</v>
      </c>
      <c r="CQ273" s="64" t="s">
        <v>81</v>
      </c>
      <c r="CR273" s="64" t="s">
        <v>81</v>
      </c>
      <c r="CS273" s="64" t="s">
        <v>81</v>
      </c>
      <c r="CT273" s="64" t="s">
        <v>81</v>
      </c>
      <c r="CU273" s="64" t="s">
        <v>81</v>
      </c>
      <c r="CV273">
        <v>2</v>
      </c>
      <c r="CW273" s="64" t="s">
        <v>81</v>
      </c>
      <c r="CX273" s="64" t="s">
        <v>81</v>
      </c>
      <c r="CY273" s="64" t="s">
        <v>81</v>
      </c>
      <c r="CZ273" s="64" t="s">
        <v>81</v>
      </c>
      <c r="DA273" s="64" t="s">
        <v>81</v>
      </c>
      <c r="DB273" s="64">
        <v>0</v>
      </c>
      <c r="DC273" s="64">
        <v>0</v>
      </c>
      <c r="DD273" s="64">
        <v>0</v>
      </c>
      <c r="DE273" s="64">
        <v>0</v>
      </c>
      <c r="DF273" s="64">
        <v>0</v>
      </c>
      <c r="DG273" s="64">
        <v>0</v>
      </c>
      <c r="DH273" s="64">
        <v>1</v>
      </c>
      <c r="DI273" s="64">
        <v>1</v>
      </c>
      <c r="DJ273" s="64">
        <v>0</v>
      </c>
      <c r="DK273" s="64">
        <v>0</v>
      </c>
      <c r="DL273" s="64">
        <v>0</v>
      </c>
      <c r="DM273" s="64">
        <v>0</v>
      </c>
      <c r="DN273" s="64">
        <v>2</v>
      </c>
      <c r="DO273" s="64">
        <v>2</v>
      </c>
      <c r="DP273" s="64">
        <v>2</v>
      </c>
      <c r="DQ273" s="64">
        <v>2</v>
      </c>
      <c r="DR273" s="64">
        <v>1500</v>
      </c>
      <c r="DS273" s="64">
        <v>3000</v>
      </c>
      <c r="DT273" s="64">
        <v>1500</v>
      </c>
      <c r="DU273" s="64">
        <v>3000</v>
      </c>
      <c r="DV273" s="64">
        <v>3000</v>
      </c>
      <c r="DW273" s="64">
        <v>5000</v>
      </c>
      <c r="DX273" s="64">
        <v>2000</v>
      </c>
      <c r="DY273" s="64">
        <v>3000</v>
      </c>
      <c r="DZ273" s="64">
        <v>2</v>
      </c>
      <c r="EA273" s="64">
        <v>1</v>
      </c>
      <c r="EB273" s="64">
        <v>0</v>
      </c>
      <c r="EC273" t="s">
        <v>81</v>
      </c>
      <c r="ED273" s="64">
        <v>0</v>
      </c>
      <c r="EE273" t="s">
        <v>81</v>
      </c>
      <c r="EF273" t="s">
        <v>81</v>
      </c>
      <c r="EG273" t="s">
        <v>81</v>
      </c>
      <c r="EH273" t="s">
        <v>81</v>
      </c>
      <c r="EI273" t="s">
        <v>81</v>
      </c>
    </row>
    <row r="274" spans="1:139" ht="15" customHeight="1" x14ac:dyDescent="0.35">
      <c r="A274" s="20">
        <v>4011001</v>
      </c>
      <c r="B274" s="20">
        <v>4</v>
      </c>
      <c r="C274" s="20">
        <v>1</v>
      </c>
      <c r="D274" s="20">
        <v>10</v>
      </c>
      <c r="E274" s="20" t="s">
        <v>2471</v>
      </c>
      <c r="F274">
        <v>0</v>
      </c>
      <c r="G274" s="20">
        <v>1</v>
      </c>
      <c r="H274">
        <v>0</v>
      </c>
      <c r="I274">
        <v>0</v>
      </c>
      <c r="J274" s="64">
        <v>0</v>
      </c>
      <c r="K274" t="s">
        <v>81</v>
      </c>
      <c r="L274" s="64">
        <v>10</v>
      </c>
      <c r="M274" s="64" t="s">
        <v>81</v>
      </c>
      <c r="N274" s="64">
        <v>2</v>
      </c>
      <c r="O274" s="64" t="s">
        <v>81</v>
      </c>
      <c r="P274" s="64" t="s">
        <v>81</v>
      </c>
      <c r="Q274" s="64">
        <v>1</v>
      </c>
      <c r="R274">
        <v>1</v>
      </c>
      <c r="S274" s="64" t="s">
        <v>81</v>
      </c>
      <c r="T274" s="64" t="s">
        <v>81</v>
      </c>
      <c r="U274" s="64" t="s">
        <v>81</v>
      </c>
      <c r="V274" s="64" t="s">
        <v>81</v>
      </c>
      <c r="W274" s="64" t="s">
        <v>81</v>
      </c>
      <c r="X274" s="64" t="s">
        <v>81</v>
      </c>
      <c r="Y274" s="64" t="s">
        <v>81</v>
      </c>
      <c r="Z274" s="64" t="s">
        <v>81</v>
      </c>
      <c r="AA274" s="64" t="s">
        <v>81</v>
      </c>
      <c r="AB274" s="64" t="s">
        <v>81</v>
      </c>
      <c r="AC274" s="64" t="s">
        <v>81</v>
      </c>
      <c r="AD274" s="64" t="s">
        <v>81</v>
      </c>
      <c r="AE274" s="64" t="s">
        <v>81</v>
      </c>
      <c r="AF274" s="64" t="s">
        <v>81</v>
      </c>
      <c r="AG274" s="64" t="s">
        <v>81</v>
      </c>
      <c r="AH274" s="64" t="s">
        <v>81</v>
      </c>
      <c r="AI274" s="64" t="s">
        <v>81</v>
      </c>
      <c r="AJ274" s="64" t="s">
        <v>81</v>
      </c>
      <c r="AK274" s="64" t="s">
        <v>81</v>
      </c>
      <c r="AL274" s="64" t="s">
        <v>81</v>
      </c>
      <c r="AM274" s="64" t="s">
        <v>81</v>
      </c>
      <c r="AN274" s="64">
        <v>1</v>
      </c>
      <c r="AO274">
        <v>7</v>
      </c>
      <c r="AP274" s="72">
        <v>1</v>
      </c>
      <c r="AQ274" s="64">
        <v>2</v>
      </c>
      <c r="AR274" s="64">
        <v>2</v>
      </c>
      <c r="AS274" s="64">
        <v>2</v>
      </c>
      <c r="AT274" s="72">
        <v>1</v>
      </c>
      <c r="AU274" s="64">
        <v>2</v>
      </c>
      <c r="AV274" s="64">
        <v>2</v>
      </c>
      <c r="AW274" s="64">
        <v>2</v>
      </c>
      <c r="AX274" s="72">
        <v>1</v>
      </c>
      <c r="AY274" s="64">
        <v>2</v>
      </c>
      <c r="AZ274" s="64">
        <v>2</v>
      </c>
      <c r="BA274" s="64">
        <v>2</v>
      </c>
      <c r="BB274" s="72">
        <v>1</v>
      </c>
      <c r="BC274" s="64">
        <v>2</v>
      </c>
      <c r="BD274" s="64">
        <v>2</v>
      </c>
      <c r="BE274" s="64">
        <v>2</v>
      </c>
      <c r="BF274" s="72">
        <v>1</v>
      </c>
      <c r="BG274" s="64">
        <v>2</v>
      </c>
      <c r="BH274" s="64">
        <v>2</v>
      </c>
      <c r="BI274" s="64">
        <v>2</v>
      </c>
      <c r="BJ274" s="72">
        <v>1</v>
      </c>
      <c r="BK274" s="64">
        <v>2</v>
      </c>
      <c r="BL274" s="64">
        <v>2</v>
      </c>
      <c r="BM274" s="64">
        <v>2</v>
      </c>
      <c r="BN274" s="72">
        <v>1</v>
      </c>
      <c r="BO274" s="64">
        <v>2</v>
      </c>
      <c r="BP274" s="64">
        <v>2</v>
      </c>
      <c r="BQ274" s="64">
        <v>2</v>
      </c>
      <c r="BR274" s="72">
        <v>1</v>
      </c>
      <c r="BS274" s="64">
        <v>2</v>
      </c>
      <c r="BT274" s="64">
        <v>2</v>
      </c>
      <c r="BU274" s="64">
        <v>2</v>
      </c>
      <c r="BV274" s="72">
        <v>1</v>
      </c>
      <c r="BW274" s="64">
        <v>2</v>
      </c>
      <c r="BX274" s="64">
        <v>2</v>
      </c>
      <c r="BY274" s="64">
        <v>2</v>
      </c>
      <c r="BZ274" s="72">
        <v>1</v>
      </c>
      <c r="CA274" s="64">
        <v>2</v>
      </c>
      <c r="CB274" s="64">
        <v>2</v>
      </c>
      <c r="CC274" s="64">
        <v>2</v>
      </c>
      <c r="CD274" s="72">
        <v>1</v>
      </c>
      <c r="CE274" s="64">
        <v>2</v>
      </c>
      <c r="CF274" s="64">
        <v>2</v>
      </c>
      <c r="CG274" s="64">
        <v>2</v>
      </c>
      <c r="CH274" s="64">
        <v>6</v>
      </c>
      <c r="CI274" s="64" t="s">
        <v>81</v>
      </c>
      <c r="CJ274" s="64">
        <v>6</v>
      </c>
      <c r="CK274" s="64" t="s">
        <v>81</v>
      </c>
      <c r="CL274" s="64">
        <v>6</v>
      </c>
      <c r="CM274" s="64" t="s">
        <v>81</v>
      </c>
      <c r="CN274" s="64">
        <v>6</v>
      </c>
      <c r="CO274" s="64" t="s">
        <v>81</v>
      </c>
      <c r="CP274" s="64">
        <v>6</v>
      </c>
      <c r="CQ274" s="64" t="s">
        <v>81</v>
      </c>
      <c r="CR274" s="64">
        <v>6</v>
      </c>
      <c r="CS274" s="64" t="s">
        <v>81</v>
      </c>
      <c r="CT274" s="64">
        <v>6</v>
      </c>
      <c r="CU274" s="64" t="s">
        <v>81</v>
      </c>
      <c r="CV274" s="64">
        <v>6</v>
      </c>
      <c r="CW274" s="64" t="s">
        <v>81</v>
      </c>
      <c r="CX274" s="64">
        <v>6</v>
      </c>
      <c r="CY274" s="64" t="s">
        <v>81</v>
      </c>
      <c r="CZ274" s="64">
        <v>6</v>
      </c>
      <c r="DA274" s="64" t="s">
        <v>81</v>
      </c>
      <c r="DB274" s="64">
        <v>1</v>
      </c>
      <c r="DC274" s="64">
        <v>1</v>
      </c>
      <c r="DD274" s="64">
        <v>1</v>
      </c>
      <c r="DE274" s="64">
        <v>1</v>
      </c>
      <c r="DF274" s="64">
        <v>1</v>
      </c>
      <c r="DG274" s="64">
        <v>1</v>
      </c>
      <c r="DH274" s="64">
        <v>1</v>
      </c>
      <c r="DI274" s="64">
        <v>1</v>
      </c>
      <c r="DJ274" s="64">
        <v>1</v>
      </c>
      <c r="DK274" s="64">
        <v>1</v>
      </c>
      <c r="DL274" s="64">
        <v>1</v>
      </c>
      <c r="DM274" s="64">
        <v>1</v>
      </c>
      <c r="DN274" s="64">
        <v>2</v>
      </c>
      <c r="DO274" s="64">
        <v>2</v>
      </c>
      <c r="DP274" s="64">
        <v>4</v>
      </c>
      <c r="DQ274" s="64">
        <v>4</v>
      </c>
      <c r="DR274" s="64">
        <v>2000</v>
      </c>
      <c r="DS274" s="64">
        <v>4000</v>
      </c>
      <c r="DT274" s="64">
        <v>2000</v>
      </c>
      <c r="DU274" s="64">
        <v>4000</v>
      </c>
      <c r="DV274" t="s">
        <v>81</v>
      </c>
      <c r="DW274" t="s">
        <v>81</v>
      </c>
      <c r="DX274" t="s">
        <v>81</v>
      </c>
      <c r="DY274" t="s">
        <v>81</v>
      </c>
      <c r="DZ274" s="64">
        <v>1</v>
      </c>
      <c r="EA274" s="64">
        <v>0</v>
      </c>
      <c r="EB274" s="64">
        <v>0</v>
      </c>
      <c r="EC274" t="s">
        <v>81</v>
      </c>
      <c r="ED274" s="64">
        <v>0</v>
      </c>
      <c r="EE274" t="s">
        <v>81</v>
      </c>
      <c r="EF274" t="s">
        <v>81</v>
      </c>
      <c r="EG274" t="s">
        <v>81</v>
      </c>
      <c r="EH274" t="s">
        <v>81</v>
      </c>
      <c r="EI274">
        <v>4</v>
      </c>
    </row>
    <row r="275" spans="1:139" ht="15" customHeight="1" x14ac:dyDescent="0.35">
      <c r="A275" s="20">
        <v>4011002</v>
      </c>
      <c r="B275" s="20">
        <v>4</v>
      </c>
      <c r="C275" s="20">
        <v>1</v>
      </c>
      <c r="D275" s="20">
        <v>10</v>
      </c>
      <c r="E275" s="20" t="s">
        <v>2475</v>
      </c>
      <c r="F275">
        <v>0</v>
      </c>
      <c r="G275" s="20">
        <v>2</v>
      </c>
      <c r="H275">
        <v>0</v>
      </c>
      <c r="I275">
        <v>0</v>
      </c>
      <c r="J275" s="64">
        <v>0</v>
      </c>
      <c r="K275" s="64" t="s">
        <v>81</v>
      </c>
      <c r="L275" s="64">
        <v>4</v>
      </c>
      <c r="M275" s="64" t="s">
        <v>81</v>
      </c>
      <c r="N275" s="64">
        <v>2</v>
      </c>
      <c r="O275" s="64" t="s">
        <v>81</v>
      </c>
      <c r="P275" s="64" t="s">
        <v>81</v>
      </c>
      <c r="Q275" s="64" t="s">
        <v>81</v>
      </c>
      <c r="R275" s="64" t="s">
        <v>81</v>
      </c>
      <c r="S275" s="64" t="s">
        <v>81</v>
      </c>
      <c r="T275" s="64" t="s">
        <v>81</v>
      </c>
      <c r="U275" s="64" t="s">
        <v>81</v>
      </c>
      <c r="V275" s="64" t="s">
        <v>81</v>
      </c>
      <c r="W275" s="64" t="s">
        <v>81</v>
      </c>
      <c r="X275" s="64" t="s">
        <v>81</v>
      </c>
      <c r="Y275" s="64" t="s">
        <v>81</v>
      </c>
      <c r="Z275" s="64" t="s">
        <v>81</v>
      </c>
      <c r="AA275" s="64" t="s">
        <v>81</v>
      </c>
      <c r="AB275" s="64" t="s">
        <v>81</v>
      </c>
      <c r="AC275" s="64" t="s">
        <v>81</v>
      </c>
      <c r="AD275" s="64" t="s">
        <v>81</v>
      </c>
      <c r="AE275" s="64" t="s">
        <v>81</v>
      </c>
      <c r="AF275" s="64" t="s">
        <v>81</v>
      </c>
      <c r="AG275" s="64" t="s">
        <v>81</v>
      </c>
      <c r="AH275" s="64" t="s">
        <v>81</v>
      </c>
      <c r="AI275" s="64" t="s">
        <v>81</v>
      </c>
      <c r="AJ275" s="64" t="s">
        <v>81</v>
      </c>
      <c r="AK275" s="64" t="s">
        <v>81</v>
      </c>
      <c r="AL275" s="64" t="s">
        <v>81</v>
      </c>
      <c r="AM275" s="64" t="s">
        <v>81</v>
      </c>
      <c r="AN275" s="64">
        <v>0</v>
      </c>
      <c r="AO275" s="64" t="s">
        <v>81</v>
      </c>
      <c r="AP275" s="72">
        <v>0</v>
      </c>
      <c r="AQ275" s="64" t="s">
        <v>81</v>
      </c>
      <c r="AR275" s="64" t="s">
        <v>81</v>
      </c>
      <c r="AS275" s="64" t="s">
        <v>81</v>
      </c>
      <c r="AT275" s="72">
        <v>0</v>
      </c>
      <c r="AU275" s="64" t="s">
        <v>81</v>
      </c>
      <c r="AV275" s="64" t="s">
        <v>81</v>
      </c>
      <c r="AW275" s="64" t="s">
        <v>81</v>
      </c>
      <c r="AX275" s="72">
        <v>0</v>
      </c>
      <c r="AY275" s="64" t="s">
        <v>81</v>
      </c>
      <c r="AZ275" s="64" t="s">
        <v>81</v>
      </c>
      <c r="BA275" s="64" t="s">
        <v>81</v>
      </c>
      <c r="BB275" s="72">
        <v>0</v>
      </c>
      <c r="BC275" s="64" t="s">
        <v>81</v>
      </c>
      <c r="BD275" s="64" t="s">
        <v>81</v>
      </c>
      <c r="BE275" s="64" t="s">
        <v>81</v>
      </c>
      <c r="BF275" s="72">
        <v>0</v>
      </c>
      <c r="BG275" s="64" t="s">
        <v>81</v>
      </c>
      <c r="BH275" s="64" t="s">
        <v>81</v>
      </c>
      <c r="BI275" s="64" t="s">
        <v>81</v>
      </c>
      <c r="BJ275" s="72">
        <v>0</v>
      </c>
      <c r="BK275" s="64" t="s">
        <v>81</v>
      </c>
      <c r="BL275" s="64" t="s">
        <v>81</v>
      </c>
      <c r="BM275" s="64" t="s">
        <v>81</v>
      </c>
      <c r="BN275" s="72">
        <v>1</v>
      </c>
      <c r="BO275">
        <v>2</v>
      </c>
      <c r="BP275">
        <v>2</v>
      </c>
      <c r="BQ275">
        <v>2</v>
      </c>
      <c r="BR275" s="72">
        <v>0</v>
      </c>
      <c r="BS275" s="64" t="s">
        <v>81</v>
      </c>
      <c r="BT275" s="64" t="s">
        <v>81</v>
      </c>
      <c r="BU275" s="64" t="s">
        <v>81</v>
      </c>
      <c r="BV275" s="72">
        <v>1</v>
      </c>
      <c r="BW275" s="64">
        <v>2</v>
      </c>
      <c r="BX275" s="64">
        <v>2</v>
      </c>
      <c r="BY275" s="64">
        <v>2</v>
      </c>
      <c r="BZ275" s="72">
        <v>0</v>
      </c>
      <c r="CA275" s="64" t="s">
        <v>81</v>
      </c>
      <c r="CB275" s="64" t="s">
        <v>81</v>
      </c>
      <c r="CC275" s="64" t="s">
        <v>81</v>
      </c>
      <c r="CD275" s="72">
        <v>0</v>
      </c>
      <c r="CE275" s="64" t="s">
        <v>81</v>
      </c>
      <c r="CF275" s="64" t="s">
        <v>81</v>
      </c>
      <c r="CG275" s="64" t="s">
        <v>81</v>
      </c>
      <c r="CH275" s="64" t="s">
        <v>81</v>
      </c>
      <c r="CI275" s="64" t="s">
        <v>81</v>
      </c>
      <c r="CJ275" s="64" t="s">
        <v>81</v>
      </c>
      <c r="CK275" s="64" t="s">
        <v>81</v>
      </c>
      <c r="CL275" s="64" t="s">
        <v>81</v>
      </c>
      <c r="CM275" s="64" t="s">
        <v>81</v>
      </c>
      <c r="CN275" s="64" t="s">
        <v>81</v>
      </c>
      <c r="CO275" s="64" t="s">
        <v>81</v>
      </c>
      <c r="CP275" s="64" t="s">
        <v>81</v>
      </c>
      <c r="CQ275" s="64" t="s">
        <v>81</v>
      </c>
      <c r="CR275">
        <v>9</v>
      </c>
      <c r="CS275" s="64" t="s">
        <v>81</v>
      </c>
      <c r="CT275" s="64" t="s">
        <v>81</v>
      </c>
      <c r="CU275" s="64" t="s">
        <v>81</v>
      </c>
      <c r="CV275" s="64" t="s">
        <v>81</v>
      </c>
      <c r="CW275">
        <v>9</v>
      </c>
      <c r="CX275" s="64" t="s">
        <v>81</v>
      </c>
      <c r="CY275" s="64" t="s">
        <v>81</v>
      </c>
      <c r="CZ275" s="64" t="s">
        <v>81</v>
      </c>
      <c r="DA275" s="64" t="s">
        <v>81</v>
      </c>
      <c r="DB275" s="64">
        <v>0</v>
      </c>
      <c r="DC275" s="64">
        <v>0</v>
      </c>
      <c r="DD275" s="64">
        <v>0</v>
      </c>
      <c r="DE275" s="64">
        <v>0</v>
      </c>
      <c r="DF275" s="64">
        <v>0</v>
      </c>
      <c r="DG275" s="64">
        <v>0</v>
      </c>
      <c r="DH275" s="64">
        <v>1</v>
      </c>
      <c r="DI275" s="64">
        <v>1</v>
      </c>
      <c r="DJ275" s="64">
        <v>0</v>
      </c>
      <c r="DK275" s="64">
        <v>0</v>
      </c>
      <c r="DL275" s="64">
        <v>0</v>
      </c>
      <c r="DM275" s="64">
        <v>0</v>
      </c>
      <c r="DN275" s="64">
        <v>2</v>
      </c>
      <c r="DO275" s="64">
        <v>2</v>
      </c>
      <c r="DP275" s="64">
        <v>2</v>
      </c>
      <c r="DQ275" s="64">
        <v>2</v>
      </c>
      <c r="DR275" s="64">
        <v>2000</v>
      </c>
      <c r="DS275" s="64">
        <v>4000</v>
      </c>
      <c r="DT275" s="64">
        <v>2000</v>
      </c>
      <c r="DU275" s="64">
        <v>4000</v>
      </c>
      <c r="DV275" s="64">
        <v>3000</v>
      </c>
      <c r="DW275" s="64">
        <v>5000</v>
      </c>
      <c r="DX275" s="64">
        <v>3000</v>
      </c>
      <c r="DY275" s="64">
        <v>4000</v>
      </c>
      <c r="DZ275" s="64">
        <v>2</v>
      </c>
      <c r="EA275" s="64">
        <v>1</v>
      </c>
      <c r="EB275" s="64">
        <v>0</v>
      </c>
      <c r="EC275" t="s">
        <v>81</v>
      </c>
      <c r="ED275" s="64">
        <v>0</v>
      </c>
      <c r="EE275" t="s">
        <v>81</v>
      </c>
      <c r="EF275" t="s">
        <v>81</v>
      </c>
      <c r="EG275">
        <v>8</v>
      </c>
      <c r="EH275" t="s">
        <v>81</v>
      </c>
      <c r="EI275">
        <v>2</v>
      </c>
    </row>
    <row r="276" spans="1:139" ht="15" customHeight="1" x14ac:dyDescent="0.35">
      <c r="A276" s="20">
        <v>4011003</v>
      </c>
      <c r="B276" s="20">
        <v>4</v>
      </c>
      <c r="C276" s="20">
        <v>1</v>
      </c>
      <c r="D276" s="20">
        <v>10</v>
      </c>
      <c r="E276" s="20" t="s">
        <v>2480</v>
      </c>
      <c r="F276">
        <v>0</v>
      </c>
      <c r="G276" s="20">
        <v>2</v>
      </c>
      <c r="H276">
        <v>0</v>
      </c>
      <c r="I276">
        <v>0</v>
      </c>
      <c r="J276" s="64">
        <v>0</v>
      </c>
      <c r="K276" s="64" t="s">
        <v>81</v>
      </c>
      <c r="L276" s="64" t="s">
        <v>81</v>
      </c>
      <c r="M276" s="64" t="s">
        <v>81</v>
      </c>
      <c r="N276" s="64">
        <v>4</v>
      </c>
      <c r="O276">
        <v>8</v>
      </c>
      <c r="P276" s="64" t="s">
        <v>81</v>
      </c>
      <c r="Q276" s="64" t="s">
        <v>81</v>
      </c>
      <c r="R276">
        <v>1</v>
      </c>
      <c r="S276" s="64" t="s">
        <v>81</v>
      </c>
      <c r="T276" s="64" t="s">
        <v>81</v>
      </c>
      <c r="U276" s="64" t="s">
        <v>81</v>
      </c>
      <c r="V276" s="64" t="s">
        <v>81</v>
      </c>
      <c r="W276" s="64" t="s">
        <v>81</v>
      </c>
      <c r="X276" s="64" t="s">
        <v>81</v>
      </c>
      <c r="Y276" s="64" t="s">
        <v>81</v>
      </c>
      <c r="Z276" s="64" t="s">
        <v>81</v>
      </c>
      <c r="AA276" s="64" t="s">
        <v>81</v>
      </c>
      <c r="AB276" s="64" t="s">
        <v>81</v>
      </c>
      <c r="AC276" s="64" t="s">
        <v>81</v>
      </c>
      <c r="AD276" s="64" t="s">
        <v>81</v>
      </c>
      <c r="AE276" s="64" t="s">
        <v>81</v>
      </c>
      <c r="AF276" s="64" t="s">
        <v>81</v>
      </c>
      <c r="AG276" s="64" t="s">
        <v>81</v>
      </c>
      <c r="AH276" s="64" t="s">
        <v>81</v>
      </c>
      <c r="AI276" s="64" t="s">
        <v>81</v>
      </c>
      <c r="AJ276" s="64" t="s">
        <v>81</v>
      </c>
      <c r="AK276" s="64" t="s">
        <v>81</v>
      </c>
      <c r="AL276" s="64" t="s">
        <v>81</v>
      </c>
      <c r="AM276" s="64" t="s">
        <v>81</v>
      </c>
      <c r="AN276" s="64">
        <v>0</v>
      </c>
      <c r="AO276" s="64" t="s">
        <v>81</v>
      </c>
      <c r="AP276" s="72">
        <v>0</v>
      </c>
      <c r="AQ276" s="64" t="s">
        <v>81</v>
      </c>
      <c r="AR276" s="64" t="s">
        <v>81</v>
      </c>
      <c r="AS276" s="64" t="s">
        <v>81</v>
      </c>
      <c r="AT276" s="72">
        <v>0</v>
      </c>
      <c r="AU276" s="64" t="s">
        <v>81</v>
      </c>
      <c r="AV276" s="64" t="s">
        <v>81</v>
      </c>
      <c r="AW276" s="64" t="s">
        <v>81</v>
      </c>
      <c r="AX276" s="72">
        <v>0</v>
      </c>
      <c r="AY276" s="64" t="s">
        <v>81</v>
      </c>
      <c r="AZ276" s="64" t="s">
        <v>81</v>
      </c>
      <c r="BA276" s="64" t="s">
        <v>81</v>
      </c>
      <c r="BB276" s="72">
        <v>0</v>
      </c>
      <c r="BC276" s="64" t="s">
        <v>81</v>
      </c>
      <c r="BD276" s="64" t="s">
        <v>81</v>
      </c>
      <c r="BE276" s="64" t="s">
        <v>81</v>
      </c>
      <c r="BF276" s="72">
        <v>0</v>
      </c>
      <c r="BG276" s="64" t="s">
        <v>81</v>
      </c>
      <c r="BH276" s="64" t="s">
        <v>81</v>
      </c>
      <c r="BI276" s="64" t="s">
        <v>81</v>
      </c>
      <c r="BJ276" s="72">
        <v>0</v>
      </c>
      <c r="BK276" s="64" t="s">
        <v>81</v>
      </c>
      <c r="BL276" s="64" t="s">
        <v>81</v>
      </c>
      <c r="BM276" s="64" t="s">
        <v>81</v>
      </c>
      <c r="BN276" s="72">
        <v>1</v>
      </c>
      <c r="BO276">
        <v>2</v>
      </c>
      <c r="BP276">
        <v>2</v>
      </c>
      <c r="BQ276">
        <v>2</v>
      </c>
      <c r="BR276" s="72">
        <v>0</v>
      </c>
      <c r="BS276" s="64" t="s">
        <v>81</v>
      </c>
      <c r="BT276" s="64" t="s">
        <v>81</v>
      </c>
      <c r="BU276" s="64" t="s">
        <v>81</v>
      </c>
      <c r="BV276" s="72">
        <v>1</v>
      </c>
      <c r="BW276" s="64">
        <v>2</v>
      </c>
      <c r="BX276" s="64">
        <v>2</v>
      </c>
      <c r="BY276" s="64">
        <v>2</v>
      </c>
      <c r="BZ276" s="72">
        <v>0</v>
      </c>
      <c r="CA276" s="64" t="s">
        <v>81</v>
      </c>
      <c r="CB276" s="64" t="s">
        <v>81</v>
      </c>
      <c r="CC276" s="64" t="s">
        <v>81</v>
      </c>
      <c r="CD276" s="72">
        <v>0</v>
      </c>
      <c r="CE276" s="64" t="s">
        <v>81</v>
      </c>
      <c r="CF276" s="64" t="s">
        <v>81</v>
      </c>
      <c r="CG276" s="64" t="s">
        <v>81</v>
      </c>
      <c r="CH276" s="64" t="s">
        <v>81</v>
      </c>
      <c r="CI276" s="64" t="s">
        <v>81</v>
      </c>
      <c r="CJ276" s="64" t="s">
        <v>81</v>
      </c>
      <c r="CK276" s="64" t="s">
        <v>81</v>
      </c>
      <c r="CL276" s="64" t="s">
        <v>81</v>
      </c>
      <c r="CM276" s="64" t="s">
        <v>81</v>
      </c>
      <c r="CN276" s="64" t="s">
        <v>81</v>
      </c>
      <c r="CO276" s="64" t="s">
        <v>81</v>
      </c>
      <c r="CP276" s="64" t="s">
        <v>81</v>
      </c>
      <c r="CQ276" s="64" t="s">
        <v>81</v>
      </c>
      <c r="CR276">
        <v>22</v>
      </c>
      <c r="CS276" s="64" t="s">
        <v>81</v>
      </c>
      <c r="CT276" s="64" t="s">
        <v>81</v>
      </c>
      <c r="CU276" s="64" t="s">
        <v>81</v>
      </c>
      <c r="CV276">
        <v>22</v>
      </c>
      <c r="CW276" s="64" t="s">
        <v>81</v>
      </c>
      <c r="CX276" s="64" t="s">
        <v>81</v>
      </c>
      <c r="CY276" s="64" t="s">
        <v>81</v>
      </c>
      <c r="CZ276" s="64" t="s">
        <v>81</v>
      </c>
      <c r="DA276" s="64" t="s">
        <v>81</v>
      </c>
      <c r="DB276" s="64">
        <v>0</v>
      </c>
      <c r="DC276" s="64">
        <v>0</v>
      </c>
      <c r="DD276" s="64">
        <v>0</v>
      </c>
      <c r="DE276" s="64">
        <v>0</v>
      </c>
      <c r="DF276" s="64">
        <v>0</v>
      </c>
      <c r="DG276" s="64">
        <v>0</v>
      </c>
      <c r="DH276" s="64">
        <v>1</v>
      </c>
      <c r="DI276" s="64">
        <v>1</v>
      </c>
      <c r="DJ276" s="64">
        <v>0</v>
      </c>
      <c r="DK276" s="64">
        <v>0</v>
      </c>
      <c r="DL276" s="64">
        <v>0</v>
      </c>
      <c r="DM276" s="64">
        <v>1</v>
      </c>
      <c r="DN276" s="64">
        <v>3</v>
      </c>
      <c r="DO276" s="64">
        <v>3</v>
      </c>
      <c r="DP276" s="64">
        <v>4</v>
      </c>
      <c r="DQ276" s="64">
        <v>4</v>
      </c>
      <c r="DR276" t="s">
        <v>81</v>
      </c>
      <c r="DS276" t="s">
        <v>81</v>
      </c>
      <c r="DT276" t="s">
        <v>81</v>
      </c>
      <c r="DU276" t="s">
        <v>81</v>
      </c>
      <c r="DV276" t="s">
        <v>81</v>
      </c>
      <c r="DW276" t="s">
        <v>81</v>
      </c>
      <c r="DX276" t="s">
        <v>81</v>
      </c>
      <c r="DY276" t="s">
        <v>81</v>
      </c>
      <c r="DZ276" t="s">
        <v>81</v>
      </c>
      <c r="EA276" s="64">
        <v>0</v>
      </c>
      <c r="EB276" s="64">
        <v>0</v>
      </c>
      <c r="EC276" t="s">
        <v>81</v>
      </c>
      <c r="ED276">
        <v>0</v>
      </c>
      <c r="EE276" t="s">
        <v>81</v>
      </c>
      <c r="EF276" t="s">
        <v>81</v>
      </c>
      <c r="EG276">
        <v>11</v>
      </c>
      <c r="EH276" t="s">
        <v>81</v>
      </c>
      <c r="EI276" t="s">
        <v>81</v>
      </c>
    </row>
    <row r="277" spans="1:139" ht="15" customHeight="1" x14ac:dyDescent="0.35">
      <c r="A277" s="20">
        <v>4011004</v>
      </c>
      <c r="B277" s="20">
        <v>4</v>
      </c>
      <c r="C277" s="20">
        <v>1</v>
      </c>
      <c r="D277" s="20">
        <v>10</v>
      </c>
      <c r="E277" s="20" t="s">
        <v>2485</v>
      </c>
      <c r="F277">
        <v>0</v>
      </c>
      <c r="G277" s="20">
        <v>2</v>
      </c>
      <c r="H277">
        <v>0</v>
      </c>
      <c r="I277">
        <v>0</v>
      </c>
      <c r="J277" s="64">
        <v>0</v>
      </c>
      <c r="K277" s="64" t="s">
        <v>81</v>
      </c>
      <c r="L277" s="64" t="s">
        <v>81</v>
      </c>
      <c r="M277">
        <v>2</v>
      </c>
      <c r="N277" s="64">
        <v>6</v>
      </c>
      <c r="O277" s="64" t="s">
        <v>81</v>
      </c>
      <c r="P277" s="64" t="s">
        <v>81</v>
      </c>
      <c r="Q277" s="64" t="s">
        <v>81</v>
      </c>
      <c r="R277">
        <v>1</v>
      </c>
      <c r="S277" s="64" t="s">
        <v>81</v>
      </c>
      <c r="T277" s="64" t="s">
        <v>81</v>
      </c>
      <c r="U277" s="64" t="s">
        <v>81</v>
      </c>
      <c r="V277" s="64" t="s">
        <v>81</v>
      </c>
      <c r="W277" s="64" t="s">
        <v>81</v>
      </c>
      <c r="X277" s="64" t="s">
        <v>81</v>
      </c>
      <c r="Y277" s="64" t="s">
        <v>81</v>
      </c>
      <c r="Z277" s="64" t="s">
        <v>81</v>
      </c>
      <c r="AA277" s="64" t="s">
        <v>81</v>
      </c>
      <c r="AB277" s="64" t="s">
        <v>81</v>
      </c>
      <c r="AC277" s="64" t="s">
        <v>81</v>
      </c>
      <c r="AD277" s="64" t="s">
        <v>81</v>
      </c>
      <c r="AE277" s="64" t="s">
        <v>81</v>
      </c>
      <c r="AF277" s="64" t="s">
        <v>81</v>
      </c>
      <c r="AG277" s="64" t="s">
        <v>81</v>
      </c>
      <c r="AH277" s="64" t="s">
        <v>81</v>
      </c>
      <c r="AI277" s="64" t="s">
        <v>81</v>
      </c>
      <c r="AJ277" s="64" t="s">
        <v>81</v>
      </c>
      <c r="AK277" s="64" t="s">
        <v>81</v>
      </c>
      <c r="AL277" s="64" t="s">
        <v>81</v>
      </c>
      <c r="AM277" s="64" t="s">
        <v>81</v>
      </c>
      <c r="AN277" s="64">
        <v>0</v>
      </c>
      <c r="AO277" s="64" t="s">
        <v>81</v>
      </c>
      <c r="AP277" s="72">
        <v>0</v>
      </c>
      <c r="AQ277" s="64" t="s">
        <v>81</v>
      </c>
      <c r="AR277" s="64" t="s">
        <v>81</v>
      </c>
      <c r="AS277" s="64" t="s">
        <v>81</v>
      </c>
      <c r="AT277" s="72">
        <v>0</v>
      </c>
      <c r="AU277" s="64" t="s">
        <v>81</v>
      </c>
      <c r="AV277" s="64" t="s">
        <v>81</v>
      </c>
      <c r="AW277" s="64" t="s">
        <v>81</v>
      </c>
      <c r="AX277" s="72">
        <v>0</v>
      </c>
      <c r="AY277" s="64" t="s">
        <v>81</v>
      </c>
      <c r="AZ277" s="64" t="s">
        <v>81</v>
      </c>
      <c r="BA277" s="64" t="s">
        <v>81</v>
      </c>
      <c r="BB277" s="72">
        <v>0</v>
      </c>
      <c r="BC277" s="64" t="s">
        <v>81</v>
      </c>
      <c r="BD277" s="64" t="s">
        <v>81</v>
      </c>
      <c r="BE277" s="64" t="s">
        <v>81</v>
      </c>
      <c r="BF277" s="72">
        <v>0</v>
      </c>
      <c r="BG277" s="64" t="s">
        <v>81</v>
      </c>
      <c r="BH277" s="64" t="s">
        <v>81</v>
      </c>
      <c r="BI277" s="64" t="s">
        <v>81</v>
      </c>
      <c r="BJ277" s="72">
        <v>0</v>
      </c>
      <c r="BK277" s="64" t="s">
        <v>81</v>
      </c>
      <c r="BL277" s="64" t="s">
        <v>81</v>
      </c>
      <c r="BM277" s="64" t="s">
        <v>81</v>
      </c>
      <c r="BN277" s="72">
        <v>0</v>
      </c>
      <c r="BO277" s="64" t="s">
        <v>81</v>
      </c>
      <c r="BP277" s="64" t="s">
        <v>81</v>
      </c>
      <c r="BQ277" s="64" t="s">
        <v>81</v>
      </c>
      <c r="BR277" s="72">
        <v>0</v>
      </c>
      <c r="BS277" s="64" t="s">
        <v>81</v>
      </c>
      <c r="BT277" s="64" t="s">
        <v>81</v>
      </c>
      <c r="BU277" s="64" t="s">
        <v>81</v>
      </c>
      <c r="BV277" s="72">
        <v>1</v>
      </c>
      <c r="BW277" s="64">
        <v>2</v>
      </c>
      <c r="BX277" s="64">
        <v>2</v>
      </c>
      <c r="BY277" s="64">
        <v>3</v>
      </c>
      <c r="BZ277" s="72">
        <v>0</v>
      </c>
      <c r="CA277" s="64" t="s">
        <v>81</v>
      </c>
      <c r="CB277" s="64" t="s">
        <v>81</v>
      </c>
      <c r="CC277" s="64" t="s">
        <v>81</v>
      </c>
      <c r="CD277" s="72">
        <v>0</v>
      </c>
      <c r="CE277" s="64" t="s">
        <v>81</v>
      </c>
      <c r="CF277" s="64" t="s">
        <v>81</v>
      </c>
      <c r="CG277" s="64" t="s">
        <v>81</v>
      </c>
      <c r="CH277" s="64" t="s">
        <v>81</v>
      </c>
      <c r="CI277" s="64" t="s">
        <v>81</v>
      </c>
      <c r="CJ277" s="64" t="s">
        <v>81</v>
      </c>
      <c r="CK277" s="64" t="s">
        <v>81</v>
      </c>
      <c r="CL277" s="64" t="s">
        <v>81</v>
      </c>
      <c r="CM277" s="64" t="s">
        <v>81</v>
      </c>
      <c r="CN277" s="64" t="s">
        <v>81</v>
      </c>
      <c r="CO277" s="64" t="s">
        <v>81</v>
      </c>
      <c r="CP277" s="64" t="s">
        <v>81</v>
      </c>
      <c r="CQ277" s="64" t="s">
        <v>81</v>
      </c>
      <c r="CR277" s="64" t="s">
        <v>81</v>
      </c>
      <c r="CS277" s="64" t="s">
        <v>81</v>
      </c>
      <c r="CT277" s="64" t="s">
        <v>81</v>
      </c>
      <c r="CU277" s="64" t="s">
        <v>81</v>
      </c>
      <c r="CV277" s="64">
        <v>2</v>
      </c>
      <c r="CW277">
        <v>6</v>
      </c>
      <c r="CX277" s="64" t="s">
        <v>81</v>
      </c>
      <c r="CY277" s="64" t="s">
        <v>81</v>
      </c>
      <c r="CZ277" s="64" t="s">
        <v>81</v>
      </c>
      <c r="DA277" s="64" t="s">
        <v>81</v>
      </c>
      <c r="DB277" s="64">
        <v>0</v>
      </c>
      <c r="DC277" s="64">
        <v>0</v>
      </c>
      <c r="DD277" s="64">
        <v>0</v>
      </c>
      <c r="DE277" s="64">
        <v>0</v>
      </c>
      <c r="DF277" s="64">
        <v>0</v>
      </c>
      <c r="DG277" s="64">
        <v>0</v>
      </c>
      <c r="DH277" s="64">
        <v>0</v>
      </c>
      <c r="DI277" s="64">
        <v>0</v>
      </c>
      <c r="DJ277" s="64">
        <v>0</v>
      </c>
      <c r="DK277" s="64">
        <v>0</v>
      </c>
      <c r="DL277" s="64">
        <v>0</v>
      </c>
      <c r="DM277" s="64">
        <v>1</v>
      </c>
      <c r="DN277" s="64">
        <v>2</v>
      </c>
      <c r="DO277" s="64">
        <v>2</v>
      </c>
      <c r="DP277" s="64">
        <v>2</v>
      </c>
      <c r="DQ277" s="64">
        <v>4</v>
      </c>
      <c r="DR277" s="64">
        <v>3000</v>
      </c>
      <c r="DS277" s="64">
        <v>4000</v>
      </c>
      <c r="DT277" s="64">
        <v>3000</v>
      </c>
      <c r="DU277" s="64">
        <v>4000</v>
      </c>
      <c r="DV277" s="64">
        <v>3500</v>
      </c>
      <c r="DW277" s="64">
        <v>5000</v>
      </c>
      <c r="DX277" s="64" t="s">
        <v>81</v>
      </c>
      <c r="DY277" s="64" t="s">
        <v>81</v>
      </c>
      <c r="DZ277" s="64">
        <v>1</v>
      </c>
      <c r="EA277" s="64">
        <v>1</v>
      </c>
      <c r="EB277" s="64">
        <v>0</v>
      </c>
      <c r="EC277" t="s">
        <v>81</v>
      </c>
      <c r="ED277" s="64">
        <v>0</v>
      </c>
      <c r="EE277" t="s">
        <v>81</v>
      </c>
      <c r="EF277" t="s">
        <v>81</v>
      </c>
      <c r="EG277">
        <v>18</v>
      </c>
      <c r="EH277" t="s">
        <v>81</v>
      </c>
      <c r="EI277">
        <v>3</v>
      </c>
    </row>
    <row r="278" spans="1:139" ht="15" customHeight="1" x14ac:dyDescent="0.35">
      <c r="A278" s="20">
        <v>4011005</v>
      </c>
      <c r="B278" s="20">
        <v>4</v>
      </c>
      <c r="C278" s="20">
        <v>1</v>
      </c>
      <c r="D278" s="20">
        <v>10</v>
      </c>
      <c r="E278" s="20" t="s">
        <v>2490</v>
      </c>
      <c r="F278">
        <v>0</v>
      </c>
      <c r="G278" s="20">
        <v>1</v>
      </c>
      <c r="H278">
        <v>0</v>
      </c>
      <c r="I278">
        <v>0</v>
      </c>
      <c r="J278" s="64">
        <v>0</v>
      </c>
      <c r="K278" s="64" t="s">
        <v>81</v>
      </c>
      <c r="L278" s="64" t="s">
        <v>81</v>
      </c>
      <c r="M278" s="64" t="s">
        <v>81</v>
      </c>
      <c r="N278" s="64">
        <v>5</v>
      </c>
      <c r="O278" s="64" t="s">
        <v>81</v>
      </c>
      <c r="P278" s="64" t="s">
        <v>81</v>
      </c>
      <c r="Q278">
        <v>1</v>
      </c>
      <c r="R278">
        <v>2</v>
      </c>
      <c r="S278" s="64" t="s">
        <v>81</v>
      </c>
      <c r="T278" s="64" t="s">
        <v>81</v>
      </c>
      <c r="U278" s="64" t="s">
        <v>81</v>
      </c>
      <c r="V278" s="64" t="s">
        <v>81</v>
      </c>
      <c r="W278" s="64" t="s">
        <v>81</v>
      </c>
      <c r="X278" s="64" t="s">
        <v>81</v>
      </c>
      <c r="Y278" s="64" t="s">
        <v>81</v>
      </c>
      <c r="Z278" s="64" t="s">
        <v>81</v>
      </c>
      <c r="AA278" s="64" t="s">
        <v>81</v>
      </c>
      <c r="AB278" s="64" t="s">
        <v>81</v>
      </c>
      <c r="AC278" s="64" t="s">
        <v>81</v>
      </c>
      <c r="AD278" s="64" t="s">
        <v>81</v>
      </c>
      <c r="AE278" s="64" t="s">
        <v>81</v>
      </c>
      <c r="AF278" s="64" t="s">
        <v>81</v>
      </c>
      <c r="AG278" s="64" t="s">
        <v>81</v>
      </c>
      <c r="AH278" s="64" t="s">
        <v>81</v>
      </c>
      <c r="AI278" s="64" t="s">
        <v>81</v>
      </c>
      <c r="AJ278" s="64" t="s">
        <v>81</v>
      </c>
      <c r="AK278" s="64" t="s">
        <v>81</v>
      </c>
      <c r="AL278" s="64" t="s">
        <v>81</v>
      </c>
      <c r="AM278" s="64" t="s">
        <v>81</v>
      </c>
      <c r="AN278" s="64">
        <v>0</v>
      </c>
      <c r="AO278" s="64" t="s">
        <v>81</v>
      </c>
      <c r="AP278" s="72">
        <v>1</v>
      </c>
      <c r="AQ278">
        <v>2</v>
      </c>
      <c r="AR278" s="64">
        <v>2</v>
      </c>
      <c r="AS278" s="64">
        <v>2</v>
      </c>
      <c r="AT278" s="72">
        <v>0</v>
      </c>
      <c r="AU278" s="64" t="s">
        <v>81</v>
      </c>
      <c r="AV278" s="64" t="s">
        <v>81</v>
      </c>
      <c r="AW278" s="64" t="s">
        <v>81</v>
      </c>
      <c r="AX278" s="72">
        <v>0</v>
      </c>
      <c r="AY278" s="64" t="s">
        <v>81</v>
      </c>
      <c r="AZ278" s="64" t="s">
        <v>81</v>
      </c>
      <c r="BA278" s="64" t="s">
        <v>81</v>
      </c>
      <c r="BB278" s="72">
        <v>0</v>
      </c>
      <c r="BC278" s="64" t="s">
        <v>81</v>
      </c>
      <c r="BD278" s="64" t="s">
        <v>81</v>
      </c>
      <c r="BE278" s="64" t="s">
        <v>81</v>
      </c>
      <c r="BF278" s="72">
        <v>0</v>
      </c>
      <c r="BG278" s="64" t="s">
        <v>81</v>
      </c>
      <c r="BH278" s="64" t="s">
        <v>81</v>
      </c>
      <c r="BI278" s="64" t="s">
        <v>81</v>
      </c>
      <c r="BJ278" s="72">
        <v>0</v>
      </c>
      <c r="BK278" s="64" t="s">
        <v>81</v>
      </c>
      <c r="BL278" s="64" t="s">
        <v>81</v>
      </c>
      <c r="BM278" s="64" t="s">
        <v>81</v>
      </c>
      <c r="BN278" s="72">
        <v>0</v>
      </c>
      <c r="BO278" s="64" t="s">
        <v>81</v>
      </c>
      <c r="BP278" s="64" t="s">
        <v>81</v>
      </c>
      <c r="BQ278" s="64" t="s">
        <v>81</v>
      </c>
      <c r="BR278" s="72">
        <v>0</v>
      </c>
      <c r="BS278" s="64" t="s">
        <v>81</v>
      </c>
      <c r="BT278" s="64" t="s">
        <v>81</v>
      </c>
      <c r="BU278" s="64" t="s">
        <v>81</v>
      </c>
      <c r="BV278" s="72">
        <v>1</v>
      </c>
      <c r="BW278" s="64">
        <v>2</v>
      </c>
      <c r="BX278" s="64">
        <v>2</v>
      </c>
      <c r="BY278" s="64">
        <v>2</v>
      </c>
      <c r="BZ278" s="72">
        <v>0</v>
      </c>
      <c r="CA278" s="64" t="s">
        <v>81</v>
      </c>
      <c r="CB278" s="64" t="s">
        <v>81</v>
      </c>
      <c r="CC278" s="64" t="s">
        <v>81</v>
      </c>
      <c r="CD278" s="72">
        <v>1</v>
      </c>
      <c r="CE278">
        <v>2</v>
      </c>
      <c r="CF278">
        <v>2</v>
      </c>
      <c r="CG278">
        <v>3</v>
      </c>
      <c r="CH278" s="64" t="s">
        <v>81</v>
      </c>
      <c r="CI278" s="64" t="s">
        <v>81</v>
      </c>
      <c r="CJ278" s="64" t="s">
        <v>81</v>
      </c>
      <c r="CK278" s="64" t="s">
        <v>81</v>
      </c>
      <c r="CL278" s="64" t="s">
        <v>81</v>
      </c>
      <c r="CM278" s="64" t="s">
        <v>81</v>
      </c>
      <c r="CN278" s="64" t="s">
        <v>81</v>
      </c>
      <c r="CO278" s="64" t="s">
        <v>81</v>
      </c>
      <c r="CP278" s="64" t="s">
        <v>81</v>
      </c>
      <c r="CQ278" s="64" t="s">
        <v>81</v>
      </c>
      <c r="CR278" s="64" t="s">
        <v>81</v>
      </c>
      <c r="CS278" s="64" t="s">
        <v>81</v>
      </c>
      <c r="CT278" s="64" t="s">
        <v>81</v>
      </c>
      <c r="CU278" s="64" t="s">
        <v>81</v>
      </c>
      <c r="CV278" s="64">
        <v>6</v>
      </c>
      <c r="CW278" s="64" t="s">
        <v>81</v>
      </c>
      <c r="CX278" s="64" t="s">
        <v>81</v>
      </c>
      <c r="CY278" s="64" t="s">
        <v>81</v>
      </c>
      <c r="CZ278">
        <v>6</v>
      </c>
      <c r="DA278" s="64" t="s">
        <v>81</v>
      </c>
      <c r="DB278" s="64">
        <v>0</v>
      </c>
      <c r="DC278" s="64">
        <v>0</v>
      </c>
      <c r="DD278" s="64">
        <v>0</v>
      </c>
      <c r="DE278" s="64">
        <v>0</v>
      </c>
      <c r="DF278" s="64">
        <v>0</v>
      </c>
      <c r="DG278" s="64">
        <v>0</v>
      </c>
      <c r="DH278" s="64">
        <v>1</v>
      </c>
      <c r="DI278" s="64">
        <v>1</v>
      </c>
      <c r="DJ278" s="64">
        <v>0</v>
      </c>
      <c r="DK278" s="64">
        <v>0</v>
      </c>
      <c r="DL278" s="64">
        <v>0</v>
      </c>
      <c r="DM278" s="64">
        <v>0</v>
      </c>
      <c r="DN278" s="64">
        <v>2</v>
      </c>
      <c r="DO278" s="64">
        <v>2</v>
      </c>
      <c r="DP278">
        <v>4</v>
      </c>
      <c r="DQ278">
        <v>4</v>
      </c>
      <c r="DR278" s="64">
        <v>3000</v>
      </c>
      <c r="DS278" s="64">
        <v>4000</v>
      </c>
      <c r="DT278" s="64">
        <v>2500</v>
      </c>
      <c r="DU278" s="64">
        <v>4000</v>
      </c>
      <c r="DV278" t="s">
        <v>81</v>
      </c>
      <c r="DW278" t="s">
        <v>81</v>
      </c>
      <c r="DX278" t="s">
        <v>81</v>
      </c>
      <c r="DY278" t="s">
        <v>81</v>
      </c>
      <c r="DZ278">
        <v>2</v>
      </c>
      <c r="EA278" s="64">
        <v>0</v>
      </c>
      <c r="EB278" s="64">
        <v>0</v>
      </c>
      <c r="EC278" t="s">
        <v>81</v>
      </c>
      <c r="ED278" s="64">
        <v>0</v>
      </c>
      <c r="EE278" t="s">
        <v>81</v>
      </c>
      <c r="EF278" t="s">
        <v>81</v>
      </c>
      <c r="EG278" t="s">
        <v>81</v>
      </c>
      <c r="EH278" t="s">
        <v>81</v>
      </c>
      <c r="EI278" t="s">
        <v>81</v>
      </c>
    </row>
    <row r="279" spans="1:139" ht="15" customHeight="1" x14ac:dyDescent="0.35">
      <c r="A279" s="20">
        <v>4011006</v>
      </c>
      <c r="B279" s="20">
        <v>4</v>
      </c>
      <c r="C279" s="20">
        <v>1</v>
      </c>
      <c r="D279" s="20">
        <v>10</v>
      </c>
      <c r="E279" s="20" t="s">
        <v>1123</v>
      </c>
      <c r="F279">
        <v>0</v>
      </c>
      <c r="G279" s="20">
        <v>2</v>
      </c>
      <c r="H279">
        <v>0</v>
      </c>
      <c r="I279">
        <v>0</v>
      </c>
      <c r="J279" s="64">
        <v>0</v>
      </c>
      <c r="K279" s="64" t="s">
        <v>81</v>
      </c>
      <c r="L279">
        <v>3.5</v>
      </c>
      <c r="M279">
        <v>2</v>
      </c>
      <c r="N279" s="64">
        <v>2</v>
      </c>
      <c r="O279" s="64" t="s">
        <v>81</v>
      </c>
      <c r="P279" s="64" t="s">
        <v>81</v>
      </c>
      <c r="Q279" s="64">
        <v>4</v>
      </c>
      <c r="R279" t="s">
        <v>81</v>
      </c>
      <c r="S279" t="s">
        <v>81</v>
      </c>
      <c r="T279" t="s">
        <v>81</v>
      </c>
      <c r="U279" t="s">
        <v>81</v>
      </c>
      <c r="V279" t="s">
        <v>81</v>
      </c>
      <c r="W279" t="s">
        <v>81</v>
      </c>
      <c r="X279" t="s">
        <v>81</v>
      </c>
      <c r="Y279" t="s">
        <v>81</v>
      </c>
      <c r="Z279" t="s">
        <v>81</v>
      </c>
      <c r="AA279" t="s">
        <v>81</v>
      </c>
      <c r="AB279" t="s">
        <v>81</v>
      </c>
      <c r="AC279" t="s">
        <v>81</v>
      </c>
      <c r="AD279" t="s">
        <v>81</v>
      </c>
      <c r="AE279" t="s">
        <v>81</v>
      </c>
      <c r="AF279" t="s">
        <v>81</v>
      </c>
      <c r="AG279" t="s">
        <v>81</v>
      </c>
      <c r="AH279" t="s">
        <v>81</v>
      </c>
      <c r="AI279" t="s">
        <v>81</v>
      </c>
      <c r="AJ279" t="s">
        <v>81</v>
      </c>
      <c r="AK279" t="s">
        <v>81</v>
      </c>
      <c r="AL279" t="s">
        <v>81</v>
      </c>
      <c r="AM279" t="s">
        <v>81</v>
      </c>
      <c r="AN279" s="64">
        <v>1</v>
      </c>
      <c r="AO279">
        <v>8</v>
      </c>
      <c r="AP279" s="72">
        <v>0</v>
      </c>
      <c r="AQ279" s="64" t="s">
        <v>81</v>
      </c>
      <c r="AR279" s="64" t="s">
        <v>81</v>
      </c>
      <c r="AS279" s="64" t="s">
        <v>81</v>
      </c>
      <c r="AT279" s="72">
        <v>0</v>
      </c>
      <c r="AU279" s="64" t="s">
        <v>81</v>
      </c>
      <c r="AV279" s="64" t="s">
        <v>81</v>
      </c>
      <c r="AW279" s="64" t="s">
        <v>81</v>
      </c>
      <c r="AX279" s="72">
        <v>0</v>
      </c>
      <c r="AY279" s="64" t="s">
        <v>81</v>
      </c>
      <c r="AZ279" s="64" t="s">
        <v>81</v>
      </c>
      <c r="BA279" s="64" t="s">
        <v>81</v>
      </c>
      <c r="BB279" s="72">
        <v>0</v>
      </c>
      <c r="BC279" s="64" t="s">
        <v>81</v>
      </c>
      <c r="BD279" s="64" t="s">
        <v>81</v>
      </c>
      <c r="BE279" s="64" t="s">
        <v>81</v>
      </c>
      <c r="BF279" s="72">
        <v>0</v>
      </c>
      <c r="BG279" s="64" t="s">
        <v>81</v>
      </c>
      <c r="BH279" s="64" t="s">
        <v>81</v>
      </c>
      <c r="BI279" s="64" t="s">
        <v>81</v>
      </c>
      <c r="BJ279" s="72">
        <v>0</v>
      </c>
      <c r="BK279" s="64" t="s">
        <v>81</v>
      </c>
      <c r="BL279" s="64" t="s">
        <v>81</v>
      </c>
      <c r="BM279" s="64" t="s">
        <v>81</v>
      </c>
      <c r="BN279" s="72">
        <v>1</v>
      </c>
      <c r="BO279" s="64">
        <v>2</v>
      </c>
      <c r="BP279" s="64">
        <v>2</v>
      </c>
      <c r="BQ279" s="64">
        <v>2</v>
      </c>
      <c r="BR279" s="72">
        <v>0</v>
      </c>
      <c r="BS279" s="64" t="s">
        <v>81</v>
      </c>
      <c r="BT279" s="64" t="s">
        <v>81</v>
      </c>
      <c r="BU279" s="64" t="s">
        <v>81</v>
      </c>
      <c r="BV279" s="72">
        <v>1</v>
      </c>
      <c r="BW279" s="64">
        <v>2</v>
      </c>
      <c r="BX279" s="64">
        <v>2</v>
      </c>
      <c r="BY279" s="64">
        <v>2</v>
      </c>
      <c r="BZ279" s="72">
        <v>0</v>
      </c>
      <c r="CA279" s="64" t="s">
        <v>81</v>
      </c>
      <c r="CB279" s="64" t="s">
        <v>81</v>
      </c>
      <c r="CC279" s="64" t="s">
        <v>81</v>
      </c>
      <c r="CD279" s="72">
        <v>0</v>
      </c>
      <c r="CE279" s="64" t="s">
        <v>81</v>
      </c>
      <c r="CF279" s="64" t="s">
        <v>81</v>
      </c>
      <c r="CG279" s="64" t="s">
        <v>81</v>
      </c>
      <c r="CH279" s="64" t="s">
        <v>81</v>
      </c>
      <c r="CI279" s="64" t="s">
        <v>81</v>
      </c>
      <c r="CJ279" s="64" t="s">
        <v>81</v>
      </c>
      <c r="CK279" s="64" t="s">
        <v>81</v>
      </c>
      <c r="CL279" s="64" t="s">
        <v>81</v>
      </c>
      <c r="CM279" s="64" t="s">
        <v>81</v>
      </c>
      <c r="CN279" s="64" t="s">
        <v>81</v>
      </c>
      <c r="CO279" s="64" t="s">
        <v>81</v>
      </c>
      <c r="CP279" s="64" t="s">
        <v>81</v>
      </c>
      <c r="CQ279" s="64" t="s">
        <v>81</v>
      </c>
      <c r="CR279" s="64">
        <v>6</v>
      </c>
      <c r="CS279" s="64" t="s">
        <v>81</v>
      </c>
      <c r="CT279" s="64" t="s">
        <v>81</v>
      </c>
      <c r="CU279" s="64" t="s">
        <v>81</v>
      </c>
      <c r="CV279" s="64">
        <v>7</v>
      </c>
      <c r="CW279" s="64" t="s">
        <v>81</v>
      </c>
      <c r="CX279" s="64" t="s">
        <v>81</v>
      </c>
      <c r="CY279" s="64" t="s">
        <v>81</v>
      </c>
      <c r="CZ279" s="64" t="s">
        <v>81</v>
      </c>
      <c r="DA279" s="64" t="s">
        <v>81</v>
      </c>
      <c r="DB279" s="64">
        <v>0</v>
      </c>
      <c r="DC279" s="64">
        <v>0</v>
      </c>
      <c r="DD279" s="64">
        <v>0</v>
      </c>
      <c r="DE279" s="64">
        <v>0</v>
      </c>
      <c r="DF279" s="64">
        <v>0</v>
      </c>
      <c r="DG279" s="64">
        <v>0</v>
      </c>
      <c r="DH279" s="64">
        <v>1</v>
      </c>
      <c r="DI279" s="64">
        <v>0</v>
      </c>
      <c r="DJ279" s="64">
        <v>0</v>
      </c>
      <c r="DK279" s="64">
        <v>0</v>
      </c>
      <c r="DL279" s="64">
        <v>0</v>
      </c>
      <c r="DM279" s="64">
        <v>0</v>
      </c>
      <c r="DN279" s="64">
        <v>2</v>
      </c>
      <c r="DO279" s="64">
        <v>2</v>
      </c>
      <c r="DP279" s="64">
        <v>4</v>
      </c>
      <c r="DQ279" s="64">
        <v>4</v>
      </c>
      <c r="DR279" s="64">
        <v>3000</v>
      </c>
      <c r="DS279" s="64">
        <v>4000</v>
      </c>
      <c r="DT279" s="64">
        <v>3000</v>
      </c>
      <c r="DU279" s="64">
        <v>4000</v>
      </c>
      <c r="DV279" s="64" t="s">
        <v>81</v>
      </c>
      <c r="DW279" s="64" t="s">
        <v>81</v>
      </c>
      <c r="DX279" s="64" t="s">
        <v>81</v>
      </c>
      <c r="DY279" s="64" t="s">
        <v>81</v>
      </c>
      <c r="DZ279" s="64">
        <v>1</v>
      </c>
      <c r="EA279" s="64">
        <v>1</v>
      </c>
      <c r="EB279" s="64">
        <v>0</v>
      </c>
      <c r="EC279" s="64">
        <v>18</v>
      </c>
      <c r="ED279" s="64">
        <v>0</v>
      </c>
      <c r="EE279" t="s">
        <v>81</v>
      </c>
      <c r="EF279" s="64">
        <v>1</v>
      </c>
      <c r="EG279" t="s">
        <v>81</v>
      </c>
      <c r="EH279" t="s">
        <v>81</v>
      </c>
      <c r="EI279">
        <v>1</v>
      </c>
    </row>
    <row r="280" spans="1:139" ht="15" customHeight="1" x14ac:dyDescent="0.35">
      <c r="A280" s="20">
        <v>4011007</v>
      </c>
      <c r="B280" s="20">
        <v>4</v>
      </c>
      <c r="C280" s="20">
        <v>1</v>
      </c>
      <c r="D280" s="20">
        <v>10</v>
      </c>
      <c r="E280" s="20" t="s">
        <v>2496</v>
      </c>
      <c r="F280">
        <v>0</v>
      </c>
      <c r="G280" s="20">
        <v>2</v>
      </c>
      <c r="H280">
        <v>0</v>
      </c>
      <c r="I280">
        <v>0</v>
      </c>
      <c r="J280" s="64">
        <v>0</v>
      </c>
      <c r="K280" s="64" t="s">
        <v>81</v>
      </c>
      <c r="L280" s="64" t="s">
        <v>81</v>
      </c>
      <c r="M280" s="64" t="s">
        <v>81</v>
      </c>
      <c r="N280" s="64">
        <v>3</v>
      </c>
      <c r="O280" s="64" t="s">
        <v>81</v>
      </c>
      <c r="P280" s="64" t="s">
        <v>81</v>
      </c>
      <c r="Q280" s="64" t="s">
        <v>81</v>
      </c>
      <c r="R280" s="64" t="s">
        <v>81</v>
      </c>
      <c r="S280">
        <v>4</v>
      </c>
      <c r="T280" s="64" t="s">
        <v>81</v>
      </c>
      <c r="U280" s="64" t="s">
        <v>81</v>
      </c>
      <c r="V280">
        <v>2</v>
      </c>
      <c r="W280" s="64" t="s">
        <v>81</v>
      </c>
      <c r="X280">
        <v>6</v>
      </c>
      <c r="Y280" s="64" t="s">
        <v>81</v>
      </c>
      <c r="Z280" s="64" t="s">
        <v>81</v>
      </c>
      <c r="AA280" s="64" t="s">
        <v>81</v>
      </c>
      <c r="AB280" s="64" t="s">
        <v>81</v>
      </c>
      <c r="AC280" s="64" t="s">
        <v>81</v>
      </c>
      <c r="AD280" s="64" t="s">
        <v>81</v>
      </c>
      <c r="AE280" s="64" t="s">
        <v>81</v>
      </c>
      <c r="AF280" s="64" t="s">
        <v>81</v>
      </c>
      <c r="AG280" s="64" t="s">
        <v>81</v>
      </c>
      <c r="AH280" s="64" t="s">
        <v>81</v>
      </c>
      <c r="AI280" s="64" t="s">
        <v>81</v>
      </c>
      <c r="AJ280" s="64" t="s">
        <v>81</v>
      </c>
      <c r="AK280" s="64" t="s">
        <v>81</v>
      </c>
      <c r="AL280" s="64" t="s">
        <v>81</v>
      </c>
      <c r="AM280" s="64" t="s">
        <v>81</v>
      </c>
      <c r="AN280" s="64">
        <v>0</v>
      </c>
      <c r="AO280" s="64" t="s">
        <v>81</v>
      </c>
      <c r="AP280" s="72">
        <v>0</v>
      </c>
      <c r="AQ280" s="64" t="s">
        <v>81</v>
      </c>
      <c r="AR280" s="64" t="s">
        <v>81</v>
      </c>
      <c r="AS280" s="64" t="s">
        <v>81</v>
      </c>
      <c r="AT280" s="72">
        <v>1</v>
      </c>
      <c r="AU280">
        <v>2</v>
      </c>
      <c r="AV280">
        <v>2</v>
      </c>
      <c r="AW280">
        <v>2</v>
      </c>
      <c r="AX280" s="72">
        <v>0</v>
      </c>
      <c r="AY280" s="64" t="s">
        <v>81</v>
      </c>
      <c r="AZ280" s="64" t="s">
        <v>81</v>
      </c>
      <c r="BA280" s="64" t="s">
        <v>81</v>
      </c>
      <c r="BB280" s="72">
        <v>0</v>
      </c>
      <c r="BC280" s="64" t="s">
        <v>81</v>
      </c>
      <c r="BD280" s="64" t="s">
        <v>81</v>
      </c>
      <c r="BE280" s="64" t="s">
        <v>81</v>
      </c>
      <c r="BF280" s="72">
        <v>1</v>
      </c>
      <c r="BG280">
        <v>2</v>
      </c>
      <c r="BH280">
        <v>2</v>
      </c>
      <c r="BI280">
        <v>2</v>
      </c>
      <c r="BJ280" s="72">
        <v>1</v>
      </c>
      <c r="BK280" s="72">
        <v>2</v>
      </c>
      <c r="BL280" s="72">
        <v>2</v>
      </c>
      <c r="BM280" s="72">
        <v>2</v>
      </c>
      <c r="BN280" s="72">
        <v>1</v>
      </c>
      <c r="BO280" s="64">
        <v>2</v>
      </c>
      <c r="BP280" s="64">
        <v>2</v>
      </c>
      <c r="BQ280" s="64">
        <v>2</v>
      </c>
      <c r="BR280" s="72">
        <v>0</v>
      </c>
      <c r="BS280" s="64" t="s">
        <v>81</v>
      </c>
      <c r="BT280" s="64" t="s">
        <v>81</v>
      </c>
      <c r="BU280" s="64" t="s">
        <v>81</v>
      </c>
      <c r="BV280" s="72">
        <v>1</v>
      </c>
      <c r="BW280" s="64">
        <v>2</v>
      </c>
      <c r="BX280" s="64">
        <v>2</v>
      </c>
      <c r="BY280" s="64">
        <v>2</v>
      </c>
      <c r="BZ280" s="72">
        <v>0</v>
      </c>
      <c r="CA280" s="64" t="s">
        <v>81</v>
      </c>
      <c r="CB280" s="64" t="s">
        <v>81</v>
      </c>
      <c r="CC280" s="64" t="s">
        <v>81</v>
      </c>
      <c r="CD280" s="72">
        <v>0</v>
      </c>
      <c r="CE280" s="64" t="s">
        <v>81</v>
      </c>
      <c r="CF280" s="64" t="s">
        <v>81</v>
      </c>
      <c r="CG280" s="64" t="s">
        <v>81</v>
      </c>
      <c r="CH280">
        <v>2</v>
      </c>
      <c r="CI280" s="64" t="s">
        <v>81</v>
      </c>
      <c r="CJ280" s="64" t="s">
        <v>81</v>
      </c>
      <c r="CK280" s="64" t="s">
        <v>81</v>
      </c>
      <c r="CL280" s="64" t="s">
        <v>81</v>
      </c>
      <c r="CM280" s="64" t="s">
        <v>81</v>
      </c>
      <c r="CN280">
        <v>2</v>
      </c>
      <c r="CO280" s="64" t="s">
        <v>81</v>
      </c>
      <c r="CP280">
        <v>6</v>
      </c>
      <c r="CQ280" s="64" t="s">
        <v>81</v>
      </c>
      <c r="CR280" s="64">
        <v>18</v>
      </c>
      <c r="CS280" s="64" t="s">
        <v>81</v>
      </c>
      <c r="CT280" s="64" t="s">
        <v>81</v>
      </c>
      <c r="CU280" s="64" t="s">
        <v>81</v>
      </c>
      <c r="CV280" s="64">
        <v>2</v>
      </c>
      <c r="CW280" s="64" t="s">
        <v>81</v>
      </c>
      <c r="CX280" s="64" t="s">
        <v>81</v>
      </c>
      <c r="CY280" s="64" t="s">
        <v>81</v>
      </c>
      <c r="CZ280" s="64" t="s">
        <v>81</v>
      </c>
      <c r="DA280" s="64" t="s">
        <v>81</v>
      </c>
      <c r="DB280" s="64">
        <v>0</v>
      </c>
      <c r="DC280" s="64">
        <v>0</v>
      </c>
      <c r="DD280" s="64">
        <v>0</v>
      </c>
      <c r="DE280" s="64">
        <v>0</v>
      </c>
      <c r="DF280" s="64">
        <v>1</v>
      </c>
      <c r="DG280" s="64">
        <v>1</v>
      </c>
      <c r="DH280" s="64">
        <v>0</v>
      </c>
      <c r="DI280" s="64">
        <v>0</v>
      </c>
      <c r="DJ280" s="64">
        <v>0</v>
      </c>
      <c r="DK280" s="64">
        <v>0</v>
      </c>
      <c r="DL280" s="64">
        <v>0</v>
      </c>
      <c r="DM280" s="64">
        <v>0</v>
      </c>
      <c r="DN280" s="64">
        <v>2</v>
      </c>
      <c r="DO280" s="64">
        <v>2</v>
      </c>
      <c r="DP280" s="64">
        <v>4</v>
      </c>
      <c r="DQ280" s="64">
        <v>4</v>
      </c>
      <c r="DR280" s="64">
        <v>3000</v>
      </c>
      <c r="DS280" s="64">
        <v>4000</v>
      </c>
      <c r="DT280" s="64">
        <v>3000</v>
      </c>
      <c r="DU280" s="64">
        <v>4000</v>
      </c>
      <c r="DV280" t="s">
        <v>81</v>
      </c>
      <c r="DW280" t="s">
        <v>81</v>
      </c>
      <c r="DX280" t="s">
        <v>81</v>
      </c>
      <c r="DY280" t="s">
        <v>81</v>
      </c>
      <c r="DZ280">
        <v>8</v>
      </c>
      <c r="EA280" s="64">
        <v>1</v>
      </c>
      <c r="EB280" s="64">
        <v>1</v>
      </c>
      <c r="EC280">
        <v>13</v>
      </c>
      <c r="ED280" s="64">
        <v>0</v>
      </c>
      <c r="EE280" t="s">
        <v>81</v>
      </c>
      <c r="EF280" t="s">
        <v>81</v>
      </c>
      <c r="EG280" t="s">
        <v>81</v>
      </c>
      <c r="EH280" t="s">
        <v>81</v>
      </c>
      <c r="EI280">
        <v>5</v>
      </c>
    </row>
    <row r="281" spans="1:139" ht="15" customHeight="1" x14ac:dyDescent="0.35">
      <c r="A281" s="20">
        <v>4011008</v>
      </c>
      <c r="B281" s="20">
        <v>4</v>
      </c>
      <c r="C281" s="20">
        <v>1</v>
      </c>
      <c r="D281" s="20">
        <v>10</v>
      </c>
      <c r="E281" s="20" t="s">
        <v>2502</v>
      </c>
      <c r="F281">
        <v>0</v>
      </c>
      <c r="G281" s="20">
        <v>2</v>
      </c>
      <c r="H281">
        <v>0</v>
      </c>
      <c r="I281">
        <v>1</v>
      </c>
      <c r="J281" s="64">
        <v>0</v>
      </c>
      <c r="K281" s="64" t="s">
        <v>81</v>
      </c>
      <c r="L281" s="64" t="s">
        <v>81</v>
      </c>
      <c r="M281" s="64" t="s">
        <v>81</v>
      </c>
      <c r="N281" s="64" t="s">
        <v>81</v>
      </c>
      <c r="O281" s="64" t="s">
        <v>81</v>
      </c>
      <c r="P281" s="64" t="s">
        <v>81</v>
      </c>
      <c r="Q281" s="64" t="s">
        <v>81</v>
      </c>
      <c r="R281" s="64" t="s">
        <v>81</v>
      </c>
      <c r="S281">
        <v>5</v>
      </c>
      <c r="T281" s="64" t="s">
        <v>81</v>
      </c>
      <c r="U281">
        <v>3</v>
      </c>
      <c r="V281">
        <v>1</v>
      </c>
      <c r="W281" s="64" t="s">
        <v>81</v>
      </c>
      <c r="X281">
        <v>0.5</v>
      </c>
      <c r="Y281" s="64" t="s">
        <v>81</v>
      </c>
      <c r="Z281" s="64" t="s">
        <v>81</v>
      </c>
      <c r="AA281" s="64" t="s">
        <v>81</v>
      </c>
      <c r="AB281" s="64" t="s">
        <v>81</v>
      </c>
      <c r="AC281" s="64" t="s">
        <v>81</v>
      </c>
      <c r="AD281" s="64" t="s">
        <v>81</v>
      </c>
      <c r="AE281" s="64" t="s">
        <v>81</v>
      </c>
      <c r="AF281" s="64" t="s">
        <v>81</v>
      </c>
      <c r="AG281" s="64" t="s">
        <v>81</v>
      </c>
      <c r="AH281" s="64" t="s">
        <v>81</v>
      </c>
      <c r="AI281" s="64" t="s">
        <v>81</v>
      </c>
      <c r="AJ281" s="64" t="s">
        <v>81</v>
      </c>
      <c r="AK281" s="64" t="s">
        <v>81</v>
      </c>
      <c r="AL281" s="64" t="s">
        <v>81</v>
      </c>
      <c r="AM281" s="64" t="s">
        <v>81</v>
      </c>
      <c r="AN281" s="64">
        <v>0</v>
      </c>
      <c r="AO281" s="64" t="s">
        <v>81</v>
      </c>
      <c r="AP281" s="72">
        <v>0</v>
      </c>
      <c r="AQ281" s="64" t="s">
        <v>81</v>
      </c>
      <c r="AR281" s="64" t="s">
        <v>81</v>
      </c>
      <c r="AS281" s="64" t="s">
        <v>81</v>
      </c>
      <c r="AT281" s="72">
        <v>0</v>
      </c>
      <c r="AU281" s="64" t="s">
        <v>81</v>
      </c>
      <c r="AV281" s="64" t="s">
        <v>81</v>
      </c>
      <c r="AW281" s="64" t="s">
        <v>81</v>
      </c>
      <c r="AX281" s="72">
        <v>0</v>
      </c>
      <c r="AY281" s="64" t="s">
        <v>81</v>
      </c>
      <c r="AZ281" s="64" t="s">
        <v>81</v>
      </c>
      <c r="BA281" s="64" t="s">
        <v>81</v>
      </c>
      <c r="BB281" s="72">
        <v>0</v>
      </c>
      <c r="BC281" s="64" t="s">
        <v>81</v>
      </c>
      <c r="BD281" s="64" t="s">
        <v>81</v>
      </c>
      <c r="BE281" s="64" t="s">
        <v>81</v>
      </c>
      <c r="BF281" s="72">
        <v>0</v>
      </c>
      <c r="BG281" s="64" t="s">
        <v>81</v>
      </c>
      <c r="BH281" s="64" t="s">
        <v>81</v>
      </c>
      <c r="BI281" s="64" t="s">
        <v>81</v>
      </c>
      <c r="BJ281" s="72">
        <v>0</v>
      </c>
      <c r="BK281" s="64" t="s">
        <v>81</v>
      </c>
      <c r="BL281" s="64" t="s">
        <v>81</v>
      </c>
      <c r="BM281" s="64" t="s">
        <v>81</v>
      </c>
      <c r="BN281" s="72">
        <v>0</v>
      </c>
      <c r="BO281" s="64" t="s">
        <v>81</v>
      </c>
      <c r="BP281" s="64" t="s">
        <v>81</v>
      </c>
      <c r="BQ281" s="64" t="s">
        <v>81</v>
      </c>
      <c r="BR281" s="72">
        <v>0</v>
      </c>
      <c r="BS281" s="64" t="s">
        <v>81</v>
      </c>
      <c r="BT281" s="64" t="s">
        <v>81</v>
      </c>
      <c r="BU281" s="64" t="s">
        <v>81</v>
      </c>
      <c r="BV281" s="72">
        <v>1</v>
      </c>
      <c r="BW281" s="64">
        <v>2</v>
      </c>
      <c r="BX281" s="64">
        <v>2</v>
      </c>
      <c r="BY281" s="64">
        <v>2</v>
      </c>
      <c r="BZ281" s="72">
        <v>0</v>
      </c>
      <c r="CA281" s="64" t="s">
        <v>81</v>
      </c>
      <c r="CB281" s="64" t="s">
        <v>81</v>
      </c>
      <c r="CC281" s="64" t="s">
        <v>81</v>
      </c>
      <c r="CD281" s="72">
        <v>0</v>
      </c>
      <c r="CE281" s="64" t="s">
        <v>81</v>
      </c>
      <c r="CF281" s="64" t="s">
        <v>81</v>
      </c>
      <c r="CG281" s="64" t="s">
        <v>81</v>
      </c>
      <c r="CH281" s="64" t="s">
        <v>81</v>
      </c>
      <c r="CI281" s="64" t="s">
        <v>81</v>
      </c>
      <c r="CJ281" s="64" t="s">
        <v>81</v>
      </c>
      <c r="CK281" s="64" t="s">
        <v>81</v>
      </c>
      <c r="CL281" s="64" t="s">
        <v>81</v>
      </c>
      <c r="CM281" s="64" t="s">
        <v>81</v>
      </c>
      <c r="CN281" s="64" t="s">
        <v>81</v>
      </c>
      <c r="CO281" s="64" t="s">
        <v>81</v>
      </c>
      <c r="CP281" s="64" t="s">
        <v>81</v>
      </c>
      <c r="CQ281" s="64" t="s">
        <v>81</v>
      </c>
      <c r="CR281" s="64" t="s">
        <v>81</v>
      </c>
      <c r="CS281" s="64" t="s">
        <v>81</v>
      </c>
      <c r="CT281" s="64" t="s">
        <v>81</v>
      </c>
      <c r="CU281" s="64" t="s">
        <v>81</v>
      </c>
      <c r="CV281" s="64">
        <v>9</v>
      </c>
      <c r="CW281" s="64" t="s">
        <v>81</v>
      </c>
      <c r="CX281" s="64" t="s">
        <v>81</v>
      </c>
      <c r="CY281" s="64" t="s">
        <v>81</v>
      </c>
      <c r="CZ281" s="64" t="s">
        <v>81</v>
      </c>
      <c r="DA281" s="64" t="s">
        <v>81</v>
      </c>
      <c r="DB281" s="64">
        <v>0</v>
      </c>
      <c r="DC281" s="64">
        <v>0</v>
      </c>
      <c r="DD281" s="64">
        <v>0</v>
      </c>
      <c r="DE281" s="64">
        <v>0</v>
      </c>
      <c r="DF281" s="64">
        <v>0</v>
      </c>
      <c r="DG281" s="64">
        <v>0</v>
      </c>
      <c r="DH281" s="64">
        <v>1</v>
      </c>
      <c r="DI281" s="64">
        <v>1</v>
      </c>
      <c r="DJ281" s="64">
        <v>0</v>
      </c>
      <c r="DK281" s="64">
        <v>0</v>
      </c>
      <c r="DL281" s="64">
        <v>0</v>
      </c>
      <c r="DM281" s="64">
        <v>0</v>
      </c>
      <c r="DN281" s="64">
        <v>2</v>
      </c>
      <c r="DO281" s="64">
        <v>2</v>
      </c>
      <c r="DP281" s="64">
        <v>4</v>
      </c>
      <c r="DQ281" s="64">
        <v>4</v>
      </c>
      <c r="DR281" s="64">
        <v>3000</v>
      </c>
      <c r="DS281" s="64">
        <v>4000</v>
      </c>
      <c r="DT281" s="64">
        <v>3000</v>
      </c>
      <c r="DU281" s="64">
        <v>4000</v>
      </c>
      <c r="DV281" s="64" t="s">
        <v>81</v>
      </c>
      <c r="DW281" s="64" t="s">
        <v>81</v>
      </c>
      <c r="DX281" s="64" t="s">
        <v>81</v>
      </c>
      <c r="DY281" s="64" t="s">
        <v>81</v>
      </c>
      <c r="DZ281" s="64">
        <v>1</v>
      </c>
      <c r="EA281" s="64">
        <v>1</v>
      </c>
      <c r="EB281" s="64">
        <v>1</v>
      </c>
      <c r="EC281" s="64">
        <v>3</v>
      </c>
      <c r="ED281" s="64">
        <v>0</v>
      </c>
      <c r="EE281" t="s">
        <v>81</v>
      </c>
      <c r="EF281" t="s">
        <v>81</v>
      </c>
      <c r="EG281" t="s">
        <v>81</v>
      </c>
      <c r="EH281" t="s">
        <v>81</v>
      </c>
      <c r="EI281">
        <v>1</v>
      </c>
    </row>
    <row r="282" spans="1:139" ht="15" customHeight="1" x14ac:dyDescent="0.35">
      <c r="A282" s="20">
        <v>4011009</v>
      </c>
      <c r="B282" s="20">
        <v>4</v>
      </c>
      <c r="C282" s="20">
        <v>1</v>
      </c>
      <c r="D282" s="20">
        <v>10</v>
      </c>
      <c r="E282" s="20" t="s">
        <v>2508</v>
      </c>
      <c r="F282">
        <v>0</v>
      </c>
      <c r="G282" s="20">
        <v>1</v>
      </c>
      <c r="H282">
        <v>0</v>
      </c>
      <c r="I282" s="20">
        <v>0</v>
      </c>
      <c r="J282" s="64">
        <v>0</v>
      </c>
      <c r="K282" s="64" t="s">
        <v>81</v>
      </c>
      <c r="L282">
        <v>6</v>
      </c>
      <c r="M282" s="64" t="s">
        <v>81</v>
      </c>
      <c r="N282" s="64">
        <v>4</v>
      </c>
      <c r="O282" s="64">
        <v>4</v>
      </c>
      <c r="P282" s="64" t="s">
        <v>81</v>
      </c>
      <c r="Q282" s="64" t="s">
        <v>81</v>
      </c>
      <c r="R282">
        <v>1</v>
      </c>
      <c r="S282" t="s">
        <v>81</v>
      </c>
      <c r="T282" t="s">
        <v>81</v>
      </c>
      <c r="U282" t="s">
        <v>81</v>
      </c>
      <c r="V282" t="s">
        <v>81</v>
      </c>
      <c r="W282" t="s">
        <v>81</v>
      </c>
      <c r="X282" t="s">
        <v>81</v>
      </c>
      <c r="Y282" t="s">
        <v>81</v>
      </c>
      <c r="Z282" t="s">
        <v>81</v>
      </c>
      <c r="AA282" t="s">
        <v>81</v>
      </c>
      <c r="AB282" t="s">
        <v>81</v>
      </c>
      <c r="AC282" t="s">
        <v>81</v>
      </c>
      <c r="AD282" t="s">
        <v>81</v>
      </c>
      <c r="AE282" t="s">
        <v>81</v>
      </c>
      <c r="AF282" t="s">
        <v>81</v>
      </c>
      <c r="AG282" t="s">
        <v>81</v>
      </c>
      <c r="AH282" t="s">
        <v>81</v>
      </c>
      <c r="AI282" t="s">
        <v>81</v>
      </c>
      <c r="AJ282" t="s">
        <v>81</v>
      </c>
      <c r="AK282" t="s">
        <v>81</v>
      </c>
      <c r="AL282" t="s">
        <v>81</v>
      </c>
      <c r="AM282" t="s">
        <v>81</v>
      </c>
      <c r="AN282" s="64">
        <v>1</v>
      </c>
      <c r="AO282">
        <v>5</v>
      </c>
      <c r="AP282" s="72">
        <v>0</v>
      </c>
      <c r="AQ282" s="64" t="s">
        <v>81</v>
      </c>
      <c r="AR282" s="64" t="s">
        <v>81</v>
      </c>
      <c r="AS282" s="64" t="s">
        <v>81</v>
      </c>
      <c r="AT282" s="72">
        <v>0</v>
      </c>
      <c r="AU282" s="64" t="s">
        <v>81</v>
      </c>
      <c r="AV282" s="64" t="s">
        <v>81</v>
      </c>
      <c r="AW282" s="64" t="s">
        <v>81</v>
      </c>
      <c r="AX282" s="72">
        <v>0</v>
      </c>
      <c r="AY282" s="64" t="s">
        <v>81</v>
      </c>
      <c r="AZ282" s="64" t="s">
        <v>81</v>
      </c>
      <c r="BA282" s="64" t="s">
        <v>81</v>
      </c>
      <c r="BB282" s="72">
        <v>0</v>
      </c>
      <c r="BC282" s="64" t="s">
        <v>81</v>
      </c>
      <c r="BD282" s="64" t="s">
        <v>81</v>
      </c>
      <c r="BE282" s="64" t="s">
        <v>81</v>
      </c>
      <c r="BF282" s="72">
        <v>0</v>
      </c>
      <c r="BG282" s="64" t="s">
        <v>81</v>
      </c>
      <c r="BH282" s="64" t="s">
        <v>81</v>
      </c>
      <c r="BI282" s="64" t="s">
        <v>81</v>
      </c>
      <c r="BJ282" s="72">
        <v>0</v>
      </c>
      <c r="BK282" s="64" t="s">
        <v>81</v>
      </c>
      <c r="BL282" s="64" t="s">
        <v>81</v>
      </c>
      <c r="BM282" s="64" t="s">
        <v>81</v>
      </c>
      <c r="BN282" s="72">
        <v>1</v>
      </c>
      <c r="BO282">
        <v>2</v>
      </c>
      <c r="BP282">
        <v>3</v>
      </c>
      <c r="BQ282">
        <v>2</v>
      </c>
      <c r="BR282" s="72">
        <v>0</v>
      </c>
      <c r="BS282" s="64" t="s">
        <v>81</v>
      </c>
      <c r="BT282" s="64" t="s">
        <v>81</v>
      </c>
      <c r="BU282" s="64" t="s">
        <v>81</v>
      </c>
      <c r="BV282" s="72">
        <v>0</v>
      </c>
      <c r="BW282" s="64" t="s">
        <v>81</v>
      </c>
      <c r="BX282" s="64" t="s">
        <v>81</v>
      </c>
      <c r="BY282" s="64" t="s">
        <v>81</v>
      </c>
      <c r="BZ282" s="72">
        <v>0</v>
      </c>
      <c r="CA282" s="64" t="s">
        <v>81</v>
      </c>
      <c r="CB282" s="64" t="s">
        <v>81</v>
      </c>
      <c r="CC282" s="64" t="s">
        <v>81</v>
      </c>
      <c r="CD282" s="72">
        <v>1</v>
      </c>
      <c r="CE282">
        <v>2</v>
      </c>
      <c r="CF282">
        <v>2</v>
      </c>
      <c r="CG282">
        <v>3</v>
      </c>
      <c r="CH282" s="64" t="s">
        <v>81</v>
      </c>
      <c r="CI282" s="64" t="s">
        <v>81</v>
      </c>
      <c r="CJ282" s="64" t="s">
        <v>81</v>
      </c>
      <c r="CK282" s="64" t="s">
        <v>81</v>
      </c>
      <c r="CL282" s="64" t="s">
        <v>81</v>
      </c>
      <c r="CM282" s="64" t="s">
        <v>81</v>
      </c>
      <c r="CN282" s="64" t="s">
        <v>81</v>
      </c>
      <c r="CO282" s="64" t="s">
        <v>81</v>
      </c>
      <c r="CP282" s="64" t="s">
        <v>81</v>
      </c>
      <c r="CQ282" s="64" t="s">
        <v>81</v>
      </c>
      <c r="CR282">
        <v>3</v>
      </c>
      <c r="CS282" s="64" t="s">
        <v>81</v>
      </c>
      <c r="CT282" s="64" t="s">
        <v>81</v>
      </c>
      <c r="CU282" s="64" t="s">
        <v>81</v>
      </c>
      <c r="CV282" s="64" t="s">
        <v>81</v>
      </c>
      <c r="CW282" s="64" t="s">
        <v>81</v>
      </c>
      <c r="CX282" s="64" t="s">
        <v>81</v>
      </c>
      <c r="CY282" s="64" t="s">
        <v>81</v>
      </c>
      <c r="CZ282" s="64" t="s">
        <v>81</v>
      </c>
      <c r="DA282" s="64">
        <v>3</v>
      </c>
      <c r="DB282" s="64">
        <v>0</v>
      </c>
      <c r="DC282" s="64">
        <v>0</v>
      </c>
      <c r="DD282" s="64">
        <v>0</v>
      </c>
      <c r="DE282" s="64">
        <v>0</v>
      </c>
      <c r="DF282" s="64">
        <v>0</v>
      </c>
      <c r="DG282" s="64">
        <v>0</v>
      </c>
      <c r="DH282" s="64">
        <v>1</v>
      </c>
      <c r="DI282" s="64">
        <v>0</v>
      </c>
      <c r="DJ282" s="64">
        <v>0</v>
      </c>
      <c r="DK282" s="64">
        <v>1</v>
      </c>
      <c r="DL282" s="64">
        <v>0</v>
      </c>
      <c r="DM282" s="64">
        <v>0</v>
      </c>
      <c r="DN282" s="64">
        <v>3</v>
      </c>
      <c r="DO282" s="64">
        <v>3</v>
      </c>
      <c r="DP282" s="64">
        <v>4</v>
      </c>
      <c r="DQ282" s="64">
        <v>4</v>
      </c>
      <c r="DR282" s="64">
        <v>5000</v>
      </c>
      <c r="DS282" s="64">
        <v>5000</v>
      </c>
      <c r="DT282" s="64">
        <v>4000</v>
      </c>
      <c r="DU282" s="64">
        <v>4000</v>
      </c>
      <c r="DV282" t="s">
        <v>81</v>
      </c>
      <c r="DW282" t="s">
        <v>81</v>
      </c>
      <c r="DX282" t="s">
        <v>81</v>
      </c>
      <c r="DY282" t="s">
        <v>81</v>
      </c>
      <c r="DZ282" t="s">
        <v>81</v>
      </c>
      <c r="EA282" s="64">
        <v>1</v>
      </c>
      <c r="EB282" s="64">
        <v>1</v>
      </c>
      <c r="EC282">
        <v>8</v>
      </c>
      <c r="ED282" s="64">
        <v>0</v>
      </c>
      <c r="EE282" t="s">
        <v>81</v>
      </c>
      <c r="EF282" t="s">
        <v>81</v>
      </c>
      <c r="EG282" t="s">
        <v>81</v>
      </c>
      <c r="EH282" t="s">
        <v>81</v>
      </c>
      <c r="EI282" t="s">
        <v>81</v>
      </c>
    </row>
    <row r="283" spans="1:139" ht="15" customHeight="1" x14ac:dyDescent="0.35">
      <c r="A283" s="20">
        <v>4011010</v>
      </c>
      <c r="B283" s="20">
        <v>4</v>
      </c>
      <c r="C283" s="20">
        <v>1</v>
      </c>
      <c r="D283" s="20">
        <v>10</v>
      </c>
      <c r="E283" s="20" t="s">
        <v>2513</v>
      </c>
      <c r="F283">
        <v>0</v>
      </c>
      <c r="G283" s="20">
        <v>2</v>
      </c>
      <c r="H283">
        <v>0</v>
      </c>
      <c r="I283" s="20">
        <v>0</v>
      </c>
      <c r="J283" s="64">
        <v>0</v>
      </c>
      <c r="K283" s="64" t="s">
        <v>81</v>
      </c>
      <c r="L283">
        <v>4</v>
      </c>
      <c r="M283">
        <v>7</v>
      </c>
      <c r="N283" s="64">
        <v>2</v>
      </c>
      <c r="O283" s="64">
        <v>4</v>
      </c>
      <c r="P283" s="64" t="s">
        <v>81</v>
      </c>
      <c r="Q283" s="64" t="s">
        <v>81</v>
      </c>
      <c r="R283" s="64" t="s">
        <v>81</v>
      </c>
      <c r="S283" s="64" t="s">
        <v>81</v>
      </c>
      <c r="T283" s="64" t="s">
        <v>81</v>
      </c>
      <c r="U283" s="64" t="s">
        <v>81</v>
      </c>
      <c r="V283" s="64" t="s">
        <v>81</v>
      </c>
      <c r="W283" s="64" t="s">
        <v>81</v>
      </c>
      <c r="X283" s="64" t="s">
        <v>81</v>
      </c>
      <c r="Y283" s="64" t="s">
        <v>81</v>
      </c>
      <c r="Z283" s="64" t="s">
        <v>81</v>
      </c>
      <c r="AA283" s="64" t="s">
        <v>81</v>
      </c>
      <c r="AB283" s="64" t="s">
        <v>81</v>
      </c>
      <c r="AC283" s="64" t="s">
        <v>81</v>
      </c>
      <c r="AD283" s="64" t="s">
        <v>81</v>
      </c>
      <c r="AE283" s="64" t="s">
        <v>81</v>
      </c>
      <c r="AF283" s="64" t="s">
        <v>81</v>
      </c>
      <c r="AG283" s="64" t="s">
        <v>81</v>
      </c>
      <c r="AH283" s="64" t="s">
        <v>81</v>
      </c>
      <c r="AI283" s="64" t="s">
        <v>81</v>
      </c>
      <c r="AJ283" s="64" t="s">
        <v>81</v>
      </c>
      <c r="AK283" s="64" t="s">
        <v>81</v>
      </c>
      <c r="AL283" s="64" t="s">
        <v>81</v>
      </c>
      <c r="AM283" s="64" t="s">
        <v>81</v>
      </c>
      <c r="AN283" s="64">
        <v>0</v>
      </c>
      <c r="AO283" s="64" t="s">
        <v>81</v>
      </c>
      <c r="AP283" s="72">
        <v>1</v>
      </c>
      <c r="AQ283">
        <v>2</v>
      </c>
      <c r="AR283" s="64">
        <v>2</v>
      </c>
      <c r="AS283" s="64">
        <v>2</v>
      </c>
      <c r="AT283" s="64">
        <v>1</v>
      </c>
      <c r="AU283" s="64">
        <v>2</v>
      </c>
      <c r="AV283" s="64">
        <v>2</v>
      </c>
      <c r="AW283" s="64">
        <v>3</v>
      </c>
      <c r="AX283" s="72">
        <v>0</v>
      </c>
      <c r="AY283" s="64" t="s">
        <v>81</v>
      </c>
      <c r="AZ283" s="64" t="s">
        <v>81</v>
      </c>
      <c r="BA283" s="64" t="s">
        <v>81</v>
      </c>
      <c r="BB283" s="72">
        <v>0</v>
      </c>
      <c r="BC283" s="64" t="s">
        <v>81</v>
      </c>
      <c r="BD283" s="64" t="s">
        <v>81</v>
      </c>
      <c r="BE283" s="64" t="s">
        <v>81</v>
      </c>
      <c r="BF283" s="72">
        <v>1</v>
      </c>
      <c r="BG283">
        <v>2</v>
      </c>
      <c r="BH283">
        <v>2</v>
      </c>
      <c r="BI283">
        <v>2</v>
      </c>
      <c r="BJ283" s="72">
        <v>0</v>
      </c>
      <c r="BK283" s="64" t="s">
        <v>81</v>
      </c>
      <c r="BL283" s="64" t="s">
        <v>81</v>
      </c>
      <c r="BM283" s="64" t="s">
        <v>81</v>
      </c>
      <c r="BN283" s="72">
        <v>0</v>
      </c>
      <c r="BO283" s="64" t="s">
        <v>81</v>
      </c>
      <c r="BP283" s="64" t="s">
        <v>81</v>
      </c>
      <c r="BQ283" s="64" t="s">
        <v>81</v>
      </c>
      <c r="BR283" s="72">
        <v>0</v>
      </c>
      <c r="BS283" s="64" t="s">
        <v>81</v>
      </c>
      <c r="BT283" s="64" t="s">
        <v>81</v>
      </c>
      <c r="BU283" s="64" t="s">
        <v>81</v>
      </c>
      <c r="BV283" s="72">
        <v>0</v>
      </c>
      <c r="BW283" s="64" t="s">
        <v>81</v>
      </c>
      <c r="BX283" s="64" t="s">
        <v>81</v>
      </c>
      <c r="BY283" s="64" t="s">
        <v>81</v>
      </c>
      <c r="BZ283" s="72">
        <v>0</v>
      </c>
      <c r="CA283" s="64" t="s">
        <v>81</v>
      </c>
      <c r="CB283" s="64" t="s">
        <v>81</v>
      </c>
      <c r="CC283" s="64" t="s">
        <v>81</v>
      </c>
      <c r="CD283" s="72">
        <v>1</v>
      </c>
      <c r="CE283">
        <v>2</v>
      </c>
      <c r="CF283">
        <v>2</v>
      </c>
      <c r="CG283">
        <v>3</v>
      </c>
      <c r="CH283" s="64" t="s">
        <v>81</v>
      </c>
      <c r="CI283" s="64" t="s">
        <v>81</v>
      </c>
      <c r="CJ283" s="64" t="s">
        <v>81</v>
      </c>
      <c r="CK283" s="64" t="s">
        <v>81</v>
      </c>
      <c r="CL283" s="64" t="s">
        <v>81</v>
      </c>
      <c r="CM283" s="64" t="s">
        <v>81</v>
      </c>
      <c r="CN283" s="64" t="s">
        <v>81</v>
      </c>
      <c r="CO283" s="64" t="s">
        <v>81</v>
      </c>
      <c r="CP283" s="64" t="s">
        <v>81</v>
      </c>
      <c r="CQ283" s="64" t="s">
        <v>81</v>
      </c>
      <c r="CR283" s="64">
        <v>2</v>
      </c>
      <c r="CS283" s="64" t="s">
        <v>81</v>
      </c>
      <c r="CT283" s="64" t="s">
        <v>81</v>
      </c>
      <c r="CU283" s="64" t="s">
        <v>81</v>
      </c>
      <c r="CV283" s="64" t="s">
        <v>81</v>
      </c>
      <c r="CW283" s="64" t="s">
        <v>81</v>
      </c>
      <c r="CX283" s="64" t="s">
        <v>81</v>
      </c>
      <c r="CY283" s="64" t="s">
        <v>81</v>
      </c>
      <c r="CZ283" s="64" t="s">
        <v>81</v>
      </c>
      <c r="DA283" s="64" t="s">
        <v>81</v>
      </c>
      <c r="DB283" s="64">
        <v>0</v>
      </c>
      <c r="DC283" s="64">
        <v>0</v>
      </c>
      <c r="DD283" s="64">
        <v>0</v>
      </c>
      <c r="DE283" s="64">
        <v>0</v>
      </c>
      <c r="DF283" s="64">
        <v>0</v>
      </c>
      <c r="DG283" s="64">
        <v>1</v>
      </c>
      <c r="DH283" s="64">
        <v>1</v>
      </c>
      <c r="DI283" s="64">
        <v>0</v>
      </c>
      <c r="DJ283" s="64">
        <v>0</v>
      </c>
      <c r="DK283" s="64">
        <v>0</v>
      </c>
      <c r="DL283" s="64">
        <v>0</v>
      </c>
      <c r="DM283" s="64">
        <v>0</v>
      </c>
      <c r="DN283" s="64">
        <v>2</v>
      </c>
      <c r="DO283" s="64">
        <v>2</v>
      </c>
      <c r="DP283" s="64">
        <v>4</v>
      </c>
      <c r="DQ283" s="64">
        <v>4</v>
      </c>
      <c r="DR283" s="64">
        <v>3000</v>
      </c>
      <c r="DS283" s="64">
        <v>4000</v>
      </c>
      <c r="DT283" s="64">
        <v>2500</v>
      </c>
      <c r="DU283" s="64">
        <v>4000</v>
      </c>
      <c r="DV283" s="64" t="s">
        <v>81</v>
      </c>
      <c r="DW283" s="64" t="s">
        <v>81</v>
      </c>
      <c r="DX283" s="64" t="s">
        <v>81</v>
      </c>
      <c r="DY283" s="64" t="s">
        <v>81</v>
      </c>
      <c r="DZ283" s="64">
        <v>1</v>
      </c>
      <c r="EA283" s="64">
        <v>0</v>
      </c>
      <c r="EB283" s="64">
        <v>0</v>
      </c>
      <c r="EC283" t="s">
        <v>81</v>
      </c>
      <c r="ED283" s="64">
        <v>0</v>
      </c>
      <c r="EE283" t="s">
        <v>81</v>
      </c>
      <c r="EF283" t="s">
        <v>81</v>
      </c>
      <c r="EG283" t="s">
        <v>81</v>
      </c>
      <c r="EH283" t="s">
        <v>81</v>
      </c>
      <c r="EI283" t="s">
        <v>81</v>
      </c>
    </row>
    <row r="284" spans="1:139" ht="15" customHeight="1" x14ac:dyDescent="0.35">
      <c r="A284" s="20">
        <v>4011011</v>
      </c>
      <c r="B284" s="20">
        <v>4</v>
      </c>
      <c r="C284" s="20">
        <v>1</v>
      </c>
      <c r="D284" s="20">
        <v>10</v>
      </c>
      <c r="E284" s="20" t="s">
        <v>2518</v>
      </c>
      <c r="F284" s="20">
        <v>2</v>
      </c>
      <c r="G284" s="20">
        <v>2</v>
      </c>
      <c r="H284">
        <v>0</v>
      </c>
      <c r="I284" s="20">
        <v>2</v>
      </c>
      <c r="J284" s="64">
        <v>0</v>
      </c>
      <c r="K284" s="64" t="s">
        <v>81</v>
      </c>
      <c r="L284" s="64">
        <v>6</v>
      </c>
      <c r="M284" s="64" t="s">
        <v>81</v>
      </c>
      <c r="N284" s="64">
        <v>5</v>
      </c>
      <c r="O284" s="64">
        <v>2</v>
      </c>
      <c r="P284" s="64" t="s">
        <v>81</v>
      </c>
      <c r="Q284" s="64" t="s">
        <v>81</v>
      </c>
      <c r="R284">
        <v>1</v>
      </c>
      <c r="S284" t="s">
        <v>81</v>
      </c>
      <c r="T284" t="s">
        <v>81</v>
      </c>
      <c r="U284" t="s">
        <v>81</v>
      </c>
      <c r="V284" t="s">
        <v>81</v>
      </c>
      <c r="W284" t="s">
        <v>81</v>
      </c>
      <c r="X284" t="s">
        <v>81</v>
      </c>
      <c r="Y284" t="s">
        <v>81</v>
      </c>
      <c r="Z284" t="s">
        <v>81</v>
      </c>
      <c r="AA284" t="s">
        <v>81</v>
      </c>
      <c r="AB284" t="s">
        <v>81</v>
      </c>
      <c r="AC284" t="s">
        <v>81</v>
      </c>
      <c r="AD284" t="s">
        <v>81</v>
      </c>
      <c r="AE284" t="s">
        <v>81</v>
      </c>
      <c r="AF284" t="s">
        <v>81</v>
      </c>
      <c r="AG284" t="s">
        <v>81</v>
      </c>
      <c r="AH284" t="s">
        <v>81</v>
      </c>
      <c r="AI284" t="s">
        <v>81</v>
      </c>
      <c r="AJ284" t="s">
        <v>81</v>
      </c>
      <c r="AK284" t="s">
        <v>81</v>
      </c>
      <c r="AL284" t="s">
        <v>81</v>
      </c>
      <c r="AM284" t="s">
        <v>81</v>
      </c>
      <c r="AN284">
        <v>1</v>
      </c>
      <c r="AO284">
        <v>5</v>
      </c>
      <c r="AP284" s="72">
        <v>1</v>
      </c>
      <c r="AQ284" s="72">
        <v>2</v>
      </c>
      <c r="AR284" s="72">
        <v>2</v>
      </c>
      <c r="AS284" s="72">
        <v>2</v>
      </c>
      <c r="AT284" s="72">
        <v>0</v>
      </c>
      <c r="AU284" s="64" t="s">
        <v>81</v>
      </c>
      <c r="AV284" s="64" t="s">
        <v>81</v>
      </c>
      <c r="AW284" s="64" t="s">
        <v>81</v>
      </c>
      <c r="AX284" s="72">
        <v>0</v>
      </c>
      <c r="AY284" s="64" t="s">
        <v>81</v>
      </c>
      <c r="AZ284" s="64" t="s">
        <v>81</v>
      </c>
      <c r="BA284" s="64" t="s">
        <v>81</v>
      </c>
      <c r="BB284" s="72">
        <v>0</v>
      </c>
      <c r="BC284" s="64" t="s">
        <v>81</v>
      </c>
      <c r="BD284" s="64" t="s">
        <v>81</v>
      </c>
      <c r="BE284" s="64" t="s">
        <v>81</v>
      </c>
      <c r="BF284" s="72">
        <v>0</v>
      </c>
      <c r="BG284" s="64" t="s">
        <v>81</v>
      </c>
      <c r="BH284" s="64" t="s">
        <v>81</v>
      </c>
      <c r="BI284" s="64" t="s">
        <v>81</v>
      </c>
      <c r="BJ284" s="72">
        <v>0</v>
      </c>
      <c r="BK284" s="64" t="s">
        <v>81</v>
      </c>
      <c r="BL284" s="64" t="s">
        <v>81</v>
      </c>
      <c r="BM284" s="64" t="s">
        <v>81</v>
      </c>
      <c r="BN284" s="72">
        <v>1</v>
      </c>
      <c r="BO284" s="64">
        <v>2</v>
      </c>
      <c r="BP284" s="64">
        <v>3</v>
      </c>
      <c r="BQ284" s="64">
        <v>2</v>
      </c>
      <c r="BR284" s="72">
        <v>0</v>
      </c>
      <c r="BS284" s="64" t="s">
        <v>81</v>
      </c>
      <c r="BT284" s="64" t="s">
        <v>81</v>
      </c>
      <c r="BU284" s="64" t="s">
        <v>81</v>
      </c>
      <c r="BV284" s="72">
        <v>1</v>
      </c>
      <c r="BW284" s="64">
        <v>2</v>
      </c>
      <c r="BX284" s="64">
        <v>2</v>
      </c>
      <c r="BY284" s="64">
        <v>2</v>
      </c>
      <c r="BZ284" s="72">
        <v>0</v>
      </c>
      <c r="CA284" s="64" t="s">
        <v>81</v>
      </c>
      <c r="CB284" s="64" t="s">
        <v>81</v>
      </c>
      <c r="CC284" s="64" t="s">
        <v>81</v>
      </c>
      <c r="CD284" s="72">
        <v>1</v>
      </c>
      <c r="CE284" s="64">
        <v>2</v>
      </c>
      <c r="CF284" s="64">
        <v>2</v>
      </c>
      <c r="CG284" s="64">
        <v>3</v>
      </c>
      <c r="CH284" s="64" t="s">
        <v>81</v>
      </c>
      <c r="CI284" s="64" t="s">
        <v>81</v>
      </c>
      <c r="CJ284" s="64" t="s">
        <v>81</v>
      </c>
      <c r="CK284" s="64" t="s">
        <v>81</v>
      </c>
      <c r="CL284" s="64" t="s">
        <v>81</v>
      </c>
      <c r="CM284" s="64" t="s">
        <v>81</v>
      </c>
      <c r="CN284" s="64" t="s">
        <v>81</v>
      </c>
      <c r="CO284" s="64" t="s">
        <v>81</v>
      </c>
      <c r="CP284" s="64" t="s">
        <v>81</v>
      </c>
      <c r="CQ284" s="64" t="s">
        <v>81</v>
      </c>
      <c r="CR284" s="64" t="s">
        <v>81</v>
      </c>
      <c r="CS284" s="64" t="s">
        <v>81</v>
      </c>
      <c r="CT284" s="64" t="s">
        <v>81</v>
      </c>
      <c r="CU284" s="64" t="s">
        <v>81</v>
      </c>
      <c r="CV284" s="64">
        <v>6</v>
      </c>
      <c r="CW284" s="64" t="s">
        <v>81</v>
      </c>
      <c r="CX284" s="64" t="s">
        <v>81</v>
      </c>
      <c r="CY284" s="64" t="s">
        <v>81</v>
      </c>
      <c r="CZ284" s="64" t="s">
        <v>81</v>
      </c>
      <c r="DA284" s="64" t="s">
        <v>81</v>
      </c>
      <c r="DB284" s="64">
        <v>0</v>
      </c>
      <c r="DC284" s="64">
        <v>0</v>
      </c>
      <c r="DD284" s="64">
        <v>0</v>
      </c>
      <c r="DE284" s="64">
        <v>0</v>
      </c>
      <c r="DF284" s="64">
        <v>0</v>
      </c>
      <c r="DG284" s="64">
        <v>0</v>
      </c>
      <c r="DH284" s="64">
        <v>0</v>
      </c>
      <c r="DI284" s="64">
        <v>1</v>
      </c>
      <c r="DJ284" s="64">
        <v>1</v>
      </c>
      <c r="DK284" s="64">
        <v>1</v>
      </c>
      <c r="DL284" s="64">
        <v>0</v>
      </c>
      <c r="DM284" s="64">
        <v>0</v>
      </c>
      <c r="DN284" s="64">
        <v>2</v>
      </c>
      <c r="DO284" s="64">
        <v>2</v>
      </c>
      <c r="DP284" s="64">
        <v>4</v>
      </c>
      <c r="DQ284" s="64">
        <v>4</v>
      </c>
      <c r="DR284" s="64">
        <v>2500</v>
      </c>
      <c r="DS284" s="64">
        <v>4000</v>
      </c>
      <c r="DT284" s="64">
        <v>2500</v>
      </c>
      <c r="DU284" s="64">
        <v>4000</v>
      </c>
      <c r="DV284" t="s">
        <v>81</v>
      </c>
      <c r="DW284" t="s">
        <v>81</v>
      </c>
      <c r="DX284" t="s">
        <v>81</v>
      </c>
      <c r="DY284" t="s">
        <v>81</v>
      </c>
      <c r="DZ284">
        <v>1</v>
      </c>
      <c r="EA284" s="64">
        <v>0</v>
      </c>
      <c r="EB284" s="64">
        <v>0</v>
      </c>
      <c r="EC284" t="s">
        <v>81</v>
      </c>
      <c r="ED284" s="64">
        <v>0</v>
      </c>
      <c r="EE284" t="s">
        <v>81</v>
      </c>
      <c r="EF284" t="s">
        <v>81</v>
      </c>
      <c r="EG284" t="s">
        <v>81</v>
      </c>
      <c r="EH284" t="s">
        <v>81</v>
      </c>
      <c r="EI284" t="s">
        <v>81</v>
      </c>
    </row>
    <row r="285" spans="1:139" ht="15" customHeight="1" x14ac:dyDescent="0.35">
      <c r="A285" s="20">
        <v>4011012</v>
      </c>
      <c r="B285" s="20">
        <v>4</v>
      </c>
      <c r="C285" s="20">
        <v>1</v>
      </c>
      <c r="D285" s="20">
        <v>10</v>
      </c>
      <c r="E285" s="20" t="s">
        <v>1864</v>
      </c>
      <c r="F285" s="20">
        <v>3</v>
      </c>
      <c r="G285" s="20">
        <v>1</v>
      </c>
      <c r="H285">
        <v>0</v>
      </c>
      <c r="I285" s="20">
        <v>2</v>
      </c>
      <c r="J285" s="64">
        <v>0</v>
      </c>
      <c r="K285" s="64" t="s">
        <v>81</v>
      </c>
      <c r="L285" s="64">
        <v>6</v>
      </c>
      <c r="M285" s="64" t="s">
        <v>81</v>
      </c>
      <c r="N285" s="64">
        <v>4</v>
      </c>
      <c r="O285" s="64">
        <v>2</v>
      </c>
      <c r="P285" s="64" t="s">
        <v>81</v>
      </c>
      <c r="Q285" s="64">
        <v>1</v>
      </c>
      <c r="R285" s="64">
        <v>2</v>
      </c>
      <c r="S285" t="s">
        <v>81</v>
      </c>
      <c r="T285" t="s">
        <v>81</v>
      </c>
      <c r="U285" t="s">
        <v>81</v>
      </c>
      <c r="V285" t="s">
        <v>81</v>
      </c>
      <c r="W285" t="s">
        <v>81</v>
      </c>
      <c r="X285" t="s">
        <v>81</v>
      </c>
      <c r="Y285" t="s">
        <v>81</v>
      </c>
      <c r="Z285" t="s">
        <v>81</v>
      </c>
      <c r="AA285" t="s">
        <v>81</v>
      </c>
      <c r="AB285" t="s">
        <v>81</v>
      </c>
      <c r="AC285" t="s">
        <v>81</v>
      </c>
      <c r="AD285" t="s">
        <v>81</v>
      </c>
      <c r="AE285" t="s">
        <v>81</v>
      </c>
      <c r="AF285" t="s">
        <v>81</v>
      </c>
      <c r="AG285" t="s">
        <v>81</v>
      </c>
      <c r="AH285" t="s">
        <v>81</v>
      </c>
      <c r="AI285" t="s">
        <v>81</v>
      </c>
      <c r="AJ285" t="s">
        <v>81</v>
      </c>
      <c r="AK285" t="s">
        <v>81</v>
      </c>
      <c r="AL285" t="s">
        <v>81</v>
      </c>
      <c r="AM285" t="s">
        <v>81</v>
      </c>
      <c r="AN285" s="64">
        <v>0</v>
      </c>
      <c r="AO285" s="64" t="s">
        <v>81</v>
      </c>
      <c r="AP285" s="72">
        <v>1</v>
      </c>
      <c r="AQ285">
        <v>2</v>
      </c>
      <c r="AR285">
        <v>2</v>
      </c>
      <c r="AS285">
        <v>2</v>
      </c>
      <c r="AT285" s="72">
        <v>1</v>
      </c>
      <c r="AU285" s="72">
        <v>2</v>
      </c>
      <c r="AV285" s="72">
        <v>2</v>
      </c>
      <c r="AW285" s="72">
        <v>3</v>
      </c>
      <c r="AX285" s="72">
        <v>0</v>
      </c>
      <c r="AY285" s="64" t="s">
        <v>81</v>
      </c>
      <c r="AZ285" s="64" t="s">
        <v>81</v>
      </c>
      <c r="BA285" s="64" t="s">
        <v>81</v>
      </c>
      <c r="BB285" s="72">
        <v>0</v>
      </c>
      <c r="BC285" s="64" t="s">
        <v>81</v>
      </c>
      <c r="BD285" s="64" t="s">
        <v>81</v>
      </c>
      <c r="BE285" s="64" t="s">
        <v>81</v>
      </c>
      <c r="BF285" s="72">
        <v>0</v>
      </c>
      <c r="BG285" s="64" t="s">
        <v>81</v>
      </c>
      <c r="BH285" s="64" t="s">
        <v>81</v>
      </c>
      <c r="BI285" s="64" t="s">
        <v>81</v>
      </c>
      <c r="BJ285" s="72">
        <v>1</v>
      </c>
      <c r="BK285">
        <v>2</v>
      </c>
      <c r="BL285">
        <v>2</v>
      </c>
      <c r="BM285">
        <v>3</v>
      </c>
      <c r="BN285" s="72">
        <v>1</v>
      </c>
      <c r="BO285" s="64">
        <v>2</v>
      </c>
      <c r="BP285" s="64">
        <v>2</v>
      </c>
      <c r="BQ285" s="64">
        <v>2</v>
      </c>
      <c r="BR285" s="72">
        <v>0</v>
      </c>
      <c r="BS285" s="64" t="s">
        <v>81</v>
      </c>
      <c r="BT285" s="64" t="s">
        <v>81</v>
      </c>
      <c r="BU285" s="64" t="s">
        <v>81</v>
      </c>
      <c r="BV285" s="72">
        <v>1</v>
      </c>
      <c r="BW285" s="64">
        <v>2</v>
      </c>
      <c r="BX285" s="64">
        <v>2</v>
      </c>
      <c r="BY285" s="64">
        <v>2</v>
      </c>
      <c r="BZ285" s="72">
        <v>0</v>
      </c>
      <c r="CA285" s="64" t="s">
        <v>81</v>
      </c>
      <c r="CB285" s="64" t="s">
        <v>81</v>
      </c>
      <c r="CC285" s="64" t="s">
        <v>81</v>
      </c>
      <c r="CD285" s="72">
        <v>1</v>
      </c>
      <c r="CE285" s="64">
        <v>2</v>
      </c>
      <c r="CF285" s="64">
        <v>2</v>
      </c>
      <c r="CG285" s="64">
        <v>3</v>
      </c>
      <c r="CH285" s="64" t="s">
        <v>81</v>
      </c>
      <c r="CI285" s="64" t="s">
        <v>81</v>
      </c>
      <c r="CJ285" s="64" t="s">
        <v>81</v>
      </c>
      <c r="CK285" s="64" t="s">
        <v>81</v>
      </c>
      <c r="CL285" s="64" t="s">
        <v>81</v>
      </c>
      <c r="CM285" s="64" t="s">
        <v>81</v>
      </c>
      <c r="CN285" s="64" t="s">
        <v>81</v>
      </c>
      <c r="CO285" s="64" t="s">
        <v>81</v>
      </c>
      <c r="CP285" s="64" t="s">
        <v>81</v>
      </c>
      <c r="CQ285" s="64" t="s">
        <v>81</v>
      </c>
      <c r="CR285" s="64" t="s">
        <v>81</v>
      </c>
      <c r="CS285" s="64" t="s">
        <v>81</v>
      </c>
      <c r="CT285" s="64" t="s">
        <v>81</v>
      </c>
      <c r="CU285" s="64" t="s">
        <v>81</v>
      </c>
      <c r="CV285" s="64">
        <v>6</v>
      </c>
      <c r="CW285" s="64" t="s">
        <v>81</v>
      </c>
      <c r="CX285" s="64" t="s">
        <v>81</v>
      </c>
      <c r="CY285" s="64" t="s">
        <v>81</v>
      </c>
      <c r="CZ285" s="64" t="s">
        <v>81</v>
      </c>
      <c r="DA285" s="64" t="s">
        <v>81</v>
      </c>
      <c r="DB285" s="64">
        <v>0</v>
      </c>
      <c r="DC285" s="64">
        <v>0</v>
      </c>
      <c r="DD285" s="64">
        <v>0</v>
      </c>
      <c r="DE285" s="64">
        <v>0</v>
      </c>
      <c r="DF285" s="64">
        <v>0</v>
      </c>
      <c r="DG285" s="64">
        <v>0</v>
      </c>
      <c r="DH285" s="64">
        <v>1</v>
      </c>
      <c r="DI285" s="64">
        <v>1</v>
      </c>
      <c r="DJ285" s="64">
        <v>1</v>
      </c>
      <c r="DK285" s="64">
        <v>0</v>
      </c>
      <c r="DL285" s="64">
        <v>0</v>
      </c>
      <c r="DM285" s="64">
        <v>0</v>
      </c>
      <c r="DN285" s="64">
        <v>2</v>
      </c>
      <c r="DO285" s="64">
        <v>2</v>
      </c>
      <c r="DP285" s="64">
        <v>4</v>
      </c>
      <c r="DQ285" s="64">
        <v>4</v>
      </c>
      <c r="DR285" s="64">
        <v>4000</v>
      </c>
      <c r="DS285" s="64">
        <v>5000</v>
      </c>
      <c r="DT285" s="64">
        <v>3000</v>
      </c>
      <c r="DU285" s="64">
        <v>4000</v>
      </c>
      <c r="DV285" s="64" t="s">
        <v>81</v>
      </c>
      <c r="DW285" s="64" t="s">
        <v>81</v>
      </c>
      <c r="DX285" s="64" t="s">
        <v>81</v>
      </c>
      <c r="DY285" s="64" t="s">
        <v>81</v>
      </c>
      <c r="DZ285" s="64">
        <v>2</v>
      </c>
      <c r="EA285" s="64">
        <v>0</v>
      </c>
      <c r="EB285" s="64">
        <v>0</v>
      </c>
      <c r="EC285" t="s">
        <v>81</v>
      </c>
      <c r="ED285" s="64">
        <v>0</v>
      </c>
      <c r="EE285" t="s">
        <v>81</v>
      </c>
      <c r="EF285" t="s">
        <v>81</v>
      </c>
      <c r="EG285" t="s">
        <v>81</v>
      </c>
      <c r="EH285" t="s">
        <v>81</v>
      </c>
      <c r="EI285" t="s">
        <v>81</v>
      </c>
    </row>
    <row r="286" spans="1:139" ht="15" customHeight="1" x14ac:dyDescent="0.35">
      <c r="A286" s="20">
        <v>4011013</v>
      </c>
      <c r="B286" s="20">
        <v>4</v>
      </c>
      <c r="C286" s="20">
        <v>1</v>
      </c>
      <c r="D286" s="20">
        <v>10</v>
      </c>
      <c r="E286" s="20" t="s">
        <v>1927</v>
      </c>
      <c r="F286" s="20">
        <v>4</v>
      </c>
      <c r="G286" s="20">
        <v>3</v>
      </c>
      <c r="H286">
        <v>0</v>
      </c>
      <c r="I286" s="20">
        <v>1</v>
      </c>
      <c r="J286" s="64">
        <v>0</v>
      </c>
      <c r="K286" s="64" t="s">
        <v>81</v>
      </c>
      <c r="L286" s="64">
        <v>7</v>
      </c>
      <c r="M286" s="64" t="s">
        <v>81</v>
      </c>
      <c r="N286" s="64">
        <v>1</v>
      </c>
      <c r="O286" s="64">
        <v>3</v>
      </c>
      <c r="P286" s="64" t="s">
        <v>81</v>
      </c>
      <c r="Q286" s="64">
        <v>1</v>
      </c>
      <c r="R286" s="64">
        <v>1</v>
      </c>
      <c r="S286" t="s">
        <v>81</v>
      </c>
      <c r="T286" t="s">
        <v>81</v>
      </c>
      <c r="U286" t="s">
        <v>81</v>
      </c>
      <c r="V286" t="s">
        <v>81</v>
      </c>
      <c r="W286" t="s">
        <v>81</v>
      </c>
      <c r="X286" t="s">
        <v>81</v>
      </c>
      <c r="Y286" t="s">
        <v>81</v>
      </c>
      <c r="Z286" t="s">
        <v>81</v>
      </c>
      <c r="AA286" t="s">
        <v>81</v>
      </c>
      <c r="AB286" t="s">
        <v>81</v>
      </c>
      <c r="AC286" t="s">
        <v>81</v>
      </c>
      <c r="AD286" t="s">
        <v>81</v>
      </c>
      <c r="AE286" t="s">
        <v>81</v>
      </c>
      <c r="AF286" t="s">
        <v>81</v>
      </c>
      <c r="AG286" t="s">
        <v>81</v>
      </c>
      <c r="AH286" t="s">
        <v>81</v>
      </c>
      <c r="AI286" t="s">
        <v>81</v>
      </c>
      <c r="AJ286" t="s">
        <v>81</v>
      </c>
      <c r="AK286" t="s">
        <v>81</v>
      </c>
      <c r="AL286" t="s">
        <v>81</v>
      </c>
      <c r="AM286" t="s">
        <v>81</v>
      </c>
      <c r="AN286">
        <v>1</v>
      </c>
      <c r="AO286">
        <v>5</v>
      </c>
      <c r="AP286" s="72">
        <v>0</v>
      </c>
      <c r="AQ286" s="64" t="s">
        <v>81</v>
      </c>
      <c r="AR286" s="64" t="s">
        <v>81</v>
      </c>
      <c r="AS286" s="64" t="s">
        <v>81</v>
      </c>
      <c r="AT286" s="72">
        <v>0</v>
      </c>
      <c r="AU286" s="64" t="s">
        <v>81</v>
      </c>
      <c r="AV286" s="64" t="s">
        <v>81</v>
      </c>
      <c r="AW286" s="64" t="s">
        <v>81</v>
      </c>
      <c r="AX286" s="72">
        <v>0</v>
      </c>
      <c r="AY286" s="64" t="s">
        <v>81</v>
      </c>
      <c r="AZ286" s="64" t="s">
        <v>81</v>
      </c>
      <c r="BA286" s="64" t="s">
        <v>81</v>
      </c>
      <c r="BB286" s="72">
        <v>0</v>
      </c>
      <c r="BC286" s="64" t="s">
        <v>81</v>
      </c>
      <c r="BD286" s="64" t="s">
        <v>81</v>
      </c>
      <c r="BE286" s="64" t="s">
        <v>81</v>
      </c>
      <c r="BF286" s="72">
        <v>0</v>
      </c>
      <c r="BG286" s="64" t="s">
        <v>81</v>
      </c>
      <c r="BH286" s="64" t="s">
        <v>81</v>
      </c>
      <c r="BI286" s="64" t="s">
        <v>81</v>
      </c>
      <c r="BJ286" s="72">
        <v>0</v>
      </c>
      <c r="BK286" s="64" t="s">
        <v>81</v>
      </c>
      <c r="BL286" s="64" t="s">
        <v>81</v>
      </c>
      <c r="BM286" s="64" t="s">
        <v>81</v>
      </c>
      <c r="BN286" s="72">
        <v>0</v>
      </c>
      <c r="BO286" s="64" t="s">
        <v>81</v>
      </c>
      <c r="BP286" s="64" t="s">
        <v>81</v>
      </c>
      <c r="BQ286" s="64" t="s">
        <v>81</v>
      </c>
      <c r="BR286" s="72">
        <v>0</v>
      </c>
      <c r="BS286" s="64" t="s">
        <v>81</v>
      </c>
      <c r="BT286" s="64" t="s">
        <v>81</v>
      </c>
      <c r="BU286" s="64" t="s">
        <v>81</v>
      </c>
      <c r="BV286" s="72">
        <v>1</v>
      </c>
      <c r="BW286" s="64">
        <v>2</v>
      </c>
      <c r="BX286" s="64">
        <v>2</v>
      </c>
      <c r="BY286" s="64">
        <v>2</v>
      </c>
      <c r="BZ286" s="72">
        <v>0</v>
      </c>
      <c r="CA286" s="64" t="s">
        <v>81</v>
      </c>
      <c r="CB286" s="64" t="s">
        <v>81</v>
      </c>
      <c r="CC286" s="64" t="s">
        <v>81</v>
      </c>
      <c r="CD286" s="72">
        <v>0</v>
      </c>
      <c r="CE286" s="64" t="s">
        <v>81</v>
      </c>
      <c r="CF286" s="64" t="s">
        <v>81</v>
      </c>
      <c r="CG286" s="64" t="s">
        <v>81</v>
      </c>
      <c r="CH286" s="64" t="s">
        <v>81</v>
      </c>
      <c r="CI286" s="64" t="s">
        <v>81</v>
      </c>
      <c r="CJ286" s="64" t="s">
        <v>81</v>
      </c>
      <c r="CK286" s="64" t="s">
        <v>81</v>
      </c>
      <c r="CL286" s="64" t="s">
        <v>81</v>
      </c>
      <c r="CM286" s="64" t="s">
        <v>81</v>
      </c>
      <c r="CN286" s="64" t="s">
        <v>81</v>
      </c>
      <c r="CO286" s="64" t="s">
        <v>81</v>
      </c>
      <c r="CP286" s="64" t="s">
        <v>81</v>
      </c>
      <c r="CQ286" s="64" t="s">
        <v>81</v>
      </c>
      <c r="CR286" s="64" t="s">
        <v>81</v>
      </c>
      <c r="CS286" s="64" t="s">
        <v>81</v>
      </c>
      <c r="CT286" s="64" t="s">
        <v>81</v>
      </c>
      <c r="CU286" s="64" t="s">
        <v>81</v>
      </c>
      <c r="CV286" s="64">
        <v>6</v>
      </c>
      <c r="CW286" s="64" t="s">
        <v>81</v>
      </c>
      <c r="CX286" s="64" t="s">
        <v>81</v>
      </c>
      <c r="CY286" s="64" t="s">
        <v>81</v>
      </c>
      <c r="CZ286" s="64" t="s">
        <v>81</v>
      </c>
      <c r="DA286" s="64" t="s">
        <v>81</v>
      </c>
      <c r="DB286" s="64">
        <v>1</v>
      </c>
      <c r="DC286" s="64">
        <v>0</v>
      </c>
      <c r="DD286" s="64">
        <v>0</v>
      </c>
      <c r="DE286" s="64">
        <v>0</v>
      </c>
      <c r="DF286" s="64">
        <v>0</v>
      </c>
      <c r="DG286" s="64">
        <v>0</v>
      </c>
      <c r="DH286" s="64">
        <v>0</v>
      </c>
      <c r="DI286" s="64">
        <v>0</v>
      </c>
      <c r="DJ286" s="64">
        <v>0</v>
      </c>
      <c r="DK286" s="64">
        <v>0</v>
      </c>
      <c r="DL286" s="64">
        <v>0</v>
      </c>
      <c r="DM286" s="64">
        <v>1</v>
      </c>
      <c r="DN286" s="64">
        <v>2</v>
      </c>
      <c r="DO286" s="64">
        <v>2</v>
      </c>
      <c r="DP286" s="64">
        <v>2</v>
      </c>
      <c r="DQ286" s="64">
        <v>2</v>
      </c>
      <c r="DR286" s="64">
        <v>2000</v>
      </c>
      <c r="DS286" s="64">
        <v>4000</v>
      </c>
      <c r="DT286" s="64">
        <v>2000</v>
      </c>
      <c r="DU286" s="64">
        <v>4000</v>
      </c>
      <c r="DV286" s="64">
        <v>2500</v>
      </c>
      <c r="DW286" s="64">
        <v>5000</v>
      </c>
      <c r="DX286" s="64">
        <v>2500</v>
      </c>
      <c r="DY286" s="64">
        <v>4000</v>
      </c>
      <c r="DZ286" s="64">
        <v>1</v>
      </c>
      <c r="EA286" s="64">
        <v>1</v>
      </c>
      <c r="EB286" s="64">
        <v>0</v>
      </c>
      <c r="EC286" t="s">
        <v>81</v>
      </c>
      <c r="ED286" s="64">
        <v>1</v>
      </c>
      <c r="EE286">
        <v>2</v>
      </c>
      <c r="EF286" s="64" t="s">
        <v>81</v>
      </c>
      <c r="EG286">
        <v>20</v>
      </c>
      <c r="EH286" t="s">
        <v>81</v>
      </c>
      <c r="EI286">
        <v>3</v>
      </c>
    </row>
    <row r="287" spans="1:139" ht="15" customHeight="1" x14ac:dyDescent="0.35">
      <c r="A287" s="20">
        <v>4011014</v>
      </c>
      <c r="B287" s="20">
        <v>4</v>
      </c>
      <c r="C287" s="20">
        <v>1</v>
      </c>
      <c r="D287" s="20">
        <v>10</v>
      </c>
      <c r="E287" s="20" t="s">
        <v>2536</v>
      </c>
      <c r="F287" s="20">
        <v>3</v>
      </c>
      <c r="G287" s="20">
        <v>2</v>
      </c>
      <c r="H287">
        <v>0</v>
      </c>
      <c r="I287">
        <v>0</v>
      </c>
      <c r="J287" s="64">
        <v>0</v>
      </c>
      <c r="K287" s="64" t="s">
        <v>81</v>
      </c>
      <c r="L287" s="64">
        <v>5</v>
      </c>
      <c r="M287" s="64" t="s">
        <v>81</v>
      </c>
      <c r="N287" s="64">
        <v>2</v>
      </c>
      <c r="O287" t="s">
        <v>81</v>
      </c>
      <c r="P287" s="64" t="s">
        <v>81</v>
      </c>
      <c r="Q287">
        <v>1</v>
      </c>
      <c r="R287" s="64">
        <v>1</v>
      </c>
      <c r="S287" t="s">
        <v>81</v>
      </c>
      <c r="T287" t="s">
        <v>81</v>
      </c>
      <c r="U287" t="s">
        <v>81</v>
      </c>
      <c r="V287" t="s">
        <v>81</v>
      </c>
      <c r="W287" t="s">
        <v>81</v>
      </c>
      <c r="X287" t="s">
        <v>81</v>
      </c>
      <c r="Y287" t="s">
        <v>81</v>
      </c>
      <c r="Z287" t="s">
        <v>81</v>
      </c>
      <c r="AA287" t="s">
        <v>81</v>
      </c>
      <c r="AB287" t="s">
        <v>81</v>
      </c>
      <c r="AC287" t="s">
        <v>81</v>
      </c>
      <c r="AD287" t="s">
        <v>81</v>
      </c>
      <c r="AE287" t="s">
        <v>81</v>
      </c>
      <c r="AF287" t="s">
        <v>81</v>
      </c>
      <c r="AG287" t="s">
        <v>81</v>
      </c>
      <c r="AH287" t="s">
        <v>81</v>
      </c>
      <c r="AI287" t="s">
        <v>81</v>
      </c>
      <c r="AJ287" t="s">
        <v>81</v>
      </c>
      <c r="AK287" t="s">
        <v>81</v>
      </c>
      <c r="AL287" t="s">
        <v>81</v>
      </c>
      <c r="AM287" t="s">
        <v>81</v>
      </c>
      <c r="AN287" s="64">
        <v>0</v>
      </c>
      <c r="AO287" t="s">
        <v>81</v>
      </c>
      <c r="AP287" s="72">
        <v>0</v>
      </c>
      <c r="AQ287" s="64" t="s">
        <v>81</v>
      </c>
      <c r="AR287" s="64" t="s">
        <v>81</v>
      </c>
      <c r="AS287" s="64" t="s">
        <v>81</v>
      </c>
      <c r="AT287" s="72">
        <v>0</v>
      </c>
      <c r="AU287" s="64" t="s">
        <v>81</v>
      </c>
      <c r="AV287" s="64" t="s">
        <v>81</v>
      </c>
      <c r="AW287" s="64" t="s">
        <v>81</v>
      </c>
      <c r="AX287" s="72">
        <v>0</v>
      </c>
      <c r="AY287" s="64" t="s">
        <v>81</v>
      </c>
      <c r="AZ287" s="64" t="s">
        <v>81</v>
      </c>
      <c r="BA287" s="64" t="s">
        <v>81</v>
      </c>
      <c r="BB287" s="72">
        <v>0</v>
      </c>
      <c r="BC287" s="64" t="s">
        <v>81</v>
      </c>
      <c r="BD287" s="64" t="s">
        <v>81</v>
      </c>
      <c r="BE287" s="64" t="s">
        <v>81</v>
      </c>
      <c r="BF287" s="72">
        <v>0</v>
      </c>
      <c r="BG287" s="64" t="s">
        <v>81</v>
      </c>
      <c r="BH287" s="64" t="s">
        <v>81</v>
      </c>
      <c r="BI287" s="64" t="s">
        <v>81</v>
      </c>
      <c r="BJ287" s="72">
        <v>0</v>
      </c>
      <c r="BK287" s="64" t="s">
        <v>81</v>
      </c>
      <c r="BL287" s="64" t="s">
        <v>81</v>
      </c>
      <c r="BM287" s="64" t="s">
        <v>81</v>
      </c>
      <c r="BN287" s="72">
        <v>0</v>
      </c>
      <c r="BO287" s="64" t="s">
        <v>81</v>
      </c>
      <c r="BP287" s="64" t="s">
        <v>81</v>
      </c>
      <c r="BQ287" s="64" t="s">
        <v>81</v>
      </c>
      <c r="BR287" s="72">
        <v>0</v>
      </c>
      <c r="BS287" s="64" t="s">
        <v>81</v>
      </c>
      <c r="BT287" s="64" t="s">
        <v>81</v>
      </c>
      <c r="BU287" s="64" t="s">
        <v>81</v>
      </c>
      <c r="BV287" s="72">
        <v>1</v>
      </c>
      <c r="BW287" s="64">
        <v>2</v>
      </c>
      <c r="BX287" s="64">
        <v>2</v>
      </c>
      <c r="BY287" s="64">
        <v>2</v>
      </c>
      <c r="BZ287" s="72">
        <v>0</v>
      </c>
      <c r="CA287" s="64" t="s">
        <v>81</v>
      </c>
      <c r="CB287" s="64" t="s">
        <v>81</v>
      </c>
      <c r="CC287" s="64" t="s">
        <v>81</v>
      </c>
      <c r="CD287" s="72">
        <v>0</v>
      </c>
      <c r="CE287" s="64" t="s">
        <v>81</v>
      </c>
      <c r="CF287" s="64" t="s">
        <v>81</v>
      </c>
      <c r="CG287" s="64" t="s">
        <v>81</v>
      </c>
      <c r="CH287" s="64" t="s">
        <v>81</v>
      </c>
      <c r="CI287" s="64" t="s">
        <v>81</v>
      </c>
      <c r="CJ287" s="64" t="s">
        <v>81</v>
      </c>
      <c r="CK287" s="64" t="s">
        <v>81</v>
      </c>
      <c r="CL287" s="64" t="s">
        <v>81</v>
      </c>
      <c r="CM287" s="64" t="s">
        <v>81</v>
      </c>
      <c r="CN287" s="64" t="s">
        <v>81</v>
      </c>
      <c r="CO287" s="64" t="s">
        <v>81</v>
      </c>
      <c r="CP287" s="64" t="s">
        <v>81</v>
      </c>
      <c r="CQ287" s="64" t="s">
        <v>81</v>
      </c>
      <c r="CR287" s="64" t="s">
        <v>81</v>
      </c>
      <c r="CS287" s="64" t="s">
        <v>81</v>
      </c>
      <c r="CT287" s="64" t="s">
        <v>81</v>
      </c>
      <c r="CU287" s="64" t="s">
        <v>81</v>
      </c>
      <c r="CV287" s="64">
        <v>22</v>
      </c>
      <c r="CW287" s="64" t="s">
        <v>81</v>
      </c>
      <c r="CX287" s="64" t="s">
        <v>81</v>
      </c>
      <c r="CY287" s="64" t="s">
        <v>81</v>
      </c>
      <c r="CZ287" s="64" t="s">
        <v>81</v>
      </c>
      <c r="DA287" s="64" t="s">
        <v>81</v>
      </c>
      <c r="DB287" s="64">
        <v>0</v>
      </c>
      <c r="DC287" s="64">
        <v>0</v>
      </c>
      <c r="DD287" s="64">
        <v>0</v>
      </c>
      <c r="DE287" s="64">
        <v>0</v>
      </c>
      <c r="DF287" s="64">
        <v>0</v>
      </c>
      <c r="DG287" s="64">
        <v>0</v>
      </c>
      <c r="DH287" s="64">
        <v>1</v>
      </c>
      <c r="DI287" s="64">
        <v>1</v>
      </c>
      <c r="DJ287" s="64">
        <v>0</v>
      </c>
      <c r="DK287" s="64">
        <v>0</v>
      </c>
      <c r="DL287" s="64">
        <v>0</v>
      </c>
      <c r="DM287" s="64">
        <v>0</v>
      </c>
      <c r="DN287" s="64">
        <v>2</v>
      </c>
      <c r="DO287" s="64">
        <v>2</v>
      </c>
      <c r="DP287" s="64">
        <v>2</v>
      </c>
      <c r="DQ287" s="64">
        <v>2</v>
      </c>
      <c r="DR287" s="64">
        <v>3000</v>
      </c>
      <c r="DS287" s="64">
        <v>4000</v>
      </c>
      <c r="DT287" s="64">
        <v>3000</v>
      </c>
      <c r="DU287" s="64">
        <v>4000</v>
      </c>
      <c r="DV287" s="64">
        <v>3000</v>
      </c>
      <c r="DW287" s="64">
        <v>5000</v>
      </c>
      <c r="DX287" s="64">
        <v>2500</v>
      </c>
      <c r="DY287" s="64">
        <v>4000</v>
      </c>
      <c r="DZ287" s="64">
        <v>1</v>
      </c>
      <c r="EA287" s="64">
        <v>0</v>
      </c>
      <c r="EB287">
        <v>0</v>
      </c>
      <c r="EC287" s="64" t="s">
        <v>81</v>
      </c>
      <c r="ED287" s="64">
        <v>0</v>
      </c>
      <c r="EE287" t="s">
        <v>81</v>
      </c>
      <c r="EF287" t="s">
        <v>81</v>
      </c>
      <c r="EG287">
        <v>8</v>
      </c>
      <c r="EH287" t="s">
        <v>81</v>
      </c>
      <c r="EI287">
        <v>3</v>
      </c>
    </row>
    <row r="288" spans="1:139" ht="15" customHeight="1" x14ac:dyDescent="0.35">
      <c r="A288" s="20">
        <v>4011015</v>
      </c>
      <c r="B288" s="20">
        <v>4</v>
      </c>
      <c r="C288" s="20">
        <v>1</v>
      </c>
      <c r="D288" s="20">
        <v>10</v>
      </c>
      <c r="E288" s="20" t="s">
        <v>2542</v>
      </c>
      <c r="F288" s="20">
        <v>4</v>
      </c>
      <c r="G288" s="20">
        <v>3</v>
      </c>
      <c r="H288">
        <v>0</v>
      </c>
      <c r="I288" s="20">
        <v>2</v>
      </c>
      <c r="J288" s="64">
        <v>1</v>
      </c>
      <c r="K288" s="64">
        <v>1</v>
      </c>
      <c r="L288" s="64">
        <v>2</v>
      </c>
      <c r="M288" s="64" t="s">
        <v>81</v>
      </c>
      <c r="N288" s="64">
        <v>3</v>
      </c>
      <c r="O288" s="64">
        <v>2</v>
      </c>
      <c r="P288" s="64" t="s">
        <v>81</v>
      </c>
      <c r="Q288" s="64">
        <v>1</v>
      </c>
      <c r="R288" s="64">
        <v>1</v>
      </c>
      <c r="S288" s="64">
        <v>5</v>
      </c>
      <c r="T288" t="s">
        <v>81</v>
      </c>
      <c r="U288" t="s">
        <v>81</v>
      </c>
      <c r="V288" s="64">
        <v>2</v>
      </c>
      <c r="W288" t="s">
        <v>81</v>
      </c>
      <c r="X288">
        <v>1</v>
      </c>
      <c r="Y288" t="s">
        <v>81</v>
      </c>
      <c r="Z288" t="s">
        <v>81</v>
      </c>
      <c r="AA288" t="s">
        <v>81</v>
      </c>
      <c r="AB288" t="s">
        <v>81</v>
      </c>
      <c r="AC288" t="s">
        <v>81</v>
      </c>
      <c r="AD288" t="s">
        <v>81</v>
      </c>
      <c r="AE288" t="s">
        <v>81</v>
      </c>
      <c r="AF288" t="s">
        <v>81</v>
      </c>
      <c r="AG288" t="s">
        <v>81</v>
      </c>
      <c r="AH288" t="s">
        <v>81</v>
      </c>
      <c r="AI288" t="s">
        <v>81</v>
      </c>
      <c r="AJ288" t="s">
        <v>81</v>
      </c>
      <c r="AK288" t="s">
        <v>81</v>
      </c>
      <c r="AL288" t="s">
        <v>81</v>
      </c>
      <c r="AM288" t="s">
        <v>81</v>
      </c>
      <c r="AN288">
        <v>0</v>
      </c>
      <c r="AO288" t="s">
        <v>81</v>
      </c>
      <c r="AP288" s="72">
        <v>0</v>
      </c>
      <c r="AQ288" s="64" t="s">
        <v>81</v>
      </c>
      <c r="AR288" s="64" t="s">
        <v>81</v>
      </c>
      <c r="AS288" s="64" t="s">
        <v>81</v>
      </c>
      <c r="AT288" s="72">
        <v>0</v>
      </c>
      <c r="AU288" s="64" t="s">
        <v>81</v>
      </c>
      <c r="AV288" s="64" t="s">
        <v>81</v>
      </c>
      <c r="AW288" s="64" t="s">
        <v>81</v>
      </c>
      <c r="AX288" s="72">
        <v>0</v>
      </c>
      <c r="AY288" s="64" t="s">
        <v>81</v>
      </c>
      <c r="AZ288" s="64" t="s">
        <v>81</v>
      </c>
      <c r="BA288" s="64" t="s">
        <v>81</v>
      </c>
      <c r="BB288" s="72">
        <v>0</v>
      </c>
      <c r="BC288" s="64" t="s">
        <v>81</v>
      </c>
      <c r="BD288" s="64" t="s">
        <v>81</v>
      </c>
      <c r="BE288" s="64" t="s">
        <v>81</v>
      </c>
      <c r="BF288" s="72">
        <v>1</v>
      </c>
      <c r="BG288">
        <v>2</v>
      </c>
      <c r="BH288">
        <v>2</v>
      </c>
      <c r="BI288">
        <v>2</v>
      </c>
      <c r="BJ288" s="72">
        <v>0</v>
      </c>
      <c r="BK288" s="64" t="s">
        <v>81</v>
      </c>
      <c r="BL288" s="64" t="s">
        <v>81</v>
      </c>
      <c r="BM288" s="64" t="s">
        <v>81</v>
      </c>
      <c r="BN288" s="72">
        <v>1</v>
      </c>
      <c r="BO288">
        <v>2</v>
      </c>
      <c r="BP288">
        <v>2</v>
      </c>
      <c r="BQ288">
        <v>2</v>
      </c>
      <c r="BR288" s="72">
        <v>0</v>
      </c>
      <c r="BS288" s="64" t="s">
        <v>81</v>
      </c>
      <c r="BT288" s="64" t="s">
        <v>81</v>
      </c>
      <c r="BU288" s="64" t="s">
        <v>81</v>
      </c>
      <c r="BV288" s="72">
        <v>1</v>
      </c>
      <c r="BW288" s="64">
        <v>2</v>
      </c>
      <c r="BX288" s="64">
        <v>2</v>
      </c>
      <c r="BY288" s="64">
        <v>2</v>
      </c>
      <c r="BZ288" s="72">
        <v>0</v>
      </c>
      <c r="CA288" s="64" t="s">
        <v>81</v>
      </c>
      <c r="CB288" s="64" t="s">
        <v>81</v>
      </c>
      <c r="CC288" s="64" t="s">
        <v>81</v>
      </c>
      <c r="CD288" s="72">
        <v>0</v>
      </c>
      <c r="CE288" s="64" t="s">
        <v>81</v>
      </c>
      <c r="CF288" s="64" t="s">
        <v>81</v>
      </c>
      <c r="CG288" s="64" t="s">
        <v>81</v>
      </c>
      <c r="CH288" s="64" t="s">
        <v>81</v>
      </c>
      <c r="CI288" s="64" t="s">
        <v>81</v>
      </c>
      <c r="CJ288" s="64" t="s">
        <v>81</v>
      </c>
      <c r="CK288" s="64" t="s">
        <v>81</v>
      </c>
      <c r="CL288" s="64" t="s">
        <v>81</v>
      </c>
      <c r="CM288" s="64" t="s">
        <v>81</v>
      </c>
      <c r="CN288">
        <v>6</v>
      </c>
      <c r="CO288" s="64" t="s">
        <v>81</v>
      </c>
      <c r="CP288" s="64" t="s">
        <v>81</v>
      </c>
      <c r="CQ288" s="64" t="s">
        <v>81</v>
      </c>
      <c r="CR288">
        <v>6</v>
      </c>
      <c r="CS288" s="64" t="s">
        <v>81</v>
      </c>
      <c r="CT288" s="64" t="s">
        <v>81</v>
      </c>
      <c r="CU288" s="64" t="s">
        <v>81</v>
      </c>
      <c r="CV288" s="64">
        <v>6</v>
      </c>
      <c r="CW288" s="64" t="s">
        <v>81</v>
      </c>
      <c r="CX288" s="64" t="s">
        <v>81</v>
      </c>
      <c r="CY288" s="64" t="s">
        <v>81</v>
      </c>
      <c r="CZ288" s="64" t="s">
        <v>81</v>
      </c>
      <c r="DA288" s="64" t="s">
        <v>81</v>
      </c>
      <c r="DB288" s="64">
        <v>0</v>
      </c>
      <c r="DC288" s="64">
        <v>0</v>
      </c>
      <c r="DD288" s="64">
        <v>0</v>
      </c>
      <c r="DE288" s="64">
        <v>0</v>
      </c>
      <c r="DF288" s="64">
        <v>0</v>
      </c>
      <c r="DG288" s="64">
        <v>0</v>
      </c>
      <c r="DH288" s="64">
        <v>1</v>
      </c>
      <c r="DI288" s="64">
        <v>1</v>
      </c>
      <c r="DJ288" s="64">
        <v>0</v>
      </c>
      <c r="DK288" s="64">
        <v>0</v>
      </c>
      <c r="DL288" s="64">
        <v>0</v>
      </c>
      <c r="DM288" s="64">
        <v>1</v>
      </c>
      <c r="DN288" s="64">
        <v>2</v>
      </c>
      <c r="DO288" s="64">
        <v>2</v>
      </c>
      <c r="DP288" s="64">
        <v>2</v>
      </c>
      <c r="DQ288" s="64">
        <v>2</v>
      </c>
      <c r="DR288" s="64">
        <v>3000</v>
      </c>
      <c r="DS288" s="64">
        <v>5000</v>
      </c>
      <c r="DT288" s="64">
        <v>3000</v>
      </c>
      <c r="DU288" s="64">
        <v>5000</v>
      </c>
      <c r="DV288" s="64">
        <v>3000</v>
      </c>
      <c r="DW288" s="64">
        <v>6000</v>
      </c>
      <c r="DX288" s="64">
        <v>1500</v>
      </c>
      <c r="DY288" s="64">
        <v>4000</v>
      </c>
      <c r="DZ288" s="64">
        <v>2</v>
      </c>
      <c r="EA288" s="64">
        <v>1</v>
      </c>
      <c r="EB288" s="64">
        <v>0</v>
      </c>
      <c r="EC288" t="s">
        <v>81</v>
      </c>
      <c r="ED288" s="64">
        <v>0</v>
      </c>
      <c r="EE288" t="s">
        <v>81</v>
      </c>
      <c r="EF288" t="s">
        <v>81</v>
      </c>
      <c r="EG288">
        <v>8</v>
      </c>
      <c r="EH288" t="s">
        <v>81</v>
      </c>
      <c r="EI288">
        <v>2</v>
      </c>
    </row>
    <row r="289" spans="1:139" ht="15" customHeight="1" x14ac:dyDescent="0.35">
      <c r="A289" s="20">
        <v>4011016</v>
      </c>
      <c r="B289" s="20">
        <v>4</v>
      </c>
      <c r="C289" s="20">
        <v>1</v>
      </c>
      <c r="D289" s="20">
        <v>10</v>
      </c>
      <c r="E289" s="20" t="s">
        <v>2550</v>
      </c>
      <c r="F289" s="20">
        <v>5</v>
      </c>
      <c r="G289" s="20">
        <v>1</v>
      </c>
      <c r="H289">
        <v>0</v>
      </c>
      <c r="I289">
        <v>0</v>
      </c>
      <c r="J289" s="64">
        <v>1</v>
      </c>
      <c r="K289" s="64">
        <v>2</v>
      </c>
      <c r="L289" s="64">
        <v>6</v>
      </c>
      <c r="M289" s="64">
        <v>5</v>
      </c>
      <c r="N289" s="64">
        <v>3</v>
      </c>
      <c r="O289" t="s">
        <v>81</v>
      </c>
      <c r="P289" s="64" t="s">
        <v>81</v>
      </c>
      <c r="Q289" s="64">
        <v>1</v>
      </c>
      <c r="R289" s="64">
        <v>1</v>
      </c>
      <c r="S289" t="s">
        <v>81</v>
      </c>
      <c r="T289" t="s">
        <v>81</v>
      </c>
      <c r="U289" t="s">
        <v>81</v>
      </c>
      <c r="V289" t="s">
        <v>81</v>
      </c>
      <c r="W289" t="s">
        <v>81</v>
      </c>
      <c r="X289" t="s">
        <v>81</v>
      </c>
      <c r="Y289" t="s">
        <v>81</v>
      </c>
      <c r="Z289" t="s">
        <v>81</v>
      </c>
      <c r="AA289" t="s">
        <v>81</v>
      </c>
      <c r="AB289" t="s">
        <v>81</v>
      </c>
      <c r="AC289" t="s">
        <v>81</v>
      </c>
      <c r="AD289" t="s">
        <v>81</v>
      </c>
      <c r="AE289" t="s">
        <v>81</v>
      </c>
      <c r="AF289" t="s">
        <v>81</v>
      </c>
      <c r="AG289" t="s">
        <v>81</v>
      </c>
      <c r="AH289" t="s">
        <v>81</v>
      </c>
      <c r="AI289" t="s">
        <v>81</v>
      </c>
      <c r="AJ289" t="s">
        <v>81</v>
      </c>
      <c r="AK289" t="s">
        <v>81</v>
      </c>
      <c r="AL289" t="s">
        <v>81</v>
      </c>
      <c r="AM289" t="s">
        <v>81</v>
      </c>
      <c r="AN289" s="64">
        <v>0</v>
      </c>
      <c r="AO289" t="s">
        <v>81</v>
      </c>
      <c r="AP289" s="72">
        <v>1</v>
      </c>
      <c r="AQ289">
        <v>2</v>
      </c>
      <c r="AR289">
        <v>2</v>
      </c>
      <c r="AS289">
        <v>2</v>
      </c>
      <c r="AT289" s="72">
        <v>0</v>
      </c>
      <c r="AU289" s="64" t="s">
        <v>81</v>
      </c>
      <c r="AV289" s="64" t="s">
        <v>81</v>
      </c>
      <c r="AW289" s="64" t="s">
        <v>81</v>
      </c>
      <c r="AX289" s="72">
        <v>0</v>
      </c>
      <c r="AY289" s="64" t="s">
        <v>81</v>
      </c>
      <c r="AZ289" s="64" t="s">
        <v>81</v>
      </c>
      <c r="BA289" s="64" t="s">
        <v>81</v>
      </c>
      <c r="BB289" s="72">
        <v>0</v>
      </c>
      <c r="BC289" s="64" t="s">
        <v>81</v>
      </c>
      <c r="BD289" s="64" t="s">
        <v>81</v>
      </c>
      <c r="BE289" s="64" t="s">
        <v>81</v>
      </c>
      <c r="BF289" s="72">
        <v>0</v>
      </c>
      <c r="BG289" s="64" t="s">
        <v>81</v>
      </c>
      <c r="BH289" s="64" t="s">
        <v>81</v>
      </c>
      <c r="BI289" s="64" t="s">
        <v>81</v>
      </c>
      <c r="BJ289" s="72">
        <v>0</v>
      </c>
      <c r="BK289" s="64" t="s">
        <v>81</v>
      </c>
      <c r="BL289" s="64" t="s">
        <v>81</v>
      </c>
      <c r="BM289" s="64" t="s">
        <v>81</v>
      </c>
      <c r="BN289" s="72">
        <v>0</v>
      </c>
      <c r="BO289" s="64" t="s">
        <v>81</v>
      </c>
      <c r="BP289" s="64" t="s">
        <v>81</v>
      </c>
      <c r="BQ289" s="64" t="s">
        <v>81</v>
      </c>
      <c r="BR289" s="72">
        <v>0</v>
      </c>
      <c r="BS289" s="64" t="s">
        <v>81</v>
      </c>
      <c r="BT289" s="64" t="s">
        <v>81</v>
      </c>
      <c r="BU289" s="64" t="s">
        <v>81</v>
      </c>
      <c r="BV289" s="72">
        <v>0</v>
      </c>
      <c r="BW289" s="64" t="s">
        <v>81</v>
      </c>
      <c r="BX289" s="64" t="s">
        <v>81</v>
      </c>
      <c r="BY289" s="64" t="s">
        <v>81</v>
      </c>
      <c r="BZ289" s="72">
        <v>0</v>
      </c>
      <c r="CA289" s="64" t="s">
        <v>81</v>
      </c>
      <c r="CB289" s="64" t="s">
        <v>81</v>
      </c>
      <c r="CC289" s="64" t="s">
        <v>81</v>
      </c>
      <c r="CD289" s="72">
        <v>0</v>
      </c>
      <c r="CE289" s="64" t="s">
        <v>81</v>
      </c>
      <c r="CF289" s="64" t="s">
        <v>81</v>
      </c>
      <c r="CG289" s="64" t="s">
        <v>81</v>
      </c>
      <c r="CH289" s="64" t="s">
        <v>81</v>
      </c>
      <c r="CI289" s="64" t="s">
        <v>81</v>
      </c>
      <c r="CJ289" s="64" t="s">
        <v>81</v>
      </c>
      <c r="CK289" s="64" t="s">
        <v>81</v>
      </c>
      <c r="CL289" s="64" t="s">
        <v>81</v>
      </c>
      <c r="CM289" s="64" t="s">
        <v>81</v>
      </c>
      <c r="CN289" s="64" t="s">
        <v>81</v>
      </c>
      <c r="CO289" s="64" t="s">
        <v>81</v>
      </c>
      <c r="CP289" s="64" t="s">
        <v>81</v>
      </c>
      <c r="CQ289" s="64" t="s">
        <v>81</v>
      </c>
      <c r="CR289" s="64" t="s">
        <v>81</v>
      </c>
      <c r="CS289" s="64" t="s">
        <v>81</v>
      </c>
      <c r="CT289" s="64" t="s">
        <v>81</v>
      </c>
      <c r="CU289" s="64" t="s">
        <v>81</v>
      </c>
      <c r="CV289" s="64">
        <v>10</v>
      </c>
      <c r="CW289" s="64" t="s">
        <v>81</v>
      </c>
      <c r="CX289" s="64" t="s">
        <v>81</v>
      </c>
      <c r="CY289" s="64" t="s">
        <v>81</v>
      </c>
      <c r="CZ289" s="64" t="s">
        <v>81</v>
      </c>
      <c r="DA289" s="64" t="s">
        <v>81</v>
      </c>
      <c r="DB289" s="64">
        <v>1</v>
      </c>
      <c r="DC289" s="64">
        <v>0</v>
      </c>
      <c r="DD289" s="64">
        <v>0</v>
      </c>
      <c r="DE289" s="64">
        <v>0</v>
      </c>
      <c r="DF289" s="64">
        <v>0</v>
      </c>
      <c r="DG289" s="64">
        <v>0</v>
      </c>
      <c r="DH289" s="64">
        <v>1</v>
      </c>
      <c r="DI289" s="64">
        <v>0</v>
      </c>
      <c r="DJ289" s="64">
        <v>0</v>
      </c>
      <c r="DK289" s="64">
        <v>0</v>
      </c>
      <c r="DL289" s="64">
        <v>0</v>
      </c>
      <c r="DM289" s="64">
        <v>1</v>
      </c>
      <c r="DN289" s="64">
        <v>2</v>
      </c>
      <c r="DO289" s="64">
        <v>2</v>
      </c>
      <c r="DP289" s="64">
        <v>4</v>
      </c>
      <c r="DQ289" s="64">
        <v>4</v>
      </c>
      <c r="DR289" s="64">
        <v>3000</v>
      </c>
      <c r="DS289" s="64">
        <v>5000</v>
      </c>
      <c r="DT289" s="64">
        <v>3000</v>
      </c>
      <c r="DU289" s="64">
        <v>5000</v>
      </c>
      <c r="DV289" t="s">
        <v>81</v>
      </c>
      <c r="DW289" t="s">
        <v>81</v>
      </c>
      <c r="DX289" t="s">
        <v>81</v>
      </c>
      <c r="DY289" t="s">
        <v>81</v>
      </c>
      <c r="DZ289" s="64">
        <v>2</v>
      </c>
      <c r="EA289" s="64">
        <v>1</v>
      </c>
      <c r="EB289" s="64">
        <v>0</v>
      </c>
      <c r="EC289" t="s">
        <v>81</v>
      </c>
      <c r="ED289" s="64">
        <v>0</v>
      </c>
      <c r="EE289" t="s">
        <v>81</v>
      </c>
      <c r="EF289" t="s">
        <v>81</v>
      </c>
      <c r="EG289">
        <v>8</v>
      </c>
      <c r="EH289" t="s">
        <v>81</v>
      </c>
      <c r="EI289">
        <v>2</v>
      </c>
    </row>
    <row r="290" spans="1:139" ht="15" customHeight="1" x14ac:dyDescent="0.35">
      <c r="A290" s="20">
        <v>4011017</v>
      </c>
      <c r="B290" s="20">
        <v>4</v>
      </c>
      <c r="C290" s="20">
        <v>1</v>
      </c>
      <c r="D290" s="20">
        <v>10</v>
      </c>
      <c r="E290" s="20" t="s">
        <v>801</v>
      </c>
      <c r="F290" s="20">
        <v>5</v>
      </c>
      <c r="G290" s="20">
        <v>4</v>
      </c>
      <c r="H290">
        <v>0</v>
      </c>
      <c r="I290">
        <v>0</v>
      </c>
      <c r="J290" s="64">
        <v>1</v>
      </c>
      <c r="K290" s="64">
        <v>1</v>
      </c>
      <c r="L290" s="64">
        <v>4</v>
      </c>
      <c r="M290" s="64" t="s">
        <v>81</v>
      </c>
      <c r="N290" s="64">
        <v>3</v>
      </c>
      <c r="O290" t="s">
        <v>81</v>
      </c>
      <c r="P290" s="64" t="s">
        <v>81</v>
      </c>
      <c r="Q290" s="64">
        <v>1</v>
      </c>
      <c r="R290" s="64" t="s">
        <v>81</v>
      </c>
      <c r="S290" s="64" t="s">
        <v>81</v>
      </c>
      <c r="T290" s="64" t="s">
        <v>81</v>
      </c>
      <c r="U290" s="64" t="s">
        <v>81</v>
      </c>
      <c r="V290" s="64" t="s">
        <v>81</v>
      </c>
      <c r="W290" s="64" t="s">
        <v>81</v>
      </c>
      <c r="X290" s="64" t="s">
        <v>81</v>
      </c>
      <c r="Y290" s="64" t="s">
        <v>81</v>
      </c>
      <c r="Z290" s="64" t="s">
        <v>81</v>
      </c>
      <c r="AA290" s="64" t="s">
        <v>81</v>
      </c>
      <c r="AB290" s="64" t="s">
        <v>81</v>
      </c>
      <c r="AC290" s="64" t="s">
        <v>81</v>
      </c>
      <c r="AD290" s="64" t="s">
        <v>81</v>
      </c>
      <c r="AE290" s="64" t="s">
        <v>81</v>
      </c>
      <c r="AF290" s="64" t="s">
        <v>81</v>
      </c>
      <c r="AG290" s="64" t="s">
        <v>81</v>
      </c>
      <c r="AH290" s="64" t="s">
        <v>81</v>
      </c>
      <c r="AI290" s="64" t="s">
        <v>81</v>
      </c>
      <c r="AJ290" s="64" t="s">
        <v>81</v>
      </c>
      <c r="AK290" s="64" t="s">
        <v>81</v>
      </c>
      <c r="AL290" s="64" t="s">
        <v>81</v>
      </c>
      <c r="AM290" s="64" t="s">
        <v>81</v>
      </c>
      <c r="AN290">
        <v>1</v>
      </c>
      <c r="AO290">
        <v>5</v>
      </c>
      <c r="AP290" s="72">
        <v>1</v>
      </c>
      <c r="AQ290" s="72">
        <v>2</v>
      </c>
      <c r="AR290" s="72">
        <v>2</v>
      </c>
      <c r="AS290" s="72">
        <v>1</v>
      </c>
      <c r="AT290" s="72">
        <v>0</v>
      </c>
      <c r="AU290" s="64" t="s">
        <v>81</v>
      </c>
      <c r="AV290" s="64" t="s">
        <v>81</v>
      </c>
      <c r="AW290" s="64" t="s">
        <v>81</v>
      </c>
      <c r="AX290" s="72">
        <v>0</v>
      </c>
      <c r="AY290" s="64" t="s">
        <v>81</v>
      </c>
      <c r="AZ290" s="64" t="s">
        <v>81</v>
      </c>
      <c r="BA290" s="64" t="s">
        <v>81</v>
      </c>
      <c r="BB290" s="72">
        <v>0</v>
      </c>
      <c r="BC290" s="64" t="s">
        <v>81</v>
      </c>
      <c r="BD290" s="64" t="s">
        <v>81</v>
      </c>
      <c r="BE290" s="64" t="s">
        <v>81</v>
      </c>
      <c r="BF290" s="72">
        <v>0</v>
      </c>
      <c r="BG290" s="64" t="s">
        <v>81</v>
      </c>
      <c r="BH290" s="64" t="s">
        <v>81</v>
      </c>
      <c r="BI290" s="64" t="s">
        <v>81</v>
      </c>
      <c r="BJ290" s="72">
        <v>0</v>
      </c>
      <c r="BK290" s="64" t="s">
        <v>81</v>
      </c>
      <c r="BL290" s="64" t="s">
        <v>81</v>
      </c>
      <c r="BM290" s="64" t="s">
        <v>81</v>
      </c>
      <c r="BN290" s="72">
        <v>1</v>
      </c>
      <c r="BO290">
        <v>2</v>
      </c>
      <c r="BP290">
        <v>2</v>
      </c>
      <c r="BQ290">
        <v>2</v>
      </c>
      <c r="BR290" s="72">
        <v>0</v>
      </c>
      <c r="BS290" s="64" t="s">
        <v>81</v>
      </c>
      <c r="BT290" s="64" t="s">
        <v>81</v>
      </c>
      <c r="BU290" s="64" t="s">
        <v>81</v>
      </c>
      <c r="BV290" s="72">
        <v>1</v>
      </c>
      <c r="BW290" s="64">
        <v>2</v>
      </c>
      <c r="BX290" s="64">
        <v>2</v>
      </c>
      <c r="BY290" s="64">
        <v>2</v>
      </c>
      <c r="BZ290" s="72">
        <v>0</v>
      </c>
      <c r="CA290" s="64" t="s">
        <v>81</v>
      </c>
      <c r="CB290" s="64" t="s">
        <v>81</v>
      </c>
      <c r="CC290" s="64" t="s">
        <v>81</v>
      </c>
      <c r="CD290" s="72">
        <v>0</v>
      </c>
      <c r="CE290" s="64" t="s">
        <v>81</v>
      </c>
      <c r="CF290" s="64" t="s">
        <v>81</v>
      </c>
      <c r="CG290" s="64" t="s">
        <v>81</v>
      </c>
      <c r="CH290" s="64" t="s">
        <v>81</v>
      </c>
      <c r="CI290" s="64" t="s">
        <v>81</v>
      </c>
      <c r="CJ290" s="64" t="s">
        <v>81</v>
      </c>
      <c r="CK290" s="64" t="s">
        <v>81</v>
      </c>
      <c r="CL290" s="64" t="s">
        <v>81</v>
      </c>
      <c r="CM290" s="64" t="s">
        <v>81</v>
      </c>
      <c r="CN290" s="64" t="s">
        <v>81</v>
      </c>
      <c r="CO290" s="64" t="s">
        <v>81</v>
      </c>
      <c r="CP290" s="64" t="s">
        <v>81</v>
      </c>
      <c r="CQ290" s="64" t="s">
        <v>81</v>
      </c>
      <c r="CR290">
        <v>3</v>
      </c>
      <c r="CS290">
        <v>6</v>
      </c>
      <c r="CT290" s="64" t="s">
        <v>81</v>
      </c>
      <c r="CU290" s="64" t="s">
        <v>81</v>
      </c>
      <c r="CV290" s="64">
        <v>3</v>
      </c>
      <c r="CW290" s="64">
        <v>6</v>
      </c>
      <c r="CX290" s="64" t="s">
        <v>81</v>
      </c>
      <c r="CY290" s="64" t="s">
        <v>81</v>
      </c>
      <c r="CZ290" s="64" t="s">
        <v>81</v>
      </c>
      <c r="DA290" s="64" t="s">
        <v>81</v>
      </c>
      <c r="DB290" s="64">
        <v>0</v>
      </c>
      <c r="DC290" s="64">
        <v>0</v>
      </c>
      <c r="DD290" s="64">
        <v>0</v>
      </c>
      <c r="DE290" s="64">
        <v>0</v>
      </c>
      <c r="DF290" s="64">
        <v>0</v>
      </c>
      <c r="DG290" s="64">
        <v>0</v>
      </c>
      <c r="DH290" s="64">
        <v>1</v>
      </c>
      <c r="DI290" s="64">
        <v>0</v>
      </c>
      <c r="DJ290" s="64">
        <v>0</v>
      </c>
      <c r="DK290" s="64">
        <v>0</v>
      </c>
      <c r="DL290" s="64">
        <v>0</v>
      </c>
      <c r="DM290" s="64">
        <v>0</v>
      </c>
      <c r="DN290" s="64">
        <v>2</v>
      </c>
      <c r="DO290" s="64">
        <v>2</v>
      </c>
      <c r="DP290" s="64">
        <v>2</v>
      </c>
      <c r="DQ290" s="64">
        <v>2</v>
      </c>
      <c r="DR290" s="64">
        <v>3000</v>
      </c>
      <c r="DS290" s="64">
        <v>4000</v>
      </c>
      <c r="DT290" s="64">
        <v>3000</v>
      </c>
      <c r="DU290" s="64">
        <v>4000</v>
      </c>
      <c r="DV290" s="64">
        <v>4000</v>
      </c>
      <c r="DW290" s="64">
        <v>6000</v>
      </c>
      <c r="DX290" s="64">
        <v>4000</v>
      </c>
      <c r="DY290" s="64">
        <v>6000</v>
      </c>
      <c r="DZ290" s="64">
        <v>2</v>
      </c>
      <c r="EA290" s="64">
        <v>1</v>
      </c>
      <c r="EB290" s="64">
        <v>0</v>
      </c>
      <c r="EC290" t="s">
        <v>81</v>
      </c>
      <c r="ED290" s="64">
        <v>0</v>
      </c>
      <c r="EE290" t="s">
        <v>81</v>
      </c>
      <c r="EF290" t="s">
        <v>81</v>
      </c>
      <c r="EG290" t="s">
        <v>81</v>
      </c>
      <c r="EH290" t="s">
        <v>81</v>
      </c>
      <c r="EI290" t="s">
        <v>81</v>
      </c>
    </row>
    <row r="291" spans="1:139" ht="15" customHeight="1" x14ac:dyDescent="0.35">
      <c r="A291" s="20">
        <v>4011018</v>
      </c>
      <c r="B291" s="20">
        <v>4</v>
      </c>
      <c r="C291" s="20">
        <v>1</v>
      </c>
      <c r="D291" s="20">
        <v>10</v>
      </c>
      <c r="E291" s="20" t="s">
        <v>2562</v>
      </c>
      <c r="F291" s="20">
        <v>4</v>
      </c>
      <c r="G291" s="20">
        <v>3</v>
      </c>
      <c r="H291">
        <v>0</v>
      </c>
      <c r="I291" s="20">
        <v>1</v>
      </c>
      <c r="J291" s="64">
        <v>0</v>
      </c>
      <c r="K291" t="s">
        <v>81</v>
      </c>
      <c r="L291" s="64">
        <v>3</v>
      </c>
      <c r="M291" s="64" t="s">
        <v>81</v>
      </c>
      <c r="N291" s="64">
        <v>4</v>
      </c>
      <c r="O291" t="s">
        <v>81</v>
      </c>
      <c r="P291" s="64" t="s">
        <v>81</v>
      </c>
      <c r="Q291" s="64">
        <v>2</v>
      </c>
      <c r="R291" s="64">
        <v>1</v>
      </c>
      <c r="S291" t="s">
        <v>81</v>
      </c>
      <c r="T291" t="s">
        <v>81</v>
      </c>
      <c r="U291" t="s">
        <v>81</v>
      </c>
      <c r="V291" t="s">
        <v>81</v>
      </c>
      <c r="W291" t="s">
        <v>81</v>
      </c>
      <c r="X291" t="s">
        <v>81</v>
      </c>
      <c r="Y291" t="s">
        <v>81</v>
      </c>
      <c r="Z291" t="s">
        <v>81</v>
      </c>
      <c r="AA291" t="s">
        <v>81</v>
      </c>
      <c r="AB291" t="s">
        <v>81</v>
      </c>
      <c r="AC291" t="s">
        <v>81</v>
      </c>
      <c r="AD291" t="s">
        <v>81</v>
      </c>
      <c r="AE291" t="s">
        <v>81</v>
      </c>
      <c r="AF291" t="s">
        <v>81</v>
      </c>
      <c r="AG291" t="s">
        <v>81</v>
      </c>
      <c r="AH291" t="s">
        <v>81</v>
      </c>
      <c r="AI291" t="s">
        <v>81</v>
      </c>
      <c r="AJ291" t="s">
        <v>81</v>
      </c>
      <c r="AK291" t="s">
        <v>81</v>
      </c>
      <c r="AL291" t="s">
        <v>81</v>
      </c>
      <c r="AM291" t="s">
        <v>81</v>
      </c>
      <c r="AN291">
        <v>0</v>
      </c>
      <c r="AO291" t="s">
        <v>81</v>
      </c>
      <c r="AP291">
        <v>1</v>
      </c>
      <c r="AQ291">
        <v>2</v>
      </c>
      <c r="AR291">
        <v>2</v>
      </c>
      <c r="AS291">
        <v>2</v>
      </c>
      <c r="AT291" s="72">
        <v>0</v>
      </c>
      <c r="AU291" s="64" t="s">
        <v>81</v>
      </c>
      <c r="AV291" s="64" t="s">
        <v>81</v>
      </c>
      <c r="AW291" s="64" t="s">
        <v>81</v>
      </c>
      <c r="AX291" s="72">
        <v>0</v>
      </c>
      <c r="AY291" s="64" t="s">
        <v>81</v>
      </c>
      <c r="AZ291" s="64" t="s">
        <v>81</v>
      </c>
      <c r="BA291" s="64" t="s">
        <v>81</v>
      </c>
      <c r="BB291" s="72">
        <v>0</v>
      </c>
      <c r="BC291" s="64" t="s">
        <v>81</v>
      </c>
      <c r="BD291" s="64" t="s">
        <v>81</v>
      </c>
      <c r="BE291" s="64" t="s">
        <v>81</v>
      </c>
      <c r="BF291" s="72">
        <v>1</v>
      </c>
      <c r="BG291">
        <v>2</v>
      </c>
      <c r="BH291">
        <v>2</v>
      </c>
      <c r="BI291">
        <v>2</v>
      </c>
      <c r="BJ291" s="72">
        <v>0</v>
      </c>
      <c r="BK291" s="64" t="s">
        <v>81</v>
      </c>
      <c r="BL291" s="64" t="s">
        <v>81</v>
      </c>
      <c r="BM291" s="64" t="s">
        <v>81</v>
      </c>
      <c r="BN291" s="72">
        <v>0</v>
      </c>
      <c r="BO291" s="64" t="s">
        <v>81</v>
      </c>
      <c r="BP291" s="64" t="s">
        <v>81</v>
      </c>
      <c r="BQ291" s="64" t="s">
        <v>81</v>
      </c>
      <c r="BR291" s="72">
        <v>0</v>
      </c>
      <c r="BS291" s="64" t="s">
        <v>81</v>
      </c>
      <c r="BT291" s="64" t="s">
        <v>81</v>
      </c>
      <c r="BU291" s="64" t="s">
        <v>81</v>
      </c>
      <c r="BV291" s="72">
        <v>1</v>
      </c>
      <c r="BW291" s="64">
        <v>2</v>
      </c>
      <c r="BX291" s="64">
        <v>2</v>
      </c>
      <c r="BY291" s="64">
        <v>2</v>
      </c>
      <c r="BZ291" s="72">
        <v>0</v>
      </c>
      <c r="CA291" s="64" t="s">
        <v>81</v>
      </c>
      <c r="CB291" s="64" t="s">
        <v>81</v>
      </c>
      <c r="CC291" s="64" t="s">
        <v>81</v>
      </c>
      <c r="CD291" s="72">
        <v>0</v>
      </c>
      <c r="CE291" s="64" t="s">
        <v>81</v>
      </c>
      <c r="CF291" s="64" t="s">
        <v>81</v>
      </c>
      <c r="CG291" s="64" t="s">
        <v>81</v>
      </c>
      <c r="CH291" s="64" t="s">
        <v>81</v>
      </c>
      <c r="CI291" s="64" t="s">
        <v>81</v>
      </c>
      <c r="CJ291" s="64" t="s">
        <v>81</v>
      </c>
      <c r="CK291" s="64" t="s">
        <v>81</v>
      </c>
      <c r="CL291" s="64" t="s">
        <v>81</v>
      </c>
      <c r="CM291" s="64" t="s">
        <v>81</v>
      </c>
      <c r="CN291" s="64">
        <v>2</v>
      </c>
      <c r="CO291">
        <v>3</v>
      </c>
      <c r="CP291" s="64" t="s">
        <v>81</v>
      </c>
      <c r="CQ291" s="64" t="s">
        <v>81</v>
      </c>
      <c r="CR291" s="64" t="s">
        <v>81</v>
      </c>
      <c r="CS291" s="64" t="s">
        <v>81</v>
      </c>
      <c r="CT291" s="64" t="s">
        <v>81</v>
      </c>
      <c r="CU291" s="64" t="s">
        <v>81</v>
      </c>
      <c r="CV291" s="64">
        <v>6</v>
      </c>
      <c r="CW291" s="64" t="s">
        <v>81</v>
      </c>
      <c r="CX291" s="64" t="s">
        <v>81</v>
      </c>
      <c r="CY291" s="64" t="s">
        <v>81</v>
      </c>
      <c r="CZ291" s="64" t="s">
        <v>81</v>
      </c>
      <c r="DA291" s="64" t="s">
        <v>81</v>
      </c>
      <c r="DB291" s="64">
        <v>0</v>
      </c>
      <c r="DC291" s="64">
        <v>0</v>
      </c>
      <c r="DD291" s="64">
        <v>0</v>
      </c>
      <c r="DE291" s="64">
        <v>0</v>
      </c>
      <c r="DF291" s="64">
        <v>0</v>
      </c>
      <c r="DG291" s="64">
        <v>0</v>
      </c>
      <c r="DH291" s="64">
        <v>0</v>
      </c>
      <c r="DI291" s="64">
        <v>0</v>
      </c>
      <c r="DJ291" s="64">
        <v>1</v>
      </c>
      <c r="DK291" s="64">
        <v>1</v>
      </c>
      <c r="DL291" s="64">
        <v>1</v>
      </c>
      <c r="DM291" s="64">
        <v>1</v>
      </c>
      <c r="DN291" s="64">
        <v>2</v>
      </c>
      <c r="DO291" s="64">
        <v>2</v>
      </c>
      <c r="DP291" s="64">
        <v>2</v>
      </c>
      <c r="DQ291" s="64">
        <v>2</v>
      </c>
      <c r="DR291" s="64">
        <v>3000</v>
      </c>
      <c r="DS291" s="64">
        <v>4000</v>
      </c>
      <c r="DT291" s="64">
        <v>3000</v>
      </c>
      <c r="DU291" s="64">
        <v>4000</v>
      </c>
      <c r="DV291" s="64">
        <v>3000</v>
      </c>
      <c r="DW291" s="64">
        <v>4000</v>
      </c>
      <c r="DX291" s="64">
        <v>3000</v>
      </c>
      <c r="DY291" s="64">
        <v>4000</v>
      </c>
      <c r="DZ291" s="64">
        <v>1</v>
      </c>
      <c r="EA291" s="64">
        <v>1</v>
      </c>
      <c r="EB291" s="64">
        <v>0</v>
      </c>
      <c r="EC291" t="s">
        <v>81</v>
      </c>
      <c r="ED291" s="64">
        <v>0</v>
      </c>
      <c r="EE291" t="s">
        <v>81</v>
      </c>
      <c r="EF291" t="s">
        <v>81</v>
      </c>
      <c r="EG291">
        <v>8</v>
      </c>
      <c r="EH291" t="s">
        <v>81</v>
      </c>
      <c r="EI291">
        <v>2</v>
      </c>
    </row>
    <row r="292" spans="1:139" ht="15" customHeight="1" x14ac:dyDescent="0.35">
      <c r="A292" s="20">
        <v>4011019</v>
      </c>
      <c r="B292" s="20">
        <v>4</v>
      </c>
      <c r="C292" s="20">
        <v>1</v>
      </c>
      <c r="D292" s="20">
        <v>10</v>
      </c>
      <c r="E292" s="20" t="s">
        <v>2567</v>
      </c>
      <c r="F292" s="20">
        <v>4</v>
      </c>
      <c r="G292" s="20">
        <v>2</v>
      </c>
      <c r="H292">
        <v>0</v>
      </c>
      <c r="I292" s="20">
        <v>2</v>
      </c>
      <c r="J292" s="64">
        <v>0</v>
      </c>
      <c r="K292" t="s">
        <v>81</v>
      </c>
      <c r="L292" s="64">
        <v>7</v>
      </c>
      <c r="M292" s="64" t="s">
        <v>81</v>
      </c>
      <c r="N292" s="64">
        <v>3</v>
      </c>
      <c r="O292" t="s">
        <v>81</v>
      </c>
      <c r="P292">
        <v>3</v>
      </c>
      <c r="Q292" s="64">
        <v>1</v>
      </c>
      <c r="R292" s="64">
        <v>1</v>
      </c>
      <c r="S292" s="64" t="s">
        <v>81</v>
      </c>
      <c r="T292" s="64" t="s">
        <v>81</v>
      </c>
      <c r="U292" s="64" t="s">
        <v>81</v>
      </c>
      <c r="V292" s="64" t="s">
        <v>81</v>
      </c>
      <c r="W292" s="64" t="s">
        <v>81</v>
      </c>
      <c r="X292" s="64" t="s">
        <v>81</v>
      </c>
      <c r="Y292" s="64" t="s">
        <v>81</v>
      </c>
      <c r="Z292" s="64" t="s">
        <v>81</v>
      </c>
      <c r="AA292" s="64" t="s">
        <v>81</v>
      </c>
      <c r="AB292" s="64" t="s">
        <v>81</v>
      </c>
      <c r="AC292" s="64" t="s">
        <v>81</v>
      </c>
      <c r="AD292" s="64" t="s">
        <v>81</v>
      </c>
      <c r="AE292" s="64" t="s">
        <v>81</v>
      </c>
      <c r="AF292" s="64" t="s">
        <v>81</v>
      </c>
      <c r="AG292" s="64" t="s">
        <v>81</v>
      </c>
      <c r="AH292" s="64" t="s">
        <v>81</v>
      </c>
      <c r="AI292" s="64" t="s">
        <v>81</v>
      </c>
      <c r="AJ292" s="64" t="s">
        <v>81</v>
      </c>
      <c r="AK292" s="64" t="s">
        <v>81</v>
      </c>
      <c r="AL292" s="64" t="s">
        <v>81</v>
      </c>
      <c r="AM292" s="64" t="s">
        <v>81</v>
      </c>
      <c r="AN292">
        <v>1</v>
      </c>
      <c r="AO292">
        <v>6</v>
      </c>
      <c r="AP292">
        <v>1</v>
      </c>
      <c r="AQ292">
        <v>2</v>
      </c>
      <c r="AR292">
        <v>2</v>
      </c>
      <c r="AS292">
        <v>2</v>
      </c>
      <c r="AT292" s="72">
        <v>0</v>
      </c>
      <c r="AU292" s="64" t="s">
        <v>81</v>
      </c>
      <c r="AV292" s="64" t="s">
        <v>81</v>
      </c>
      <c r="AW292" s="64" t="s">
        <v>81</v>
      </c>
      <c r="AX292" s="72">
        <v>0</v>
      </c>
      <c r="AY292" s="64" t="s">
        <v>81</v>
      </c>
      <c r="AZ292" s="64" t="s">
        <v>81</v>
      </c>
      <c r="BA292" s="64" t="s">
        <v>81</v>
      </c>
      <c r="BB292" s="72">
        <v>0</v>
      </c>
      <c r="BC292" s="64" t="s">
        <v>81</v>
      </c>
      <c r="BD292" s="64" t="s">
        <v>81</v>
      </c>
      <c r="BE292" s="64" t="s">
        <v>81</v>
      </c>
      <c r="BF292" s="72">
        <v>0</v>
      </c>
      <c r="BG292" s="64" t="s">
        <v>81</v>
      </c>
      <c r="BH292" s="64" t="s">
        <v>81</v>
      </c>
      <c r="BI292" s="64" t="s">
        <v>81</v>
      </c>
      <c r="BJ292" s="72">
        <v>0</v>
      </c>
      <c r="BK292" s="64" t="s">
        <v>81</v>
      </c>
      <c r="BL292" s="64" t="s">
        <v>81</v>
      </c>
      <c r="BM292" s="64" t="s">
        <v>81</v>
      </c>
      <c r="BN292" s="72">
        <v>0</v>
      </c>
      <c r="BO292" s="64" t="s">
        <v>81</v>
      </c>
      <c r="BP292" s="64" t="s">
        <v>81</v>
      </c>
      <c r="BQ292" s="64" t="s">
        <v>81</v>
      </c>
      <c r="BR292" s="72">
        <v>0</v>
      </c>
      <c r="BS292" s="64" t="s">
        <v>81</v>
      </c>
      <c r="BT292" s="64" t="s">
        <v>81</v>
      </c>
      <c r="BU292" s="64" t="s">
        <v>81</v>
      </c>
      <c r="BV292" s="72">
        <v>1</v>
      </c>
      <c r="BW292" s="64">
        <v>2</v>
      </c>
      <c r="BX292" s="64">
        <v>2</v>
      </c>
      <c r="BY292" s="64">
        <v>2</v>
      </c>
      <c r="BZ292" s="72">
        <v>0</v>
      </c>
      <c r="CA292" s="64" t="s">
        <v>81</v>
      </c>
      <c r="CB292" s="64" t="s">
        <v>81</v>
      </c>
      <c r="CC292" s="64" t="s">
        <v>81</v>
      </c>
      <c r="CD292" s="72">
        <v>0</v>
      </c>
      <c r="CE292" s="64" t="s">
        <v>81</v>
      </c>
      <c r="CF292" s="64" t="s">
        <v>81</v>
      </c>
      <c r="CG292" s="64" t="s">
        <v>81</v>
      </c>
      <c r="CH292" s="64" t="s">
        <v>81</v>
      </c>
      <c r="CI292" s="64" t="s">
        <v>81</v>
      </c>
      <c r="CJ292" s="64" t="s">
        <v>81</v>
      </c>
      <c r="CK292" s="64" t="s">
        <v>81</v>
      </c>
      <c r="CL292" s="64" t="s">
        <v>81</v>
      </c>
      <c r="CM292" s="64" t="s">
        <v>81</v>
      </c>
      <c r="CN292" s="64" t="s">
        <v>81</v>
      </c>
      <c r="CO292" s="64" t="s">
        <v>81</v>
      </c>
      <c r="CP292" s="64" t="s">
        <v>81</v>
      </c>
      <c r="CQ292" s="64" t="s">
        <v>81</v>
      </c>
      <c r="CR292">
        <v>7</v>
      </c>
      <c r="CS292">
        <v>2</v>
      </c>
      <c r="CT292" s="64" t="s">
        <v>81</v>
      </c>
      <c r="CU292" s="64" t="s">
        <v>81</v>
      </c>
      <c r="CV292" s="64" t="s">
        <v>81</v>
      </c>
      <c r="CW292" s="64" t="s">
        <v>81</v>
      </c>
      <c r="CX292" s="64" t="s">
        <v>81</v>
      </c>
      <c r="CY292" s="64" t="s">
        <v>81</v>
      </c>
      <c r="CZ292" s="64" t="s">
        <v>81</v>
      </c>
      <c r="DA292" s="64" t="s">
        <v>81</v>
      </c>
      <c r="DB292" s="64">
        <v>0</v>
      </c>
      <c r="DC292" s="64">
        <v>0</v>
      </c>
      <c r="DD292" s="64">
        <v>0</v>
      </c>
      <c r="DE292" s="64">
        <v>0</v>
      </c>
      <c r="DF292" s="64">
        <v>0</v>
      </c>
      <c r="DG292" s="64">
        <v>0</v>
      </c>
      <c r="DH292" s="64">
        <v>1</v>
      </c>
      <c r="DI292" s="64">
        <v>1</v>
      </c>
      <c r="DJ292" s="64">
        <v>0</v>
      </c>
      <c r="DK292" s="64">
        <v>0</v>
      </c>
      <c r="DL292" s="64">
        <v>0</v>
      </c>
      <c r="DM292" s="64">
        <v>0</v>
      </c>
      <c r="DN292" s="64">
        <v>2</v>
      </c>
      <c r="DO292" s="64">
        <v>2</v>
      </c>
      <c r="DP292" s="64">
        <v>4</v>
      </c>
      <c r="DQ292" s="64">
        <v>4</v>
      </c>
      <c r="DR292" s="64">
        <v>3500</v>
      </c>
      <c r="DS292" s="64">
        <v>4000</v>
      </c>
      <c r="DT292" s="64">
        <v>3500</v>
      </c>
      <c r="DU292" s="64">
        <v>4000</v>
      </c>
      <c r="DV292" t="s">
        <v>81</v>
      </c>
      <c r="DW292" t="s">
        <v>81</v>
      </c>
      <c r="DX292" t="s">
        <v>81</v>
      </c>
      <c r="DY292" t="s">
        <v>81</v>
      </c>
      <c r="DZ292" s="64">
        <v>1</v>
      </c>
      <c r="EA292" s="64">
        <v>1</v>
      </c>
      <c r="EB292" s="64">
        <v>0</v>
      </c>
      <c r="EC292" t="s">
        <v>81</v>
      </c>
      <c r="ED292" s="64">
        <v>0</v>
      </c>
      <c r="EE292" t="s">
        <v>81</v>
      </c>
      <c r="EF292" t="s">
        <v>81</v>
      </c>
      <c r="EG292">
        <v>7</v>
      </c>
      <c r="EH292" t="s">
        <v>81</v>
      </c>
      <c r="EI292">
        <v>2</v>
      </c>
    </row>
    <row r="293" spans="1:139" ht="15" customHeight="1" x14ac:dyDescent="0.35">
      <c r="A293" s="20">
        <v>4011020</v>
      </c>
      <c r="B293" s="20">
        <v>4</v>
      </c>
      <c r="C293" s="20">
        <v>1</v>
      </c>
      <c r="D293" s="20">
        <v>10</v>
      </c>
      <c r="E293" s="20" t="s">
        <v>2575</v>
      </c>
      <c r="F293" s="20">
        <v>3</v>
      </c>
      <c r="G293" s="20">
        <v>2</v>
      </c>
      <c r="H293">
        <v>0</v>
      </c>
      <c r="I293" s="20">
        <v>1</v>
      </c>
      <c r="J293" s="64">
        <v>0</v>
      </c>
      <c r="K293" t="s">
        <v>81</v>
      </c>
      <c r="L293" s="64">
        <v>9</v>
      </c>
      <c r="M293" s="64" t="s">
        <v>81</v>
      </c>
      <c r="N293" s="64">
        <v>3</v>
      </c>
      <c r="O293" t="s">
        <v>81</v>
      </c>
      <c r="P293" s="64" t="s">
        <v>81</v>
      </c>
      <c r="Q293" s="64">
        <v>1</v>
      </c>
      <c r="R293" s="64" t="s">
        <v>81</v>
      </c>
      <c r="S293" s="64" t="s">
        <v>81</v>
      </c>
      <c r="T293" s="64" t="s">
        <v>81</v>
      </c>
      <c r="U293" s="64" t="s">
        <v>81</v>
      </c>
      <c r="V293" s="64" t="s">
        <v>81</v>
      </c>
      <c r="W293" s="64" t="s">
        <v>81</v>
      </c>
      <c r="X293" s="64" t="s">
        <v>81</v>
      </c>
      <c r="Y293" s="64" t="s">
        <v>81</v>
      </c>
      <c r="Z293" s="64" t="s">
        <v>81</v>
      </c>
      <c r="AA293" s="64" t="s">
        <v>81</v>
      </c>
      <c r="AB293" s="64" t="s">
        <v>81</v>
      </c>
      <c r="AC293" s="64" t="s">
        <v>81</v>
      </c>
      <c r="AD293" s="64" t="s">
        <v>81</v>
      </c>
      <c r="AE293" s="64" t="s">
        <v>81</v>
      </c>
      <c r="AF293" s="64" t="s">
        <v>81</v>
      </c>
      <c r="AG293" s="64" t="s">
        <v>81</v>
      </c>
      <c r="AH293" s="64" t="s">
        <v>81</v>
      </c>
      <c r="AI293" s="64" t="s">
        <v>81</v>
      </c>
      <c r="AJ293" s="64" t="s">
        <v>81</v>
      </c>
      <c r="AK293" s="64" t="s">
        <v>81</v>
      </c>
      <c r="AL293" s="64" t="s">
        <v>81</v>
      </c>
      <c r="AM293" s="64" t="s">
        <v>81</v>
      </c>
      <c r="AN293">
        <v>0</v>
      </c>
      <c r="AO293" s="64" t="s">
        <v>81</v>
      </c>
      <c r="AP293">
        <v>0</v>
      </c>
      <c r="AQ293" s="64" t="s">
        <v>81</v>
      </c>
      <c r="AR293" t="s">
        <v>81</v>
      </c>
      <c r="AS293" s="64" t="s">
        <v>81</v>
      </c>
      <c r="AT293">
        <v>0</v>
      </c>
      <c r="AU293" s="64" t="s">
        <v>81</v>
      </c>
      <c r="AV293" t="s">
        <v>81</v>
      </c>
      <c r="AW293" s="64" t="s">
        <v>81</v>
      </c>
      <c r="AX293">
        <v>0</v>
      </c>
      <c r="AY293" s="64" t="s">
        <v>81</v>
      </c>
      <c r="AZ293" t="s">
        <v>81</v>
      </c>
      <c r="BA293" s="64" t="s">
        <v>81</v>
      </c>
      <c r="BB293">
        <v>0</v>
      </c>
      <c r="BC293" s="64" t="s">
        <v>81</v>
      </c>
      <c r="BD293" t="s">
        <v>81</v>
      </c>
      <c r="BE293" s="64" t="s">
        <v>81</v>
      </c>
      <c r="BF293" s="72">
        <v>1</v>
      </c>
      <c r="BG293">
        <v>2</v>
      </c>
      <c r="BH293">
        <v>2</v>
      </c>
      <c r="BI293">
        <v>2</v>
      </c>
      <c r="BJ293">
        <v>0</v>
      </c>
      <c r="BK293" s="64" t="s">
        <v>81</v>
      </c>
      <c r="BL293" t="s">
        <v>81</v>
      </c>
      <c r="BM293" s="64" t="s">
        <v>81</v>
      </c>
      <c r="BN293">
        <v>0</v>
      </c>
      <c r="BO293" s="64" t="s">
        <v>81</v>
      </c>
      <c r="BP293" t="s">
        <v>81</v>
      </c>
      <c r="BQ293" s="64" t="s">
        <v>81</v>
      </c>
      <c r="BR293">
        <v>0</v>
      </c>
      <c r="BS293" s="64" t="s">
        <v>81</v>
      </c>
      <c r="BT293" t="s">
        <v>81</v>
      </c>
      <c r="BU293" s="64" t="s">
        <v>81</v>
      </c>
      <c r="BV293" s="72">
        <v>1</v>
      </c>
      <c r="BW293" s="64">
        <v>2</v>
      </c>
      <c r="BX293" s="64">
        <v>2</v>
      </c>
      <c r="BY293" s="64">
        <v>2</v>
      </c>
      <c r="BZ293">
        <v>0</v>
      </c>
      <c r="CA293" s="64" t="s">
        <v>81</v>
      </c>
      <c r="CB293" t="s">
        <v>81</v>
      </c>
      <c r="CC293" s="64" t="s">
        <v>81</v>
      </c>
      <c r="CD293">
        <v>0</v>
      </c>
      <c r="CE293" s="64" t="s">
        <v>81</v>
      </c>
      <c r="CF293" t="s">
        <v>81</v>
      </c>
      <c r="CG293" s="64" t="s">
        <v>81</v>
      </c>
      <c r="CH293" s="64" t="s">
        <v>81</v>
      </c>
      <c r="CI293" s="64" t="s">
        <v>81</v>
      </c>
      <c r="CJ293" s="64" t="s">
        <v>81</v>
      </c>
      <c r="CK293" s="64" t="s">
        <v>81</v>
      </c>
      <c r="CL293" s="64" t="s">
        <v>81</v>
      </c>
      <c r="CM293" s="64" t="s">
        <v>81</v>
      </c>
      <c r="CN293">
        <v>9</v>
      </c>
      <c r="CO293" s="64" t="s">
        <v>81</v>
      </c>
      <c r="CP293" s="64" t="s">
        <v>81</v>
      </c>
      <c r="CQ293" s="64" t="s">
        <v>81</v>
      </c>
      <c r="CR293" s="64">
        <v>26</v>
      </c>
      <c r="CS293" s="64" t="s">
        <v>81</v>
      </c>
      <c r="CT293" s="64" t="s">
        <v>81</v>
      </c>
      <c r="CU293" s="64" t="s">
        <v>81</v>
      </c>
      <c r="CV293" s="64" t="s">
        <v>81</v>
      </c>
      <c r="CW293" s="64" t="s">
        <v>81</v>
      </c>
      <c r="CX293" s="64" t="s">
        <v>81</v>
      </c>
      <c r="CY293" s="64" t="s">
        <v>81</v>
      </c>
      <c r="CZ293" s="64" t="s">
        <v>81</v>
      </c>
      <c r="DA293" s="64" t="s">
        <v>81</v>
      </c>
      <c r="DB293" s="64">
        <v>0</v>
      </c>
      <c r="DC293" s="64">
        <v>0</v>
      </c>
      <c r="DD293" s="64">
        <v>0</v>
      </c>
      <c r="DE293" s="64">
        <v>0</v>
      </c>
      <c r="DF293" s="64">
        <v>1</v>
      </c>
      <c r="DG293" s="64">
        <v>0</v>
      </c>
      <c r="DH293" s="64">
        <v>0</v>
      </c>
      <c r="DI293" s="64">
        <v>0</v>
      </c>
      <c r="DJ293" s="64">
        <v>0</v>
      </c>
      <c r="DK293" s="64">
        <v>0</v>
      </c>
      <c r="DL293" s="64">
        <v>0</v>
      </c>
      <c r="DM293" s="64">
        <v>0</v>
      </c>
      <c r="DN293" s="64">
        <v>2</v>
      </c>
      <c r="DO293" s="64">
        <v>2</v>
      </c>
      <c r="DP293">
        <v>4</v>
      </c>
      <c r="DQ293" s="64">
        <v>4</v>
      </c>
      <c r="DR293" s="64">
        <v>3000</v>
      </c>
      <c r="DS293" s="64">
        <v>4000</v>
      </c>
      <c r="DT293" s="64">
        <v>3000</v>
      </c>
      <c r="DU293" s="64">
        <v>4000</v>
      </c>
      <c r="DV293" t="s">
        <v>81</v>
      </c>
      <c r="DW293" t="s">
        <v>81</v>
      </c>
      <c r="DX293" t="s">
        <v>81</v>
      </c>
      <c r="DY293" t="s">
        <v>81</v>
      </c>
      <c r="DZ293" s="64">
        <v>1</v>
      </c>
      <c r="EA293" s="64">
        <v>1</v>
      </c>
      <c r="EB293" s="64">
        <v>0</v>
      </c>
      <c r="EC293" t="s">
        <v>81</v>
      </c>
      <c r="ED293" s="64">
        <v>0</v>
      </c>
      <c r="EE293" t="s">
        <v>81</v>
      </c>
      <c r="EF293" t="s">
        <v>81</v>
      </c>
      <c r="EG293">
        <v>8</v>
      </c>
      <c r="EH293" t="s">
        <v>81</v>
      </c>
      <c r="EI293">
        <v>11</v>
      </c>
    </row>
    <row r="294" spans="1:139" ht="15" customHeight="1" x14ac:dyDescent="0.35">
      <c r="A294" s="20">
        <v>4011021</v>
      </c>
      <c r="B294" s="20">
        <v>4</v>
      </c>
      <c r="C294" s="20">
        <v>1</v>
      </c>
      <c r="D294" s="20">
        <v>10</v>
      </c>
      <c r="E294" s="20" t="s">
        <v>66</v>
      </c>
      <c r="F294" s="20">
        <v>2</v>
      </c>
      <c r="G294" s="20">
        <v>2</v>
      </c>
      <c r="H294">
        <v>0</v>
      </c>
      <c r="I294" s="20">
        <v>1</v>
      </c>
      <c r="J294" s="64">
        <v>0</v>
      </c>
      <c r="K294" t="s">
        <v>81</v>
      </c>
      <c r="L294" s="64">
        <v>6</v>
      </c>
      <c r="M294" s="64" t="s">
        <v>81</v>
      </c>
      <c r="N294" s="64">
        <v>4</v>
      </c>
      <c r="O294" s="64">
        <v>5</v>
      </c>
      <c r="P294" s="64" t="s">
        <v>81</v>
      </c>
      <c r="Q294" t="s">
        <v>81</v>
      </c>
      <c r="R294" s="64">
        <v>1</v>
      </c>
      <c r="S294" s="64">
        <v>7.5</v>
      </c>
      <c r="T294" s="64" t="s">
        <v>81</v>
      </c>
      <c r="U294" s="64" t="s">
        <v>81</v>
      </c>
      <c r="V294" s="64" t="s">
        <v>81</v>
      </c>
      <c r="W294" s="64" t="s">
        <v>81</v>
      </c>
      <c r="X294" s="64" t="s">
        <v>81</v>
      </c>
      <c r="Y294" s="64" t="s">
        <v>81</v>
      </c>
      <c r="Z294" s="64" t="s">
        <v>81</v>
      </c>
      <c r="AA294" s="64" t="s">
        <v>81</v>
      </c>
      <c r="AB294" s="64" t="s">
        <v>81</v>
      </c>
      <c r="AC294" s="64" t="s">
        <v>81</v>
      </c>
      <c r="AD294" s="64" t="s">
        <v>81</v>
      </c>
      <c r="AE294" s="64" t="s">
        <v>81</v>
      </c>
      <c r="AF294" s="64" t="s">
        <v>81</v>
      </c>
      <c r="AG294" s="64" t="s">
        <v>81</v>
      </c>
      <c r="AH294" s="64" t="s">
        <v>81</v>
      </c>
      <c r="AI294" s="64" t="s">
        <v>81</v>
      </c>
      <c r="AJ294" s="64" t="s">
        <v>81</v>
      </c>
      <c r="AK294" s="64" t="s">
        <v>81</v>
      </c>
      <c r="AL294" s="64" t="s">
        <v>81</v>
      </c>
      <c r="AM294" s="64" t="s">
        <v>81</v>
      </c>
      <c r="AN294">
        <v>0</v>
      </c>
      <c r="AO294" s="64" t="s">
        <v>81</v>
      </c>
      <c r="AP294">
        <v>0</v>
      </c>
      <c r="AQ294" s="64" t="s">
        <v>81</v>
      </c>
      <c r="AR294" t="s">
        <v>81</v>
      </c>
      <c r="AS294" s="64" t="s">
        <v>81</v>
      </c>
      <c r="AT294">
        <v>0</v>
      </c>
      <c r="AU294" s="64" t="s">
        <v>81</v>
      </c>
      <c r="AV294" t="s">
        <v>81</v>
      </c>
      <c r="AW294" s="64" t="s">
        <v>81</v>
      </c>
      <c r="AX294">
        <v>0</v>
      </c>
      <c r="AY294" s="64" t="s">
        <v>81</v>
      </c>
      <c r="AZ294" t="s">
        <v>81</v>
      </c>
      <c r="BA294" s="64" t="s">
        <v>81</v>
      </c>
      <c r="BB294">
        <v>0</v>
      </c>
      <c r="BC294" s="64" t="s">
        <v>81</v>
      </c>
      <c r="BD294" t="s">
        <v>81</v>
      </c>
      <c r="BE294" s="64" t="s">
        <v>81</v>
      </c>
      <c r="BF294" s="72">
        <v>1</v>
      </c>
      <c r="BG294">
        <v>2</v>
      </c>
      <c r="BH294">
        <v>2</v>
      </c>
      <c r="BI294">
        <v>2</v>
      </c>
      <c r="BJ294">
        <v>0</v>
      </c>
      <c r="BK294" s="64" t="s">
        <v>81</v>
      </c>
      <c r="BL294" t="s">
        <v>81</v>
      </c>
      <c r="BM294" s="64" t="s">
        <v>81</v>
      </c>
      <c r="BN294">
        <v>0</v>
      </c>
      <c r="BO294" s="64" t="s">
        <v>81</v>
      </c>
      <c r="BP294" t="s">
        <v>81</v>
      </c>
      <c r="BQ294" s="64" t="s">
        <v>81</v>
      </c>
      <c r="BR294">
        <v>0</v>
      </c>
      <c r="BS294" s="64" t="s">
        <v>81</v>
      </c>
      <c r="BT294" t="s">
        <v>81</v>
      </c>
      <c r="BU294" s="64" t="s">
        <v>81</v>
      </c>
      <c r="BV294" s="72">
        <v>1</v>
      </c>
      <c r="BW294" s="64">
        <v>2</v>
      </c>
      <c r="BX294" s="72">
        <v>2</v>
      </c>
      <c r="BY294" s="64">
        <v>2</v>
      </c>
      <c r="BZ294">
        <v>0</v>
      </c>
      <c r="CA294" s="64" t="s">
        <v>81</v>
      </c>
      <c r="CB294" t="s">
        <v>81</v>
      </c>
      <c r="CC294" s="64" t="s">
        <v>81</v>
      </c>
      <c r="CD294">
        <v>0</v>
      </c>
      <c r="CE294" s="64" t="s">
        <v>81</v>
      </c>
      <c r="CF294" t="s">
        <v>81</v>
      </c>
      <c r="CG294" s="64" t="s">
        <v>81</v>
      </c>
      <c r="CH294" s="64" t="s">
        <v>81</v>
      </c>
      <c r="CI294" s="64" t="s">
        <v>81</v>
      </c>
      <c r="CJ294" s="64" t="s">
        <v>81</v>
      </c>
      <c r="CK294" s="64" t="s">
        <v>81</v>
      </c>
      <c r="CL294" s="64" t="s">
        <v>81</v>
      </c>
      <c r="CM294" s="64" t="s">
        <v>81</v>
      </c>
      <c r="CN294" s="64" t="s">
        <v>81</v>
      </c>
      <c r="CO294" s="64" t="s">
        <v>81</v>
      </c>
      <c r="CP294" s="64" t="s">
        <v>81</v>
      </c>
      <c r="CQ294" s="64" t="s">
        <v>81</v>
      </c>
      <c r="CR294" s="64" t="s">
        <v>81</v>
      </c>
      <c r="CS294" s="64" t="s">
        <v>81</v>
      </c>
      <c r="CT294" s="64" t="s">
        <v>81</v>
      </c>
      <c r="CU294" s="64" t="s">
        <v>81</v>
      </c>
      <c r="CV294" s="64">
        <v>6</v>
      </c>
      <c r="CW294">
        <v>3</v>
      </c>
      <c r="CX294" s="64" t="s">
        <v>81</v>
      </c>
      <c r="CY294" s="64" t="s">
        <v>81</v>
      </c>
      <c r="CZ294" s="64" t="s">
        <v>81</v>
      </c>
      <c r="DA294" s="64" t="s">
        <v>81</v>
      </c>
      <c r="DB294" s="64">
        <v>1</v>
      </c>
      <c r="DC294" s="64">
        <v>0</v>
      </c>
      <c r="DD294" s="64">
        <v>0</v>
      </c>
      <c r="DE294" s="64">
        <v>0</v>
      </c>
      <c r="DF294" s="64">
        <v>0</v>
      </c>
      <c r="DG294" s="64">
        <v>0</v>
      </c>
      <c r="DH294" s="64">
        <v>1</v>
      </c>
      <c r="DI294" s="64">
        <v>0</v>
      </c>
      <c r="DJ294" s="64">
        <v>0</v>
      </c>
      <c r="DK294" s="64">
        <v>0</v>
      </c>
      <c r="DL294" s="64">
        <v>0</v>
      </c>
      <c r="DM294" s="64">
        <v>1</v>
      </c>
      <c r="DN294" s="64">
        <v>2</v>
      </c>
      <c r="DO294" s="64">
        <v>2</v>
      </c>
      <c r="DP294" s="64">
        <v>4</v>
      </c>
      <c r="DQ294" s="64">
        <v>4</v>
      </c>
      <c r="DR294" s="64">
        <v>3000</v>
      </c>
      <c r="DS294" s="64">
        <v>4000</v>
      </c>
      <c r="DT294" s="64">
        <v>3000</v>
      </c>
      <c r="DU294" s="64">
        <v>4000</v>
      </c>
      <c r="DV294" t="s">
        <v>81</v>
      </c>
      <c r="DW294" t="s">
        <v>81</v>
      </c>
      <c r="DX294" t="s">
        <v>81</v>
      </c>
      <c r="DY294" t="s">
        <v>81</v>
      </c>
      <c r="DZ294" s="64">
        <v>1</v>
      </c>
      <c r="EA294" s="64">
        <v>1</v>
      </c>
      <c r="EB294" s="64">
        <v>1</v>
      </c>
      <c r="EC294" s="64">
        <v>18</v>
      </c>
      <c r="ED294" s="64">
        <v>0</v>
      </c>
      <c r="EE294" t="s">
        <v>81</v>
      </c>
      <c r="EF294" t="s">
        <v>81</v>
      </c>
      <c r="EG294" s="64">
        <v>4</v>
      </c>
      <c r="EH294" t="s">
        <v>81</v>
      </c>
      <c r="EI294">
        <v>3</v>
      </c>
    </row>
    <row r="295" spans="1:139" ht="15" customHeight="1" x14ac:dyDescent="0.35">
      <c r="A295" s="20">
        <v>4021101</v>
      </c>
      <c r="B295" s="20">
        <v>4</v>
      </c>
      <c r="C295" s="20">
        <v>2</v>
      </c>
      <c r="D295" s="20">
        <v>11</v>
      </c>
      <c r="E295" s="20" t="s">
        <v>1660</v>
      </c>
      <c r="F295" s="20">
        <v>0</v>
      </c>
      <c r="G295" s="20">
        <v>1</v>
      </c>
      <c r="H295">
        <v>0</v>
      </c>
      <c r="I295" s="20">
        <v>0</v>
      </c>
      <c r="J295" s="64">
        <v>0</v>
      </c>
      <c r="K295" s="64" t="s">
        <v>81</v>
      </c>
      <c r="L295" s="64" t="s">
        <v>81</v>
      </c>
      <c r="M295" s="64" t="s">
        <v>81</v>
      </c>
      <c r="N295" s="64">
        <v>6</v>
      </c>
      <c r="O295" s="64" t="s">
        <v>81</v>
      </c>
      <c r="P295" s="64" t="s">
        <v>81</v>
      </c>
      <c r="Q295" s="64">
        <v>2</v>
      </c>
      <c r="R295" s="64">
        <v>1</v>
      </c>
      <c r="S295" s="64" t="s">
        <v>81</v>
      </c>
      <c r="T295" s="64" t="s">
        <v>81</v>
      </c>
      <c r="U295" s="64" t="s">
        <v>81</v>
      </c>
      <c r="V295" s="64" t="s">
        <v>81</v>
      </c>
      <c r="W295" s="64" t="s">
        <v>81</v>
      </c>
      <c r="X295" s="64" t="s">
        <v>81</v>
      </c>
      <c r="Y295" s="64" t="s">
        <v>81</v>
      </c>
      <c r="Z295" s="64" t="s">
        <v>81</v>
      </c>
      <c r="AA295" s="64" t="s">
        <v>81</v>
      </c>
      <c r="AB295" s="64" t="s">
        <v>81</v>
      </c>
      <c r="AC295" s="64" t="s">
        <v>81</v>
      </c>
      <c r="AD295" s="64" t="s">
        <v>81</v>
      </c>
      <c r="AE295" s="64" t="s">
        <v>81</v>
      </c>
      <c r="AF295" s="64" t="s">
        <v>81</v>
      </c>
      <c r="AG295" s="64" t="s">
        <v>81</v>
      </c>
      <c r="AH295" s="64" t="s">
        <v>81</v>
      </c>
      <c r="AI295" s="64" t="s">
        <v>81</v>
      </c>
      <c r="AJ295" s="64" t="s">
        <v>81</v>
      </c>
      <c r="AK295" s="64" t="s">
        <v>81</v>
      </c>
      <c r="AL295" s="64" t="s">
        <v>81</v>
      </c>
      <c r="AM295" s="64" t="s">
        <v>81</v>
      </c>
      <c r="AN295">
        <v>0</v>
      </c>
      <c r="AO295" s="64" t="s">
        <v>81</v>
      </c>
      <c r="AP295">
        <v>0</v>
      </c>
      <c r="AQ295" s="64" t="s">
        <v>81</v>
      </c>
      <c r="AR295" t="s">
        <v>81</v>
      </c>
      <c r="AS295" s="64" t="s">
        <v>81</v>
      </c>
      <c r="AT295">
        <v>0</v>
      </c>
      <c r="AU295" s="64" t="s">
        <v>81</v>
      </c>
      <c r="AV295" t="s">
        <v>81</v>
      </c>
      <c r="AW295" s="64" t="s">
        <v>81</v>
      </c>
      <c r="AX295">
        <v>0</v>
      </c>
      <c r="AY295" s="64" t="s">
        <v>81</v>
      </c>
      <c r="AZ295" t="s">
        <v>81</v>
      </c>
      <c r="BA295" s="64" t="s">
        <v>81</v>
      </c>
      <c r="BB295">
        <v>0</v>
      </c>
      <c r="BC295" s="64" t="s">
        <v>81</v>
      </c>
      <c r="BD295" t="s">
        <v>81</v>
      </c>
      <c r="BE295" s="64" t="s">
        <v>81</v>
      </c>
      <c r="BF295" s="72">
        <v>1</v>
      </c>
      <c r="BG295">
        <v>2</v>
      </c>
      <c r="BH295">
        <v>2</v>
      </c>
      <c r="BI295">
        <v>2</v>
      </c>
      <c r="BJ295">
        <v>0</v>
      </c>
      <c r="BK295" s="64" t="s">
        <v>81</v>
      </c>
      <c r="BL295" t="s">
        <v>81</v>
      </c>
      <c r="BM295" s="64" t="s">
        <v>81</v>
      </c>
      <c r="BN295">
        <v>0</v>
      </c>
      <c r="BO295" s="64" t="s">
        <v>81</v>
      </c>
      <c r="BP295" t="s">
        <v>81</v>
      </c>
      <c r="BQ295" s="64" t="s">
        <v>81</v>
      </c>
      <c r="BR295">
        <v>0</v>
      </c>
      <c r="BS295" s="64" t="s">
        <v>81</v>
      </c>
      <c r="BT295" t="s">
        <v>81</v>
      </c>
      <c r="BU295" s="64" t="s">
        <v>81</v>
      </c>
      <c r="BV295">
        <v>0</v>
      </c>
      <c r="BW295" s="64" t="s">
        <v>81</v>
      </c>
      <c r="BX295" t="s">
        <v>81</v>
      </c>
      <c r="BY295" s="64" t="s">
        <v>81</v>
      </c>
      <c r="BZ295">
        <v>0</v>
      </c>
      <c r="CA295" s="64" t="s">
        <v>81</v>
      </c>
      <c r="CB295" t="s">
        <v>81</v>
      </c>
      <c r="CC295" s="64" t="s">
        <v>81</v>
      </c>
      <c r="CD295">
        <v>0</v>
      </c>
      <c r="CE295" s="64" t="s">
        <v>81</v>
      </c>
      <c r="CF295" t="s">
        <v>81</v>
      </c>
      <c r="CG295" s="64" t="s">
        <v>81</v>
      </c>
      <c r="CH295" s="64" t="s">
        <v>81</v>
      </c>
      <c r="CI295" s="64" t="s">
        <v>81</v>
      </c>
      <c r="CJ295" s="64" t="s">
        <v>81</v>
      </c>
      <c r="CK295" s="64" t="s">
        <v>81</v>
      </c>
      <c r="CL295" s="64" t="s">
        <v>81</v>
      </c>
      <c r="CM295" s="64" t="s">
        <v>81</v>
      </c>
      <c r="CN295">
        <v>6</v>
      </c>
      <c r="CO295" s="64" t="s">
        <v>81</v>
      </c>
      <c r="CP295" s="64" t="s">
        <v>81</v>
      </c>
      <c r="CQ295" s="64" t="s">
        <v>81</v>
      </c>
      <c r="CR295" s="64" t="s">
        <v>81</v>
      </c>
      <c r="CS295" s="64" t="s">
        <v>81</v>
      </c>
      <c r="CT295" s="64" t="s">
        <v>81</v>
      </c>
      <c r="CU295" s="64" t="s">
        <v>81</v>
      </c>
      <c r="CV295" s="64" t="s">
        <v>81</v>
      </c>
      <c r="CW295" s="64" t="s">
        <v>81</v>
      </c>
      <c r="CX295" s="64" t="s">
        <v>81</v>
      </c>
      <c r="CY295" s="64" t="s">
        <v>81</v>
      </c>
      <c r="CZ295" s="64" t="s">
        <v>81</v>
      </c>
      <c r="DA295" s="64" t="s">
        <v>81</v>
      </c>
      <c r="DB295" s="64">
        <v>0</v>
      </c>
      <c r="DC295" s="64">
        <v>0</v>
      </c>
      <c r="DD295" s="64">
        <v>0</v>
      </c>
      <c r="DE295" s="64">
        <v>1</v>
      </c>
      <c r="DF295" s="64">
        <v>0</v>
      </c>
      <c r="DG295" s="64">
        <v>0</v>
      </c>
      <c r="DH295" s="64">
        <v>0</v>
      </c>
      <c r="DI295" s="64">
        <v>0</v>
      </c>
      <c r="DJ295" s="64">
        <v>1</v>
      </c>
      <c r="DK295" s="64">
        <v>0</v>
      </c>
      <c r="DL295" s="64">
        <v>0</v>
      </c>
      <c r="DM295" s="64">
        <v>0</v>
      </c>
      <c r="DN295" s="64">
        <v>2</v>
      </c>
      <c r="DO295" s="64">
        <v>2</v>
      </c>
      <c r="DP295">
        <v>4</v>
      </c>
      <c r="DQ295">
        <v>4</v>
      </c>
      <c r="DR295" s="64">
        <v>3000</v>
      </c>
      <c r="DS295" s="64">
        <v>5000</v>
      </c>
      <c r="DT295" s="64">
        <v>3000</v>
      </c>
      <c r="DU295" s="64">
        <v>4000</v>
      </c>
      <c r="DV295" t="s">
        <v>81</v>
      </c>
      <c r="DW295" t="s">
        <v>81</v>
      </c>
      <c r="DX295" t="s">
        <v>81</v>
      </c>
      <c r="DY295" t="s">
        <v>81</v>
      </c>
      <c r="DZ295" s="64">
        <v>8</v>
      </c>
      <c r="EA295" s="64">
        <v>0</v>
      </c>
      <c r="EB295" s="64">
        <v>0</v>
      </c>
      <c r="EC295" t="s">
        <v>81</v>
      </c>
      <c r="ED295" s="64">
        <v>0</v>
      </c>
      <c r="EE295" t="s">
        <v>81</v>
      </c>
      <c r="EF295" s="64">
        <v>1</v>
      </c>
      <c r="EG295">
        <v>1</v>
      </c>
      <c r="EH295" t="s">
        <v>81</v>
      </c>
      <c r="EI295" t="s">
        <v>81</v>
      </c>
    </row>
    <row r="296" spans="1:139" ht="15" customHeight="1" x14ac:dyDescent="0.35">
      <c r="A296" s="20">
        <v>4021102</v>
      </c>
      <c r="B296" s="20">
        <v>4</v>
      </c>
      <c r="C296" s="20">
        <v>2</v>
      </c>
      <c r="D296" s="20">
        <v>11</v>
      </c>
      <c r="E296" s="20" t="s">
        <v>2592</v>
      </c>
      <c r="F296" s="20">
        <v>0</v>
      </c>
      <c r="G296" s="20">
        <v>3</v>
      </c>
      <c r="H296">
        <v>0</v>
      </c>
      <c r="I296" s="20">
        <v>0</v>
      </c>
      <c r="J296" s="64">
        <v>0</v>
      </c>
      <c r="K296" s="64" t="s">
        <v>81</v>
      </c>
      <c r="L296" s="64" t="s">
        <v>81</v>
      </c>
      <c r="M296" s="64" t="s">
        <v>81</v>
      </c>
      <c r="N296" s="64" t="s">
        <v>81</v>
      </c>
      <c r="O296" s="64" t="s">
        <v>81</v>
      </c>
      <c r="P296" s="64" t="s">
        <v>81</v>
      </c>
      <c r="Q296" s="64" t="s">
        <v>81</v>
      </c>
      <c r="R296" s="64" t="s">
        <v>81</v>
      </c>
      <c r="S296">
        <v>8</v>
      </c>
      <c r="T296" s="64" t="s">
        <v>81</v>
      </c>
      <c r="U296">
        <v>4</v>
      </c>
      <c r="V296" s="64" t="s">
        <v>81</v>
      </c>
      <c r="W296" s="64" t="s">
        <v>81</v>
      </c>
      <c r="X296" s="64" t="s">
        <v>81</v>
      </c>
      <c r="Y296" s="64" t="s">
        <v>81</v>
      </c>
      <c r="Z296" s="64" t="s">
        <v>81</v>
      </c>
      <c r="AA296" s="64" t="s">
        <v>81</v>
      </c>
      <c r="AB296" s="64" t="s">
        <v>81</v>
      </c>
      <c r="AC296" s="64" t="s">
        <v>81</v>
      </c>
      <c r="AD296" s="64" t="s">
        <v>81</v>
      </c>
      <c r="AE296" s="64" t="s">
        <v>81</v>
      </c>
      <c r="AF296" s="64" t="s">
        <v>81</v>
      </c>
      <c r="AG296" s="64" t="s">
        <v>81</v>
      </c>
      <c r="AH296" s="64" t="s">
        <v>81</v>
      </c>
      <c r="AI296" s="64" t="s">
        <v>81</v>
      </c>
      <c r="AJ296" s="64" t="s">
        <v>81</v>
      </c>
      <c r="AK296" s="64" t="s">
        <v>81</v>
      </c>
      <c r="AL296" s="64" t="s">
        <v>81</v>
      </c>
      <c r="AM296" s="64" t="s">
        <v>81</v>
      </c>
      <c r="AN296">
        <v>0</v>
      </c>
      <c r="AO296" s="64" t="s">
        <v>81</v>
      </c>
      <c r="AP296">
        <v>1</v>
      </c>
      <c r="AQ296">
        <v>2</v>
      </c>
      <c r="AR296">
        <v>2</v>
      </c>
      <c r="AS296">
        <v>2</v>
      </c>
      <c r="AT296">
        <v>1</v>
      </c>
      <c r="AU296">
        <v>2</v>
      </c>
      <c r="AV296">
        <v>3</v>
      </c>
      <c r="AW296">
        <v>1</v>
      </c>
      <c r="AX296">
        <v>1</v>
      </c>
      <c r="AY296">
        <v>2</v>
      </c>
      <c r="AZ296">
        <v>2</v>
      </c>
      <c r="BA296">
        <v>2</v>
      </c>
      <c r="BB296">
        <v>1</v>
      </c>
      <c r="BC296">
        <v>2</v>
      </c>
      <c r="BD296">
        <v>2</v>
      </c>
      <c r="BE296">
        <v>3</v>
      </c>
      <c r="BF296" s="72">
        <v>1</v>
      </c>
      <c r="BG296" s="72">
        <v>2</v>
      </c>
      <c r="BH296" s="72">
        <v>3</v>
      </c>
      <c r="BI296" s="72">
        <v>2</v>
      </c>
      <c r="BJ296" s="72">
        <v>0</v>
      </c>
      <c r="BK296" s="64" t="s">
        <v>81</v>
      </c>
      <c r="BL296" t="s">
        <v>81</v>
      </c>
      <c r="BM296" s="64" t="s">
        <v>81</v>
      </c>
      <c r="BN296" s="72">
        <v>0</v>
      </c>
      <c r="BO296" s="64" t="s">
        <v>81</v>
      </c>
      <c r="BP296" t="s">
        <v>81</v>
      </c>
      <c r="BQ296" s="64" t="s">
        <v>81</v>
      </c>
      <c r="BR296" s="72">
        <v>0</v>
      </c>
      <c r="BS296" s="64" t="s">
        <v>81</v>
      </c>
      <c r="BT296" t="s">
        <v>81</v>
      </c>
      <c r="BU296" s="64" t="s">
        <v>81</v>
      </c>
      <c r="BV296">
        <v>1</v>
      </c>
      <c r="BW296" s="64">
        <v>2</v>
      </c>
      <c r="BX296" s="64">
        <v>2</v>
      </c>
      <c r="BY296" s="64">
        <v>3</v>
      </c>
      <c r="BZ296" s="72">
        <v>0</v>
      </c>
      <c r="CA296" s="64" t="s">
        <v>81</v>
      </c>
      <c r="CB296" t="s">
        <v>81</v>
      </c>
      <c r="CC296" s="64" t="s">
        <v>81</v>
      </c>
      <c r="CD296">
        <v>1</v>
      </c>
      <c r="CE296">
        <v>2</v>
      </c>
      <c r="CF296">
        <v>2</v>
      </c>
      <c r="CG296">
        <v>3</v>
      </c>
      <c r="CH296" s="64" t="s">
        <v>81</v>
      </c>
      <c r="CI296" s="64" t="s">
        <v>81</v>
      </c>
      <c r="CJ296" s="64" t="s">
        <v>81</v>
      </c>
      <c r="CK296" s="64" t="s">
        <v>81</v>
      </c>
      <c r="CL296" s="64" t="s">
        <v>81</v>
      </c>
      <c r="CM296" s="64" t="s">
        <v>81</v>
      </c>
      <c r="CN296" s="64" t="s">
        <v>81</v>
      </c>
      <c r="CO296" s="64" t="s">
        <v>81</v>
      </c>
      <c r="CP296" s="64" t="s">
        <v>81</v>
      </c>
      <c r="CQ296" s="64" t="s">
        <v>81</v>
      </c>
      <c r="CR296">
        <v>9</v>
      </c>
      <c r="CS296">
        <v>2</v>
      </c>
      <c r="CT296" s="64" t="s">
        <v>81</v>
      </c>
      <c r="CU296" s="64" t="s">
        <v>81</v>
      </c>
      <c r="CV296">
        <v>9</v>
      </c>
      <c r="CW296">
        <v>2</v>
      </c>
      <c r="CX296" s="64" t="s">
        <v>81</v>
      </c>
      <c r="CY296" s="64" t="s">
        <v>81</v>
      </c>
      <c r="CZ296" s="64" t="s">
        <v>81</v>
      </c>
      <c r="DA296" s="64" t="s">
        <v>81</v>
      </c>
      <c r="DB296" s="64">
        <v>0</v>
      </c>
      <c r="DC296" s="64">
        <v>0</v>
      </c>
      <c r="DD296" s="64">
        <v>0</v>
      </c>
      <c r="DE296" s="64">
        <v>0</v>
      </c>
      <c r="DF296" s="64">
        <v>0</v>
      </c>
      <c r="DG296" s="64">
        <v>1</v>
      </c>
      <c r="DH296" s="64">
        <v>0</v>
      </c>
      <c r="DI296" s="64">
        <v>1</v>
      </c>
      <c r="DJ296" s="64">
        <v>0</v>
      </c>
      <c r="DK296" s="64">
        <v>0</v>
      </c>
      <c r="DL296" s="64">
        <v>0</v>
      </c>
      <c r="DM296" s="64">
        <v>1</v>
      </c>
      <c r="DN296" s="64">
        <v>2</v>
      </c>
      <c r="DO296" s="64">
        <v>3</v>
      </c>
      <c r="DP296" s="64">
        <v>4</v>
      </c>
      <c r="DQ296" s="64">
        <v>4</v>
      </c>
      <c r="DR296" s="64">
        <v>3000</v>
      </c>
      <c r="DS296" s="64">
        <v>5000</v>
      </c>
      <c r="DT296" s="64">
        <v>2500</v>
      </c>
      <c r="DU296" s="64">
        <v>2500</v>
      </c>
      <c r="DV296" t="s">
        <v>81</v>
      </c>
      <c r="DW296" t="s">
        <v>81</v>
      </c>
      <c r="DX296" t="s">
        <v>81</v>
      </c>
      <c r="DY296" t="s">
        <v>81</v>
      </c>
      <c r="DZ296" s="64">
        <v>13</v>
      </c>
      <c r="EA296" s="64">
        <v>0</v>
      </c>
      <c r="EB296" s="64">
        <v>0</v>
      </c>
      <c r="EC296" t="s">
        <v>81</v>
      </c>
      <c r="ED296" s="64">
        <v>0</v>
      </c>
      <c r="EE296" t="s">
        <v>81</v>
      </c>
      <c r="EF296" t="s">
        <v>81</v>
      </c>
      <c r="EG296" t="s">
        <v>81</v>
      </c>
      <c r="EH296" t="s">
        <v>81</v>
      </c>
      <c r="EI296" t="s">
        <v>81</v>
      </c>
    </row>
    <row r="297" spans="1:139" ht="15" customHeight="1" x14ac:dyDescent="0.35">
      <c r="A297" s="20">
        <v>4021103</v>
      </c>
      <c r="B297" s="20">
        <v>4</v>
      </c>
      <c r="C297" s="20">
        <v>2</v>
      </c>
      <c r="D297" s="20">
        <v>11</v>
      </c>
      <c r="E297" s="20" t="s">
        <v>2596</v>
      </c>
      <c r="F297" s="20">
        <v>0</v>
      </c>
      <c r="G297" s="20">
        <v>2</v>
      </c>
      <c r="H297">
        <v>0</v>
      </c>
      <c r="I297" s="20">
        <v>0</v>
      </c>
      <c r="J297" s="64">
        <v>0</v>
      </c>
      <c r="K297" s="64" t="s">
        <v>81</v>
      </c>
      <c r="L297" s="64">
        <v>7</v>
      </c>
      <c r="M297" s="64" t="s">
        <v>81</v>
      </c>
      <c r="N297" s="64">
        <v>3</v>
      </c>
      <c r="O297" s="64">
        <v>1</v>
      </c>
      <c r="P297" s="64" t="s">
        <v>81</v>
      </c>
      <c r="Q297" s="64" t="s">
        <v>81</v>
      </c>
      <c r="R297" s="64" t="s">
        <v>81</v>
      </c>
      <c r="S297" s="64" t="s">
        <v>81</v>
      </c>
      <c r="T297" s="64" t="s">
        <v>81</v>
      </c>
      <c r="U297" s="64" t="s">
        <v>81</v>
      </c>
      <c r="V297" s="64" t="s">
        <v>81</v>
      </c>
      <c r="W297" s="64" t="s">
        <v>81</v>
      </c>
      <c r="X297" s="64" t="s">
        <v>81</v>
      </c>
      <c r="Y297" s="64" t="s">
        <v>81</v>
      </c>
      <c r="Z297" s="64" t="s">
        <v>81</v>
      </c>
      <c r="AA297" s="64" t="s">
        <v>81</v>
      </c>
      <c r="AB297" s="64" t="s">
        <v>81</v>
      </c>
      <c r="AC297" s="64" t="s">
        <v>81</v>
      </c>
      <c r="AD297" s="64" t="s">
        <v>81</v>
      </c>
      <c r="AE297" s="64" t="s">
        <v>81</v>
      </c>
      <c r="AF297" s="64" t="s">
        <v>81</v>
      </c>
      <c r="AG297" s="64" t="s">
        <v>81</v>
      </c>
      <c r="AH297" s="64" t="s">
        <v>81</v>
      </c>
      <c r="AI297" s="64" t="s">
        <v>81</v>
      </c>
      <c r="AJ297" s="64" t="s">
        <v>81</v>
      </c>
      <c r="AK297" s="64" t="s">
        <v>81</v>
      </c>
      <c r="AL297" s="64" t="s">
        <v>81</v>
      </c>
      <c r="AM297" s="64" t="s">
        <v>81</v>
      </c>
      <c r="AN297">
        <v>0</v>
      </c>
      <c r="AO297" s="64" t="s">
        <v>81</v>
      </c>
      <c r="AP297">
        <v>0</v>
      </c>
      <c r="AQ297" s="64" t="s">
        <v>81</v>
      </c>
      <c r="AR297" t="s">
        <v>81</v>
      </c>
      <c r="AS297" s="64" t="s">
        <v>81</v>
      </c>
      <c r="AT297">
        <v>0</v>
      </c>
      <c r="AU297" s="64" t="s">
        <v>81</v>
      </c>
      <c r="AV297" t="s">
        <v>81</v>
      </c>
      <c r="AW297" s="64" t="s">
        <v>81</v>
      </c>
      <c r="AX297">
        <v>0</v>
      </c>
      <c r="AY297" s="64" t="s">
        <v>81</v>
      </c>
      <c r="AZ297" t="s">
        <v>81</v>
      </c>
      <c r="BA297" s="64" t="s">
        <v>81</v>
      </c>
      <c r="BB297">
        <v>0</v>
      </c>
      <c r="BC297" s="64" t="s">
        <v>81</v>
      </c>
      <c r="BD297" t="s">
        <v>81</v>
      </c>
      <c r="BE297" s="64" t="s">
        <v>81</v>
      </c>
      <c r="BF297">
        <v>0</v>
      </c>
      <c r="BG297" s="64" t="s">
        <v>81</v>
      </c>
      <c r="BH297" t="s">
        <v>81</v>
      </c>
      <c r="BI297" s="64" t="s">
        <v>81</v>
      </c>
      <c r="BJ297">
        <v>0</v>
      </c>
      <c r="BK297" s="64" t="s">
        <v>81</v>
      </c>
      <c r="BL297" t="s">
        <v>81</v>
      </c>
      <c r="BM297" s="64" t="s">
        <v>81</v>
      </c>
      <c r="BN297">
        <v>0</v>
      </c>
      <c r="BO297" s="64" t="s">
        <v>81</v>
      </c>
      <c r="BP297" t="s">
        <v>81</v>
      </c>
      <c r="BQ297" s="64" t="s">
        <v>81</v>
      </c>
      <c r="BR297">
        <v>0</v>
      </c>
      <c r="BS297" s="64" t="s">
        <v>81</v>
      </c>
      <c r="BT297" t="s">
        <v>81</v>
      </c>
      <c r="BU297" s="64" t="s">
        <v>81</v>
      </c>
      <c r="BV297">
        <v>0</v>
      </c>
      <c r="BW297" s="64" t="s">
        <v>81</v>
      </c>
      <c r="BX297" t="s">
        <v>81</v>
      </c>
      <c r="BY297" s="64" t="s">
        <v>81</v>
      </c>
      <c r="BZ297">
        <v>0</v>
      </c>
      <c r="CA297" s="64" t="s">
        <v>81</v>
      </c>
      <c r="CB297" t="s">
        <v>81</v>
      </c>
      <c r="CC297" s="64" t="s">
        <v>81</v>
      </c>
      <c r="CD297">
        <v>0</v>
      </c>
      <c r="CE297" s="64" t="s">
        <v>81</v>
      </c>
      <c r="CF297" t="s">
        <v>81</v>
      </c>
      <c r="CG297" s="64" t="s">
        <v>81</v>
      </c>
      <c r="CH297" s="64" t="s">
        <v>81</v>
      </c>
      <c r="CI297" s="64" t="s">
        <v>81</v>
      </c>
      <c r="CJ297" s="64" t="s">
        <v>81</v>
      </c>
      <c r="CK297" s="64" t="s">
        <v>81</v>
      </c>
      <c r="CL297" s="64" t="s">
        <v>81</v>
      </c>
      <c r="CM297" s="64" t="s">
        <v>81</v>
      </c>
      <c r="CN297" s="64" t="s">
        <v>81</v>
      </c>
      <c r="CO297" s="64" t="s">
        <v>81</v>
      </c>
      <c r="CP297" s="64" t="s">
        <v>81</v>
      </c>
      <c r="CQ297" s="64" t="s">
        <v>81</v>
      </c>
      <c r="CR297" s="64" t="s">
        <v>81</v>
      </c>
      <c r="CS297" s="64" t="s">
        <v>81</v>
      </c>
      <c r="CT297" s="64" t="s">
        <v>81</v>
      </c>
      <c r="CU297" s="64" t="s">
        <v>81</v>
      </c>
      <c r="CV297" s="64" t="s">
        <v>81</v>
      </c>
      <c r="CW297" s="64" t="s">
        <v>81</v>
      </c>
      <c r="CX297" s="64" t="s">
        <v>81</v>
      </c>
      <c r="CY297" s="64" t="s">
        <v>81</v>
      </c>
      <c r="CZ297" s="64" t="s">
        <v>81</v>
      </c>
      <c r="DA297" s="64" t="s">
        <v>81</v>
      </c>
      <c r="DB297" s="64">
        <v>0</v>
      </c>
      <c r="DC297" s="64">
        <v>0</v>
      </c>
      <c r="DD297" s="64">
        <v>0</v>
      </c>
      <c r="DE297" s="64">
        <v>0</v>
      </c>
      <c r="DF297" s="64">
        <v>0</v>
      </c>
      <c r="DG297" s="64">
        <v>1</v>
      </c>
      <c r="DH297" s="64">
        <v>1</v>
      </c>
      <c r="DI297" s="64">
        <v>1</v>
      </c>
      <c r="DJ297" s="64">
        <v>0</v>
      </c>
      <c r="DK297" s="64">
        <v>0</v>
      </c>
      <c r="DL297" s="64">
        <v>0</v>
      </c>
      <c r="DM297" s="64">
        <v>0</v>
      </c>
      <c r="DN297" s="64">
        <v>2</v>
      </c>
      <c r="DO297" s="64">
        <v>2</v>
      </c>
      <c r="DP297" s="64">
        <v>2</v>
      </c>
      <c r="DQ297" s="64">
        <v>2</v>
      </c>
      <c r="DR297" s="64">
        <v>5000</v>
      </c>
      <c r="DS297" s="64">
        <v>7000</v>
      </c>
      <c r="DT297" s="64">
        <v>3000</v>
      </c>
      <c r="DU297" s="64">
        <v>5000</v>
      </c>
      <c r="DV297" s="64">
        <v>5000</v>
      </c>
      <c r="DW297" s="64">
        <v>7000</v>
      </c>
      <c r="DX297" s="64">
        <v>3000</v>
      </c>
      <c r="DY297" s="64">
        <v>5000</v>
      </c>
      <c r="DZ297" s="64">
        <v>2</v>
      </c>
      <c r="EA297" s="64">
        <v>1</v>
      </c>
      <c r="EB297" s="64">
        <v>0</v>
      </c>
      <c r="EC297" t="s">
        <v>81</v>
      </c>
      <c r="ED297" s="64">
        <v>0</v>
      </c>
      <c r="EE297" t="s">
        <v>81</v>
      </c>
      <c r="EF297" t="s">
        <v>81</v>
      </c>
      <c r="EG297" t="s">
        <v>81</v>
      </c>
      <c r="EH297" t="s">
        <v>81</v>
      </c>
      <c r="EI297">
        <v>3</v>
      </c>
    </row>
    <row r="298" spans="1:139" ht="15" customHeight="1" x14ac:dyDescent="0.35">
      <c r="A298" s="20">
        <v>4021104</v>
      </c>
      <c r="B298" s="20">
        <v>4</v>
      </c>
      <c r="C298" s="20">
        <v>2</v>
      </c>
      <c r="D298" s="20">
        <v>11</v>
      </c>
      <c r="E298" s="20" t="s">
        <v>2591</v>
      </c>
      <c r="F298" s="20">
        <v>6</v>
      </c>
      <c r="G298" s="20">
        <v>6</v>
      </c>
      <c r="H298">
        <v>0</v>
      </c>
      <c r="I298" s="20">
        <v>1</v>
      </c>
      <c r="J298" s="64">
        <v>0</v>
      </c>
      <c r="K298" s="64" t="s">
        <v>81</v>
      </c>
      <c r="L298" s="64">
        <v>4</v>
      </c>
      <c r="M298" s="64" t="s">
        <v>81</v>
      </c>
      <c r="N298" s="64" t="s">
        <v>81</v>
      </c>
      <c r="O298" s="64" t="s">
        <v>81</v>
      </c>
      <c r="P298" s="64" t="s">
        <v>81</v>
      </c>
      <c r="Q298">
        <v>1</v>
      </c>
      <c r="R298">
        <v>1</v>
      </c>
      <c r="S298">
        <v>8</v>
      </c>
      <c r="T298" s="64" t="s">
        <v>81</v>
      </c>
      <c r="U298">
        <v>2</v>
      </c>
      <c r="V298" s="64" t="s">
        <v>2295</v>
      </c>
      <c r="W298" s="64" t="s">
        <v>81</v>
      </c>
      <c r="X298">
        <v>1</v>
      </c>
      <c r="Y298">
        <v>1</v>
      </c>
      <c r="Z298" s="64" t="s">
        <v>81</v>
      </c>
      <c r="AA298" s="64" t="s">
        <v>81</v>
      </c>
      <c r="AB298" s="64" t="s">
        <v>81</v>
      </c>
      <c r="AC298" s="64" t="s">
        <v>81</v>
      </c>
      <c r="AD298" s="64" t="s">
        <v>81</v>
      </c>
      <c r="AE298" s="64" t="s">
        <v>81</v>
      </c>
      <c r="AF298" s="64" t="s">
        <v>81</v>
      </c>
      <c r="AG298" s="64" t="s">
        <v>81</v>
      </c>
      <c r="AH298" s="64" t="s">
        <v>81</v>
      </c>
      <c r="AI298" s="64" t="s">
        <v>81</v>
      </c>
      <c r="AJ298" s="64" t="s">
        <v>81</v>
      </c>
      <c r="AK298" s="64" t="s">
        <v>81</v>
      </c>
      <c r="AL298" s="64" t="s">
        <v>81</v>
      </c>
      <c r="AM298" s="64" t="s">
        <v>81</v>
      </c>
      <c r="AN298">
        <v>0</v>
      </c>
      <c r="AO298" s="64" t="s">
        <v>81</v>
      </c>
      <c r="AP298">
        <v>0</v>
      </c>
      <c r="AQ298" s="64" t="s">
        <v>81</v>
      </c>
      <c r="AR298" t="s">
        <v>81</v>
      </c>
      <c r="AS298" s="64" t="s">
        <v>81</v>
      </c>
      <c r="AT298">
        <v>0</v>
      </c>
      <c r="AU298" s="64" t="s">
        <v>81</v>
      </c>
      <c r="AV298" t="s">
        <v>81</v>
      </c>
      <c r="AW298" s="64" t="s">
        <v>81</v>
      </c>
      <c r="AX298">
        <v>0</v>
      </c>
      <c r="AY298" s="64" t="s">
        <v>81</v>
      </c>
      <c r="AZ298" t="s">
        <v>81</v>
      </c>
      <c r="BA298" s="64" t="s">
        <v>81</v>
      </c>
      <c r="BB298">
        <v>0</v>
      </c>
      <c r="BC298" s="64" t="s">
        <v>81</v>
      </c>
      <c r="BD298" t="s">
        <v>81</v>
      </c>
      <c r="BE298" s="64" t="s">
        <v>81</v>
      </c>
      <c r="BF298">
        <v>1</v>
      </c>
      <c r="BG298" s="72">
        <v>2</v>
      </c>
      <c r="BH298">
        <v>2</v>
      </c>
      <c r="BI298" s="72">
        <v>2</v>
      </c>
      <c r="BJ298">
        <v>0</v>
      </c>
      <c r="BK298" s="64" t="s">
        <v>81</v>
      </c>
      <c r="BL298" t="s">
        <v>81</v>
      </c>
      <c r="BM298" s="64" t="s">
        <v>81</v>
      </c>
      <c r="BN298">
        <v>0</v>
      </c>
      <c r="BO298" s="64" t="s">
        <v>81</v>
      </c>
      <c r="BP298" t="s">
        <v>81</v>
      </c>
      <c r="BQ298" s="64" t="s">
        <v>81</v>
      </c>
      <c r="BR298">
        <v>0</v>
      </c>
      <c r="BS298" s="64" t="s">
        <v>81</v>
      </c>
      <c r="BT298" t="s">
        <v>81</v>
      </c>
      <c r="BU298" s="64" t="s">
        <v>81</v>
      </c>
      <c r="BV298">
        <v>0</v>
      </c>
      <c r="BW298" s="64" t="s">
        <v>81</v>
      </c>
      <c r="BX298" t="s">
        <v>81</v>
      </c>
      <c r="BY298" s="64" t="s">
        <v>81</v>
      </c>
      <c r="BZ298">
        <v>0</v>
      </c>
      <c r="CA298" s="64" t="s">
        <v>81</v>
      </c>
      <c r="CB298" t="s">
        <v>81</v>
      </c>
      <c r="CC298" s="64" t="s">
        <v>81</v>
      </c>
      <c r="CD298">
        <v>0</v>
      </c>
      <c r="CE298" s="64" t="s">
        <v>81</v>
      </c>
      <c r="CF298" t="s">
        <v>81</v>
      </c>
      <c r="CG298" s="64" t="s">
        <v>81</v>
      </c>
      <c r="CH298" s="64" t="s">
        <v>81</v>
      </c>
      <c r="CI298" s="64" t="s">
        <v>81</v>
      </c>
      <c r="CJ298" s="64" t="s">
        <v>81</v>
      </c>
      <c r="CK298" s="64" t="s">
        <v>81</v>
      </c>
      <c r="CL298" s="64" t="s">
        <v>81</v>
      </c>
      <c r="CM298" s="64" t="s">
        <v>81</v>
      </c>
      <c r="CN298">
        <v>6</v>
      </c>
      <c r="CO298" s="64" t="s">
        <v>81</v>
      </c>
      <c r="CP298" s="64" t="s">
        <v>81</v>
      </c>
      <c r="CQ298" s="64" t="s">
        <v>81</v>
      </c>
      <c r="CR298" s="64" t="s">
        <v>81</v>
      </c>
      <c r="CS298" s="64" t="s">
        <v>81</v>
      </c>
      <c r="CT298" s="64" t="s">
        <v>81</v>
      </c>
      <c r="CU298" s="64" t="s">
        <v>81</v>
      </c>
      <c r="CV298" s="64" t="s">
        <v>81</v>
      </c>
      <c r="CW298" s="64" t="s">
        <v>81</v>
      </c>
      <c r="CX298" s="64" t="s">
        <v>81</v>
      </c>
      <c r="CY298" s="64" t="s">
        <v>81</v>
      </c>
      <c r="CZ298" s="64" t="s">
        <v>81</v>
      </c>
      <c r="DA298" s="64" t="s">
        <v>81</v>
      </c>
      <c r="DB298" s="64">
        <v>0</v>
      </c>
      <c r="DC298" s="64">
        <v>0</v>
      </c>
      <c r="DD298" s="64">
        <v>0</v>
      </c>
      <c r="DE298" s="64">
        <v>0</v>
      </c>
      <c r="DF298" s="64">
        <v>0</v>
      </c>
      <c r="DG298" s="64">
        <v>0</v>
      </c>
      <c r="DH298" s="64">
        <v>1</v>
      </c>
      <c r="DI298" s="64">
        <v>1</v>
      </c>
      <c r="DJ298" s="64">
        <v>0</v>
      </c>
      <c r="DK298" s="64">
        <v>0</v>
      </c>
      <c r="DL298" s="64">
        <v>0</v>
      </c>
      <c r="DM298" s="64">
        <v>0</v>
      </c>
      <c r="DN298" s="64">
        <v>2</v>
      </c>
      <c r="DO298" s="64">
        <v>2</v>
      </c>
      <c r="DP298" s="64">
        <v>2</v>
      </c>
      <c r="DQ298" s="64">
        <v>2</v>
      </c>
      <c r="DR298" s="64">
        <v>5000</v>
      </c>
      <c r="DS298" s="64">
        <v>6000</v>
      </c>
      <c r="DT298" s="64">
        <v>3000</v>
      </c>
      <c r="DU298" s="64">
        <v>4000</v>
      </c>
      <c r="DV298" s="64">
        <v>5000</v>
      </c>
      <c r="DW298" s="64">
        <v>10000</v>
      </c>
      <c r="DX298" s="64">
        <v>3000</v>
      </c>
      <c r="DY298" s="64">
        <v>4000</v>
      </c>
      <c r="DZ298" s="64">
        <v>1</v>
      </c>
      <c r="EA298" s="64">
        <v>1</v>
      </c>
      <c r="EB298" s="64">
        <v>0</v>
      </c>
      <c r="EC298" t="s">
        <v>81</v>
      </c>
      <c r="ED298" s="64">
        <v>0</v>
      </c>
      <c r="EE298" t="s">
        <v>81</v>
      </c>
      <c r="EF298" t="s">
        <v>81</v>
      </c>
      <c r="EG298">
        <v>13</v>
      </c>
      <c r="EH298" t="s">
        <v>81</v>
      </c>
      <c r="EI298">
        <v>3</v>
      </c>
    </row>
    <row r="299" spans="1:139" ht="15" customHeight="1" x14ac:dyDescent="0.35">
      <c r="A299" s="20">
        <v>4021105</v>
      </c>
      <c r="B299" s="20">
        <v>4</v>
      </c>
      <c r="C299" s="20">
        <v>2</v>
      </c>
      <c r="D299" s="20">
        <v>11</v>
      </c>
      <c r="E299" s="20" t="s">
        <v>2610</v>
      </c>
      <c r="F299" s="20">
        <v>4</v>
      </c>
      <c r="G299" s="20">
        <v>3</v>
      </c>
      <c r="H299">
        <v>0</v>
      </c>
      <c r="I299" s="20">
        <v>1</v>
      </c>
      <c r="J299" s="64">
        <v>0</v>
      </c>
      <c r="K299" s="64" t="s">
        <v>81</v>
      </c>
      <c r="L299" s="64">
        <v>4</v>
      </c>
      <c r="M299" s="64" t="s">
        <v>81</v>
      </c>
      <c r="N299" s="64">
        <v>2</v>
      </c>
      <c r="O299" s="64">
        <v>4</v>
      </c>
      <c r="P299" s="64" t="s">
        <v>81</v>
      </c>
      <c r="Q299" s="64" t="s">
        <v>81</v>
      </c>
      <c r="R299" s="64">
        <v>1</v>
      </c>
      <c r="S299" s="64">
        <v>2</v>
      </c>
      <c r="T299" s="64" t="s">
        <v>81</v>
      </c>
      <c r="U299">
        <v>2</v>
      </c>
      <c r="V299" s="64">
        <v>3</v>
      </c>
      <c r="W299" s="64" t="s">
        <v>81</v>
      </c>
      <c r="X299" s="64">
        <v>1</v>
      </c>
      <c r="Y299" s="64">
        <v>1</v>
      </c>
      <c r="Z299" s="64" t="s">
        <v>81</v>
      </c>
      <c r="AA299" s="64" t="s">
        <v>81</v>
      </c>
      <c r="AB299" s="64" t="s">
        <v>81</v>
      </c>
      <c r="AC299" s="64" t="s">
        <v>81</v>
      </c>
      <c r="AD299" s="64" t="s">
        <v>81</v>
      </c>
      <c r="AE299" s="64" t="s">
        <v>81</v>
      </c>
      <c r="AF299" s="64" t="s">
        <v>81</v>
      </c>
      <c r="AG299" s="64" t="s">
        <v>81</v>
      </c>
      <c r="AH299" s="64" t="s">
        <v>81</v>
      </c>
      <c r="AI299" s="64" t="s">
        <v>81</v>
      </c>
      <c r="AJ299" s="64" t="s">
        <v>81</v>
      </c>
      <c r="AK299" s="64" t="s">
        <v>81</v>
      </c>
      <c r="AL299" s="64" t="s">
        <v>81</v>
      </c>
      <c r="AM299" s="64" t="s">
        <v>81</v>
      </c>
      <c r="AN299">
        <v>0</v>
      </c>
      <c r="AO299" s="64" t="s">
        <v>81</v>
      </c>
      <c r="AP299">
        <v>0</v>
      </c>
      <c r="AQ299" s="64" t="s">
        <v>81</v>
      </c>
      <c r="AR299" t="s">
        <v>81</v>
      </c>
      <c r="AS299" s="64" t="s">
        <v>81</v>
      </c>
      <c r="AT299">
        <v>0</v>
      </c>
      <c r="AU299" s="64" t="s">
        <v>81</v>
      </c>
      <c r="AV299" t="s">
        <v>81</v>
      </c>
      <c r="AW299" s="64" t="s">
        <v>81</v>
      </c>
      <c r="AX299">
        <v>0</v>
      </c>
      <c r="AY299" s="64" t="s">
        <v>81</v>
      </c>
      <c r="AZ299" t="s">
        <v>81</v>
      </c>
      <c r="BA299" s="64" t="s">
        <v>81</v>
      </c>
      <c r="BB299">
        <v>0</v>
      </c>
      <c r="BC299" s="64" t="s">
        <v>81</v>
      </c>
      <c r="BD299" t="s">
        <v>81</v>
      </c>
      <c r="BE299" s="64" t="s">
        <v>81</v>
      </c>
      <c r="BF299">
        <v>1</v>
      </c>
      <c r="BG299" s="64">
        <v>2</v>
      </c>
      <c r="BH299">
        <v>3</v>
      </c>
      <c r="BI299" s="64">
        <v>2</v>
      </c>
      <c r="BJ299">
        <v>0</v>
      </c>
      <c r="BK299" s="64" t="s">
        <v>81</v>
      </c>
      <c r="BL299" t="s">
        <v>81</v>
      </c>
      <c r="BM299" s="64" t="s">
        <v>81</v>
      </c>
      <c r="BN299">
        <v>0</v>
      </c>
      <c r="BO299" s="64" t="s">
        <v>81</v>
      </c>
      <c r="BP299" t="s">
        <v>81</v>
      </c>
      <c r="BQ299" s="64" t="s">
        <v>81</v>
      </c>
      <c r="BR299">
        <v>0</v>
      </c>
      <c r="BS299" s="64" t="s">
        <v>81</v>
      </c>
      <c r="BT299" t="s">
        <v>81</v>
      </c>
      <c r="BU299" s="64" t="s">
        <v>81</v>
      </c>
      <c r="BV299">
        <v>0</v>
      </c>
      <c r="BW299" s="64" t="s">
        <v>81</v>
      </c>
      <c r="BX299" t="s">
        <v>81</v>
      </c>
      <c r="BY299" s="64" t="s">
        <v>81</v>
      </c>
      <c r="BZ299">
        <v>0</v>
      </c>
      <c r="CA299" s="64" t="s">
        <v>81</v>
      </c>
      <c r="CB299" t="s">
        <v>81</v>
      </c>
      <c r="CC299" s="64" t="s">
        <v>81</v>
      </c>
      <c r="CD299">
        <v>0</v>
      </c>
      <c r="CE299" s="64" t="s">
        <v>81</v>
      </c>
      <c r="CF299" t="s">
        <v>81</v>
      </c>
      <c r="CG299" s="64" t="s">
        <v>81</v>
      </c>
      <c r="CH299" s="64" t="s">
        <v>81</v>
      </c>
      <c r="CI299" s="64" t="s">
        <v>81</v>
      </c>
      <c r="CJ299" s="64" t="s">
        <v>81</v>
      </c>
      <c r="CK299" s="64" t="s">
        <v>81</v>
      </c>
      <c r="CL299" s="64" t="s">
        <v>81</v>
      </c>
      <c r="CM299" s="64" t="s">
        <v>81</v>
      </c>
      <c r="CN299">
        <v>6</v>
      </c>
      <c r="CO299" s="64" t="s">
        <v>81</v>
      </c>
      <c r="CP299" s="64" t="s">
        <v>81</v>
      </c>
      <c r="CQ299" s="64" t="s">
        <v>81</v>
      </c>
      <c r="CR299" s="64" t="s">
        <v>81</v>
      </c>
      <c r="CS299" s="64" t="s">
        <v>81</v>
      </c>
      <c r="CT299" s="64" t="s">
        <v>81</v>
      </c>
      <c r="CU299" s="64" t="s">
        <v>81</v>
      </c>
      <c r="CV299" s="64" t="s">
        <v>81</v>
      </c>
      <c r="CW299" s="64" t="s">
        <v>81</v>
      </c>
      <c r="CX299" s="64" t="s">
        <v>81</v>
      </c>
      <c r="CY299" s="64" t="s">
        <v>81</v>
      </c>
      <c r="CZ299" s="64" t="s">
        <v>81</v>
      </c>
      <c r="DA299" s="64" t="s">
        <v>81</v>
      </c>
      <c r="DB299" s="64">
        <v>0</v>
      </c>
      <c r="DC299" s="64">
        <v>0</v>
      </c>
      <c r="DD299" s="64">
        <v>0</v>
      </c>
      <c r="DE299" s="64">
        <v>0</v>
      </c>
      <c r="DF299" s="64">
        <v>0</v>
      </c>
      <c r="DG299" s="64">
        <v>0</v>
      </c>
      <c r="DH299" s="64">
        <v>1</v>
      </c>
      <c r="DI299" s="64">
        <v>1</v>
      </c>
      <c r="DJ299" s="64">
        <v>0</v>
      </c>
      <c r="DK299" s="64">
        <v>0</v>
      </c>
      <c r="DL299" s="64">
        <v>0</v>
      </c>
      <c r="DM299" s="64">
        <v>0</v>
      </c>
      <c r="DN299" s="64">
        <v>2</v>
      </c>
      <c r="DO299" s="64">
        <v>2</v>
      </c>
      <c r="DP299" s="64">
        <v>2</v>
      </c>
      <c r="DQ299" s="64">
        <v>2</v>
      </c>
      <c r="DR299" s="64">
        <v>5000</v>
      </c>
      <c r="DS299" s="64">
        <v>7000</v>
      </c>
      <c r="DT299" s="64">
        <v>3000</v>
      </c>
      <c r="DU299" s="64">
        <v>4000</v>
      </c>
      <c r="DV299" s="64">
        <v>4000</v>
      </c>
      <c r="DW299" s="64">
        <v>5000</v>
      </c>
      <c r="DX299" s="64">
        <v>3500</v>
      </c>
      <c r="DY299" s="64">
        <v>4000</v>
      </c>
      <c r="DZ299" s="64">
        <v>1</v>
      </c>
      <c r="EA299" s="64">
        <v>1</v>
      </c>
      <c r="EB299" s="64">
        <v>0</v>
      </c>
      <c r="EC299" t="s">
        <v>81</v>
      </c>
      <c r="ED299" s="64">
        <v>0</v>
      </c>
      <c r="EE299" t="s">
        <v>81</v>
      </c>
      <c r="EF299" t="s">
        <v>81</v>
      </c>
      <c r="EG299">
        <v>20</v>
      </c>
      <c r="EH299" t="s">
        <v>81</v>
      </c>
      <c r="EI299">
        <v>3</v>
      </c>
    </row>
    <row r="300" spans="1:139" ht="15" customHeight="1" x14ac:dyDescent="0.35">
      <c r="A300" s="20">
        <v>4021106</v>
      </c>
      <c r="B300" s="20">
        <v>4</v>
      </c>
      <c r="C300" s="20">
        <v>2</v>
      </c>
      <c r="D300" s="20">
        <v>11</v>
      </c>
      <c r="E300" s="20" t="s">
        <v>2617</v>
      </c>
      <c r="F300" s="20">
        <v>0</v>
      </c>
      <c r="G300" s="20">
        <v>1</v>
      </c>
      <c r="H300">
        <v>0</v>
      </c>
      <c r="I300">
        <v>1</v>
      </c>
      <c r="J300" s="64">
        <v>0</v>
      </c>
      <c r="K300" s="64" t="s">
        <v>81</v>
      </c>
      <c r="L300" t="s">
        <v>81</v>
      </c>
      <c r="M300" s="64" t="s">
        <v>81</v>
      </c>
      <c r="N300" s="64">
        <v>4</v>
      </c>
      <c r="O300" s="64" t="s">
        <v>81</v>
      </c>
      <c r="P300" s="64" t="s">
        <v>81</v>
      </c>
      <c r="Q300">
        <v>5</v>
      </c>
      <c r="R300" s="64">
        <v>1</v>
      </c>
      <c r="S300" t="s">
        <v>81</v>
      </c>
      <c r="T300">
        <v>6</v>
      </c>
      <c r="U300" t="s">
        <v>81</v>
      </c>
      <c r="V300" s="64" t="s">
        <v>2295</v>
      </c>
      <c r="W300" s="64" t="s">
        <v>81</v>
      </c>
      <c r="X300">
        <v>2</v>
      </c>
      <c r="Y300" s="64" t="s">
        <v>81</v>
      </c>
      <c r="Z300" s="64" t="s">
        <v>81</v>
      </c>
      <c r="AA300" s="64" t="s">
        <v>81</v>
      </c>
      <c r="AB300" s="64" t="s">
        <v>81</v>
      </c>
      <c r="AC300" s="64" t="s">
        <v>81</v>
      </c>
      <c r="AD300" s="64" t="s">
        <v>81</v>
      </c>
      <c r="AE300" s="64" t="s">
        <v>81</v>
      </c>
      <c r="AF300" s="64" t="s">
        <v>81</v>
      </c>
      <c r="AG300" s="64" t="s">
        <v>81</v>
      </c>
      <c r="AH300" s="64" t="s">
        <v>81</v>
      </c>
      <c r="AI300" s="64" t="s">
        <v>81</v>
      </c>
      <c r="AJ300" s="64" t="s">
        <v>81</v>
      </c>
      <c r="AK300" s="64" t="s">
        <v>81</v>
      </c>
      <c r="AL300" s="64" t="s">
        <v>81</v>
      </c>
      <c r="AM300" s="64" t="s">
        <v>81</v>
      </c>
      <c r="AN300">
        <v>0</v>
      </c>
      <c r="AO300" s="64" t="s">
        <v>81</v>
      </c>
      <c r="AP300">
        <v>0</v>
      </c>
      <c r="AQ300" s="64" t="s">
        <v>81</v>
      </c>
      <c r="AR300" t="s">
        <v>81</v>
      </c>
      <c r="AS300" s="64" t="s">
        <v>81</v>
      </c>
      <c r="AT300">
        <v>0</v>
      </c>
      <c r="AU300" s="64" t="s">
        <v>81</v>
      </c>
      <c r="AV300" t="s">
        <v>81</v>
      </c>
      <c r="AW300" s="64" t="s">
        <v>81</v>
      </c>
      <c r="AX300">
        <v>0</v>
      </c>
      <c r="AY300" s="64" t="s">
        <v>81</v>
      </c>
      <c r="AZ300" t="s">
        <v>81</v>
      </c>
      <c r="BA300" s="64" t="s">
        <v>81</v>
      </c>
      <c r="BB300">
        <v>0</v>
      </c>
      <c r="BC300" s="64" t="s">
        <v>81</v>
      </c>
      <c r="BD300" t="s">
        <v>81</v>
      </c>
      <c r="BE300" s="64" t="s">
        <v>81</v>
      </c>
      <c r="BF300" s="27">
        <v>1</v>
      </c>
      <c r="BG300" s="64">
        <v>2</v>
      </c>
      <c r="BH300">
        <v>2</v>
      </c>
      <c r="BI300" s="64">
        <v>2</v>
      </c>
      <c r="BJ300">
        <v>0</v>
      </c>
      <c r="BK300" s="64" t="s">
        <v>81</v>
      </c>
      <c r="BL300" t="s">
        <v>81</v>
      </c>
      <c r="BM300" s="64" t="s">
        <v>81</v>
      </c>
      <c r="BN300">
        <v>0</v>
      </c>
      <c r="BO300" s="64" t="s">
        <v>81</v>
      </c>
      <c r="BP300" t="s">
        <v>81</v>
      </c>
      <c r="BQ300" s="64" t="s">
        <v>81</v>
      </c>
      <c r="BR300">
        <v>0</v>
      </c>
      <c r="BS300" s="64" t="s">
        <v>81</v>
      </c>
      <c r="BT300" t="s">
        <v>81</v>
      </c>
      <c r="BU300" s="64" t="s">
        <v>81</v>
      </c>
      <c r="BV300">
        <v>1</v>
      </c>
      <c r="BW300">
        <v>2</v>
      </c>
      <c r="BX300">
        <v>2</v>
      </c>
      <c r="BY300">
        <v>2</v>
      </c>
      <c r="BZ300">
        <v>0</v>
      </c>
      <c r="CA300" s="64" t="s">
        <v>81</v>
      </c>
      <c r="CB300" t="s">
        <v>81</v>
      </c>
      <c r="CC300" s="64" t="s">
        <v>81</v>
      </c>
      <c r="CD300">
        <v>0</v>
      </c>
      <c r="CE300" s="64" t="s">
        <v>81</v>
      </c>
      <c r="CF300" t="s">
        <v>81</v>
      </c>
      <c r="CG300" s="64" t="s">
        <v>81</v>
      </c>
      <c r="CH300" s="64" t="s">
        <v>81</v>
      </c>
      <c r="CI300" s="64" t="s">
        <v>81</v>
      </c>
      <c r="CJ300" s="64" t="s">
        <v>81</v>
      </c>
      <c r="CK300" s="64" t="s">
        <v>81</v>
      </c>
      <c r="CL300" s="64" t="s">
        <v>81</v>
      </c>
      <c r="CM300" s="64" t="s">
        <v>81</v>
      </c>
      <c r="CN300">
        <v>6</v>
      </c>
      <c r="CO300" s="64" t="s">
        <v>81</v>
      </c>
      <c r="CP300" s="64" t="s">
        <v>81</v>
      </c>
      <c r="CQ300" s="64" t="s">
        <v>81</v>
      </c>
      <c r="CR300" s="64" t="s">
        <v>81</v>
      </c>
      <c r="CS300" s="64" t="s">
        <v>81</v>
      </c>
      <c r="CT300" s="64" t="s">
        <v>81</v>
      </c>
      <c r="CU300" s="64" t="s">
        <v>81</v>
      </c>
      <c r="CV300" s="64">
        <v>1</v>
      </c>
      <c r="CW300" s="64" t="s">
        <v>81</v>
      </c>
      <c r="CX300" s="64" t="s">
        <v>81</v>
      </c>
      <c r="CY300" s="64" t="s">
        <v>81</v>
      </c>
      <c r="CZ300" s="64" t="s">
        <v>81</v>
      </c>
      <c r="DA300" s="64" t="s">
        <v>81</v>
      </c>
      <c r="DB300" s="64">
        <v>0</v>
      </c>
      <c r="DC300" s="64">
        <v>0</v>
      </c>
      <c r="DD300" s="64">
        <v>0</v>
      </c>
      <c r="DE300" s="64">
        <v>0</v>
      </c>
      <c r="DF300" s="64">
        <v>0</v>
      </c>
      <c r="DG300" s="64">
        <v>0</v>
      </c>
      <c r="DH300" s="64">
        <v>0</v>
      </c>
      <c r="DI300" s="64">
        <v>0</v>
      </c>
      <c r="DJ300" s="64">
        <v>0</v>
      </c>
      <c r="DK300" s="64">
        <v>0</v>
      </c>
      <c r="DL300" s="64">
        <v>0</v>
      </c>
      <c r="DM300" s="64">
        <v>1</v>
      </c>
      <c r="DN300" s="64">
        <v>2</v>
      </c>
      <c r="DO300" s="64">
        <v>2</v>
      </c>
      <c r="DP300" s="64">
        <v>4</v>
      </c>
      <c r="DQ300" s="64">
        <v>4</v>
      </c>
      <c r="DR300" s="64">
        <v>3000</v>
      </c>
      <c r="DS300" s="64">
        <v>5000</v>
      </c>
      <c r="DT300" s="64">
        <v>2000</v>
      </c>
      <c r="DU300" s="64">
        <v>4000</v>
      </c>
      <c r="DV300" t="s">
        <v>81</v>
      </c>
      <c r="DW300" t="s">
        <v>81</v>
      </c>
      <c r="DX300" t="s">
        <v>81</v>
      </c>
      <c r="DY300" t="s">
        <v>81</v>
      </c>
      <c r="DZ300" s="64">
        <v>1</v>
      </c>
      <c r="EA300" s="64">
        <v>0</v>
      </c>
      <c r="EB300" s="64">
        <v>0</v>
      </c>
      <c r="EC300" t="s">
        <v>81</v>
      </c>
      <c r="ED300" s="64">
        <v>0</v>
      </c>
      <c r="EE300" t="s">
        <v>81</v>
      </c>
      <c r="EF300" s="64">
        <v>1</v>
      </c>
      <c r="EG300">
        <v>8</v>
      </c>
      <c r="EH300" t="s">
        <v>81</v>
      </c>
      <c r="EI300">
        <v>2</v>
      </c>
    </row>
    <row r="301" spans="1:139" ht="15" customHeight="1" x14ac:dyDescent="0.35">
      <c r="A301" s="20">
        <v>4021107</v>
      </c>
      <c r="B301" s="20">
        <v>4</v>
      </c>
      <c r="C301" s="20">
        <v>2</v>
      </c>
      <c r="D301" s="20">
        <v>11</v>
      </c>
      <c r="E301" s="20" t="s">
        <v>2623</v>
      </c>
      <c r="F301" s="20">
        <v>0</v>
      </c>
      <c r="G301" s="20">
        <v>2</v>
      </c>
      <c r="H301">
        <v>0</v>
      </c>
      <c r="I301" s="20">
        <v>0</v>
      </c>
      <c r="J301" s="64">
        <v>1</v>
      </c>
      <c r="K301">
        <v>1</v>
      </c>
      <c r="L301" s="64">
        <v>8.5</v>
      </c>
      <c r="M301" s="64" t="s">
        <v>81</v>
      </c>
      <c r="N301" s="64">
        <v>3</v>
      </c>
      <c r="O301" s="64" t="s">
        <v>81</v>
      </c>
      <c r="P301" s="64" t="s">
        <v>81</v>
      </c>
      <c r="Q301">
        <v>5</v>
      </c>
      <c r="R301" s="64" t="s">
        <v>81</v>
      </c>
      <c r="S301" s="64" t="s">
        <v>81</v>
      </c>
      <c r="T301" s="64" t="s">
        <v>81</v>
      </c>
      <c r="U301" s="64" t="s">
        <v>81</v>
      </c>
      <c r="V301" s="64" t="s">
        <v>81</v>
      </c>
      <c r="W301" s="64" t="s">
        <v>81</v>
      </c>
      <c r="X301" s="64" t="s">
        <v>81</v>
      </c>
      <c r="Y301" s="64" t="s">
        <v>81</v>
      </c>
      <c r="Z301" s="64" t="s">
        <v>81</v>
      </c>
      <c r="AA301" s="64" t="s">
        <v>81</v>
      </c>
      <c r="AB301" s="64" t="s">
        <v>81</v>
      </c>
      <c r="AC301" s="64" t="s">
        <v>81</v>
      </c>
      <c r="AD301" s="64" t="s">
        <v>81</v>
      </c>
      <c r="AE301" s="64" t="s">
        <v>81</v>
      </c>
      <c r="AF301" s="64" t="s">
        <v>81</v>
      </c>
      <c r="AG301" s="64" t="s">
        <v>81</v>
      </c>
      <c r="AH301" s="64" t="s">
        <v>81</v>
      </c>
      <c r="AI301" s="64" t="s">
        <v>81</v>
      </c>
      <c r="AJ301" s="64" t="s">
        <v>81</v>
      </c>
      <c r="AK301" s="64" t="s">
        <v>81</v>
      </c>
      <c r="AL301" s="64" t="s">
        <v>81</v>
      </c>
      <c r="AM301" s="64" t="s">
        <v>81</v>
      </c>
      <c r="AN301">
        <v>0</v>
      </c>
      <c r="AO301" s="64" t="s">
        <v>81</v>
      </c>
      <c r="AP301">
        <v>0</v>
      </c>
      <c r="AQ301" s="64" t="s">
        <v>81</v>
      </c>
      <c r="AR301" t="s">
        <v>81</v>
      </c>
      <c r="AS301" s="64" t="s">
        <v>81</v>
      </c>
      <c r="AT301">
        <v>0</v>
      </c>
      <c r="AU301" s="64" t="s">
        <v>81</v>
      </c>
      <c r="AV301" t="s">
        <v>81</v>
      </c>
      <c r="AW301" s="64" t="s">
        <v>81</v>
      </c>
      <c r="AX301">
        <v>0</v>
      </c>
      <c r="AY301" s="64" t="s">
        <v>81</v>
      </c>
      <c r="AZ301" t="s">
        <v>81</v>
      </c>
      <c r="BA301" s="64" t="s">
        <v>81</v>
      </c>
      <c r="BB301">
        <v>0</v>
      </c>
      <c r="BC301" s="64" t="s">
        <v>81</v>
      </c>
      <c r="BD301" t="s">
        <v>81</v>
      </c>
      <c r="BE301" s="64" t="s">
        <v>81</v>
      </c>
      <c r="BF301">
        <v>0</v>
      </c>
      <c r="BG301" s="64" t="s">
        <v>81</v>
      </c>
      <c r="BH301" t="s">
        <v>81</v>
      </c>
      <c r="BI301" s="64" t="s">
        <v>81</v>
      </c>
      <c r="BJ301">
        <v>0</v>
      </c>
      <c r="BK301" s="64" t="s">
        <v>81</v>
      </c>
      <c r="BL301" t="s">
        <v>81</v>
      </c>
      <c r="BM301" s="64" t="s">
        <v>81</v>
      </c>
      <c r="BN301">
        <v>0</v>
      </c>
      <c r="BO301" s="64" t="s">
        <v>81</v>
      </c>
      <c r="BP301" t="s">
        <v>81</v>
      </c>
      <c r="BQ301" s="64" t="s">
        <v>81</v>
      </c>
      <c r="BR301">
        <v>0</v>
      </c>
      <c r="BS301" s="64" t="s">
        <v>81</v>
      </c>
      <c r="BT301" t="s">
        <v>81</v>
      </c>
      <c r="BU301" s="64" t="s">
        <v>81</v>
      </c>
      <c r="BV301">
        <v>0</v>
      </c>
      <c r="BW301" s="64" t="s">
        <v>81</v>
      </c>
      <c r="BX301" t="s">
        <v>81</v>
      </c>
      <c r="BY301" s="64" t="s">
        <v>81</v>
      </c>
      <c r="BZ301">
        <v>0</v>
      </c>
      <c r="CA301" s="64" t="s">
        <v>81</v>
      </c>
      <c r="CB301" t="s">
        <v>81</v>
      </c>
      <c r="CC301" s="64" t="s">
        <v>81</v>
      </c>
      <c r="CD301">
        <v>0</v>
      </c>
      <c r="CE301" s="64" t="s">
        <v>81</v>
      </c>
      <c r="CF301" t="s">
        <v>81</v>
      </c>
      <c r="CG301" s="64" t="s">
        <v>81</v>
      </c>
      <c r="CH301" s="64" t="s">
        <v>81</v>
      </c>
      <c r="CI301" s="64" t="s">
        <v>81</v>
      </c>
      <c r="CJ301" s="64" t="s">
        <v>81</v>
      </c>
      <c r="CK301" s="64" t="s">
        <v>81</v>
      </c>
      <c r="CL301" s="64" t="s">
        <v>81</v>
      </c>
      <c r="CM301" s="64" t="s">
        <v>81</v>
      </c>
      <c r="CN301" s="64" t="s">
        <v>81</v>
      </c>
      <c r="CO301" s="64" t="s">
        <v>81</v>
      </c>
      <c r="CP301" s="64" t="s">
        <v>81</v>
      </c>
      <c r="CQ301" s="64" t="s">
        <v>81</v>
      </c>
      <c r="CR301" s="64" t="s">
        <v>81</v>
      </c>
      <c r="CS301" s="64" t="s">
        <v>81</v>
      </c>
      <c r="CT301" s="64" t="s">
        <v>81</v>
      </c>
      <c r="CU301" s="64" t="s">
        <v>81</v>
      </c>
      <c r="CV301" s="64" t="s">
        <v>81</v>
      </c>
      <c r="CW301" s="64" t="s">
        <v>81</v>
      </c>
      <c r="CX301" s="64" t="s">
        <v>81</v>
      </c>
      <c r="CY301" s="64" t="s">
        <v>81</v>
      </c>
      <c r="CZ301" s="64" t="s">
        <v>81</v>
      </c>
      <c r="DA301" s="64" t="s">
        <v>81</v>
      </c>
      <c r="DB301" s="64">
        <v>0</v>
      </c>
      <c r="DC301" s="64">
        <v>0</v>
      </c>
      <c r="DD301" s="64">
        <v>0</v>
      </c>
      <c r="DE301" s="64">
        <v>0</v>
      </c>
      <c r="DF301" s="64">
        <v>0</v>
      </c>
      <c r="DG301" s="64">
        <v>0</v>
      </c>
      <c r="DH301" s="64">
        <v>0</v>
      </c>
      <c r="DI301" s="64">
        <v>0</v>
      </c>
      <c r="DJ301" s="64">
        <v>0</v>
      </c>
      <c r="DK301" s="64">
        <v>0</v>
      </c>
      <c r="DL301" s="64">
        <v>0</v>
      </c>
      <c r="DM301" s="64">
        <v>0</v>
      </c>
      <c r="DN301" s="64">
        <v>2</v>
      </c>
      <c r="DO301" s="64">
        <v>2</v>
      </c>
      <c r="DP301" s="64">
        <v>4</v>
      </c>
      <c r="DQ301" s="64">
        <v>4</v>
      </c>
      <c r="DR301" s="64">
        <v>4000</v>
      </c>
      <c r="DS301" s="64">
        <v>5000</v>
      </c>
      <c r="DT301" s="64">
        <v>3000</v>
      </c>
      <c r="DU301" s="64">
        <v>4000</v>
      </c>
      <c r="DV301" t="s">
        <v>81</v>
      </c>
      <c r="DW301" t="s">
        <v>81</v>
      </c>
      <c r="DX301" t="s">
        <v>81</v>
      </c>
      <c r="DY301" t="s">
        <v>81</v>
      </c>
      <c r="DZ301" s="64">
        <v>2</v>
      </c>
      <c r="EA301" s="64">
        <v>1</v>
      </c>
      <c r="EB301" s="64">
        <v>0</v>
      </c>
      <c r="EC301" t="s">
        <v>81</v>
      </c>
      <c r="ED301" s="64">
        <v>0</v>
      </c>
      <c r="EE301" t="s">
        <v>81</v>
      </c>
      <c r="EF301" t="s">
        <v>81</v>
      </c>
      <c r="EG301">
        <v>20</v>
      </c>
      <c r="EH301" t="s">
        <v>81</v>
      </c>
      <c r="EI301" t="s">
        <v>81</v>
      </c>
    </row>
    <row r="302" spans="1:139" ht="15" customHeight="1" x14ac:dyDescent="0.35">
      <c r="A302" s="20">
        <v>4021108</v>
      </c>
      <c r="B302" s="20">
        <v>4</v>
      </c>
      <c r="C302" s="20">
        <v>2</v>
      </c>
      <c r="D302" s="20">
        <v>11</v>
      </c>
      <c r="E302" s="20" t="s">
        <v>2627</v>
      </c>
      <c r="F302" s="20">
        <v>5</v>
      </c>
      <c r="G302" s="20">
        <v>3</v>
      </c>
      <c r="H302">
        <v>0</v>
      </c>
      <c r="I302" s="20">
        <v>2</v>
      </c>
      <c r="J302" s="64">
        <v>0</v>
      </c>
      <c r="K302" s="64" t="s">
        <v>81</v>
      </c>
      <c r="L302" s="64">
        <v>4</v>
      </c>
      <c r="M302" s="64" t="s">
        <v>81</v>
      </c>
      <c r="N302" s="64">
        <v>3</v>
      </c>
      <c r="O302" s="64" t="s">
        <v>81</v>
      </c>
      <c r="P302" s="64" t="s">
        <v>81</v>
      </c>
      <c r="Q302" s="64" t="s">
        <v>81</v>
      </c>
      <c r="R302" s="64" t="s">
        <v>81</v>
      </c>
      <c r="S302" s="64" t="s">
        <v>81</v>
      </c>
      <c r="T302" s="64" t="s">
        <v>81</v>
      </c>
      <c r="U302" s="64" t="s">
        <v>81</v>
      </c>
      <c r="V302" s="64" t="s">
        <v>81</v>
      </c>
      <c r="W302" s="64" t="s">
        <v>81</v>
      </c>
      <c r="X302" s="64" t="s">
        <v>81</v>
      </c>
      <c r="Y302" s="64" t="s">
        <v>81</v>
      </c>
      <c r="Z302" s="64" t="s">
        <v>81</v>
      </c>
      <c r="AA302" s="64" t="s">
        <v>81</v>
      </c>
      <c r="AB302" s="64" t="s">
        <v>81</v>
      </c>
      <c r="AC302" s="64" t="s">
        <v>81</v>
      </c>
      <c r="AD302" s="64" t="s">
        <v>81</v>
      </c>
      <c r="AE302" s="64" t="s">
        <v>81</v>
      </c>
      <c r="AF302" s="64" t="s">
        <v>81</v>
      </c>
      <c r="AG302" s="64" t="s">
        <v>81</v>
      </c>
      <c r="AH302" s="64" t="s">
        <v>81</v>
      </c>
      <c r="AI302" s="64" t="s">
        <v>81</v>
      </c>
      <c r="AJ302" s="64" t="s">
        <v>81</v>
      </c>
      <c r="AK302" s="64" t="s">
        <v>81</v>
      </c>
      <c r="AL302" s="64" t="s">
        <v>81</v>
      </c>
      <c r="AM302" s="64" t="s">
        <v>81</v>
      </c>
      <c r="AN302">
        <v>0</v>
      </c>
      <c r="AO302" s="64" t="s">
        <v>81</v>
      </c>
      <c r="AP302">
        <v>1</v>
      </c>
      <c r="AQ302">
        <v>2</v>
      </c>
      <c r="AR302">
        <v>2</v>
      </c>
      <c r="AS302">
        <v>2</v>
      </c>
      <c r="AT302">
        <v>0</v>
      </c>
      <c r="AU302" s="64" t="s">
        <v>81</v>
      </c>
      <c r="AV302" t="s">
        <v>81</v>
      </c>
      <c r="AW302" s="64" t="s">
        <v>81</v>
      </c>
      <c r="AX302">
        <v>0</v>
      </c>
      <c r="AY302" s="64" t="s">
        <v>81</v>
      </c>
      <c r="AZ302" t="s">
        <v>81</v>
      </c>
      <c r="BA302" s="64" t="s">
        <v>81</v>
      </c>
      <c r="BB302">
        <v>0</v>
      </c>
      <c r="BC302" s="64" t="s">
        <v>81</v>
      </c>
      <c r="BD302" t="s">
        <v>81</v>
      </c>
      <c r="BE302" s="64" t="s">
        <v>81</v>
      </c>
      <c r="BF302">
        <v>1</v>
      </c>
      <c r="BG302" s="64">
        <v>2</v>
      </c>
      <c r="BH302">
        <v>2</v>
      </c>
      <c r="BI302" s="64">
        <v>2</v>
      </c>
      <c r="BJ302">
        <v>0</v>
      </c>
      <c r="BK302" s="64" t="s">
        <v>81</v>
      </c>
      <c r="BL302" t="s">
        <v>81</v>
      </c>
      <c r="BM302" s="64" t="s">
        <v>81</v>
      </c>
      <c r="BN302">
        <v>1</v>
      </c>
      <c r="BO302" s="64">
        <v>2</v>
      </c>
      <c r="BP302">
        <v>2</v>
      </c>
      <c r="BQ302" s="64">
        <v>2</v>
      </c>
      <c r="BR302">
        <v>0</v>
      </c>
      <c r="BS302" s="64" t="s">
        <v>81</v>
      </c>
      <c r="BT302" t="s">
        <v>81</v>
      </c>
      <c r="BU302" s="64" t="s">
        <v>81</v>
      </c>
      <c r="BV302">
        <v>1</v>
      </c>
      <c r="BW302" s="64">
        <v>2</v>
      </c>
      <c r="BX302">
        <v>2</v>
      </c>
      <c r="BY302" s="64">
        <v>2</v>
      </c>
      <c r="BZ302">
        <v>0</v>
      </c>
      <c r="CA302" s="64" t="s">
        <v>81</v>
      </c>
      <c r="CB302" t="s">
        <v>81</v>
      </c>
      <c r="CC302" s="64" t="s">
        <v>81</v>
      </c>
      <c r="CD302">
        <v>0</v>
      </c>
      <c r="CE302" s="64" t="s">
        <v>81</v>
      </c>
      <c r="CF302" t="s">
        <v>81</v>
      </c>
      <c r="CG302" s="64" t="s">
        <v>81</v>
      </c>
      <c r="CH302" s="64" t="s">
        <v>81</v>
      </c>
      <c r="CI302" s="64" t="s">
        <v>81</v>
      </c>
      <c r="CJ302" s="64" t="s">
        <v>81</v>
      </c>
      <c r="CK302" s="64" t="s">
        <v>81</v>
      </c>
      <c r="CL302" s="64" t="s">
        <v>81</v>
      </c>
      <c r="CM302" s="64" t="s">
        <v>81</v>
      </c>
      <c r="CN302" s="64" t="s">
        <v>81</v>
      </c>
      <c r="CO302">
        <v>1</v>
      </c>
      <c r="CP302" s="64" t="s">
        <v>81</v>
      </c>
      <c r="CQ302" s="64" t="s">
        <v>81</v>
      </c>
      <c r="CR302">
        <v>1</v>
      </c>
      <c r="CS302" s="64" t="s">
        <v>81</v>
      </c>
      <c r="CT302" s="64" t="s">
        <v>81</v>
      </c>
      <c r="CU302" s="64" t="s">
        <v>81</v>
      </c>
      <c r="CV302">
        <v>1</v>
      </c>
      <c r="CW302" s="64" t="s">
        <v>81</v>
      </c>
      <c r="CX302" s="64" t="s">
        <v>81</v>
      </c>
      <c r="CY302" s="64" t="s">
        <v>81</v>
      </c>
      <c r="CZ302" s="64" t="s">
        <v>81</v>
      </c>
      <c r="DA302" s="64" t="s">
        <v>81</v>
      </c>
      <c r="DB302" s="64">
        <v>0</v>
      </c>
      <c r="DC302" s="64">
        <v>0</v>
      </c>
      <c r="DD302" s="64">
        <v>0</v>
      </c>
      <c r="DE302" s="64">
        <v>0</v>
      </c>
      <c r="DF302" s="64">
        <v>0</v>
      </c>
      <c r="DG302" s="64">
        <v>0</v>
      </c>
      <c r="DH302" s="64">
        <v>1</v>
      </c>
      <c r="DI302" s="64">
        <v>1</v>
      </c>
      <c r="DJ302" s="64">
        <v>0</v>
      </c>
      <c r="DK302" s="64">
        <v>0</v>
      </c>
      <c r="DL302" s="64">
        <v>0</v>
      </c>
      <c r="DM302" s="64">
        <v>0</v>
      </c>
      <c r="DN302" s="64">
        <v>2</v>
      </c>
      <c r="DO302" s="64">
        <v>2</v>
      </c>
      <c r="DP302" s="64">
        <v>2</v>
      </c>
      <c r="DQ302" s="64">
        <v>2</v>
      </c>
      <c r="DR302" s="64">
        <v>3000</v>
      </c>
      <c r="DS302" s="64">
        <v>5000</v>
      </c>
      <c r="DT302" s="64">
        <v>3000</v>
      </c>
      <c r="DU302" s="64">
        <v>4000</v>
      </c>
      <c r="DV302" t="s">
        <v>81</v>
      </c>
      <c r="DW302" t="s">
        <v>81</v>
      </c>
      <c r="DX302" t="s">
        <v>81</v>
      </c>
      <c r="DY302" t="s">
        <v>81</v>
      </c>
      <c r="DZ302" s="64">
        <v>1</v>
      </c>
      <c r="EA302" s="64">
        <v>0</v>
      </c>
      <c r="EB302" s="64">
        <v>0</v>
      </c>
      <c r="EC302" t="s">
        <v>81</v>
      </c>
      <c r="ED302" s="64">
        <v>0</v>
      </c>
      <c r="EE302" t="s">
        <v>81</v>
      </c>
      <c r="EF302" t="s">
        <v>81</v>
      </c>
      <c r="EG302">
        <v>1</v>
      </c>
      <c r="EH302" t="s">
        <v>81</v>
      </c>
      <c r="EI302">
        <v>2</v>
      </c>
    </row>
    <row r="303" spans="1:139" ht="15" customHeight="1" x14ac:dyDescent="0.35">
      <c r="A303" s="20">
        <v>4021109</v>
      </c>
      <c r="B303" s="20">
        <v>4</v>
      </c>
      <c r="C303" s="20">
        <v>2</v>
      </c>
      <c r="D303" s="20">
        <v>11</v>
      </c>
      <c r="E303" s="20" t="s">
        <v>1676</v>
      </c>
      <c r="F303">
        <v>2</v>
      </c>
      <c r="G303" s="20">
        <v>1</v>
      </c>
      <c r="H303">
        <v>0</v>
      </c>
      <c r="I303" s="20">
        <v>2</v>
      </c>
      <c r="J303" s="64">
        <v>0</v>
      </c>
      <c r="K303" s="64" t="s">
        <v>81</v>
      </c>
      <c r="L303" t="s">
        <v>81</v>
      </c>
      <c r="M303">
        <v>5</v>
      </c>
      <c r="N303" s="64">
        <v>2</v>
      </c>
      <c r="O303" s="64" t="s">
        <v>81</v>
      </c>
      <c r="P303" s="64" t="s">
        <v>81</v>
      </c>
      <c r="Q303" s="64" t="s">
        <v>81</v>
      </c>
      <c r="R303" s="64">
        <v>1</v>
      </c>
      <c r="S303" s="64" t="s">
        <v>81</v>
      </c>
      <c r="T303">
        <v>5</v>
      </c>
      <c r="U303">
        <v>1</v>
      </c>
      <c r="V303" s="64" t="s">
        <v>2295</v>
      </c>
      <c r="W303" s="64" t="s">
        <v>81</v>
      </c>
      <c r="X303" s="64" t="s">
        <v>81</v>
      </c>
      <c r="Y303">
        <v>1</v>
      </c>
      <c r="Z303">
        <v>6</v>
      </c>
      <c r="AA303" s="64" t="s">
        <v>81</v>
      </c>
      <c r="AB303" s="64" t="s">
        <v>81</v>
      </c>
      <c r="AC303" s="64" t="s">
        <v>81</v>
      </c>
      <c r="AD303" s="64" t="s">
        <v>81</v>
      </c>
      <c r="AE303" s="64" t="s">
        <v>81</v>
      </c>
      <c r="AF303">
        <v>2</v>
      </c>
      <c r="AG303" s="64" t="s">
        <v>81</v>
      </c>
      <c r="AH303" s="64" t="s">
        <v>81</v>
      </c>
      <c r="AI303" s="64" t="s">
        <v>81</v>
      </c>
      <c r="AJ303" s="64" t="s">
        <v>81</v>
      </c>
      <c r="AK303" s="64" t="s">
        <v>81</v>
      </c>
      <c r="AL303" s="64" t="s">
        <v>81</v>
      </c>
      <c r="AM303" s="64" t="s">
        <v>81</v>
      </c>
      <c r="AN303">
        <v>0</v>
      </c>
      <c r="AO303" s="64" t="s">
        <v>81</v>
      </c>
      <c r="AP303">
        <v>1</v>
      </c>
      <c r="AQ303">
        <v>2</v>
      </c>
      <c r="AR303">
        <v>2</v>
      </c>
      <c r="AS303">
        <v>2</v>
      </c>
      <c r="AT303">
        <v>1</v>
      </c>
      <c r="AU303">
        <v>2</v>
      </c>
      <c r="AV303">
        <v>2</v>
      </c>
      <c r="AW303">
        <v>3</v>
      </c>
      <c r="AX303">
        <v>1</v>
      </c>
      <c r="AY303">
        <v>2</v>
      </c>
      <c r="AZ303">
        <v>2</v>
      </c>
      <c r="BA303">
        <v>2</v>
      </c>
      <c r="BB303">
        <v>1</v>
      </c>
      <c r="BC303">
        <v>2</v>
      </c>
      <c r="BD303">
        <v>2</v>
      </c>
      <c r="BE303">
        <v>3</v>
      </c>
      <c r="BF303">
        <v>1</v>
      </c>
      <c r="BG303" s="64">
        <v>2</v>
      </c>
      <c r="BH303">
        <v>3</v>
      </c>
      <c r="BI303" s="64">
        <v>2</v>
      </c>
      <c r="BJ303">
        <v>1</v>
      </c>
      <c r="BK303" s="64">
        <v>2</v>
      </c>
      <c r="BL303">
        <v>2</v>
      </c>
      <c r="BM303" s="64">
        <v>3</v>
      </c>
      <c r="BN303">
        <v>0</v>
      </c>
      <c r="BO303" s="64" t="s">
        <v>81</v>
      </c>
      <c r="BP303" s="64" t="s">
        <v>81</v>
      </c>
      <c r="BQ303" s="64" t="s">
        <v>81</v>
      </c>
      <c r="BR303">
        <v>0</v>
      </c>
      <c r="BS303" s="64" t="s">
        <v>81</v>
      </c>
      <c r="BT303" s="64" t="s">
        <v>81</v>
      </c>
      <c r="BU303" s="64" t="s">
        <v>81</v>
      </c>
      <c r="BV303">
        <v>1</v>
      </c>
      <c r="BW303">
        <v>2</v>
      </c>
      <c r="BX303">
        <v>2</v>
      </c>
      <c r="BY303">
        <v>2</v>
      </c>
      <c r="BZ303">
        <v>0</v>
      </c>
      <c r="CA303" s="64" t="s">
        <v>81</v>
      </c>
      <c r="CB303" s="64" t="s">
        <v>81</v>
      </c>
      <c r="CC303" s="64" t="s">
        <v>81</v>
      </c>
      <c r="CD303">
        <v>1</v>
      </c>
      <c r="CE303">
        <v>2</v>
      </c>
      <c r="CF303">
        <v>1</v>
      </c>
      <c r="CG303">
        <v>3</v>
      </c>
      <c r="CH303" s="64" t="s">
        <v>81</v>
      </c>
      <c r="CI303" s="64" t="s">
        <v>81</v>
      </c>
      <c r="CJ303" s="64" t="s">
        <v>81</v>
      </c>
      <c r="CK303" s="64" t="s">
        <v>81</v>
      </c>
      <c r="CL303" s="64" t="s">
        <v>81</v>
      </c>
      <c r="CM303" s="64" t="s">
        <v>81</v>
      </c>
      <c r="CN303">
        <v>6</v>
      </c>
      <c r="CO303" s="64" t="s">
        <v>81</v>
      </c>
      <c r="CP303" s="64" t="s">
        <v>81</v>
      </c>
      <c r="CQ303" s="64" t="s">
        <v>81</v>
      </c>
      <c r="CR303" s="64" t="s">
        <v>81</v>
      </c>
      <c r="CS303" s="64" t="s">
        <v>81</v>
      </c>
      <c r="CT303" s="64" t="s">
        <v>81</v>
      </c>
      <c r="CU303" s="64" t="s">
        <v>81</v>
      </c>
      <c r="CV303" s="64" t="s">
        <v>81</v>
      </c>
      <c r="CW303" s="64" t="s">
        <v>81</v>
      </c>
      <c r="CX303" s="64" t="s">
        <v>81</v>
      </c>
      <c r="CY303" s="64" t="s">
        <v>81</v>
      </c>
      <c r="CZ303" s="64" t="s">
        <v>81</v>
      </c>
      <c r="DA303" s="64" t="s">
        <v>81</v>
      </c>
      <c r="DB303" s="64">
        <v>0</v>
      </c>
      <c r="DC303" s="64">
        <v>0</v>
      </c>
      <c r="DD303" s="64">
        <v>0</v>
      </c>
      <c r="DE303" s="64">
        <v>0</v>
      </c>
      <c r="DF303" s="64">
        <v>0</v>
      </c>
      <c r="DG303" s="64">
        <v>0</v>
      </c>
      <c r="DH303" s="64">
        <v>0</v>
      </c>
      <c r="DI303" s="64">
        <v>1</v>
      </c>
      <c r="DJ303" s="64">
        <v>0</v>
      </c>
      <c r="DK303" s="64">
        <v>0</v>
      </c>
      <c r="DL303" s="64">
        <v>0</v>
      </c>
      <c r="DM303" s="64">
        <v>0</v>
      </c>
      <c r="DN303" s="64">
        <v>2</v>
      </c>
      <c r="DO303" s="64">
        <v>2</v>
      </c>
      <c r="DP303" s="64">
        <v>4</v>
      </c>
      <c r="DQ303" s="64">
        <v>4</v>
      </c>
      <c r="DR303" s="64">
        <v>3500</v>
      </c>
      <c r="DS303" s="64">
        <v>5000</v>
      </c>
      <c r="DT303" s="64">
        <v>3000</v>
      </c>
      <c r="DU303" s="64">
        <v>4000</v>
      </c>
      <c r="DV303" s="64" t="s">
        <v>81</v>
      </c>
      <c r="DW303" s="64" t="s">
        <v>81</v>
      </c>
      <c r="DX303" s="64" t="s">
        <v>81</v>
      </c>
      <c r="DY303" s="64" t="s">
        <v>81</v>
      </c>
      <c r="DZ303" s="64">
        <v>2</v>
      </c>
      <c r="EA303" s="64">
        <v>0</v>
      </c>
      <c r="EB303" s="64">
        <v>0</v>
      </c>
      <c r="EC303" t="s">
        <v>81</v>
      </c>
      <c r="ED303" s="64">
        <v>0</v>
      </c>
      <c r="EE303" t="s">
        <v>81</v>
      </c>
      <c r="EF303" t="s">
        <v>81</v>
      </c>
      <c r="EG303">
        <v>2</v>
      </c>
      <c r="EH303" t="s">
        <v>81</v>
      </c>
      <c r="EI303">
        <v>4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zoomScale="98" zoomScaleNormal="98"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AS15" sqref="AS15:AT15"/>
    </sheetView>
  </sheetViews>
  <sheetFormatPr defaultRowHeight="14.5" x14ac:dyDescent="0.35"/>
  <cols>
    <col min="6" max="6" width="12.1796875" customWidth="1"/>
    <col min="7" max="7" width="11.7265625" customWidth="1"/>
  </cols>
  <sheetData>
    <row r="1" spans="1:47" ht="62.25" customHeight="1" x14ac:dyDescent="0.35">
      <c r="A1" s="1" t="s">
        <v>555</v>
      </c>
      <c r="B1" s="2" t="s">
        <v>1</v>
      </c>
      <c r="C1" s="1" t="s">
        <v>74</v>
      </c>
      <c r="D1" s="2" t="s">
        <v>46</v>
      </c>
      <c r="E1" s="1" t="s">
        <v>0</v>
      </c>
      <c r="F1" s="11" t="s">
        <v>56</v>
      </c>
      <c r="G1" s="11" t="s">
        <v>238</v>
      </c>
      <c r="H1" s="11" t="s">
        <v>239</v>
      </c>
      <c r="I1" s="11" t="s">
        <v>240</v>
      </c>
      <c r="J1" s="11" t="s">
        <v>241</v>
      </c>
      <c r="K1" s="11" t="s">
        <v>242</v>
      </c>
      <c r="L1" s="11" t="s">
        <v>243</v>
      </c>
      <c r="M1" s="11" t="s">
        <v>244</v>
      </c>
      <c r="N1" s="11" t="s">
        <v>245</v>
      </c>
      <c r="O1" s="11" t="s">
        <v>246</v>
      </c>
      <c r="P1" s="11" t="s">
        <v>247</v>
      </c>
      <c r="Q1" s="11" t="s">
        <v>236</v>
      </c>
      <c r="R1" s="11" t="s">
        <v>237</v>
      </c>
      <c r="S1" s="11" t="s">
        <v>248</v>
      </c>
      <c r="T1" s="11" t="s">
        <v>249</v>
      </c>
      <c r="U1" s="11" t="s">
        <v>250</v>
      </c>
      <c r="V1" s="11" t="s">
        <v>251</v>
      </c>
      <c r="W1" s="11" t="s">
        <v>252</v>
      </c>
      <c r="X1" s="11" t="s">
        <v>253</v>
      </c>
      <c r="Y1" s="11" t="s">
        <v>35</v>
      </c>
      <c r="Z1" s="11" t="s">
        <v>254</v>
      </c>
      <c r="AA1" s="11" t="s">
        <v>255</v>
      </c>
      <c r="AB1" s="11" t="s">
        <v>256</v>
      </c>
      <c r="AC1" s="11" t="s">
        <v>257</v>
      </c>
      <c r="AD1" s="11" t="s">
        <v>258</v>
      </c>
      <c r="AE1" s="11" t="s">
        <v>259</v>
      </c>
      <c r="AF1" s="11" t="s">
        <v>260</v>
      </c>
      <c r="AG1" s="11" t="s">
        <v>261</v>
      </c>
      <c r="AH1" s="11" t="s">
        <v>39</v>
      </c>
      <c r="AI1" s="11" t="s">
        <v>40</v>
      </c>
      <c r="AJ1" s="11" t="s">
        <v>41</v>
      </c>
      <c r="AK1" s="11" t="s">
        <v>42</v>
      </c>
      <c r="AL1" s="11" t="s">
        <v>43</v>
      </c>
      <c r="AM1" s="11" t="s">
        <v>44</v>
      </c>
      <c r="AN1" s="50" t="s">
        <v>262</v>
      </c>
      <c r="AO1" s="50" t="s">
        <v>263</v>
      </c>
      <c r="AP1" s="50" t="s">
        <v>264</v>
      </c>
      <c r="AQ1" s="11" t="s">
        <v>265</v>
      </c>
      <c r="AR1" s="11" t="s">
        <v>266</v>
      </c>
      <c r="AS1" s="11" t="s">
        <v>267</v>
      </c>
      <c r="AT1" s="50" t="s">
        <v>268</v>
      </c>
      <c r="AU1" s="51" t="s">
        <v>269</v>
      </c>
    </row>
    <row r="2" spans="1:47" ht="15" customHeight="1" x14ac:dyDescent="0.35">
      <c r="A2" s="20">
        <v>1050108</v>
      </c>
      <c r="B2" s="20">
        <v>1</v>
      </c>
      <c r="C2" s="20">
        <v>5</v>
      </c>
      <c r="D2" s="20">
        <v>1</v>
      </c>
      <c r="E2" s="20" t="s">
        <v>704</v>
      </c>
      <c r="F2" s="65">
        <v>600000</v>
      </c>
      <c r="G2" s="65" t="s">
        <v>81</v>
      </c>
      <c r="H2" s="65" t="s">
        <v>81</v>
      </c>
      <c r="I2" s="65" t="s">
        <v>81</v>
      </c>
      <c r="J2" s="65" t="s">
        <v>81</v>
      </c>
      <c r="K2" s="65" t="s">
        <v>81</v>
      </c>
      <c r="L2" s="65" t="s">
        <v>81</v>
      </c>
      <c r="M2" s="65" t="s">
        <v>81</v>
      </c>
      <c r="N2" s="65" t="s">
        <v>81</v>
      </c>
      <c r="O2" s="65" t="s">
        <v>81</v>
      </c>
      <c r="P2" s="27">
        <v>600000</v>
      </c>
      <c r="Q2" s="27" t="e">
        <f>G2/$F2*100</f>
        <v>#VALUE!</v>
      </c>
      <c r="R2" s="27" t="e">
        <f t="shared" ref="R2:U4" si="0">H2/$F2*100</f>
        <v>#VALUE!</v>
      </c>
      <c r="S2" s="27" t="e">
        <f t="shared" si="0"/>
        <v>#VALUE!</v>
      </c>
      <c r="T2" s="27" t="e">
        <f t="shared" si="0"/>
        <v>#VALUE!</v>
      </c>
      <c r="U2" s="27" t="e">
        <f t="shared" si="0"/>
        <v>#VALUE!</v>
      </c>
      <c r="V2" s="27" t="e">
        <f>L2/$F2*100</f>
        <v>#VALUE!</v>
      </c>
      <c r="W2" s="27" t="e">
        <f t="shared" ref="W2:W4" si="1">M2/$F2*100</f>
        <v>#VALUE!</v>
      </c>
      <c r="X2" s="27" t="e">
        <f t="shared" ref="X2" si="2">N2/$F2*100</f>
        <v>#VALUE!</v>
      </c>
      <c r="Y2" s="27" t="e">
        <f t="shared" ref="Y2:Y4" si="3">O2/$F2*100</f>
        <v>#VALUE!</v>
      </c>
      <c r="Z2" s="27">
        <f t="shared" ref="Z2:Z4" si="4">P2/$F2*100</f>
        <v>100</v>
      </c>
      <c r="AA2" s="29">
        <v>100</v>
      </c>
      <c r="AB2" s="27" t="s">
        <v>81</v>
      </c>
      <c r="AC2" s="27" t="s">
        <v>81</v>
      </c>
      <c r="AD2" s="27" t="s">
        <v>81</v>
      </c>
      <c r="AE2" s="27" t="s">
        <v>81</v>
      </c>
      <c r="AF2" s="27" t="s">
        <v>81</v>
      </c>
      <c r="AG2" s="27" t="s">
        <v>81</v>
      </c>
      <c r="AH2" s="27">
        <v>0</v>
      </c>
      <c r="AI2" s="27">
        <v>0</v>
      </c>
      <c r="AJ2" s="27">
        <v>0</v>
      </c>
      <c r="AK2" s="27">
        <v>1</v>
      </c>
      <c r="AL2" s="27">
        <v>1</v>
      </c>
      <c r="AM2" s="27">
        <v>0</v>
      </c>
      <c r="AN2" s="27" t="s">
        <v>81</v>
      </c>
      <c r="AO2" s="27" t="s">
        <v>81</v>
      </c>
      <c r="AP2" s="27">
        <v>11</v>
      </c>
      <c r="AQ2" s="27" t="s">
        <v>81</v>
      </c>
      <c r="AR2" s="27" t="s">
        <v>81</v>
      </c>
      <c r="AS2" s="27">
        <v>11</v>
      </c>
      <c r="AT2" s="27">
        <v>1</v>
      </c>
      <c r="AU2" s="27">
        <v>1</v>
      </c>
    </row>
    <row r="3" spans="1:47" ht="15" customHeight="1" x14ac:dyDescent="0.35">
      <c r="A3" s="20">
        <v>1050109</v>
      </c>
      <c r="B3" s="20">
        <v>1</v>
      </c>
      <c r="C3" s="20">
        <v>5</v>
      </c>
      <c r="D3" s="20">
        <v>1</v>
      </c>
      <c r="E3" s="20" t="s">
        <v>710</v>
      </c>
      <c r="F3" s="65">
        <v>5600000</v>
      </c>
      <c r="G3" s="65">
        <v>2400000</v>
      </c>
      <c r="H3" s="65">
        <v>300000</v>
      </c>
      <c r="I3" s="65">
        <v>360000</v>
      </c>
      <c r="J3" s="65" t="s">
        <v>81</v>
      </c>
      <c r="K3" s="65">
        <v>1800000</v>
      </c>
      <c r="L3" s="65" t="s">
        <v>81</v>
      </c>
      <c r="M3" s="65" t="s">
        <v>81</v>
      </c>
      <c r="N3" s="27">
        <v>500000</v>
      </c>
      <c r="O3" s="65" t="s">
        <v>81</v>
      </c>
      <c r="P3" s="27">
        <v>350000</v>
      </c>
      <c r="Q3" s="27">
        <f>G3/$F3*100</f>
        <v>42.857142857142854</v>
      </c>
      <c r="R3" s="27">
        <f t="shared" si="0"/>
        <v>5.3571428571428568</v>
      </c>
      <c r="S3" s="27">
        <f t="shared" si="0"/>
        <v>6.4285714285714279</v>
      </c>
      <c r="T3" s="27" t="e">
        <f t="shared" si="0"/>
        <v>#VALUE!</v>
      </c>
      <c r="U3" s="27">
        <f t="shared" si="0"/>
        <v>32.142857142857146</v>
      </c>
      <c r="V3" s="27" t="e">
        <f t="shared" ref="V3:V4" si="5">L3/$F3*100</f>
        <v>#VALUE!</v>
      </c>
      <c r="W3" s="27" t="e">
        <f t="shared" si="1"/>
        <v>#VALUE!</v>
      </c>
      <c r="X3" s="27">
        <f>N3/$F3*100</f>
        <v>8.9285714285714288</v>
      </c>
      <c r="Y3" s="27" t="e">
        <f t="shared" si="3"/>
        <v>#VALUE!</v>
      </c>
      <c r="Z3" s="27">
        <f t="shared" si="4"/>
        <v>6.25</v>
      </c>
      <c r="AA3" s="27">
        <v>50</v>
      </c>
      <c r="AB3" s="27">
        <v>50</v>
      </c>
      <c r="AC3" s="27" t="s">
        <v>81</v>
      </c>
      <c r="AD3" s="27" t="s">
        <v>81</v>
      </c>
      <c r="AE3" s="27" t="s">
        <v>81</v>
      </c>
      <c r="AF3" s="27" t="s">
        <v>81</v>
      </c>
      <c r="AG3" s="27" t="s">
        <v>81</v>
      </c>
      <c r="AH3" s="27">
        <v>0</v>
      </c>
      <c r="AI3" s="27">
        <v>0</v>
      </c>
      <c r="AJ3" s="27">
        <v>0</v>
      </c>
      <c r="AK3" s="27">
        <v>1</v>
      </c>
      <c r="AL3" s="27">
        <v>1</v>
      </c>
      <c r="AM3" s="27">
        <v>0</v>
      </c>
      <c r="AN3" s="27">
        <v>2</v>
      </c>
      <c r="AO3" s="27">
        <v>1</v>
      </c>
      <c r="AP3" s="27">
        <v>1</v>
      </c>
      <c r="AQ3" s="27">
        <v>2</v>
      </c>
      <c r="AR3" s="27">
        <v>1</v>
      </c>
      <c r="AS3" s="27">
        <v>1</v>
      </c>
      <c r="AT3" s="27">
        <v>2</v>
      </c>
      <c r="AU3" s="27" t="s">
        <v>81</v>
      </c>
    </row>
    <row r="4" spans="1:47" s="72" customFormat="1" ht="15" customHeight="1" x14ac:dyDescent="0.35">
      <c r="A4" s="71">
        <v>1050110</v>
      </c>
      <c r="B4" s="71">
        <v>1</v>
      </c>
      <c r="C4" s="71">
        <v>5</v>
      </c>
      <c r="D4" s="71">
        <v>1</v>
      </c>
      <c r="E4" s="71" t="s">
        <v>717</v>
      </c>
      <c r="F4" s="96">
        <v>10000000</v>
      </c>
      <c r="G4" s="96"/>
      <c r="H4" s="96">
        <v>200000</v>
      </c>
      <c r="I4" s="96">
        <v>60000</v>
      </c>
      <c r="J4" s="96">
        <v>50000</v>
      </c>
      <c r="K4" s="96" t="s">
        <v>81</v>
      </c>
      <c r="L4" s="31" t="s">
        <v>81</v>
      </c>
      <c r="M4" s="31">
        <v>250000</v>
      </c>
      <c r="N4" s="31">
        <v>100000</v>
      </c>
      <c r="O4" s="31"/>
      <c r="P4" s="31">
        <v>400000</v>
      </c>
      <c r="Q4" s="73">
        <f>SUM(G4:P4)</f>
        <v>1060000</v>
      </c>
      <c r="R4" s="73">
        <f t="shared" si="0"/>
        <v>2</v>
      </c>
      <c r="S4" s="73">
        <f t="shared" si="0"/>
        <v>0.6</v>
      </c>
      <c r="T4" s="73">
        <f t="shared" si="0"/>
        <v>0.5</v>
      </c>
      <c r="U4" s="73" t="e">
        <f t="shared" si="0"/>
        <v>#VALUE!</v>
      </c>
      <c r="V4" s="73" t="e">
        <f t="shared" si="5"/>
        <v>#VALUE!</v>
      </c>
      <c r="W4" s="73">
        <f t="shared" si="1"/>
        <v>2.5</v>
      </c>
      <c r="X4" s="73">
        <f>N4/$F4*100</f>
        <v>1</v>
      </c>
      <c r="Y4" s="73">
        <f t="shared" si="3"/>
        <v>0</v>
      </c>
      <c r="Z4" s="73">
        <f t="shared" si="4"/>
        <v>4</v>
      </c>
      <c r="AA4" s="73">
        <v>100</v>
      </c>
      <c r="AB4" s="73" t="s">
        <v>81</v>
      </c>
      <c r="AC4" s="73" t="s">
        <v>81</v>
      </c>
      <c r="AD4" s="73" t="s">
        <v>81</v>
      </c>
      <c r="AE4" s="73" t="s">
        <v>81</v>
      </c>
      <c r="AF4" s="73" t="s">
        <v>81</v>
      </c>
      <c r="AG4" s="73" t="s">
        <v>81</v>
      </c>
      <c r="AH4" s="73">
        <v>0</v>
      </c>
      <c r="AI4" s="73">
        <v>0</v>
      </c>
      <c r="AJ4" s="73">
        <v>0</v>
      </c>
      <c r="AK4" s="73">
        <v>1</v>
      </c>
      <c r="AL4" s="73">
        <v>1</v>
      </c>
      <c r="AM4" s="73">
        <v>0</v>
      </c>
      <c r="AN4" s="73">
        <v>11</v>
      </c>
      <c r="AO4" s="73">
        <v>11</v>
      </c>
      <c r="AP4" s="73">
        <v>11</v>
      </c>
      <c r="AQ4" s="73">
        <v>11</v>
      </c>
      <c r="AR4" s="73">
        <v>11</v>
      </c>
      <c r="AS4" s="73">
        <v>11</v>
      </c>
      <c r="AT4" s="73">
        <v>3</v>
      </c>
      <c r="AU4" s="73" t="s">
        <v>81</v>
      </c>
    </row>
    <row r="5" spans="1:47" s="72" customFormat="1" ht="15" customHeight="1" x14ac:dyDescent="0.35">
      <c r="A5" s="71">
        <v>1050112</v>
      </c>
      <c r="B5" s="71">
        <v>1</v>
      </c>
      <c r="C5" s="71">
        <v>5</v>
      </c>
      <c r="D5" s="71">
        <v>1</v>
      </c>
      <c r="E5" s="71" t="s">
        <v>727</v>
      </c>
      <c r="F5" s="64">
        <v>1100000</v>
      </c>
      <c r="G5" s="65" t="s">
        <v>81</v>
      </c>
      <c r="H5" s="65" t="s">
        <v>81</v>
      </c>
      <c r="I5" s="65" t="s">
        <v>81</v>
      </c>
      <c r="J5" s="65" t="s">
        <v>81</v>
      </c>
      <c r="K5" s="65" t="s">
        <v>81</v>
      </c>
      <c r="L5" s="65" t="s">
        <v>81</v>
      </c>
      <c r="M5" s="65" t="s">
        <v>81</v>
      </c>
      <c r="N5" s="65" t="s">
        <v>81</v>
      </c>
      <c r="O5" s="73">
        <v>1100000</v>
      </c>
      <c r="P5" s="73"/>
      <c r="Q5" s="73" t="e">
        <f t="shared" ref="Q5:Q11" si="6">G5/$F5*100</f>
        <v>#VALUE!</v>
      </c>
      <c r="R5" s="73"/>
      <c r="S5" s="73"/>
      <c r="T5" s="73"/>
      <c r="U5" s="73"/>
      <c r="V5" s="73"/>
      <c r="W5" s="73"/>
      <c r="X5" s="73"/>
      <c r="Y5" s="73"/>
      <c r="Z5" s="73"/>
      <c r="AA5" s="73" t="s">
        <v>81</v>
      </c>
      <c r="AB5" s="73" t="s">
        <v>81</v>
      </c>
      <c r="AC5" s="73" t="s">
        <v>81</v>
      </c>
      <c r="AD5" s="73" t="s">
        <v>81</v>
      </c>
      <c r="AE5" s="73" t="s">
        <v>81</v>
      </c>
      <c r="AF5" s="73" t="s">
        <v>81</v>
      </c>
      <c r="AG5" s="73" t="s">
        <v>81</v>
      </c>
      <c r="AH5" s="73" t="s">
        <v>81</v>
      </c>
      <c r="AI5" s="73" t="s">
        <v>81</v>
      </c>
      <c r="AJ5" s="73" t="s">
        <v>81</v>
      </c>
      <c r="AK5" s="73" t="s">
        <v>81</v>
      </c>
      <c r="AL5" s="73" t="s">
        <v>81</v>
      </c>
      <c r="AM5" s="73" t="s">
        <v>81</v>
      </c>
      <c r="AN5" s="73">
        <v>11</v>
      </c>
      <c r="AO5" s="73">
        <v>1</v>
      </c>
      <c r="AP5" s="73" t="s">
        <v>81</v>
      </c>
      <c r="AQ5" s="73" t="s">
        <v>81</v>
      </c>
      <c r="AR5" s="73" t="s">
        <v>81</v>
      </c>
      <c r="AS5" s="73" t="s">
        <v>81</v>
      </c>
      <c r="AT5" s="73" t="s">
        <v>81</v>
      </c>
      <c r="AU5" s="73" t="s">
        <v>81</v>
      </c>
    </row>
    <row r="6" spans="1:47" s="72" customFormat="1" ht="15" customHeight="1" x14ac:dyDescent="0.35">
      <c r="A6" s="71">
        <v>1050113</v>
      </c>
      <c r="B6" s="71">
        <v>1</v>
      </c>
      <c r="C6" s="71">
        <v>5</v>
      </c>
      <c r="D6" s="71">
        <v>1</v>
      </c>
      <c r="E6" s="71" t="s">
        <v>732</v>
      </c>
      <c r="F6" s="71">
        <v>18000000</v>
      </c>
      <c r="G6" s="72" t="s">
        <v>81</v>
      </c>
      <c r="H6" s="72" t="s">
        <v>81</v>
      </c>
      <c r="I6" s="72" t="s">
        <v>81</v>
      </c>
      <c r="J6" s="72" t="s">
        <v>81</v>
      </c>
      <c r="K6" s="72">
        <v>1000000</v>
      </c>
      <c r="L6" s="72">
        <v>7000000</v>
      </c>
      <c r="M6" s="72" t="s">
        <v>81</v>
      </c>
      <c r="N6" s="72" t="s">
        <v>81</v>
      </c>
      <c r="O6" s="72">
        <v>10000000</v>
      </c>
      <c r="P6" s="72" t="s">
        <v>81</v>
      </c>
      <c r="Q6" s="73" t="e">
        <f t="shared" si="6"/>
        <v>#VALUE!</v>
      </c>
      <c r="R6" s="73" t="e">
        <f t="shared" ref="R6:R16" si="7">H6/$F6*100</f>
        <v>#VALUE!</v>
      </c>
      <c r="S6" s="73" t="e">
        <f t="shared" ref="S6:S15" si="8">I6/$F6*100</f>
        <v>#VALUE!</v>
      </c>
      <c r="T6" s="73" t="e">
        <f t="shared" ref="T6:T16" si="9">J6/$F6*100</f>
        <v>#VALUE!</v>
      </c>
      <c r="U6" s="73">
        <f t="shared" ref="U6:U16" si="10">K6/$F6*100</f>
        <v>5.5555555555555554</v>
      </c>
      <c r="V6" s="73">
        <f t="shared" ref="V6:V16" si="11">L6/$F6*100</f>
        <v>38.888888888888893</v>
      </c>
      <c r="W6" s="73" t="e">
        <f t="shared" ref="W6:W15" si="12">M6/$F6*100</f>
        <v>#VALUE!</v>
      </c>
      <c r="X6" s="73" t="e">
        <f t="shared" ref="X6:X15" si="13">N6/$F6*100</f>
        <v>#VALUE!</v>
      </c>
      <c r="Y6" s="73">
        <f t="shared" ref="Y6:Y16" si="14">O6/$F6*100</f>
        <v>55.555555555555557</v>
      </c>
      <c r="AA6" s="73" t="s">
        <v>81</v>
      </c>
      <c r="AB6" s="72" t="s">
        <v>81</v>
      </c>
      <c r="AC6" s="72" t="s">
        <v>81</v>
      </c>
      <c r="AD6" s="72" t="s">
        <v>81</v>
      </c>
      <c r="AE6" s="72" t="s">
        <v>81</v>
      </c>
      <c r="AF6" s="72" t="s">
        <v>81</v>
      </c>
      <c r="AG6" s="72" t="s">
        <v>81</v>
      </c>
      <c r="AH6" s="73" t="s">
        <v>81</v>
      </c>
      <c r="AI6" s="73" t="s">
        <v>81</v>
      </c>
      <c r="AJ6" s="73" t="s">
        <v>81</v>
      </c>
      <c r="AK6" s="73" t="s">
        <v>81</v>
      </c>
      <c r="AL6" s="73" t="s">
        <v>81</v>
      </c>
      <c r="AM6" s="73" t="s">
        <v>81</v>
      </c>
      <c r="AN6" s="72">
        <v>12</v>
      </c>
      <c r="AO6" s="72">
        <v>12</v>
      </c>
      <c r="AP6" s="72" t="s">
        <v>81</v>
      </c>
      <c r="AQ6" s="72">
        <v>2</v>
      </c>
      <c r="AR6" s="72">
        <v>2</v>
      </c>
      <c r="AS6" s="72" t="s">
        <v>81</v>
      </c>
      <c r="AT6" s="72">
        <v>4</v>
      </c>
      <c r="AU6" s="72" t="s">
        <v>81</v>
      </c>
    </row>
    <row r="7" spans="1:47" s="72" customFormat="1" x14ac:dyDescent="0.35">
      <c r="A7" s="71">
        <v>1050114</v>
      </c>
      <c r="B7" s="71">
        <v>1</v>
      </c>
      <c r="C7" s="71">
        <v>5</v>
      </c>
      <c r="D7" s="71">
        <v>1</v>
      </c>
      <c r="E7" s="71" t="s">
        <v>739</v>
      </c>
      <c r="F7" s="71">
        <v>5500000</v>
      </c>
      <c r="G7" s="71">
        <v>3600000</v>
      </c>
      <c r="H7" s="96" t="s">
        <v>81</v>
      </c>
      <c r="I7" s="71">
        <v>120000</v>
      </c>
      <c r="J7" s="72" t="s">
        <v>81</v>
      </c>
      <c r="K7" s="71">
        <v>1780000</v>
      </c>
      <c r="L7" s="72" t="s">
        <v>81</v>
      </c>
      <c r="M7" s="72" t="s">
        <v>81</v>
      </c>
      <c r="N7" s="72" t="s">
        <v>81</v>
      </c>
      <c r="O7" s="72" t="s">
        <v>81</v>
      </c>
      <c r="P7" s="72" t="s">
        <v>81</v>
      </c>
      <c r="Q7" s="73">
        <f t="shared" si="6"/>
        <v>65.454545454545453</v>
      </c>
      <c r="R7" s="73" t="e">
        <f t="shared" si="7"/>
        <v>#VALUE!</v>
      </c>
      <c r="S7" s="73">
        <f t="shared" si="8"/>
        <v>2.1818181818181821</v>
      </c>
      <c r="T7" s="73" t="e">
        <f t="shared" si="9"/>
        <v>#VALUE!</v>
      </c>
      <c r="U7" s="73">
        <f t="shared" si="10"/>
        <v>32.36363636363636</v>
      </c>
      <c r="V7" s="73" t="e">
        <f t="shared" si="11"/>
        <v>#VALUE!</v>
      </c>
      <c r="W7" s="73" t="e">
        <f t="shared" si="12"/>
        <v>#VALUE!</v>
      </c>
      <c r="X7" s="73" t="e">
        <f t="shared" si="13"/>
        <v>#VALUE!</v>
      </c>
      <c r="Y7" s="73" t="e">
        <f t="shared" si="14"/>
        <v>#VALUE!</v>
      </c>
      <c r="Z7" s="73" t="e">
        <f t="shared" ref="Z7:Z15" si="15">P7/$F7*100</f>
        <v>#VALUE!</v>
      </c>
      <c r="AA7" s="73" t="s">
        <v>81</v>
      </c>
      <c r="AB7" s="73" t="s">
        <v>81</v>
      </c>
      <c r="AC7" s="73" t="s">
        <v>81</v>
      </c>
      <c r="AD7" s="73" t="s">
        <v>81</v>
      </c>
      <c r="AE7" s="73" t="s">
        <v>81</v>
      </c>
      <c r="AF7" s="73" t="s">
        <v>81</v>
      </c>
      <c r="AG7" s="73" t="e">
        <f t="shared" ref="AG7:AG8" si="16">W7/$F7*100</f>
        <v>#VALUE!</v>
      </c>
      <c r="AH7" s="73" t="s">
        <v>81</v>
      </c>
      <c r="AI7" s="73" t="s">
        <v>81</v>
      </c>
      <c r="AJ7" s="73" t="s">
        <v>81</v>
      </c>
      <c r="AK7" s="73" t="s">
        <v>81</v>
      </c>
      <c r="AL7" s="73" t="s">
        <v>81</v>
      </c>
      <c r="AM7" s="73" t="s">
        <v>81</v>
      </c>
      <c r="AN7" s="72">
        <v>11</v>
      </c>
      <c r="AO7" s="72" t="s">
        <v>81</v>
      </c>
      <c r="AP7" s="72" t="s">
        <v>81</v>
      </c>
      <c r="AQ7" s="72">
        <v>11</v>
      </c>
      <c r="AR7" s="72" t="s">
        <v>81</v>
      </c>
      <c r="AS7" s="72" t="s">
        <v>81</v>
      </c>
      <c r="AT7" s="72">
        <v>5</v>
      </c>
      <c r="AU7" s="72" t="s">
        <v>81</v>
      </c>
    </row>
    <row r="8" spans="1:47" s="72" customFormat="1" x14ac:dyDescent="0.35">
      <c r="A8" s="71">
        <v>1050115</v>
      </c>
      <c r="B8" s="71">
        <v>1</v>
      </c>
      <c r="C8" s="71">
        <v>5</v>
      </c>
      <c r="D8" s="71">
        <v>1</v>
      </c>
      <c r="E8" s="71" t="s">
        <v>750</v>
      </c>
      <c r="F8" s="71">
        <v>400000</v>
      </c>
      <c r="G8" s="71">
        <v>400000</v>
      </c>
      <c r="H8" s="96" t="s">
        <v>81</v>
      </c>
      <c r="I8" s="96" t="s">
        <v>81</v>
      </c>
      <c r="J8" s="96" t="s">
        <v>81</v>
      </c>
      <c r="K8" s="96" t="s">
        <v>81</v>
      </c>
      <c r="L8" s="96" t="s">
        <v>81</v>
      </c>
      <c r="M8" s="96" t="s">
        <v>81</v>
      </c>
      <c r="N8" s="96" t="s">
        <v>81</v>
      </c>
      <c r="O8" s="96" t="s">
        <v>81</v>
      </c>
      <c r="P8" s="96" t="s">
        <v>81</v>
      </c>
      <c r="Q8" s="73">
        <f t="shared" si="6"/>
        <v>100</v>
      </c>
      <c r="R8" s="73" t="e">
        <f t="shared" si="7"/>
        <v>#VALUE!</v>
      </c>
      <c r="S8" s="73" t="e">
        <f t="shared" si="8"/>
        <v>#VALUE!</v>
      </c>
      <c r="T8" s="73" t="e">
        <f t="shared" si="9"/>
        <v>#VALUE!</v>
      </c>
      <c r="U8" s="73" t="e">
        <f t="shared" si="10"/>
        <v>#VALUE!</v>
      </c>
      <c r="V8" s="73" t="e">
        <f t="shared" si="11"/>
        <v>#VALUE!</v>
      </c>
      <c r="W8" s="73" t="e">
        <f t="shared" si="12"/>
        <v>#VALUE!</v>
      </c>
      <c r="X8" s="73" t="e">
        <f t="shared" si="13"/>
        <v>#VALUE!</v>
      </c>
      <c r="Y8" s="73" t="e">
        <f t="shared" si="14"/>
        <v>#VALUE!</v>
      </c>
      <c r="Z8" s="73" t="e">
        <f t="shared" si="15"/>
        <v>#VALUE!</v>
      </c>
      <c r="AA8" s="73" t="s">
        <v>81</v>
      </c>
      <c r="AB8" s="73" t="s">
        <v>81</v>
      </c>
      <c r="AC8" s="73" t="s">
        <v>81</v>
      </c>
      <c r="AD8" s="73" t="s">
        <v>81</v>
      </c>
      <c r="AE8" s="73" t="s">
        <v>81</v>
      </c>
      <c r="AF8" s="73" t="s">
        <v>81</v>
      </c>
      <c r="AG8" s="73" t="e">
        <f t="shared" si="16"/>
        <v>#VALUE!</v>
      </c>
      <c r="AH8" s="73" t="s">
        <v>81</v>
      </c>
      <c r="AI8" s="73" t="s">
        <v>81</v>
      </c>
      <c r="AJ8" s="73" t="s">
        <v>81</v>
      </c>
      <c r="AK8" s="73" t="s">
        <v>81</v>
      </c>
      <c r="AL8" s="73" t="s">
        <v>81</v>
      </c>
      <c r="AM8" s="73" t="s">
        <v>81</v>
      </c>
      <c r="AN8" s="72">
        <v>12</v>
      </c>
      <c r="AO8" s="72" t="s">
        <v>81</v>
      </c>
      <c r="AP8" s="72" t="s">
        <v>81</v>
      </c>
      <c r="AQ8" s="72">
        <v>12</v>
      </c>
      <c r="AR8" s="72" t="s">
        <v>81</v>
      </c>
      <c r="AS8" s="72" t="s">
        <v>81</v>
      </c>
      <c r="AT8" s="72" t="s">
        <v>81</v>
      </c>
      <c r="AU8" s="72" t="s">
        <v>81</v>
      </c>
    </row>
    <row r="9" spans="1:47" s="72" customFormat="1" x14ac:dyDescent="0.35">
      <c r="A9" s="71">
        <v>1050116</v>
      </c>
      <c r="B9" s="71">
        <v>1</v>
      </c>
      <c r="C9" s="71">
        <v>5</v>
      </c>
      <c r="D9" s="71">
        <v>1</v>
      </c>
      <c r="E9" s="71" t="s">
        <v>759</v>
      </c>
      <c r="F9" s="71">
        <v>2440000</v>
      </c>
      <c r="G9" s="71">
        <v>1000000</v>
      </c>
      <c r="H9" s="71">
        <v>200000</v>
      </c>
      <c r="I9" s="96" t="s">
        <v>81</v>
      </c>
      <c r="J9" s="71">
        <v>100000</v>
      </c>
      <c r="K9" s="96" t="s">
        <v>81</v>
      </c>
      <c r="L9" s="96" t="s">
        <v>81</v>
      </c>
      <c r="M9" s="96" t="s">
        <v>81</v>
      </c>
      <c r="N9" s="72">
        <v>200000</v>
      </c>
      <c r="O9" s="96" t="s">
        <v>81</v>
      </c>
      <c r="P9" s="72">
        <v>900000</v>
      </c>
      <c r="Q9" s="73">
        <f t="shared" si="6"/>
        <v>40.983606557377051</v>
      </c>
      <c r="R9" s="73">
        <f t="shared" si="7"/>
        <v>8.1967213114754092</v>
      </c>
      <c r="S9" s="73" t="e">
        <f t="shared" si="8"/>
        <v>#VALUE!</v>
      </c>
      <c r="T9" s="73">
        <f t="shared" si="9"/>
        <v>4.0983606557377046</v>
      </c>
      <c r="U9" s="73" t="e">
        <f t="shared" si="10"/>
        <v>#VALUE!</v>
      </c>
      <c r="V9" s="73" t="e">
        <f t="shared" si="11"/>
        <v>#VALUE!</v>
      </c>
      <c r="W9" s="73" t="e">
        <f t="shared" si="12"/>
        <v>#VALUE!</v>
      </c>
      <c r="X9" s="73">
        <f t="shared" si="13"/>
        <v>8.1967213114754092</v>
      </c>
      <c r="Y9" s="73" t="e">
        <f t="shared" si="14"/>
        <v>#VALUE!</v>
      </c>
      <c r="Z9" s="73">
        <f t="shared" si="15"/>
        <v>36.885245901639344</v>
      </c>
      <c r="AA9" s="72">
        <v>100</v>
      </c>
      <c r="AB9" s="73" t="s">
        <v>81</v>
      </c>
      <c r="AC9" s="73" t="s">
        <v>81</v>
      </c>
      <c r="AD9" s="73" t="s">
        <v>81</v>
      </c>
      <c r="AE9" s="73" t="s">
        <v>81</v>
      </c>
      <c r="AF9" s="73" t="s">
        <v>81</v>
      </c>
      <c r="AG9" s="73" t="s">
        <v>81</v>
      </c>
      <c r="AH9" s="27">
        <v>0</v>
      </c>
      <c r="AI9" s="27">
        <v>0</v>
      </c>
      <c r="AJ9" s="27">
        <v>0</v>
      </c>
      <c r="AK9" s="27">
        <v>1</v>
      </c>
      <c r="AL9" s="27">
        <v>1</v>
      </c>
      <c r="AM9" s="27">
        <v>0</v>
      </c>
      <c r="AN9" s="72">
        <v>12</v>
      </c>
      <c r="AO9" s="72">
        <v>12</v>
      </c>
      <c r="AQ9" s="72">
        <v>12</v>
      </c>
      <c r="AR9" s="72">
        <v>12</v>
      </c>
      <c r="AS9" s="72" t="s">
        <v>81</v>
      </c>
      <c r="AT9" s="72" t="s">
        <v>81</v>
      </c>
      <c r="AU9" s="72" t="s">
        <v>81</v>
      </c>
    </row>
    <row r="10" spans="1:47" x14ac:dyDescent="0.35">
      <c r="A10" s="20">
        <v>1050117</v>
      </c>
      <c r="B10" s="20">
        <v>1</v>
      </c>
      <c r="C10" s="20">
        <v>5</v>
      </c>
      <c r="D10" s="20">
        <v>1</v>
      </c>
      <c r="E10" s="20" t="s">
        <v>763</v>
      </c>
      <c r="F10" s="71">
        <v>3600000</v>
      </c>
      <c r="G10" s="71">
        <v>1200000</v>
      </c>
      <c r="H10" s="71">
        <v>1500000</v>
      </c>
      <c r="I10" s="96" t="s">
        <v>81</v>
      </c>
      <c r="J10" s="71">
        <v>50000</v>
      </c>
      <c r="K10" s="96" t="s">
        <v>81</v>
      </c>
      <c r="L10" s="96" t="s">
        <v>81</v>
      </c>
      <c r="M10" s="96" t="s">
        <v>81</v>
      </c>
      <c r="N10">
        <v>150000</v>
      </c>
      <c r="O10" s="96" t="s">
        <v>81</v>
      </c>
      <c r="P10">
        <v>300000</v>
      </c>
      <c r="Q10" s="73">
        <f t="shared" si="6"/>
        <v>33.333333333333329</v>
      </c>
      <c r="R10" s="73">
        <f t="shared" si="7"/>
        <v>41.666666666666671</v>
      </c>
      <c r="S10" s="73" t="e">
        <f t="shared" si="8"/>
        <v>#VALUE!</v>
      </c>
      <c r="T10" s="73">
        <f t="shared" si="9"/>
        <v>1.3888888888888888</v>
      </c>
      <c r="U10" s="73" t="e">
        <f t="shared" si="10"/>
        <v>#VALUE!</v>
      </c>
      <c r="V10" s="73" t="e">
        <f t="shared" si="11"/>
        <v>#VALUE!</v>
      </c>
      <c r="W10" s="73" t="e">
        <f t="shared" si="12"/>
        <v>#VALUE!</v>
      </c>
      <c r="X10" s="73">
        <f t="shared" si="13"/>
        <v>4.1666666666666661</v>
      </c>
      <c r="Y10" s="73" t="e">
        <f t="shared" si="14"/>
        <v>#VALUE!</v>
      </c>
      <c r="Z10" s="73">
        <f t="shared" si="15"/>
        <v>8.3333333333333321</v>
      </c>
      <c r="AA10">
        <v>100</v>
      </c>
      <c r="AB10" s="73" t="s">
        <v>81</v>
      </c>
      <c r="AC10" s="73" t="s">
        <v>81</v>
      </c>
      <c r="AD10" s="73" t="s">
        <v>81</v>
      </c>
      <c r="AE10" s="73" t="s">
        <v>81</v>
      </c>
      <c r="AF10" s="73" t="s">
        <v>81</v>
      </c>
      <c r="AG10" s="73" t="s">
        <v>81</v>
      </c>
      <c r="AH10" s="27">
        <v>0</v>
      </c>
      <c r="AI10" s="27">
        <v>0</v>
      </c>
      <c r="AJ10" s="27">
        <v>0</v>
      </c>
      <c r="AK10" s="27">
        <v>1</v>
      </c>
      <c r="AL10" s="27">
        <v>1</v>
      </c>
      <c r="AM10" s="27">
        <v>0</v>
      </c>
      <c r="AN10" s="72">
        <v>6</v>
      </c>
      <c r="AO10" s="72">
        <v>13</v>
      </c>
      <c r="AP10" s="72">
        <v>13</v>
      </c>
      <c r="AQ10" s="72">
        <v>6</v>
      </c>
      <c r="AR10" s="72">
        <v>13</v>
      </c>
      <c r="AS10" s="72">
        <v>13</v>
      </c>
      <c r="AT10" s="72">
        <v>3</v>
      </c>
      <c r="AU10" s="72" t="s">
        <v>81</v>
      </c>
    </row>
    <row r="11" spans="1:47" s="72" customFormat="1" x14ac:dyDescent="0.35">
      <c r="A11" s="71">
        <v>1050118</v>
      </c>
      <c r="B11" s="71">
        <v>1</v>
      </c>
      <c r="C11" s="71">
        <v>5</v>
      </c>
      <c r="D11" s="71">
        <v>1</v>
      </c>
      <c r="E11" s="71" t="s">
        <v>768</v>
      </c>
      <c r="F11" s="71">
        <v>500000</v>
      </c>
      <c r="G11" s="71">
        <v>60000</v>
      </c>
      <c r="H11" s="71" t="s">
        <v>81</v>
      </c>
      <c r="I11" s="71">
        <v>50000</v>
      </c>
      <c r="K11" s="96" t="s">
        <v>81</v>
      </c>
      <c r="L11" s="96" t="s">
        <v>81</v>
      </c>
      <c r="M11" s="72">
        <v>100000</v>
      </c>
      <c r="N11" s="72" t="s">
        <v>81</v>
      </c>
      <c r="O11" s="96" t="s">
        <v>81</v>
      </c>
      <c r="P11" s="72">
        <v>300000</v>
      </c>
      <c r="Q11" s="73">
        <f t="shared" si="6"/>
        <v>12</v>
      </c>
      <c r="R11" s="73" t="e">
        <f t="shared" si="7"/>
        <v>#VALUE!</v>
      </c>
      <c r="S11" s="73">
        <f t="shared" si="8"/>
        <v>10</v>
      </c>
      <c r="T11" s="73">
        <f t="shared" si="9"/>
        <v>0</v>
      </c>
      <c r="U11" s="73" t="e">
        <f t="shared" si="10"/>
        <v>#VALUE!</v>
      </c>
      <c r="V11" s="73" t="e">
        <f t="shared" si="11"/>
        <v>#VALUE!</v>
      </c>
      <c r="W11" s="73">
        <f t="shared" si="12"/>
        <v>20</v>
      </c>
      <c r="X11" s="73" t="e">
        <f t="shared" si="13"/>
        <v>#VALUE!</v>
      </c>
      <c r="Y11" s="73" t="e">
        <f t="shared" si="14"/>
        <v>#VALUE!</v>
      </c>
      <c r="Z11" s="73">
        <f t="shared" si="15"/>
        <v>60</v>
      </c>
      <c r="AA11" s="72">
        <v>100</v>
      </c>
      <c r="AB11" s="73" t="s">
        <v>81</v>
      </c>
      <c r="AC11" s="73" t="s">
        <v>81</v>
      </c>
      <c r="AD11" s="73" t="s">
        <v>81</v>
      </c>
      <c r="AE11" s="73" t="s">
        <v>81</v>
      </c>
      <c r="AF11" s="73" t="s">
        <v>81</v>
      </c>
      <c r="AG11" s="73" t="s">
        <v>81</v>
      </c>
      <c r="AH11" s="27">
        <v>0</v>
      </c>
      <c r="AI11" s="27">
        <v>0</v>
      </c>
      <c r="AJ11" s="27">
        <v>0</v>
      </c>
      <c r="AK11" s="27">
        <v>1</v>
      </c>
      <c r="AL11" s="27">
        <v>1</v>
      </c>
      <c r="AM11" s="27">
        <v>0</v>
      </c>
      <c r="AN11" s="72">
        <v>6</v>
      </c>
      <c r="AO11" s="72">
        <v>6</v>
      </c>
      <c r="AP11" s="72">
        <v>6</v>
      </c>
      <c r="AQ11" s="72">
        <v>6</v>
      </c>
      <c r="AR11" s="72">
        <v>6</v>
      </c>
      <c r="AS11" s="72">
        <v>6</v>
      </c>
      <c r="AT11" s="72">
        <v>3</v>
      </c>
      <c r="AU11" s="72" t="s">
        <v>81</v>
      </c>
    </row>
    <row r="12" spans="1:47" s="72" customFormat="1" x14ac:dyDescent="0.35">
      <c r="A12" s="71">
        <v>1050119</v>
      </c>
      <c r="B12" s="71">
        <v>1</v>
      </c>
      <c r="C12" s="71">
        <v>5</v>
      </c>
      <c r="D12" s="71">
        <v>1</v>
      </c>
      <c r="E12" s="71" t="s">
        <v>776</v>
      </c>
      <c r="F12" s="71">
        <v>1200000</v>
      </c>
      <c r="G12" s="71">
        <v>450000</v>
      </c>
      <c r="H12" s="71">
        <v>300000</v>
      </c>
      <c r="I12" s="72" t="s">
        <v>81</v>
      </c>
      <c r="J12" s="71">
        <v>20000</v>
      </c>
      <c r="K12" s="72" t="s">
        <v>81</v>
      </c>
      <c r="L12" s="72" t="s">
        <v>81</v>
      </c>
      <c r="M12" s="72">
        <v>230000</v>
      </c>
      <c r="N12" s="72">
        <v>100000</v>
      </c>
      <c r="O12" s="72" t="s">
        <v>81</v>
      </c>
      <c r="P12" s="72">
        <v>100000</v>
      </c>
      <c r="Q12" s="73"/>
      <c r="R12" s="73">
        <f t="shared" si="7"/>
        <v>25</v>
      </c>
      <c r="S12" s="73" t="e">
        <f t="shared" si="8"/>
        <v>#VALUE!</v>
      </c>
      <c r="T12" s="73">
        <f t="shared" si="9"/>
        <v>1.6666666666666667</v>
      </c>
      <c r="U12" s="73" t="e">
        <f t="shared" si="10"/>
        <v>#VALUE!</v>
      </c>
      <c r="V12" s="73" t="e">
        <f t="shared" si="11"/>
        <v>#VALUE!</v>
      </c>
      <c r="W12" s="73">
        <f t="shared" si="12"/>
        <v>19.166666666666668</v>
      </c>
      <c r="X12" s="73">
        <f t="shared" si="13"/>
        <v>8.3333333333333321</v>
      </c>
      <c r="Y12" s="73" t="e">
        <f t="shared" si="14"/>
        <v>#VALUE!</v>
      </c>
      <c r="Z12" s="73">
        <f t="shared" si="15"/>
        <v>8.3333333333333321</v>
      </c>
      <c r="AA12" s="72">
        <v>100</v>
      </c>
      <c r="AB12" s="72" t="s">
        <v>81</v>
      </c>
      <c r="AC12" s="72" t="s">
        <v>81</v>
      </c>
      <c r="AD12" s="72" t="s">
        <v>81</v>
      </c>
      <c r="AE12" s="72" t="s">
        <v>81</v>
      </c>
      <c r="AF12" s="72" t="s">
        <v>81</v>
      </c>
      <c r="AG12" s="72" t="s">
        <v>81</v>
      </c>
      <c r="AH12" s="73">
        <v>0</v>
      </c>
      <c r="AI12" s="73">
        <v>0</v>
      </c>
      <c r="AJ12" s="73">
        <v>0</v>
      </c>
      <c r="AK12" s="73">
        <v>1</v>
      </c>
      <c r="AL12" s="73">
        <v>1</v>
      </c>
      <c r="AM12" s="73">
        <v>0</v>
      </c>
      <c r="AN12" s="72">
        <v>14</v>
      </c>
      <c r="AO12" s="72" t="s">
        <v>81</v>
      </c>
      <c r="AP12" s="72">
        <v>14</v>
      </c>
      <c r="AQ12" s="72">
        <v>14</v>
      </c>
      <c r="AR12" s="72" t="s">
        <v>81</v>
      </c>
      <c r="AS12" s="72">
        <v>14</v>
      </c>
      <c r="AT12" s="72">
        <v>6</v>
      </c>
      <c r="AU12" s="72" t="s">
        <v>81</v>
      </c>
    </row>
    <row r="13" spans="1:47" s="72" customFormat="1" x14ac:dyDescent="0.35">
      <c r="A13" s="71">
        <v>1050120</v>
      </c>
      <c r="B13" s="71">
        <v>1</v>
      </c>
      <c r="C13" s="71">
        <v>5</v>
      </c>
      <c r="D13" s="71">
        <v>1</v>
      </c>
      <c r="E13" s="71" t="s">
        <v>781</v>
      </c>
      <c r="F13" s="72">
        <v>2000000</v>
      </c>
      <c r="G13" s="72">
        <v>1280000</v>
      </c>
      <c r="H13" s="72" t="s">
        <v>81</v>
      </c>
      <c r="I13" s="72">
        <v>180000</v>
      </c>
      <c r="J13" s="72">
        <v>500000</v>
      </c>
      <c r="K13" s="72" t="s">
        <v>81</v>
      </c>
      <c r="L13" s="72" t="s">
        <v>81</v>
      </c>
      <c r="M13" s="72" t="s">
        <v>81</v>
      </c>
      <c r="N13" s="72">
        <v>40000</v>
      </c>
      <c r="O13" s="72" t="s">
        <v>81</v>
      </c>
      <c r="P13" s="72" t="s">
        <v>81</v>
      </c>
      <c r="Q13" s="73"/>
      <c r="R13" s="73" t="e">
        <f t="shared" si="7"/>
        <v>#VALUE!</v>
      </c>
      <c r="S13" s="73">
        <f t="shared" si="8"/>
        <v>9</v>
      </c>
      <c r="T13" s="73">
        <f t="shared" si="9"/>
        <v>25</v>
      </c>
      <c r="U13" s="73" t="e">
        <f t="shared" si="10"/>
        <v>#VALUE!</v>
      </c>
      <c r="V13" s="73" t="e">
        <f t="shared" si="11"/>
        <v>#VALUE!</v>
      </c>
      <c r="W13" s="73" t="e">
        <f t="shared" si="12"/>
        <v>#VALUE!</v>
      </c>
      <c r="X13" s="73">
        <f t="shared" si="13"/>
        <v>2</v>
      </c>
      <c r="Y13" s="73" t="e">
        <f t="shared" si="14"/>
        <v>#VALUE!</v>
      </c>
      <c r="Z13" s="73" t="e">
        <f t="shared" si="15"/>
        <v>#VALUE!</v>
      </c>
      <c r="AA13" s="73" t="s">
        <v>81</v>
      </c>
      <c r="AB13" s="72" t="s">
        <v>81</v>
      </c>
      <c r="AC13" s="72" t="s">
        <v>81</v>
      </c>
      <c r="AD13" s="72" t="s">
        <v>81</v>
      </c>
      <c r="AE13" s="72" t="s">
        <v>81</v>
      </c>
      <c r="AF13" s="72" t="s">
        <v>81</v>
      </c>
      <c r="AG13" s="72" t="s">
        <v>81</v>
      </c>
      <c r="AH13" s="73" t="s">
        <v>81</v>
      </c>
      <c r="AI13" s="73" t="s">
        <v>81</v>
      </c>
      <c r="AJ13" s="73" t="s">
        <v>81</v>
      </c>
      <c r="AK13" s="73" t="s">
        <v>81</v>
      </c>
      <c r="AL13" s="73" t="s">
        <v>81</v>
      </c>
      <c r="AM13" s="73" t="s">
        <v>81</v>
      </c>
      <c r="AN13" s="72">
        <v>12</v>
      </c>
      <c r="AO13" s="72" t="s">
        <v>81</v>
      </c>
      <c r="AQ13" s="72">
        <v>12</v>
      </c>
      <c r="AR13" s="72" t="s">
        <v>81</v>
      </c>
      <c r="AS13" s="72" t="s">
        <v>81</v>
      </c>
      <c r="AT13" s="72">
        <v>6</v>
      </c>
      <c r="AU13" s="72" t="s">
        <v>81</v>
      </c>
    </row>
    <row r="14" spans="1:47" s="72" customFormat="1" x14ac:dyDescent="0.35">
      <c r="A14" s="71">
        <v>1050121</v>
      </c>
      <c r="B14" s="71">
        <v>1</v>
      </c>
      <c r="C14" s="71">
        <v>5</v>
      </c>
      <c r="D14" s="71">
        <v>1</v>
      </c>
      <c r="E14" s="71" t="s">
        <v>789</v>
      </c>
      <c r="F14" s="72">
        <v>1000000</v>
      </c>
      <c r="G14" s="72" t="s">
        <v>81</v>
      </c>
      <c r="H14" s="72">
        <v>500000</v>
      </c>
      <c r="I14" s="72" t="s">
        <v>81</v>
      </c>
      <c r="J14" s="72">
        <v>4000000</v>
      </c>
      <c r="K14" s="72" t="s">
        <v>81</v>
      </c>
      <c r="L14" s="72" t="s">
        <v>81</v>
      </c>
      <c r="M14" s="72">
        <v>100000</v>
      </c>
      <c r="N14" s="72">
        <v>100000</v>
      </c>
      <c r="O14" s="72" t="s">
        <v>81</v>
      </c>
      <c r="P14" s="72">
        <v>6000000</v>
      </c>
      <c r="Q14" s="73"/>
      <c r="R14" s="73">
        <f t="shared" si="7"/>
        <v>50</v>
      </c>
      <c r="S14" s="73" t="e">
        <f t="shared" si="8"/>
        <v>#VALUE!</v>
      </c>
      <c r="T14" s="73">
        <f t="shared" si="9"/>
        <v>400</v>
      </c>
      <c r="U14" s="73" t="e">
        <f t="shared" si="10"/>
        <v>#VALUE!</v>
      </c>
      <c r="V14" s="73" t="e">
        <f t="shared" si="11"/>
        <v>#VALUE!</v>
      </c>
      <c r="W14" s="73">
        <f t="shared" si="12"/>
        <v>10</v>
      </c>
      <c r="X14" s="73">
        <f t="shared" si="13"/>
        <v>10</v>
      </c>
      <c r="Y14" s="73" t="e">
        <f t="shared" si="14"/>
        <v>#VALUE!</v>
      </c>
      <c r="Z14" s="73">
        <f t="shared" si="15"/>
        <v>600</v>
      </c>
      <c r="AA14" s="72">
        <v>100</v>
      </c>
      <c r="AB14" s="72" t="s">
        <v>81</v>
      </c>
      <c r="AC14" s="72" t="s">
        <v>81</v>
      </c>
      <c r="AD14" s="72" t="s">
        <v>81</v>
      </c>
      <c r="AE14" s="72" t="s">
        <v>81</v>
      </c>
      <c r="AF14" s="72" t="s">
        <v>81</v>
      </c>
      <c r="AG14" s="72" t="s">
        <v>81</v>
      </c>
      <c r="AH14" s="73">
        <v>1</v>
      </c>
      <c r="AI14" s="73" t="s">
        <v>81</v>
      </c>
      <c r="AJ14" s="73" t="s">
        <v>81</v>
      </c>
      <c r="AK14" s="73">
        <v>1</v>
      </c>
      <c r="AL14" s="73" t="s">
        <v>81</v>
      </c>
      <c r="AM14" s="73" t="s">
        <v>81</v>
      </c>
      <c r="AN14" s="73" t="s">
        <v>81</v>
      </c>
      <c r="AO14" s="73" t="s">
        <v>81</v>
      </c>
      <c r="AP14" s="72" t="s">
        <v>81</v>
      </c>
      <c r="AQ14" s="72" t="s">
        <v>81</v>
      </c>
      <c r="AR14" s="72" t="s">
        <v>81</v>
      </c>
      <c r="AS14" s="72" t="s">
        <v>81</v>
      </c>
      <c r="AT14" s="72" t="s">
        <v>81</v>
      </c>
      <c r="AU14" s="72" t="s">
        <v>81</v>
      </c>
    </row>
    <row r="15" spans="1:47" x14ac:dyDescent="0.35">
      <c r="A15" s="20">
        <v>1050122</v>
      </c>
      <c r="B15" s="20">
        <v>1</v>
      </c>
      <c r="C15" s="20">
        <v>5</v>
      </c>
      <c r="D15" s="20">
        <v>1</v>
      </c>
      <c r="E15" s="20" t="s">
        <v>796</v>
      </c>
      <c r="F15" s="20">
        <v>2000000</v>
      </c>
      <c r="G15" s="20">
        <v>960000</v>
      </c>
      <c r="H15" t="s">
        <v>81</v>
      </c>
      <c r="I15" s="20">
        <v>600000</v>
      </c>
      <c r="J15" t="s">
        <v>81</v>
      </c>
      <c r="K15" t="s">
        <v>81</v>
      </c>
      <c r="L15" t="s">
        <v>81</v>
      </c>
      <c r="M15">
        <v>180000</v>
      </c>
      <c r="N15" s="72">
        <v>240000</v>
      </c>
      <c r="O15" s="72" t="s">
        <v>81</v>
      </c>
      <c r="P15" s="72">
        <v>100000</v>
      </c>
      <c r="Q15" s="73">
        <f>G15/$F15*100</f>
        <v>48</v>
      </c>
      <c r="R15" s="73" t="e">
        <f t="shared" si="7"/>
        <v>#VALUE!</v>
      </c>
      <c r="S15" s="73">
        <f t="shared" si="8"/>
        <v>30</v>
      </c>
      <c r="T15" s="73" t="e">
        <f t="shared" si="9"/>
        <v>#VALUE!</v>
      </c>
      <c r="U15" s="73" t="e">
        <f t="shared" si="10"/>
        <v>#VALUE!</v>
      </c>
      <c r="V15" s="73" t="e">
        <f t="shared" si="11"/>
        <v>#VALUE!</v>
      </c>
      <c r="W15" s="73">
        <f t="shared" si="12"/>
        <v>9</v>
      </c>
      <c r="X15" s="73">
        <f t="shared" si="13"/>
        <v>12</v>
      </c>
      <c r="Y15" s="73" t="e">
        <f t="shared" si="14"/>
        <v>#VALUE!</v>
      </c>
      <c r="Z15" s="73">
        <f t="shared" si="15"/>
        <v>5</v>
      </c>
      <c r="AA15" s="72">
        <v>100</v>
      </c>
      <c r="AB15" s="72" t="s">
        <v>81</v>
      </c>
      <c r="AC15" s="72" t="s">
        <v>81</v>
      </c>
      <c r="AD15" s="72" t="s">
        <v>81</v>
      </c>
      <c r="AE15" s="72" t="s">
        <v>81</v>
      </c>
      <c r="AF15" s="72" t="s">
        <v>81</v>
      </c>
      <c r="AG15" s="72" t="s">
        <v>81</v>
      </c>
      <c r="AH15" s="27">
        <v>0</v>
      </c>
      <c r="AI15" s="27">
        <v>0</v>
      </c>
      <c r="AJ15" s="27">
        <v>0</v>
      </c>
      <c r="AK15" s="27">
        <v>1</v>
      </c>
      <c r="AL15" s="27">
        <v>1</v>
      </c>
      <c r="AM15" s="27">
        <v>0</v>
      </c>
      <c r="AN15" s="72">
        <v>2</v>
      </c>
      <c r="AO15" s="72" t="s">
        <v>81</v>
      </c>
      <c r="AP15" s="72">
        <v>2</v>
      </c>
      <c r="AQ15" s="72">
        <v>2</v>
      </c>
      <c r="AR15" s="72" t="s">
        <v>81</v>
      </c>
      <c r="AS15" s="72">
        <v>2</v>
      </c>
      <c r="AT15" s="72">
        <v>3</v>
      </c>
      <c r="AU15" s="72" t="s">
        <v>81</v>
      </c>
    </row>
    <row r="16" spans="1:47" s="72" customFormat="1" x14ac:dyDescent="0.35">
      <c r="A16" s="71">
        <v>1050123</v>
      </c>
      <c r="B16" s="71">
        <v>1</v>
      </c>
      <c r="C16" s="71">
        <v>5</v>
      </c>
      <c r="D16" s="71">
        <v>1</v>
      </c>
      <c r="E16" s="71" t="s">
        <v>801</v>
      </c>
      <c r="F16" s="72">
        <v>2000000</v>
      </c>
      <c r="G16" s="72">
        <v>1600000</v>
      </c>
      <c r="H16" s="72" t="s">
        <v>81</v>
      </c>
      <c r="I16" s="72" t="s">
        <v>81</v>
      </c>
      <c r="J16" s="72" t="s">
        <v>81</v>
      </c>
      <c r="K16" s="72" t="s">
        <v>81</v>
      </c>
      <c r="L16" s="72" t="s">
        <v>81</v>
      </c>
      <c r="M16" s="72" t="s">
        <v>81</v>
      </c>
      <c r="N16" s="72" t="s">
        <v>81</v>
      </c>
      <c r="O16" s="72" t="s">
        <v>81</v>
      </c>
      <c r="P16" s="72">
        <v>400000</v>
      </c>
      <c r="R16" s="72" t="e">
        <f t="shared" si="7"/>
        <v>#VALUE!</v>
      </c>
      <c r="T16" s="72" t="e">
        <f t="shared" si="9"/>
        <v>#VALUE!</v>
      </c>
      <c r="U16" s="72" t="e">
        <f t="shared" si="10"/>
        <v>#VALUE!</v>
      </c>
      <c r="V16" s="72" t="e">
        <f t="shared" si="11"/>
        <v>#VALUE!</v>
      </c>
      <c r="Y16" s="72" t="e">
        <f t="shared" si="14"/>
        <v>#VALUE!</v>
      </c>
      <c r="AA16" s="72">
        <v>50</v>
      </c>
      <c r="AB16" s="72" t="s">
        <v>81</v>
      </c>
      <c r="AC16" s="72" t="s">
        <v>81</v>
      </c>
      <c r="AD16" s="72" t="s">
        <v>81</v>
      </c>
      <c r="AE16" s="72">
        <v>50</v>
      </c>
      <c r="AF16" s="72" t="s">
        <v>81</v>
      </c>
      <c r="AG16" s="72" t="s">
        <v>81</v>
      </c>
      <c r="AH16" s="73" t="s">
        <v>81</v>
      </c>
      <c r="AI16" s="73" t="s">
        <v>81</v>
      </c>
      <c r="AJ16" s="73" t="s">
        <v>81</v>
      </c>
      <c r="AK16" s="73" t="s">
        <v>81</v>
      </c>
      <c r="AL16" s="73" t="s">
        <v>81</v>
      </c>
      <c r="AM16" s="73" t="s">
        <v>81</v>
      </c>
      <c r="AN16" s="73">
        <v>11</v>
      </c>
      <c r="AO16" s="73" t="s">
        <v>81</v>
      </c>
      <c r="AP16" s="72">
        <v>2</v>
      </c>
      <c r="AQ16" s="72">
        <v>11</v>
      </c>
      <c r="AR16" s="72" t="s">
        <v>81</v>
      </c>
      <c r="AS16" s="72">
        <v>2</v>
      </c>
      <c r="AT16" s="72" t="s">
        <v>81</v>
      </c>
      <c r="AU16" s="72" t="s">
        <v>81</v>
      </c>
    </row>
    <row r="17" spans="1:47" s="72" customFormat="1" x14ac:dyDescent="0.35">
      <c r="A17" s="71">
        <v>1050125</v>
      </c>
      <c r="B17" s="71">
        <v>1</v>
      </c>
      <c r="C17" s="71">
        <v>5</v>
      </c>
      <c r="D17" s="71">
        <v>1</v>
      </c>
      <c r="E17" s="71" t="s">
        <v>885</v>
      </c>
      <c r="F17" s="72">
        <v>5000000</v>
      </c>
      <c r="G17" s="72">
        <v>4500000</v>
      </c>
      <c r="H17" s="72" t="s">
        <v>81</v>
      </c>
      <c r="I17" s="72" t="s">
        <v>81</v>
      </c>
      <c r="J17" s="72" t="s">
        <v>81</v>
      </c>
      <c r="K17" s="72">
        <v>500000</v>
      </c>
      <c r="L17" s="72" t="s">
        <v>81</v>
      </c>
      <c r="M17" s="72" t="s">
        <v>81</v>
      </c>
      <c r="N17" s="72" t="s">
        <v>81</v>
      </c>
      <c r="O17" s="72" t="s">
        <v>81</v>
      </c>
      <c r="P17" s="72" t="s">
        <v>81</v>
      </c>
      <c r="AA17" s="73" t="s">
        <v>81</v>
      </c>
      <c r="AB17" s="72" t="s">
        <v>81</v>
      </c>
      <c r="AC17" s="72" t="s">
        <v>81</v>
      </c>
      <c r="AD17" s="72" t="s">
        <v>81</v>
      </c>
      <c r="AE17" s="72" t="s">
        <v>81</v>
      </c>
      <c r="AF17" s="72" t="s">
        <v>81</v>
      </c>
      <c r="AG17" s="72" t="s">
        <v>81</v>
      </c>
      <c r="AH17" s="73" t="s">
        <v>81</v>
      </c>
      <c r="AI17" s="73" t="s">
        <v>81</v>
      </c>
      <c r="AJ17" s="73" t="s">
        <v>81</v>
      </c>
      <c r="AK17" s="73" t="s">
        <v>81</v>
      </c>
      <c r="AL17" s="73" t="s">
        <v>81</v>
      </c>
      <c r="AM17" s="73" t="s">
        <v>81</v>
      </c>
      <c r="AN17" s="73">
        <v>1</v>
      </c>
      <c r="AO17" s="73" t="s">
        <v>81</v>
      </c>
      <c r="AP17" s="72" t="s">
        <v>81</v>
      </c>
      <c r="AQ17" s="72">
        <v>1</v>
      </c>
      <c r="AR17" s="72" t="s">
        <v>81</v>
      </c>
      <c r="AS17" s="72" t="s">
        <v>81</v>
      </c>
      <c r="AT17" s="72">
        <v>12</v>
      </c>
      <c r="AU17" s="72">
        <v>1</v>
      </c>
    </row>
    <row r="18" spans="1:47" s="72" customFormat="1" x14ac:dyDescent="0.35">
      <c r="A18" s="71">
        <v>1050126</v>
      </c>
      <c r="B18" s="71">
        <v>1</v>
      </c>
      <c r="C18" s="71">
        <v>5</v>
      </c>
      <c r="D18" s="71">
        <v>1</v>
      </c>
      <c r="E18" s="71" t="s">
        <v>896</v>
      </c>
      <c r="F18" s="71">
        <v>1000000</v>
      </c>
      <c r="G18" s="71">
        <v>500000</v>
      </c>
      <c r="H18" s="72" t="s">
        <v>81</v>
      </c>
      <c r="I18" s="72" t="s">
        <v>81</v>
      </c>
      <c r="J18" s="72" t="s">
        <v>81</v>
      </c>
      <c r="K18" s="72" t="s">
        <v>81</v>
      </c>
      <c r="L18" s="72" t="s">
        <v>81</v>
      </c>
      <c r="M18" s="72" t="s">
        <v>81</v>
      </c>
      <c r="N18" s="72" t="s">
        <v>81</v>
      </c>
      <c r="O18" s="72">
        <v>500000</v>
      </c>
      <c r="P18" s="72" t="s">
        <v>81</v>
      </c>
      <c r="AA18" s="73" t="s">
        <v>81</v>
      </c>
      <c r="AB18" s="72" t="s">
        <v>81</v>
      </c>
      <c r="AC18" s="72" t="s">
        <v>81</v>
      </c>
      <c r="AD18" s="72" t="s">
        <v>81</v>
      </c>
      <c r="AE18" s="72" t="s">
        <v>81</v>
      </c>
      <c r="AF18" s="72" t="s">
        <v>81</v>
      </c>
      <c r="AG18" s="72" t="s">
        <v>81</v>
      </c>
      <c r="AH18" s="73" t="s">
        <v>81</v>
      </c>
      <c r="AI18" s="73" t="s">
        <v>81</v>
      </c>
      <c r="AJ18" s="73" t="s">
        <v>81</v>
      </c>
      <c r="AK18" s="73" t="s">
        <v>81</v>
      </c>
      <c r="AL18" s="73" t="s">
        <v>81</v>
      </c>
      <c r="AM18" s="73" t="s">
        <v>81</v>
      </c>
      <c r="AN18" s="72">
        <v>2</v>
      </c>
      <c r="AO18" s="72">
        <v>11</v>
      </c>
      <c r="AP18" s="72">
        <v>11</v>
      </c>
      <c r="AQ18" s="72">
        <v>2</v>
      </c>
      <c r="AR18" s="72">
        <v>2</v>
      </c>
      <c r="AS18" s="72">
        <v>2</v>
      </c>
      <c r="AT18" s="72">
        <v>3</v>
      </c>
      <c r="AU18" s="72">
        <v>2</v>
      </c>
    </row>
    <row r="19" spans="1:47" x14ac:dyDescent="0.35">
      <c r="A19" s="20">
        <v>1050127</v>
      </c>
      <c r="B19" s="20">
        <v>1</v>
      </c>
      <c r="C19" s="20">
        <v>5</v>
      </c>
      <c r="D19" s="20">
        <v>1</v>
      </c>
      <c r="E19" s="20" t="s">
        <v>913</v>
      </c>
      <c r="F19" s="20">
        <v>200000</v>
      </c>
      <c r="G19" s="20">
        <v>100000</v>
      </c>
      <c r="H19" s="72" t="s">
        <v>81</v>
      </c>
      <c r="I19" s="72" t="s">
        <v>81</v>
      </c>
      <c r="J19" s="72" t="s">
        <v>81</v>
      </c>
      <c r="K19" s="72" t="s">
        <v>81</v>
      </c>
      <c r="L19" s="72" t="s">
        <v>81</v>
      </c>
      <c r="M19" s="72" t="s">
        <v>81</v>
      </c>
      <c r="N19" s="72" t="s">
        <v>81</v>
      </c>
      <c r="O19" s="72" t="s">
        <v>81</v>
      </c>
      <c r="P19">
        <v>100000</v>
      </c>
      <c r="Q19" s="68">
        <f t="shared" ref="Q19" si="17">G19/$F19*100</f>
        <v>50</v>
      </c>
      <c r="R19" s="68" t="e">
        <f t="shared" ref="R19" si="18">H19/$F19*100</f>
        <v>#VALUE!</v>
      </c>
      <c r="S19" s="68" t="e">
        <f t="shared" ref="S19" si="19">I19/$F19*100</f>
        <v>#VALUE!</v>
      </c>
      <c r="T19" s="68" t="e">
        <f t="shared" ref="T19" si="20">J19/$F19*100</f>
        <v>#VALUE!</v>
      </c>
      <c r="U19" s="68" t="e">
        <f t="shared" ref="U19" si="21">K19/$F19*100</f>
        <v>#VALUE!</v>
      </c>
      <c r="V19" s="68" t="e">
        <f t="shared" ref="V19" si="22">L19/$F19*100</f>
        <v>#VALUE!</v>
      </c>
      <c r="W19" s="68" t="e">
        <f t="shared" ref="W19" si="23">M19/$F19*100</f>
        <v>#VALUE!</v>
      </c>
      <c r="X19" s="68" t="e">
        <f t="shared" ref="X19" si="24">N19/$F19*100</f>
        <v>#VALUE!</v>
      </c>
      <c r="Y19" s="68" t="e">
        <f t="shared" ref="Y19" si="25">O19/$F19*100</f>
        <v>#VALUE!</v>
      </c>
      <c r="Z19" s="68">
        <f t="shared" ref="Z19" si="26">P19/$F19*100</f>
        <v>50</v>
      </c>
      <c r="AA19">
        <v>100</v>
      </c>
      <c r="AB19" s="72" t="s">
        <v>81</v>
      </c>
      <c r="AC19" s="72" t="s">
        <v>81</v>
      </c>
      <c r="AD19" s="72" t="s">
        <v>81</v>
      </c>
      <c r="AE19" s="72" t="s">
        <v>81</v>
      </c>
      <c r="AF19" s="72" t="s">
        <v>81</v>
      </c>
      <c r="AG19" s="72" t="s">
        <v>81</v>
      </c>
      <c r="AH19" s="27">
        <v>0</v>
      </c>
      <c r="AI19" s="27">
        <v>0</v>
      </c>
      <c r="AJ19" s="27">
        <v>0</v>
      </c>
      <c r="AK19" s="27">
        <v>1</v>
      </c>
      <c r="AL19" s="27">
        <v>1</v>
      </c>
      <c r="AM19" s="27">
        <v>0</v>
      </c>
      <c r="AN19">
        <v>11</v>
      </c>
      <c r="AO19" s="72" t="s">
        <v>81</v>
      </c>
      <c r="AP19">
        <v>11</v>
      </c>
      <c r="AQ19">
        <v>2</v>
      </c>
      <c r="AR19" s="72" t="s">
        <v>81</v>
      </c>
      <c r="AS19">
        <v>1</v>
      </c>
      <c r="AT19">
        <v>7</v>
      </c>
      <c r="AU19" s="72" t="s">
        <v>81</v>
      </c>
    </row>
    <row r="20" spans="1:47" s="72" customFormat="1" x14ac:dyDescent="0.35">
      <c r="A20" s="71">
        <v>1060215</v>
      </c>
      <c r="B20" s="71">
        <v>1</v>
      </c>
      <c r="C20" s="71">
        <v>6</v>
      </c>
      <c r="D20" s="71">
        <v>2</v>
      </c>
      <c r="E20" s="71" t="s">
        <v>1002</v>
      </c>
      <c r="F20" s="71">
        <v>3000000</v>
      </c>
      <c r="G20" s="72">
        <v>2200000</v>
      </c>
      <c r="H20" s="72" t="s">
        <v>81</v>
      </c>
      <c r="I20" s="72">
        <v>200000</v>
      </c>
      <c r="J20" s="72" t="s">
        <v>81</v>
      </c>
      <c r="K20" s="72">
        <v>500000</v>
      </c>
      <c r="L20" s="72" t="s">
        <v>81</v>
      </c>
      <c r="M20" s="72">
        <v>150000</v>
      </c>
      <c r="N20" s="72" t="s">
        <v>81</v>
      </c>
      <c r="O20" s="72" t="s">
        <v>81</v>
      </c>
      <c r="P20" s="72" t="s">
        <v>81</v>
      </c>
      <c r="AA20" s="73" t="s">
        <v>81</v>
      </c>
      <c r="AB20" s="72" t="s">
        <v>81</v>
      </c>
      <c r="AC20" s="72" t="s">
        <v>81</v>
      </c>
      <c r="AD20" s="72" t="s">
        <v>81</v>
      </c>
      <c r="AE20" s="72" t="s">
        <v>81</v>
      </c>
      <c r="AF20" s="72" t="s">
        <v>81</v>
      </c>
      <c r="AG20" s="72" t="s">
        <v>81</v>
      </c>
      <c r="AH20" s="73">
        <v>0</v>
      </c>
      <c r="AI20" s="73">
        <v>0</v>
      </c>
      <c r="AJ20" s="73">
        <v>0</v>
      </c>
      <c r="AK20" s="73">
        <v>1</v>
      </c>
      <c r="AL20" s="73">
        <v>1</v>
      </c>
      <c r="AM20" s="73">
        <v>0</v>
      </c>
      <c r="AN20" s="72">
        <v>2</v>
      </c>
      <c r="AO20" s="72" t="s">
        <v>81</v>
      </c>
      <c r="AP20" s="72">
        <v>11</v>
      </c>
      <c r="AQ20" s="72">
        <v>2</v>
      </c>
      <c r="AR20" s="72" t="s">
        <v>81</v>
      </c>
      <c r="AS20" s="72">
        <v>11</v>
      </c>
      <c r="AT20" s="72" t="s">
        <v>81</v>
      </c>
      <c r="AU20" s="72" t="s">
        <v>81</v>
      </c>
    </row>
    <row r="21" spans="1:47" s="72" customFormat="1" x14ac:dyDescent="0.35">
      <c r="A21" s="71">
        <v>1060216</v>
      </c>
      <c r="B21" s="71">
        <v>1</v>
      </c>
      <c r="C21" s="71">
        <v>6</v>
      </c>
      <c r="D21" s="71">
        <v>2</v>
      </c>
      <c r="E21" s="71" t="s">
        <v>1014</v>
      </c>
      <c r="F21" s="71">
        <v>80000</v>
      </c>
      <c r="G21" s="71">
        <v>10000</v>
      </c>
      <c r="H21" s="72" t="s">
        <v>81</v>
      </c>
      <c r="I21" s="72" t="s">
        <v>81</v>
      </c>
      <c r="J21" s="72" t="s">
        <v>81</v>
      </c>
      <c r="K21" s="72" t="s">
        <v>81</v>
      </c>
      <c r="L21" s="72" t="s">
        <v>81</v>
      </c>
      <c r="M21" s="72" t="s">
        <v>81</v>
      </c>
      <c r="N21" s="72" t="s">
        <v>81</v>
      </c>
      <c r="O21" s="72">
        <v>70000</v>
      </c>
      <c r="P21" s="72" t="s">
        <v>81</v>
      </c>
      <c r="AA21" s="73" t="s">
        <v>81</v>
      </c>
      <c r="AB21" s="72" t="s">
        <v>81</v>
      </c>
      <c r="AC21" s="72" t="s">
        <v>81</v>
      </c>
      <c r="AD21" s="72" t="s">
        <v>81</v>
      </c>
      <c r="AE21" s="72" t="s">
        <v>81</v>
      </c>
      <c r="AF21" s="72" t="s">
        <v>81</v>
      </c>
      <c r="AG21" s="72" t="s">
        <v>81</v>
      </c>
      <c r="AH21" s="73">
        <v>0</v>
      </c>
      <c r="AI21" s="73">
        <v>0</v>
      </c>
      <c r="AJ21" s="73">
        <v>0</v>
      </c>
      <c r="AK21" s="73">
        <v>1</v>
      </c>
      <c r="AL21" s="73">
        <v>1</v>
      </c>
      <c r="AM21" s="73">
        <v>0</v>
      </c>
      <c r="AN21" s="72">
        <v>12</v>
      </c>
      <c r="AO21" s="72" t="s">
        <v>81</v>
      </c>
      <c r="AP21" s="72">
        <v>11</v>
      </c>
      <c r="AQ21" s="72">
        <v>12</v>
      </c>
      <c r="AR21" s="72" t="s">
        <v>81</v>
      </c>
      <c r="AS21" s="72">
        <v>11</v>
      </c>
      <c r="AT21" s="72" t="s">
        <v>81</v>
      </c>
      <c r="AU21" s="72" t="s">
        <v>81</v>
      </c>
    </row>
    <row r="22" spans="1:47" s="72" customFormat="1" x14ac:dyDescent="0.35">
      <c r="A22" s="71">
        <v>1060217</v>
      </c>
      <c r="B22" s="71">
        <v>1</v>
      </c>
      <c r="C22" s="71">
        <v>6</v>
      </c>
      <c r="D22" s="71">
        <v>2</v>
      </c>
      <c r="E22" s="71" t="s">
        <v>1018</v>
      </c>
      <c r="F22" s="71">
        <v>500000</v>
      </c>
      <c r="G22" s="71">
        <v>100000</v>
      </c>
      <c r="H22" s="71">
        <v>30000</v>
      </c>
      <c r="I22" s="71">
        <v>10000</v>
      </c>
      <c r="J22" s="71">
        <v>5000</v>
      </c>
      <c r="M22" s="71">
        <v>300000</v>
      </c>
      <c r="N22" s="71">
        <v>10000</v>
      </c>
      <c r="P22" s="72">
        <v>100000</v>
      </c>
      <c r="AA22" s="72">
        <v>100</v>
      </c>
      <c r="AB22" s="72" t="s">
        <v>81</v>
      </c>
      <c r="AC22" s="72" t="s">
        <v>81</v>
      </c>
      <c r="AD22" s="72" t="s">
        <v>81</v>
      </c>
      <c r="AE22" s="72" t="s">
        <v>81</v>
      </c>
      <c r="AF22" s="72" t="s">
        <v>81</v>
      </c>
      <c r="AG22" s="72" t="s">
        <v>81</v>
      </c>
      <c r="AH22" s="27">
        <v>0</v>
      </c>
      <c r="AI22" s="27">
        <v>0</v>
      </c>
      <c r="AJ22" s="27">
        <v>0</v>
      </c>
      <c r="AK22" s="27">
        <v>1</v>
      </c>
      <c r="AL22" s="27">
        <v>1</v>
      </c>
      <c r="AM22" s="27">
        <v>0</v>
      </c>
      <c r="AN22" s="72">
        <v>2</v>
      </c>
      <c r="AO22" s="72">
        <v>2</v>
      </c>
      <c r="AP22" s="72">
        <v>2</v>
      </c>
      <c r="AQ22" s="72">
        <v>2</v>
      </c>
      <c r="AR22" s="72">
        <v>2</v>
      </c>
      <c r="AS22" s="72">
        <v>2</v>
      </c>
      <c r="AT22" s="72">
        <v>3</v>
      </c>
    </row>
    <row r="23" spans="1:47" s="72" customFormat="1" x14ac:dyDescent="0.35">
      <c r="A23" s="71">
        <v>1060218</v>
      </c>
      <c r="B23" s="71">
        <v>1</v>
      </c>
      <c r="C23" s="71">
        <v>6</v>
      </c>
      <c r="D23" s="71">
        <v>2</v>
      </c>
      <c r="E23" s="71" t="s">
        <v>1023</v>
      </c>
      <c r="F23" s="71">
        <v>100000000</v>
      </c>
      <c r="G23" s="71">
        <v>25200000</v>
      </c>
      <c r="H23" s="71">
        <v>5000000</v>
      </c>
      <c r="J23" s="72">
        <v>300000</v>
      </c>
      <c r="K23" s="72">
        <v>3500000</v>
      </c>
      <c r="L23" s="72">
        <v>35000000</v>
      </c>
      <c r="N23" s="72">
        <v>1000000</v>
      </c>
      <c r="O23" s="72">
        <v>40000000</v>
      </c>
      <c r="P23" s="72">
        <v>2500000</v>
      </c>
      <c r="AA23" s="73" t="s">
        <v>81</v>
      </c>
      <c r="AB23" s="72" t="s">
        <v>81</v>
      </c>
      <c r="AC23" s="72" t="s">
        <v>81</v>
      </c>
      <c r="AD23" s="72" t="s">
        <v>81</v>
      </c>
      <c r="AE23" s="72" t="s">
        <v>81</v>
      </c>
      <c r="AF23" s="72" t="s">
        <v>81</v>
      </c>
      <c r="AG23" s="72" t="s">
        <v>81</v>
      </c>
      <c r="AH23" s="72">
        <v>1</v>
      </c>
      <c r="AI23" s="72">
        <v>1</v>
      </c>
      <c r="AJ23" s="72">
        <v>1</v>
      </c>
      <c r="AK23" s="72">
        <v>1</v>
      </c>
      <c r="AL23" s="72">
        <v>1</v>
      </c>
      <c r="AM23" s="27">
        <v>0</v>
      </c>
      <c r="AN23" s="72">
        <v>14</v>
      </c>
      <c r="AO23" s="72" t="s">
        <v>81</v>
      </c>
      <c r="AP23" s="72">
        <v>14</v>
      </c>
      <c r="AQ23" s="72">
        <v>14</v>
      </c>
      <c r="AR23" s="72" t="s">
        <v>81</v>
      </c>
      <c r="AS23" s="72">
        <v>14</v>
      </c>
      <c r="AT23" s="72">
        <v>5</v>
      </c>
      <c r="AU23" s="72" t="s">
        <v>81</v>
      </c>
    </row>
    <row r="24" spans="1:47" x14ac:dyDescent="0.35">
      <c r="A24" s="20">
        <v>1060220</v>
      </c>
      <c r="B24" s="20">
        <v>1</v>
      </c>
      <c r="C24" s="20">
        <v>6</v>
      </c>
      <c r="D24" s="20">
        <v>2</v>
      </c>
      <c r="E24" s="20" t="s">
        <v>1031</v>
      </c>
      <c r="F24" s="71">
        <v>1000000</v>
      </c>
      <c r="G24" s="72" t="s">
        <v>81</v>
      </c>
      <c r="H24" s="72" t="s">
        <v>81</v>
      </c>
      <c r="I24" s="72" t="s">
        <v>81</v>
      </c>
      <c r="J24" s="72" t="s">
        <v>81</v>
      </c>
      <c r="K24" s="72" t="s">
        <v>81</v>
      </c>
      <c r="L24" s="72" t="s">
        <v>81</v>
      </c>
      <c r="M24" s="72" t="s">
        <v>81</v>
      </c>
      <c r="N24" s="72" t="s">
        <v>81</v>
      </c>
      <c r="O24" s="72" t="s">
        <v>81</v>
      </c>
      <c r="P24" s="72">
        <v>1000000</v>
      </c>
      <c r="AA24">
        <v>100</v>
      </c>
      <c r="AB24" s="72" t="s">
        <v>81</v>
      </c>
      <c r="AC24" s="72" t="s">
        <v>81</v>
      </c>
      <c r="AD24" s="72" t="s">
        <v>81</v>
      </c>
      <c r="AE24" s="72" t="s">
        <v>81</v>
      </c>
      <c r="AF24" s="72" t="s">
        <v>81</v>
      </c>
      <c r="AG24" s="72" t="s">
        <v>81</v>
      </c>
      <c r="AH24" s="72">
        <v>1</v>
      </c>
      <c r="AI24" s="72">
        <v>1</v>
      </c>
      <c r="AJ24" s="72">
        <v>1</v>
      </c>
      <c r="AK24" s="72">
        <v>1</v>
      </c>
      <c r="AL24" s="72">
        <v>1</v>
      </c>
      <c r="AM24" s="27">
        <v>0</v>
      </c>
      <c r="AN24" s="72">
        <v>1</v>
      </c>
      <c r="AO24" s="72" t="s">
        <v>81</v>
      </c>
      <c r="AP24" s="72">
        <v>1</v>
      </c>
      <c r="AQ24" s="72">
        <v>1</v>
      </c>
      <c r="AR24" s="72" t="s">
        <v>81</v>
      </c>
      <c r="AS24" s="72">
        <v>1</v>
      </c>
      <c r="AT24" t="s">
        <v>81</v>
      </c>
      <c r="AU24">
        <v>3</v>
      </c>
    </row>
    <row r="25" spans="1:47" x14ac:dyDescent="0.35">
      <c r="A25" s="20">
        <v>1070318</v>
      </c>
      <c r="B25" s="20">
        <v>1</v>
      </c>
      <c r="C25" s="20">
        <v>7</v>
      </c>
      <c r="D25" s="20">
        <v>3</v>
      </c>
      <c r="E25" s="20" t="s">
        <v>1214</v>
      </c>
      <c r="F25" s="71">
        <v>2400000</v>
      </c>
      <c r="G25" t="s">
        <v>81</v>
      </c>
      <c r="H25" s="71">
        <v>400000</v>
      </c>
      <c r="I25" t="s">
        <v>81</v>
      </c>
      <c r="J25" t="s">
        <v>81</v>
      </c>
      <c r="K25" t="s">
        <v>81</v>
      </c>
      <c r="L25" t="s">
        <v>81</v>
      </c>
      <c r="M25" t="s">
        <v>81</v>
      </c>
      <c r="N25" t="s">
        <v>81</v>
      </c>
      <c r="O25">
        <v>1500000</v>
      </c>
      <c r="P25" s="72">
        <v>600000</v>
      </c>
      <c r="AA25">
        <v>100</v>
      </c>
      <c r="AB25" t="s">
        <v>81</v>
      </c>
      <c r="AC25" t="s">
        <v>81</v>
      </c>
      <c r="AD25" t="s">
        <v>81</v>
      </c>
      <c r="AE25" t="s">
        <v>81</v>
      </c>
      <c r="AF25" t="s">
        <v>81</v>
      </c>
      <c r="AG25" t="s">
        <v>81</v>
      </c>
      <c r="AH25" s="72">
        <v>0</v>
      </c>
      <c r="AI25" s="72">
        <v>0</v>
      </c>
      <c r="AJ25" s="72">
        <v>0</v>
      </c>
      <c r="AK25" s="72">
        <v>1</v>
      </c>
      <c r="AL25" s="72">
        <v>1</v>
      </c>
      <c r="AM25" s="72">
        <v>0</v>
      </c>
      <c r="AN25" s="72">
        <v>2</v>
      </c>
      <c r="AO25" t="s">
        <v>81</v>
      </c>
      <c r="AP25" s="72">
        <v>2</v>
      </c>
      <c r="AQ25" s="72">
        <v>2</v>
      </c>
      <c r="AR25" t="s">
        <v>81</v>
      </c>
      <c r="AS25" s="72">
        <v>2</v>
      </c>
      <c r="AT25" s="72">
        <v>8</v>
      </c>
      <c r="AU25" t="s">
        <v>81</v>
      </c>
    </row>
    <row r="26" spans="1:47" s="72" customFormat="1" x14ac:dyDescent="0.35">
      <c r="A26" s="71">
        <v>1070320</v>
      </c>
      <c r="B26" s="71">
        <v>1</v>
      </c>
      <c r="C26" s="71">
        <v>7</v>
      </c>
      <c r="D26" s="71">
        <v>3</v>
      </c>
      <c r="E26" s="71" t="s">
        <v>1227</v>
      </c>
      <c r="F26" s="71">
        <v>600000</v>
      </c>
      <c r="G26" s="72">
        <v>200000</v>
      </c>
      <c r="H26" s="72" t="s">
        <v>81</v>
      </c>
      <c r="I26" s="72" t="s">
        <v>81</v>
      </c>
      <c r="J26" s="72">
        <v>53000</v>
      </c>
      <c r="K26" s="72">
        <v>300000</v>
      </c>
      <c r="L26" s="72" t="s">
        <v>81</v>
      </c>
      <c r="M26" s="72" t="s">
        <v>81</v>
      </c>
      <c r="N26" s="72">
        <v>10000</v>
      </c>
      <c r="O26" s="72" t="s">
        <v>81</v>
      </c>
      <c r="P26" s="72">
        <v>30000</v>
      </c>
      <c r="AA26" s="72">
        <v>100</v>
      </c>
      <c r="AB26" s="72" t="s">
        <v>81</v>
      </c>
      <c r="AC26" s="72" t="s">
        <v>81</v>
      </c>
      <c r="AD26" s="72" t="s">
        <v>81</v>
      </c>
      <c r="AE26" s="72" t="s">
        <v>81</v>
      </c>
      <c r="AF26" s="72" t="s">
        <v>81</v>
      </c>
      <c r="AG26" s="72" t="s">
        <v>81</v>
      </c>
      <c r="AH26" s="72">
        <v>0</v>
      </c>
      <c r="AI26" s="72">
        <v>0</v>
      </c>
      <c r="AJ26" s="72">
        <v>0</v>
      </c>
      <c r="AK26" s="72">
        <v>1</v>
      </c>
      <c r="AL26" s="72">
        <v>1</v>
      </c>
      <c r="AM26" s="72">
        <v>0</v>
      </c>
      <c r="AN26" s="72">
        <v>15</v>
      </c>
      <c r="AO26" s="72" t="s">
        <v>81</v>
      </c>
      <c r="AP26" s="72">
        <v>15</v>
      </c>
      <c r="AQ26" s="72">
        <v>15</v>
      </c>
      <c r="AR26" s="72" t="s">
        <v>81</v>
      </c>
      <c r="AS26" s="72">
        <v>15</v>
      </c>
      <c r="AT26" s="72">
        <v>1</v>
      </c>
      <c r="AU26" s="72" t="s">
        <v>81</v>
      </c>
    </row>
    <row r="27" spans="1:47" s="72" customFormat="1" x14ac:dyDescent="0.35">
      <c r="A27" s="71">
        <v>1070321</v>
      </c>
      <c r="B27" s="71">
        <v>1</v>
      </c>
      <c r="C27" s="71">
        <v>7</v>
      </c>
      <c r="D27" s="71">
        <v>3</v>
      </c>
      <c r="E27" s="71" t="s">
        <v>1234</v>
      </c>
      <c r="F27" s="72">
        <v>1000000</v>
      </c>
      <c r="G27" s="72">
        <v>700000</v>
      </c>
      <c r="H27" s="72" t="s">
        <v>81</v>
      </c>
      <c r="I27" s="72" t="s">
        <v>81</v>
      </c>
      <c r="J27" s="72" t="s">
        <v>81</v>
      </c>
      <c r="K27" s="72" t="s">
        <v>81</v>
      </c>
      <c r="L27" s="72" t="s">
        <v>81</v>
      </c>
      <c r="M27" s="72" t="s">
        <v>81</v>
      </c>
      <c r="N27" s="72" t="s">
        <v>81</v>
      </c>
      <c r="O27" s="72" t="s">
        <v>81</v>
      </c>
      <c r="P27" s="72">
        <v>300000</v>
      </c>
      <c r="AA27" s="72">
        <v>100</v>
      </c>
      <c r="AB27" s="72" t="s">
        <v>81</v>
      </c>
      <c r="AC27" s="72" t="s">
        <v>81</v>
      </c>
      <c r="AD27" s="72" t="s">
        <v>81</v>
      </c>
      <c r="AE27" s="72" t="s">
        <v>81</v>
      </c>
      <c r="AF27" s="72" t="s">
        <v>81</v>
      </c>
      <c r="AG27" s="72" t="s">
        <v>81</v>
      </c>
      <c r="AH27" s="73" t="s">
        <v>81</v>
      </c>
      <c r="AI27" s="73" t="s">
        <v>81</v>
      </c>
      <c r="AJ27" s="73" t="s">
        <v>81</v>
      </c>
      <c r="AK27" s="73">
        <v>1</v>
      </c>
      <c r="AL27" s="73">
        <v>1</v>
      </c>
      <c r="AM27" s="73" t="s">
        <v>81</v>
      </c>
      <c r="AN27" s="73">
        <v>2</v>
      </c>
      <c r="AO27" s="73" t="s">
        <v>81</v>
      </c>
      <c r="AP27" s="72">
        <v>2</v>
      </c>
      <c r="AQ27" s="72">
        <v>2</v>
      </c>
      <c r="AR27" s="72" t="s">
        <v>81</v>
      </c>
      <c r="AS27" s="72">
        <v>2</v>
      </c>
      <c r="AT27" s="72" t="s">
        <v>81</v>
      </c>
      <c r="AU27" s="72" t="s">
        <v>81</v>
      </c>
    </row>
    <row r="28" spans="1:47" x14ac:dyDescent="0.35">
      <c r="A28" s="20">
        <v>1070324</v>
      </c>
      <c r="B28" s="20">
        <v>1</v>
      </c>
      <c r="C28" s="20">
        <v>7</v>
      </c>
      <c r="D28" s="20">
        <v>3</v>
      </c>
      <c r="E28" s="20" t="s">
        <v>1250</v>
      </c>
      <c r="F28" s="71">
        <v>2000000</v>
      </c>
      <c r="G28" t="s">
        <v>81</v>
      </c>
      <c r="H28" t="s">
        <v>81</v>
      </c>
      <c r="I28" t="s">
        <v>81</v>
      </c>
      <c r="J28" t="s">
        <v>81</v>
      </c>
      <c r="K28" t="s">
        <v>81</v>
      </c>
      <c r="L28">
        <v>2000000</v>
      </c>
      <c r="M28" t="s">
        <v>81</v>
      </c>
      <c r="N28" t="s">
        <v>81</v>
      </c>
      <c r="O28" t="s">
        <v>81</v>
      </c>
      <c r="P28" t="s">
        <v>81</v>
      </c>
      <c r="AA28" t="s">
        <v>81</v>
      </c>
      <c r="AB28" t="s">
        <v>81</v>
      </c>
      <c r="AC28" t="s">
        <v>81</v>
      </c>
      <c r="AD28" t="s">
        <v>81</v>
      </c>
      <c r="AE28" t="s">
        <v>81</v>
      </c>
      <c r="AF28" t="s">
        <v>81</v>
      </c>
      <c r="AG28" t="s">
        <v>81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 t="s">
        <v>81</v>
      </c>
      <c r="AO28" t="s">
        <v>81</v>
      </c>
      <c r="AP28" s="72">
        <v>11</v>
      </c>
      <c r="AQ28" s="72" t="s">
        <v>81</v>
      </c>
      <c r="AR28" s="72" t="s">
        <v>81</v>
      </c>
      <c r="AS28" s="72">
        <v>11</v>
      </c>
      <c r="AT28" s="72" t="s">
        <v>81</v>
      </c>
      <c r="AU28" s="72" t="s">
        <v>81</v>
      </c>
    </row>
    <row r="29" spans="1:47" x14ac:dyDescent="0.35">
      <c r="A29" s="20">
        <v>1070328</v>
      </c>
      <c r="B29" s="20">
        <v>1</v>
      </c>
      <c r="C29" s="20">
        <v>7</v>
      </c>
      <c r="D29" s="20">
        <v>3</v>
      </c>
      <c r="E29" s="20" t="s">
        <v>1272</v>
      </c>
      <c r="F29" s="20">
        <v>1000000</v>
      </c>
      <c r="G29" t="s">
        <v>81</v>
      </c>
      <c r="H29" t="s">
        <v>81</v>
      </c>
      <c r="I29" t="s">
        <v>81</v>
      </c>
      <c r="J29" t="s">
        <v>81</v>
      </c>
      <c r="K29" t="s">
        <v>81</v>
      </c>
      <c r="L29" t="s">
        <v>81</v>
      </c>
      <c r="M29" t="s">
        <v>81</v>
      </c>
      <c r="N29" t="s">
        <v>81</v>
      </c>
      <c r="O29">
        <v>1000000</v>
      </c>
      <c r="P29" t="s">
        <v>81</v>
      </c>
      <c r="AA29" t="s">
        <v>81</v>
      </c>
      <c r="AB29" t="s">
        <v>81</v>
      </c>
      <c r="AC29" t="s">
        <v>81</v>
      </c>
      <c r="AD29" t="s">
        <v>81</v>
      </c>
      <c r="AE29" t="s">
        <v>81</v>
      </c>
      <c r="AF29" t="s">
        <v>81</v>
      </c>
      <c r="AG29" t="s">
        <v>81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 t="s">
        <v>81</v>
      </c>
      <c r="AO29">
        <v>12</v>
      </c>
      <c r="AP29" t="s">
        <v>81</v>
      </c>
      <c r="AQ29" t="s">
        <v>81</v>
      </c>
      <c r="AR29">
        <v>12</v>
      </c>
      <c r="AS29" t="s">
        <v>81</v>
      </c>
      <c r="AT29">
        <v>3</v>
      </c>
      <c r="AU29">
        <v>2</v>
      </c>
    </row>
    <row r="30" spans="1:47" x14ac:dyDescent="0.35">
      <c r="A30" s="20">
        <v>2080415</v>
      </c>
      <c r="B30" s="20">
        <v>2</v>
      </c>
      <c r="C30" s="20">
        <v>8</v>
      </c>
      <c r="D30" s="20">
        <v>4</v>
      </c>
      <c r="E30" s="20" t="s">
        <v>1362</v>
      </c>
      <c r="F30" s="20">
        <v>1000000</v>
      </c>
      <c r="G30" t="s">
        <v>81</v>
      </c>
      <c r="H30" t="s">
        <v>81</v>
      </c>
      <c r="I30" t="s">
        <v>81</v>
      </c>
      <c r="J30" t="s">
        <v>81</v>
      </c>
      <c r="K30" t="s">
        <v>81</v>
      </c>
      <c r="L30" t="s">
        <v>81</v>
      </c>
      <c r="M30" t="s">
        <v>81</v>
      </c>
      <c r="N30" t="s">
        <v>81</v>
      </c>
      <c r="O30" t="s">
        <v>81</v>
      </c>
      <c r="P30">
        <v>1000000</v>
      </c>
      <c r="AA30">
        <v>100</v>
      </c>
      <c r="AB30" t="s">
        <v>81</v>
      </c>
      <c r="AC30" t="s">
        <v>81</v>
      </c>
      <c r="AD30" t="s">
        <v>81</v>
      </c>
      <c r="AE30" t="s">
        <v>81</v>
      </c>
      <c r="AF30" t="s">
        <v>81</v>
      </c>
      <c r="AG30" t="s">
        <v>81</v>
      </c>
      <c r="AH30">
        <v>0</v>
      </c>
      <c r="AI30">
        <v>0</v>
      </c>
      <c r="AJ30">
        <v>0</v>
      </c>
      <c r="AK30">
        <v>1</v>
      </c>
      <c r="AL30">
        <v>1</v>
      </c>
      <c r="AM30">
        <v>0</v>
      </c>
      <c r="AN30" t="s">
        <v>81</v>
      </c>
      <c r="AO30" t="s">
        <v>81</v>
      </c>
      <c r="AP30">
        <v>14</v>
      </c>
      <c r="AQ30" t="s">
        <v>81</v>
      </c>
      <c r="AR30" t="s">
        <v>81</v>
      </c>
      <c r="AS30">
        <v>14</v>
      </c>
      <c r="AT30">
        <v>7</v>
      </c>
      <c r="AU30" t="s">
        <v>81</v>
      </c>
    </row>
    <row r="31" spans="1:47" x14ac:dyDescent="0.35">
      <c r="A31" s="20">
        <v>2080416</v>
      </c>
      <c r="B31" s="20">
        <v>2</v>
      </c>
      <c r="C31" s="20">
        <v>8</v>
      </c>
      <c r="D31" s="20">
        <v>4</v>
      </c>
      <c r="E31" s="20" t="s">
        <v>1367</v>
      </c>
      <c r="F31" s="20">
        <v>9600000</v>
      </c>
      <c r="G31" t="s">
        <v>81</v>
      </c>
      <c r="H31" s="20">
        <v>3000000</v>
      </c>
      <c r="I31" t="s">
        <v>81</v>
      </c>
      <c r="J31" t="s">
        <v>81</v>
      </c>
      <c r="K31" t="s">
        <v>81</v>
      </c>
      <c r="L31" t="s">
        <v>81</v>
      </c>
      <c r="M31" t="s">
        <v>81</v>
      </c>
      <c r="N31" t="s">
        <v>81</v>
      </c>
      <c r="O31" t="s">
        <v>81</v>
      </c>
      <c r="P31">
        <v>6600000</v>
      </c>
      <c r="AA31" t="s">
        <v>81</v>
      </c>
      <c r="AB31" t="s">
        <v>81</v>
      </c>
      <c r="AC31" t="s">
        <v>81</v>
      </c>
      <c r="AD31" t="s">
        <v>81</v>
      </c>
      <c r="AE31">
        <v>100</v>
      </c>
      <c r="AF31" t="s">
        <v>81</v>
      </c>
      <c r="AG31" t="s">
        <v>81</v>
      </c>
      <c r="AH31">
        <v>0</v>
      </c>
      <c r="AI31">
        <v>0</v>
      </c>
      <c r="AJ31">
        <v>1</v>
      </c>
      <c r="AK31">
        <v>0</v>
      </c>
      <c r="AL31">
        <v>0</v>
      </c>
      <c r="AM31">
        <v>0</v>
      </c>
      <c r="AN31" t="s">
        <v>81</v>
      </c>
      <c r="AO31" t="s">
        <v>81</v>
      </c>
      <c r="AP31">
        <v>11</v>
      </c>
      <c r="AQ31" t="s">
        <v>81</v>
      </c>
      <c r="AR31" t="s">
        <v>81</v>
      </c>
      <c r="AS31">
        <v>11</v>
      </c>
      <c r="AT31">
        <v>9</v>
      </c>
      <c r="AU31" t="s">
        <v>81</v>
      </c>
    </row>
    <row r="32" spans="1:47" s="72" customFormat="1" x14ac:dyDescent="0.35">
      <c r="A32" s="71">
        <v>2080417</v>
      </c>
      <c r="B32" s="71">
        <v>2</v>
      </c>
      <c r="C32" s="71">
        <v>8</v>
      </c>
      <c r="D32" s="71">
        <v>4</v>
      </c>
      <c r="E32" s="71" t="s">
        <v>1375</v>
      </c>
      <c r="F32" s="72">
        <v>500000</v>
      </c>
      <c r="G32" s="72">
        <v>500000</v>
      </c>
      <c r="H32" s="72" t="s">
        <v>81</v>
      </c>
      <c r="I32" s="72" t="s">
        <v>81</v>
      </c>
      <c r="J32" s="72" t="s">
        <v>81</v>
      </c>
      <c r="K32" s="72" t="s">
        <v>81</v>
      </c>
      <c r="L32" s="72" t="s">
        <v>81</v>
      </c>
      <c r="M32" s="72" t="s">
        <v>81</v>
      </c>
      <c r="N32" s="72" t="s">
        <v>81</v>
      </c>
      <c r="O32" s="72" t="s">
        <v>81</v>
      </c>
      <c r="P32" s="72" t="s">
        <v>81</v>
      </c>
      <c r="AA32" s="72" t="s">
        <v>81</v>
      </c>
      <c r="AB32" s="72" t="s">
        <v>81</v>
      </c>
      <c r="AC32" s="72" t="s">
        <v>81</v>
      </c>
      <c r="AD32" s="72" t="s">
        <v>81</v>
      </c>
      <c r="AE32" s="72" t="s">
        <v>81</v>
      </c>
      <c r="AF32" s="72" t="s">
        <v>81</v>
      </c>
      <c r="AG32" s="72" t="s">
        <v>81</v>
      </c>
      <c r="AH32" s="72">
        <v>0</v>
      </c>
      <c r="AI32" s="72">
        <v>0</v>
      </c>
      <c r="AJ32" s="72">
        <v>1</v>
      </c>
      <c r="AK32" s="72">
        <v>0</v>
      </c>
      <c r="AL32" s="72">
        <v>0</v>
      </c>
      <c r="AM32" s="72">
        <v>0</v>
      </c>
      <c r="AN32" s="72">
        <v>1</v>
      </c>
      <c r="AO32" s="72" t="s">
        <v>81</v>
      </c>
      <c r="AP32" s="72" t="s">
        <v>81</v>
      </c>
      <c r="AQ32" s="72">
        <v>1</v>
      </c>
      <c r="AR32" s="72" t="s">
        <v>81</v>
      </c>
      <c r="AS32" s="72" t="s">
        <v>81</v>
      </c>
      <c r="AT32" s="72">
        <v>1</v>
      </c>
      <c r="AU32" s="72">
        <v>4</v>
      </c>
    </row>
    <row r="33" spans="1:47" s="72" customFormat="1" x14ac:dyDescent="0.35">
      <c r="A33" s="71">
        <v>2080418</v>
      </c>
      <c r="B33" s="71">
        <v>2</v>
      </c>
      <c r="C33" s="71">
        <v>8</v>
      </c>
      <c r="D33" s="71">
        <v>4</v>
      </c>
      <c r="E33" s="71" t="s">
        <v>1380</v>
      </c>
      <c r="F33" s="71">
        <v>2400000</v>
      </c>
      <c r="G33" s="71">
        <v>1780000</v>
      </c>
      <c r="H33" s="71">
        <v>500000</v>
      </c>
      <c r="I33" s="72" t="s">
        <v>81</v>
      </c>
      <c r="J33" s="72" t="s">
        <v>81</v>
      </c>
      <c r="K33" s="72" t="s">
        <v>81</v>
      </c>
      <c r="L33" s="72" t="s">
        <v>81</v>
      </c>
      <c r="M33" s="72" t="s">
        <v>81</v>
      </c>
      <c r="N33" s="72" t="s">
        <v>81</v>
      </c>
      <c r="O33" s="72" t="s">
        <v>81</v>
      </c>
      <c r="P33" s="72">
        <v>120000</v>
      </c>
      <c r="AA33" s="72">
        <v>100</v>
      </c>
      <c r="AB33" s="72" t="s">
        <v>81</v>
      </c>
      <c r="AC33" s="72" t="s">
        <v>81</v>
      </c>
      <c r="AD33" s="72" t="s">
        <v>81</v>
      </c>
      <c r="AE33" s="72" t="s">
        <v>81</v>
      </c>
      <c r="AF33" s="72" t="s">
        <v>81</v>
      </c>
      <c r="AG33" s="72" t="s">
        <v>81</v>
      </c>
      <c r="AH33" s="72">
        <v>0</v>
      </c>
      <c r="AI33" s="72">
        <v>0</v>
      </c>
      <c r="AJ33" s="72">
        <v>0</v>
      </c>
      <c r="AK33" s="72">
        <v>1</v>
      </c>
      <c r="AL33" s="72">
        <v>0</v>
      </c>
      <c r="AM33" s="72">
        <v>0</v>
      </c>
      <c r="AN33" s="73">
        <v>2</v>
      </c>
      <c r="AO33" s="73" t="s">
        <v>81</v>
      </c>
      <c r="AP33" s="72">
        <v>2</v>
      </c>
      <c r="AQ33" s="72">
        <v>2</v>
      </c>
      <c r="AR33" s="72" t="s">
        <v>81</v>
      </c>
      <c r="AS33" s="72">
        <v>2</v>
      </c>
      <c r="AT33" s="72" t="s">
        <v>81</v>
      </c>
      <c r="AU33" s="72">
        <v>2</v>
      </c>
    </row>
    <row r="34" spans="1:47" x14ac:dyDescent="0.35">
      <c r="A34" s="20">
        <v>2080419</v>
      </c>
      <c r="B34" s="20">
        <v>2</v>
      </c>
      <c r="C34" s="20">
        <v>8</v>
      </c>
      <c r="D34" s="20">
        <v>4</v>
      </c>
      <c r="E34" s="20" t="s">
        <v>1385</v>
      </c>
      <c r="F34" s="20">
        <v>20000000</v>
      </c>
      <c r="G34" s="20">
        <v>720000</v>
      </c>
      <c r="H34" s="20">
        <v>10000000</v>
      </c>
      <c r="I34" t="s">
        <v>81</v>
      </c>
      <c r="J34" t="s">
        <v>81</v>
      </c>
      <c r="K34" s="20">
        <v>1800000</v>
      </c>
      <c r="L34" t="s">
        <v>81</v>
      </c>
      <c r="M34">
        <v>140000</v>
      </c>
      <c r="N34" t="s">
        <v>81</v>
      </c>
      <c r="O34" t="s">
        <v>81</v>
      </c>
      <c r="P34" t="s">
        <v>81</v>
      </c>
      <c r="AA34" t="s">
        <v>81</v>
      </c>
      <c r="AB34" t="s">
        <v>81</v>
      </c>
      <c r="AC34" t="s">
        <v>81</v>
      </c>
      <c r="AD34" t="s">
        <v>81</v>
      </c>
      <c r="AE34" t="s">
        <v>81</v>
      </c>
      <c r="AF34" t="s">
        <v>81</v>
      </c>
      <c r="AG34" t="s">
        <v>81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14</v>
      </c>
      <c r="AO34" t="s">
        <v>81</v>
      </c>
      <c r="AP34" t="s">
        <v>81</v>
      </c>
      <c r="AQ34">
        <v>2</v>
      </c>
      <c r="AR34" t="s">
        <v>81</v>
      </c>
      <c r="AS34" t="s">
        <v>81</v>
      </c>
      <c r="AT34">
        <v>1</v>
      </c>
      <c r="AU34">
        <v>4</v>
      </c>
    </row>
    <row r="35" spans="1:47" x14ac:dyDescent="0.35">
      <c r="A35" s="20">
        <v>2080420</v>
      </c>
      <c r="B35" s="20">
        <v>2</v>
      </c>
      <c r="C35" s="20">
        <v>8</v>
      </c>
      <c r="D35" s="20">
        <v>4</v>
      </c>
      <c r="E35" s="20" t="s">
        <v>1392</v>
      </c>
      <c r="F35" s="20">
        <v>1200000</v>
      </c>
      <c r="G35" s="20">
        <v>480000</v>
      </c>
      <c r="H35" t="s">
        <v>81</v>
      </c>
      <c r="I35" t="s">
        <v>81</v>
      </c>
      <c r="J35" t="s">
        <v>81</v>
      </c>
      <c r="K35" t="s">
        <v>81</v>
      </c>
      <c r="L35" t="s">
        <v>81</v>
      </c>
      <c r="M35" t="s">
        <v>81</v>
      </c>
      <c r="N35" t="s">
        <v>81</v>
      </c>
      <c r="O35">
        <v>360000</v>
      </c>
      <c r="P35" t="s">
        <v>81</v>
      </c>
      <c r="AA35" t="s">
        <v>81</v>
      </c>
      <c r="AB35" t="s">
        <v>81</v>
      </c>
      <c r="AC35" t="s">
        <v>81</v>
      </c>
      <c r="AD35" t="s">
        <v>81</v>
      </c>
      <c r="AE35" t="s">
        <v>81</v>
      </c>
      <c r="AF35" t="s">
        <v>81</v>
      </c>
      <c r="AG35" t="s">
        <v>81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2</v>
      </c>
      <c r="AO35">
        <v>2</v>
      </c>
      <c r="AP35" t="s">
        <v>81</v>
      </c>
      <c r="AQ35">
        <v>2</v>
      </c>
      <c r="AR35">
        <v>2</v>
      </c>
      <c r="AS35" t="s">
        <v>81</v>
      </c>
      <c r="AT35" t="s">
        <v>81</v>
      </c>
      <c r="AU35" t="s">
        <v>81</v>
      </c>
    </row>
    <row r="36" spans="1:47" s="72" customFormat="1" x14ac:dyDescent="0.35">
      <c r="A36" s="71">
        <v>2080421</v>
      </c>
      <c r="B36" s="71">
        <v>2</v>
      </c>
      <c r="C36" s="71">
        <v>8</v>
      </c>
      <c r="D36" s="71">
        <v>4</v>
      </c>
      <c r="E36" s="71" t="s">
        <v>1402</v>
      </c>
      <c r="F36" s="71">
        <v>13800000</v>
      </c>
      <c r="G36" s="72" t="s">
        <v>81</v>
      </c>
      <c r="H36" s="72" t="s">
        <v>81</v>
      </c>
      <c r="I36" s="72">
        <v>1500000</v>
      </c>
      <c r="J36" s="72" t="s">
        <v>81</v>
      </c>
      <c r="K36" s="72">
        <v>3000000</v>
      </c>
      <c r="L36" s="72" t="s">
        <v>81</v>
      </c>
      <c r="M36" s="72" t="s">
        <v>81</v>
      </c>
      <c r="N36" s="72" t="s">
        <v>81</v>
      </c>
      <c r="O36" s="72" t="s">
        <v>81</v>
      </c>
      <c r="P36" s="72">
        <v>7000000</v>
      </c>
      <c r="AA36" s="72">
        <v>100</v>
      </c>
      <c r="AB36" s="72" t="s">
        <v>81</v>
      </c>
      <c r="AC36" s="72" t="s">
        <v>81</v>
      </c>
      <c r="AD36" s="72" t="s">
        <v>81</v>
      </c>
      <c r="AE36" s="72" t="s">
        <v>81</v>
      </c>
      <c r="AF36" s="72" t="s">
        <v>81</v>
      </c>
      <c r="AG36" s="72" t="s">
        <v>81</v>
      </c>
      <c r="AH36" s="72">
        <v>0</v>
      </c>
      <c r="AI36" s="72">
        <v>0</v>
      </c>
      <c r="AJ36" s="72">
        <v>1</v>
      </c>
      <c r="AK36" s="72">
        <v>0</v>
      </c>
      <c r="AL36" s="72">
        <v>0</v>
      </c>
      <c r="AM36" s="72">
        <v>0</v>
      </c>
      <c r="AN36" s="72" t="s">
        <v>81</v>
      </c>
      <c r="AO36" s="72" t="s">
        <v>81</v>
      </c>
      <c r="AP36" s="72">
        <v>12</v>
      </c>
      <c r="AQ36" s="72" t="s">
        <v>81</v>
      </c>
      <c r="AR36" s="72" t="s">
        <v>81</v>
      </c>
      <c r="AS36" s="72">
        <v>1</v>
      </c>
      <c r="AT36" s="72">
        <v>8</v>
      </c>
      <c r="AU36" s="72" t="s">
        <v>81</v>
      </c>
    </row>
    <row r="37" spans="1:47" x14ac:dyDescent="0.35">
      <c r="A37" s="20">
        <v>2080422</v>
      </c>
      <c r="B37" s="20">
        <v>2</v>
      </c>
      <c r="C37" s="20">
        <v>8</v>
      </c>
      <c r="D37" s="20">
        <v>4</v>
      </c>
      <c r="E37" s="20" t="s">
        <v>1406</v>
      </c>
      <c r="F37" s="20">
        <v>3600000</v>
      </c>
      <c r="G37" s="20">
        <v>1800000</v>
      </c>
      <c r="H37" t="s">
        <v>81</v>
      </c>
      <c r="I37" t="s">
        <v>81</v>
      </c>
      <c r="J37" t="s">
        <v>81</v>
      </c>
      <c r="K37" t="s">
        <v>81</v>
      </c>
      <c r="L37" t="s">
        <v>81</v>
      </c>
      <c r="M37" t="s">
        <v>81</v>
      </c>
      <c r="N37" t="s">
        <v>81</v>
      </c>
      <c r="O37">
        <v>1800000</v>
      </c>
      <c r="P37" t="s">
        <v>81</v>
      </c>
      <c r="AA37" t="s">
        <v>81</v>
      </c>
      <c r="AB37" t="s">
        <v>81</v>
      </c>
      <c r="AC37" t="s">
        <v>81</v>
      </c>
      <c r="AD37" t="s">
        <v>81</v>
      </c>
      <c r="AE37" t="s">
        <v>81</v>
      </c>
      <c r="AF37" t="s">
        <v>81</v>
      </c>
      <c r="AG37" t="s">
        <v>81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14</v>
      </c>
      <c r="AO37">
        <v>14</v>
      </c>
      <c r="AP37" t="s">
        <v>81</v>
      </c>
      <c r="AQ37">
        <v>14</v>
      </c>
      <c r="AR37">
        <v>14</v>
      </c>
      <c r="AS37" t="s">
        <v>81</v>
      </c>
      <c r="AT37">
        <v>10</v>
      </c>
      <c r="AU37">
        <v>5</v>
      </c>
    </row>
    <row r="38" spans="1:47" x14ac:dyDescent="0.35">
      <c r="A38" s="20">
        <v>2080424</v>
      </c>
      <c r="B38" s="20">
        <v>2</v>
      </c>
      <c r="C38" s="20">
        <v>8</v>
      </c>
      <c r="D38" s="20">
        <v>4</v>
      </c>
      <c r="E38" s="20" t="s">
        <v>1415</v>
      </c>
      <c r="F38" s="20">
        <v>1400000</v>
      </c>
      <c r="G38" t="s">
        <v>81</v>
      </c>
      <c r="H38" t="s">
        <v>81</v>
      </c>
      <c r="I38" s="20">
        <v>1400000</v>
      </c>
      <c r="J38" s="20" t="s">
        <v>81</v>
      </c>
      <c r="K38" t="s">
        <v>81</v>
      </c>
      <c r="L38" t="s">
        <v>81</v>
      </c>
      <c r="M38" t="s">
        <v>81</v>
      </c>
      <c r="N38" t="s">
        <v>81</v>
      </c>
      <c r="O38" t="s">
        <v>81</v>
      </c>
      <c r="P38" t="s">
        <v>81</v>
      </c>
      <c r="AA38" t="s">
        <v>81</v>
      </c>
      <c r="AB38" t="s">
        <v>81</v>
      </c>
      <c r="AC38" t="s">
        <v>81</v>
      </c>
      <c r="AD38" t="s">
        <v>81</v>
      </c>
      <c r="AE38" t="s">
        <v>81</v>
      </c>
      <c r="AF38" t="s">
        <v>81</v>
      </c>
      <c r="AG38" t="s">
        <v>81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14</v>
      </c>
      <c r="AO38" t="s">
        <v>81</v>
      </c>
      <c r="AP38" t="s">
        <v>81</v>
      </c>
      <c r="AQ38">
        <v>14</v>
      </c>
      <c r="AR38" t="s">
        <v>81</v>
      </c>
      <c r="AS38" t="s">
        <v>81</v>
      </c>
      <c r="AT38">
        <v>11</v>
      </c>
      <c r="AU38">
        <v>2</v>
      </c>
    </row>
    <row r="39" spans="1:47" x14ac:dyDescent="0.35">
      <c r="A39" s="20">
        <v>2080425</v>
      </c>
      <c r="B39" s="20">
        <v>2</v>
      </c>
      <c r="C39" s="20">
        <v>8</v>
      </c>
      <c r="D39" s="20">
        <v>4</v>
      </c>
      <c r="E39" s="20" t="s">
        <v>1422</v>
      </c>
      <c r="F39" s="20">
        <v>240000</v>
      </c>
      <c r="G39" s="20">
        <v>1400000</v>
      </c>
      <c r="H39" t="s">
        <v>81</v>
      </c>
      <c r="I39" s="20">
        <v>1200000</v>
      </c>
      <c r="J39" t="s">
        <v>81</v>
      </c>
      <c r="K39" t="s">
        <v>81</v>
      </c>
      <c r="L39" t="s">
        <v>81</v>
      </c>
      <c r="M39">
        <v>360000</v>
      </c>
      <c r="N39" t="s">
        <v>81</v>
      </c>
      <c r="O39" t="s">
        <v>81</v>
      </c>
      <c r="P39" t="s">
        <v>81</v>
      </c>
      <c r="AA39" t="s">
        <v>81</v>
      </c>
      <c r="AB39" t="s">
        <v>81</v>
      </c>
      <c r="AC39" t="s">
        <v>81</v>
      </c>
      <c r="AD39" t="s">
        <v>81</v>
      </c>
      <c r="AE39" t="s">
        <v>81</v>
      </c>
      <c r="AF39" t="s">
        <v>81</v>
      </c>
      <c r="AG39" t="s">
        <v>81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11</v>
      </c>
      <c r="AO39" t="s">
        <v>81</v>
      </c>
      <c r="AP39" t="s">
        <v>81</v>
      </c>
      <c r="AQ39">
        <v>11</v>
      </c>
      <c r="AR39" t="s">
        <v>81</v>
      </c>
      <c r="AS39" t="s">
        <v>81</v>
      </c>
      <c r="AT39">
        <v>12</v>
      </c>
      <c r="AU39" t="s">
        <v>81</v>
      </c>
    </row>
    <row r="40" spans="1:47" x14ac:dyDescent="0.35">
      <c r="A40" s="20">
        <v>2080427</v>
      </c>
      <c r="B40" s="20">
        <v>2</v>
      </c>
      <c r="C40" s="20">
        <v>8</v>
      </c>
      <c r="D40" s="20">
        <v>4</v>
      </c>
      <c r="E40" s="20" t="s">
        <v>1432</v>
      </c>
      <c r="F40" s="20">
        <v>30000000</v>
      </c>
      <c r="G40" s="20">
        <v>1800000</v>
      </c>
      <c r="H40" s="20">
        <v>18000000</v>
      </c>
      <c r="I40" t="s">
        <v>81</v>
      </c>
      <c r="J40" s="20">
        <v>200000</v>
      </c>
      <c r="K40" s="20">
        <v>10000000</v>
      </c>
      <c r="L40" t="s">
        <v>81</v>
      </c>
      <c r="M40" s="20">
        <v>250000</v>
      </c>
      <c r="N40" s="20">
        <v>100000</v>
      </c>
      <c r="O40" t="s">
        <v>81</v>
      </c>
      <c r="P40" s="20">
        <v>300000</v>
      </c>
      <c r="AA40">
        <v>100</v>
      </c>
      <c r="AB40" t="s">
        <v>81</v>
      </c>
      <c r="AC40" t="s">
        <v>81</v>
      </c>
      <c r="AD40" t="s">
        <v>81</v>
      </c>
      <c r="AE40" t="s">
        <v>81</v>
      </c>
      <c r="AF40" t="s">
        <v>81</v>
      </c>
      <c r="AG40" t="s">
        <v>81</v>
      </c>
      <c r="AH40">
        <v>0</v>
      </c>
      <c r="AI40">
        <v>0</v>
      </c>
      <c r="AJ40">
        <v>0</v>
      </c>
      <c r="AK40">
        <v>1</v>
      </c>
      <c r="AL40">
        <v>1</v>
      </c>
      <c r="AM40">
        <v>0</v>
      </c>
      <c r="AN40">
        <v>11</v>
      </c>
      <c r="AO40" t="s">
        <v>81</v>
      </c>
      <c r="AP40">
        <v>11</v>
      </c>
      <c r="AQ40">
        <v>11</v>
      </c>
      <c r="AR40" t="s">
        <v>81</v>
      </c>
      <c r="AS40">
        <v>11</v>
      </c>
      <c r="AT40">
        <v>5</v>
      </c>
      <c r="AU40" t="s">
        <v>81</v>
      </c>
    </row>
    <row r="41" spans="1:47" x14ac:dyDescent="0.35">
      <c r="A41" s="20">
        <v>2080428</v>
      </c>
      <c r="B41" s="20">
        <v>2</v>
      </c>
      <c r="C41" s="20">
        <v>8</v>
      </c>
      <c r="D41" s="20">
        <v>4</v>
      </c>
      <c r="E41" s="20" t="s">
        <v>1438</v>
      </c>
      <c r="F41" s="20">
        <v>5000000</v>
      </c>
      <c r="G41" s="20">
        <v>1080000</v>
      </c>
      <c r="H41" t="s">
        <v>81</v>
      </c>
      <c r="I41" s="20">
        <v>550000</v>
      </c>
      <c r="J41" s="20">
        <v>400000</v>
      </c>
      <c r="K41" s="20">
        <v>2000000</v>
      </c>
      <c r="L41" s="20" t="s">
        <v>81</v>
      </c>
      <c r="M41" s="20">
        <v>180000</v>
      </c>
      <c r="N41" s="20">
        <v>40000</v>
      </c>
      <c r="O41" t="s">
        <v>81</v>
      </c>
      <c r="P41" s="20">
        <v>1500000</v>
      </c>
      <c r="AA41">
        <v>100</v>
      </c>
      <c r="AB41" t="s">
        <v>81</v>
      </c>
      <c r="AC41" t="s">
        <v>81</v>
      </c>
      <c r="AD41" t="s">
        <v>81</v>
      </c>
      <c r="AE41" t="s">
        <v>81</v>
      </c>
      <c r="AF41" t="s">
        <v>81</v>
      </c>
      <c r="AG41" t="s">
        <v>81</v>
      </c>
      <c r="AH41">
        <v>1</v>
      </c>
      <c r="AI41">
        <v>1</v>
      </c>
      <c r="AJ41">
        <v>1</v>
      </c>
      <c r="AK41">
        <v>1</v>
      </c>
      <c r="AL41">
        <v>1</v>
      </c>
      <c r="AM41">
        <v>0</v>
      </c>
      <c r="AN41">
        <v>11</v>
      </c>
      <c r="AO41" t="s">
        <v>81</v>
      </c>
      <c r="AP41">
        <v>11</v>
      </c>
      <c r="AQ41">
        <v>1</v>
      </c>
      <c r="AR41" t="s">
        <v>81</v>
      </c>
      <c r="AS41">
        <v>1</v>
      </c>
      <c r="AT41">
        <v>9</v>
      </c>
      <c r="AU41" t="s">
        <v>81</v>
      </c>
    </row>
    <row r="42" spans="1:47" x14ac:dyDescent="0.35">
      <c r="A42" s="20">
        <v>2080429</v>
      </c>
      <c r="B42" s="20">
        <v>2</v>
      </c>
      <c r="C42" s="20">
        <v>8</v>
      </c>
      <c r="D42" s="20">
        <v>4</v>
      </c>
      <c r="E42" s="20" t="s">
        <v>1446</v>
      </c>
      <c r="F42" s="20">
        <v>36000000</v>
      </c>
      <c r="G42" s="20">
        <v>1080000</v>
      </c>
      <c r="H42" s="20">
        <v>3000000</v>
      </c>
      <c r="I42" s="20">
        <v>5000000</v>
      </c>
      <c r="J42" s="20">
        <v>80000</v>
      </c>
      <c r="K42" s="20">
        <v>6000000</v>
      </c>
      <c r="L42" t="s">
        <v>81</v>
      </c>
      <c r="M42" s="20">
        <v>500000</v>
      </c>
      <c r="N42" s="20">
        <v>100000</v>
      </c>
      <c r="O42" t="s">
        <v>81</v>
      </c>
      <c r="P42" s="20">
        <v>250000</v>
      </c>
      <c r="AA42">
        <v>100</v>
      </c>
      <c r="AB42" t="s">
        <v>81</v>
      </c>
      <c r="AC42" t="s">
        <v>81</v>
      </c>
      <c r="AD42" t="s">
        <v>81</v>
      </c>
      <c r="AE42" t="s">
        <v>81</v>
      </c>
      <c r="AF42" t="s">
        <v>81</v>
      </c>
      <c r="AG42" t="s">
        <v>81</v>
      </c>
      <c r="AH42">
        <v>0</v>
      </c>
      <c r="AI42">
        <v>0</v>
      </c>
      <c r="AJ42">
        <v>0</v>
      </c>
      <c r="AK42">
        <v>1</v>
      </c>
      <c r="AL42">
        <v>1</v>
      </c>
      <c r="AM42">
        <v>0</v>
      </c>
      <c r="AN42">
        <v>1</v>
      </c>
      <c r="AO42" t="s">
        <v>81</v>
      </c>
      <c r="AP42">
        <v>1</v>
      </c>
      <c r="AQ42">
        <v>1</v>
      </c>
      <c r="AR42" t="s">
        <v>81</v>
      </c>
      <c r="AS42">
        <v>1</v>
      </c>
      <c r="AT42">
        <v>13</v>
      </c>
      <c r="AU42">
        <v>3</v>
      </c>
    </row>
    <row r="43" spans="1:47" x14ac:dyDescent="0.35">
      <c r="A43" s="20">
        <v>2080430</v>
      </c>
      <c r="B43" s="20">
        <v>2</v>
      </c>
      <c r="C43" s="20">
        <v>8</v>
      </c>
      <c r="D43" s="20">
        <v>4</v>
      </c>
      <c r="E43" s="20" t="s">
        <v>1457</v>
      </c>
      <c r="F43" s="20">
        <v>50000000</v>
      </c>
      <c r="G43" s="20">
        <v>6480000</v>
      </c>
      <c r="H43" s="20">
        <v>3000000</v>
      </c>
      <c r="I43" s="20">
        <v>10000000</v>
      </c>
      <c r="J43" s="20">
        <v>300000</v>
      </c>
      <c r="K43" s="20">
        <v>10000000</v>
      </c>
      <c r="L43" t="s">
        <v>81</v>
      </c>
      <c r="M43" s="20">
        <v>180000</v>
      </c>
      <c r="N43" s="20">
        <v>300000</v>
      </c>
      <c r="O43" t="s">
        <v>81</v>
      </c>
      <c r="P43" s="20">
        <v>1100000</v>
      </c>
      <c r="AA43">
        <v>100</v>
      </c>
      <c r="AB43" t="s">
        <v>81</v>
      </c>
      <c r="AC43" t="s">
        <v>81</v>
      </c>
      <c r="AD43" t="s">
        <v>81</v>
      </c>
      <c r="AE43" t="s">
        <v>81</v>
      </c>
      <c r="AF43" t="s">
        <v>81</v>
      </c>
      <c r="AG43" t="s">
        <v>81</v>
      </c>
      <c r="AH43">
        <v>0</v>
      </c>
      <c r="AI43">
        <v>0</v>
      </c>
      <c r="AJ43">
        <v>0</v>
      </c>
      <c r="AK43">
        <v>1</v>
      </c>
      <c r="AL43">
        <v>1</v>
      </c>
      <c r="AM43">
        <v>0</v>
      </c>
      <c r="AN43">
        <v>11</v>
      </c>
      <c r="AO43" t="s">
        <v>81</v>
      </c>
      <c r="AP43">
        <v>11</v>
      </c>
      <c r="AQ43">
        <v>11</v>
      </c>
      <c r="AR43" t="s">
        <v>81</v>
      </c>
      <c r="AS43">
        <v>11</v>
      </c>
      <c r="AT43">
        <v>5</v>
      </c>
      <c r="AU43" t="s">
        <v>81</v>
      </c>
    </row>
    <row r="44" spans="1:47" x14ac:dyDescent="0.35">
      <c r="A44" s="20">
        <v>2080431</v>
      </c>
      <c r="B44" s="20">
        <v>2</v>
      </c>
      <c r="C44" s="20">
        <v>8</v>
      </c>
      <c r="D44" s="20">
        <v>4</v>
      </c>
      <c r="E44" s="20" t="s">
        <v>1332</v>
      </c>
      <c r="F44" s="20">
        <v>6800000</v>
      </c>
      <c r="G44" s="20">
        <v>3600000</v>
      </c>
      <c r="H44" s="20">
        <v>500000</v>
      </c>
      <c r="I44" t="s">
        <v>81</v>
      </c>
      <c r="J44" t="s">
        <v>81</v>
      </c>
      <c r="K44" t="s">
        <v>81</v>
      </c>
      <c r="L44">
        <v>900000</v>
      </c>
      <c r="M44" t="s">
        <v>81</v>
      </c>
      <c r="N44" t="s">
        <v>81</v>
      </c>
      <c r="O44" t="s">
        <v>81</v>
      </c>
      <c r="P44" t="s">
        <v>81</v>
      </c>
      <c r="AA44" t="s">
        <v>81</v>
      </c>
      <c r="AB44" t="s">
        <v>81</v>
      </c>
      <c r="AC44" t="s">
        <v>81</v>
      </c>
      <c r="AD44" t="s">
        <v>81</v>
      </c>
      <c r="AE44" t="s">
        <v>81</v>
      </c>
      <c r="AF44" t="s">
        <v>81</v>
      </c>
      <c r="AG44" t="s">
        <v>81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11</v>
      </c>
      <c r="AO44" t="s">
        <v>81</v>
      </c>
      <c r="AP44" t="s">
        <v>81</v>
      </c>
      <c r="AQ44">
        <v>11</v>
      </c>
      <c r="AR44" t="s">
        <v>81</v>
      </c>
      <c r="AS44" t="s">
        <v>81</v>
      </c>
      <c r="AT44">
        <v>8</v>
      </c>
      <c r="AU44" t="s">
        <v>81</v>
      </c>
    </row>
    <row r="45" spans="1:47" x14ac:dyDescent="0.35">
      <c r="A45" s="20">
        <v>2080432</v>
      </c>
      <c r="B45" s="20">
        <v>2</v>
      </c>
      <c r="C45" s="20">
        <v>8</v>
      </c>
      <c r="D45" s="20">
        <v>4</v>
      </c>
      <c r="E45" s="20" t="s">
        <v>1468</v>
      </c>
      <c r="F45" s="20">
        <v>180000</v>
      </c>
      <c r="G45" s="20">
        <v>150000</v>
      </c>
      <c r="H45" t="s">
        <v>81</v>
      </c>
      <c r="I45" t="s">
        <v>81</v>
      </c>
      <c r="J45" t="s">
        <v>81</v>
      </c>
      <c r="K45" t="s">
        <v>81</v>
      </c>
      <c r="L45" t="s">
        <v>81</v>
      </c>
      <c r="M45" t="s">
        <v>81</v>
      </c>
      <c r="N45" t="s">
        <v>81</v>
      </c>
      <c r="O45" t="s">
        <v>81</v>
      </c>
      <c r="P45" t="s">
        <v>81</v>
      </c>
      <c r="AA45" t="s">
        <v>81</v>
      </c>
      <c r="AB45" t="s">
        <v>81</v>
      </c>
      <c r="AC45" t="s">
        <v>81</v>
      </c>
      <c r="AD45" t="s">
        <v>81</v>
      </c>
      <c r="AE45" t="s">
        <v>81</v>
      </c>
      <c r="AF45" t="s">
        <v>81</v>
      </c>
      <c r="AG45" t="s">
        <v>81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2</v>
      </c>
      <c r="AO45" t="s">
        <v>81</v>
      </c>
      <c r="AP45" t="s">
        <v>81</v>
      </c>
      <c r="AQ45">
        <v>2</v>
      </c>
      <c r="AR45" t="s">
        <v>81</v>
      </c>
      <c r="AS45" t="s">
        <v>81</v>
      </c>
      <c r="AT45" t="s">
        <v>81</v>
      </c>
      <c r="AU45">
        <v>6</v>
      </c>
    </row>
    <row r="46" spans="1:47" x14ac:dyDescent="0.35">
      <c r="A46" s="20">
        <v>2080433</v>
      </c>
      <c r="B46" s="20">
        <v>2</v>
      </c>
      <c r="C46" s="20">
        <v>8</v>
      </c>
      <c r="D46" s="20">
        <v>4</v>
      </c>
      <c r="E46" s="20" t="s">
        <v>1472</v>
      </c>
      <c r="F46" s="20">
        <v>150000</v>
      </c>
      <c r="G46" t="s">
        <v>81</v>
      </c>
      <c r="H46" t="s">
        <v>81</v>
      </c>
      <c r="I46" s="20">
        <v>60000</v>
      </c>
      <c r="J46" s="20" t="s">
        <v>81</v>
      </c>
      <c r="K46" s="20" t="s">
        <v>81</v>
      </c>
      <c r="L46" s="20" t="s">
        <v>81</v>
      </c>
      <c r="M46" s="20" t="s">
        <v>81</v>
      </c>
      <c r="N46" s="20" t="s">
        <v>81</v>
      </c>
      <c r="O46" s="20" t="s">
        <v>81</v>
      </c>
      <c r="P46" s="20" t="s">
        <v>81</v>
      </c>
      <c r="AA46" t="s">
        <v>81</v>
      </c>
      <c r="AB46" t="s">
        <v>81</v>
      </c>
      <c r="AC46" t="s">
        <v>81</v>
      </c>
      <c r="AD46" t="s">
        <v>81</v>
      </c>
      <c r="AE46" t="s">
        <v>81</v>
      </c>
      <c r="AF46" t="s">
        <v>81</v>
      </c>
      <c r="AG46" t="s">
        <v>81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11</v>
      </c>
      <c r="AO46" t="s">
        <v>81</v>
      </c>
      <c r="AP46" t="s">
        <v>81</v>
      </c>
      <c r="AQ46">
        <v>11</v>
      </c>
      <c r="AR46" t="s">
        <v>81</v>
      </c>
      <c r="AS46" t="s">
        <v>81</v>
      </c>
      <c r="AT46" t="s">
        <v>81</v>
      </c>
      <c r="AU46" t="s">
        <v>81</v>
      </c>
    </row>
    <row r="47" spans="1:47" x14ac:dyDescent="0.35">
      <c r="A47" s="20">
        <v>2090502</v>
      </c>
      <c r="B47" s="20">
        <v>2</v>
      </c>
      <c r="C47" s="20">
        <v>9</v>
      </c>
      <c r="D47" s="20">
        <v>5</v>
      </c>
      <c r="E47" s="20" t="s">
        <v>1492</v>
      </c>
      <c r="F47" s="20">
        <v>7200000</v>
      </c>
      <c r="G47" s="20">
        <v>800000</v>
      </c>
      <c r="H47" s="20">
        <v>1300000</v>
      </c>
      <c r="I47" t="s">
        <v>81</v>
      </c>
      <c r="J47" t="s">
        <v>81</v>
      </c>
      <c r="K47" t="s">
        <v>81</v>
      </c>
      <c r="L47" t="s">
        <v>81</v>
      </c>
      <c r="M47" t="s">
        <v>81</v>
      </c>
      <c r="N47">
        <v>500000</v>
      </c>
      <c r="O47">
        <v>1000000</v>
      </c>
      <c r="P47">
        <v>1500000</v>
      </c>
      <c r="AA47">
        <v>100</v>
      </c>
      <c r="AB47" t="s">
        <v>81</v>
      </c>
      <c r="AC47" t="s">
        <v>81</v>
      </c>
      <c r="AD47" t="s">
        <v>81</v>
      </c>
      <c r="AE47" t="s">
        <v>81</v>
      </c>
      <c r="AF47" t="s">
        <v>81</v>
      </c>
      <c r="AG47" t="s">
        <v>81</v>
      </c>
      <c r="AH47">
        <v>0</v>
      </c>
      <c r="AI47">
        <v>0</v>
      </c>
      <c r="AJ47">
        <v>0</v>
      </c>
      <c r="AK47">
        <v>1</v>
      </c>
      <c r="AL47">
        <v>1</v>
      </c>
      <c r="AM47">
        <v>0</v>
      </c>
      <c r="AN47">
        <v>12</v>
      </c>
      <c r="AO47">
        <v>12</v>
      </c>
      <c r="AP47">
        <v>12</v>
      </c>
      <c r="AQ47">
        <v>12</v>
      </c>
      <c r="AR47">
        <v>12</v>
      </c>
      <c r="AS47">
        <v>12</v>
      </c>
      <c r="AT47">
        <v>3</v>
      </c>
      <c r="AU47" t="s">
        <v>81</v>
      </c>
    </row>
    <row r="48" spans="1:47" x14ac:dyDescent="0.35">
      <c r="A48" s="20">
        <v>2090503</v>
      </c>
      <c r="B48" s="20">
        <v>2</v>
      </c>
      <c r="C48" s="20">
        <v>9</v>
      </c>
      <c r="D48" s="20">
        <v>5</v>
      </c>
      <c r="E48" s="20" t="s">
        <v>1498</v>
      </c>
      <c r="F48" s="20">
        <v>2400000</v>
      </c>
      <c r="G48" s="20">
        <v>1200000</v>
      </c>
      <c r="H48" t="s">
        <v>81</v>
      </c>
      <c r="I48" t="s">
        <v>81</v>
      </c>
      <c r="J48">
        <v>250000</v>
      </c>
      <c r="K48" t="s">
        <v>81</v>
      </c>
      <c r="L48" t="s">
        <v>81</v>
      </c>
      <c r="M48">
        <v>500000</v>
      </c>
      <c r="N48" t="s">
        <v>81</v>
      </c>
      <c r="O48" t="s">
        <v>81</v>
      </c>
      <c r="P48" t="s">
        <v>81</v>
      </c>
      <c r="AA48" t="s">
        <v>81</v>
      </c>
      <c r="AB48" t="s">
        <v>81</v>
      </c>
      <c r="AC48" t="s">
        <v>81</v>
      </c>
      <c r="AD48" t="s">
        <v>81</v>
      </c>
      <c r="AE48" t="s">
        <v>81</v>
      </c>
      <c r="AF48" t="s">
        <v>81</v>
      </c>
      <c r="AG48" t="s">
        <v>81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11</v>
      </c>
      <c r="AO48" t="s">
        <v>81</v>
      </c>
      <c r="AP48" t="s">
        <v>81</v>
      </c>
      <c r="AQ48">
        <v>11</v>
      </c>
      <c r="AR48" t="s">
        <v>81</v>
      </c>
      <c r="AS48" t="s">
        <v>81</v>
      </c>
      <c r="AT48">
        <v>3</v>
      </c>
      <c r="AU48" t="s">
        <v>81</v>
      </c>
    </row>
    <row r="49" spans="1:47" x14ac:dyDescent="0.35">
      <c r="A49" s="20">
        <v>2090504</v>
      </c>
      <c r="B49" s="20">
        <v>2</v>
      </c>
      <c r="C49" s="20">
        <v>9</v>
      </c>
      <c r="D49" s="20">
        <v>5</v>
      </c>
      <c r="E49" s="20" t="s">
        <v>1508</v>
      </c>
      <c r="F49" s="20">
        <v>5000000</v>
      </c>
      <c r="G49" s="20">
        <v>1440000</v>
      </c>
      <c r="H49" s="20">
        <v>2000000</v>
      </c>
      <c r="I49" s="20">
        <v>700000</v>
      </c>
      <c r="J49" s="20">
        <v>1400000</v>
      </c>
      <c r="K49" s="20">
        <v>1500000</v>
      </c>
      <c r="L49" t="s">
        <v>81</v>
      </c>
      <c r="M49" t="s">
        <v>81</v>
      </c>
      <c r="N49" s="20">
        <v>100000</v>
      </c>
      <c r="O49" t="s">
        <v>81</v>
      </c>
      <c r="P49">
        <v>60000</v>
      </c>
      <c r="AA49">
        <v>100</v>
      </c>
      <c r="AB49" t="s">
        <v>81</v>
      </c>
      <c r="AC49" t="s">
        <v>81</v>
      </c>
      <c r="AD49" t="s">
        <v>81</v>
      </c>
      <c r="AE49" t="s">
        <v>81</v>
      </c>
      <c r="AF49" t="s">
        <v>81</v>
      </c>
      <c r="AG49" t="s">
        <v>81</v>
      </c>
      <c r="AH49">
        <v>0</v>
      </c>
      <c r="AI49">
        <v>0</v>
      </c>
      <c r="AJ49">
        <v>0</v>
      </c>
      <c r="AK49">
        <v>1</v>
      </c>
      <c r="AL49">
        <v>0</v>
      </c>
      <c r="AM49">
        <v>0</v>
      </c>
      <c r="AN49">
        <v>1</v>
      </c>
      <c r="AO49" t="s">
        <v>81</v>
      </c>
      <c r="AP49">
        <v>1</v>
      </c>
      <c r="AQ49">
        <v>1</v>
      </c>
      <c r="AR49" t="s">
        <v>81</v>
      </c>
      <c r="AS49">
        <v>1</v>
      </c>
      <c r="AT49">
        <v>3</v>
      </c>
      <c r="AU49" t="s">
        <v>81</v>
      </c>
    </row>
    <row r="50" spans="1:47" x14ac:dyDescent="0.35">
      <c r="A50" s="20">
        <v>2090505</v>
      </c>
      <c r="B50" s="20">
        <v>2</v>
      </c>
      <c r="C50" s="20">
        <v>9</v>
      </c>
      <c r="D50" s="20">
        <v>5</v>
      </c>
      <c r="E50" s="20" t="s">
        <v>1517</v>
      </c>
      <c r="F50" s="20">
        <v>8000000</v>
      </c>
      <c r="G50" s="20">
        <v>1400000</v>
      </c>
      <c r="H50" t="s">
        <v>81</v>
      </c>
      <c r="I50" s="20">
        <v>1100000</v>
      </c>
      <c r="J50" s="20">
        <v>70000</v>
      </c>
      <c r="K50" t="s">
        <v>81</v>
      </c>
      <c r="L50" t="s">
        <v>81</v>
      </c>
      <c r="M50" t="s">
        <v>81</v>
      </c>
      <c r="N50">
        <v>200000</v>
      </c>
      <c r="O50" t="s">
        <v>81</v>
      </c>
      <c r="P50">
        <v>700000</v>
      </c>
      <c r="AA50">
        <v>100</v>
      </c>
      <c r="AB50" t="s">
        <v>81</v>
      </c>
      <c r="AC50" t="s">
        <v>81</v>
      </c>
      <c r="AD50" t="s">
        <v>81</v>
      </c>
      <c r="AE50" t="s">
        <v>81</v>
      </c>
      <c r="AF50" t="s">
        <v>81</v>
      </c>
      <c r="AG50" t="s">
        <v>81</v>
      </c>
      <c r="AH50">
        <v>0</v>
      </c>
      <c r="AI50">
        <v>0</v>
      </c>
      <c r="AJ50">
        <v>0</v>
      </c>
      <c r="AK50">
        <v>1</v>
      </c>
      <c r="AL50">
        <v>1</v>
      </c>
      <c r="AM50">
        <v>0</v>
      </c>
      <c r="AN50">
        <v>1</v>
      </c>
      <c r="AO50" t="s">
        <v>81</v>
      </c>
      <c r="AP50">
        <v>1</v>
      </c>
      <c r="AQ50">
        <v>1</v>
      </c>
      <c r="AR50" t="s">
        <v>81</v>
      </c>
      <c r="AS50">
        <v>1</v>
      </c>
      <c r="AT50">
        <v>12</v>
      </c>
      <c r="AU50" t="s">
        <v>81</v>
      </c>
    </row>
    <row r="51" spans="1:47" x14ac:dyDescent="0.35">
      <c r="A51" s="20">
        <v>2090506</v>
      </c>
      <c r="B51" s="20">
        <v>2</v>
      </c>
      <c r="C51" s="20">
        <v>9</v>
      </c>
      <c r="D51" s="20">
        <v>5</v>
      </c>
      <c r="E51" s="20" t="s">
        <v>1523</v>
      </c>
      <c r="F51" s="20">
        <v>6500000</v>
      </c>
      <c r="G51" s="20">
        <v>1800000</v>
      </c>
      <c r="H51" s="20">
        <v>4300000</v>
      </c>
      <c r="I51" s="20">
        <v>42000</v>
      </c>
      <c r="J51" t="s">
        <v>81</v>
      </c>
      <c r="K51" t="s">
        <v>81</v>
      </c>
      <c r="L51" t="s">
        <v>81</v>
      </c>
      <c r="M51" t="s">
        <v>81</v>
      </c>
      <c r="N51">
        <v>19000</v>
      </c>
      <c r="O51" t="s">
        <v>81</v>
      </c>
      <c r="P51">
        <v>150000</v>
      </c>
      <c r="AA51">
        <v>100</v>
      </c>
      <c r="AB51" t="s">
        <v>81</v>
      </c>
      <c r="AC51" t="s">
        <v>81</v>
      </c>
      <c r="AD51" t="s">
        <v>81</v>
      </c>
      <c r="AE51" t="s">
        <v>81</v>
      </c>
      <c r="AF51" t="s">
        <v>81</v>
      </c>
      <c r="AG51" t="s">
        <v>81</v>
      </c>
      <c r="AH51">
        <v>0</v>
      </c>
      <c r="AI51">
        <v>0</v>
      </c>
      <c r="AJ51">
        <v>0</v>
      </c>
      <c r="AK51">
        <v>1</v>
      </c>
      <c r="AL51">
        <v>0</v>
      </c>
      <c r="AM51">
        <v>0</v>
      </c>
      <c r="AN51">
        <v>0</v>
      </c>
      <c r="AO51">
        <v>1</v>
      </c>
      <c r="AP51" t="s">
        <v>81</v>
      </c>
      <c r="AQ51">
        <v>11</v>
      </c>
      <c r="AR51" t="s">
        <v>81</v>
      </c>
      <c r="AS51">
        <v>1</v>
      </c>
      <c r="AT51">
        <v>3</v>
      </c>
      <c r="AU51" t="s">
        <v>81</v>
      </c>
    </row>
    <row r="52" spans="1:47" x14ac:dyDescent="0.35">
      <c r="A52" s="20">
        <v>2090507</v>
      </c>
      <c r="B52" s="20">
        <v>2</v>
      </c>
      <c r="C52" s="20">
        <v>9</v>
      </c>
      <c r="D52" s="20">
        <v>5</v>
      </c>
      <c r="E52" s="20" t="s">
        <v>1534</v>
      </c>
      <c r="F52" s="20">
        <v>400000</v>
      </c>
      <c r="G52" t="s">
        <v>81</v>
      </c>
      <c r="H52" t="s">
        <v>81</v>
      </c>
      <c r="I52" t="s">
        <v>81</v>
      </c>
      <c r="J52" t="s">
        <v>81</v>
      </c>
      <c r="K52" t="s">
        <v>81</v>
      </c>
      <c r="L52" t="s">
        <v>81</v>
      </c>
      <c r="M52" t="s">
        <v>81</v>
      </c>
      <c r="N52" t="s">
        <v>81</v>
      </c>
      <c r="O52">
        <v>400000</v>
      </c>
      <c r="P52" t="s">
        <v>81</v>
      </c>
      <c r="AA52" t="s">
        <v>81</v>
      </c>
      <c r="AB52" t="s">
        <v>81</v>
      </c>
      <c r="AC52" t="s">
        <v>81</v>
      </c>
      <c r="AD52" t="s">
        <v>81</v>
      </c>
      <c r="AE52" t="s">
        <v>81</v>
      </c>
      <c r="AF52" t="s">
        <v>81</v>
      </c>
      <c r="AG52" t="s">
        <v>81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 t="s">
        <v>81</v>
      </c>
      <c r="AO52">
        <v>1</v>
      </c>
      <c r="AP52" t="s">
        <v>81</v>
      </c>
      <c r="AQ52" t="s">
        <v>81</v>
      </c>
      <c r="AR52">
        <v>1</v>
      </c>
      <c r="AS52" t="s">
        <v>81</v>
      </c>
      <c r="AT52" t="s">
        <v>81</v>
      </c>
      <c r="AU52" t="s">
        <v>81</v>
      </c>
    </row>
    <row r="53" spans="1:47" x14ac:dyDescent="0.35">
      <c r="A53" s="20">
        <v>2090508</v>
      </c>
      <c r="B53" s="20">
        <v>2</v>
      </c>
      <c r="C53" s="20">
        <v>9</v>
      </c>
      <c r="D53" s="20">
        <v>5</v>
      </c>
      <c r="E53" s="20" t="s">
        <v>1542</v>
      </c>
      <c r="F53" s="20">
        <v>600000</v>
      </c>
      <c r="G53" s="20">
        <v>500000</v>
      </c>
      <c r="H53" s="20">
        <v>100000</v>
      </c>
      <c r="I53" t="s">
        <v>81</v>
      </c>
      <c r="J53" t="s">
        <v>81</v>
      </c>
      <c r="K53" t="s">
        <v>81</v>
      </c>
      <c r="L53" t="s">
        <v>81</v>
      </c>
      <c r="M53" t="s">
        <v>81</v>
      </c>
      <c r="N53" t="s">
        <v>81</v>
      </c>
      <c r="O53" t="s">
        <v>81</v>
      </c>
      <c r="P53" t="s">
        <v>81</v>
      </c>
      <c r="AA53" t="s">
        <v>81</v>
      </c>
      <c r="AB53" t="s">
        <v>81</v>
      </c>
      <c r="AC53" t="s">
        <v>81</v>
      </c>
      <c r="AD53" t="s">
        <v>81</v>
      </c>
      <c r="AE53" t="s">
        <v>81</v>
      </c>
      <c r="AF53" t="s">
        <v>81</v>
      </c>
      <c r="AG53" t="s">
        <v>81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11</v>
      </c>
      <c r="AO53" t="s">
        <v>81</v>
      </c>
      <c r="AP53" t="s">
        <v>81</v>
      </c>
      <c r="AQ53">
        <v>2</v>
      </c>
      <c r="AR53" t="s">
        <v>81</v>
      </c>
      <c r="AS53" t="s">
        <v>81</v>
      </c>
      <c r="AT53">
        <v>3</v>
      </c>
      <c r="AU53">
        <v>2</v>
      </c>
    </row>
    <row r="54" spans="1:47" x14ac:dyDescent="0.35">
      <c r="A54" s="20">
        <v>2090510</v>
      </c>
      <c r="B54" s="20">
        <v>2</v>
      </c>
      <c r="C54" s="20">
        <v>9</v>
      </c>
      <c r="D54" s="20">
        <v>5</v>
      </c>
      <c r="E54" s="20" t="s">
        <v>1561</v>
      </c>
      <c r="F54" s="20">
        <v>120000000</v>
      </c>
      <c r="G54" t="s">
        <v>81</v>
      </c>
      <c r="H54" t="s">
        <v>81</v>
      </c>
      <c r="I54" t="s">
        <v>81</v>
      </c>
      <c r="J54" t="s">
        <v>81</v>
      </c>
      <c r="K54" t="s">
        <v>81</v>
      </c>
      <c r="L54" t="s">
        <v>81</v>
      </c>
      <c r="M54" t="s">
        <v>81</v>
      </c>
      <c r="N54">
        <v>120000</v>
      </c>
      <c r="O54">
        <v>10000000</v>
      </c>
      <c r="P54" t="s">
        <v>81</v>
      </c>
      <c r="AA54" t="s">
        <v>81</v>
      </c>
      <c r="AB54" t="s">
        <v>81</v>
      </c>
      <c r="AC54" t="s">
        <v>81</v>
      </c>
      <c r="AD54" t="s">
        <v>81</v>
      </c>
      <c r="AE54" t="s">
        <v>81</v>
      </c>
      <c r="AF54" t="s">
        <v>81</v>
      </c>
      <c r="AG54" t="s">
        <v>81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 t="s">
        <v>81</v>
      </c>
      <c r="AO54">
        <v>11</v>
      </c>
      <c r="AP54" t="s">
        <v>81</v>
      </c>
      <c r="AQ54" t="s">
        <v>81</v>
      </c>
      <c r="AR54">
        <v>1</v>
      </c>
      <c r="AS54" t="s">
        <v>81</v>
      </c>
      <c r="AT54">
        <v>14</v>
      </c>
      <c r="AU54" t="s">
        <v>81</v>
      </c>
    </row>
    <row r="55" spans="1:47" x14ac:dyDescent="0.35">
      <c r="A55" s="20">
        <v>2090511</v>
      </c>
      <c r="B55" s="20">
        <v>2</v>
      </c>
      <c r="C55" s="20">
        <v>9</v>
      </c>
      <c r="D55" s="20">
        <v>5</v>
      </c>
      <c r="E55" s="20" t="s">
        <v>1562</v>
      </c>
      <c r="F55" s="20">
        <v>6000000</v>
      </c>
      <c r="G55" s="20">
        <v>1800000</v>
      </c>
      <c r="H55" s="20" t="s">
        <v>81</v>
      </c>
      <c r="I55" t="s">
        <v>81</v>
      </c>
      <c r="J55">
        <v>36000</v>
      </c>
      <c r="K55" s="20">
        <v>100000</v>
      </c>
      <c r="L55" t="s">
        <v>81</v>
      </c>
      <c r="M55" t="s">
        <v>81</v>
      </c>
      <c r="N55" t="s">
        <v>81</v>
      </c>
      <c r="O55">
        <v>1200000</v>
      </c>
      <c r="P55" t="s">
        <v>81</v>
      </c>
      <c r="AA55" t="s">
        <v>81</v>
      </c>
      <c r="AB55" t="s">
        <v>81</v>
      </c>
      <c r="AC55" t="s">
        <v>81</v>
      </c>
      <c r="AD55" t="s">
        <v>81</v>
      </c>
      <c r="AE55" t="s">
        <v>81</v>
      </c>
      <c r="AF55" t="s">
        <v>81</v>
      </c>
      <c r="AG55" t="s">
        <v>81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11</v>
      </c>
      <c r="AO55">
        <v>2</v>
      </c>
      <c r="AP55" t="s">
        <v>81</v>
      </c>
      <c r="AQ55">
        <v>1</v>
      </c>
      <c r="AR55">
        <v>2</v>
      </c>
      <c r="AS55" t="s">
        <v>81</v>
      </c>
      <c r="AT55">
        <v>3</v>
      </c>
      <c r="AU55" t="s">
        <v>81</v>
      </c>
    </row>
    <row r="56" spans="1:47" x14ac:dyDescent="0.35">
      <c r="A56" s="20">
        <v>2090512</v>
      </c>
      <c r="B56" s="20">
        <v>2</v>
      </c>
      <c r="C56" s="20">
        <v>9</v>
      </c>
      <c r="D56" s="20">
        <v>5</v>
      </c>
      <c r="E56" s="20" t="s">
        <v>1566</v>
      </c>
      <c r="F56" s="20">
        <v>10200000</v>
      </c>
      <c r="G56" t="s">
        <v>81</v>
      </c>
      <c r="H56" s="20">
        <v>600000</v>
      </c>
      <c r="I56" t="s">
        <v>81</v>
      </c>
      <c r="J56" t="s">
        <v>81</v>
      </c>
      <c r="K56" t="s">
        <v>81</v>
      </c>
      <c r="L56" t="s">
        <v>81</v>
      </c>
      <c r="M56" t="s">
        <v>81</v>
      </c>
      <c r="N56" t="s">
        <v>81</v>
      </c>
      <c r="O56">
        <v>10100000</v>
      </c>
      <c r="P56" t="s">
        <v>81</v>
      </c>
      <c r="AA56" t="s">
        <v>81</v>
      </c>
      <c r="AB56" t="s">
        <v>81</v>
      </c>
      <c r="AC56" t="s">
        <v>81</v>
      </c>
      <c r="AD56" t="s">
        <v>81</v>
      </c>
      <c r="AE56" t="s">
        <v>81</v>
      </c>
      <c r="AF56" t="s">
        <v>81</v>
      </c>
      <c r="AG56" t="s">
        <v>81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 t="s">
        <v>81</v>
      </c>
      <c r="AO56">
        <v>11</v>
      </c>
      <c r="AP56" t="s">
        <v>81</v>
      </c>
      <c r="AQ56" t="s">
        <v>81</v>
      </c>
      <c r="AR56">
        <v>11</v>
      </c>
      <c r="AS56" t="s">
        <v>81</v>
      </c>
      <c r="AT56">
        <v>3</v>
      </c>
      <c r="AU56" t="s">
        <v>81</v>
      </c>
    </row>
    <row r="57" spans="1:47" x14ac:dyDescent="0.35">
      <c r="A57" s="20">
        <v>2090514</v>
      </c>
      <c r="B57" s="20">
        <v>2</v>
      </c>
      <c r="C57" s="20">
        <v>9</v>
      </c>
      <c r="D57" s="20">
        <v>5</v>
      </c>
      <c r="E57" s="20" t="s">
        <v>1581</v>
      </c>
      <c r="F57" s="20">
        <v>1000000</v>
      </c>
      <c r="G57" s="20" t="s">
        <v>81</v>
      </c>
      <c r="H57" s="20">
        <v>500000</v>
      </c>
      <c r="I57" s="20">
        <v>500000</v>
      </c>
      <c r="J57" t="s">
        <v>81</v>
      </c>
      <c r="K57" t="s">
        <v>81</v>
      </c>
      <c r="L57" t="s">
        <v>81</v>
      </c>
      <c r="M57" t="s">
        <v>81</v>
      </c>
      <c r="N57" t="s">
        <v>81</v>
      </c>
      <c r="O57" t="s">
        <v>81</v>
      </c>
      <c r="P57" t="s">
        <v>81</v>
      </c>
      <c r="AA57" t="s">
        <v>81</v>
      </c>
      <c r="AB57" t="s">
        <v>81</v>
      </c>
      <c r="AC57" t="s">
        <v>81</v>
      </c>
      <c r="AD57" t="s">
        <v>81</v>
      </c>
      <c r="AE57" t="s">
        <v>81</v>
      </c>
      <c r="AF57" t="s">
        <v>81</v>
      </c>
      <c r="AG57" t="s">
        <v>81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1</v>
      </c>
      <c r="AO57" t="s">
        <v>81</v>
      </c>
      <c r="AP57" t="s">
        <v>81</v>
      </c>
      <c r="AQ57">
        <v>1</v>
      </c>
      <c r="AR57" t="s">
        <v>81</v>
      </c>
      <c r="AS57" t="s">
        <v>81</v>
      </c>
      <c r="AT57" t="s">
        <v>81</v>
      </c>
      <c r="AU57" t="s">
        <v>81</v>
      </c>
    </row>
    <row r="58" spans="1:47" x14ac:dyDescent="0.35">
      <c r="A58" s="20">
        <v>2100610</v>
      </c>
      <c r="B58" s="20">
        <v>2</v>
      </c>
      <c r="C58" s="20">
        <v>10</v>
      </c>
      <c r="D58" s="20">
        <v>6</v>
      </c>
      <c r="E58" s="20" t="s">
        <v>1704</v>
      </c>
      <c r="F58" s="20">
        <v>400000</v>
      </c>
      <c r="G58" t="s">
        <v>81</v>
      </c>
      <c r="H58" s="20">
        <v>400000</v>
      </c>
      <c r="I58" t="s">
        <v>81</v>
      </c>
      <c r="J58" t="s">
        <v>81</v>
      </c>
      <c r="K58" t="s">
        <v>81</v>
      </c>
      <c r="L58" t="s">
        <v>81</v>
      </c>
      <c r="M58" t="s">
        <v>81</v>
      </c>
      <c r="N58" t="s">
        <v>81</v>
      </c>
      <c r="O58" t="s">
        <v>81</v>
      </c>
      <c r="P58" t="s">
        <v>81</v>
      </c>
      <c r="AA58" t="s">
        <v>81</v>
      </c>
      <c r="AB58" t="s">
        <v>81</v>
      </c>
      <c r="AC58" t="s">
        <v>81</v>
      </c>
      <c r="AD58" t="s">
        <v>81</v>
      </c>
      <c r="AE58" t="s">
        <v>81</v>
      </c>
      <c r="AF58" t="s">
        <v>81</v>
      </c>
      <c r="AG58" t="s">
        <v>81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11</v>
      </c>
      <c r="AO58" t="s">
        <v>81</v>
      </c>
      <c r="AP58" t="s">
        <v>81</v>
      </c>
      <c r="AQ58">
        <v>11</v>
      </c>
      <c r="AR58" t="s">
        <v>81</v>
      </c>
      <c r="AS58" t="s">
        <v>81</v>
      </c>
      <c r="AT58" t="s">
        <v>81</v>
      </c>
      <c r="AU58" t="s">
        <v>81</v>
      </c>
    </row>
    <row r="59" spans="1:47" s="72" customFormat="1" x14ac:dyDescent="0.35">
      <c r="A59" s="71">
        <v>2100611</v>
      </c>
      <c r="B59" s="71">
        <v>2</v>
      </c>
      <c r="C59" s="71">
        <v>10</v>
      </c>
      <c r="D59" s="71">
        <v>6</v>
      </c>
      <c r="E59" s="71" t="s">
        <v>1712</v>
      </c>
      <c r="F59" s="71">
        <v>1200000</v>
      </c>
      <c r="G59" s="72">
        <v>250000</v>
      </c>
      <c r="H59" s="72">
        <v>300000</v>
      </c>
      <c r="I59" s="72">
        <v>600000</v>
      </c>
      <c r="J59" s="72">
        <v>50000</v>
      </c>
      <c r="K59" s="72" t="s">
        <v>81</v>
      </c>
      <c r="L59" s="72" t="s">
        <v>81</v>
      </c>
      <c r="M59" s="72" t="s">
        <v>81</v>
      </c>
      <c r="N59" s="72" t="s">
        <v>81</v>
      </c>
      <c r="O59" s="72" t="s">
        <v>81</v>
      </c>
      <c r="P59" s="72" t="s">
        <v>81</v>
      </c>
      <c r="AA59" s="72" t="s">
        <v>81</v>
      </c>
      <c r="AB59" s="72" t="s">
        <v>81</v>
      </c>
      <c r="AC59" s="72" t="s">
        <v>81</v>
      </c>
      <c r="AD59" s="72" t="s">
        <v>81</v>
      </c>
      <c r="AE59" s="72" t="s">
        <v>81</v>
      </c>
      <c r="AF59" s="72" t="s">
        <v>81</v>
      </c>
      <c r="AG59" s="72" t="s">
        <v>81</v>
      </c>
      <c r="AH59" s="72">
        <v>0</v>
      </c>
      <c r="AI59" s="72">
        <v>0</v>
      </c>
      <c r="AJ59" s="72">
        <v>0</v>
      </c>
      <c r="AK59" s="72">
        <v>0</v>
      </c>
      <c r="AL59" s="72">
        <v>0</v>
      </c>
      <c r="AM59" s="72">
        <v>0</v>
      </c>
      <c r="AN59" s="72">
        <v>11</v>
      </c>
      <c r="AO59" s="72" t="s">
        <v>81</v>
      </c>
      <c r="AP59" s="72" t="s">
        <v>81</v>
      </c>
      <c r="AQ59" s="72">
        <v>11</v>
      </c>
      <c r="AR59" s="72" t="s">
        <v>81</v>
      </c>
      <c r="AS59" s="72" t="s">
        <v>81</v>
      </c>
      <c r="AT59" s="72" t="s">
        <v>81</v>
      </c>
      <c r="AU59" s="72" t="s">
        <v>81</v>
      </c>
    </row>
    <row r="60" spans="1:47" s="72" customFormat="1" x14ac:dyDescent="0.35">
      <c r="A60" s="71">
        <v>2100612</v>
      </c>
      <c r="B60" s="71">
        <v>2</v>
      </c>
      <c r="C60" s="71">
        <v>10</v>
      </c>
      <c r="D60" s="71">
        <v>6</v>
      </c>
      <c r="E60" s="71" t="s">
        <v>1720</v>
      </c>
      <c r="F60" s="71">
        <v>1808000</v>
      </c>
      <c r="G60" s="71">
        <v>1200000</v>
      </c>
      <c r="H60" s="71" t="s">
        <v>81</v>
      </c>
      <c r="I60" s="71">
        <v>360000</v>
      </c>
      <c r="J60" s="71">
        <v>200000</v>
      </c>
      <c r="K60" s="72" t="s">
        <v>81</v>
      </c>
      <c r="L60" s="72" t="s">
        <v>81</v>
      </c>
      <c r="M60" s="72" t="s">
        <v>81</v>
      </c>
      <c r="N60" s="72" t="s">
        <v>81</v>
      </c>
      <c r="O60" s="72" t="s">
        <v>81</v>
      </c>
      <c r="P60" s="72" t="s">
        <v>81</v>
      </c>
      <c r="AA60" s="72" t="s">
        <v>81</v>
      </c>
      <c r="AB60" s="72" t="s">
        <v>81</v>
      </c>
      <c r="AC60" s="72" t="s">
        <v>81</v>
      </c>
      <c r="AD60" s="72" t="s">
        <v>81</v>
      </c>
      <c r="AE60" s="72" t="s">
        <v>81</v>
      </c>
      <c r="AF60" s="72" t="s">
        <v>81</v>
      </c>
      <c r="AG60" s="72" t="s">
        <v>81</v>
      </c>
      <c r="AH60" s="72">
        <v>0</v>
      </c>
      <c r="AI60" s="72">
        <v>0</v>
      </c>
      <c r="AJ60" s="72">
        <v>0</v>
      </c>
      <c r="AK60" s="72">
        <v>0</v>
      </c>
      <c r="AL60" s="72">
        <v>0</v>
      </c>
      <c r="AM60" s="72">
        <v>0</v>
      </c>
      <c r="AN60" s="72">
        <v>6</v>
      </c>
      <c r="AO60" s="72" t="s">
        <v>81</v>
      </c>
      <c r="AP60" s="72" t="s">
        <v>81</v>
      </c>
      <c r="AQ60" s="72">
        <v>6</v>
      </c>
      <c r="AR60" s="72" t="s">
        <v>81</v>
      </c>
      <c r="AS60" s="72" t="s">
        <v>81</v>
      </c>
      <c r="AT60" s="72">
        <v>11</v>
      </c>
      <c r="AU60" s="72" t="s">
        <v>81</v>
      </c>
    </row>
    <row r="61" spans="1:47" x14ac:dyDescent="0.35">
      <c r="A61" s="20">
        <v>2100613</v>
      </c>
      <c r="B61" s="20">
        <v>2</v>
      </c>
      <c r="C61" s="20">
        <v>10</v>
      </c>
      <c r="D61" s="20">
        <v>6</v>
      </c>
      <c r="E61" s="20" t="s">
        <v>1729</v>
      </c>
      <c r="F61" s="20">
        <v>2100000</v>
      </c>
      <c r="G61" s="20">
        <v>1800000</v>
      </c>
      <c r="H61" t="s">
        <v>81</v>
      </c>
      <c r="I61" t="s">
        <v>81</v>
      </c>
      <c r="J61" s="20" t="s">
        <v>81</v>
      </c>
      <c r="K61" s="20" t="s">
        <v>81</v>
      </c>
      <c r="L61" s="20" t="s">
        <v>81</v>
      </c>
      <c r="M61" s="20" t="s">
        <v>81</v>
      </c>
      <c r="N61" s="20" t="s">
        <v>81</v>
      </c>
      <c r="O61">
        <v>200000</v>
      </c>
      <c r="P61" s="20" t="s">
        <v>81</v>
      </c>
      <c r="AA61" t="s">
        <v>81</v>
      </c>
      <c r="AB61" t="s">
        <v>81</v>
      </c>
      <c r="AC61" t="s">
        <v>81</v>
      </c>
      <c r="AD61" t="s">
        <v>81</v>
      </c>
      <c r="AE61" t="s">
        <v>81</v>
      </c>
      <c r="AF61" t="s">
        <v>81</v>
      </c>
      <c r="AG61" t="s">
        <v>81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12</v>
      </c>
      <c r="AO61">
        <v>2</v>
      </c>
      <c r="AP61" t="s">
        <v>81</v>
      </c>
      <c r="AQ61">
        <v>12</v>
      </c>
      <c r="AR61">
        <v>2</v>
      </c>
      <c r="AS61" t="s">
        <v>81</v>
      </c>
      <c r="AT61" t="s">
        <v>81</v>
      </c>
      <c r="AU61" t="s">
        <v>81</v>
      </c>
    </row>
    <row r="62" spans="1:47" x14ac:dyDescent="0.35">
      <c r="A62" s="20">
        <v>2100614</v>
      </c>
      <c r="B62" s="20">
        <v>2</v>
      </c>
      <c r="C62" s="20">
        <v>10</v>
      </c>
      <c r="D62" s="20">
        <v>6</v>
      </c>
      <c r="E62" s="20" t="s">
        <v>1736</v>
      </c>
      <c r="F62" s="20">
        <v>3600000</v>
      </c>
      <c r="G62" s="20">
        <v>900000</v>
      </c>
      <c r="H62" s="20">
        <v>1600000</v>
      </c>
      <c r="I62" s="20">
        <v>1300000</v>
      </c>
      <c r="J62" t="s">
        <v>81</v>
      </c>
      <c r="K62" t="s">
        <v>81</v>
      </c>
      <c r="L62" t="s">
        <v>81</v>
      </c>
      <c r="M62" t="s">
        <v>81</v>
      </c>
      <c r="N62" t="s">
        <v>81</v>
      </c>
      <c r="O62" t="s">
        <v>81</v>
      </c>
      <c r="P62" t="s">
        <v>81</v>
      </c>
      <c r="AA62" t="s">
        <v>81</v>
      </c>
      <c r="AB62" t="s">
        <v>81</v>
      </c>
      <c r="AC62" t="s">
        <v>81</v>
      </c>
      <c r="AD62" t="s">
        <v>81</v>
      </c>
      <c r="AE62" t="s">
        <v>81</v>
      </c>
      <c r="AF62" t="s">
        <v>81</v>
      </c>
      <c r="AG62" t="s">
        <v>81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14</v>
      </c>
      <c r="AO62" t="s">
        <v>81</v>
      </c>
      <c r="AP62" t="s">
        <v>81</v>
      </c>
      <c r="AQ62">
        <v>14</v>
      </c>
      <c r="AR62" t="s">
        <v>81</v>
      </c>
      <c r="AS62" t="s">
        <v>81</v>
      </c>
      <c r="AT62" t="s">
        <v>81</v>
      </c>
      <c r="AU62">
        <v>2</v>
      </c>
    </row>
    <row r="63" spans="1:47" s="72" customFormat="1" x14ac:dyDescent="0.35">
      <c r="A63" s="71">
        <v>2100615</v>
      </c>
      <c r="B63" s="71">
        <v>2</v>
      </c>
      <c r="C63" s="71">
        <v>10</v>
      </c>
      <c r="D63" s="71">
        <v>6</v>
      </c>
      <c r="E63" s="71" t="s">
        <v>1410</v>
      </c>
      <c r="F63" s="71">
        <v>2640000</v>
      </c>
      <c r="G63" s="71">
        <v>1800000</v>
      </c>
      <c r="H63" s="72" t="s">
        <v>81</v>
      </c>
      <c r="I63" s="72" t="s">
        <v>81</v>
      </c>
      <c r="J63" s="72" t="s">
        <v>81</v>
      </c>
      <c r="K63" s="72" t="s">
        <v>81</v>
      </c>
      <c r="L63" s="72" t="s">
        <v>81</v>
      </c>
      <c r="M63" s="72" t="s">
        <v>81</v>
      </c>
      <c r="N63" s="72" t="s">
        <v>81</v>
      </c>
      <c r="O63" s="72">
        <v>720000</v>
      </c>
      <c r="P63" s="72">
        <v>100000</v>
      </c>
      <c r="AA63" s="72">
        <v>100</v>
      </c>
      <c r="AB63" s="72" t="s">
        <v>81</v>
      </c>
      <c r="AC63" s="72" t="s">
        <v>81</v>
      </c>
      <c r="AD63" s="72" t="s">
        <v>81</v>
      </c>
      <c r="AE63" s="72" t="s">
        <v>81</v>
      </c>
      <c r="AF63" s="72" t="s">
        <v>81</v>
      </c>
      <c r="AG63" s="72" t="s">
        <v>81</v>
      </c>
      <c r="AH63" s="72">
        <v>0</v>
      </c>
      <c r="AI63" s="72">
        <v>0</v>
      </c>
      <c r="AJ63" s="72">
        <v>0</v>
      </c>
      <c r="AK63" s="72">
        <v>1</v>
      </c>
      <c r="AL63" s="72">
        <v>1</v>
      </c>
      <c r="AM63" s="72">
        <v>0</v>
      </c>
      <c r="AN63" s="72">
        <v>3</v>
      </c>
      <c r="AO63" s="72">
        <v>14</v>
      </c>
      <c r="AP63" s="72">
        <v>3</v>
      </c>
      <c r="AQ63" s="72">
        <v>3</v>
      </c>
      <c r="AR63" s="72">
        <v>14</v>
      </c>
      <c r="AS63" s="72">
        <v>3</v>
      </c>
      <c r="AT63" s="72">
        <v>9</v>
      </c>
      <c r="AU63" s="72">
        <v>7</v>
      </c>
    </row>
    <row r="64" spans="1:47" x14ac:dyDescent="0.35">
      <c r="A64" s="20">
        <v>2100616</v>
      </c>
      <c r="B64" s="20">
        <v>2</v>
      </c>
      <c r="C64" s="20">
        <v>10</v>
      </c>
      <c r="D64" s="20">
        <v>6</v>
      </c>
      <c r="E64" s="20" t="s">
        <v>1742</v>
      </c>
      <c r="F64" s="20">
        <v>300000</v>
      </c>
      <c r="G64" s="20">
        <v>90000</v>
      </c>
      <c r="H64" s="20">
        <v>80000</v>
      </c>
      <c r="I64" t="s">
        <v>81</v>
      </c>
      <c r="J64" t="s">
        <v>81</v>
      </c>
      <c r="K64" t="s">
        <v>81</v>
      </c>
      <c r="L64" t="s">
        <v>81</v>
      </c>
      <c r="M64">
        <v>100000</v>
      </c>
      <c r="N64">
        <v>30000</v>
      </c>
      <c r="O64" t="s">
        <v>81</v>
      </c>
      <c r="P64" t="s">
        <v>81</v>
      </c>
      <c r="AA64" t="s">
        <v>81</v>
      </c>
      <c r="AB64" t="s">
        <v>81</v>
      </c>
      <c r="AC64" t="s">
        <v>81</v>
      </c>
      <c r="AD64" t="s">
        <v>81</v>
      </c>
      <c r="AE64" t="s">
        <v>81</v>
      </c>
      <c r="AF64" t="s">
        <v>81</v>
      </c>
      <c r="AG64" t="s">
        <v>81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11</v>
      </c>
      <c r="AO64" t="s">
        <v>81</v>
      </c>
      <c r="AP64" t="s">
        <v>81</v>
      </c>
      <c r="AQ64">
        <v>11</v>
      </c>
      <c r="AR64" t="s">
        <v>81</v>
      </c>
      <c r="AS64" t="s">
        <v>81</v>
      </c>
      <c r="AT64">
        <v>3</v>
      </c>
      <c r="AU64" t="s">
        <v>81</v>
      </c>
    </row>
    <row r="65" spans="1:47" x14ac:dyDescent="0.35">
      <c r="A65" s="20">
        <v>2100617</v>
      </c>
      <c r="B65" s="20">
        <v>2</v>
      </c>
      <c r="C65" s="20">
        <v>10</v>
      </c>
      <c r="D65" s="20">
        <v>6</v>
      </c>
      <c r="E65" s="20" t="s">
        <v>1747</v>
      </c>
      <c r="F65" s="20">
        <v>15000000</v>
      </c>
      <c r="G65" s="20">
        <v>1080000</v>
      </c>
      <c r="H65" s="20">
        <v>2200000</v>
      </c>
      <c r="I65" t="s">
        <v>81</v>
      </c>
      <c r="J65" t="s">
        <v>81</v>
      </c>
      <c r="K65">
        <v>1000000</v>
      </c>
      <c r="L65" t="s">
        <v>81</v>
      </c>
      <c r="M65">
        <v>150000</v>
      </c>
      <c r="N65">
        <v>100000</v>
      </c>
      <c r="O65" t="s">
        <v>81</v>
      </c>
      <c r="P65">
        <v>1000000</v>
      </c>
      <c r="AA65">
        <v>100</v>
      </c>
      <c r="AB65" t="s">
        <v>81</v>
      </c>
      <c r="AC65" t="s">
        <v>81</v>
      </c>
      <c r="AD65" t="s">
        <v>81</v>
      </c>
      <c r="AE65" t="s">
        <v>81</v>
      </c>
      <c r="AF65" t="s">
        <v>81</v>
      </c>
      <c r="AG65" t="s">
        <v>81</v>
      </c>
      <c r="AH65">
        <v>1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11</v>
      </c>
      <c r="AO65" t="s">
        <v>81</v>
      </c>
      <c r="AP65">
        <v>11</v>
      </c>
      <c r="AQ65">
        <v>11</v>
      </c>
      <c r="AR65" t="s">
        <v>81</v>
      </c>
      <c r="AS65">
        <v>11</v>
      </c>
      <c r="AT65">
        <v>6</v>
      </c>
      <c r="AU65" t="s">
        <v>81</v>
      </c>
    </row>
    <row r="66" spans="1:47" x14ac:dyDescent="0.35">
      <c r="A66" s="20">
        <v>2100618</v>
      </c>
      <c r="B66" s="20">
        <v>2</v>
      </c>
      <c r="C66" s="20">
        <v>10</v>
      </c>
      <c r="D66" s="20">
        <v>6</v>
      </c>
      <c r="E66" s="20" t="s">
        <v>1759</v>
      </c>
      <c r="F66" s="20">
        <v>1000000</v>
      </c>
      <c r="G66" t="s">
        <v>81</v>
      </c>
      <c r="H66" t="s">
        <v>81</v>
      </c>
      <c r="I66" t="s">
        <v>81</v>
      </c>
      <c r="J66" t="s">
        <v>81</v>
      </c>
      <c r="K66" t="s">
        <v>81</v>
      </c>
      <c r="L66" t="s">
        <v>81</v>
      </c>
      <c r="M66">
        <v>500000</v>
      </c>
      <c r="N66" t="s">
        <v>81</v>
      </c>
      <c r="O66">
        <v>500000</v>
      </c>
      <c r="P66" t="s">
        <v>81</v>
      </c>
      <c r="AA66" t="s">
        <v>81</v>
      </c>
      <c r="AB66" t="s">
        <v>81</v>
      </c>
      <c r="AC66" t="s">
        <v>81</v>
      </c>
      <c r="AD66" t="s">
        <v>81</v>
      </c>
      <c r="AE66" t="s">
        <v>81</v>
      </c>
      <c r="AF66" t="s">
        <v>81</v>
      </c>
      <c r="AG66" t="s">
        <v>81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 t="s">
        <v>81</v>
      </c>
      <c r="AO66">
        <v>12</v>
      </c>
      <c r="AP66" t="s">
        <v>81</v>
      </c>
      <c r="AQ66" t="s">
        <v>81</v>
      </c>
      <c r="AR66">
        <v>12</v>
      </c>
      <c r="AS66" t="s">
        <v>81</v>
      </c>
      <c r="AT66">
        <v>3</v>
      </c>
      <c r="AU66" t="s">
        <v>81</v>
      </c>
    </row>
    <row r="67" spans="1:47" x14ac:dyDescent="0.35">
      <c r="A67" s="20">
        <v>3110711</v>
      </c>
      <c r="B67" s="20">
        <v>3</v>
      </c>
      <c r="C67" s="20">
        <v>11</v>
      </c>
      <c r="D67" s="20">
        <v>7</v>
      </c>
      <c r="E67" s="20" t="s">
        <v>1847</v>
      </c>
      <c r="F67" s="20">
        <v>1500000</v>
      </c>
      <c r="G67" t="s">
        <v>81</v>
      </c>
      <c r="H67" s="20">
        <v>1500000</v>
      </c>
      <c r="I67" t="s">
        <v>81</v>
      </c>
      <c r="J67" t="s">
        <v>81</v>
      </c>
      <c r="K67" t="s">
        <v>81</v>
      </c>
      <c r="L67" t="s">
        <v>81</v>
      </c>
      <c r="M67" t="s">
        <v>81</v>
      </c>
      <c r="N67" t="s">
        <v>81</v>
      </c>
      <c r="O67" t="s">
        <v>81</v>
      </c>
      <c r="P67" t="s">
        <v>81</v>
      </c>
      <c r="AA67" t="s">
        <v>81</v>
      </c>
      <c r="AB67" t="s">
        <v>81</v>
      </c>
      <c r="AC67" t="s">
        <v>81</v>
      </c>
      <c r="AD67" t="s">
        <v>81</v>
      </c>
      <c r="AE67" t="s">
        <v>81</v>
      </c>
      <c r="AF67" t="s">
        <v>81</v>
      </c>
      <c r="AG67" t="s">
        <v>81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14</v>
      </c>
      <c r="AO67" t="s">
        <v>81</v>
      </c>
      <c r="AP67" t="s">
        <v>81</v>
      </c>
      <c r="AQ67">
        <v>14</v>
      </c>
      <c r="AR67" t="s">
        <v>81</v>
      </c>
      <c r="AS67" t="s">
        <v>81</v>
      </c>
      <c r="AT67">
        <v>3</v>
      </c>
      <c r="AU67" t="s">
        <v>81</v>
      </c>
    </row>
    <row r="68" spans="1:47" x14ac:dyDescent="0.35">
      <c r="A68" s="20">
        <v>3110712</v>
      </c>
      <c r="B68" s="20">
        <v>3</v>
      </c>
      <c r="C68" s="20">
        <v>11</v>
      </c>
      <c r="D68" s="20">
        <v>7</v>
      </c>
      <c r="E68" s="20" t="s">
        <v>1855</v>
      </c>
      <c r="F68" s="20">
        <v>9000000</v>
      </c>
      <c r="G68" s="20">
        <v>1800000</v>
      </c>
      <c r="H68" s="20">
        <v>1000000</v>
      </c>
      <c r="I68" t="s">
        <v>81</v>
      </c>
      <c r="J68" s="20">
        <v>60000</v>
      </c>
      <c r="K68" t="s">
        <v>81</v>
      </c>
      <c r="L68" t="s">
        <v>81</v>
      </c>
      <c r="M68" t="s">
        <v>81</v>
      </c>
      <c r="N68">
        <v>180000</v>
      </c>
      <c r="O68">
        <v>1000000</v>
      </c>
      <c r="P68">
        <v>1300000</v>
      </c>
      <c r="AA68">
        <v>80</v>
      </c>
      <c r="AB68">
        <v>20</v>
      </c>
      <c r="AC68" t="s">
        <v>81</v>
      </c>
      <c r="AD68" t="s">
        <v>81</v>
      </c>
      <c r="AE68" t="s">
        <v>81</v>
      </c>
      <c r="AF68" t="s">
        <v>81</v>
      </c>
      <c r="AG68" t="s">
        <v>81</v>
      </c>
      <c r="AH68">
        <v>0</v>
      </c>
      <c r="AI68">
        <v>0</v>
      </c>
      <c r="AJ68">
        <v>1</v>
      </c>
      <c r="AK68">
        <v>0</v>
      </c>
      <c r="AL68">
        <v>1</v>
      </c>
      <c r="AM68">
        <v>0</v>
      </c>
      <c r="AN68">
        <v>2</v>
      </c>
      <c r="AO68">
        <v>2</v>
      </c>
      <c r="AP68">
        <v>11</v>
      </c>
      <c r="AQ68">
        <v>2</v>
      </c>
      <c r="AR68">
        <v>2</v>
      </c>
      <c r="AS68">
        <v>11</v>
      </c>
      <c r="AT68">
        <v>3</v>
      </c>
      <c r="AU68">
        <v>5</v>
      </c>
    </row>
    <row r="69" spans="1:47" x14ac:dyDescent="0.35">
      <c r="A69" s="20">
        <v>3110713</v>
      </c>
      <c r="B69" s="20">
        <v>3</v>
      </c>
      <c r="C69" s="20">
        <v>11</v>
      </c>
      <c r="D69" s="20">
        <v>7</v>
      </c>
      <c r="E69" s="20" t="s">
        <v>1864</v>
      </c>
      <c r="F69" s="20">
        <v>600000</v>
      </c>
      <c r="G69" s="20">
        <v>600000</v>
      </c>
      <c r="H69" t="s">
        <v>81</v>
      </c>
      <c r="I69" t="s">
        <v>81</v>
      </c>
      <c r="J69" t="s">
        <v>81</v>
      </c>
      <c r="K69" t="s">
        <v>81</v>
      </c>
      <c r="L69" t="s">
        <v>81</v>
      </c>
      <c r="M69" t="s">
        <v>81</v>
      </c>
      <c r="N69" t="s">
        <v>81</v>
      </c>
      <c r="O69" t="s">
        <v>81</v>
      </c>
      <c r="P69" t="s">
        <v>81</v>
      </c>
      <c r="AA69" t="s">
        <v>81</v>
      </c>
      <c r="AB69" t="s">
        <v>81</v>
      </c>
      <c r="AC69" t="s">
        <v>81</v>
      </c>
      <c r="AD69" t="s">
        <v>81</v>
      </c>
      <c r="AE69" t="s">
        <v>81</v>
      </c>
      <c r="AF69" t="s">
        <v>81</v>
      </c>
      <c r="AG69" t="s">
        <v>81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14</v>
      </c>
      <c r="AO69" t="s">
        <v>81</v>
      </c>
      <c r="AP69" t="s">
        <v>81</v>
      </c>
      <c r="AQ69">
        <v>1</v>
      </c>
      <c r="AR69" t="s">
        <v>81</v>
      </c>
      <c r="AS69" t="s">
        <v>81</v>
      </c>
      <c r="AT69" t="s">
        <v>81</v>
      </c>
      <c r="AU69" t="s">
        <v>81</v>
      </c>
    </row>
    <row r="70" spans="1:47" x14ac:dyDescent="0.35">
      <c r="A70" s="20">
        <v>3110714</v>
      </c>
      <c r="B70" s="20">
        <v>3</v>
      </c>
      <c r="C70" s="20">
        <v>11</v>
      </c>
      <c r="D70" s="20">
        <v>7</v>
      </c>
      <c r="E70" s="20" t="s">
        <v>1868</v>
      </c>
      <c r="F70" s="20">
        <v>600000</v>
      </c>
      <c r="G70" s="20">
        <v>200000</v>
      </c>
      <c r="H70" t="s">
        <v>81</v>
      </c>
      <c r="I70" t="s">
        <v>81</v>
      </c>
      <c r="J70" t="s">
        <v>81</v>
      </c>
      <c r="K70" t="s">
        <v>81</v>
      </c>
      <c r="L70" t="s">
        <v>81</v>
      </c>
      <c r="M70" t="s">
        <v>81</v>
      </c>
      <c r="N70" t="s">
        <v>81</v>
      </c>
      <c r="O70">
        <v>100000</v>
      </c>
      <c r="P70">
        <v>300000</v>
      </c>
      <c r="AA70">
        <v>100</v>
      </c>
      <c r="AB70" t="s">
        <v>81</v>
      </c>
      <c r="AC70" t="s">
        <v>81</v>
      </c>
      <c r="AD70" t="s">
        <v>81</v>
      </c>
      <c r="AE70" t="s">
        <v>81</v>
      </c>
      <c r="AF70" t="s">
        <v>81</v>
      </c>
      <c r="AG70" t="s">
        <v>81</v>
      </c>
      <c r="AH70">
        <v>0</v>
      </c>
      <c r="AI70">
        <v>0</v>
      </c>
      <c r="AJ70">
        <v>0</v>
      </c>
      <c r="AK70">
        <v>1</v>
      </c>
      <c r="AL70">
        <v>1</v>
      </c>
      <c r="AM70">
        <v>0</v>
      </c>
      <c r="AN70">
        <v>2</v>
      </c>
      <c r="AO70">
        <v>2</v>
      </c>
      <c r="AP70">
        <v>2</v>
      </c>
      <c r="AQ70">
        <v>2</v>
      </c>
      <c r="AR70">
        <v>2</v>
      </c>
      <c r="AS70">
        <v>2</v>
      </c>
      <c r="AT70">
        <v>3</v>
      </c>
      <c r="AU70">
        <v>7</v>
      </c>
    </row>
    <row r="71" spans="1:47" x14ac:dyDescent="0.35">
      <c r="A71" s="20">
        <v>3110715</v>
      </c>
      <c r="B71" s="20">
        <v>3</v>
      </c>
      <c r="C71" s="20">
        <v>11</v>
      </c>
      <c r="D71" s="20">
        <v>7</v>
      </c>
      <c r="E71" s="20" t="s">
        <v>1873</v>
      </c>
      <c r="F71" s="20">
        <v>1200000</v>
      </c>
      <c r="G71" s="20">
        <v>1080000</v>
      </c>
      <c r="H71" t="s">
        <v>81</v>
      </c>
      <c r="I71" t="s">
        <v>81</v>
      </c>
      <c r="J71" t="s">
        <v>81</v>
      </c>
      <c r="K71" t="s">
        <v>81</v>
      </c>
      <c r="L71" t="s">
        <v>81</v>
      </c>
      <c r="M71" t="s">
        <v>81</v>
      </c>
      <c r="N71" t="s">
        <v>81</v>
      </c>
      <c r="O71" t="s">
        <v>81</v>
      </c>
      <c r="P71" t="s">
        <v>81</v>
      </c>
      <c r="AA71" t="s">
        <v>81</v>
      </c>
      <c r="AB71" t="s">
        <v>81</v>
      </c>
      <c r="AC71" t="s">
        <v>81</v>
      </c>
      <c r="AD71" t="s">
        <v>81</v>
      </c>
      <c r="AE71" t="s">
        <v>81</v>
      </c>
      <c r="AF71" t="s">
        <v>81</v>
      </c>
      <c r="AG71" t="s">
        <v>81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11</v>
      </c>
      <c r="AO71" t="s">
        <v>81</v>
      </c>
      <c r="AP71" t="s">
        <v>81</v>
      </c>
      <c r="AQ71">
        <v>11</v>
      </c>
      <c r="AR71" t="s">
        <v>81</v>
      </c>
      <c r="AS71" t="s">
        <v>81</v>
      </c>
      <c r="AT71">
        <v>13</v>
      </c>
      <c r="AU71">
        <v>8</v>
      </c>
    </row>
    <row r="72" spans="1:47" x14ac:dyDescent="0.35">
      <c r="A72" s="20">
        <v>3110716</v>
      </c>
      <c r="B72" s="20">
        <v>3</v>
      </c>
      <c r="C72" s="20">
        <v>11</v>
      </c>
      <c r="D72" s="20">
        <v>7</v>
      </c>
      <c r="E72" s="20" t="s">
        <v>1881</v>
      </c>
      <c r="F72" s="20">
        <v>200000</v>
      </c>
      <c r="G72" t="s">
        <v>81</v>
      </c>
      <c r="H72" t="s">
        <v>81</v>
      </c>
      <c r="I72">
        <v>200000</v>
      </c>
      <c r="J72" t="s">
        <v>81</v>
      </c>
      <c r="K72" t="s">
        <v>81</v>
      </c>
      <c r="L72" t="s">
        <v>81</v>
      </c>
      <c r="M72" t="s">
        <v>81</v>
      </c>
      <c r="N72" t="s">
        <v>81</v>
      </c>
      <c r="O72" t="s">
        <v>81</v>
      </c>
      <c r="P72" t="s">
        <v>81</v>
      </c>
      <c r="AA72" t="s">
        <v>81</v>
      </c>
      <c r="AB72" t="s">
        <v>81</v>
      </c>
      <c r="AC72" t="s">
        <v>81</v>
      </c>
      <c r="AD72" t="s">
        <v>81</v>
      </c>
      <c r="AE72" t="s">
        <v>81</v>
      </c>
      <c r="AF72" t="s">
        <v>81</v>
      </c>
      <c r="AG72" t="s">
        <v>81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1</v>
      </c>
      <c r="AO72" t="s">
        <v>81</v>
      </c>
      <c r="AP72" t="s">
        <v>81</v>
      </c>
      <c r="AQ72">
        <v>1</v>
      </c>
      <c r="AR72" t="s">
        <v>81</v>
      </c>
      <c r="AS72" t="s">
        <v>81</v>
      </c>
      <c r="AT72">
        <v>12</v>
      </c>
      <c r="AU72" t="s">
        <v>81</v>
      </c>
    </row>
    <row r="73" spans="1:47" x14ac:dyDescent="0.35">
      <c r="A73" s="20">
        <v>3110717</v>
      </c>
      <c r="B73" s="20">
        <v>3</v>
      </c>
      <c r="C73" s="20">
        <v>11</v>
      </c>
      <c r="D73" s="20">
        <v>7</v>
      </c>
      <c r="E73" s="20" t="s">
        <v>1892</v>
      </c>
      <c r="F73" s="20">
        <v>1200000</v>
      </c>
      <c r="G73" s="20">
        <v>600000</v>
      </c>
      <c r="H73" t="s">
        <v>81</v>
      </c>
      <c r="I73" t="s">
        <v>81</v>
      </c>
      <c r="J73" t="s">
        <v>81</v>
      </c>
      <c r="K73">
        <v>30000</v>
      </c>
      <c r="L73" t="s">
        <v>81</v>
      </c>
      <c r="M73" t="s">
        <v>81</v>
      </c>
      <c r="N73" t="s">
        <v>81</v>
      </c>
      <c r="O73">
        <v>50000</v>
      </c>
      <c r="P73">
        <v>500000</v>
      </c>
      <c r="AA73">
        <v>100</v>
      </c>
      <c r="AB73" t="s">
        <v>81</v>
      </c>
      <c r="AC73" t="s">
        <v>81</v>
      </c>
      <c r="AD73" t="s">
        <v>81</v>
      </c>
      <c r="AE73" t="s">
        <v>81</v>
      </c>
      <c r="AF73" t="s">
        <v>81</v>
      </c>
      <c r="AG73" t="s">
        <v>81</v>
      </c>
      <c r="AH73">
        <v>0</v>
      </c>
      <c r="AI73">
        <v>0</v>
      </c>
      <c r="AJ73">
        <v>0</v>
      </c>
      <c r="AK73">
        <v>1</v>
      </c>
      <c r="AL73">
        <v>1</v>
      </c>
      <c r="AM73">
        <v>0</v>
      </c>
      <c r="AN73">
        <v>1</v>
      </c>
      <c r="AO73">
        <v>1</v>
      </c>
      <c r="AP73">
        <v>1</v>
      </c>
      <c r="AQ73">
        <v>1</v>
      </c>
      <c r="AR73">
        <v>1</v>
      </c>
      <c r="AS73">
        <v>1</v>
      </c>
      <c r="AT73">
        <v>1</v>
      </c>
      <c r="AU73">
        <v>11</v>
      </c>
    </row>
    <row r="74" spans="1:47" x14ac:dyDescent="0.35">
      <c r="A74" s="20">
        <v>3110718</v>
      </c>
      <c r="B74" s="20">
        <v>3</v>
      </c>
      <c r="C74" s="20">
        <v>11</v>
      </c>
      <c r="D74" s="20">
        <v>7</v>
      </c>
      <c r="E74" s="20" t="s">
        <v>1893</v>
      </c>
      <c r="F74" s="20">
        <v>400000</v>
      </c>
      <c r="G74" s="20">
        <v>100000</v>
      </c>
      <c r="H74" s="20">
        <v>300000</v>
      </c>
      <c r="I74" t="s">
        <v>81</v>
      </c>
      <c r="J74" t="s">
        <v>81</v>
      </c>
      <c r="K74" t="s">
        <v>81</v>
      </c>
      <c r="L74" t="s">
        <v>81</v>
      </c>
      <c r="M74" t="s">
        <v>81</v>
      </c>
      <c r="N74" t="s">
        <v>81</v>
      </c>
      <c r="O74" t="s">
        <v>81</v>
      </c>
      <c r="P74" t="s">
        <v>81</v>
      </c>
      <c r="AA74" t="s">
        <v>81</v>
      </c>
      <c r="AB74" t="s">
        <v>81</v>
      </c>
      <c r="AC74" t="s">
        <v>81</v>
      </c>
      <c r="AD74" t="s">
        <v>81</v>
      </c>
      <c r="AE74" t="s">
        <v>81</v>
      </c>
      <c r="AF74" t="s">
        <v>81</v>
      </c>
      <c r="AG74" t="s">
        <v>81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11</v>
      </c>
      <c r="AO74" t="s">
        <v>81</v>
      </c>
      <c r="AP74" t="s">
        <v>81</v>
      </c>
      <c r="AQ74">
        <v>11</v>
      </c>
      <c r="AR74" t="s">
        <v>81</v>
      </c>
      <c r="AS74" t="s">
        <v>81</v>
      </c>
      <c r="AT74">
        <v>3</v>
      </c>
      <c r="AU74">
        <v>4</v>
      </c>
    </row>
    <row r="75" spans="1:47" s="72" customFormat="1" x14ac:dyDescent="0.35">
      <c r="A75" s="71">
        <v>3110719</v>
      </c>
      <c r="B75" s="71">
        <v>3</v>
      </c>
      <c r="C75" s="71">
        <v>11</v>
      </c>
      <c r="D75" s="71">
        <v>7</v>
      </c>
      <c r="E75" s="71" t="s">
        <v>1900</v>
      </c>
      <c r="F75" s="71">
        <v>900000</v>
      </c>
      <c r="G75" s="72">
        <v>900000</v>
      </c>
      <c r="H75" s="72" t="s">
        <v>81</v>
      </c>
      <c r="I75" s="72" t="s">
        <v>81</v>
      </c>
      <c r="J75" s="72" t="s">
        <v>81</v>
      </c>
      <c r="K75" s="72" t="s">
        <v>81</v>
      </c>
      <c r="L75" s="72" t="s">
        <v>81</v>
      </c>
      <c r="M75" s="72" t="s">
        <v>81</v>
      </c>
      <c r="N75" s="72" t="s">
        <v>81</v>
      </c>
      <c r="O75" s="72" t="s">
        <v>81</v>
      </c>
      <c r="P75" s="72" t="s">
        <v>81</v>
      </c>
      <c r="AA75" s="72" t="s">
        <v>81</v>
      </c>
      <c r="AB75" s="72" t="s">
        <v>81</v>
      </c>
      <c r="AC75" s="72" t="s">
        <v>81</v>
      </c>
      <c r="AD75" s="72" t="s">
        <v>81</v>
      </c>
      <c r="AE75" s="72" t="s">
        <v>81</v>
      </c>
      <c r="AF75" s="72" t="s">
        <v>81</v>
      </c>
      <c r="AG75" s="72" t="s">
        <v>81</v>
      </c>
      <c r="AH75" s="72">
        <v>0</v>
      </c>
      <c r="AI75" s="72">
        <v>0</v>
      </c>
      <c r="AJ75" s="72">
        <v>0</v>
      </c>
      <c r="AK75" s="72">
        <v>0</v>
      </c>
      <c r="AL75" s="72">
        <v>0</v>
      </c>
      <c r="AM75" s="72">
        <v>0</v>
      </c>
      <c r="AN75" s="72">
        <v>11</v>
      </c>
      <c r="AO75" s="72" t="s">
        <v>81</v>
      </c>
      <c r="AP75" s="72" t="s">
        <v>81</v>
      </c>
      <c r="AQ75" s="72">
        <v>11</v>
      </c>
      <c r="AR75" s="72" t="s">
        <v>81</v>
      </c>
      <c r="AS75" s="72" t="s">
        <v>81</v>
      </c>
      <c r="AT75" s="72">
        <v>1</v>
      </c>
      <c r="AU75" s="72" t="s">
        <v>81</v>
      </c>
    </row>
    <row r="76" spans="1:47" x14ac:dyDescent="0.35">
      <c r="A76" s="20">
        <v>3110720</v>
      </c>
      <c r="B76" s="20">
        <v>3</v>
      </c>
      <c r="C76" s="20">
        <v>11</v>
      </c>
      <c r="D76" s="20">
        <v>7</v>
      </c>
      <c r="E76" s="20" t="s">
        <v>1906</v>
      </c>
      <c r="F76" s="20">
        <v>1400000</v>
      </c>
      <c r="G76" s="20">
        <v>300000</v>
      </c>
      <c r="H76" s="20">
        <v>1100000</v>
      </c>
      <c r="I76" t="s">
        <v>81</v>
      </c>
      <c r="J76" t="s">
        <v>81</v>
      </c>
      <c r="K76" t="s">
        <v>81</v>
      </c>
      <c r="L76" t="s">
        <v>81</v>
      </c>
      <c r="M76" t="s">
        <v>81</v>
      </c>
      <c r="N76" t="s">
        <v>81</v>
      </c>
      <c r="O76" t="s">
        <v>81</v>
      </c>
      <c r="P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11</v>
      </c>
      <c r="AO76" t="s">
        <v>81</v>
      </c>
      <c r="AP76" t="s">
        <v>81</v>
      </c>
      <c r="AQ76">
        <v>1</v>
      </c>
      <c r="AR76" t="s">
        <v>81</v>
      </c>
      <c r="AS76" t="s">
        <v>81</v>
      </c>
      <c r="AT76">
        <v>1</v>
      </c>
      <c r="AU76" t="s">
        <v>81</v>
      </c>
    </row>
    <row r="77" spans="1:47" x14ac:dyDescent="0.35">
      <c r="A77" s="20">
        <v>3110721</v>
      </c>
      <c r="B77" s="20">
        <v>3</v>
      </c>
      <c r="C77" s="20">
        <v>11</v>
      </c>
      <c r="D77" s="20">
        <v>7</v>
      </c>
      <c r="E77" s="20" t="s">
        <v>1913</v>
      </c>
      <c r="F77" s="20">
        <v>1800000</v>
      </c>
      <c r="G77" s="20">
        <v>720000</v>
      </c>
      <c r="H77" s="20">
        <v>150000</v>
      </c>
      <c r="I77" t="s">
        <v>81</v>
      </c>
      <c r="J77" s="20">
        <v>50000</v>
      </c>
      <c r="K77" t="s">
        <v>81</v>
      </c>
      <c r="L77" t="s">
        <v>81</v>
      </c>
      <c r="M77">
        <v>360000</v>
      </c>
      <c r="N77">
        <v>200000</v>
      </c>
      <c r="O77" t="s">
        <v>81</v>
      </c>
      <c r="P77">
        <v>400000</v>
      </c>
      <c r="AA77">
        <v>100</v>
      </c>
      <c r="AB77" t="s">
        <v>81</v>
      </c>
      <c r="AC77" t="s">
        <v>81</v>
      </c>
      <c r="AD77" t="s">
        <v>81</v>
      </c>
      <c r="AE77" t="s">
        <v>81</v>
      </c>
      <c r="AF77" t="s">
        <v>81</v>
      </c>
      <c r="AG77" t="s">
        <v>81</v>
      </c>
      <c r="AH77">
        <v>1</v>
      </c>
      <c r="AI77">
        <v>0</v>
      </c>
      <c r="AJ77">
        <v>0</v>
      </c>
      <c r="AK77">
        <v>1</v>
      </c>
      <c r="AL77">
        <v>1</v>
      </c>
      <c r="AM77">
        <v>0</v>
      </c>
      <c r="AN77">
        <v>14</v>
      </c>
      <c r="AO77">
        <v>3</v>
      </c>
      <c r="AP77">
        <v>2</v>
      </c>
      <c r="AQ77">
        <v>2</v>
      </c>
      <c r="AR77">
        <v>3</v>
      </c>
      <c r="AS77">
        <v>2</v>
      </c>
      <c r="AT77">
        <v>3</v>
      </c>
      <c r="AU77">
        <v>9</v>
      </c>
    </row>
    <row r="78" spans="1:47" x14ac:dyDescent="0.35">
      <c r="A78" s="20">
        <v>3210802</v>
      </c>
      <c r="B78" s="20">
        <v>3</v>
      </c>
      <c r="C78" s="20">
        <v>12</v>
      </c>
      <c r="D78" s="20">
        <v>8</v>
      </c>
      <c r="E78" s="20" t="s">
        <v>1922</v>
      </c>
      <c r="F78" s="20">
        <v>2520000</v>
      </c>
      <c r="G78" s="20">
        <v>2100000</v>
      </c>
      <c r="H78" t="s">
        <v>81</v>
      </c>
      <c r="I78" t="s">
        <v>81</v>
      </c>
      <c r="J78" s="20" t="s">
        <v>81</v>
      </c>
      <c r="K78" s="20" t="s">
        <v>81</v>
      </c>
      <c r="L78" s="20" t="s">
        <v>81</v>
      </c>
      <c r="M78">
        <v>120000</v>
      </c>
      <c r="N78" s="20" t="s">
        <v>81</v>
      </c>
      <c r="O78" s="20" t="s">
        <v>81</v>
      </c>
      <c r="P78" s="20">
        <v>180000</v>
      </c>
      <c r="Q78" s="20"/>
      <c r="AA78">
        <v>100</v>
      </c>
      <c r="AB78" t="s">
        <v>81</v>
      </c>
      <c r="AC78" t="s">
        <v>81</v>
      </c>
      <c r="AD78" t="s">
        <v>81</v>
      </c>
      <c r="AE78" t="s">
        <v>81</v>
      </c>
      <c r="AF78" t="s">
        <v>81</v>
      </c>
      <c r="AG78" t="s">
        <v>81</v>
      </c>
      <c r="AH78">
        <v>0</v>
      </c>
      <c r="AI78">
        <v>0</v>
      </c>
      <c r="AJ78">
        <v>0</v>
      </c>
      <c r="AK78">
        <v>1</v>
      </c>
      <c r="AL78">
        <v>0</v>
      </c>
      <c r="AM78">
        <v>0</v>
      </c>
      <c r="AN78">
        <v>11</v>
      </c>
      <c r="AO78" t="s">
        <v>81</v>
      </c>
      <c r="AP78">
        <v>11</v>
      </c>
      <c r="AQ78">
        <v>11</v>
      </c>
      <c r="AR78" t="s">
        <v>81</v>
      </c>
      <c r="AS78">
        <v>11</v>
      </c>
      <c r="AT78">
        <v>15</v>
      </c>
      <c r="AU78">
        <v>16</v>
      </c>
    </row>
    <row r="79" spans="1:47" x14ac:dyDescent="0.35">
      <c r="A79" s="20">
        <v>3120803</v>
      </c>
      <c r="B79" s="20">
        <v>3</v>
      </c>
      <c r="C79" s="20">
        <v>12</v>
      </c>
      <c r="D79" s="20">
        <v>8</v>
      </c>
      <c r="E79" s="20" t="s">
        <v>1927</v>
      </c>
      <c r="F79" s="20">
        <v>20000000</v>
      </c>
      <c r="G79" t="s">
        <v>81</v>
      </c>
      <c r="H79" t="s">
        <v>81</v>
      </c>
      <c r="I79" t="s">
        <v>81</v>
      </c>
      <c r="J79">
        <v>4000000</v>
      </c>
      <c r="K79">
        <v>16000000</v>
      </c>
      <c r="L79" t="s">
        <v>81</v>
      </c>
      <c r="M79" t="s">
        <v>81</v>
      </c>
      <c r="N79" t="s">
        <v>81</v>
      </c>
      <c r="O79" t="s">
        <v>81</v>
      </c>
      <c r="P79" t="s">
        <v>81</v>
      </c>
      <c r="AA79" t="s">
        <v>81</v>
      </c>
      <c r="AB79" t="s">
        <v>81</v>
      </c>
      <c r="AC79" t="s">
        <v>81</v>
      </c>
      <c r="AD79" t="s">
        <v>81</v>
      </c>
      <c r="AE79" t="s">
        <v>81</v>
      </c>
      <c r="AF79" t="s">
        <v>81</v>
      </c>
      <c r="AG79" t="s">
        <v>81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2</v>
      </c>
      <c r="AO79" t="s">
        <v>81</v>
      </c>
      <c r="AP79" t="s">
        <v>81</v>
      </c>
      <c r="AQ79">
        <v>2</v>
      </c>
      <c r="AR79" t="s">
        <v>81</v>
      </c>
      <c r="AS79" t="s">
        <v>81</v>
      </c>
      <c r="AT79">
        <v>3</v>
      </c>
      <c r="AU79" t="s">
        <v>81</v>
      </c>
    </row>
    <row r="80" spans="1:47" x14ac:dyDescent="0.35">
      <c r="A80" s="20">
        <v>3120804</v>
      </c>
      <c r="B80" s="20">
        <v>3</v>
      </c>
      <c r="C80" s="20">
        <v>12</v>
      </c>
      <c r="D80" s="20">
        <v>8</v>
      </c>
      <c r="E80" s="20" t="s">
        <v>1933</v>
      </c>
      <c r="F80" s="20">
        <v>1200000</v>
      </c>
      <c r="G80" t="s">
        <v>81</v>
      </c>
      <c r="H80" t="s">
        <v>81</v>
      </c>
      <c r="I80">
        <v>250000</v>
      </c>
      <c r="J80">
        <v>400000</v>
      </c>
      <c r="K80" t="s">
        <v>81</v>
      </c>
      <c r="L80" t="s">
        <v>81</v>
      </c>
      <c r="M80">
        <v>100000</v>
      </c>
      <c r="N80">
        <v>20000</v>
      </c>
      <c r="O80" t="s">
        <v>81</v>
      </c>
      <c r="P80">
        <v>500000</v>
      </c>
      <c r="AA80">
        <v>100</v>
      </c>
      <c r="AB80" t="s">
        <v>81</v>
      </c>
      <c r="AC80" t="s">
        <v>81</v>
      </c>
      <c r="AD80" t="s">
        <v>81</v>
      </c>
      <c r="AE80" t="s">
        <v>81</v>
      </c>
      <c r="AF80" t="s">
        <v>81</v>
      </c>
      <c r="AG80" t="s">
        <v>81</v>
      </c>
      <c r="AH80">
        <v>0</v>
      </c>
      <c r="AI80">
        <v>0</v>
      </c>
      <c r="AJ80">
        <v>0</v>
      </c>
      <c r="AK80">
        <v>1</v>
      </c>
      <c r="AL80">
        <v>0</v>
      </c>
      <c r="AM80">
        <v>0</v>
      </c>
      <c r="AN80">
        <v>11</v>
      </c>
      <c r="AO80" t="s">
        <v>81</v>
      </c>
      <c r="AP80">
        <v>11</v>
      </c>
      <c r="AQ80">
        <v>11</v>
      </c>
      <c r="AR80" t="s">
        <v>81</v>
      </c>
      <c r="AS80">
        <v>11</v>
      </c>
      <c r="AT80">
        <v>10</v>
      </c>
      <c r="AU80" t="s">
        <v>81</v>
      </c>
    </row>
    <row r="81" spans="1:47" x14ac:dyDescent="0.35">
      <c r="A81" s="20">
        <v>3120806</v>
      </c>
      <c r="B81" s="20">
        <v>3</v>
      </c>
      <c r="C81" s="20">
        <v>12</v>
      </c>
      <c r="D81" s="20">
        <v>8</v>
      </c>
      <c r="E81" s="20" t="s">
        <v>1947</v>
      </c>
      <c r="F81" s="20">
        <v>1900000</v>
      </c>
      <c r="G81" t="s">
        <v>81</v>
      </c>
      <c r="H81" t="s">
        <v>81</v>
      </c>
      <c r="I81" t="s">
        <v>81</v>
      </c>
      <c r="J81">
        <v>40000</v>
      </c>
      <c r="K81">
        <v>1000000</v>
      </c>
      <c r="L81" t="s">
        <v>81</v>
      </c>
      <c r="M81" t="s">
        <v>81</v>
      </c>
      <c r="N81">
        <v>360000</v>
      </c>
      <c r="P81">
        <v>600000</v>
      </c>
      <c r="AA81">
        <v>100</v>
      </c>
      <c r="AB81" t="s">
        <v>81</v>
      </c>
      <c r="AC81" t="s">
        <v>81</v>
      </c>
      <c r="AD81" t="s">
        <v>81</v>
      </c>
      <c r="AE81" t="s">
        <v>81</v>
      </c>
      <c r="AF81" t="s">
        <v>81</v>
      </c>
      <c r="AG81" t="s">
        <v>81</v>
      </c>
      <c r="AH81">
        <v>0</v>
      </c>
      <c r="AI81">
        <v>0</v>
      </c>
      <c r="AJ81">
        <v>0</v>
      </c>
      <c r="AK81">
        <v>1</v>
      </c>
      <c r="AL81">
        <v>0</v>
      </c>
      <c r="AM81">
        <v>0</v>
      </c>
      <c r="AN81">
        <v>1</v>
      </c>
      <c r="AO81" t="s">
        <v>81</v>
      </c>
      <c r="AP81">
        <v>1</v>
      </c>
      <c r="AQ81">
        <v>1</v>
      </c>
      <c r="AR81" t="s">
        <v>81</v>
      </c>
      <c r="AS81">
        <v>1</v>
      </c>
      <c r="AT81">
        <v>3</v>
      </c>
      <c r="AU81" t="s">
        <v>81</v>
      </c>
    </row>
    <row r="82" spans="1:47" x14ac:dyDescent="0.35">
      <c r="A82" s="20">
        <v>3120807</v>
      </c>
      <c r="B82" s="20">
        <v>3</v>
      </c>
      <c r="C82" s="20">
        <v>12</v>
      </c>
      <c r="D82" s="20">
        <v>8</v>
      </c>
      <c r="E82" s="20" t="s">
        <v>69</v>
      </c>
      <c r="F82" s="20">
        <v>3500000</v>
      </c>
      <c r="G82" t="s">
        <v>81</v>
      </c>
      <c r="H82" t="s">
        <v>81</v>
      </c>
      <c r="I82" t="s">
        <v>81</v>
      </c>
      <c r="J82" t="s">
        <v>81</v>
      </c>
      <c r="K82" t="s">
        <v>81</v>
      </c>
      <c r="L82" t="s">
        <v>81</v>
      </c>
      <c r="M82" t="s">
        <v>81</v>
      </c>
      <c r="N82" t="s">
        <v>81</v>
      </c>
      <c r="O82" t="s">
        <v>81</v>
      </c>
      <c r="P82">
        <v>3500000</v>
      </c>
      <c r="AA82">
        <v>100</v>
      </c>
      <c r="AB82" t="s">
        <v>81</v>
      </c>
      <c r="AC82" t="s">
        <v>81</v>
      </c>
      <c r="AD82" t="s">
        <v>81</v>
      </c>
      <c r="AE82" t="s">
        <v>81</v>
      </c>
      <c r="AF82" t="s">
        <v>81</v>
      </c>
      <c r="AG82" t="s">
        <v>81</v>
      </c>
      <c r="AH82">
        <v>1</v>
      </c>
      <c r="AI82">
        <v>0</v>
      </c>
      <c r="AJ82">
        <v>0</v>
      </c>
      <c r="AK82">
        <v>0</v>
      </c>
      <c r="AL82">
        <v>0</v>
      </c>
      <c r="AM82">
        <v>0</v>
      </c>
      <c r="AN82" t="s">
        <v>81</v>
      </c>
      <c r="AO82" t="s">
        <v>81</v>
      </c>
      <c r="AP82">
        <v>15</v>
      </c>
      <c r="AQ82" t="s">
        <v>81</v>
      </c>
      <c r="AR82" t="s">
        <v>81</v>
      </c>
      <c r="AS82">
        <v>15</v>
      </c>
      <c r="AT82">
        <v>9</v>
      </c>
      <c r="AU82" t="s">
        <v>81</v>
      </c>
    </row>
    <row r="83" spans="1:47" x14ac:dyDescent="0.35">
      <c r="A83" s="20">
        <v>3120808</v>
      </c>
      <c r="B83" s="20">
        <v>3</v>
      </c>
      <c r="C83" s="20">
        <v>12</v>
      </c>
      <c r="D83" s="20">
        <v>8</v>
      </c>
      <c r="E83" s="20" t="s">
        <v>1961</v>
      </c>
      <c r="F83" s="20">
        <v>400000</v>
      </c>
      <c r="G83" t="s">
        <v>81</v>
      </c>
      <c r="H83" s="20">
        <v>200000</v>
      </c>
      <c r="I83" t="s">
        <v>81</v>
      </c>
      <c r="J83" t="s">
        <v>81</v>
      </c>
      <c r="K83" t="s">
        <v>81</v>
      </c>
      <c r="L83" t="s">
        <v>81</v>
      </c>
      <c r="M83" t="s">
        <v>81</v>
      </c>
      <c r="N83" t="s">
        <v>81</v>
      </c>
      <c r="O83" t="s">
        <v>81</v>
      </c>
      <c r="P83">
        <v>200000</v>
      </c>
      <c r="AA83">
        <v>100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 t="s">
        <v>81</v>
      </c>
      <c r="AH83">
        <v>0</v>
      </c>
      <c r="AI83">
        <v>0</v>
      </c>
      <c r="AJ83">
        <v>0</v>
      </c>
      <c r="AK83">
        <v>0</v>
      </c>
      <c r="AL83">
        <v>1</v>
      </c>
      <c r="AM83">
        <v>1</v>
      </c>
      <c r="AN83" t="s">
        <v>81</v>
      </c>
      <c r="AO83" t="s">
        <v>81</v>
      </c>
      <c r="AP83">
        <v>1</v>
      </c>
      <c r="AQ83" t="s">
        <v>81</v>
      </c>
      <c r="AR83" t="s">
        <v>81</v>
      </c>
      <c r="AS83">
        <v>1</v>
      </c>
      <c r="AT83">
        <v>16</v>
      </c>
      <c r="AU83" t="s">
        <v>81</v>
      </c>
    </row>
    <row r="84" spans="1:47" x14ac:dyDescent="0.35">
      <c r="A84" s="20">
        <v>3040920</v>
      </c>
      <c r="B84" s="20">
        <v>3</v>
      </c>
      <c r="C84" s="20">
        <v>4</v>
      </c>
      <c r="D84" s="20">
        <v>9</v>
      </c>
      <c r="E84" s="20" t="s">
        <v>2142</v>
      </c>
      <c r="F84" s="20">
        <v>4200000</v>
      </c>
      <c r="G84" s="20">
        <v>960000</v>
      </c>
      <c r="H84" s="20" t="s">
        <v>81</v>
      </c>
      <c r="I84" s="20">
        <v>50000</v>
      </c>
      <c r="J84" s="20">
        <v>50000</v>
      </c>
      <c r="K84" s="20">
        <v>2000000</v>
      </c>
      <c r="L84" s="20" t="s">
        <v>81</v>
      </c>
      <c r="M84" s="20">
        <v>16000</v>
      </c>
      <c r="N84" s="20">
        <v>300000</v>
      </c>
      <c r="O84" t="s">
        <v>81</v>
      </c>
      <c r="P84">
        <f>F84-(G84+I84+J84+K84+M84+N84)</f>
        <v>824000</v>
      </c>
      <c r="AA84">
        <v>40</v>
      </c>
      <c r="AB84">
        <v>50</v>
      </c>
      <c r="AC84" t="s">
        <v>81</v>
      </c>
      <c r="AD84" t="s">
        <v>81</v>
      </c>
      <c r="AE84" t="s">
        <v>81</v>
      </c>
      <c r="AF84" t="s">
        <v>81</v>
      </c>
      <c r="AG84" t="s">
        <v>81</v>
      </c>
      <c r="AH84">
        <v>0</v>
      </c>
      <c r="AI84">
        <v>1</v>
      </c>
      <c r="AJ84">
        <v>1</v>
      </c>
      <c r="AK84">
        <v>1</v>
      </c>
      <c r="AL84">
        <v>1</v>
      </c>
      <c r="AM84">
        <v>0</v>
      </c>
      <c r="AN84">
        <v>11</v>
      </c>
      <c r="AO84" t="s">
        <v>81</v>
      </c>
      <c r="AP84">
        <v>11</v>
      </c>
      <c r="AQ84">
        <v>1</v>
      </c>
      <c r="AR84" t="s">
        <v>81</v>
      </c>
      <c r="AS84">
        <v>1</v>
      </c>
      <c r="AT84">
        <v>3</v>
      </c>
      <c r="AU84" t="s">
        <v>81</v>
      </c>
    </row>
    <row r="85" spans="1:47" x14ac:dyDescent="0.35">
      <c r="A85" s="20">
        <v>3040921</v>
      </c>
      <c r="B85" s="20">
        <v>3</v>
      </c>
      <c r="C85" s="20">
        <v>4</v>
      </c>
      <c r="D85" s="20">
        <v>9</v>
      </c>
      <c r="E85" s="20" t="s">
        <v>1982</v>
      </c>
      <c r="F85" s="20">
        <v>500000</v>
      </c>
      <c r="G85" t="s">
        <v>81</v>
      </c>
      <c r="H85" t="s">
        <v>81</v>
      </c>
      <c r="I85" t="s">
        <v>81</v>
      </c>
      <c r="J85" t="s">
        <v>81</v>
      </c>
      <c r="K85" t="s">
        <v>81</v>
      </c>
      <c r="L85" t="s">
        <v>81</v>
      </c>
      <c r="M85" t="s">
        <v>81</v>
      </c>
      <c r="N85" t="s">
        <v>81</v>
      </c>
      <c r="O85" t="s">
        <v>81</v>
      </c>
      <c r="P85">
        <v>500000</v>
      </c>
      <c r="AA85">
        <v>100</v>
      </c>
      <c r="AB85" t="s">
        <v>81</v>
      </c>
      <c r="AC85" t="s">
        <v>81</v>
      </c>
      <c r="AD85" t="s">
        <v>81</v>
      </c>
      <c r="AE85" t="s">
        <v>81</v>
      </c>
      <c r="AF85" t="s">
        <v>81</v>
      </c>
      <c r="AG85" t="s">
        <v>81</v>
      </c>
      <c r="AH85">
        <v>0</v>
      </c>
      <c r="AI85">
        <v>0</v>
      </c>
      <c r="AJ85">
        <v>0</v>
      </c>
      <c r="AK85">
        <v>1</v>
      </c>
      <c r="AL85">
        <v>0</v>
      </c>
      <c r="AM85">
        <v>0</v>
      </c>
      <c r="AN85" t="s">
        <v>81</v>
      </c>
      <c r="AO85" t="s">
        <v>81</v>
      </c>
      <c r="AP85">
        <v>2</v>
      </c>
      <c r="AQ85" t="s">
        <v>81</v>
      </c>
      <c r="AR85" t="s">
        <v>81</v>
      </c>
      <c r="AS85">
        <v>2</v>
      </c>
      <c r="AT85">
        <v>9</v>
      </c>
      <c r="AU85" t="s">
        <v>81</v>
      </c>
    </row>
    <row r="86" spans="1:47" x14ac:dyDescent="0.35">
      <c r="A86" s="20">
        <v>3040922</v>
      </c>
      <c r="B86" s="20">
        <v>3</v>
      </c>
      <c r="C86" s="20">
        <v>4</v>
      </c>
      <c r="D86" s="20">
        <v>9</v>
      </c>
      <c r="E86" s="20" t="s">
        <v>2155</v>
      </c>
      <c r="F86" s="20">
        <v>4200000</v>
      </c>
      <c r="G86" s="20">
        <v>3600000</v>
      </c>
      <c r="H86" s="20">
        <v>600000</v>
      </c>
      <c r="I86" t="s">
        <v>81</v>
      </c>
      <c r="J86" t="s">
        <v>81</v>
      </c>
      <c r="K86" t="s">
        <v>81</v>
      </c>
      <c r="L86" t="s">
        <v>81</v>
      </c>
      <c r="M86" t="s">
        <v>81</v>
      </c>
      <c r="N86" t="s">
        <v>81</v>
      </c>
      <c r="O86" t="s">
        <v>81</v>
      </c>
      <c r="P86" t="s">
        <v>81</v>
      </c>
      <c r="AA86" t="s">
        <v>81</v>
      </c>
      <c r="AB86" t="s">
        <v>81</v>
      </c>
      <c r="AC86" t="s">
        <v>81</v>
      </c>
      <c r="AD86" t="s">
        <v>81</v>
      </c>
      <c r="AE86" t="s">
        <v>81</v>
      </c>
      <c r="AF86" t="s">
        <v>81</v>
      </c>
      <c r="AG86" t="s">
        <v>81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11</v>
      </c>
      <c r="AO86" t="s">
        <v>81</v>
      </c>
      <c r="AP86" t="s">
        <v>81</v>
      </c>
      <c r="AQ86">
        <v>11</v>
      </c>
      <c r="AR86" t="s">
        <v>81</v>
      </c>
      <c r="AS86" t="s">
        <v>81</v>
      </c>
      <c r="AT86">
        <v>15</v>
      </c>
      <c r="AU86">
        <v>5</v>
      </c>
    </row>
    <row r="87" spans="1:47" x14ac:dyDescent="0.35">
      <c r="A87" s="20">
        <v>3040924</v>
      </c>
      <c r="B87" s="20">
        <v>3</v>
      </c>
      <c r="C87" s="20">
        <v>4</v>
      </c>
      <c r="D87" s="20">
        <v>9</v>
      </c>
      <c r="E87" s="20" t="s">
        <v>2164</v>
      </c>
      <c r="F87" s="20">
        <v>3600000</v>
      </c>
      <c r="G87" s="20">
        <v>1800000</v>
      </c>
      <c r="H87" s="20" t="s">
        <v>81</v>
      </c>
      <c r="I87" s="20" t="s">
        <v>81</v>
      </c>
      <c r="J87" s="20" t="s">
        <v>81</v>
      </c>
      <c r="K87" s="20" t="s">
        <v>81</v>
      </c>
      <c r="L87" s="20" t="s">
        <v>81</v>
      </c>
      <c r="M87" s="20" t="s">
        <v>81</v>
      </c>
      <c r="N87" s="20" t="s">
        <v>81</v>
      </c>
      <c r="O87" s="20" t="s">
        <v>81</v>
      </c>
      <c r="P87">
        <v>1800000</v>
      </c>
      <c r="AA87">
        <v>100</v>
      </c>
      <c r="AB87" t="s">
        <v>81</v>
      </c>
      <c r="AC87" t="s">
        <v>81</v>
      </c>
      <c r="AD87" t="s">
        <v>81</v>
      </c>
      <c r="AE87" t="s">
        <v>81</v>
      </c>
      <c r="AF87" t="s">
        <v>81</v>
      </c>
      <c r="AG87" t="s">
        <v>81</v>
      </c>
      <c r="AH87">
        <v>0</v>
      </c>
      <c r="AI87">
        <v>0</v>
      </c>
      <c r="AJ87">
        <v>0</v>
      </c>
      <c r="AK87">
        <v>0</v>
      </c>
      <c r="AL87">
        <v>1</v>
      </c>
      <c r="AM87">
        <v>0</v>
      </c>
      <c r="AN87">
        <v>11</v>
      </c>
      <c r="AO87" t="s">
        <v>81</v>
      </c>
      <c r="AP87">
        <v>11</v>
      </c>
      <c r="AQ87">
        <v>11</v>
      </c>
      <c r="AR87" t="s">
        <v>81</v>
      </c>
      <c r="AS87">
        <v>11</v>
      </c>
      <c r="AT87">
        <v>3</v>
      </c>
      <c r="AU87">
        <v>2</v>
      </c>
    </row>
    <row r="88" spans="1:47" x14ac:dyDescent="0.35">
      <c r="A88" s="20">
        <v>3040925</v>
      </c>
      <c r="B88" s="20">
        <v>3</v>
      </c>
      <c r="C88" s="20">
        <v>4</v>
      </c>
      <c r="D88" s="20">
        <v>9</v>
      </c>
      <c r="E88" s="20" t="s">
        <v>2171</v>
      </c>
      <c r="F88" s="20">
        <v>400000</v>
      </c>
      <c r="G88" t="s">
        <v>81</v>
      </c>
      <c r="H88" t="s">
        <v>81</v>
      </c>
      <c r="I88" t="s">
        <v>81</v>
      </c>
      <c r="J88" t="s">
        <v>81</v>
      </c>
      <c r="K88" t="s">
        <v>81</v>
      </c>
      <c r="L88" t="s">
        <v>81</v>
      </c>
      <c r="M88" t="s">
        <v>81</v>
      </c>
      <c r="N88" t="s">
        <v>81</v>
      </c>
      <c r="O88" t="s">
        <v>81</v>
      </c>
      <c r="P88">
        <v>500000</v>
      </c>
      <c r="AA88">
        <v>100</v>
      </c>
      <c r="AB88" t="s">
        <v>81</v>
      </c>
      <c r="AC88" t="s">
        <v>81</v>
      </c>
      <c r="AD88" t="s">
        <v>81</v>
      </c>
      <c r="AE88" t="s">
        <v>81</v>
      </c>
      <c r="AF88" t="s">
        <v>81</v>
      </c>
      <c r="AG88" t="s">
        <v>81</v>
      </c>
      <c r="AH88">
        <v>0</v>
      </c>
      <c r="AI88">
        <v>0</v>
      </c>
      <c r="AJ88">
        <v>1</v>
      </c>
      <c r="AK88">
        <v>1</v>
      </c>
      <c r="AL88">
        <v>1</v>
      </c>
      <c r="AM88">
        <v>0</v>
      </c>
      <c r="AN88">
        <v>2</v>
      </c>
      <c r="AO88" t="s">
        <v>81</v>
      </c>
      <c r="AP88">
        <v>1</v>
      </c>
      <c r="AQ88">
        <v>2</v>
      </c>
      <c r="AR88" t="s">
        <v>81</v>
      </c>
      <c r="AS88">
        <v>1</v>
      </c>
      <c r="AT88">
        <v>3</v>
      </c>
      <c r="AU88">
        <v>2</v>
      </c>
    </row>
    <row r="89" spans="1:47" x14ac:dyDescent="0.35">
      <c r="A89" s="20">
        <v>3040927</v>
      </c>
      <c r="B89" s="20">
        <v>3</v>
      </c>
      <c r="C89" s="20">
        <v>4</v>
      </c>
      <c r="D89" s="20">
        <v>9</v>
      </c>
      <c r="E89" s="20" t="s">
        <v>2182</v>
      </c>
      <c r="F89" s="20">
        <v>200000</v>
      </c>
      <c r="G89" t="s">
        <v>81</v>
      </c>
      <c r="H89" t="s">
        <v>81</v>
      </c>
      <c r="I89" t="s">
        <v>81</v>
      </c>
      <c r="J89" t="s">
        <v>81</v>
      </c>
      <c r="K89" t="s">
        <v>81</v>
      </c>
      <c r="L89" t="s">
        <v>81</v>
      </c>
      <c r="M89" t="s">
        <v>81</v>
      </c>
      <c r="N89" t="s">
        <v>81</v>
      </c>
      <c r="O89" t="s">
        <v>81</v>
      </c>
      <c r="P89">
        <v>200000</v>
      </c>
      <c r="AA89">
        <v>100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 t="s">
        <v>81</v>
      </c>
      <c r="AH89">
        <v>0</v>
      </c>
      <c r="AI89">
        <v>0</v>
      </c>
      <c r="AJ89">
        <v>0</v>
      </c>
      <c r="AK89">
        <v>1</v>
      </c>
      <c r="AL89">
        <v>1</v>
      </c>
      <c r="AM89">
        <v>0</v>
      </c>
      <c r="AN89" t="s">
        <v>81</v>
      </c>
      <c r="AO89" t="s">
        <v>81</v>
      </c>
      <c r="AP89">
        <v>14</v>
      </c>
      <c r="AQ89" t="s">
        <v>81</v>
      </c>
      <c r="AR89" t="s">
        <v>81</v>
      </c>
      <c r="AS89">
        <v>14</v>
      </c>
      <c r="AT89">
        <v>5</v>
      </c>
      <c r="AU89" t="s">
        <v>81</v>
      </c>
    </row>
    <row r="90" spans="1:47" x14ac:dyDescent="0.35">
      <c r="A90" s="20">
        <v>3040928</v>
      </c>
      <c r="B90" s="20">
        <v>3</v>
      </c>
      <c r="C90" s="20">
        <v>4</v>
      </c>
      <c r="D90" s="20">
        <v>9</v>
      </c>
      <c r="E90" s="20" t="s">
        <v>2186</v>
      </c>
      <c r="F90" s="20">
        <v>1000000</v>
      </c>
      <c r="G90" s="20">
        <v>2880000</v>
      </c>
      <c r="H90" t="s">
        <v>81</v>
      </c>
      <c r="I90" s="20">
        <v>600000</v>
      </c>
      <c r="J90" s="20">
        <v>20000</v>
      </c>
      <c r="K90" s="20">
        <v>300000</v>
      </c>
      <c r="L90" t="s">
        <v>81</v>
      </c>
      <c r="M90" t="s">
        <v>81</v>
      </c>
      <c r="N90" t="s">
        <v>81</v>
      </c>
      <c r="O90" t="s">
        <v>81</v>
      </c>
      <c r="P90" t="s">
        <v>81</v>
      </c>
      <c r="AA90" t="s">
        <v>81</v>
      </c>
      <c r="AB90" t="s">
        <v>81</v>
      </c>
      <c r="AC90" t="s">
        <v>81</v>
      </c>
      <c r="AD90" t="s">
        <v>81</v>
      </c>
      <c r="AE90" t="s">
        <v>81</v>
      </c>
      <c r="AF90" t="s">
        <v>81</v>
      </c>
      <c r="AG90" t="s">
        <v>81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11</v>
      </c>
      <c r="AO90" t="s">
        <v>81</v>
      </c>
      <c r="AP90" t="s">
        <v>81</v>
      </c>
      <c r="AQ90">
        <v>1</v>
      </c>
      <c r="AR90" t="s">
        <v>81</v>
      </c>
      <c r="AS90" t="s">
        <v>81</v>
      </c>
      <c r="AT90">
        <v>8</v>
      </c>
      <c r="AU90" t="s">
        <v>81</v>
      </c>
    </row>
    <row r="91" spans="1:47" x14ac:dyDescent="0.35">
      <c r="A91" s="20">
        <v>3040930</v>
      </c>
      <c r="B91" s="20">
        <v>3</v>
      </c>
      <c r="C91" s="20">
        <v>4</v>
      </c>
      <c r="D91" s="20">
        <v>9</v>
      </c>
      <c r="E91" s="20" t="s">
        <v>2201</v>
      </c>
      <c r="F91" s="20">
        <v>6000000</v>
      </c>
      <c r="G91" s="20">
        <v>1500000</v>
      </c>
      <c r="H91" t="s">
        <v>81</v>
      </c>
      <c r="I91" t="s">
        <v>81</v>
      </c>
      <c r="J91" t="s">
        <v>81</v>
      </c>
      <c r="K91">
        <v>1500000</v>
      </c>
      <c r="L91">
        <v>30000000</v>
      </c>
      <c r="M91" t="s">
        <v>81</v>
      </c>
      <c r="N91" t="s">
        <v>81</v>
      </c>
      <c r="O91" t="s">
        <v>81</v>
      </c>
      <c r="P91">
        <v>300000</v>
      </c>
      <c r="AA91">
        <v>100</v>
      </c>
      <c r="AB91" t="s">
        <v>81</v>
      </c>
      <c r="AC91" t="s">
        <v>81</v>
      </c>
      <c r="AD91" t="s">
        <v>81</v>
      </c>
      <c r="AE91" t="s">
        <v>81</v>
      </c>
      <c r="AF91" t="s">
        <v>81</v>
      </c>
      <c r="AG91" t="s">
        <v>81</v>
      </c>
      <c r="AH91">
        <v>0</v>
      </c>
      <c r="AI91">
        <v>0</v>
      </c>
      <c r="AJ91">
        <v>1</v>
      </c>
      <c r="AK91">
        <v>1</v>
      </c>
      <c r="AL91">
        <v>1</v>
      </c>
      <c r="AM91">
        <v>0</v>
      </c>
      <c r="AN91">
        <v>11</v>
      </c>
      <c r="AO91" t="s">
        <v>81</v>
      </c>
      <c r="AP91">
        <v>11</v>
      </c>
      <c r="AQ91">
        <v>2</v>
      </c>
      <c r="AR91" t="s">
        <v>81</v>
      </c>
      <c r="AS91">
        <v>1</v>
      </c>
      <c r="AT91">
        <v>17</v>
      </c>
      <c r="AU91" t="s">
        <v>81</v>
      </c>
    </row>
    <row r="92" spans="1:47" x14ac:dyDescent="0.35">
      <c r="A92" s="20">
        <v>3040931</v>
      </c>
      <c r="B92" s="20">
        <v>3</v>
      </c>
      <c r="C92" s="20">
        <v>4</v>
      </c>
      <c r="D92" s="20">
        <v>9</v>
      </c>
      <c r="E92" s="20" t="s">
        <v>2207</v>
      </c>
      <c r="F92" s="20">
        <v>3600000</v>
      </c>
      <c r="G92" s="20">
        <v>600000</v>
      </c>
      <c r="H92" s="20">
        <v>3000000</v>
      </c>
      <c r="I92" t="s">
        <v>81</v>
      </c>
      <c r="J92" t="s">
        <v>81</v>
      </c>
      <c r="K92" s="20">
        <v>50000</v>
      </c>
      <c r="L92" t="s">
        <v>81</v>
      </c>
      <c r="M92" t="s">
        <v>81</v>
      </c>
      <c r="N92" t="s">
        <v>81</v>
      </c>
      <c r="O92" t="s">
        <v>81</v>
      </c>
      <c r="P92">
        <v>300000</v>
      </c>
      <c r="AA92">
        <v>100</v>
      </c>
      <c r="AB92" t="s">
        <v>81</v>
      </c>
      <c r="AC92" t="s">
        <v>81</v>
      </c>
      <c r="AD92" t="s">
        <v>81</v>
      </c>
      <c r="AE92" t="s">
        <v>81</v>
      </c>
      <c r="AF92" t="s">
        <v>81</v>
      </c>
      <c r="AG92" t="s">
        <v>81</v>
      </c>
      <c r="AH92">
        <v>0</v>
      </c>
      <c r="AI92">
        <v>0</v>
      </c>
      <c r="AJ92">
        <v>1</v>
      </c>
      <c r="AK92">
        <v>1</v>
      </c>
      <c r="AL92">
        <v>1</v>
      </c>
      <c r="AM92">
        <v>0</v>
      </c>
      <c r="AN92">
        <v>14</v>
      </c>
      <c r="AO92" t="s">
        <v>81</v>
      </c>
      <c r="AP92">
        <v>14</v>
      </c>
      <c r="AQ92">
        <v>1</v>
      </c>
      <c r="AR92" t="s">
        <v>81</v>
      </c>
      <c r="AS92">
        <v>1</v>
      </c>
      <c r="AT92" t="s">
        <v>81</v>
      </c>
      <c r="AU92">
        <v>4</v>
      </c>
    </row>
    <row r="93" spans="1:47" x14ac:dyDescent="0.35">
      <c r="A93" s="20">
        <v>3040932</v>
      </c>
      <c r="B93" s="20">
        <v>3</v>
      </c>
      <c r="C93" s="20">
        <v>4</v>
      </c>
      <c r="D93" s="20">
        <v>9</v>
      </c>
      <c r="E93" s="20" t="s">
        <v>2218</v>
      </c>
      <c r="F93" s="20">
        <v>10800000</v>
      </c>
      <c r="G93" s="20">
        <v>1800000</v>
      </c>
      <c r="H93" t="s">
        <v>81</v>
      </c>
      <c r="I93" t="s">
        <v>81</v>
      </c>
      <c r="J93" t="s">
        <v>81</v>
      </c>
      <c r="K93">
        <v>5000000</v>
      </c>
      <c r="L93" t="s">
        <v>81</v>
      </c>
      <c r="M93" t="s">
        <v>81</v>
      </c>
      <c r="N93" t="s">
        <v>81</v>
      </c>
      <c r="O93" t="s">
        <v>81</v>
      </c>
      <c r="P93">
        <v>5720000</v>
      </c>
      <c r="AA93">
        <v>50</v>
      </c>
      <c r="AB93">
        <v>50</v>
      </c>
      <c r="AC93" t="s">
        <v>81</v>
      </c>
      <c r="AD93" t="s">
        <v>81</v>
      </c>
      <c r="AE93" t="s">
        <v>81</v>
      </c>
      <c r="AF93" t="s">
        <v>81</v>
      </c>
      <c r="AG93" t="s">
        <v>81</v>
      </c>
      <c r="AH93">
        <v>0</v>
      </c>
      <c r="AI93">
        <v>0</v>
      </c>
      <c r="AJ93">
        <v>0</v>
      </c>
      <c r="AK93">
        <v>1</v>
      </c>
      <c r="AL93">
        <v>1</v>
      </c>
      <c r="AM93">
        <v>0</v>
      </c>
      <c r="AN93">
        <v>2</v>
      </c>
      <c r="AO93">
        <v>2</v>
      </c>
      <c r="AP93">
        <v>2</v>
      </c>
      <c r="AQ93">
        <v>2</v>
      </c>
      <c r="AR93">
        <v>2</v>
      </c>
      <c r="AS93">
        <v>2</v>
      </c>
      <c r="AT93">
        <v>7</v>
      </c>
      <c r="AU93" t="s">
        <v>81</v>
      </c>
    </row>
    <row r="94" spans="1:47" x14ac:dyDescent="0.35">
      <c r="A94" s="20">
        <v>4031227</v>
      </c>
      <c r="B94" s="20">
        <v>4</v>
      </c>
      <c r="C94" s="20">
        <v>3</v>
      </c>
      <c r="D94" s="20">
        <v>12</v>
      </c>
      <c r="E94" s="20" t="s">
        <v>2348</v>
      </c>
      <c r="F94" s="20">
        <v>2400000</v>
      </c>
      <c r="G94" s="20">
        <v>1800000</v>
      </c>
      <c r="H94" t="s">
        <v>81</v>
      </c>
      <c r="I94" t="s">
        <v>81</v>
      </c>
      <c r="J94" t="s">
        <v>81</v>
      </c>
      <c r="K94" t="s">
        <v>81</v>
      </c>
      <c r="L94" t="s">
        <v>81</v>
      </c>
      <c r="M94">
        <v>130000</v>
      </c>
      <c r="N94" t="s">
        <v>81</v>
      </c>
      <c r="O94" t="s">
        <v>81</v>
      </c>
      <c r="P94">
        <v>470000</v>
      </c>
      <c r="AA94">
        <v>100</v>
      </c>
      <c r="AB94" t="s">
        <v>81</v>
      </c>
      <c r="AC94" t="s">
        <v>81</v>
      </c>
      <c r="AD94" t="s">
        <v>81</v>
      </c>
      <c r="AE94" t="s">
        <v>81</v>
      </c>
      <c r="AF94" t="s">
        <v>81</v>
      </c>
      <c r="AG94" t="s">
        <v>81</v>
      </c>
      <c r="AH94">
        <v>0</v>
      </c>
      <c r="AI94">
        <v>0</v>
      </c>
      <c r="AJ94">
        <v>0</v>
      </c>
      <c r="AK94">
        <v>1</v>
      </c>
      <c r="AL94">
        <v>0</v>
      </c>
      <c r="AM94">
        <v>0</v>
      </c>
      <c r="AN94">
        <v>14</v>
      </c>
      <c r="AO94" t="s">
        <v>81</v>
      </c>
      <c r="AP94">
        <v>14</v>
      </c>
      <c r="AQ94">
        <v>14</v>
      </c>
      <c r="AR94" t="s">
        <v>81</v>
      </c>
      <c r="AS94">
        <v>14</v>
      </c>
      <c r="AT94" t="s">
        <v>81</v>
      </c>
      <c r="AU94" t="s">
        <v>81</v>
      </c>
    </row>
    <row r="95" spans="1:47" x14ac:dyDescent="0.35">
      <c r="A95" s="20">
        <v>4031228</v>
      </c>
      <c r="B95" s="20">
        <v>4</v>
      </c>
      <c r="C95" s="20">
        <v>3</v>
      </c>
      <c r="D95" s="20">
        <v>12</v>
      </c>
      <c r="E95" s="20" t="s">
        <v>2352</v>
      </c>
      <c r="F95" s="20">
        <v>800000</v>
      </c>
      <c r="G95" s="20">
        <v>800000</v>
      </c>
      <c r="H95" t="s">
        <v>81</v>
      </c>
      <c r="I95" t="s">
        <v>81</v>
      </c>
      <c r="J95" t="s">
        <v>81</v>
      </c>
      <c r="K95" t="s">
        <v>81</v>
      </c>
      <c r="L95" t="s">
        <v>81</v>
      </c>
      <c r="M95" t="s">
        <v>81</v>
      </c>
      <c r="N95" t="s">
        <v>81</v>
      </c>
      <c r="O95" t="s">
        <v>81</v>
      </c>
      <c r="P95" t="s">
        <v>81</v>
      </c>
      <c r="AA95" t="s">
        <v>81</v>
      </c>
      <c r="AB95" t="s">
        <v>81</v>
      </c>
      <c r="AC95" t="s">
        <v>81</v>
      </c>
      <c r="AD95" t="s">
        <v>81</v>
      </c>
      <c r="AE95" t="s">
        <v>81</v>
      </c>
      <c r="AF95" t="s">
        <v>81</v>
      </c>
      <c r="AG95" t="s">
        <v>81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4</v>
      </c>
      <c r="AO95">
        <v>4</v>
      </c>
      <c r="AP95" t="s">
        <v>81</v>
      </c>
      <c r="AQ95" t="s">
        <v>81</v>
      </c>
      <c r="AR95" t="s">
        <v>81</v>
      </c>
      <c r="AS95" t="s">
        <v>81</v>
      </c>
      <c r="AT95">
        <v>3</v>
      </c>
      <c r="AU95" t="s">
        <v>81</v>
      </c>
    </row>
    <row r="96" spans="1:47" x14ac:dyDescent="0.35">
      <c r="A96" s="20">
        <v>4031229</v>
      </c>
      <c r="B96" s="20">
        <v>4</v>
      </c>
      <c r="C96" s="20">
        <v>3</v>
      </c>
      <c r="D96" s="20">
        <v>12</v>
      </c>
      <c r="E96" s="20" t="s">
        <v>2362</v>
      </c>
      <c r="F96" s="20">
        <v>1300000</v>
      </c>
      <c r="G96" s="20">
        <v>500000</v>
      </c>
      <c r="H96" t="s">
        <v>81</v>
      </c>
      <c r="I96" t="s">
        <v>81</v>
      </c>
      <c r="J96">
        <v>200000</v>
      </c>
      <c r="K96" t="s">
        <v>81</v>
      </c>
      <c r="L96">
        <v>600000</v>
      </c>
      <c r="M96" t="s">
        <v>81</v>
      </c>
      <c r="N96" t="s">
        <v>81</v>
      </c>
      <c r="O96" t="s">
        <v>81</v>
      </c>
      <c r="P96" t="s">
        <v>81</v>
      </c>
      <c r="AA96" t="s">
        <v>81</v>
      </c>
      <c r="AB96" t="s">
        <v>81</v>
      </c>
      <c r="AC96" t="s">
        <v>81</v>
      </c>
      <c r="AD96" t="s">
        <v>81</v>
      </c>
      <c r="AE96" t="s">
        <v>81</v>
      </c>
      <c r="AF96" t="s">
        <v>81</v>
      </c>
      <c r="AG96" t="s">
        <v>81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1</v>
      </c>
      <c r="AO96" t="s">
        <v>81</v>
      </c>
      <c r="AP96" t="s">
        <v>81</v>
      </c>
      <c r="AQ96" t="s">
        <v>81</v>
      </c>
      <c r="AR96" t="s">
        <v>81</v>
      </c>
      <c r="AS96" t="s">
        <v>81</v>
      </c>
      <c r="AT96">
        <v>18</v>
      </c>
      <c r="AU96" t="s">
        <v>81</v>
      </c>
    </row>
    <row r="97" spans="1:47" x14ac:dyDescent="0.35">
      <c r="A97" s="20">
        <v>4031230</v>
      </c>
      <c r="B97" s="20">
        <v>4</v>
      </c>
      <c r="C97" s="20">
        <v>3</v>
      </c>
      <c r="D97" s="20">
        <v>12</v>
      </c>
      <c r="E97" s="20" t="s">
        <v>2370</v>
      </c>
      <c r="F97" s="20">
        <v>1000000</v>
      </c>
      <c r="G97" s="20">
        <v>500000</v>
      </c>
      <c r="H97" t="s">
        <v>81</v>
      </c>
      <c r="I97" t="s">
        <v>81</v>
      </c>
      <c r="J97">
        <v>50000</v>
      </c>
      <c r="K97" t="s">
        <v>81</v>
      </c>
      <c r="L97" t="s">
        <v>81</v>
      </c>
      <c r="M97">
        <v>50000</v>
      </c>
      <c r="N97">
        <v>300000</v>
      </c>
      <c r="O97" t="s">
        <v>81</v>
      </c>
      <c r="P97">
        <v>100000</v>
      </c>
      <c r="AA97">
        <v>100</v>
      </c>
      <c r="AB97" t="s">
        <v>81</v>
      </c>
      <c r="AC97" t="s">
        <v>81</v>
      </c>
      <c r="AD97" t="s">
        <v>81</v>
      </c>
      <c r="AE97" t="s">
        <v>81</v>
      </c>
      <c r="AF97" t="s">
        <v>81</v>
      </c>
      <c r="AG97" t="s">
        <v>81</v>
      </c>
      <c r="AH97">
        <v>0</v>
      </c>
      <c r="AI97">
        <v>0</v>
      </c>
      <c r="AJ97">
        <v>0</v>
      </c>
      <c r="AK97">
        <v>1</v>
      </c>
      <c r="AL97">
        <v>1</v>
      </c>
      <c r="AM97">
        <v>0</v>
      </c>
      <c r="AN97">
        <v>3</v>
      </c>
      <c r="AO97" t="s">
        <v>81</v>
      </c>
      <c r="AP97">
        <v>3</v>
      </c>
      <c r="AQ97">
        <v>3</v>
      </c>
      <c r="AR97" t="s">
        <v>81</v>
      </c>
      <c r="AS97">
        <v>3</v>
      </c>
      <c r="AT97">
        <v>3</v>
      </c>
      <c r="AU97">
        <v>2</v>
      </c>
    </row>
    <row r="98" spans="1:47" x14ac:dyDescent="0.35">
      <c r="A98" s="20">
        <v>4031231</v>
      </c>
      <c r="B98" s="20">
        <v>4</v>
      </c>
      <c r="C98" s="20">
        <v>3</v>
      </c>
      <c r="D98" s="20">
        <v>12</v>
      </c>
      <c r="E98" s="20" t="s">
        <v>1203</v>
      </c>
      <c r="F98" s="20">
        <v>220000</v>
      </c>
      <c r="G98" s="20">
        <v>110000</v>
      </c>
      <c r="H98" t="s">
        <v>81</v>
      </c>
      <c r="I98" s="20">
        <v>40000</v>
      </c>
      <c r="J98" t="s">
        <v>81</v>
      </c>
      <c r="K98" t="s">
        <v>81</v>
      </c>
      <c r="L98" t="s">
        <v>81</v>
      </c>
      <c r="M98" t="s">
        <v>81</v>
      </c>
      <c r="N98" t="s">
        <v>81</v>
      </c>
      <c r="O98" t="s">
        <v>81</v>
      </c>
      <c r="P98">
        <v>60000</v>
      </c>
      <c r="AA98">
        <v>100</v>
      </c>
      <c r="AB98" t="s">
        <v>81</v>
      </c>
      <c r="AC98" t="s">
        <v>81</v>
      </c>
      <c r="AD98" t="s">
        <v>81</v>
      </c>
      <c r="AE98" t="s">
        <v>81</v>
      </c>
      <c r="AF98" t="s">
        <v>81</v>
      </c>
      <c r="AG98" t="s">
        <v>81</v>
      </c>
      <c r="AH98">
        <v>0</v>
      </c>
      <c r="AI98">
        <v>0</v>
      </c>
      <c r="AJ98">
        <v>0</v>
      </c>
      <c r="AK98">
        <v>1</v>
      </c>
      <c r="AL98">
        <v>1</v>
      </c>
      <c r="AM98">
        <v>0</v>
      </c>
      <c r="AN98">
        <v>2</v>
      </c>
      <c r="AO98" t="s">
        <v>81</v>
      </c>
      <c r="AP98">
        <v>2</v>
      </c>
      <c r="AQ98">
        <v>2</v>
      </c>
      <c r="AR98" t="s">
        <v>81</v>
      </c>
      <c r="AS98">
        <v>2</v>
      </c>
      <c r="AT98">
        <v>3</v>
      </c>
      <c r="AU98" t="s">
        <v>81</v>
      </c>
    </row>
    <row r="99" spans="1:47" x14ac:dyDescent="0.35">
      <c r="A99" s="20">
        <v>4031232</v>
      </c>
      <c r="B99" s="20">
        <v>4</v>
      </c>
      <c r="C99" s="20">
        <v>3</v>
      </c>
      <c r="D99" s="20">
        <v>12</v>
      </c>
      <c r="E99" s="20" t="s">
        <v>2387</v>
      </c>
      <c r="F99" s="20">
        <v>60000</v>
      </c>
      <c r="G99" s="20">
        <v>60000</v>
      </c>
      <c r="H99" t="s">
        <v>81</v>
      </c>
      <c r="I99" t="s">
        <v>81</v>
      </c>
      <c r="J99" t="s">
        <v>81</v>
      </c>
      <c r="K99" t="s">
        <v>81</v>
      </c>
      <c r="L99" t="s">
        <v>81</v>
      </c>
      <c r="M99" t="s">
        <v>81</v>
      </c>
      <c r="N99" t="s">
        <v>81</v>
      </c>
      <c r="O99" t="s">
        <v>81</v>
      </c>
      <c r="P99" t="s">
        <v>81</v>
      </c>
      <c r="AA99" t="s">
        <v>81</v>
      </c>
      <c r="AB99" t="s">
        <v>81</v>
      </c>
      <c r="AC99" t="s">
        <v>81</v>
      </c>
      <c r="AD99" t="s">
        <v>81</v>
      </c>
      <c r="AE99" t="s">
        <v>81</v>
      </c>
      <c r="AF99" t="s">
        <v>81</v>
      </c>
      <c r="AG99" t="s">
        <v>81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1</v>
      </c>
      <c r="AO99" t="s">
        <v>81</v>
      </c>
      <c r="AP99" t="s">
        <v>81</v>
      </c>
      <c r="AQ99">
        <v>1</v>
      </c>
      <c r="AR99" t="s">
        <v>81</v>
      </c>
      <c r="AS99" t="s">
        <v>81</v>
      </c>
      <c r="AT99">
        <v>3</v>
      </c>
      <c r="AU99" t="s">
        <v>81</v>
      </c>
    </row>
    <row r="100" spans="1:47" x14ac:dyDescent="0.35">
      <c r="A100" s="20">
        <v>4031234</v>
      </c>
      <c r="B100" s="20">
        <v>4</v>
      </c>
      <c r="C100" s="20">
        <v>3</v>
      </c>
      <c r="D100" s="20">
        <v>12</v>
      </c>
      <c r="E100" s="20" t="s">
        <v>2397</v>
      </c>
      <c r="F100" s="20">
        <v>1300000</v>
      </c>
      <c r="G100" s="20">
        <v>950000</v>
      </c>
      <c r="H100" t="s">
        <v>81</v>
      </c>
      <c r="I100" t="s">
        <v>81</v>
      </c>
      <c r="J100" t="s">
        <v>81</v>
      </c>
      <c r="K100" t="s">
        <v>81</v>
      </c>
      <c r="L100" t="s">
        <v>81</v>
      </c>
      <c r="M100">
        <v>200000</v>
      </c>
      <c r="N100" t="s">
        <v>81</v>
      </c>
      <c r="O100" t="s">
        <v>81</v>
      </c>
      <c r="P100">
        <v>150000</v>
      </c>
      <c r="AA100">
        <v>50</v>
      </c>
      <c r="AB100">
        <v>50</v>
      </c>
      <c r="AC100" t="s">
        <v>81</v>
      </c>
      <c r="AD100" t="s">
        <v>81</v>
      </c>
      <c r="AE100" t="s">
        <v>81</v>
      </c>
      <c r="AF100" t="s">
        <v>81</v>
      </c>
      <c r="AG100" t="s">
        <v>81</v>
      </c>
      <c r="AH100">
        <v>0</v>
      </c>
      <c r="AI100">
        <v>0</v>
      </c>
      <c r="AJ100">
        <v>0</v>
      </c>
      <c r="AK100">
        <v>1</v>
      </c>
      <c r="AL100">
        <v>0</v>
      </c>
      <c r="AM100">
        <v>0</v>
      </c>
      <c r="AN100">
        <v>1</v>
      </c>
      <c r="AO100" t="s">
        <v>81</v>
      </c>
      <c r="AP100">
        <v>1</v>
      </c>
      <c r="AQ100">
        <v>1</v>
      </c>
      <c r="AR100" t="s">
        <v>81</v>
      </c>
      <c r="AS100">
        <v>1</v>
      </c>
      <c r="AT100" t="s">
        <v>81</v>
      </c>
      <c r="AU100" t="s">
        <v>81</v>
      </c>
    </row>
    <row r="101" spans="1:47" x14ac:dyDescent="0.35">
      <c r="A101" s="20">
        <v>4031235</v>
      </c>
      <c r="B101" s="20">
        <v>4</v>
      </c>
      <c r="C101" s="20">
        <v>3</v>
      </c>
      <c r="D101" s="20">
        <v>12</v>
      </c>
      <c r="E101" s="20" t="s">
        <v>2406</v>
      </c>
      <c r="F101" s="20">
        <v>1600000</v>
      </c>
      <c r="G101" s="20">
        <v>1700000</v>
      </c>
      <c r="H101" t="s">
        <v>81</v>
      </c>
      <c r="I101" t="s">
        <v>81</v>
      </c>
      <c r="J101" t="s">
        <v>81</v>
      </c>
      <c r="K101">
        <v>1000000</v>
      </c>
      <c r="L101" t="s">
        <v>81</v>
      </c>
      <c r="M101">
        <v>1300000</v>
      </c>
      <c r="N101" t="s">
        <v>81</v>
      </c>
      <c r="O101" t="s">
        <v>81</v>
      </c>
      <c r="P101">
        <v>3000000</v>
      </c>
      <c r="AA101">
        <v>100</v>
      </c>
      <c r="AB101" t="s">
        <v>81</v>
      </c>
      <c r="AC101" t="s">
        <v>81</v>
      </c>
      <c r="AD101" t="s">
        <v>81</v>
      </c>
      <c r="AE101" t="s">
        <v>81</v>
      </c>
      <c r="AF101" t="s">
        <v>81</v>
      </c>
      <c r="AG101" t="s">
        <v>81</v>
      </c>
      <c r="AH101">
        <v>0</v>
      </c>
      <c r="AI101">
        <v>0</v>
      </c>
      <c r="AJ101">
        <v>1</v>
      </c>
      <c r="AK101">
        <v>1</v>
      </c>
      <c r="AL101">
        <v>1</v>
      </c>
      <c r="AM101">
        <v>0</v>
      </c>
      <c r="AN101">
        <v>14</v>
      </c>
      <c r="AO101" t="s">
        <v>81</v>
      </c>
      <c r="AP101">
        <v>3</v>
      </c>
      <c r="AQ101">
        <v>14</v>
      </c>
      <c r="AR101" t="s">
        <v>81</v>
      </c>
      <c r="AS101">
        <v>3</v>
      </c>
      <c r="AT101">
        <v>3</v>
      </c>
      <c r="AU101" t="s">
        <v>81</v>
      </c>
    </row>
    <row r="102" spans="1:47" x14ac:dyDescent="0.35">
      <c r="A102" s="20">
        <v>4031236</v>
      </c>
      <c r="B102" s="20">
        <v>4</v>
      </c>
      <c r="C102" s="20">
        <v>3</v>
      </c>
      <c r="D102" s="20">
        <v>12</v>
      </c>
      <c r="E102" s="20" t="s">
        <v>2412</v>
      </c>
      <c r="F102" s="20">
        <v>700000</v>
      </c>
      <c r="G102" s="20">
        <v>200000</v>
      </c>
      <c r="H102" t="s">
        <v>81</v>
      </c>
      <c r="I102" s="20">
        <v>420000</v>
      </c>
      <c r="J102" t="s">
        <v>81</v>
      </c>
      <c r="K102" t="s">
        <v>81</v>
      </c>
      <c r="L102" t="s">
        <v>81</v>
      </c>
      <c r="M102" t="s">
        <v>81</v>
      </c>
      <c r="N102" t="s">
        <v>81</v>
      </c>
      <c r="O102" t="s">
        <v>81</v>
      </c>
      <c r="P102">
        <v>150000</v>
      </c>
      <c r="AA102">
        <v>10</v>
      </c>
      <c r="AB102" t="s">
        <v>81</v>
      </c>
      <c r="AC102" t="s">
        <v>81</v>
      </c>
      <c r="AD102" t="s">
        <v>81</v>
      </c>
      <c r="AE102" t="s">
        <v>81</v>
      </c>
      <c r="AF102" t="s">
        <v>81</v>
      </c>
      <c r="AG102" t="s">
        <v>81</v>
      </c>
      <c r="AH102">
        <v>0</v>
      </c>
      <c r="AI102">
        <v>1</v>
      </c>
      <c r="AJ102">
        <v>0</v>
      </c>
      <c r="AK102">
        <v>1</v>
      </c>
      <c r="AL102">
        <v>1</v>
      </c>
      <c r="AM102">
        <v>0</v>
      </c>
      <c r="AN102">
        <v>1</v>
      </c>
      <c r="AO102" t="s">
        <v>81</v>
      </c>
      <c r="AP102">
        <v>1</v>
      </c>
      <c r="AQ102">
        <v>1</v>
      </c>
      <c r="AR102" t="s">
        <v>81</v>
      </c>
      <c r="AS102">
        <v>1</v>
      </c>
      <c r="AT102">
        <v>3</v>
      </c>
      <c r="AU102">
        <v>4</v>
      </c>
    </row>
    <row r="103" spans="1:47" x14ac:dyDescent="0.35">
      <c r="A103" s="20">
        <v>4031237</v>
      </c>
      <c r="B103" s="20">
        <v>4</v>
      </c>
      <c r="C103" s="20">
        <v>3</v>
      </c>
      <c r="D103" s="20">
        <v>12</v>
      </c>
      <c r="E103" s="20" t="s">
        <v>2419</v>
      </c>
      <c r="F103" s="20">
        <v>4700000</v>
      </c>
      <c r="G103" s="20">
        <v>720000</v>
      </c>
      <c r="H103" s="20">
        <v>500000</v>
      </c>
      <c r="I103" s="20">
        <v>600000</v>
      </c>
      <c r="J103" s="20">
        <v>100000</v>
      </c>
      <c r="K103" s="20">
        <v>200000</v>
      </c>
      <c r="L103" t="s">
        <v>81</v>
      </c>
      <c r="M103" t="s">
        <v>81</v>
      </c>
      <c r="N103" t="s">
        <v>81</v>
      </c>
      <c r="O103" t="s">
        <v>81</v>
      </c>
      <c r="P103">
        <v>350000</v>
      </c>
      <c r="AA103">
        <v>25</v>
      </c>
      <c r="AB103">
        <v>75</v>
      </c>
      <c r="AC103" t="s">
        <v>81</v>
      </c>
      <c r="AD103" t="s">
        <v>81</v>
      </c>
      <c r="AE103" t="s">
        <v>81</v>
      </c>
      <c r="AF103" t="s">
        <v>81</v>
      </c>
      <c r="AG103" t="s">
        <v>81</v>
      </c>
      <c r="AH103">
        <v>0</v>
      </c>
      <c r="AI103">
        <v>0</v>
      </c>
      <c r="AJ103">
        <v>0</v>
      </c>
      <c r="AK103">
        <v>1</v>
      </c>
      <c r="AL103">
        <v>1</v>
      </c>
      <c r="AM103">
        <v>0</v>
      </c>
      <c r="AN103">
        <v>11</v>
      </c>
      <c r="AO103" t="s">
        <v>81</v>
      </c>
      <c r="AP103">
        <v>11</v>
      </c>
      <c r="AQ103">
        <v>11</v>
      </c>
      <c r="AR103" t="s">
        <v>81</v>
      </c>
      <c r="AS103">
        <v>11</v>
      </c>
      <c r="AT103">
        <v>6</v>
      </c>
      <c r="AU103" t="s">
        <v>81</v>
      </c>
    </row>
    <row r="104" spans="1:47" s="72" customFormat="1" x14ac:dyDescent="0.35">
      <c r="A104" s="71">
        <v>4031238</v>
      </c>
      <c r="B104" s="71">
        <v>4</v>
      </c>
      <c r="C104" s="71">
        <v>3</v>
      </c>
      <c r="D104" s="71">
        <v>12</v>
      </c>
      <c r="E104" s="71" t="s">
        <v>2427</v>
      </c>
      <c r="F104" s="71">
        <v>2400000</v>
      </c>
      <c r="G104" s="71">
        <v>1800000</v>
      </c>
      <c r="H104" s="72" t="s">
        <v>81</v>
      </c>
      <c r="I104" s="72" t="s">
        <v>81</v>
      </c>
      <c r="J104" s="72" t="s">
        <v>81</v>
      </c>
      <c r="K104" s="72" t="s">
        <v>81</v>
      </c>
      <c r="L104" s="72" t="s">
        <v>81</v>
      </c>
      <c r="M104" s="72" t="s">
        <v>81</v>
      </c>
      <c r="N104" s="72" t="s">
        <v>81</v>
      </c>
      <c r="O104" s="72">
        <v>600000</v>
      </c>
      <c r="P104" s="72" t="s">
        <v>81</v>
      </c>
      <c r="AA104" s="72" t="s">
        <v>81</v>
      </c>
      <c r="AB104" s="72" t="s">
        <v>81</v>
      </c>
      <c r="AC104" s="72" t="s">
        <v>81</v>
      </c>
      <c r="AD104" s="72" t="s">
        <v>81</v>
      </c>
      <c r="AE104" s="72" t="s">
        <v>81</v>
      </c>
      <c r="AF104" s="72" t="s">
        <v>81</v>
      </c>
      <c r="AG104" s="72" t="s">
        <v>81</v>
      </c>
      <c r="AH104" s="72">
        <v>0</v>
      </c>
      <c r="AI104" s="72">
        <v>0</v>
      </c>
      <c r="AJ104" s="72">
        <v>0</v>
      </c>
      <c r="AK104" s="72">
        <v>0</v>
      </c>
      <c r="AL104" s="72">
        <v>0</v>
      </c>
      <c r="AM104" s="72">
        <v>0</v>
      </c>
      <c r="AN104" s="72">
        <v>14</v>
      </c>
      <c r="AO104" s="72">
        <v>14</v>
      </c>
      <c r="AP104" s="72" t="s">
        <v>81</v>
      </c>
      <c r="AQ104" s="72">
        <v>14</v>
      </c>
      <c r="AR104" s="72">
        <v>14</v>
      </c>
      <c r="AS104" s="72" t="s">
        <v>81</v>
      </c>
      <c r="AT104" s="72">
        <v>3</v>
      </c>
      <c r="AU104" s="72" t="s">
        <v>81</v>
      </c>
    </row>
    <row r="105" spans="1:47" x14ac:dyDescent="0.35">
      <c r="A105" s="20">
        <v>4031239</v>
      </c>
      <c r="B105" s="20">
        <v>4</v>
      </c>
      <c r="C105" s="20">
        <v>3</v>
      </c>
      <c r="D105" s="20">
        <v>12</v>
      </c>
      <c r="E105" s="20" t="s">
        <v>2430</v>
      </c>
      <c r="F105" s="20">
        <v>3000000</v>
      </c>
      <c r="G105" t="s">
        <v>81</v>
      </c>
      <c r="H105" t="s">
        <v>81</v>
      </c>
      <c r="I105" t="s">
        <v>81</v>
      </c>
      <c r="J105" t="s">
        <v>81</v>
      </c>
      <c r="K105">
        <v>1500000</v>
      </c>
      <c r="L105">
        <v>1500000</v>
      </c>
      <c r="M105" t="s">
        <v>81</v>
      </c>
      <c r="N105" t="s">
        <v>81</v>
      </c>
      <c r="O105" t="s">
        <v>81</v>
      </c>
      <c r="P105" t="s">
        <v>81</v>
      </c>
      <c r="AA105" t="s">
        <v>81</v>
      </c>
      <c r="AB105" t="s">
        <v>81</v>
      </c>
      <c r="AC105" t="s">
        <v>81</v>
      </c>
      <c r="AD105" t="s">
        <v>81</v>
      </c>
      <c r="AE105" t="s">
        <v>81</v>
      </c>
      <c r="AF105" t="s">
        <v>81</v>
      </c>
      <c r="AG105" t="s">
        <v>81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12</v>
      </c>
      <c r="AO105" t="s">
        <v>81</v>
      </c>
      <c r="AP105" t="s">
        <v>81</v>
      </c>
      <c r="AQ105">
        <v>12</v>
      </c>
      <c r="AR105" t="s">
        <v>81</v>
      </c>
      <c r="AS105" t="s">
        <v>81</v>
      </c>
      <c r="AT105" t="s">
        <v>81</v>
      </c>
      <c r="AU105" t="s">
        <v>81</v>
      </c>
    </row>
    <row r="106" spans="1:47" x14ac:dyDescent="0.35">
      <c r="A106" s="20">
        <v>4031240</v>
      </c>
      <c r="B106" s="20">
        <v>4</v>
      </c>
      <c r="C106" s="20">
        <v>3</v>
      </c>
      <c r="D106" s="20">
        <v>12</v>
      </c>
      <c r="E106" s="20" t="s">
        <v>2442</v>
      </c>
      <c r="F106" s="20">
        <v>620000</v>
      </c>
      <c r="G106" s="20">
        <v>620000</v>
      </c>
      <c r="H106" t="s">
        <v>81</v>
      </c>
      <c r="I106" t="s">
        <v>81</v>
      </c>
      <c r="J106" t="s">
        <v>81</v>
      </c>
      <c r="K106" t="s">
        <v>81</v>
      </c>
      <c r="L106" t="s">
        <v>81</v>
      </c>
      <c r="M106" t="s">
        <v>81</v>
      </c>
      <c r="N106" t="s">
        <v>81</v>
      </c>
      <c r="O106" t="s">
        <v>81</v>
      </c>
      <c r="P106" t="s">
        <v>81</v>
      </c>
      <c r="AA106" t="s">
        <v>81</v>
      </c>
      <c r="AB106" t="s">
        <v>81</v>
      </c>
      <c r="AC106" t="s">
        <v>81</v>
      </c>
      <c r="AD106" t="s">
        <v>81</v>
      </c>
      <c r="AE106" t="s">
        <v>81</v>
      </c>
      <c r="AF106" t="s">
        <v>81</v>
      </c>
      <c r="AG106" t="s">
        <v>81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11</v>
      </c>
      <c r="AO106" t="s">
        <v>81</v>
      </c>
      <c r="AP106" t="s">
        <v>81</v>
      </c>
      <c r="AQ106">
        <v>11</v>
      </c>
      <c r="AR106" t="s">
        <v>81</v>
      </c>
      <c r="AS106" t="s">
        <v>81</v>
      </c>
      <c r="AT106">
        <v>3</v>
      </c>
      <c r="AU106">
        <v>2</v>
      </c>
    </row>
    <row r="107" spans="1:47" x14ac:dyDescent="0.35">
      <c r="A107" s="20">
        <v>4031241</v>
      </c>
      <c r="B107" s="20">
        <v>4</v>
      </c>
      <c r="C107" s="20">
        <v>3</v>
      </c>
      <c r="D107" s="20">
        <v>12</v>
      </c>
      <c r="E107" s="20" t="s">
        <v>2448</v>
      </c>
      <c r="F107" s="20">
        <v>40000</v>
      </c>
      <c r="G107" s="20">
        <v>40000</v>
      </c>
      <c r="H107" t="s">
        <v>81</v>
      </c>
      <c r="I107" t="s">
        <v>81</v>
      </c>
      <c r="J107" t="s">
        <v>81</v>
      </c>
      <c r="K107" t="s">
        <v>81</v>
      </c>
      <c r="L107" t="s">
        <v>81</v>
      </c>
      <c r="M107" t="s">
        <v>81</v>
      </c>
      <c r="N107" t="s">
        <v>81</v>
      </c>
      <c r="O107" t="s">
        <v>81</v>
      </c>
      <c r="P107" t="s">
        <v>81</v>
      </c>
      <c r="AA107" t="s">
        <v>81</v>
      </c>
      <c r="AB107" t="s">
        <v>81</v>
      </c>
      <c r="AC107" t="s">
        <v>81</v>
      </c>
      <c r="AD107" t="s">
        <v>81</v>
      </c>
      <c r="AE107" t="s">
        <v>81</v>
      </c>
      <c r="AF107" t="s">
        <v>81</v>
      </c>
      <c r="AG107" t="s">
        <v>81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11</v>
      </c>
      <c r="AO107" t="s">
        <v>81</v>
      </c>
      <c r="AP107" t="s">
        <v>81</v>
      </c>
      <c r="AQ107">
        <v>11</v>
      </c>
      <c r="AR107" t="s">
        <v>81</v>
      </c>
      <c r="AS107" t="s">
        <v>81</v>
      </c>
      <c r="AT107">
        <v>3</v>
      </c>
      <c r="AU107" t="s">
        <v>81</v>
      </c>
    </row>
    <row r="108" spans="1:47" x14ac:dyDescent="0.35">
      <c r="A108" s="20">
        <v>4031242</v>
      </c>
      <c r="B108" s="20">
        <v>4</v>
      </c>
      <c r="C108" s="20">
        <v>3</v>
      </c>
      <c r="D108" s="20">
        <v>12</v>
      </c>
      <c r="E108" s="20" t="s">
        <v>2454</v>
      </c>
      <c r="F108" s="20">
        <v>10000000</v>
      </c>
      <c r="G108" s="20">
        <v>14400000</v>
      </c>
      <c r="H108" t="s">
        <v>81</v>
      </c>
      <c r="I108" t="s">
        <v>81</v>
      </c>
      <c r="J108">
        <v>600000</v>
      </c>
      <c r="K108">
        <v>6000000</v>
      </c>
      <c r="L108">
        <v>2900000</v>
      </c>
      <c r="M108" t="s">
        <v>81</v>
      </c>
      <c r="N108" t="s">
        <v>81</v>
      </c>
      <c r="O108" t="s">
        <v>81</v>
      </c>
      <c r="P108">
        <v>50000</v>
      </c>
      <c r="AA108">
        <v>100</v>
      </c>
      <c r="AB108" t="s">
        <v>81</v>
      </c>
      <c r="AC108" t="s">
        <v>81</v>
      </c>
      <c r="AD108" t="s">
        <v>81</v>
      </c>
      <c r="AE108" t="s">
        <v>81</v>
      </c>
      <c r="AF108" t="s">
        <v>81</v>
      </c>
      <c r="AG108" t="s">
        <v>81</v>
      </c>
      <c r="AH108">
        <v>1</v>
      </c>
      <c r="AI108">
        <v>0</v>
      </c>
      <c r="AJ108">
        <v>0</v>
      </c>
      <c r="AK108">
        <v>1</v>
      </c>
      <c r="AL108">
        <v>1</v>
      </c>
      <c r="AM108">
        <v>0</v>
      </c>
      <c r="AN108">
        <v>1</v>
      </c>
      <c r="AO108" t="s">
        <v>81</v>
      </c>
      <c r="AP108">
        <v>1</v>
      </c>
      <c r="AQ108">
        <v>1</v>
      </c>
      <c r="AR108" t="s">
        <v>81</v>
      </c>
      <c r="AS108">
        <v>1</v>
      </c>
      <c r="AT108" t="s">
        <v>81</v>
      </c>
      <c r="AU108" t="s">
        <v>81</v>
      </c>
    </row>
    <row r="109" spans="1:47" x14ac:dyDescent="0.35">
      <c r="A109" s="20">
        <v>4031243</v>
      </c>
      <c r="B109" s="20">
        <v>4</v>
      </c>
      <c r="C109" s="20">
        <v>3</v>
      </c>
      <c r="D109" s="20">
        <v>12</v>
      </c>
      <c r="E109" s="20" t="s">
        <v>2460</v>
      </c>
      <c r="F109" s="20">
        <v>5000000</v>
      </c>
      <c r="G109" s="20">
        <v>300000</v>
      </c>
      <c r="H109" s="20">
        <v>3280000</v>
      </c>
      <c r="I109" s="20">
        <v>300000</v>
      </c>
      <c r="J109" t="s">
        <v>81</v>
      </c>
      <c r="K109" t="s">
        <v>81</v>
      </c>
      <c r="L109" t="s">
        <v>81</v>
      </c>
      <c r="M109">
        <v>120000</v>
      </c>
      <c r="N109" t="s">
        <v>81</v>
      </c>
      <c r="O109" t="s">
        <v>81</v>
      </c>
      <c r="P109">
        <v>1000000</v>
      </c>
      <c r="AA109">
        <v>100</v>
      </c>
      <c r="AB109" t="s">
        <v>81</v>
      </c>
      <c r="AC109" t="s">
        <v>81</v>
      </c>
      <c r="AD109" t="s">
        <v>81</v>
      </c>
      <c r="AE109" t="s">
        <v>81</v>
      </c>
      <c r="AF109" t="s">
        <v>81</v>
      </c>
      <c r="AG109" t="s">
        <v>81</v>
      </c>
      <c r="AH109">
        <v>1</v>
      </c>
      <c r="AI109">
        <v>0</v>
      </c>
      <c r="AJ109">
        <v>0</v>
      </c>
      <c r="AK109">
        <v>1</v>
      </c>
      <c r="AL109">
        <v>1</v>
      </c>
      <c r="AM109">
        <v>0</v>
      </c>
      <c r="AN109">
        <v>1</v>
      </c>
      <c r="AO109" t="s">
        <v>81</v>
      </c>
      <c r="AP109">
        <v>1</v>
      </c>
      <c r="AQ109">
        <v>1</v>
      </c>
      <c r="AR109" t="s">
        <v>81</v>
      </c>
      <c r="AS109">
        <v>1</v>
      </c>
      <c r="AT109">
        <v>3</v>
      </c>
      <c r="AU109" t="s">
        <v>81</v>
      </c>
    </row>
    <row r="110" spans="1:47" s="72" customFormat="1" x14ac:dyDescent="0.35">
      <c r="A110" s="71">
        <v>4011011</v>
      </c>
      <c r="B110" s="71">
        <v>4</v>
      </c>
      <c r="C110" s="71">
        <v>1</v>
      </c>
      <c r="D110" s="71">
        <v>10</v>
      </c>
      <c r="E110" s="71" t="s">
        <v>2518</v>
      </c>
      <c r="F110" s="71">
        <v>1800000</v>
      </c>
      <c r="G110" s="71">
        <v>1200000</v>
      </c>
      <c r="H110" s="72" t="s">
        <v>81</v>
      </c>
      <c r="I110" s="71">
        <v>240000</v>
      </c>
      <c r="J110" s="72" t="s">
        <v>81</v>
      </c>
      <c r="K110" s="72" t="s">
        <v>81</v>
      </c>
      <c r="L110" s="72" t="s">
        <v>81</v>
      </c>
      <c r="M110" s="72" t="s">
        <v>81</v>
      </c>
      <c r="N110" s="72" t="s">
        <v>81</v>
      </c>
      <c r="O110" s="72" t="s">
        <v>81</v>
      </c>
      <c r="P110" s="72">
        <v>300000</v>
      </c>
      <c r="AA110" s="72">
        <v>100</v>
      </c>
      <c r="AB110" s="72" t="s">
        <v>81</v>
      </c>
      <c r="AC110" s="72" t="s">
        <v>81</v>
      </c>
      <c r="AD110" s="72" t="s">
        <v>81</v>
      </c>
      <c r="AE110" s="72" t="s">
        <v>81</v>
      </c>
      <c r="AF110" s="72" t="s">
        <v>81</v>
      </c>
      <c r="AG110" s="72" t="s">
        <v>81</v>
      </c>
      <c r="AH110" s="72">
        <v>0</v>
      </c>
      <c r="AI110" s="72">
        <v>0</v>
      </c>
      <c r="AJ110" s="72">
        <v>0</v>
      </c>
      <c r="AK110" s="72">
        <v>1</v>
      </c>
      <c r="AL110" s="72">
        <v>1</v>
      </c>
      <c r="AM110" s="72">
        <v>0</v>
      </c>
      <c r="AN110" s="72">
        <v>1</v>
      </c>
      <c r="AO110" s="72" t="s">
        <v>81</v>
      </c>
      <c r="AP110" s="72" t="s">
        <v>81</v>
      </c>
      <c r="AQ110" s="72">
        <v>1</v>
      </c>
      <c r="AR110" s="72" t="s">
        <v>81</v>
      </c>
      <c r="AS110" s="72" t="s">
        <v>81</v>
      </c>
      <c r="AT110" s="72" t="s">
        <v>81</v>
      </c>
      <c r="AU110" s="72" t="s">
        <v>81</v>
      </c>
    </row>
    <row r="111" spans="1:47" x14ac:dyDescent="0.35">
      <c r="A111" s="20">
        <v>4011012</v>
      </c>
      <c r="B111" s="20">
        <v>4</v>
      </c>
      <c r="C111" s="20">
        <v>1</v>
      </c>
      <c r="D111" s="20">
        <v>10</v>
      </c>
      <c r="E111" s="20" t="s">
        <v>1864</v>
      </c>
      <c r="F111" s="20">
        <v>1200000</v>
      </c>
      <c r="G111" s="20">
        <v>1200000</v>
      </c>
      <c r="H111" t="s">
        <v>81</v>
      </c>
      <c r="I111" t="s">
        <v>81</v>
      </c>
      <c r="J111" t="s">
        <v>81</v>
      </c>
      <c r="K111" t="s">
        <v>81</v>
      </c>
      <c r="L111" t="s">
        <v>81</v>
      </c>
      <c r="M111" t="s">
        <v>81</v>
      </c>
      <c r="N111" t="s">
        <v>81</v>
      </c>
      <c r="O111" t="s">
        <v>81</v>
      </c>
      <c r="P111" t="s">
        <v>81</v>
      </c>
      <c r="AA111" t="s">
        <v>81</v>
      </c>
      <c r="AB111" t="s">
        <v>81</v>
      </c>
      <c r="AC111" t="s">
        <v>81</v>
      </c>
      <c r="AD111" t="s">
        <v>81</v>
      </c>
      <c r="AE111" t="s">
        <v>81</v>
      </c>
      <c r="AF111" t="s">
        <v>81</v>
      </c>
      <c r="AG111" t="s">
        <v>81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11</v>
      </c>
      <c r="AO111" t="s">
        <v>81</v>
      </c>
      <c r="AP111" t="s">
        <v>81</v>
      </c>
      <c r="AQ111">
        <v>2</v>
      </c>
      <c r="AR111" t="s">
        <v>81</v>
      </c>
      <c r="AS111" t="s">
        <v>81</v>
      </c>
      <c r="AT111" t="s">
        <v>81</v>
      </c>
      <c r="AU111" t="s">
        <v>81</v>
      </c>
    </row>
    <row r="112" spans="1:47" x14ac:dyDescent="0.35">
      <c r="A112" s="20">
        <v>4011013</v>
      </c>
      <c r="B112" s="20">
        <v>4</v>
      </c>
      <c r="C112" s="20">
        <v>1</v>
      </c>
      <c r="D112" s="20">
        <v>10</v>
      </c>
      <c r="E112" s="20" t="s">
        <v>1927</v>
      </c>
      <c r="F112" s="20">
        <v>5000000</v>
      </c>
      <c r="G112" s="20">
        <v>550000</v>
      </c>
      <c r="H112" t="s">
        <v>81</v>
      </c>
      <c r="I112" s="20">
        <v>300000</v>
      </c>
      <c r="J112">
        <v>50000</v>
      </c>
      <c r="K112">
        <v>2500000</v>
      </c>
      <c r="L112" t="s">
        <v>81</v>
      </c>
      <c r="M112" t="s">
        <v>81</v>
      </c>
      <c r="N112" t="s">
        <v>81</v>
      </c>
      <c r="O112">
        <v>1400000</v>
      </c>
      <c r="P112">
        <v>250000</v>
      </c>
      <c r="AA112">
        <v>100</v>
      </c>
      <c r="AB112" t="s">
        <v>81</v>
      </c>
      <c r="AC112" t="s">
        <v>81</v>
      </c>
      <c r="AD112" t="s">
        <v>81</v>
      </c>
      <c r="AE112" t="s">
        <v>81</v>
      </c>
      <c r="AF112" t="s">
        <v>81</v>
      </c>
      <c r="AG112" t="s">
        <v>81</v>
      </c>
      <c r="AH112">
        <v>0</v>
      </c>
      <c r="AI112">
        <v>0</v>
      </c>
      <c r="AJ112">
        <v>0</v>
      </c>
      <c r="AK112">
        <v>1</v>
      </c>
      <c r="AL112">
        <v>1</v>
      </c>
      <c r="AM112">
        <v>0</v>
      </c>
      <c r="AN112">
        <v>14</v>
      </c>
      <c r="AO112">
        <v>14</v>
      </c>
      <c r="AP112">
        <v>14</v>
      </c>
      <c r="AQ112">
        <v>14</v>
      </c>
      <c r="AR112">
        <v>14</v>
      </c>
      <c r="AS112">
        <v>14</v>
      </c>
      <c r="AT112">
        <v>18</v>
      </c>
      <c r="AU112" t="s">
        <v>81</v>
      </c>
    </row>
    <row r="113" spans="1:47" x14ac:dyDescent="0.35">
      <c r="A113" s="20">
        <v>4011015</v>
      </c>
      <c r="B113" s="20">
        <v>4</v>
      </c>
      <c r="C113" s="20">
        <v>1</v>
      </c>
      <c r="D113" s="20">
        <v>10</v>
      </c>
      <c r="E113" s="20" t="s">
        <v>2542</v>
      </c>
      <c r="F113" s="20">
        <v>2500000</v>
      </c>
      <c r="G113" t="s">
        <v>81</v>
      </c>
      <c r="H113" t="s">
        <v>81</v>
      </c>
      <c r="I113" s="20">
        <v>250000</v>
      </c>
      <c r="J113" s="20" t="s">
        <v>81</v>
      </c>
      <c r="K113">
        <v>2000000</v>
      </c>
      <c r="L113" t="s">
        <v>81</v>
      </c>
      <c r="M113" t="s">
        <v>81</v>
      </c>
      <c r="N113" t="s">
        <v>81</v>
      </c>
      <c r="O113" t="s">
        <v>81</v>
      </c>
      <c r="P113">
        <v>250000</v>
      </c>
      <c r="AA113">
        <v>100</v>
      </c>
      <c r="AB113" t="s">
        <v>81</v>
      </c>
      <c r="AC113" t="s">
        <v>81</v>
      </c>
      <c r="AD113" t="s">
        <v>81</v>
      </c>
      <c r="AE113" t="s">
        <v>81</v>
      </c>
      <c r="AF113" t="s">
        <v>81</v>
      </c>
      <c r="AG113" t="s">
        <v>81</v>
      </c>
      <c r="AH113">
        <v>0</v>
      </c>
      <c r="AI113">
        <v>0</v>
      </c>
      <c r="AJ113">
        <v>0</v>
      </c>
      <c r="AK113">
        <v>1</v>
      </c>
      <c r="AL113">
        <v>1</v>
      </c>
      <c r="AM113">
        <v>0</v>
      </c>
      <c r="AN113">
        <v>1</v>
      </c>
      <c r="AO113" t="s">
        <v>81</v>
      </c>
      <c r="AP113">
        <v>1</v>
      </c>
      <c r="AQ113">
        <v>1</v>
      </c>
      <c r="AR113" t="s">
        <v>81</v>
      </c>
      <c r="AS113">
        <v>1</v>
      </c>
      <c r="AT113">
        <v>18</v>
      </c>
      <c r="AU113" t="s">
        <v>81</v>
      </c>
    </row>
    <row r="114" spans="1:47" x14ac:dyDescent="0.35">
      <c r="A114" s="20">
        <v>4011016</v>
      </c>
      <c r="B114" s="20">
        <v>4</v>
      </c>
      <c r="C114" s="20">
        <v>1</v>
      </c>
      <c r="D114" s="20">
        <v>10</v>
      </c>
      <c r="E114" s="20" t="s">
        <v>2550</v>
      </c>
      <c r="F114" s="20">
        <v>2400000</v>
      </c>
      <c r="G114" s="20">
        <v>1200000</v>
      </c>
      <c r="H114" s="20">
        <v>50000</v>
      </c>
      <c r="I114" s="20">
        <v>5000</v>
      </c>
      <c r="J114" t="s">
        <v>81</v>
      </c>
      <c r="K114" s="20">
        <v>500000</v>
      </c>
      <c r="L114" t="s">
        <v>81</v>
      </c>
      <c r="M114" t="s">
        <v>81</v>
      </c>
      <c r="N114">
        <v>30000</v>
      </c>
      <c r="O114" t="s">
        <v>81</v>
      </c>
      <c r="P114">
        <v>100000</v>
      </c>
      <c r="AA114">
        <v>50</v>
      </c>
      <c r="AB114" t="s">
        <v>81</v>
      </c>
      <c r="AC114" t="s">
        <v>81</v>
      </c>
      <c r="AD114" t="s">
        <v>81</v>
      </c>
      <c r="AE114">
        <v>50</v>
      </c>
      <c r="AF114" t="s">
        <v>81</v>
      </c>
      <c r="AG114" t="s">
        <v>81</v>
      </c>
      <c r="AH114">
        <v>0</v>
      </c>
      <c r="AI114">
        <v>0</v>
      </c>
      <c r="AJ114">
        <v>0</v>
      </c>
      <c r="AK114">
        <v>1</v>
      </c>
      <c r="AL114">
        <v>1</v>
      </c>
      <c r="AM114">
        <v>0</v>
      </c>
      <c r="AN114">
        <v>1</v>
      </c>
      <c r="AO114">
        <v>1</v>
      </c>
      <c r="AP114">
        <v>1</v>
      </c>
      <c r="AQ114">
        <v>1</v>
      </c>
      <c r="AR114" t="s">
        <v>81</v>
      </c>
      <c r="AS114">
        <v>1</v>
      </c>
      <c r="AT114">
        <v>3</v>
      </c>
      <c r="AU114">
        <v>10</v>
      </c>
    </row>
    <row r="115" spans="1:47" x14ac:dyDescent="0.35">
      <c r="A115" s="20">
        <v>4011017</v>
      </c>
      <c r="B115" s="20">
        <v>4</v>
      </c>
      <c r="C115" s="20">
        <v>1</v>
      </c>
      <c r="D115" s="20">
        <v>10</v>
      </c>
      <c r="E115" s="20" t="s">
        <v>801</v>
      </c>
      <c r="F115" s="20">
        <v>1800000</v>
      </c>
      <c r="G115" t="s">
        <v>81</v>
      </c>
      <c r="H115" t="s">
        <v>81</v>
      </c>
      <c r="I115" t="s">
        <v>81</v>
      </c>
      <c r="J115" t="s">
        <v>81</v>
      </c>
      <c r="K115" t="s">
        <v>81</v>
      </c>
      <c r="L115" t="s">
        <v>81</v>
      </c>
      <c r="M115" t="s">
        <v>81</v>
      </c>
      <c r="N115" t="s">
        <v>81</v>
      </c>
      <c r="O115">
        <v>1200000</v>
      </c>
      <c r="P115">
        <v>600000</v>
      </c>
      <c r="AA115">
        <v>100</v>
      </c>
      <c r="AB115" t="s">
        <v>81</v>
      </c>
      <c r="AC115" t="s">
        <v>81</v>
      </c>
      <c r="AD115" t="s">
        <v>81</v>
      </c>
      <c r="AE115" t="s">
        <v>81</v>
      </c>
      <c r="AF115" t="s">
        <v>81</v>
      </c>
      <c r="AG115" t="s">
        <v>81</v>
      </c>
      <c r="AH115">
        <v>0</v>
      </c>
      <c r="AI115">
        <v>0</v>
      </c>
      <c r="AJ115">
        <v>0</v>
      </c>
      <c r="AK115">
        <v>1</v>
      </c>
      <c r="AL115">
        <v>1</v>
      </c>
      <c r="AM115">
        <v>0</v>
      </c>
      <c r="AN115" t="s">
        <v>81</v>
      </c>
      <c r="AO115">
        <v>11</v>
      </c>
      <c r="AP115">
        <v>11</v>
      </c>
      <c r="AQ115" t="s">
        <v>81</v>
      </c>
      <c r="AR115">
        <v>11</v>
      </c>
      <c r="AS115">
        <v>11</v>
      </c>
      <c r="AT115" t="s">
        <v>81</v>
      </c>
      <c r="AU115" t="s">
        <v>81</v>
      </c>
    </row>
    <row r="116" spans="1:47" x14ac:dyDescent="0.35">
      <c r="A116" s="20">
        <v>4011018</v>
      </c>
      <c r="B116" s="20">
        <v>4</v>
      </c>
      <c r="C116" s="20">
        <v>1</v>
      </c>
      <c r="D116" s="20">
        <v>10</v>
      </c>
      <c r="E116" s="20" t="s">
        <v>2562</v>
      </c>
      <c r="F116" s="20">
        <v>3600000</v>
      </c>
      <c r="G116" s="20">
        <v>1800000</v>
      </c>
      <c r="H116" t="s">
        <v>81</v>
      </c>
      <c r="I116" t="s">
        <v>81</v>
      </c>
      <c r="J116">
        <v>200000</v>
      </c>
      <c r="K116">
        <v>900000</v>
      </c>
      <c r="L116" t="s">
        <v>81</v>
      </c>
      <c r="M116">
        <v>630000</v>
      </c>
      <c r="N116">
        <v>50000</v>
      </c>
      <c r="O116" t="s">
        <v>81</v>
      </c>
      <c r="P116">
        <v>20000</v>
      </c>
      <c r="AA116">
        <v>100</v>
      </c>
      <c r="AB116" t="s">
        <v>81</v>
      </c>
      <c r="AC116" t="s">
        <v>81</v>
      </c>
      <c r="AD116" t="s">
        <v>81</v>
      </c>
      <c r="AE116" t="s">
        <v>81</v>
      </c>
      <c r="AF116" t="s">
        <v>81</v>
      </c>
      <c r="AG116" t="s">
        <v>81</v>
      </c>
      <c r="AH116">
        <v>0</v>
      </c>
      <c r="AI116">
        <v>0</v>
      </c>
      <c r="AJ116">
        <v>0</v>
      </c>
      <c r="AK116">
        <v>1</v>
      </c>
      <c r="AL116">
        <v>1</v>
      </c>
      <c r="AM116">
        <v>0</v>
      </c>
      <c r="AN116">
        <v>11</v>
      </c>
      <c r="AO116">
        <v>11</v>
      </c>
      <c r="AP116">
        <v>11</v>
      </c>
      <c r="AQ116">
        <v>11</v>
      </c>
      <c r="AR116">
        <v>11</v>
      </c>
      <c r="AS116">
        <v>11</v>
      </c>
      <c r="AT116">
        <v>3</v>
      </c>
      <c r="AU116" t="s">
        <v>81</v>
      </c>
    </row>
    <row r="117" spans="1:47" x14ac:dyDescent="0.35">
      <c r="A117" s="20">
        <v>4011019</v>
      </c>
      <c r="B117" s="20">
        <v>4</v>
      </c>
      <c r="C117" s="20">
        <v>1</v>
      </c>
      <c r="D117" s="20">
        <v>10</v>
      </c>
      <c r="E117" s="20" t="s">
        <v>2567</v>
      </c>
      <c r="F117" s="20">
        <v>2400000</v>
      </c>
      <c r="G117" s="20">
        <v>800000</v>
      </c>
      <c r="H117" s="20">
        <v>500000</v>
      </c>
      <c r="I117" s="20">
        <v>360000</v>
      </c>
      <c r="J117" s="20">
        <v>120000</v>
      </c>
      <c r="K117" t="s">
        <v>81</v>
      </c>
      <c r="L117" s="20" t="s">
        <v>81</v>
      </c>
      <c r="M117" s="20">
        <v>600000</v>
      </c>
      <c r="N117">
        <v>40000</v>
      </c>
      <c r="O117" s="20" t="s">
        <v>81</v>
      </c>
      <c r="P117" s="20">
        <v>60000</v>
      </c>
      <c r="AA117">
        <v>100</v>
      </c>
      <c r="AB117" t="s">
        <v>81</v>
      </c>
      <c r="AC117" t="s">
        <v>81</v>
      </c>
      <c r="AD117" t="s">
        <v>81</v>
      </c>
      <c r="AE117" t="s">
        <v>81</v>
      </c>
      <c r="AF117" t="s">
        <v>81</v>
      </c>
      <c r="AG117" t="s">
        <v>81</v>
      </c>
      <c r="AH117">
        <v>0</v>
      </c>
      <c r="AI117">
        <v>0</v>
      </c>
      <c r="AJ117">
        <v>0</v>
      </c>
      <c r="AK117">
        <v>1</v>
      </c>
      <c r="AL117">
        <v>1</v>
      </c>
      <c r="AM117">
        <v>0</v>
      </c>
      <c r="AN117">
        <v>11</v>
      </c>
      <c r="AO117" t="s">
        <v>81</v>
      </c>
      <c r="AP117">
        <v>11</v>
      </c>
      <c r="AQ117">
        <v>11</v>
      </c>
      <c r="AR117" t="s">
        <v>81</v>
      </c>
      <c r="AS117">
        <v>11</v>
      </c>
      <c r="AT117" t="s">
        <v>81</v>
      </c>
      <c r="AU117" t="s">
        <v>81</v>
      </c>
    </row>
    <row r="118" spans="1:47" x14ac:dyDescent="0.35">
      <c r="A118" s="20">
        <v>4011020</v>
      </c>
      <c r="B118" s="20">
        <v>4</v>
      </c>
      <c r="C118" s="20">
        <v>1</v>
      </c>
      <c r="D118" s="20">
        <v>10</v>
      </c>
      <c r="E118" s="20" t="s">
        <v>2575</v>
      </c>
      <c r="F118" s="20">
        <v>500000</v>
      </c>
      <c r="G118" s="20">
        <v>200000</v>
      </c>
      <c r="H118" t="s">
        <v>81</v>
      </c>
      <c r="I118" t="s">
        <v>81</v>
      </c>
      <c r="J118" t="s">
        <v>81</v>
      </c>
      <c r="K118" t="s">
        <v>81</v>
      </c>
      <c r="L118" t="s">
        <v>81</v>
      </c>
      <c r="M118" t="s">
        <v>81</v>
      </c>
      <c r="N118" t="s">
        <v>81</v>
      </c>
      <c r="O118" t="s">
        <v>81</v>
      </c>
      <c r="P118">
        <v>300000</v>
      </c>
      <c r="AA118">
        <v>100</v>
      </c>
      <c r="AB118" t="s">
        <v>81</v>
      </c>
      <c r="AC118" t="s">
        <v>81</v>
      </c>
      <c r="AD118" t="s">
        <v>81</v>
      </c>
      <c r="AE118" t="s">
        <v>81</v>
      </c>
      <c r="AF118" t="s">
        <v>81</v>
      </c>
      <c r="AG118" t="s">
        <v>81</v>
      </c>
      <c r="AH118">
        <v>0</v>
      </c>
      <c r="AI118">
        <v>0</v>
      </c>
      <c r="AJ118">
        <v>0</v>
      </c>
      <c r="AK118">
        <v>1</v>
      </c>
      <c r="AL118">
        <v>1</v>
      </c>
      <c r="AM118">
        <v>0</v>
      </c>
      <c r="AN118">
        <v>11</v>
      </c>
      <c r="AO118" t="s">
        <v>81</v>
      </c>
      <c r="AP118">
        <v>11</v>
      </c>
      <c r="AQ118">
        <v>1</v>
      </c>
      <c r="AR118" t="s">
        <v>81</v>
      </c>
      <c r="AS118">
        <v>1</v>
      </c>
      <c r="AT118">
        <v>9</v>
      </c>
      <c r="AU118" t="s">
        <v>81</v>
      </c>
    </row>
    <row r="119" spans="1:47" x14ac:dyDescent="0.35">
      <c r="A119" s="20">
        <v>4011021</v>
      </c>
      <c r="B119" s="20">
        <v>4</v>
      </c>
      <c r="C119" s="20">
        <v>1</v>
      </c>
      <c r="D119" s="20">
        <v>10</v>
      </c>
      <c r="E119" s="20" t="s">
        <v>66</v>
      </c>
      <c r="F119" s="20">
        <v>200000</v>
      </c>
      <c r="G119" s="20">
        <v>100000</v>
      </c>
      <c r="H119" t="s">
        <v>81</v>
      </c>
      <c r="I119" s="20">
        <v>100000</v>
      </c>
      <c r="J119" t="s">
        <v>81</v>
      </c>
      <c r="K119" t="s">
        <v>81</v>
      </c>
      <c r="L119" t="s">
        <v>81</v>
      </c>
      <c r="M119" t="s">
        <v>81</v>
      </c>
      <c r="N119" t="s">
        <v>81</v>
      </c>
      <c r="O119" t="s">
        <v>81</v>
      </c>
      <c r="P119" t="s">
        <v>81</v>
      </c>
      <c r="AA119" t="s">
        <v>81</v>
      </c>
      <c r="AB119" t="s">
        <v>81</v>
      </c>
      <c r="AC119" t="s">
        <v>81</v>
      </c>
      <c r="AD119" t="s">
        <v>81</v>
      </c>
      <c r="AE119" t="s">
        <v>81</v>
      </c>
      <c r="AF119" t="s">
        <v>81</v>
      </c>
      <c r="AG119" t="s">
        <v>81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2</v>
      </c>
      <c r="AO119" t="s">
        <v>81</v>
      </c>
      <c r="AP119" t="s">
        <v>81</v>
      </c>
      <c r="AQ119">
        <v>2</v>
      </c>
      <c r="AR119" t="s">
        <v>81</v>
      </c>
      <c r="AS119" t="s">
        <v>81</v>
      </c>
      <c r="AT119">
        <v>11</v>
      </c>
      <c r="AU119" t="s">
        <v>81</v>
      </c>
    </row>
    <row r="120" spans="1:47" x14ac:dyDescent="0.35">
      <c r="A120" s="20">
        <v>4021106</v>
      </c>
      <c r="B120" s="20">
        <v>4</v>
      </c>
      <c r="C120" s="20">
        <v>2</v>
      </c>
      <c r="D120" s="20">
        <v>11</v>
      </c>
      <c r="E120" s="20" t="s">
        <v>2617</v>
      </c>
      <c r="F120" s="20">
        <v>150000</v>
      </c>
      <c r="G120" s="20">
        <v>100000</v>
      </c>
      <c r="H120" t="s">
        <v>81</v>
      </c>
      <c r="I120" t="s">
        <v>81</v>
      </c>
      <c r="J120" t="s">
        <v>81</v>
      </c>
      <c r="K120" t="s">
        <v>81</v>
      </c>
      <c r="L120" t="s">
        <v>81</v>
      </c>
      <c r="M120" t="s">
        <v>81</v>
      </c>
      <c r="N120" t="s">
        <v>81</v>
      </c>
      <c r="O120" t="s">
        <v>81</v>
      </c>
      <c r="P120">
        <v>50000</v>
      </c>
      <c r="AA120">
        <v>100</v>
      </c>
      <c r="AB120" t="s">
        <v>81</v>
      </c>
      <c r="AC120" t="s">
        <v>81</v>
      </c>
      <c r="AD120" t="s">
        <v>81</v>
      </c>
      <c r="AE120" t="s">
        <v>81</v>
      </c>
      <c r="AF120" t="s">
        <v>81</v>
      </c>
      <c r="AG120" t="s">
        <v>81</v>
      </c>
      <c r="AH120">
        <v>0</v>
      </c>
      <c r="AI120">
        <v>0</v>
      </c>
      <c r="AJ120">
        <v>0</v>
      </c>
      <c r="AK120">
        <v>1</v>
      </c>
      <c r="AL120">
        <v>1</v>
      </c>
      <c r="AM120">
        <v>0</v>
      </c>
      <c r="AN120">
        <v>2</v>
      </c>
      <c r="AO120" t="s">
        <v>81</v>
      </c>
      <c r="AP120">
        <v>2</v>
      </c>
      <c r="AQ120">
        <v>2</v>
      </c>
      <c r="AR120" t="s">
        <v>81</v>
      </c>
      <c r="AS120">
        <v>2</v>
      </c>
      <c r="AT120">
        <v>3</v>
      </c>
      <c r="AU120" t="s">
        <v>81</v>
      </c>
    </row>
    <row r="121" spans="1:47" x14ac:dyDescent="0.35">
      <c r="A121" s="20">
        <v>4021108</v>
      </c>
      <c r="B121" s="20">
        <v>4</v>
      </c>
      <c r="C121" s="20">
        <v>2</v>
      </c>
      <c r="D121" s="20">
        <v>11</v>
      </c>
      <c r="E121" s="20" t="s">
        <v>2627</v>
      </c>
      <c r="F121" s="20">
        <v>180000</v>
      </c>
      <c r="G121" s="20">
        <v>50000</v>
      </c>
      <c r="H121" t="s">
        <v>81</v>
      </c>
      <c r="I121" s="20" t="s">
        <v>81</v>
      </c>
      <c r="J121">
        <v>100000</v>
      </c>
      <c r="K121" t="s">
        <v>81</v>
      </c>
      <c r="L121" t="s">
        <v>81</v>
      </c>
      <c r="M121" t="s">
        <v>81</v>
      </c>
      <c r="N121" t="s">
        <v>81</v>
      </c>
      <c r="O121">
        <v>50000</v>
      </c>
      <c r="P121" t="s">
        <v>81</v>
      </c>
      <c r="AA121" t="s">
        <v>81</v>
      </c>
      <c r="AB121" t="s">
        <v>81</v>
      </c>
      <c r="AC121" t="s">
        <v>81</v>
      </c>
      <c r="AD121" t="s">
        <v>81</v>
      </c>
      <c r="AE121" t="s">
        <v>81</v>
      </c>
      <c r="AF121" t="s">
        <v>81</v>
      </c>
      <c r="AG121" t="s">
        <v>81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11</v>
      </c>
      <c r="AO121">
        <v>11</v>
      </c>
      <c r="AP121">
        <v>11</v>
      </c>
      <c r="AQ121">
        <v>11</v>
      </c>
      <c r="AR121">
        <v>11</v>
      </c>
      <c r="AS121">
        <v>11</v>
      </c>
      <c r="AT121" t="s">
        <v>81</v>
      </c>
      <c r="AU121" t="s">
        <v>81</v>
      </c>
    </row>
    <row r="122" spans="1:47" x14ac:dyDescent="0.35">
      <c r="A122" s="20">
        <v>4021109</v>
      </c>
      <c r="B122" s="20">
        <v>4</v>
      </c>
      <c r="C122" s="20">
        <v>2</v>
      </c>
      <c r="D122" s="20">
        <v>11</v>
      </c>
      <c r="E122" s="20" t="s">
        <v>1676</v>
      </c>
      <c r="F122" s="20">
        <v>45000</v>
      </c>
      <c r="G122">
        <v>35000</v>
      </c>
      <c r="H122" s="20">
        <v>5000</v>
      </c>
      <c r="I122" t="s">
        <v>81</v>
      </c>
      <c r="J122" t="s">
        <v>81</v>
      </c>
      <c r="K122" t="s">
        <v>81</v>
      </c>
      <c r="L122" t="s">
        <v>81</v>
      </c>
      <c r="M122" t="s">
        <v>81</v>
      </c>
      <c r="N122">
        <v>5000</v>
      </c>
      <c r="O122" t="s">
        <v>81</v>
      </c>
      <c r="P122" t="s">
        <v>81</v>
      </c>
      <c r="AA122" t="s">
        <v>81</v>
      </c>
      <c r="AB122" t="s">
        <v>81</v>
      </c>
      <c r="AC122" t="s">
        <v>81</v>
      </c>
      <c r="AD122" t="s">
        <v>81</v>
      </c>
      <c r="AE122" t="s">
        <v>81</v>
      </c>
      <c r="AF122" t="s">
        <v>81</v>
      </c>
      <c r="AG122" t="s">
        <v>81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1</v>
      </c>
      <c r="AO122" t="s">
        <v>81</v>
      </c>
      <c r="AP122" t="s">
        <v>81</v>
      </c>
      <c r="AQ122">
        <v>1</v>
      </c>
      <c r="AR122" t="s">
        <v>81</v>
      </c>
      <c r="AS122" t="s">
        <v>81</v>
      </c>
      <c r="AT122" t="s">
        <v>81</v>
      </c>
      <c r="AU122" t="s">
        <v>81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E401"/>
  <sheetViews>
    <sheetView zoomScale="86" zoomScaleNormal="86" workbookViewId="0">
      <pane xSplit="5" ySplit="1" topLeftCell="BN2" activePane="bottomRight" state="frozen"/>
      <selection pane="topRight" activeCell="F1" sqref="F1"/>
      <selection pane="bottomLeft" activeCell="A2" sqref="A2"/>
      <selection pane="bottomRight" activeCell="BU1" sqref="BU1:BU1048576"/>
    </sheetView>
  </sheetViews>
  <sheetFormatPr defaultRowHeight="14.5" x14ac:dyDescent="0.35"/>
  <sheetData>
    <row r="1" spans="1:420" ht="51" customHeight="1" x14ac:dyDescent="0.35">
      <c r="A1" s="1" t="s">
        <v>555</v>
      </c>
      <c r="B1" s="2" t="s">
        <v>1</v>
      </c>
      <c r="C1" s="1" t="s">
        <v>74</v>
      </c>
      <c r="D1" s="2" t="s">
        <v>46</v>
      </c>
      <c r="E1" s="1" t="s">
        <v>0</v>
      </c>
      <c r="F1" s="13" t="s">
        <v>298</v>
      </c>
      <c r="G1" s="12" t="s">
        <v>271</v>
      </c>
      <c r="H1" s="12" t="s">
        <v>272</v>
      </c>
      <c r="I1" s="12" t="s">
        <v>273</v>
      </c>
      <c r="J1" s="12" t="s">
        <v>274</v>
      </c>
      <c r="K1" s="12" t="s">
        <v>275</v>
      </c>
      <c r="L1" s="12" t="s">
        <v>276</v>
      </c>
      <c r="M1" s="12" t="s">
        <v>642</v>
      </c>
      <c r="N1" s="12" t="s">
        <v>278</v>
      </c>
      <c r="O1" s="12" t="s">
        <v>279</v>
      </c>
      <c r="P1" s="12" t="s">
        <v>280</v>
      </c>
      <c r="Q1" s="12" t="s">
        <v>281</v>
      </c>
      <c r="R1" s="12" t="s">
        <v>282</v>
      </c>
      <c r="S1" s="12" t="s">
        <v>283</v>
      </c>
      <c r="T1" s="12" t="s">
        <v>643</v>
      </c>
      <c r="U1" s="12" t="s">
        <v>285</v>
      </c>
      <c r="V1" s="12" t="s">
        <v>286</v>
      </c>
      <c r="W1" s="12" t="s">
        <v>287</v>
      </c>
      <c r="X1" s="12" t="s">
        <v>288</v>
      </c>
      <c r="Y1" s="12" t="s">
        <v>289</v>
      </c>
      <c r="Z1" s="12" t="s">
        <v>290</v>
      </c>
      <c r="AA1" s="12" t="s">
        <v>644</v>
      </c>
      <c r="AB1" s="12" t="s">
        <v>292</v>
      </c>
      <c r="AC1" s="12" t="s">
        <v>293</v>
      </c>
      <c r="AD1" s="12" t="s">
        <v>294</v>
      </c>
      <c r="AE1" s="12" t="s">
        <v>295</v>
      </c>
      <c r="AF1" s="12" t="s">
        <v>296</v>
      </c>
      <c r="AG1" s="12" t="s">
        <v>297</v>
      </c>
      <c r="AH1" s="12" t="s">
        <v>809</v>
      </c>
      <c r="AI1" s="12" t="s">
        <v>810</v>
      </c>
      <c r="AJ1" s="12" t="s">
        <v>811</v>
      </c>
      <c r="AK1" s="12" t="s">
        <v>812</v>
      </c>
      <c r="AL1" s="12" t="s">
        <v>813</v>
      </c>
      <c r="AM1" s="12" t="s">
        <v>814</v>
      </c>
      <c r="AN1" s="12" t="s">
        <v>815</v>
      </c>
      <c r="AO1" s="12" t="s">
        <v>1038</v>
      </c>
      <c r="AP1" s="12" t="s">
        <v>1039</v>
      </c>
      <c r="AQ1" s="12" t="s">
        <v>1040</v>
      </c>
      <c r="AR1" s="12" t="s">
        <v>1041</v>
      </c>
      <c r="AS1" s="12" t="s">
        <v>1042</v>
      </c>
      <c r="AT1" s="12" t="s">
        <v>1043</v>
      </c>
      <c r="AU1" s="12" t="s">
        <v>1044</v>
      </c>
      <c r="AV1" s="12" t="s">
        <v>738</v>
      </c>
      <c r="AW1" s="14" t="s">
        <v>302</v>
      </c>
      <c r="AX1" s="14" t="s">
        <v>303</v>
      </c>
      <c r="AY1" s="14" t="s">
        <v>304</v>
      </c>
      <c r="AZ1" s="14" t="s">
        <v>305</v>
      </c>
      <c r="BA1" s="14" t="s">
        <v>306</v>
      </c>
      <c r="BB1" s="14" t="s">
        <v>307</v>
      </c>
      <c r="BC1" s="14" t="s">
        <v>308</v>
      </c>
      <c r="BD1" s="14" t="s">
        <v>309</v>
      </c>
      <c r="BE1" s="14" t="s">
        <v>310</v>
      </c>
      <c r="BF1" s="14" t="s">
        <v>311</v>
      </c>
      <c r="BG1" s="14" t="s">
        <v>312</v>
      </c>
      <c r="BH1" s="14" t="s">
        <v>313</v>
      </c>
      <c r="BI1" s="14" t="s">
        <v>314</v>
      </c>
      <c r="BJ1" s="14" t="s">
        <v>315</v>
      </c>
      <c r="BK1" s="14" t="s">
        <v>316</v>
      </c>
      <c r="BL1" s="14" t="s">
        <v>317</v>
      </c>
      <c r="BM1" s="14" t="s">
        <v>816</v>
      </c>
      <c r="BN1" s="14" t="s">
        <v>817</v>
      </c>
      <c r="BO1" s="14" t="s">
        <v>818</v>
      </c>
      <c r="BP1" s="14" t="s">
        <v>819</v>
      </c>
      <c r="BQ1" s="14" t="s">
        <v>1045</v>
      </c>
      <c r="BR1" s="14" t="s">
        <v>1046</v>
      </c>
      <c r="BS1" s="14" t="s">
        <v>1047</v>
      </c>
      <c r="BT1" s="14" t="s">
        <v>1048</v>
      </c>
      <c r="BU1" s="14" t="s">
        <v>318</v>
      </c>
      <c r="BV1" s="14" t="s">
        <v>319</v>
      </c>
      <c r="BW1" s="14" t="s">
        <v>320</v>
      </c>
      <c r="BX1" s="14" t="s">
        <v>321</v>
      </c>
      <c r="BY1" s="14" t="s">
        <v>322</v>
      </c>
      <c r="BZ1" s="14" t="s">
        <v>323</v>
      </c>
      <c r="CA1" s="14" t="s">
        <v>324</v>
      </c>
      <c r="CB1" s="14" t="s">
        <v>325</v>
      </c>
      <c r="CC1" s="14" t="s">
        <v>326</v>
      </c>
      <c r="CD1" s="14" t="s">
        <v>327</v>
      </c>
      <c r="CE1" s="14" t="s">
        <v>328</v>
      </c>
      <c r="CF1" s="14" t="s">
        <v>329</v>
      </c>
      <c r="CG1" s="14" t="s">
        <v>330</v>
      </c>
      <c r="CH1" s="14" t="s">
        <v>331</v>
      </c>
      <c r="CI1" s="14" t="s">
        <v>332</v>
      </c>
      <c r="CJ1" s="14" t="s">
        <v>333</v>
      </c>
      <c r="CK1" s="14" t="s">
        <v>334</v>
      </c>
      <c r="CL1" s="14" t="s">
        <v>335</v>
      </c>
      <c r="CM1" s="14" t="s">
        <v>336</v>
      </c>
      <c r="CN1" s="14" t="s">
        <v>337</v>
      </c>
      <c r="CO1" s="14" t="s">
        <v>338</v>
      </c>
      <c r="CP1" s="14" t="s">
        <v>339</v>
      </c>
      <c r="CQ1" s="14" t="s">
        <v>340</v>
      </c>
      <c r="CR1" s="14" t="s">
        <v>341</v>
      </c>
      <c r="CS1" s="14" t="s">
        <v>342</v>
      </c>
      <c r="CT1" s="14" t="s">
        <v>343</v>
      </c>
      <c r="CU1" s="14" t="s">
        <v>344</v>
      </c>
      <c r="CV1" s="14" t="s">
        <v>345</v>
      </c>
      <c r="CW1" s="14" t="s">
        <v>346</v>
      </c>
      <c r="CX1" s="14" t="s">
        <v>347</v>
      </c>
      <c r="CY1" s="14" t="s">
        <v>348</v>
      </c>
      <c r="CZ1" s="14" t="s">
        <v>349</v>
      </c>
      <c r="DA1" s="14" t="s">
        <v>350</v>
      </c>
      <c r="DB1" s="14" t="s">
        <v>351</v>
      </c>
      <c r="DC1" s="14" t="s">
        <v>352</v>
      </c>
      <c r="DD1" s="14" t="s">
        <v>353</v>
      </c>
      <c r="DE1" s="14" t="s">
        <v>354</v>
      </c>
      <c r="DF1" s="14" t="s">
        <v>355</v>
      </c>
      <c r="DG1" s="14" t="s">
        <v>356</v>
      </c>
      <c r="DH1" s="14" t="s">
        <v>357</v>
      </c>
      <c r="DI1" s="14" t="s">
        <v>358</v>
      </c>
      <c r="DJ1" s="14" t="s">
        <v>359</v>
      </c>
      <c r="DK1" s="14" t="s">
        <v>360</v>
      </c>
      <c r="DL1" s="14" t="s">
        <v>361</v>
      </c>
      <c r="DM1" s="14" t="s">
        <v>362</v>
      </c>
      <c r="DN1" s="14" t="s">
        <v>363</v>
      </c>
      <c r="DO1" s="14" t="s">
        <v>364</v>
      </c>
      <c r="DP1" s="14" t="s">
        <v>365</v>
      </c>
      <c r="DQ1" s="14" t="s">
        <v>366</v>
      </c>
      <c r="DR1" s="14" t="s">
        <v>367</v>
      </c>
      <c r="DS1" s="14" t="s">
        <v>368</v>
      </c>
      <c r="DT1" s="14" t="s">
        <v>369</v>
      </c>
      <c r="DU1" s="14" t="s">
        <v>370</v>
      </c>
      <c r="DV1" s="14" t="s">
        <v>371</v>
      </c>
      <c r="DW1" s="14" t="s">
        <v>372</v>
      </c>
      <c r="DX1" s="14" t="s">
        <v>373</v>
      </c>
      <c r="DY1" s="14" t="s">
        <v>374</v>
      </c>
      <c r="DZ1" s="14" t="s">
        <v>375</v>
      </c>
      <c r="EA1" s="14" t="s">
        <v>376</v>
      </c>
      <c r="EB1" s="14" t="s">
        <v>377</v>
      </c>
      <c r="EC1" s="14" t="s">
        <v>378</v>
      </c>
      <c r="ED1" s="14" t="s">
        <v>379</v>
      </c>
      <c r="EE1" s="14" t="s">
        <v>380</v>
      </c>
      <c r="EF1" s="14" t="s">
        <v>381</v>
      </c>
      <c r="EG1" s="14" t="s">
        <v>382</v>
      </c>
      <c r="EH1" s="14" t="s">
        <v>383</v>
      </c>
      <c r="EI1" s="14" t="s">
        <v>384</v>
      </c>
      <c r="EJ1" s="14" t="s">
        <v>385</v>
      </c>
      <c r="EK1" s="14" t="s">
        <v>386</v>
      </c>
      <c r="EL1" s="14" t="s">
        <v>387</v>
      </c>
      <c r="EM1" s="14" t="s">
        <v>388</v>
      </c>
      <c r="EN1" s="14" t="s">
        <v>389</v>
      </c>
      <c r="EO1" s="14" t="s">
        <v>390</v>
      </c>
      <c r="EP1" s="14" t="s">
        <v>391</v>
      </c>
      <c r="EQ1" s="14" t="s">
        <v>392</v>
      </c>
      <c r="ER1" s="14" t="s">
        <v>393</v>
      </c>
      <c r="ES1" s="14" t="s">
        <v>394</v>
      </c>
      <c r="ET1" s="14" t="s">
        <v>395</v>
      </c>
      <c r="EU1" s="14" t="s">
        <v>396</v>
      </c>
      <c r="EV1" s="14" t="s">
        <v>397</v>
      </c>
      <c r="EW1" s="14" t="s">
        <v>398</v>
      </c>
      <c r="EX1" s="14" t="s">
        <v>399</v>
      </c>
      <c r="EY1" s="14" t="s">
        <v>400</v>
      </c>
      <c r="EZ1" s="14" t="s">
        <v>401</v>
      </c>
      <c r="FA1" s="14" t="s">
        <v>402</v>
      </c>
      <c r="FB1" s="14" t="s">
        <v>403</v>
      </c>
      <c r="FC1" s="14" t="s">
        <v>404</v>
      </c>
      <c r="FD1" s="14" t="s">
        <v>405</v>
      </c>
      <c r="FE1" s="14" t="s">
        <v>406</v>
      </c>
      <c r="FF1" s="14" t="s">
        <v>407</v>
      </c>
      <c r="FG1" s="14" t="s">
        <v>408</v>
      </c>
      <c r="FH1" s="14" t="s">
        <v>409</v>
      </c>
      <c r="FI1" s="14" t="s">
        <v>410</v>
      </c>
      <c r="FJ1" s="14" t="s">
        <v>427</v>
      </c>
      <c r="FK1" s="14" t="s">
        <v>411</v>
      </c>
      <c r="FL1" s="14" t="s">
        <v>412</v>
      </c>
      <c r="FM1" s="14" t="s">
        <v>413</v>
      </c>
      <c r="FN1" s="14" t="s">
        <v>414</v>
      </c>
      <c r="FO1" s="14" t="s">
        <v>415</v>
      </c>
      <c r="FP1" s="14" t="s">
        <v>416</v>
      </c>
      <c r="FQ1" s="14" t="s">
        <v>417</v>
      </c>
      <c r="FR1" s="14" t="s">
        <v>418</v>
      </c>
      <c r="FS1" s="14" t="s">
        <v>419</v>
      </c>
      <c r="FT1" s="14" t="s">
        <v>420</v>
      </c>
      <c r="FU1" s="14" t="s">
        <v>421</v>
      </c>
      <c r="FV1" s="14" t="s">
        <v>422</v>
      </c>
      <c r="FW1" s="14" t="s">
        <v>423</v>
      </c>
      <c r="FX1" s="14" t="s">
        <v>424</v>
      </c>
      <c r="FY1" s="14" t="s">
        <v>425</v>
      </c>
      <c r="FZ1" s="14" t="s">
        <v>426</v>
      </c>
      <c r="GA1" s="14" t="s">
        <v>428</v>
      </c>
      <c r="GB1" s="14" t="s">
        <v>429</v>
      </c>
      <c r="GC1" s="14" t="s">
        <v>430</v>
      </c>
      <c r="GD1" s="14" t="s">
        <v>431</v>
      </c>
      <c r="GE1" s="14" t="s">
        <v>432</v>
      </c>
      <c r="GF1" s="14" t="s">
        <v>433</v>
      </c>
      <c r="GG1" s="14" t="s">
        <v>434</v>
      </c>
      <c r="GH1" s="14" t="s">
        <v>435</v>
      </c>
      <c r="GI1" s="14" t="s">
        <v>436</v>
      </c>
      <c r="GJ1" s="14" t="s">
        <v>437</v>
      </c>
      <c r="GK1" s="14" t="s">
        <v>438</v>
      </c>
      <c r="GL1" s="14" t="s">
        <v>439</v>
      </c>
      <c r="GM1" s="14" t="s">
        <v>440</v>
      </c>
      <c r="GN1" s="14" t="s">
        <v>441</v>
      </c>
      <c r="GO1" s="14" t="s">
        <v>442</v>
      </c>
      <c r="GP1" s="14" t="s">
        <v>443</v>
      </c>
      <c r="GQ1" s="14" t="s">
        <v>444</v>
      </c>
      <c r="GR1" s="14" t="s">
        <v>445</v>
      </c>
      <c r="GS1" s="14" t="s">
        <v>446</v>
      </c>
      <c r="GT1" s="14" t="s">
        <v>447</v>
      </c>
      <c r="GU1" s="14" t="s">
        <v>448</v>
      </c>
      <c r="GV1" s="14" t="s">
        <v>449</v>
      </c>
      <c r="GW1" s="14" t="s">
        <v>450</v>
      </c>
      <c r="GX1" s="14" t="s">
        <v>451</v>
      </c>
      <c r="GY1" s="14" t="s">
        <v>452</v>
      </c>
      <c r="GZ1" s="14" t="s">
        <v>453</v>
      </c>
      <c r="HA1" s="14" t="s">
        <v>454</v>
      </c>
      <c r="HB1" s="14" t="s">
        <v>455</v>
      </c>
      <c r="HC1" s="14" t="s">
        <v>456</v>
      </c>
      <c r="HD1" s="14" t="s">
        <v>457</v>
      </c>
      <c r="HE1" s="14" t="s">
        <v>458</v>
      </c>
      <c r="HF1" s="14" t="s">
        <v>459</v>
      </c>
      <c r="HG1" s="14" t="s">
        <v>460</v>
      </c>
      <c r="HH1" s="14" t="s">
        <v>461</v>
      </c>
      <c r="HI1" s="14" t="s">
        <v>462</v>
      </c>
      <c r="HJ1" s="14" t="s">
        <v>463</v>
      </c>
      <c r="HK1" s="14" t="s">
        <v>464</v>
      </c>
      <c r="HL1" s="14" t="s">
        <v>465</v>
      </c>
      <c r="HM1" s="14" t="s">
        <v>466</v>
      </c>
      <c r="HN1" s="14" t="s">
        <v>467</v>
      </c>
      <c r="HO1" s="14" t="s">
        <v>468</v>
      </c>
      <c r="HP1" s="14" t="s">
        <v>469</v>
      </c>
      <c r="HQ1" s="14" t="s">
        <v>470</v>
      </c>
      <c r="HR1" s="14" t="s">
        <v>471</v>
      </c>
      <c r="HS1" s="14" t="s">
        <v>472</v>
      </c>
      <c r="HT1" s="14" t="s">
        <v>473</v>
      </c>
      <c r="HU1" s="14" t="s">
        <v>474</v>
      </c>
      <c r="HV1" s="14" t="s">
        <v>475</v>
      </c>
      <c r="HW1" s="14" t="s">
        <v>476</v>
      </c>
      <c r="HX1" s="14" t="s">
        <v>477</v>
      </c>
      <c r="HY1" s="14" t="s">
        <v>478</v>
      </c>
      <c r="HZ1" s="14" t="s">
        <v>479</v>
      </c>
      <c r="IA1" s="14" t="s">
        <v>480</v>
      </c>
      <c r="IB1" s="14" t="s">
        <v>481</v>
      </c>
      <c r="IC1" s="14" t="s">
        <v>482</v>
      </c>
      <c r="ID1" s="14" t="s">
        <v>483</v>
      </c>
      <c r="IE1" s="14" t="s">
        <v>484</v>
      </c>
      <c r="IF1" s="14" t="s">
        <v>485</v>
      </c>
      <c r="IG1" s="14" t="s">
        <v>486</v>
      </c>
      <c r="IH1" s="14" t="s">
        <v>487</v>
      </c>
      <c r="II1" s="14" t="s">
        <v>488</v>
      </c>
      <c r="IJ1" s="14" t="s">
        <v>489</v>
      </c>
      <c r="IK1" s="14" t="s">
        <v>490</v>
      </c>
      <c r="IL1" s="14" t="s">
        <v>491</v>
      </c>
      <c r="IM1" s="14" t="s">
        <v>492</v>
      </c>
      <c r="IN1" s="14" t="s">
        <v>493</v>
      </c>
      <c r="IO1" s="14" t="s">
        <v>494</v>
      </c>
      <c r="IP1" s="14" t="s">
        <v>495</v>
      </c>
      <c r="IQ1" s="14" t="s">
        <v>496</v>
      </c>
      <c r="IR1" s="14" t="s">
        <v>497</v>
      </c>
      <c r="IS1" s="14" t="s">
        <v>498</v>
      </c>
      <c r="IT1" s="14" t="s">
        <v>499</v>
      </c>
      <c r="IU1" s="14" t="s">
        <v>500</v>
      </c>
      <c r="IV1" s="14" t="s">
        <v>501</v>
      </c>
      <c r="IW1" s="14" t="s">
        <v>502</v>
      </c>
      <c r="IX1" s="14" t="s">
        <v>503</v>
      </c>
      <c r="IY1" s="14" t="s">
        <v>504</v>
      </c>
      <c r="IZ1" s="14" t="s">
        <v>505</v>
      </c>
      <c r="JA1" s="14" t="s">
        <v>506</v>
      </c>
      <c r="JB1" s="14" t="s">
        <v>507</v>
      </c>
      <c r="JC1" s="14" t="s">
        <v>508</v>
      </c>
      <c r="JD1" s="14" t="s">
        <v>509</v>
      </c>
      <c r="JE1" s="14" t="s">
        <v>510</v>
      </c>
      <c r="JF1" s="14" t="s">
        <v>511</v>
      </c>
      <c r="JG1" s="14" t="s">
        <v>512</v>
      </c>
      <c r="JH1" s="14" t="s">
        <v>513</v>
      </c>
      <c r="JI1" s="14" t="s">
        <v>514</v>
      </c>
      <c r="JJ1" s="14" t="s">
        <v>515</v>
      </c>
      <c r="JK1" s="14" t="s">
        <v>516</v>
      </c>
      <c r="JL1" s="14" t="s">
        <v>517</v>
      </c>
      <c r="JM1" s="14" t="s">
        <v>518</v>
      </c>
      <c r="JN1" s="14" t="s">
        <v>519</v>
      </c>
      <c r="JO1" s="14" t="s">
        <v>520</v>
      </c>
      <c r="JP1" s="14" t="s">
        <v>521</v>
      </c>
      <c r="JQ1" s="14" t="s">
        <v>522</v>
      </c>
      <c r="JR1" s="14" t="s">
        <v>523</v>
      </c>
      <c r="JS1" s="14" t="s">
        <v>524</v>
      </c>
      <c r="JT1" s="14" t="s">
        <v>525</v>
      </c>
      <c r="JU1" s="14" t="s">
        <v>526</v>
      </c>
      <c r="JV1" s="14" t="s">
        <v>527</v>
      </c>
      <c r="JW1" s="14" t="s">
        <v>528</v>
      </c>
      <c r="JX1" s="14" t="s">
        <v>529</v>
      </c>
      <c r="JY1" s="14" t="s">
        <v>530</v>
      </c>
      <c r="JZ1" s="14" t="s">
        <v>531</v>
      </c>
      <c r="KA1" s="14" t="s">
        <v>532</v>
      </c>
      <c r="KB1" s="14" t="s">
        <v>533</v>
      </c>
      <c r="KC1" s="14" t="s">
        <v>534</v>
      </c>
      <c r="KD1" s="14" t="s">
        <v>535</v>
      </c>
      <c r="KE1" s="14" t="s">
        <v>536</v>
      </c>
      <c r="KF1" s="14" t="s">
        <v>537</v>
      </c>
      <c r="KG1" s="14" t="s">
        <v>820</v>
      </c>
      <c r="KH1" s="14" t="s">
        <v>821</v>
      </c>
      <c r="KI1" s="14" t="s">
        <v>822</v>
      </c>
      <c r="KJ1" s="14" t="s">
        <v>823</v>
      </c>
      <c r="KK1" s="14" t="s">
        <v>824</v>
      </c>
      <c r="KL1" s="14" t="s">
        <v>825</v>
      </c>
      <c r="KM1" s="14" t="s">
        <v>826</v>
      </c>
      <c r="KN1" s="14" t="s">
        <v>827</v>
      </c>
      <c r="KO1" s="14" t="s">
        <v>828</v>
      </c>
      <c r="KP1" s="14" t="s">
        <v>829</v>
      </c>
      <c r="KQ1" s="14" t="s">
        <v>830</v>
      </c>
      <c r="KR1" s="14" t="s">
        <v>831</v>
      </c>
      <c r="KS1" s="14" t="s">
        <v>832</v>
      </c>
      <c r="KT1" s="14" t="s">
        <v>833</v>
      </c>
      <c r="KU1" s="14" t="s">
        <v>834</v>
      </c>
      <c r="KV1" s="14" t="s">
        <v>835</v>
      </c>
      <c r="KW1" s="14" t="s">
        <v>836</v>
      </c>
      <c r="KX1" s="14" t="s">
        <v>837</v>
      </c>
      <c r="KY1" s="14" t="s">
        <v>838</v>
      </c>
      <c r="KZ1" s="14" t="s">
        <v>839</v>
      </c>
      <c r="LA1" s="14" t="s">
        <v>840</v>
      </c>
      <c r="LB1" s="14" t="s">
        <v>841</v>
      </c>
      <c r="LC1" s="14" t="s">
        <v>842</v>
      </c>
      <c r="LD1" s="14" t="s">
        <v>843</v>
      </c>
      <c r="LE1" s="14" t="s">
        <v>844</v>
      </c>
      <c r="LF1" s="14" t="s">
        <v>845</v>
      </c>
      <c r="LG1" s="14" t="s">
        <v>846</v>
      </c>
      <c r="LH1" s="14" t="s">
        <v>847</v>
      </c>
      <c r="LI1" s="14" t="s">
        <v>848</v>
      </c>
      <c r="LJ1" s="14" t="s">
        <v>849</v>
      </c>
      <c r="LK1" s="14" t="s">
        <v>850</v>
      </c>
      <c r="LL1" s="14" t="s">
        <v>851</v>
      </c>
      <c r="LM1" s="14" t="s">
        <v>852</v>
      </c>
      <c r="LN1" s="14" t="s">
        <v>853</v>
      </c>
      <c r="LO1" s="14" t="s">
        <v>854</v>
      </c>
      <c r="LP1" s="14" t="s">
        <v>855</v>
      </c>
      <c r="LQ1" s="14" t="s">
        <v>856</v>
      </c>
      <c r="LR1" s="14" t="s">
        <v>857</v>
      </c>
      <c r="LS1" s="14" t="s">
        <v>858</v>
      </c>
      <c r="LT1" s="14" t="s">
        <v>859</v>
      </c>
      <c r="LU1" s="14" t="s">
        <v>860</v>
      </c>
      <c r="LV1" s="14" t="s">
        <v>861</v>
      </c>
      <c r="LW1" s="14" t="s">
        <v>862</v>
      </c>
      <c r="LX1" s="14" t="s">
        <v>863</v>
      </c>
      <c r="LY1" s="14" t="s">
        <v>864</v>
      </c>
      <c r="LZ1" s="14" t="s">
        <v>865</v>
      </c>
      <c r="MA1" s="14" t="s">
        <v>866</v>
      </c>
      <c r="MB1" s="14" t="s">
        <v>867</v>
      </c>
      <c r="MC1" s="14" t="s">
        <v>868</v>
      </c>
      <c r="MD1" s="14" t="s">
        <v>869</v>
      </c>
      <c r="ME1" s="14" t="s">
        <v>870</v>
      </c>
      <c r="MF1" s="14" t="s">
        <v>871</v>
      </c>
      <c r="MG1" s="14" t="s">
        <v>872</v>
      </c>
      <c r="MH1" s="14" t="s">
        <v>873</v>
      </c>
      <c r="MI1" s="14" t="s">
        <v>874</v>
      </c>
      <c r="MJ1" s="14" t="s">
        <v>1049</v>
      </c>
      <c r="MK1" s="14" t="s">
        <v>1050</v>
      </c>
      <c r="ML1" s="14" t="s">
        <v>1051</v>
      </c>
      <c r="MM1" s="14" t="s">
        <v>1052</v>
      </c>
      <c r="MN1" s="14" t="s">
        <v>1053</v>
      </c>
      <c r="MO1" s="14" t="s">
        <v>1054</v>
      </c>
      <c r="MP1" s="14" t="s">
        <v>1055</v>
      </c>
      <c r="MQ1" s="14" t="s">
        <v>1056</v>
      </c>
      <c r="MR1" s="14" t="s">
        <v>1057</v>
      </c>
      <c r="MS1" s="14" t="s">
        <v>1058</v>
      </c>
      <c r="MT1" s="14" t="s">
        <v>1059</v>
      </c>
      <c r="MU1" s="14" t="s">
        <v>1060</v>
      </c>
      <c r="MV1" s="14" t="s">
        <v>1061</v>
      </c>
      <c r="MW1" s="14" t="s">
        <v>1062</v>
      </c>
      <c r="MX1" s="14" t="s">
        <v>1063</v>
      </c>
      <c r="MY1" s="14" t="s">
        <v>1064</v>
      </c>
      <c r="MZ1" s="14" t="s">
        <v>1065</v>
      </c>
      <c r="NA1" s="14" t="s">
        <v>1066</v>
      </c>
      <c r="NB1" s="14" t="s">
        <v>1067</v>
      </c>
      <c r="NC1" s="14" t="s">
        <v>1068</v>
      </c>
      <c r="ND1" s="14" t="s">
        <v>1069</v>
      </c>
      <c r="NE1" s="14" t="s">
        <v>1070</v>
      </c>
      <c r="NF1" s="14" t="s">
        <v>1071</v>
      </c>
      <c r="NG1" s="14" t="s">
        <v>1072</v>
      </c>
      <c r="NH1" s="14" t="s">
        <v>1073</v>
      </c>
      <c r="NI1" s="14" t="s">
        <v>1074</v>
      </c>
      <c r="NJ1" s="14" t="s">
        <v>1075</v>
      </c>
      <c r="NK1" s="14" t="s">
        <v>1076</v>
      </c>
      <c r="NL1" s="14" t="s">
        <v>1077</v>
      </c>
      <c r="NM1" s="14" t="s">
        <v>1078</v>
      </c>
      <c r="NN1" s="14" t="s">
        <v>1079</v>
      </c>
      <c r="NO1" s="14" t="s">
        <v>1080</v>
      </c>
      <c r="NP1" s="14" t="s">
        <v>1081</v>
      </c>
      <c r="NQ1" s="14" t="s">
        <v>1082</v>
      </c>
      <c r="NR1" s="14" t="s">
        <v>1083</v>
      </c>
      <c r="NS1" s="14" t="s">
        <v>1084</v>
      </c>
      <c r="NT1" s="14" t="s">
        <v>1085</v>
      </c>
      <c r="NU1" s="14" t="s">
        <v>1086</v>
      </c>
      <c r="NV1" s="14" t="s">
        <v>1087</v>
      </c>
      <c r="NW1" s="14" t="s">
        <v>1088</v>
      </c>
      <c r="NX1" s="14" t="s">
        <v>1089</v>
      </c>
      <c r="NY1" s="14" t="s">
        <v>1090</v>
      </c>
      <c r="NZ1" s="14" t="s">
        <v>1091</v>
      </c>
      <c r="OA1" s="14" t="s">
        <v>1092</v>
      </c>
      <c r="OB1" s="14" t="s">
        <v>1093</v>
      </c>
      <c r="OC1" s="14" t="s">
        <v>1094</v>
      </c>
      <c r="OD1" s="14" t="s">
        <v>1095</v>
      </c>
      <c r="OE1" s="14" t="s">
        <v>1096</v>
      </c>
      <c r="OF1" s="14" t="s">
        <v>1097</v>
      </c>
      <c r="OG1" s="14" t="s">
        <v>1098</v>
      </c>
      <c r="OH1" s="14" t="s">
        <v>1099</v>
      </c>
      <c r="OI1" s="14" t="s">
        <v>1100</v>
      </c>
      <c r="OJ1" s="14" t="s">
        <v>1101</v>
      </c>
      <c r="OK1" s="14" t="s">
        <v>1102</v>
      </c>
      <c r="OL1" s="14" t="s">
        <v>1103</v>
      </c>
      <c r="OM1" s="12" t="s">
        <v>660</v>
      </c>
      <c r="ON1" s="12" t="s">
        <v>661</v>
      </c>
      <c r="OO1" s="12" t="s">
        <v>662</v>
      </c>
      <c r="OP1" s="12" t="s">
        <v>663</v>
      </c>
      <c r="OQ1" s="12" t="s">
        <v>664</v>
      </c>
      <c r="OR1" s="12" t="s">
        <v>665</v>
      </c>
      <c r="OS1" s="12" t="s">
        <v>666</v>
      </c>
      <c r="OT1" s="12" t="s">
        <v>667</v>
      </c>
      <c r="OU1" s="12" t="s">
        <v>668</v>
      </c>
      <c r="OV1" s="12" t="s">
        <v>689</v>
      </c>
      <c r="OW1" s="12" t="s">
        <v>690</v>
      </c>
      <c r="OX1" s="12" t="s">
        <v>691</v>
      </c>
      <c r="OY1" s="12" t="s">
        <v>875</v>
      </c>
      <c r="OZ1" s="12" t="s">
        <v>876</v>
      </c>
      <c r="PA1" s="12" t="s">
        <v>877</v>
      </c>
      <c r="PB1" s="12" t="s">
        <v>1104</v>
      </c>
      <c r="PC1" s="12" t="s">
        <v>1105</v>
      </c>
      <c r="PD1" s="12" t="s">
        <v>1106</v>
      </c>
    </row>
    <row r="2" spans="1:420" ht="15" customHeight="1" x14ac:dyDescent="0.35">
      <c r="A2" s="20">
        <v>1050101</v>
      </c>
      <c r="B2" s="20">
        <v>1</v>
      </c>
      <c r="C2" s="20">
        <v>5</v>
      </c>
      <c r="D2" s="20">
        <v>1</v>
      </c>
      <c r="E2" s="20" t="s">
        <v>652</v>
      </c>
      <c r="F2" s="65">
        <v>4</v>
      </c>
      <c r="G2" s="65">
        <v>4</v>
      </c>
      <c r="H2" s="65">
        <v>4</v>
      </c>
      <c r="I2" s="65">
        <v>4</v>
      </c>
      <c r="J2" s="27" t="s">
        <v>81</v>
      </c>
      <c r="K2" s="27" t="s">
        <v>81</v>
      </c>
      <c r="L2" s="65">
        <v>13000</v>
      </c>
      <c r="M2" s="27" t="s">
        <v>81</v>
      </c>
      <c r="N2" s="27" t="s">
        <v>81</v>
      </c>
      <c r="O2" s="27" t="s">
        <v>81</v>
      </c>
      <c r="P2" s="27" t="s">
        <v>81</v>
      </c>
      <c r="Q2" s="27" t="s">
        <v>81</v>
      </c>
      <c r="R2" s="27" t="s">
        <v>81</v>
      </c>
      <c r="S2" s="27" t="s">
        <v>81</v>
      </c>
      <c r="T2" s="27" t="s">
        <v>81</v>
      </c>
      <c r="U2" s="27" t="s">
        <v>81</v>
      </c>
      <c r="V2" s="27" t="s">
        <v>81</v>
      </c>
      <c r="W2" s="27" t="s">
        <v>81</v>
      </c>
      <c r="X2" s="27" t="s">
        <v>81</v>
      </c>
      <c r="Y2" s="27" t="s">
        <v>81</v>
      </c>
      <c r="Z2" s="27" t="s">
        <v>81</v>
      </c>
      <c r="AA2" s="27" t="s">
        <v>81</v>
      </c>
      <c r="AB2" s="27" t="s">
        <v>81</v>
      </c>
      <c r="AC2" s="27" t="s">
        <v>81</v>
      </c>
      <c r="AD2" s="27" t="s">
        <v>81</v>
      </c>
      <c r="AE2" s="27" t="s">
        <v>81</v>
      </c>
      <c r="AF2" s="27" t="s">
        <v>81</v>
      </c>
      <c r="AG2" s="27" t="s">
        <v>81</v>
      </c>
      <c r="AH2" s="27" t="s">
        <v>81</v>
      </c>
      <c r="AI2" s="27" t="s">
        <v>81</v>
      </c>
      <c r="AJ2" s="27" t="s">
        <v>81</v>
      </c>
      <c r="AK2" s="27" t="s">
        <v>81</v>
      </c>
      <c r="AL2" s="27" t="s">
        <v>81</v>
      </c>
      <c r="AM2" s="27" t="s">
        <v>81</v>
      </c>
      <c r="AN2" s="27" t="s">
        <v>81</v>
      </c>
      <c r="AO2" s="27" t="s">
        <v>81</v>
      </c>
      <c r="AP2" s="27" t="s">
        <v>81</v>
      </c>
      <c r="AQ2" s="27" t="s">
        <v>81</v>
      </c>
      <c r="AR2" s="27" t="s">
        <v>81</v>
      </c>
      <c r="AS2" s="27" t="s">
        <v>81</v>
      </c>
      <c r="AT2" s="27" t="s">
        <v>81</v>
      </c>
      <c r="AU2" s="27" t="s">
        <v>81</v>
      </c>
      <c r="AV2" s="27">
        <v>3</v>
      </c>
      <c r="AW2" s="27" t="s">
        <v>81</v>
      </c>
      <c r="AX2" s="27">
        <v>7000</v>
      </c>
      <c r="AY2" s="27" t="s">
        <v>81</v>
      </c>
      <c r="AZ2" s="27" t="s">
        <v>81</v>
      </c>
      <c r="BA2" s="27" t="s">
        <v>81</v>
      </c>
      <c r="BB2" s="27" t="s">
        <v>81</v>
      </c>
      <c r="BC2" s="27" t="s">
        <v>81</v>
      </c>
      <c r="BD2" s="27" t="s">
        <v>81</v>
      </c>
      <c r="BE2" s="27" t="s">
        <v>81</v>
      </c>
      <c r="BF2" s="27" t="s">
        <v>81</v>
      </c>
      <c r="BG2" s="27" t="s">
        <v>81</v>
      </c>
      <c r="BH2" s="27" t="s">
        <v>81</v>
      </c>
      <c r="BI2" s="27" t="s">
        <v>81</v>
      </c>
      <c r="BJ2" s="27" t="s">
        <v>81</v>
      </c>
      <c r="BK2" s="27" t="s">
        <v>81</v>
      </c>
      <c r="BL2" s="27" t="s">
        <v>81</v>
      </c>
      <c r="BM2" s="27" t="s">
        <v>81</v>
      </c>
      <c r="BN2" s="27" t="s">
        <v>81</v>
      </c>
      <c r="BO2" s="27" t="s">
        <v>81</v>
      </c>
      <c r="BP2" s="27" t="s">
        <v>81</v>
      </c>
      <c r="BQ2" s="27" t="s">
        <v>81</v>
      </c>
      <c r="BR2" s="27" t="s">
        <v>81</v>
      </c>
      <c r="BS2" s="27" t="s">
        <v>81</v>
      </c>
      <c r="BT2" s="27" t="s">
        <v>81</v>
      </c>
      <c r="BU2" s="27">
        <v>1</v>
      </c>
      <c r="BV2" s="27" t="s">
        <v>81</v>
      </c>
      <c r="BW2" s="27">
        <v>1</v>
      </c>
      <c r="BX2" s="27" t="s">
        <v>81</v>
      </c>
      <c r="BY2" s="27">
        <v>1</v>
      </c>
      <c r="BZ2" s="27" t="s">
        <v>81</v>
      </c>
      <c r="CA2" s="27" t="s">
        <v>81</v>
      </c>
      <c r="CB2" s="27" t="s">
        <v>81</v>
      </c>
      <c r="CC2" s="27" t="s">
        <v>81</v>
      </c>
      <c r="CD2" s="27" t="s">
        <v>81</v>
      </c>
      <c r="CE2" s="27" t="s">
        <v>81</v>
      </c>
      <c r="CF2" s="27" t="s">
        <v>81</v>
      </c>
      <c r="CG2" s="27" t="s">
        <v>81</v>
      </c>
      <c r="CH2" s="27" t="s">
        <v>81</v>
      </c>
      <c r="CI2" s="27" t="s">
        <v>81</v>
      </c>
      <c r="CJ2" s="27">
        <v>1</v>
      </c>
      <c r="CK2" s="27" t="s">
        <v>81</v>
      </c>
      <c r="CL2" s="27" t="s">
        <v>81</v>
      </c>
      <c r="CM2" s="27">
        <v>2</v>
      </c>
      <c r="CN2" s="27">
        <v>1</v>
      </c>
      <c r="CO2" s="27">
        <v>1</v>
      </c>
      <c r="CP2" s="27" t="s">
        <v>81</v>
      </c>
      <c r="CQ2" s="27">
        <v>1</v>
      </c>
      <c r="CR2" s="27" t="s">
        <v>81</v>
      </c>
      <c r="CS2" s="27">
        <v>1</v>
      </c>
      <c r="CT2" s="27" t="s">
        <v>81</v>
      </c>
      <c r="CU2" s="27" t="s">
        <v>81</v>
      </c>
      <c r="CV2" s="27" t="s">
        <v>81</v>
      </c>
      <c r="CW2" s="27" t="s">
        <v>81</v>
      </c>
      <c r="CX2" s="27" t="s">
        <v>81</v>
      </c>
      <c r="CY2" s="27" t="s">
        <v>81</v>
      </c>
      <c r="CZ2" s="27" t="s">
        <v>81</v>
      </c>
      <c r="DA2" s="27" t="s">
        <v>81</v>
      </c>
      <c r="DB2" s="27" t="s">
        <v>81</v>
      </c>
      <c r="DC2" s="27" t="s">
        <v>81</v>
      </c>
      <c r="DD2" s="27">
        <v>1</v>
      </c>
      <c r="DE2" s="27" t="s">
        <v>81</v>
      </c>
      <c r="DF2" s="27">
        <v>1</v>
      </c>
      <c r="DG2" s="27">
        <v>2</v>
      </c>
      <c r="DH2" s="27">
        <v>1</v>
      </c>
      <c r="DI2" s="27">
        <v>1</v>
      </c>
      <c r="DJ2" s="27" t="s">
        <v>81</v>
      </c>
      <c r="DK2" s="27">
        <v>3</v>
      </c>
      <c r="DL2" s="27">
        <v>2</v>
      </c>
      <c r="DM2" s="27">
        <v>1</v>
      </c>
      <c r="DN2" s="27" t="s">
        <v>81</v>
      </c>
      <c r="DO2" s="27" t="s">
        <v>81</v>
      </c>
      <c r="DP2" s="27">
        <v>1</v>
      </c>
      <c r="DQ2" s="27" t="s">
        <v>81</v>
      </c>
      <c r="DR2" s="27">
        <v>1</v>
      </c>
      <c r="DS2" s="27" t="s">
        <v>81</v>
      </c>
      <c r="DT2" s="27" t="s">
        <v>81</v>
      </c>
      <c r="DU2" s="27" t="s">
        <v>81</v>
      </c>
      <c r="DV2" s="27" t="s">
        <v>81</v>
      </c>
      <c r="DW2" s="27" t="s">
        <v>81</v>
      </c>
      <c r="DX2" s="97" t="s">
        <v>81</v>
      </c>
      <c r="DY2" s="97" t="s">
        <v>81</v>
      </c>
      <c r="DZ2" s="28" t="s">
        <v>81</v>
      </c>
      <c r="EA2" s="28" t="s">
        <v>81</v>
      </c>
      <c r="EB2" s="28" t="s">
        <v>81</v>
      </c>
      <c r="EC2" s="28" t="s">
        <v>81</v>
      </c>
      <c r="ED2" s="28" t="s">
        <v>81</v>
      </c>
      <c r="EE2" s="28" t="s">
        <v>81</v>
      </c>
      <c r="EF2" s="28" t="s">
        <v>81</v>
      </c>
      <c r="EG2" s="28" t="s">
        <v>81</v>
      </c>
      <c r="EH2" s="28" t="s">
        <v>81</v>
      </c>
      <c r="EI2" s="28" t="s">
        <v>81</v>
      </c>
      <c r="EJ2" s="28" t="s">
        <v>81</v>
      </c>
      <c r="EK2" s="28" t="s">
        <v>81</v>
      </c>
      <c r="EL2" s="28" t="s">
        <v>81</v>
      </c>
      <c r="EM2" s="28" t="s">
        <v>81</v>
      </c>
      <c r="EN2" s="28" t="s">
        <v>81</v>
      </c>
      <c r="EO2" s="28" t="s">
        <v>81</v>
      </c>
      <c r="EP2" s="28" t="s">
        <v>81</v>
      </c>
      <c r="EQ2" s="28" t="s">
        <v>81</v>
      </c>
      <c r="ER2" s="28" t="s">
        <v>81</v>
      </c>
      <c r="ES2" s="28" t="s">
        <v>81</v>
      </c>
      <c r="ET2" s="28" t="s">
        <v>81</v>
      </c>
      <c r="EU2" s="28" t="s">
        <v>81</v>
      </c>
      <c r="EV2" s="28" t="s">
        <v>81</v>
      </c>
      <c r="EW2" s="28" t="s">
        <v>81</v>
      </c>
      <c r="EX2" s="28" t="s">
        <v>81</v>
      </c>
      <c r="EY2" s="28" t="s">
        <v>81</v>
      </c>
      <c r="EZ2" s="28" t="s">
        <v>81</v>
      </c>
      <c r="FA2" s="28" t="s">
        <v>81</v>
      </c>
      <c r="FB2" s="28" t="s">
        <v>81</v>
      </c>
      <c r="FC2" s="28" t="s">
        <v>81</v>
      </c>
      <c r="FD2" s="28" t="s">
        <v>81</v>
      </c>
      <c r="FE2" s="28" t="s">
        <v>81</v>
      </c>
      <c r="FF2" s="28" t="s">
        <v>81</v>
      </c>
      <c r="FG2" s="28" t="s">
        <v>81</v>
      </c>
      <c r="FH2" s="28" t="s">
        <v>81</v>
      </c>
      <c r="FI2" s="28" t="s">
        <v>81</v>
      </c>
      <c r="FJ2" s="28" t="s">
        <v>81</v>
      </c>
      <c r="FK2" s="28" t="s">
        <v>81</v>
      </c>
      <c r="FL2" s="28" t="s">
        <v>81</v>
      </c>
      <c r="FM2" s="28" t="s">
        <v>81</v>
      </c>
      <c r="FN2" s="28" t="s">
        <v>81</v>
      </c>
      <c r="FO2" s="28" t="s">
        <v>81</v>
      </c>
      <c r="FP2" s="28" t="s">
        <v>81</v>
      </c>
      <c r="FQ2" s="28" t="s">
        <v>81</v>
      </c>
      <c r="FR2" s="28" t="s">
        <v>81</v>
      </c>
      <c r="FS2" s="28" t="s">
        <v>81</v>
      </c>
      <c r="FT2" s="28" t="s">
        <v>81</v>
      </c>
      <c r="FU2" s="28" t="s">
        <v>81</v>
      </c>
      <c r="FV2" s="28" t="s">
        <v>81</v>
      </c>
      <c r="FW2" s="28" t="s">
        <v>81</v>
      </c>
      <c r="FX2" s="28" t="s">
        <v>81</v>
      </c>
      <c r="FY2" s="28" t="s">
        <v>81</v>
      </c>
      <c r="FZ2" s="28" t="s">
        <v>81</v>
      </c>
      <c r="GA2" s="28" t="s">
        <v>81</v>
      </c>
      <c r="GB2" s="28" t="s">
        <v>81</v>
      </c>
      <c r="GC2" s="28" t="s">
        <v>81</v>
      </c>
      <c r="GD2" s="28" t="s">
        <v>81</v>
      </c>
      <c r="GE2" s="27" t="s">
        <v>81</v>
      </c>
      <c r="GF2" s="27" t="s">
        <v>81</v>
      </c>
      <c r="GG2" s="27" t="s">
        <v>81</v>
      </c>
      <c r="GH2" s="27" t="s">
        <v>81</v>
      </c>
      <c r="GI2" s="27" t="s">
        <v>81</v>
      </c>
      <c r="GJ2" s="27" t="s">
        <v>81</v>
      </c>
      <c r="GK2" s="27" t="s">
        <v>81</v>
      </c>
      <c r="GL2" s="27" t="s">
        <v>81</v>
      </c>
      <c r="GM2" s="27" t="s">
        <v>81</v>
      </c>
      <c r="GN2" s="27" t="s">
        <v>81</v>
      </c>
      <c r="GO2" s="27" t="s">
        <v>81</v>
      </c>
      <c r="GP2" s="27" t="s">
        <v>81</v>
      </c>
      <c r="GQ2" s="27" t="s">
        <v>81</v>
      </c>
      <c r="GR2" s="27" t="s">
        <v>81</v>
      </c>
      <c r="GS2" s="27" t="s">
        <v>81</v>
      </c>
      <c r="GT2" s="27" t="s">
        <v>81</v>
      </c>
      <c r="GU2" s="27" t="s">
        <v>81</v>
      </c>
      <c r="GV2" s="27" t="s">
        <v>81</v>
      </c>
      <c r="GW2" s="27" t="s">
        <v>81</v>
      </c>
      <c r="GX2" s="27" t="s">
        <v>81</v>
      </c>
      <c r="GY2" s="27" t="s">
        <v>81</v>
      </c>
      <c r="GZ2" s="27" t="s">
        <v>81</v>
      </c>
      <c r="HA2" s="27" t="s">
        <v>81</v>
      </c>
      <c r="HB2" s="27" t="s">
        <v>81</v>
      </c>
      <c r="HC2" s="27" t="s">
        <v>81</v>
      </c>
      <c r="HD2" s="27" t="s">
        <v>81</v>
      </c>
      <c r="HE2" s="27" t="s">
        <v>81</v>
      </c>
      <c r="HF2" s="27" t="s">
        <v>81</v>
      </c>
      <c r="HG2" s="27" t="s">
        <v>81</v>
      </c>
      <c r="HH2" s="27" t="s">
        <v>81</v>
      </c>
      <c r="HI2" s="27" t="s">
        <v>81</v>
      </c>
      <c r="HJ2" s="27" t="s">
        <v>81</v>
      </c>
      <c r="HK2" s="27" t="s">
        <v>81</v>
      </c>
      <c r="HL2" s="27" t="s">
        <v>81</v>
      </c>
      <c r="HM2" s="27" t="s">
        <v>81</v>
      </c>
      <c r="HN2" s="27" t="s">
        <v>81</v>
      </c>
      <c r="HO2" s="27" t="s">
        <v>81</v>
      </c>
      <c r="HP2" s="27" t="s">
        <v>81</v>
      </c>
      <c r="HQ2" s="27" t="s">
        <v>81</v>
      </c>
      <c r="HR2" s="27" t="s">
        <v>81</v>
      </c>
      <c r="HS2" s="27" t="s">
        <v>81</v>
      </c>
      <c r="HT2" s="27" t="s">
        <v>81</v>
      </c>
      <c r="HU2" s="27" t="s">
        <v>81</v>
      </c>
      <c r="HV2" s="27" t="s">
        <v>81</v>
      </c>
      <c r="HW2" s="27" t="s">
        <v>81</v>
      </c>
      <c r="HX2" s="27" t="s">
        <v>81</v>
      </c>
      <c r="HY2" s="27" t="s">
        <v>81</v>
      </c>
      <c r="HZ2" s="27" t="s">
        <v>81</v>
      </c>
      <c r="IA2" s="27" t="s">
        <v>81</v>
      </c>
      <c r="IB2" s="27" t="s">
        <v>81</v>
      </c>
      <c r="IC2" s="27" t="s">
        <v>81</v>
      </c>
      <c r="ID2" s="27" t="s">
        <v>81</v>
      </c>
      <c r="IE2" s="27" t="s">
        <v>81</v>
      </c>
      <c r="IF2" s="27" t="s">
        <v>81</v>
      </c>
      <c r="IG2" s="27" t="s">
        <v>81</v>
      </c>
      <c r="IH2" s="27" t="s">
        <v>81</v>
      </c>
      <c r="II2" s="27" t="s">
        <v>81</v>
      </c>
      <c r="IJ2" s="27" t="s">
        <v>81</v>
      </c>
      <c r="IK2" s="27" t="s">
        <v>81</v>
      </c>
      <c r="IL2" s="27" t="s">
        <v>81</v>
      </c>
      <c r="IM2" s="27" t="s">
        <v>81</v>
      </c>
      <c r="IN2" s="27" t="s">
        <v>81</v>
      </c>
      <c r="IO2" s="27" t="s">
        <v>81</v>
      </c>
      <c r="IP2" s="27" t="s">
        <v>81</v>
      </c>
      <c r="IQ2" s="27" t="s">
        <v>81</v>
      </c>
      <c r="IR2" s="27" t="s">
        <v>81</v>
      </c>
      <c r="IS2" s="27" t="s">
        <v>81</v>
      </c>
      <c r="IT2" s="27" t="s">
        <v>81</v>
      </c>
      <c r="IU2" s="27" t="s">
        <v>81</v>
      </c>
      <c r="IV2" s="27" t="s">
        <v>81</v>
      </c>
      <c r="IW2" s="27" t="s">
        <v>81</v>
      </c>
      <c r="IX2" s="27" t="s">
        <v>81</v>
      </c>
      <c r="IY2" s="27" t="s">
        <v>81</v>
      </c>
      <c r="IZ2" s="27" t="s">
        <v>81</v>
      </c>
      <c r="JA2" s="27" t="s">
        <v>81</v>
      </c>
      <c r="JB2" s="27" t="s">
        <v>81</v>
      </c>
      <c r="JC2" s="27" t="s">
        <v>81</v>
      </c>
      <c r="JD2" s="27" t="s">
        <v>81</v>
      </c>
      <c r="JE2" s="27" t="s">
        <v>81</v>
      </c>
      <c r="JF2" s="27" t="s">
        <v>81</v>
      </c>
      <c r="JG2" s="27" t="s">
        <v>81</v>
      </c>
      <c r="JH2" s="27" t="s">
        <v>81</v>
      </c>
      <c r="JI2" s="27" t="s">
        <v>81</v>
      </c>
      <c r="JJ2" s="27" t="s">
        <v>81</v>
      </c>
      <c r="JK2" s="27" t="s">
        <v>81</v>
      </c>
      <c r="JL2" s="27" t="s">
        <v>81</v>
      </c>
      <c r="JM2" s="27" t="s">
        <v>81</v>
      </c>
      <c r="JN2" s="27" t="s">
        <v>81</v>
      </c>
      <c r="JO2" s="27" t="s">
        <v>81</v>
      </c>
      <c r="JP2" s="27" t="s">
        <v>81</v>
      </c>
      <c r="JQ2" s="27" t="s">
        <v>81</v>
      </c>
      <c r="JR2" s="27" t="s">
        <v>81</v>
      </c>
      <c r="JS2" s="27" t="s">
        <v>81</v>
      </c>
      <c r="JT2" s="27" t="s">
        <v>81</v>
      </c>
      <c r="JU2" s="27" t="s">
        <v>81</v>
      </c>
      <c r="JV2" s="27" t="s">
        <v>81</v>
      </c>
      <c r="JW2" s="27" t="s">
        <v>81</v>
      </c>
      <c r="JX2" s="27" t="s">
        <v>81</v>
      </c>
      <c r="JY2" s="27" t="s">
        <v>81</v>
      </c>
      <c r="JZ2" s="27" t="s">
        <v>81</v>
      </c>
      <c r="KA2" s="27" t="s">
        <v>81</v>
      </c>
      <c r="KB2" s="27" t="s">
        <v>81</v>
      </c>
      <c r="KC2" s="27" t="s">
        <v>81</v>
      </c>
      <c r="KD2" s="27" t="s">
        <v>81</v>
      </c>
      <c r="KE2" s="27" t="s">
        <v>81</v>
      </c>
      <c r="KF2" s="27" t="s">
        <v>81</v>
      </c>
      <c r="KG2" s="27" t="s">
        <v>81</v>
      </c>
      <c r="KH2" s="27" t="s">
        <v>81</v>
      </c>
      <c r="KI2" s="27" t="s">
        <v>81</v>
      </c>
      <c r="KJ2" s="27" t="s">
        <v>81</v>
      </c>
      <c r="KK2" s="27" t="s">
        <v>81</v>
      </c>
      <c r="KL2" s="27" t="s">
        <v>81</v>
      </c>
      <c r="KM2" s="27" t="s">
        <v>81</v>
      </c>
      <c r="KN2" s="27" t="s">
        <v>81</v>
      </c>
      <c r="KO2" s="27" t="s">
        <v>81</v>
      </c>
      <c r="KP2" s="27" t="s">
        <v>81</v>
      </c>
      <c r="KQ2" s="27" t="s">
        <v>81</v>
      </c>
      <c r="KR2" s="27" t="s">
        <v>81</v>
      </c>
      <c r="KS2" s="27" t="s">
        <v>81</v>
      </c>
      <c r="KT2" s="27" t="s">
        <v>81</v>
      </c>
      <c r="KU2" s="27" t="s">
        <v>81</v>
      </c>
      <c r="KV2" s="27" t="s">
        <v>81</v>
      </c>
      <c r="KW2" s="27" t="s">
        <v>81</v>
      </c>
      <c r="KX2" s="27" t="s">
        <v>81</v>
      </c>
      <c r="KY2" s="27" t="s">
        <v>81</v>
      </c>
      <c r="KZ2" s="27" t="s">
        <v>81</v>
      </c>
      <c r="LA2" s="27" t="s">
        <v>81</v>
      </c>
      <c r="LB2" s="27" t="s">
        <v>81</v>
      </c>
      <c r="LC2" s="27" t="s">
        <v>81</v>
      </c>
      <c r="LD2" s="27" t="s">
        <v>81</v>
      </c>
      <c r="LE2" s="27" t="s">
        <v>81</v>
      </c>
      <c r="LF2" s="27" t="s">
        <v>81</v>
      </c>
      <c r="LG2" s="27" t="s">
        <v>81</v>
      </c>
      <c r="LH2" s="27" t="s">
        <v>81</v>
      </c>
      <c r="LI2" s="27" t="s">
        <v>81</v>
      </c>
      <c r="LJ2" s="27" t="s">
        <v>81</v>
      </c>
      <c r="LK2" s="27" t="s">
        <v>81</v>
      </c>
      <c r="LL2" s="27" t="s">
        <v>81</v>
      </c>
      <c r="LM2" s="27" t="s">
        <v>81</v>
      </c>
      <c r="LN2" s="27" t="s">
        <v>81</v>
      </c>
      <c r="LO2" s="27" t="s">
        <v>81</v>
      </c>
      <c r="LP2" s="27" t="s">
        <v>81</v>
      </c>
      <c r="LQ2" s="27" t="s">
        <v>81</v>
      </c>
      <c r="LR2" s="27" t="s">
        <v>81</v>
      </c>
      <c r="LS2" s="27" t="s">
        <v>81</v>
      </c>
      <c r="LT2" s="27" t="s">
        <v>81</v>
      </c>
      <c r="LU2" s="27" t="s">
        <v>81</v>
      </c>
      <c r="LV2" s="27" t="s">
        <v>81</v>
      </c>
      <c r="LW2" s="27" t="s">
        <v>81</v>
      </c>
      <c r="LX2" s="27" t="s">
        <v>81</v>
      </c>
      <c r="LY2" s="27" t="s">
        <v>81</v>
      </c>
      <c r="LZ2" s="27" t="s">
        <v>81</v>
      </c>
      <c r="MA2" s="27" t="s">
        <v>81</v>
      </c>
      <c r="MB2" s="27" t="s">
        <v>81</v>
      </c>
      <c r="MC2" s="27" t="s">
        <v>81</v>
      </c>
      <c r="MD2" s="27" t="s">
        <v>81</v>
      </c>
      <c r="ME2" s="27" t="s">
        <v>81</v>
      </c>
      <c r="MF2" s="27" t="s">
        <v>81</v>
      </c>
      <c r="MG2" s="27" t="s">
        <v>81</v>
      </c>
      <c r="MH2" s="27" t="s">
        <v>81</v>
      </c>
      <c r="MI2" s="27" t="s">
        <v>81</v>
      </c>
      <c r="MJ2" s="27" t="s">
        <v>81</v>
      </c>
      <c r="MK2" s="27" t="s">
        <v>81</v>
      </c>
      <c r="ML2" s="27" t="s">
        <v>81</v>
      </c>
      <c r="MM2" s="27" t="s">
        <v>81</v>
      </c>
      <c r="MN2" s="27" t="s">
        <v>81</v>
      </c>
      <c r="MO2" s="27" t="s">
        <v>81</v>
      </c>
      <c r="MP2" s="27" t="s">
        <v>81</v>
      </c>
      <c r="MQ2" s="27" t="s">
        <v>81</v>
      </c>
      <c r="MR2" s="27" t="s">
        <v>81</v>
      </c>
      <c r="MS2" s="27" t="s">
        <v>81</v>
      </c>
      <c r="MT2" s="27" t="s">
        <v>81</v>
      </c>
      <c r="MU2" s="27" t="s">
        <v>81</v>
      </c>
      <c r="MV2" s="27" t="s">
        <v>81</v>
      </c>
      <c r="MW2" s="27" t="s">
        <v>81</v>
      </c>
      <c r="MX2" s="27" t="s">
        <v>81</v>
      </c>
      <c r="MY2" s="27" t="s">
        <v>81</v>
      </c>
      <c r="MZ2" s="27" t="s">
        <v>81</v>
      </c>
      <c r="NA2" s="27" t="s">
        <v>81</v>
      </c>
      <c r="NB2" s="27" t="s">
        <v>81</v>
      </c>
      <c r="NC2" s="27" t="s">
        <v>81</v>
      </c>
      <c r="ND2" s="27" t="s">
        <v>81</v>
      </c>
      <c r="NE2" s="27" t="s">
        <v>81</v>
      </c>
      <c r="NF2" s="27" t="s">
        <v>81</v>
      </c>
      <c r="NG2" s="27" t="s">
        <v>81</v>
      </c>
      <c r="NH2" s="27" t="s">
        <v>81</v>
      </c>
      <c r="NI2" s="27" t="s">
        <v>81</v>
      </c>
      <c r="NJ2" s="27" t="s">
        <v>81</v>
      </c>
      <c r="NK2" s="27" t="s">
        <v>81</v>
      </c>
      <c r="NL2" s="27" t="s">
        <v>81</v>
      </c>
      <c r="NM2" s="27" t="s">
        <v>81</v>
      </c>
      <c r="NN2" s="27" t="s">
        <v>81</v>
      </c>
      <c r="NO2" s="27" t="s">
        <v>81</v>
      </c>
      <c r="NP2" s="27" t="s">
        <v>81</v>
      </c>
      <c r="NQ2" s="27" t="s">
        <v>81</v>
      </c>
      <c r="NR2" s="27" t="s">
        <v>81</v>
      </c>
      <c r="NS2" s="27" t="s">
        <v>81</v>
      </c>
      <c r="NT2" s="27" t="s">
        <v>81</v>
      </c>
      <c r="NU2" s="27" t="s">
        <v>81</v>
      </c>
      <c r="NV2" s="27" t="s">
        <v>81</v>
      </c>
      <c r="NW2" s="27" t="s">
        <v>81</v>
      </c>
      <c r="NX2" s="27" t="s">
        <v>81</v>
      </c>
      <c r="NY2" s="27" t="s">
        <v>81</v>
      </c>
      <c r="NZ2" s="27" t="s">
        <v>81</v>
      </c>
      <c r="OA2" s="27" t="s">
        <v>81</v>
      </c>
      <c r="OB2" s="27" t="s">
        <v>81</v>
      </c>
      <c r="OC2" s="27" t="s">
        <v>81</v>
      </c>
      <c r="OD2" s="27" t="s">
        <v>81</v>
      </c>
      <c r="OE2" s="27" t="s">
        <v>81</v>
      </c>
      <c r="OF2" s="27" t="s">
        <v>81</v>
      </c>
      <c r="OG2" s="27" t="s">
        <v>81</v>
      </c>
      <c r="OH2" s="27" t="s">
        <v>81</v>
      </c>
      <c r="OI2" s="27" t="s">
        <v>81</v>
      </c>
      <c r="OJ2" s="27" t="s">
        <v>81</v>
      </c>
      <c r="OK2" s="27" t="s">
        <v>81</v>
      </c>
      <c r="OL2" s="27" t="s">
        <v>81</v>
      </c>
      <c r="OM2" s="27" t="s">
        <v>81</v>
      </c>
      <c r="ON2" s="27" t="s">
        <v>81</v>
      </c>
      <c r="OO2" s="27" t="s">
        <v>81</v>
      </c>
      <c r="OP2" s="27" t="s">
        <v>81</v>
      </c>
      <c r="OQ2" s="27" t="s">
        <v>81</v>
      </c>
      <c r="OR2" s="27" t="s">
        <v>81</v>
      </c>
      <c r="OS2" s="27" t="s">
        <v>81</v>
      </c>
      <c r="OT2" s="27" t="s">
        <v>81</v>
      </c>
      <c r="OU2" s="27" t="s">
        <v>81</v>
      </c>
      <c r="OV2" s="27" t="s">
        <v>81</v>
      </c>
      <c r="OW2" s="27" t="s">
        <v>81</v>
      </c>
      <c r="OX2" s="27" t="s">
        <v>81</v>
      </c>
      <c r="OY2" s="27" t="s">
        <v>81</v>
      </c>
      <c r="OZ2" s="27" t="s">
        <v>81</v>
      </c>
      <c r="PA2" s="27" t="s">
        <v>81</v>
      </c>
      <c r="PB2" s="27" t="s">
        <v>81</v>
      </c>
      <c r="PC2" s="27" t="s">
        <v>81</v>
      </c>
      <c r="PD2" s="27" t="s">
        <v>81</v>
      </c>
    </row>
    <row r="3" spans="1:420" ht="15" customHeight="1" x14ac:dyDescent="0.35">
      <c r="A3" s="20">
        <v>1050102</v>
      </c>
      <c r="B3" s="20">
        <v>1</v>
      </c>
      <c r="C3" s="20">
        <v>5</v>
      </c>
      <c r="D3" s="20">
        <v>1</v>
      </c>
      <c r="E3" s="20" t="s">
        <v>657</v>
      </c>
      <c r="F3" s="65">
        <v>4</v>
      </c>
      <c r="G3" s="65">
        <v>5</v>
      </c>
      <c r="H3" s="65">
        <v>5</v>
      </c>
      <c r="I3" s="65">
        <v>10</v>
      </c>
      <c r="J3" s="27" t="s">
        <v>81</v>
      </c>
      <c r="K3" s="65">
        <v>1</v>
      </c>
      <c r="L3" s="65">
        <v>13000</v>
      </c>
      <c r="M3" s="65">
        <v>12</v>
      </c>
      <c r="N3" s="65">
        <v>2</v>
      </c>
      <c r="O3" s="65">
        <v>2</v>
      </c>
      <c r="P3" s="65">
        <v>12</v>
      </c>
      <c r="Q3" s="27" t="s">
        <v>81</v>
      </c>
      <c r="R3" s="65">
        <v>1</v>
      </c>
      <c r="S3" s="65">
        <v>20000</v>
      </c>
      <c r="T3" s="65">
        <v>7</v>
      </c>
      <c r="U3" s="65">
        <v>2</v>
      </c>
      <c r="V3" s="65">
        <v>2</v>
      </c>
      <c r="W3" s="65">
        <v>75</v>
      </c>
      <c r="X3" s="27" t="s">
        <v>81</v>
      </c>
      <c r="Y3" s="27" t="s">
        <v>81</v>
      </c>
      <c r="Z3" s="65">
        <v>1000</v>
      </c>
      <c r="AA3" s="27" t="s">
        <v>81</v>
      </c>
      <c r="AB3" s="27" t="s">
        <v>81</v>
      </c>
      <c r="AC3" s="27" t="s">
        <v>81</v>
      </c>
      <c r="AD3" s="27" t="s">
        <v>81</v>
      </c>
      <c r="AE3" s="27" t="s">
        <v>81</v>
      </c>
      <c r="AF3" s="27" t="s">
        <v>81</v>
      </c>
      <c r="AG3" s="27" t="s">
        <v>81</v>
      </c>
      <c r="AH3" s="27" t="s">
        <v>81</v>
      </c>
      <c r="AI3" s="27" t="s">
        <v>81</v>
      </c>
      <c r="AJ3" s="27" t="s">
        <v>81</v>
      </c>
      <c r="AK3" s="27" t="s">
        <v>81</v>
      </c>
      <c r="AL3" s="27" t="s">
        <v>81</v>
      </c>
      <c r="AM3" s="27" t="s">
        <v>81</v>
      </c>
      <c r="AN3" s="27" t="s">
        <v>81</v>
      </c>
      <c r="AO3" s="27" t="s">
        <v>81</v>
      </c>
      <c r="AP3" s="27" t="s">
        <v>81</v>
      </c>
      <c r="AQ3" s="27" t="s">
        <v>81</v>
      </c>
      <c r="AR3" s="27" t="s">
        <v>81</v>
      </c>
      <c r="AS3" s="27" t="s">
        <v>81</v>
      </c>
      <c r="AT3" s="27" t="s">
        <v>81</v>
      </c>
      <c r="AU3" s="27" t="s">
        <v>81</v>
      </c>
      <c r="AV3" s="27">
        <v>3</v>
      </c>
      <c r="AW3" s="27" t="s">
        <v>81</v>
      </c>
      <c r="AX3" s="27"/>
      <c r="AY3" s="27" t="s">
        <v>81</v>
      </c>
      <c r="AZ3" s="27" t="s">
        <v>81</v>
      </c>
      <c r="BA3" s="27" t="s">
        <v>81</v>
      </c>
      <c r="BB3" s="27" t="s">
        <v>81</v>
      </c>
      <c r="BC3" s="27">
        <v>5000</v>
      </c>
      <c r="BD3" s="27">
        <v>5000</v>
      </c>
      <c r="BE3" s="27">
        <v>3000</v>
      </c>
      <c r="BF3" s="27" t="s">
        <v>81</v>
      </c>
      <c r="BG3" s="27">
        <v>5000</v>
      </c>
      <c r="BH3" s="27">
        <v>5000</v>
      </c>
      <c r="BI3" s="27" t="s">
        <v>81</v>
      </c>
      <c r="BJ3" s="27" t="s">
        <v>81</v>
      </c>
      <c r="BK3" s="27" t="s">
        <v>81</v>
      </c>
      <c r="BL3" s="27" t="s">
        <v>81</v>
      </c>
      <c r="BM3" s="27" t="s">
        <v>81</v>
      </c>
      <c r="BN3" s="27" t="s">
        <v>81</v>
      </c>
      <c r="BO3" s="27" t="s">
        <v>81</v>
      </c>
      <c r="BP3" s="27" t="s">
        <v>81</v>
      </c>
      <c r="BQ3" s="27" t="s">
        <v>81</v>
      </c>
      <c r="BR3" s="27" t="s">
        <v>81</v>
      </c>
      <c r="BS3" s="27" t="s">
        <v>81</v>
      </c>
      <c r="BT3" s="27" t="s">
        <v>81</v>
      </c>
      <c r="BU3" s="27">
        <v>1</v>
      </c>
      <c r="BV3" s="27" t="s">
        <v>81</v>
      </c>
      <c r="BW3" s="27" t="s">
        <v>81</v>
      </c>
      <c r="BX3" s="27" t="s">
        <v>81</v>
      </c>
      <c r="BY3" s="27">
        <v>15</v>
      </c>
      <c r="BZ3" s="27" t="s">
        <v>81</v>
      </c>
      <c r="CA3" s="27" t="s">
        <v>81</v>
      </c>
      <c r="CB3" s="27" t="s">
        <v>81</v>
      </c>
      <c r="CC3" s="27" t="s">
        <v>81</v>
      </c>
      <c r="CD3" s="27" t="s">
        <v>81</v>
      </c>
      <c r="CE3" s="27">
        <v>1</v>
      </c>
      <c r="CF3" s="27" t="s">
        <v>81</v>
      </c>
      <c r="CG3" s="27" t="s">
        <v>81</v>
      </c>
      <c r="CH3" s="27">
        <v>7</v>
      </c>
      <c r="CI3" s="27">
        <v>1</v>
      </c>
      <c r="CJ3" s="27" t="s">
        <v>81</v>
      </c>
      <c r="CK3" s="27" t="s">
        <v>81</v>
      </c>
      <c r="CL3" s="27" t="s">
        <v>81</v>
      </c>
      <c r="CM3" s="27" t="s">
        <v>81</v>
      </c>
      <c r="CN3" s="27" t="s">
        <v>81</v>
      </c>
      <c r="CO3" s="27" t="s">
        <v>81</v>
      </c>
      <c r="CP3" s="27" t="s">
        <v>81</v>
      </c>
      <c r="CQ3" s="27" t="s">
        <v>81</v>
      </c>
      <c r="CR3" s="27" t="s">
        <v>81</v>
      </c>
      <c r="CS3" s="27" t="s">
        <v>81</v>
      </c>
      <c r="CT3" s="27" t="s">
        <v>81</v>
      </c>
      <c r="CU3" s="27">
        <v>1</v>
      </c>
      <c r="CV3" s="27" t="s">
        <v>81</v>
      </c>
      <c r="CW3" s="27">
        <v>7</v>
      </c>
      <c r="CX3" s="27">
        <v>1</v>
      </c>
      <c r="CY3" s="27" t="s">
        <v>81</v>
      </c>
      <c r="CZ3" s="27" t="s">
        <v>81</v>
      </c>
      <c r="DA3" s="27" t="s">
        <v>81</v>
      </c>
      <c r="DB3" s="27" t="s">
        <v>81</v>
      </c>
      <c r="DC3" s="27" t="s">
        <v>81</v>
      </c>
      <c r="DD3" s="27" t="s">
        <v>81</v>
      </c>
      <c r="DE3" s="27">
        <v>1</v>
      </c>
      <c r="DF3" s="27" t="s">
        <v>81</v>
      </c>
      <c r="DG3" s="27">
        <v>10</v>
      </c>
      <c r="DH3" s="27">
        <v>1</v>
      </c>
      <c r="DI3" s="27" t="s">
        <v>81</v>
      </c>
      <c r="DJ3" s="27" t="s">
        <v>81</v>
      </c>
      <c r="DK3" s="27" t="s">
        <v>81</v>
      </c>
      <c r="DL3" s="27" t="s">
        <v>81</v>
      </c>
      <c r="DM3" s="27" t="s">
        <v>81</v>
      </c>
      <c r="DN3" s="27">
        <v>1</v>
      </c>
      <c r="DO3" s="27" t="s">
        <v>81</v>
      </c>
      <c r="DP3" s="27" t="s">
        <v>81</v>
      </c>
      <c r="DQ3" s="27" t="s">
        <v>81</v>
      </c>
      <c r="DR3" s="27">
        <v>1</v>
      </c>
      <c r="DS3" s="27" t="s">
        <v>81</v>
      </c>
      <c r="DT3" s="27" t="s">
        <v>81</v>
      </c>
      <c r="DU3" s="27" t="s">
        <v>81</v>
      </c>
      <c r="DV3" s="27" t="s">
        <v>81</v>
      </c>
      <c r="DW3" s="27" t="s">
        <v>81</v>
      </c>
      <c r="DX3" s="27">
        <v>1</v>
      </c>
      <c r="DY3" s="27" t="s">
        <v>81</v>
      </c>
      <c r="DZ3" s="28" t="s">
        <v>81</v>
      </c>
      <c r="EA3" s="28" t="s">
        <v>81</v>
      </c>
      <c r="EB3" s="27">
        <v>15</v>
      </c>
      <c r="EC3" s="27" t="s">
        <v>81</v>
      </c>
      <c r="ED3" s="27" t="s">
        <v>81</v>
      </c>
      <c r="EE3" s="27" t="s">
        <v>81</v>
      </c>
      <c r="EF3" s="27" t="s">
        <v>81</v>
      </c>
      <c r="EG3" s="27" t="s">
        <v>81</v>
      </c>
      <c r="EH3" s="27">
        <v>1</v>
      </c>
      <c r="EI3" s="27" t="s">
        <v>81</v>
      </c>
      <c r="EJ3" s="27" t="s">
        <v>81</v>
      </c>
      <c r="EK3" s="27">
        <v>7</v>
      </c>
      <c r="EL3" s="27">
        <v>1</v>
      </c>
      <c r="EM3" s="28" t="s">
        <v>81</v>
      </c>
      <c r="EN3" s="28" t="s">
        <v>81</v>
      </c>
      <c r="EO3" s="28" t="s">
        <v>81</v>
      </c>
      <c r="EP3" s="28" t="s">
        <v>81</v>
      </c>
      <c r="EQ3" s="28" t="s">
        <v>81</v>
      </c>
      <c r="ER3" s="27">
        <v>1</v>
      </c>
      <c r="ES3" s="28" t="s">
        <v>81</v>
      </c>
      <c r="ET3" s="28" t="s">
        <v>81</v>
      </c>
      <c r="EU3" s="28" t="s">
        <v>81</v>
      </c>
      <c r="EV3" s="27">
        <v>3</v>
      </c>
      <c r="EW3" s="28" t="s">
        <v>81</v>
      </c>
      <c r="EX3" s="27">
        <v>1</v>
      </c>
      <c r="EY3" s="28" t="s">
        <v>81</v>
      </c>
      <c r="EZ3" s="27">
        <v>7</v>
      </c>
      <c r="FA3" s="27">
        <v>1</v>
      </c>
      <c r="FB3" s="28" t="s">
        <v>81</v>
      </c>
      <c r="FC3" s="28" t="s">
        <v>81</v>
      </c>
      <c r="FD3" s="28" t="s">
        <v>81</v>
      </c>
      <c r="FE3" s="28" t="s">
        <v>81</v>
      </c>
      <c r="FF3" s="28" t="s">
        <v>81</v>
      </c>
      <c r="FG3" s="28" t="s">
        <v>81</v>
      </c>
      <c r="FH3" s="27">
        <v>1</v>
      </c>
      <c r="FI3" s="28" t="s">
        <v>81</v>
      </c>
      <c r="FJ3" s="27">
        <v>10</v>
      </c>
      <c r="FK3" s="27">
        <v>1</v>
      </c>
      <c r="FL3" s="27" t="s">
        <v>81</v>
      </c>
      <c r="FM3" s="27" t="s">
        <v>81</v>
      </c>
      <c r="FN3" s="27" t="s">
        <v>81</v>
      </c>
      <c r="FO3" s="27" t="s">
        <v>81</v>
      </c>
      <c r="FP3" s="27" t="s">
        <v>81</v>
      </c>
      <c r="FQ3" s="27">
        <v>1</v>
      </c>
      <c r="FR3" s="27" t="s">
        <v>81</v>
      </c>
      <c r="FS3" s="28" t="s">
        <v>81</v>
      </c>
      <c r="FT3" s="28" t="s">
        <v>81</v>
      </c>
      <c r="FU3" s="27">
        <v>1</v>
      </c>
      <c r="FV3" s="27" t="s">
        <v>81</v>
      </c>
      <c r="FW3" s="27" t="s">
        <v>81</v>
      </c>
      <c r="FX3" s="27" t="s">
        <v>81</v>
      </c>
      <c r="FY3" s="27" t="s">
        <v>81</v>
      </c>
      <c r="FZ3" s="27" t="s">
        <v>81</v>
      </c>
      <c r="GA3" s="27">
        <v>1</v>
      </c>
      <c r="GB3" s="28" t="s">
        <v>81</v>
      </c>
      <c r="GC3" s="28" t="s">
        <v>81</v>
      </c>
      <c r="GD3" s="27"/>
      <c r="GE3" s="27">
        <v>15</v>
      </c>
      <c r="GF3" s="27" t="s">
        <v>81</v>
      </c>
      <c r="GG3" s="27" t="s">
        <v>81</v>
      </c>
      <c r="GH3" s="27" t="s">
        <v>81</v>
      </c>
      <c r="GI3" s="27" t="s">
        <v>81</v>
      </c>
      <c r="GJ3" s="27" t="s">
        <v>81</v>
      </c>
      <c r="GK3" s="27">
        <v>1</v>
      </c>
      <c r="GL3" s="27" t="s">
        <v>81</v>
      </c>
      <c r="GM3" s="27" t="s">
        <v>81</v>
      </c>
      <c r="GN3" s="27" t="s">
        <v>81</v>
      </c>
      <c r="GO3" s="27">
        <v>1</v>
      </c>
      <c r="GP3" s="27" t="s">
        <v>81</v>
      </c>
      <c r="GQ3" s="27" t="s">
        <v>81</v>
      </c>
      <c r="GR3" s="27" t="s">
        <v>81</v>
      </c>
      <c r="GS3" s="27" t="s">
        <v>81</v>
      </c>
      <c r="GT3" s="27" t="s">
        <v>81</v>
      </c>
      <c r="GU3" s="27">
        <v>1</v>
      </c>
      <c r="GV3" s="27" t="s">
        <v>81</v>
      </c>
      <c r="GW3" s="27" t="s">
        <v>81</v>
      </c>
      <c r="GX3" s="27" t="s">
        <v>81</v>
      </c>
      <c r="GY3" s="27">
        <v>3</v>
      </c>
      <c r="GZ3" s="27" t="s">
        <v>81</v>
      </c>
      <c r="HA3" s="27">
        <v>1</v>
      </c>
      <c r="HB3" s="27" t="s">
        <v>81</v>
      </c>
      <c r="HC3" s="27">
        <v>7</v>
      </c>
      <c r="HD3" s="27">
        <v>1</v>
      </c>
      <c r="HE3" s="27" t="s">
        <v>81</v>
      </c>
      <c r="HF3" s="27" t="s">
        <v>81</v>
      </c>
      <c r="HG3" s="27" t="s">
        <v>81</v>
      </c>
      <c r="HH3" s="27" t="s">
        <v>81</v>
      </c>
      <c r="HI3" s="27" t="s">
        <v>81</v>
      </c>
      <c r="HJ3" s="27" t="s">
        <v>81</v>
      </c>
      <c r="HK3" s="27" t="s">
        <v>81</v>
      </c>
      <c r="HL3" s="27" t="s">
        <v>81</v>
      </c>
      <c r="HM3" s="27" t="s">
        <v>81</v>
      </c>
      <c r="HN3" s="27" t="s">
        <v>81</v>
      </c>
      <c r="HO3" s="27" t="s">
        <v>81</v>
      </c>
      <c r="HP3" s="27" t="s">
        <v>81</v>
      </c>
      <c r="HQ3" s="27" t="s">
        <v>81</v>
      </c>
      <c r="HR3" s="27" t="s">
        <v>81</v>
      </c>
      <c r="HS3" s="27" t="s">
        <v>81</v>
      </c>
      <c r="HT3" s="27">
        <v>1</v>
      </c>
      <c r="HU3" s="27" t="s">
        <v>81</v>
      </c>
      <c r="HV3" s="27" t="s">
        <v>81</v>
      </c>
      <c r="HW3" s="27" t="s">
        <v>81</v>
      </c>
      <c r="HX3" s="27">
        <v>1</v>
      </c>
      <c r="HY3" s="27" t="s">
        <v>81</v>
      </c>
      <c r="HZ3" s="27" t="s">
        <v>81</v>
      </c>
      <c r="IA3" s="27" t="s">
        <v>81</v>
      </c>
      <c r="IB3" s="27" t="s">
        <v>81</v>
      </c>
      <c r="IC3" s="27" t="s">
        <v>81</v>
      </c>
      <c r="ID3" s="27" t="s">
        <v>81</v>
      </c>
      <c r="IE3" s="27" t="s">
        <v>81</v>
      </c>
      <c r="IF3" s="27" t="s">
        <v>81</v>
      </c>
      <c r="IG3" s="27" t="s">
        <v>81</v>
      </c>
      <c r="IH3" s="27" t="s">
        <v>81</v>
      </c>
      <c r="II3" s="27" t="s">
        <v>81</v>
      </c>
      <c r="IJ3" s="27" t="s">
        <v>81</v>
      </c>
      <c r="IK3" s="27" t="s">
        <v>81</v>
      </c>
      <c r="IL3" s="27" t="s">
        <v>81</v>
      </c>
      <c r="IM3" s="27" t="s">
        <v>81</v>
      </c>
      <c r="IN3" s="27" t="s">
        <v>81</v>
      </c>
      <c r="IO3" s="27" t="s">
        <v>81</v>
      </c>
      <c r="IP3" s="27" t="s">
        <v>81</v>
      </c>
      <c r="IQ3" s="27" t="s">
        <v>81</v>
      </c>
      <c r="IR3" s="27" t="s">
        <v>81</v>
      </c>
      <c r="IS3" s="27" t="s">
        <v>81</v>
      </c>
      <c r="IT3" s="27" t="s">
        <v>81</v>
      </c>
      <c r="IU3" s="27" t="s">
        <v>81</v>
      </c>
      <c r="IV3" s="27" t="s">
        <v>81</v>
      </c>
      <c r="IW3" s="27" t="s">
        <v>81</v>
      </c>
      <c r="IX3" s="27" t="s">
        <v>81</v>
      </c>
      <c r="IY3" s="27" t="s">
        <v>81</v>
      </c>
      <c r="IZ3" s="27" t="s">
        <v>81</v>
      </c>
      <c r="JA3" s="27" t="s">
        <v>81</v>
      </c>
      <c r="JB3" s="27" t="s">
        <v>81</v>
      </c>
      <c r="JC3" s="27" t="s">
        <v>81</v>
      </c>
      <c r="JD3" s="27" t="s">
        <v>81</v>
      </c>
      <c r="JE3" s="27" t="s">
        <v>81</v>
      </c>
      <c r="JF3" s="27" t="s">
        <v>81</v>
      </c>
      <c r="JG3" s="27" t="s">
        <v>81</v>
      </c>
      <c r="JH3" s="27" t="s">
        <v>81</v>
      </c>
      <c r="JI3" s="27" t="s">
        <v>81</v>
      </c>
      <c r="JJ3" s="27" t="s">
        <v>81</v>
      </c>
      <c r="JK3" s="27" t="s">
        <v>81</v>
      </c>
      <c r="JL3" s="27" t="s">
        <v>81</v>
      </c>
      <c r="JM3" s="27" t="s">
        <v>81</v>
      </c>
      <c r="JN3" s="27" t="s">
        <v>81</v>
      </c>
      <c r="JO3" s="27" t="s">
        <v>81</v>
      </c>
      <c r="JP3" s="27" t="s">
        <v>81</v>
      </c>
      <c r="JQ3" s="27" t="s">
        <v>81</v>
      </c>
      <c r="JR3" s="27" t="s">
        <v>81</v>
      </c>
      <c r="JS3" s="27" t="s">
        <v>81</v>
      </c>
      <c r="JT3" s="27" t="s">
        <v>81</v>
      </c>
      <c r="JU3" s="27" t="s">
        <v>81</v>
      </c>
      <c r="JV3" s="27" t="s">
        <v>81</v>
      </c>
      <c r="JW3" s="27" t="s">
        <v>81</v>
      </c>
      <c r="JX3" s="27" t="s">
        <v>81</v>
      </c>
      <c r="JY3" s="27" t="s">
        <v>81</v>
      </c>
      <c r="JZ3" s="27" t="s">
        <v>81</v>
      </c>
      <c r="KA3" s="27" t="s">
        <v>81</v>
      </c>
      <c r="KB3" s="27" t="s">
        <v>81</v>
      </c>
      <c r="KC3" s="27" t="s">
        <v>81</v>
      </c>
      <c r="KD3" s="27" t="s">
        <v>81</v>
      </c>
      <c r="KE3" s="27" t="s">
        <v>81</v>
      </c>
      <c r="KF3" s="27" t="s">
        <v>81</v>
      </c>
      <c r="KG3" s="27" t="s">
        <v>81</v>
      </c>
      <c r="KH3" s="27" t="s">
        <v>81</v>
      </c>
      <c r="KI3" s="27" t="s">
        <v>81</v>
      </c>
      <c r="KJ3" s="27" t="s">
        <v>81</v>
      </c>
      <c r="KK3" s="27" t="s">
        <v>81</v>
      </c>
      <c r="KL3" s="27" t="s">
        <v>81</v>
      </c>
      <c r="KM3" s="27" t="s">
        <v>81</v>
      </c>
      <c r="KN3" s="27" t="s">
        <v>81</v>
      </c>
      <c r="KO3" s="27" t="s">
        <v>81</v>
      </c>
      <c r="KP3" s="27" t="s">
        <v>81</v>
      </c>
      <c r="KQ3" s="27" t="s">
        <v>81</v>
      </c>
      <c r="KR3" s="27" t="s">
        <v>81</v>
      </c>
      <c r="KS3" s="27" t="s">
        <v>81</v>
      </c>
      <c r="KT3" s="27" t="s">
        <v>81</v>
      </c>
      <c r="KU3" s="27" t="s">
        <v>81</v>
      </c>
      <c r="KV3" s="27" t="s">
        <v>81</v>
      </c>
      <c r="KW3" s="27" t="s">
        <v>81</v>
      </c>
      <c r="KX3" s="27" t="s">
        <v>81</v>
      </c>
      <c r="KY3" s="27" t="s">
        <v>81</v>
      </c>
      <c r="KZ3" s="27" t="s">
        <v>81</v>
      </c>
      <c r="LA3" s="27" t="s">
        <v>81</v>
      </c>
      <c r="LB3" s="27" t="s">
        <v>81</v>
      </c>
      <c r="LC3" s="27" t="s">
        <v>81</v>
      </c>
      <c r="LD3" s="27" t="s">
        <v>81</v>
      </c>
      <c r="LE3" s="27" t="s">
        <v>81</v>
      </c>
      <c r="LF3" s="27" t="s">
        <v>81</v>
      </c>
      <c r="LG3" s="27" t="s">
        <v>81</v>
      </c>
      <c r="LH3" s="27" t="s">
        <v>81</v>
      </c>
      <c r="LI3" s="27" t="s">
        <v>81</v>
      </c>
      <c r="LJ3" s="27" t="s">
        <v>81</v>
      </c>
      <c r="LK3" s="27" t="s">
        <v>81</v>
      </c>
      <c r="LL3" s="27" t="s">
        <v>81</v>
      </c>
      <c r="LM3" s="27" t="s">
        <v>81</v>
      </c>
      <c r="LN3" s="27" t="s">
        <v>81</v>
      </c>
      <c r="LO3" s="27" t="s">
        <v>81</v>
      </c>
      <c r="LP3" s="27" t="s">
        <v>81</v>
      </c>
      <c r="LQ3" s="27" t="s">
        <v>81</v>
      </c>
      <c r="LR3" s="27" t="s">
        <v>81</v>
      </c>
      <c r="LS3" s="27" t="s">
        <v>81</v>
      </c>
      <c r="LT3" s="27" t="s">
        <v>81</v>
      </c>
      <c r="LU3" s="27" t="s">
        <v>81</v>
      </c>
      <c r="LV3" s="27" t="s">
        <v>81</v>
      </c>
      <c r="LW3" s="27" t="s">
        <v>81</v>
      </c>
      <c r="LX3" s="27" t="s">
        <v>81</v>
      </c>
      <c r="LY3" s="27" t="s">
        <v>81</v>
      </c>
      <c r="LZ3" s="27" t="s">
        <v>81</v>
      </c>
      <c r="MA3" s="27" t="s">
        <v>81</v>
      </c>
      <c r="MB3" s="27" t="s">
        <v>81</v>
      </c>
      <c r="MC3" s="27" t="s">
        <v>81</v>
      </c>
      <c r="MD3" s="27" t="s">
        <v>81</v>
      </c>
      <c r="ME3" s="27" t="s">
        <v>81</v>
      </c>
      <c r="MF3" s="27" t="s">
        <v>81</v>
      </c>
      <c r="MG3" s="27" t="s">
        <v>81</v>
      </c>
      <c r="MH3" s="27" t="s">
        <v>81</v>
      </c>
      <c r="MI3" s="27" t="s">
        <v>81</v>
      </c>
      <c r="MJ3" s="27" t="s">
        <v>81</v>
      </c>
      <c r="MK3" s="27" t="s">
        <v>81</v>
      </c>
      <c r="ML3" s="27" t="s">
        <v>81</v>
      </c>
      <c r="MM3" s="27" t="s">
        <v>81</v>
      </c>
      <c r="MN3" s="27" t="s">
        <v>81</v>
      </c>
      <c r="MO3" s="27" t="s">
        <v>81</v>
      </c>
      <c r="MP3" s="27" t="s">
        <v>81</v>
      </c>
      <c r="MQ3" s="27" t="s">
        <v>81</v>
      </c>
      <c r="MR3" s="27" t="s">
        <v>81</v>
      </c>
      <c r="MS3" s="27" t="s">
        <v>81</v>
      </c>
      <c r="MT3" s="27" t="s">
        <v>81</v>
      </c>
      <c r="MU3" s="27" t="s">
        <v>81</v>
      </c>
      <c r="MV3" s="27" t="s">
        <v>81</v>
      </c>
      <c r="MW3" s="27" t="s">
        <v>81</v>
      </c>
      <c r="MX3" s="27" t="s">
        <v>81</v>
      </c>
      <c r="MY3" s="27" t="s">
        <v>81</v>
      </c>
      <c r="MZ3" s="27" t="s">
        <v>81</v>
      </c>
      <c r="NA3" s="27" t="s">
        <v>81</v>
      </c>
      <c r="NB3" s="27" t="s">
        <v>81</v>
      </c>
      <c r="NC3" s="27" t="s">
        <v>81</v>
      </c>
      <c r="ND3" s="27" t="s">
        <v>81</v>
      </c>
      <c r="NE3" s="27" t="s">
        <v>81</v>
      </c>
      <c r="NF3" s="27" t="s">
        <v>81</v>
      </c>
      <c r="NG3" s="27" t="s">
        <v>81</v>
      </c>
      <c r="NH3" s="27" t="s">
        <v>81</v>
      </c>
      <c r="NI3" s="27" t="s">
        <v>81</v>
      </c>
      <c r="NJ3" s="27" t="s">
        <v>81</v>
      </c>
      <c r="NK3" s="27" t="s">
        <v>81</v>
      </c>
      <c r="NL3" s="27" t="s">
        <v>81</v>
      </c>
      <c r="NM3" s="27" t="s">
        <v>81</v>
      </c>
      <c r="NN3" s="27" t="s">
        <v>81</v>
      </c>
      <c r="NO3" s="27" t="s">
        <v>81</v>
      </c>
      <c r="NP3" s="27" t="s">
        <v>81</v>
      </c>
      <c r="NQ3" s="27" t="s">
        <v>81</v>
      </c>
      <c r="NR3" s="27" t="s">
        <v>81</v>
      </c>
      <c r="NS3" s="27" t="s">
        <v>81</v>
      </c>
      <c r="NT3" s="27" t="s">
        <v>81</v>
      </c>
      <c r="NU3" s="27" t="s">
        <v>81</v>
      </c>
      <c r="NV3" s="27" t="s">
        <v>81</v>
      </c>
      <c r="NW3" s="27" t="s">
        <v>81</v>
      </c>
      <c r="NX3" s="27" t="s">
        <v>81</v>
      </c>
      <c r="NY3" s="27" t="s">
        <v>81</v>
      </c>
      <c r="NZ3" s="27" t="s">
        <v>81</v>
      </c>
      <c r="OA3" s="27" t="s">
        <v>81</v>
      </c>
      <c r="OB3" s="27" t="s">
        <v>81</v>
      </c>
      <c r="OC3" s="27" t="s">
        <v>81</v>
      </c>
      <c r="OD3" s="27" t="s">
        <v>81</v>
      </c>
      <c r="OE3" s="27" t="s">
        <v>81</v>
      </c>
      <c r="OF3" s="27" t="s">
        <v>81</v>
      </c>
      <c r="OG3" s="27" t="s">
        <v>81</v>
      </c>
      <c r="OH3" s="27" t="s">
        <v>81</v>
      </c>
      <c r="OI3" s="27" t="s">
        <v>81</v>
      </c>
      <c r="OJ3" s="27" t="s">
        <v>81</v>
      </c>
      <c r="OK3" s="27" t="s">
        <v>81</v>
      </c>
      <c r="OL3" s="27" t="s">
        <v>81</v>
      </c>
      <c r="OM3">
        <v>2</v>
      </c>
      <c r="ON3">
        <v>2</v>
      </c>
      <c r="OO3">
        <v>1</v>
      </c>
      <c r="OP3">
        <v>1</v>
      </c>
      <c r="OQ3" t="s">
        <v>81</v>
      </c>
      <c r="OR3" t="s">
        <v>81</v>
      </c>
      <c r="OS3">
        <v>1</v>
      </c>
      <c r="OT3">
        <v>2</v>
      </c>
      <c r="OU3">
        <v>2</v>
      </c>
      <c r="OV3" t="s">
        <v>81</v>
      </c>
      <c r="OW3" t="s">
        <v>81</v>
      </c>
      <c r="OX3" t="s">
        <v>81</v>
      </c>
      <c r="OY3" t="s">
        <v>81</v>
      </c>
      <c r="OZ3" t="s">
        <v>81</v>
      </c>
      <c r="PA3" t="s">
        <v>81</v>
      </c>
      <c r="PB3" t="s">
        <v>81</v>
      </c>
      <c r="PC3" t="s">
        <v>81</v>
      </c>
      <c r="PD3" t="s">
        <v>81</v>
      </c>
    </row>
    <row r="4" spans="1:420" ht="15" customHeight="1" x14ac:dyDescent="0.35">
      <c r="A4" s="20">
        <v>1050103</v>
      </c>
      <c r="B4" s="20">
        <v>1</v>
      </c>
      <c r="C4" s="20">
        <v>5</v>
      </c>
      <c r="D4" s="20">
        <v>1</v>
      </c>
      <c r="E4" s="20" t="s">
        <v>669</v>
      </c>
      <c r="F4" s="65">
        <v>3</v>
      </c>
      <c r="G4" s="65">
        <v>6</v>
      </c>
      <c r="H4" s="65">
        <v>6</v>
      </c>
      <c r="I4" s="65">
        <v>20</v>
      </c>
      <c r="J4" s="27" t="s">
        <v>81</v>
      </c>
      <c r="K4" s="65">
        <v>0.5</v>
      </c>
      <c r="L4" s="65">
        <v>19250</v>
      </c>
      <c r="M4" s="65">
        <v>12</v>
      </c>
      <c r="N4" s="65">
        <v>6</v>
      </c>
      <c r="O4" s="65">
        <v>6</v>
      </c>
      <c r="P4" s="65">
        <v>40</v>
      </c>
      <c r="Q4" s="27" t="s">
        <v>81</v>
      </c>
      <c r="R4" s="65">
        <v>0.12</v>
      </c>
      <c r="S4" s="65">
        <v>2250</v>
      </c>
      <c r="T4" s="27" t="s">
        <v>81</v>
      </c>
      <c r="U4" s="27" t="s">
        <v>81</v>
      </c>
      <c r="V4" s="27" t="s">
        <v>81</v>
      </c>
      <c r="W4" s="27" t="s">
        <v>81</v>
      </c>
      <c r="X4" s="27" t="s">
        <v>81</v>
      </c>
      <c r="Y4" s="27" t="s">
        <v>81</v>
      </c>
      <c r="Z4" s="27" t="s">
        <v>81</v>
      </c>
      <c r="AA4" s="27" t="s">
        <v>81</v>
      </c>
      <c r="AB4" s="27" t="s">
        <v>81</v>
      </c>
      <c r="AC4" s="27" t="s">
        <v>81</v>
      </c>
      <c r="AD4" s="27" t="s">
        <v>81</v>
      </c>
      <c r="AE4" s="27" t="s">
        <v>81</v>
      </c>
      <c r="AF4" s="27" t="s">
        <v>81</v>
      </c>
      <c r="AG4" s="27" t="s">
        <v>81</v>
      </c>
      <c r="AH4" s="27" t="s">
        <v>81</v>
      </c>
      <c r="AI4" s="27" t="s">
        <v>81</v>
      </c>
      <c r="AJ4" s="27" t="s">
        <v>81</v>
      </c>
      <c r="AK4" s="27" t="s">
        <v>81</v>
      </c>
      <c r="AL4" s="27" t="s">
        <v>81</v>
      </c>
      <c r="AM4" s="27" t="s">
        <v>81</v>
      </c>
      <c r="AN4" s="27" t="s">
        <v>81</v>
      </c>
      <c r="AO4" s="27" t="s">
        <v>81</v>
      </c>
      <c r="AP4" s="27" t="s">
        <v>81</v>
      </c>
      <c r="AQ4" s="27" t="s">
        <v>81</v>
      </c>
      <c r="AR4" s="27" t="s">
        <v>81</v>
      </c>
      <c r="AS4" s="27" t="s">
        <v>81</v>
      </c>
      <c r="AT4" s="27" t="s">
        <v>81</v>
      </c>
      <c r="AU4" s="27" t="s">
        <v>81</v>
      </c>
      <c r="AV4" s="27">
        <v>2</v>
      </c>
      <c r="AW4" s="27">
        <v>15000</v>
      </c>
      <c r="AX4" s="27">
        <v>35000</v>
      </c>
      <c r="AY4" s="27">
        <v>8000</v>
      </c>
      <c r="AZ4" s="27" t="s">
        <v>81</v>
      </c>
      <c r="BA4" s="27">
        <v>1000</v>
      </c>
      <c r="BB4" s="27">
        <v>20000</v>
      </c>
      <c r="BC4" s="27" t="s">
        <v>81</v>
      </c>
      <c r="BD4" s="27" t="s">
        <v>81</v>
      </c>
      <c r="BE4" s="27" t="s">
        <v>81</v>
      </c>
      <c r="BF4" s="27" t="s">
        <v>81</v>
      </c>
      <c r="BG4" s="27" t="s">
        <v>81</v>
      </c>
      <c r="BH4" s="27" t="s">
        <v>81</v>
      </c>
      <c r="BI4" s="27" t="s">
        <v>81</v>
      </c>
      <c r="BJ4" s="27" t="s">
        <v>81</v>
      </c>
      <c r="BK4" s="27" t="s">
        <v>81</v>
      </c>
      <c r="BL4" s="27" t="s">
        <v>81</v>
      </c>
      <c r="BM4" s="27" t="s">
        <v>81</v>
      </c>
      <c r="BN4" s="27" t="s">
        <v>81</v>
      </c>
      <c r="BO4" s="27" t="s">
        <v>81</v>
      </c>
      <c r="BP4" s="27" t="s">
        <v>81</v>
      </c>
      <c r="BQ4" s="27" t="s">
        <v>81</v>
      </c>
      <c r="BR4" s="27" t="s">
        <v>81</v>
      </c>
      <c r="BS4" s="27" t="s">
        <v>81</v>
      </c>
      <c r="BT4" s="27" t="s">
        <v>81</v>
      </c>
      <c r="BU4" s="27">
        <v>0</v>
      </c>
      <c r="BV4" s="27" t="s">
        <v>81</v>
      </c>
      <c r="BW4" s="27">
        <v>1</v>
      </c>
      <c r="BX4" s="27" t="s">
        <v>81</v>
      </c>
      <c r="BY4" s="27">
        <v>1</v>
      </c>
      <c r="BZ4" s="27" t="s">
        <v>81</v>
      </c>
      <c r="CA4" s="27">
        <v>2</v>
      </c>
      <c r="CB4" s="27" t="s">
        <v>81</v>
      </c>
      <c r="CC4" s="27" t="s">
        <v>81</v>
      </c>
      <c r="CD4" s="27">
        <v>1</v>
      </c>
      <c r="CE4" s="27" t="s">
        <v>81</v>
      </c>
      <c r="CF4" s="27" t="s">
        <v>81</v>
      </c>
      <c r="CG4" s="27" t="s">
        <v>81</v>
      </c>
      <c r="CH4" s="27" t="s">
        <v>81</v>
      </c>
      <c r="CI4" s="27" t="s">
        <v>81</v>
      </c>
      <c r="CJ4" s="27" t="s">
        <v>81</v>
      </c>
      <c r="CK4" s="27" t="s">
        <v>81</v>
      </c>
      <c r="CL4" s="27" t="s">
        <v>81</v>
      </c>
      <c r="CM4" s="27" t="s">
        <v>81</v>
      </c>
      <c r="CN4" s="27" t="s">
        <v>81</v>
      </c>
      <c r="CO4" s="27" t="s">
        <v>81</v>
      </c>
      <c r="CP4" s="27" t="s">
        <v>81</v>
      </c>
      <c r="CQ4" s="27">
        <v>2</v>
      </c>
      <c r="CR4" s="27" t="s">
        <v>81</v>
      </c>
      <c r="CS4" s="27">
        <v>1</v>
      </c>
      <c r="CT4" s="27" t="s">
        <v>81</v>
      </c>
      <c r="CU4" s="27">
        <v>3</v>
      </c>
      <c r="CV4" s="27" t="s">
        <v>81</v>
      </c>
      <c r="CW4" s="27">
        <v>3</v>
      </c>
      <c r="CX4" s="27">
        <v>1</v>
      </c>
      <c r="CY4" s="27" t="s">
        <v>81</v>
      </c>
      <c r="CZ4" s="27" t="s">
        <v>81</v>
      </c>
      <c r="DA4" s="27" t="s">
        <v>81</v>
      </c>
      <c r="DB4" s="27" t="s">
        <v>81</v>
      </c>
      <c r="DC4" s="27" t="s">
        <v>81</v>
      </c>
      <c r="DD4" s="27" t="s">
        <v>81</v>
      </c>
      <c r="DE4" s="27">
        <v>2</v>
      </c>
      <c r="DF4" s="27" t="s">
        <v>81</v>
      </c>
      <c r="DG4" s="27">
        <v>7</v>
      </c>
      <c r="DH4" s="27">
        <v>1</v>
      </c>
      <c r="DI4" s="27" t="s">
        <v>81</v>
      </c>
      <c r="DJ4" s="27" t="s">
        <v>81</v>
      </c>
      <c r="DK4" s="27" t="s">
        <v>81</v>
      </c>
      <c r="DL4" s="27" t="s">
        <v>81</v>
      </c>
      <c r="DM4" s="27" t="s">
        <v>81</v>
      </c>
      <c r="DN4" s="27" t="s">
        <v>81</v>
      </c>
      <c r="DO4" s="27" t="s">
        <v>81</v>
      </c>
      <c r="DP4" s="27">
        <v>2</v>
      </c>
      <c r="DQ4" s="27" t="s">
        <v>81</v>
      </c>
      <c r="DR4" s="27">
        <v>5</v>
      </c>
      <c r="DS4" s="27" t="s">
        <v>81</v>
      </c>
      <c r="DT4" s="27" t="s">
        <v>81</v>
      </c>
      <c r="DU4" s="27" t="s">
        <v>81</v>
      </c>
      <c r="DV4" s="27" t="s">
        <v>81</v>
      </c>
      <c r="DW4" s="27" t="s">
        <v>81</v>
      </c>
      <c r="DX4" s="97" t="s">
        <v>81</v>
      </c>
      <c r="DY4" s="97" t="s">
        <v>81</v>
      </c>
      <c r="DZ4" s="27">
        <v>1</v>
      </c>
      <c r="EA4" s="28" t="s">
        <v>81</v>
      </c>
      <c r="EB4" s="27">
        <v>1</v>
      </c>
      <c r="EC4" s="27" t="s">
        <v>81</v>
      </c>
      <c r="ED4" s="27">
        <v>1</v>
      </c>
      <c r="EE4" s="27" t="s">
        <v>81</v>
      </c>
      <c r="EF4" s="27" t="s">
        <v>81</v>
      </c>
      <c r="EG4" s="27">
        <v>1</v>
      </c>
      <c r="EH4" s="27" t="s">
        <v>81</v>
      </c>
      <c r="EI4" s="27" t="s">
        <v>81</v>
      </c>
      <c r="EJ4" s="27" t="s">
        <v>81</v>
      </c>
      <c r="EK4" s="27" t="s">
        <v>81</v>
      </c>
      <c r="EL4" s="27" t="s">
        <v>81</v>
      </c>
      <c r="EM4" s="28" t="s">
        <v>81</v>
      </c>
      <c r="EN4" s="28" t="s">
        <v>81</v>
      </c>
      <c r="EO4" s="28" t="s">
        <v>81</v>
      </c>
      <c r="EP4" s="28" t="s">
        <v>81</v>
      </c>
      <c r="EQ4" s="28" t="s">
        <v>81</v>
      </c>
      <c r="ER4" s="28" t="s">
        <v>81</v>
      </c>
      <c r="ES4" s="28" t="s">
        <v>81</v>
      </c>
      <c r="ET4" s="27">
        <v>1</v>
      </c>
      <c r="EU4" s="27" t="s">
        <v>81</v>
      </c>
      <c r="EV4" s="27">
        <v>1</v>
      </c>
      <c r="EW4" s="28" t="s">
        <v>81</v>
      </c>
      <c r="EX4" s="28" t="s">
        <v>81</v>
      </c>
      <c r="EY4" s="28" t="s">
        <v>81</v>
      </c>
      <c r="EZ4" s="27">
        <v>7</v>
      </c>
      <c r="FA4" s="27">
        <v>1</v>
      </c>
      <c r="FB4" s="28" t="s">
        <v>81</v>
      </c>
      <c r="FC4" s="28" t="s">
        <v>81</v>
      </c>
      <c r="FD4" s="28" t="s">
        <v>81</v>
      </c>
      <c r="FE4" s="28" t="s">
        <v>81</v>
      </c>
      <c r="FF4" s="28" t="s">
        <v>81</v>
      </c>
      <c r="FG4" s="28" t="s">
        <v>81</v>
      </c>
      <c r="FH4" s="27">
        <v>2</v>
      </c>
      <c r="FI4" s="28" t="s">
        <v>81</v>
      </c>
      <c r="FJ4" s="27">
        <v>10</v>
      </c>
      <c r="FK4" s="27">
        <v>1</v>
      </c>
      <c r="FL4" s="27" t="s">
        <v>81</v>
      </c>
      <c r="FM4" s="27" t="s">
        <v>81</v>
      </c>
      <c r="FN4" s="27" t="s">
        <v>81</v>
      </c>
      <c r="FO4" s="27" t="s">
        <v>81</v>
      </c>
      <c r="FP4" s="27" t="s">
        <v>81</v>
      </c>
      <c r="FQ4" s="27" t="s">
        <v>81</v>
      </c>
      <c r="FR4" s="27" t="s">
        <v>81</v>
      </c>
      <c r="FS4" s="27">
        <v>1</v>
      </c>
      <c r="FT4" s="28" t="s">
        <v>81</v>
      </c>
      <c r="FU4" s="27">
        <v>3</v>
      </c>
      <c r="FV4" s="27" t="s">
        <v>81</v>
      </c>
      <c r="FW4" s="27" t="s">
        <v>81</v>
      </c>
      <c r="FX4" s="27" t="s">
        <v>81</v>
      </c>
      <c r="FY4" s="27" t="s">
        <v>81</v>
      </c>
      <c r="FZ4" s="27" t="s">
        <v>81</v>
      </c>
      <c r="GA4" s="28" t="s">
        <v>81</v>
      </c>
      <c r="GB4" s="28" t="s">
        <v>81</v>
      </c>
      <c r="GC4" s="28" t="s">
        <v>81</v>
      </c>
      <c r="GD4" s="28" t="s">
        <v>81</v>
      </c>
      <c r="GE4" s="27" t="s">
        <v>81</v>
      </c>
      <c r="GF4" s="27" t="s">
        <v>81</v>
      </c>
      <c r="GG4" s="27" t="s">
        <v>81</v>
      </c>
      <c r="GH4" s="27" t="s">
        <v>81</v>
      </c>
      <c r="GI4" s="27" t="s">
        <v>81</v>
      </c>
      <c r="GJ4" s="27" t="s">
        <v>81</v>
      </c>
      <c r="GK4" s="27" t="s">
        <v>81</v>
      </c>
      <c r="GL4" s="27" t="s">
        <v>81</v>
      </c>
      <c r="GM4" s="27" t="s">
        <v>81</v>
      </c>
      <c r="GN4" s="27" t="s">
        <v>81</v>
      </c>
      <c r="GO4" s="27" t="s">
        <v>81</v>
      </c>
      <c r="GP4" s="27" t="s">
        <v>81</v>
      </c>
      <c r="GQ4" s="27" t="s">
        <v>81</v>
      </c>
      <c r="GR4" s="27" t="s">
        <v>81</v>
      </c>
      <c r="GS4" s="27" t="s">
        <v>81</v>
      </c>
      <c r="GT4" s="27" t="s">
        <v>81</v>
      </c>
      <c r="GU4" s="27" t="s">
        <v>81</v>
      </c>
      <c r="GV4" s="27" t="s">
        <v>81</v>
      </c>
      <c r="GW4" s="27" t="s">
        <v>81</v>
      </c>
      <c r="GX4" s="27" t="s">
        <v>81</v>
      </c>
      <c r="GY4" s="27" t="s">
        <v>81</v>
      </c>
      <c r="GZ4" s="27" t="s">
        <v>81</v>
      </c>
      <c r="HA4" s="27" t="s">
        <v>81</v>
      </c>
      <c r="HB4" s="27" t="s">
        <v>81</v>
      </c>
      <c r="HC4" s="27" t="s">
        <v>81</v>
      </c>
      <c r="HD4" s="27" t="s">
        <v>81</v>
      </c>
      <c r="HE4" s="27" t="s">
        <v>81</v>
      </c>
      <c r="HF4" s="27" t="s">
        <v>81</v>
      </c>
      <c r="HG4" s="27" t="s">
        <v>81</v>
      </c>
      <c r="HH4" s="27" t="s">
        <v>81</v>
      </c>
      <c r="HI4" s="27" t="s">
        <v>81</v>
      </c>
      <c r="HJ4" s="27" t="s">
        <v>81</v>
      </c>
      <c r="HK4" s="27" t="s">
        <v>81</v>
      </c>
      <c r="HL4" s="27" t="s">
        <v>81</v>
      </c>
      <c r="HM4" s="27" t="s">
        <v>81</v>
      </c>
      <c r="HN4" s="27" t="s">
        <v>81</v>
      </c>
      <c r="HO4" s="27" t="s">
        <v>81</v>
      </c>
      <c r="HP4" s="27" t="s">
        <v>81</v>
      </c>
      <c r="HQ4" s="27" t="s">
        <v>81</v>
      </c>
      <c r="HR4" s="27" t="s">
        <v>81</v>
      </c>
      <c r="HS4" s="27" t="s">
        <v>81</v>
      </c>
      <c r="HT4" s="27" t="s">
        <v>81</v>
      </c>
      <c r="HU4" s="27" t="s">
        <v>81</v>
      </c>
      <c r="HV4" s="27" t="s">
        <v>81</v>
      </c>
      <c r="HW4" s="27" t="s">
        <v>81</v>
      </c>
      <c r="HX4" s="27" t="s">
        <v>81</v>
      </c>
      <c r="HY4" s="27" t="s">
        <v>81</v>
      </c>
      <c r="HZ4" s="27" t="s">
        <v>81</v>
      </c>
      <c r="IA4" s="27" t="s">
        <v>81</v>
      </c>
      <c r="IB4" s="27" t="s">
        <v>81</v>
      </c>
      <c r="IC4" s="27" t="s">
        <v>81</v>
      </c>
      <c r="ID4" s="27" t="s">
        <v>81</v>
      </c>
      <c r="IE4" s="27" t="s">
        <v>81</v>
      </c>
      <c r="IF4" s="27" t="s">
        <v>81</v>
      </c>
      <c r="IG4" s="27" t="s">
        <v>81</v>
      </c>
      <c r="IH4" s="27" t="s">
        <v>81</v>
      </c>
      <c r="II4" s="27" t="s">
        <v>81</v>
      </c>
      <c r="IJ4" s="27" t="s">
        <v>81</v>
      </c>
      <c r="IK4" s="27" t="s">
        <v>81</v>
      </c>
      <c r="IL4" s="27" t="s">
        <v>81</v>
      </c>
      <c r="IM4" s="27" t="s">
        <v>81</v>
      </c>
      <c r="IN4" s="27" t="s">
        <v>81</v>
      </c>
      <c r="IO4" s="27" t="s">
        <v>81</v>
      </c>
      <c r="IP4" s="27" t="s">
        <v>81</v>
      </c>
      <c r="IQ4" s="27" t="s">
        <v>81</v>
      </c>
      <c r="IR4" s="27" t="s">
        <v>81</v>
      </c>
      <c r="IS4" s="27" t="s">
        <v>81</v>
      </c>
      <c r="IT4" s="27" t="s">
        <v>81</v>
      </c>
      <c r="IU4" s="27" t="s">
        <v>81</v>
      </c>
      <c r="IV4" s="27" t="s">
        <v>81</v>
      </c>
      <c r="IW4" s="27" t="s">
        <v>81</v>
      </c>
      <c r="IX4" s="27" t="s">
        <v>81</v>
      </c>
      <c r="IY4" s="27" t="s">
        <v>81</v>
      </c>
      <c r="IZ4" s="27" t="s">
        <v>81</v>
      </c>
      <c r="JA4" s="27" t="s">
        <v>81</v>
      </c>
      <c r="JB4" s="27" t="s">
        <v>81</v>
      </c>
      <c r="JC4" s="27" t="s">
        <v>81</v>
      </c>
      <c r="JD4" s="27" t="s">
        <v>81</v>
      </c>
      <c r="JE4" s="27" t="s">
        <v>81</v>
      </c>
      <c r="JF4" s="27" t="s">
        <v>81</v>
      </c>
      <c r="JG4" s="27" t="s">
        <v>81</v>
      </c>
      <c r="JH4" s="27" t="s">
        <v>81</v>
      </c>
      <c r="JI4" s="27" t="s">
        <v>81</v>
      </c>
      <c r="JJ4" s="27" t="s">
        <v>81</v>
      </c>
      <c r="JK4" s="27" t="s">
        <v>81</v>
      </c>
      <c r="JL4" s="27" t="s">
        <v>81</v>
      </c>
      <c r="JM4" s="27" t="s">
        <v>81</v>
      </c>
      <c r="JN4" s="27" t="s">
        <v>81</v>
      </c>
      <c r="JO4" s="27" t="s">
        <v>81</v>
      </c>
      <c r="JP4" s="27" t="s">
        <v>81</v>
      </c>
      <c r="JQ4" s="27" t="s">
        <v>81</v>
      </c>
      <c r="JR4" s="27" t="s">
        <v>81</v>
      </c>
      <c r="JS4" s="27" t="s">
        <v>81</v>
      </c>
      <c r="JT4" s="27" t="s">
        <v>81</v>
      </c>
      <c r="JU4" s="27" t="s">
        <v>81</v>
      </c>
      <c r="JV4" s="27" t="s">
        <v>81</v>
      </c>
      <c r="JW4" s="27" t="s">
        <v>81</v>
      </c>
      <c r="JX4" s="27" t="s">
        <v>81</v>
      </c>
      <c r="JY4" s="27" t="s">
        <v>81</v>
      </c>
      <c r="JZ4" s="27" t="s">
        <v>81</v>
      </c>
      <c r="KA4" s="27" t="s">
        <v>81</v>
      </c>
      <c r="KB4" s="27" t="s">
        <v>81</v>
      </c>
      <c r="KC4" s="27" t="s">
        <v>81</v>
      </c>
      <c r="KD4" s="27" t="s">
        <v>81</v>
      </c>
      <c r="KE4" s="27" t="s">
        <v>81</v>
      </c>
      <c r="KF4" s="27" t="s">
        <v>81</v>
      </c>
      <c r="KG4" s="27" t="s">
        <v>81</v>
      </c>
      <c r="KH4" s="27" t="s">
        <v>81</v>
      </c>
      <c r="KI4" s="27" t="s">
        <v>81</v>
      </c>
      <c r="KJ4" s="27" t="s">
        <v>81</v>
      </c>
      <c r="KK4" s="27" t="s">
        <v>81</v>
      </c>
      <c r="KL4" s="27" t="s">
        <v>81</v>
      </c>
      <c r="KM4" s="27" t="s">
        <v>81</v>
      </c>
      <c r="KN4" s="27" t="s">
        <v>81</v>
      </c>
      <c r="KO4" s="27" t="s">
        <v>81</v>
      </c>
      <c r="KP4" s="27" t="s">
        <v>81</v>
      </c>
      <c r="KQ4" s="27" t="s">
        <v>81</v>
      </c>
      <c r="KR4" s="27" t="s">
        <v>81</v>
      </c>
      <c r="KS4" s="27" t="s">
        <v>81</v>
      </c>
      <c r="KT4" s="27" t="s">
        <v>81</v>
      </c>
      <c r="KU4" s="27" t="s">
        <v>81</v>
      </c>
      <c r="KV4" s="27" t="s">
        <v>81</v>
      </c>
      <c r="KW4" s="27" t="s">
        <v>81</v>
      </c>
      <c r="KX4" s="27" t="s">
        <v>81</v>
      </c>
      <c r="KY4" s="27" t="s">
        <v>81</v>
      </c>
      <c r="KZ4" s="27" t="s">
        <v>81</v>
      </c>
      <c r="LA4" s="27" t="s">
        <v>81</v>
      </c>
      <c r="LB4" s="27" t="s">
        <v>81</v>
      </c>
      <c r="LC4" s="27" t="s">
        <v>81</v>
      </c>
      <c r="LD4" s="27" t="s">
        <v>81</v>
      </c>
      <c r="LE4" s="27" t="s">
        <v>81</v>
      </c>
      <c r="LF4" s="27" t="s">
        <v>81</v>
      </c>
      <c r="LG4" s="27" t="s">
        <v>81</v>
      </c>
      <c r="LH4" s="27" t="s">
        <v>81</v>
      </c>
      <c r="LI4" s="27" t="s">
        <v>81</v>
      </c>
      <c r="LJ4" s="27" t="s">
        <v>81</v>
      </c>
      <c r="LK4" s="27" t="s">
        <v>81</v>
      </c>
      <c r="LL4" s="27" t="s">
        <v>81</v>
      </c>
      <c r="LM4" s="27" t="s">
        <v>81</v>
      </c>
      <c r="LN4" s="27" t="s">
        <v>81</v>
      </c>
      <c r="LO4" s="27" t="s">
        <v>81</v>
      </c>
      <c r="LP4" s="27" t="s">
        <v>81</v>
      </c>
      <c r="LQ4" s="27" t="s">
        <v>81</v>
      </c>
      <c r="LR4" s="27" t="s">
        <v>81</v>
      </c>
      <c r="LS4" s="27" t="s">
        <v>81</v>
      </c>
      <c r="LT4" s="27" t="s">
        <v>81</v>
      </c>
      <c r="LU4" s="27" t="s">
        <v>81</v>
      </c>
      <c r="LV4" s="27" t="s">
        <v>81</v>
      </c>
      <c r="LW4" s="27" t="s">
        <v>81</v>
      </c>
      <c r="LX4" s="27" t="s">
        <v>81</v>
      </c>
      <c r="LY4" s="27" t="s">
        <v>81</v>
      </c>
      <c r="LZ4" s="27" t="s">
        <v>81</v>
      </c>
      <c r="MA4" s="27" t="s">
        <v>81</v>
      </c>
      <c r="MB4" s="27" t="s">
        <v>81</v>
      </c>
      <c r="MC4" s="27" t="s">
        <v>81</v>
      </c>
      <c r="MD4" s="27" t="s">
        <v>81</v>
      </c>
      <c r="ME4" s="27" t="s">
        <v>81</v>
      </c>
      <c r="MF4" s="27" t="s">
        <v>81</v>
      </c>
      <c r="MG4" s="27" t="s">
        <v>81</v>
      </c>
      <c r="MH4" s="27" t="s">
        <v>81</v>
      </c>
      <c r="MI4" s="27" t="s">
        <v>81</v>
      </c>
      <c r="MJ4" s="27" t="s">
        <v>81</v>
      </c>
      <c r="MK4" s="27" t="s">
        <v>81</v>
      </c>
      <c r="ML4" s="27" t="s">
        <v>81</v>
      </c>
      <c r="MM4" s="27" t="s">
        <v>81</v>
      </c>
      <c r="MN4" s="27" t="s">
        <v>81</v>
      </c>
      <c r="MO4" s="27" t="s">
        <v>81</v>
      </c>
      <c r="MP4" s="27" t="s">
        <v>81</v>
      </c>
      <c r="MQ4" s="27" t="s">
        <v>81</v>
      </c>
      <c r="MR4" s="27" t="s">
        <v>81</v>
      </c>
      <c r="MS4" s="27" t="s">
        <v>81</v>
      </c>
      <c r="MT4" s="27" t="s">
        <v>81</v>
      </c>
      <c r="MU4" s="27" t="s">
        <v>81</v>
      </c>
      <c r="MV4" s="27" t="s">
        <v>81</v>
      </c>
      <c r="MW4" s="27" t="s">
        <v>81</v>
      </c>
      <c r="MX4" s="27" t="s">
        <v>81</v>
      </c>
      <c r="MY4" s="27" t="s">
        <v>81</v>
      </c>
      <c r="MZ4" s="27" t="s">
        <v>81</v>
      </c>
      <c r="NA4" s="27" t="s">
        <v>81</v>
      </c>
      <c r="NB4" s="27" t="s">
        <v>81</v>
      </c>
      <c r="NC4" s="27" t="s">
        <v>81</v>
      </c>
      <c r="ND4" s="27" t="s">
        <v>81</v>
      </c>
      <c r="NE4" s="27" t="s">
        <v>81</v>
      </c>
      <c r="NF4" s="27" t="s">
        <v>81</v>
      </c>
      <c r="NG4" s="27" t="s">
        <v>81</v>
      </c>
      <c r="NH4" s="27" t="s">
        <v>81</v>
      </c>
      <c r="NI4" s="27" t="s">
        <v>81</v>
      </c>
      <c r="NJ4" s="27" t="s">
        <v>81</v>
      </c>
      <c r="NK4" s="27" t="s">
        <v>81</v>
      </c>
      <c r="NL4" s="27" t="s">
        <v>81</v>
      </c>
      <c r="NM4" s="27" t="s">
        <v>81</v>
      </c>
      <c r="NN4" s="27" t="s">
        <v>81</v>
      </c>
      <c r="NO4" s="27" t="s">
        <v>81</v>
      </c>
      <c r="NP4" s="27" t="s">
        <v>81</v>
      </c>
      <c r="NQ4" s="27" t="s">
        <v>81</v>
      </c>
      <c r="NR4" s="27" t="s">
        <v>81</v>
      </c>
      <c r="NS4" s="27" t="s">
        <v>81</v>
      </c>
      <c r="NT4" s="27" t="s">
        <v>81</v>
      </c>
      <c r="NU4" s="27" t="s">
        <v>81</v>
      </c>
      <c r="NV4" s="27" t="s">
        <v>81</v>
      </c>
      <c r="NW4" s="27" t="s">
        <v>81</v>
      </c>
      <c r="NX4" s="27" t="s">
        <v>81</v>
      </c>
      <c r="NY4" s="27" t="s">
        <v>81</v>
      </c>
      <c r="NZ4" s="27" t="s">
        <v>81</v>
      </c>
      <c r="OA4" s="27" t="s">
        <v>81</v>
      </c>
      <c r="OB4" s="27" t="s">
        <v>81</v>
      </c>
      <c r="OC4" s="27" t="s">
        <v>81</v>
      </c>
      <c r="OD4" s="27" t="s">
        <v>81</v>
      </c>
      <c r="OE4" s="27" t="s">
        <v>81</v>
      </c>
      <c r="OF4" s="27" t="s">
        <v>81</v>
      </c>
      <c r="OG4" s="27" t="s">
        <v>81</v>
      </c>
      <c r="OH4" s="27" t="s">
        <v>81</v>
      </c>
      <c r="OI4" s="27" t="s">
        <v>81</v>
      </c>
      <c r="OJ4" s="27" t="s">
        <v>81</v>
      </c>
      <c r="OK4" s="27" t="s">
        <v>81</v>
      </c>
      <c r="OL4" s="27" t="s">
        <v>81</v>
      </c>
      <c r="OM4">
        <v>2</v>
      </c>
      <c r="ON4">
        <v>2</v>
      </c>
      <c r="OO4">
        <v>1</v>
      </c>
      <c r="OP4">
        <v>1</v>
      </c>
      <c r="OQ4">
        <v>2</v>
      </c>
      <c r="OR4">
        <v>1</v>
      </c>
      <c r="OS4" t="s">
        <v>81</v>
      </c>
      <c r="OT4" t="s">
        <v>81</v>
      </c>
      <c r="OU4" t="s">
        <v>81</v>
      </c>
      <c r="OV4" t="s">
        <v>81</v>
      </c>
      <c r="OW4" t="s">
        <v>81</v>
      </c>
      <c r="OX4" t="s">
        <v>81</v>
      </c>
      <c r="OY4" t="s">
        <v>81</v>
      </c>
      <c r="OZ4" t="s">
        <v>81</v>
      </c>
      <c r="PA4" t="s">
        <v>81</v>
      </c>
      <c r="PB4" t="s">
        <v>81</v>
      </c>
      <c r="PC4" t="s">
        <v>81</v>
      </c>
      <c r="PD4" t="s">
        <v>81</v>
      </c>
    </row>
    <row r="5" spans="1:420" s="72" customFormat="1" ht="15" customHeight="1" x14ac:dyDescent="0.35">
      <c r="A5" s="108">
        <v>1050104</v>
      </c>
      <c r="B5" s="108">
        <v>1</v>
      </c>
      <c r="C5" s="108">
        <v>5</v>
      </c>
      <c r="D5" s="108">
        <v>1</v>
      </c>
      <c r="E5" s="108" t="s">
        <v>675</v>
      </c>
      <c r="F5" s="64">
        <v>3</v>
      </c>
      <c r="G5" s="64">
        <v>1</v>
      </c>
      <c r="H5" s="64">
        <v>1</v>
      </c>
      <c r="I5" s="64">
        <v>5</v>
      </c>
      <c r="J5" s="73" t="s">
        <v>81</v>
      </c>
      <c r="K5" s="73" t="s">
        <v>81</v>
      </c>
      <c r="L5" s="64">
        <v>55000</v>
      </c>
      <c r="M5" s="64">
        <v>12</v>
      </c>
      <c r="N5" s="64">
        <v>1</v>
      </c>
      <c r="O5" s="64">
        <v>1</v>
      </c>
      <c r="P5" s="64">
        <v>5</v>
      </c>
      <c r="Q5" s="73" t="s">
        <v>81</v>
      </c>
      <c r="R5" s="73" t="s">
        <v>81</v>
      </c>
      <c r="S5" s="64">
        <v>20000</v>
      </c>
      <c r="T5" s="64">
        <v>8</v>
      </c>
      <c r="U5" s="64">
        <v>1</v>
      </c>
      <c r="V5" s="64">
        <v>1</v>
      </c>
      <c r="W5" s="64">
        <v>6</v>
      </c>
      <c r="X5" s="73" t="s">
        <v>81</v>
      </c>
      <c r="Y5" s="73" t="s">
        <v>81</v>
      </c>
      <c r="Z5" s="64">
        <v>10000</v>
      </c>
      <c r="AA5" s="73" t="s">
        <v>81</v>
      </c>
      <c r="AB5" s="73" t="s">
        <v>81</v>
      </c>
      <c r="AC5" s="73" t="s">
        <v>81</v>
      </c>
      <c r="AD5" s="73" t="s">
        <v>81</v>
      </c>
      <c r="AE5" s="73" t="s">
        <v>81</v>
      </c>
      <c r="AF5" s="73" t="s">
        <v>81</v>
      </c>
      <c r="AG5" s="73" t="s">
        <v>81</v>
      </c>
      <c r="AH5" s="73" t="s">
        <v>81</v>
      </c>
      <c r="AI5" s="73" t="s">
        <v>81</v>
      </c>
      <c r="AJ5" s="73" t="s">
        <v>81</v>
      </c>
      <c r="AK5" s="73" t="s">
        <v>81</v>
      </c>
      <c r="AL5" s="73" t="s">
        <v>81</v>
      </c>
      <c r="AM5" s="73" t="s">
        <v>81</v>
      </c>
      <c r="AN5" s="73" t="s">
        <v>81</v>
      </c>
      <c r="AO5" s="73" t="s">
        <v>81</v>
      </c>
      <c r="AP5" s="73" t="s">
        <v>81</v>
      </c>
      <c r="AQ5" s="73" t="s">
        <v>81</v>
      </c>
      <c r="AR5" s="73" t="s">
        <v>81</v>
      </c>
      <c r="AS5" s="73" t="s">
        <v>81</v>
      </c>
      <c r="AT5" s="73" t="s">
        <v>81</v>
      </c>
      <c r="AU5" s="73" t="s">
        <v>81</v>
      </c>
      <c r="AV5" s="73">
        <v>3</v>
      </c>
      <c r="AW5" s="73">
        <v>7000</v>
      </c>
      <c r="AX5" s="73">
        <v>5000</v>
      </c>
      <c r="AY5" s="28" t="s">
        <v>81</v>
      </c>
      <c r="AZ5" s="73" t="s">
        <v>81</v>
      </c>
      <c r="BA5" s="73">
        <v>15000</v>
      </c>
      <c r="BB5" s="73">
        <v>6000</v>
      </c>
      <c r="BC5" s="73" t="s">
        <v>81</v>
      </c>
      <c r="BD5" s="73" t="s">
        <v>81</v>
      </c>
      <c r="BE5" s="73">
        <v>4000</v>
      </c>
      <c r="BF5" s="73">
        <v>6000</v>
      </c>
      <c r="BG5" s="73" t="s">
        <v>81</v>
      </c>
      <c r="BH5" s="73" t="s">
        <v>81</v>
      </c>
      <c r="BI5" s="73" t="s">
        <v>81</v>
      </c>
      <c r="BJ5" s="73" t="s">
        <v>81</v>
      </c>
      <c r="BK5" s="73" t="s">
        <v>81</v>
      </c>
      <c r="BL5" s="73" t="s">
        <v>81</v>
      </c>
      <c r="BM5" s="73" t="s">
        <v>81</v>
      </c>
      <c r="BN5" s="73" t="s">
        <v>81</v>
      </c>
      <c r="BO5" s="73" t="s">
        <v>81</v>
      </c>
      <c r="BP5" s="73" t="s">
        <v>81</v>
      </c>
      <c r="BQ5" s="73" t="s">
        <v>81</v>
      </c>
      <c r="BR5" s="73" t="s">
        <v>81</v>
      </c>
      <c r="BS5" s="73" t="s">
        <v>81</v>
      </c>
      <c r="BT5" s="73" t="s">
        <v>81</v>
      </c>
      <c r="BU5" s="73">
        <v>1</v>
      </c>
      <c r="BV5" s="73" t="s">
        <v>81</v>
      </c>
      <c r="BW5" s="73">
        <v>1</v>
      </c>
      <c r="BX5" s="73" t="s">
        <v>81</v>
      </c>
      <c r="BY5" s="28">
        <v>1</v>
      </c>
      <c r="BZ5" s="73" t="s">
        <v>81</v>
      </c>
      <c r="CA5" s="73">
        <v>2</v>
      </c>
      <c r="CB5" s="73" t="s">
        <v>81</v>
      </c>
      <c r="CC5" s="73" t="s">
        <v>81</v>
      </c>
      <c r="CD5" s="73">
        <v>1</v>
      </c>
      <c r="CE5" s="73" t="s">
        <v>81</v>
      </c>
      <c r="CF5" s="73" t="s">
        <v>81</v>
      </c>
      <c r="CG5" s="73" t="s">
        <v>81</v>
      </c>
      <c r="CH5" s="73" t="s">
        <v>81</v>
      </c>
      <c r="CI5" s="73" t="s">
        <v>81</v>
      </c>
      <c r="CJ5" s="73" t="s">
        <v>81</v>
      </c>
      <c r="CK5" s="73" t="s">
        <v>81</v>
      </c>
      <c r="CL5" s="73" t="s">
        <v>81</v>
      </c>
      <c r="CM5" s="73" t="s">
        <v>81</v>
      </c>
      <c r="CN5" s="73" t="s">
        <v>81</v>
      </c>
      <c r="CO5" s="73">
        <v>1</v>
      </c>
      <c r="CP5" s="73" t="s">
        <v>81</v>
      </c>
      <c r="CQ5" s="73" t="s">
        <v>81</v>
      </c>
      <c r="CR5" s="73" t="s">
        <v>81</v>
      </c>
      <c r="CS5" s="73">
        <v>2</v>
      </c>
      <c r="CT5" s="73" t="s">
        <v>81</v>
      </c>
      <c r="CU5" s="73">
        <v>1</v>
      </c>
      <c r="CV5" s="73" t="s">
        <v>81</v>
      </c>
      <c r="CW5" s="73">
        <v>10</v>
      </c>
      <c r="CX5" s="73">
        <v>3</v>
      </c>
      <c r="CY5" s="73">
        <v>1</v>
      </c>
      <c r="CZ5" s="73" t="s">
        <v>81</v>
      </c>
      <c r="DA5" s="73">
        <v>1</v>
      </c>
      <c r="DB5" s="73" t="s">
        <v>81</v>
      </c>
      <c r="DC5" s="73">
        <v>5</v>
      </c>
      <c r="DD5" s="73">
        <v>1</v>
      </c>
      <c r="DE5" s="73">
        <v>1</v>
      </c>
      <c r="DF5" s="73">
        <v>3</v>
      </c>
      <c r="DG5" s="73" t="s">
        <v>81</v>
      </c>
      <c r="DH5" s="28">
        <v>1</v>
      </c>
      <c r="DI5" s="28">
        <v>1</v>
      </c>
      <c r="DJ5" s="28">
        <v>1</v>
      </c>
      <c r="DK5" s="28">
        <v>3</v>
      </c>
      <c r="DL5" s="73" t="s">
        <v>81</v>
      </c>
      <c r="DM5" s="73">
        <v>1</v>
      </c>
      <c r="DN5" s="73">
        <v>1</v>
      </c>
      <c r="DO5" s="73">
        <v>1</v>
      </c>
      <c r="DP5" s="73" t="s">
        <v>81</v>
      </c>
      <c r="DQ5" s="73" t="s">
        <v>81</v>
      </c>
      <c r="DR5" s="28">
        <v>5</v>
      </c>
      <c r="DS5" s="73" t="s">
        <v>81</v>
      </c>
      <c r="DT5" s="73" t="s">
        <v>81</v>
      </c>
      <c r="DU5" s="73" t="s">
        <v>81</v>
      </c>
      <c r="DV5" s="73" t="s">
        <v>81</v>
      </c>
      <c r="DW5" s="73" t="s">
        <v>81</v>
      </c>
      <c r="DX5" s="73">
        <v>1</v>
      </c>
      <c r="DY5" s="73" t="s">
        <v>81</v>
      </c>
      <c r="DZ5" s="73">
        <v>1</v>
      </c>
      <c r="EA5" s="28" t="s">
        <v>81</v>
      </c>
      <c r="EB5" s="73">
        <v>1</v>
      </c>
      <c r="EC5" s="73" t="s">
        <v>81</v>
      </c>
      <c r="ED5" s="73" t="s">
        <v>81</v>
      </c>
      <c r="EE5" s="73">
        <v>2</v>
      </c>
      <c r="EF5" s="73" t="s">
        <v>81</v>
      </c>
      <c r="EG5" s="73">
        <v>1</v>
      </c>
      <c r="EH5" s="73" t="s">
        <v>81</v>
      </c>
      <c r="EI5" s="73" t="s">
        <v>81</v>
      </c>
      <c r="EJ5" s="73">
        <v>2</v>
      </c>
      <c r="EK5" s="73" t="s">
        <v>81</v>
      </c>
      <c r="EL5" s="73">
        <v>1</v>
      </c>
      <c r="EM5" s="28" t="s">
        <v>81</v>
      </c>
      <c r="EN5" s="28" t="s">
        <v>81</v>
      </c>
      <c r="EO5" s="28" t="s">
        <v>81</v>
      </c>
      <c r="EP5" s="28" t="s">
        <v>81</v>
      </c>
      <c r="EQ5" s="28" t="s">
        <v>81</v>
      </c>
      <c r="ER5" s="73">
        <v>2</v>
      </c>
      <c r="ES5" s="28" t="s">
        <v>81</v>
      </c>
      <c r="ET5" s="73">
        <v>1</v>
      </c>
      <c r="EU5" s="73" t="s">
        <v>81</v>
      </c>
      <c r="EV5" s="73">
        <v>1</v>
      </c>
      <c r="EW5" s="28" t="s">
        <v>81</v>
      </c>
      <c r="EX5" s="28" t="s">
        <v>81</v>
      </c>
      <c r="EY5" s="28" t="s">
        <v>81</v>
      </c>
      <c r="EZ5" s="73">
        <v>10</v>
      </c>
      <c r="FA5" s="73">
        <v>3</v>
      </c>
      <c r="FB5" s="73">
        <v>1</v>
      </c>
      <c r="FC5" s="28" t="s">
        <v>81</v>
      </c>
      <c r="FD5" s="73">
        <v>1</v>
      </c>
      <c r="FE5" s="28" t="s">
        <v>81</v>
      </c>
      <c r="FF5" s="73">
        <v>5</v>
      </c>
      <c r="FG5" s="73">
        <v>1</v>
      </c>
      <c r="FH5" s="73">
        <v>1</v>
      </c>
      <c r="FI5" s="73">
        <v>5</v>
      </c>
      <c r="FJ5" s="28" t="s">
        <v>81</v>
      </c>
      <c r="FK5" s="73">
        <v>1</v>
      </c>
      <c r="FL5" s="73">
        <v>1</v>
      </c>
      <c r="FM5" s="73">
        <v>1</v>
      </c>
      <c r="FN5" s="73" t="s">
        <v>81</v>
      </c>
      <c r="FO5" s="73" t="s">
        <v>81</v>
      </c>
      <c r="FP5" s="73">
        <v>5</v>
      </c>
      <c r="FQ5" s="73" t="s">
        <v>81</v>
      </c>
      <c r="FR5" s="73" t="s">
        <v>81</v>
      </c>
      <c r="FS5" s="28" t="s">
        <v>81</v>
      </c>
      <c r="FT5" s="28" t="s">
        <v>81</v>
      </c>
      <c r="FU5" s="28" t="s">
        <v>81</v>
      </c>
      <c r="FV5" s="28" t="s">
        <v>81</v>
      </c>
      <c r="FW5" s="28" t="s">
        <v>81</v>
      </c>
      <c r="FX5" s="28" t="s">
        <v>81</v>
      </c>
      <c r="FY5" s="28" t="s">
        <v>81</v>
      </c>
      <c r="FZ5" s="28" t="s">
        <v>81</v>
      </c>
      <c r="GA5" s="73">
        <v>1</v>
      </c>
      <c r="GB5" s="28" t="s">
        <v>81</v>
      </c>
      <c r="GC5" s="73">
        <v>1</v>
      </c>
      <c r="GD5" s="28" t="s">
        <v>81</v>
      </c>
      <c r="GE5" s="73">
        <v>1</v>
      </c>
      <c r="GF5" s="73" t="s">
        <v>81</v>
      </c>
      <c r="GG5" s="73">
        <v>2</v>
      </c>
      <c r="GH5" s="73" t="s">
        <v>81</v>
      </c>
      <c r="GI5" s="73" t="s">
        <v>81</v>
      </c>
      <c r="GJ5" s="73">
        <v>1</v>
      </c>
      <c r="GK5" s="73" t="s">
        <v>81</v>
      </c>
      <c r="GL5" s="73" t="s">
        <v>81</v>
      </c>
      <c r="GM5" s="73" t="s">
        <v>81</v>
      </c>
      <c r="GN5" s="73" t="s">
        <v>81</v>
      </c>
      <c r="GO5" s="73" t="s">
        <v>81</v>
      </c>
      <c r="GP5" s="73" t="s">
        <v>81</v>
      </c>
      <c r="GQ5" s="73" t="s">
        <v>81</v>
      </c>
      <c r="GR5" s="73" t="s">
        <v>81</v>
      </c>
      <c r="GS5" s="73" t="s">
        <v>81</v>
      </c>
      <c r="GT5" s="73" t="s">
        <v>81</v>
      </c>
      <c r="GU5" s="73">
        <v>1</v>
      </c>
      <c r="GV5" s="73" t="s">
        <v>81</v>
      </c>
      <c r="GW5" s="73" t="s">
        <v>81</v>
      </c>
      <c r="GX5" s="73" t="s">
        <v>81</v>
      </c>
      <c r="GY5" s="73">
        <v>1</v>
      </c>
      <c r="GZ5" s="73" t="s">
        <v>81</v>
      </c>
      <c r="HA5" s="73" t="s">
        <v>81</v>
      </c>
      <c r="HB5" s="73" t="s">
        <v>81</v>
      </c>
      <c r="HC5" s="73">
        <v>10</v>
      </c>
      <c r="HD5" s="73">
        <v>2</v>
      </c>
      <c r="HE5" s="73">
        <v>1</v>
      </c>
      <c r="HF5" s="73" t="s">
        <v>81</v>
      </c>
      <c r="HG5" s="73">
        <v>1</v>
      </c>
      <c r="HH5" s="73"/>
      <c r="HI5" s="73">
        <v>2</v>
      </c>
      <c r="HJ5" s="73">
        <v>1</v>
      </c>
      <c r="HK5" s="73" t="s">
        <v>81</v>
      </c>
      <c r="HL5" s="73">
        <v>3</v>
      </c>
      <c r="HM5" s="73" t="s">
        <v>81</v>
      </c>
      <c r="HN5" s="73">
        <v>1</v>
      </c>
      <c r="HO5" s="73">
        <v>1</v>
      </c>
      <c r="HP5" s="73">
        <v>1</v>
      </c>
      <c r="HQ5" s="73" t="s">
        <v>81</v>
      </c>
      <c r="HR5" s="73" t="s">
        <v>81</v>
      </c>
      <c r="HS5" s="73">
        <v>5</v>
      </c>
      <c r="HT5" s="73" t="s">
        <v>81</v>
      </c>
      <c r="HU5" s="73" t="s">
        <v>81</v>
      </c>
      <c r="HV5" s="73" t="s">
        <v>81</v>
      </c>
      <c r="HW5" s="73" t="s">
        <v>81</v>
      </c>
      <c r="HX5" s="73" t="s">
        <v>81</v>
      </c>
      <c r="HY5" s="73" t="s">
        <v>81</v>
      </c>
      <c r="HZ5" s="73" t="s">
        <v>81</v>
      </c>
      <c r="IA5" s="73" t="s">
        <v>81</v>
      </c>
      <c r="IB5" s="73" t="s">
        <v>81</v>
      </c>
      <c r="IC5" s="73" t="s">
        <v>81</v>
      </c>
      <c r="ID5" s="73" t="s">
        <v>81</v>
      </c>
      <c r="IE5" s="73" t="s">
        <v>81</v>
      </c>
      <c r="IF5" s="73" t="s">
        <v>81</v>
      </c>
      <c r="IG5" s="73" t="s">
        <v>81</v>
      </c>
      <c r="IH5" s="73" t="s">
        <v>81</v>
      </c>
      <c r="II5" s="73" t="s">
        <v>81</v>
      </c>
      <c r="IJ5" s="73" t="s">
        <v>81</v>
      </c>
      <c r="IK5" s="73" t="s">
        <v>81</v>
      </c>
      <c r="IL5" s="73" t="s">
        <v>81</v>
      </c>
      <c r="IM5" s="73" t="s">
        <v>81</v>
      </c>
      <c r="IN5" s="73" t="s">
        <v>81</v>
      </c>
      <c r="IO5" s="73" t="s">
        <v>81</v>
      </c>
      <c r="IP5" s="73" t="s">
        <v>81</v>
      </c>
      <c r="IQ5" s="73" t="s">
        <v>81</v>
      </c>
      <c r="IR5" s="73" t="s">
        <v>81</v>
      </c>
      <c r="IS5" s="73" t="s">
        <v>81</v>
      </c>
      <c r="IT5" s="73" t="s">
        <v>81</v>
      </c>
      <c r="IU5" s="73" t="s">
        <v>81</v>
      </c>
      <c r="IV5" s="73" t="s">
        <v>81</v>
      </c>
      <c r="IW5" s="73" t="s">
        <v>81</v>
      </c>
      <c r="IX5" s="73" t="s">
        <v>81</v>
      </c>
      <c r="IY5" s="73" t="s">
        <v>81</v>
      </c>
      <c r="IZ5" s="73" t="s">
        <v>81</v>
      </c>
      <c r="JA5" s="73" t="s">
        <v>81</v>
      </c>
      <c r="JB5" s="73" t="s">
        <v>81</v>
      </c>
      <c r="JC5" s="73" t="s">
        <v>81</v>
      </c>
      <c r="JD5" s="73" t="s">
        <v>81</v>
      </c>
      <c r="JE5" s="73" t="s">
        <v>81</v>
      </c>
      <c r="JF5" s="73" t="s">
        <v>81</v>
      </c>
      <c r="JG5" s="73" t="s">
        <v>81</v>
      </c>
      <c r="JH5" s="73" t="s">
        <v>81</v>
      </c>
      <c r="JI5" s="73" t="s">
        <v>81</v>
      </c>
      <c r="JJ5" s="73" t="s">
        <v>81</v>
      </c>
      <c r="JK5" s="73" t="s">
        <v>81</v>
      </c>
      <c r="JL5" s="73" t="s">
        <v>81</v>
      </c>
      <c r="JM5" s="73" t="s">
        <v>81</v>
      </c>
      <c r="JN5" s="73" t="s">
        <v>81</v>
      </c>
      <c r="JO5" s="73" t="s">
        <v>81</v>
      </c>
      <c r="JP5" s="73" t="s">
        <v>81</v>
      </c>
      <c r="JQ5" s="73" t="s">
        <v>81</v>
      </c>
      <c r="JR5" s="73" t="s">
        <v>81</v>
      </c>
      <c r="JS5" s="73" t="s">
        <v>81</v>
      </c>
      <c r="JT5" s="73" t="s">
        <v>81</v>
      </c>
      <c r="JU5" s="73" t="s">
        <v>81</v>
      </c>
      <c r="JV5" s="73" t="s">
        <v>81</v>
      </c>
      <c r="JW5" s="73" t="s">
        <v>81</v>
      </c>
      <c r="JX5" s="73" t="s">
        <v>81</v>
      </c>
      <c r="JY5" s="73" t="s">
        <v>81</v>
      </c>
      <c r="JZ5" s="73" t="s">
        <v>81</v>
      </c>
      <c r="KA5" s="73" t="s">
        <v>81</v>
      </c>
      <c r="KB5" s="73" t="s">
        <v>81</v>
      </c>
      <c r="KC5" s="73" t="s">
        <v>81</v>
      </c>
      <c r="KD5" s="73" t="s">
        <v>81</v>
      </c>
      <c r="KE5" s="73" t="s">
        <v>81</v>
      </c>
      <c r="KF5" s="73" t="s">
        <v>81</v>
      </c>
      <c r="KG5" s="73" t="s">
        <v>81</v>
      </c>
      <c r="KH5" s="73" t="s">
        <v>81</v>
      </c>
      <c r="KI5" s="73" t="s">
        <v>81</v>
      </c>
      <c r="KJ5" s="73" t="s">
        <v>81</v>
      </c>
      <c r="KK5" s="73" t="s">
        <v>81</v>
      </c>
      <c r="KL5" s="73" t="s">
        <v>81</v>
      </c>
      <c r="KM5" s="73" t="s">
        <v>81</v>
      </c>
      <c r="KN5" s="73" t="s">
        <v>81</v>
      </c>
      <c r="KO5" s="73" t="s">
        <v>81</v>
      </c>
      <c r="KP5" s="73" t="s">
        <v>81</v>
      </c>
      <c r="KQ5" s="73" t="s">
        <v>81</v>
      </c>
      <c r="KR5" s="73" t="s">
        <v>81</v>
      </c>
      <c r="KS5" s="73" t="s">
        <v>81</v>
      </c>
      <c r="KT5" s="73" t="s">
        <v>81</v>
      </c>
      <c r="KU5" s="73" t="s">
        <v>81</v>
      </c>
      <c r="KV5" s="73" t="s">
        <v>81</v>
      </c>
      <c r="KW5" s="73" t="s">
        <v>81</v>
      </c>
      <c r="KX5" s="73" t="s">
        <v>81</v>
      </c>
      <c r="KY5" s="73" t="s">
        <v>81</v>
      </c>
      <c r="KZ5" s="73" t="s">
        <v>81</v>
      </c>
      <c r="LA5" s="73" t="s">
        <v>81</v>
      </c>
      <c r="LB5" s="73" t="s">
        <v>81</v>
      </c>
      <c r="LC5" s="73" t="s">
        <v>81</v>
      </c>
      <c r="LD5" s="73" t="s">
        <v>81</v>
      </c>
      <c r="LE5" s="73" t="s">
        <v>81</v>
      </c>
      <c r="LF5" s="73" t="s">
        <v>81</v>
      </c>
      <c r="LG5" s="73" t="s">
        <v>81</v>
      </c>
      <c r="LH5" s="73" t="s">
        <v>81</v>
      </c>
      <c r="LI5" s="73" t="s">
        <v>81</v>
      </c>
      <c r="LJ5" s="73" t="s">
        <v>81</v>
      </c>
      <c r="LK5" s="73" t="s">
        <v>81</v>
      </c>
      <c r="LL5" s="73" t="s">
        <v>81</v>
      </c>
      <c r="LM5" s="73" t="s">
        <v>81</v>
      </c>
      <c r="LN5" s="73" t="s">
        <v>81</v>
      </c>
      <c r="LO5" s="73" t="s">
        <v>81</v>
      </c>
      <c r="LP5" s="73" t="s">
        <v>81</v>
      </c>
      <c r="LQ5" s="73" t="s">
        <v>81</v>
      </c>
      <c r="LR5" s="73" t="s">
        <v>81</v>
      </c>
      <c r="LS5" s="73" t="s">
        <v>81</v>
      </c>
      <c r="LT5" s="73" t="s">
        <v>81</v>
      </c>
      <c r="LU5" s="73" t="s">
        <v>81</v>
      </c>
      <c r="LV5" s="73" t="s">
        <v>81</v>
      </c>
      <c r="LW5" s="73" t="s">
        <v>81</v>
      </c>
      <c r="LX5" s="73" t="s">
        <v>81</v>
      </c>
      <c r="LY5" s="73" t="s">
        <v>81</v>
      </c>
      <c r="LZ5" s="73" t="s">
        <v>81</v>
      </c>
      <c r="MA5" s="73" t="s">
        <v>81</v>
      </c>
      <c r="MB5" s="73" t="s">
        <v>81</v>
      </c>
      <c r="MC5" s="73" t="s">
        <v>81</v>
      </c>
      <c r="MD5" s="73" t="s">
        <v>81</v>
      </c>
      <c r="ME5" s="73" t="s">
        <v>81</v>
      </c>
      <c r="MF5" s="73" t="s">
        <v>81</v>
      </c>
      <c r="MG5" s="73" t="s">
        <v>81</v>
      </c>
      <c r="MH5" s="73" t="s">
        <v>81</v>
      </c>
      <c r="MI5" s="73" t="s">
        <v>81</v>
      </c>
      <c r="MJ5" s="73" t="s">
        <v>81</v>
      </c>
      <c r="MK5" s="73" t="s">
        <v>81</v>
      </c>
      <c r="ML5" s="73" t="s">
        <v>81</v>
      </c>
      <c r="MM5" s="73" t="s">
        <v>81</v>
      </c>
      <c r="MN5" s="73" t="s">
        <v>81</v>
      </c>
      <c r="MO5" s="73" t="s">
        <v>81</v>
      </c>
      <c r="MP5" s="73" t="s">
        <v>81</v>
      </c>
      <c r="MQ5" s="73" t="s">
        <v>81</v>
      </c>
      <c r="MR5" s="73" t="s">
        <v>81</v>
      </c>
      <c r="MS5" s="73" t="s">
        <v>81</v>
      </c>
      <c r="MT5" s="73" t="s">
        <v>81</v>
      </c>
      <c r="MU5" s="73" t="s">
        <v>81</v>
      </c>
      <c r="MV5" s="73" t="s">
        <v>81</v>
      </c>
      <c r="MW5" s="73" t="s">
        <v>81</v>
      </c>
      <c r="MX5" s="73" t="s">
        <v>81</v>
      </c>
      <c r="MY5" s="73" t="s">
        <v>81</v>
      </c>
      <c r="MZ5" s="73" t="s">
        <v>81</v>
      </c>
      <c r="NA5" s="73" t="s">
        <v>81</v>
      </c>
      <c r="NB5" s="73" t="s">
        <v>81</v>
      </c>
      <c r="NC5" s="73" t="s">
        <v>81</v>
      </c>
      <c r="ND5" s="73" t="s">
        <v>81</v>
      </c>
      <c r="NE5" s="73" t="s">
        <v>81</v>
      </c>
      <c r="NF5" s="73" t="s">
        <v>81</v>
      </c>
      <c r="NG5" s="73" t="s">
        <v>81</v>
      </c>
      <c r="NH5" s="73" t="s">
        <v>81</v>
      </c>
      <c r="NI5" s="73" t="s">
        <v>81</v>
      </c>
      <c r="NJ5" s="73" t="s">
        <v>81</v>
      </c>
      <c r="NK5" s="73" t="s">
        <v>81</v>
      </c>
      <c r="NL5" s="73" t="s">
        <v>81</v>
      </c>
      <c r="NM5" s="73" t="s">
        <v>81</v>
      </c>
      <c r="NN5" s="73" t="s">
        <v>81</v>
      </c>
      <c r="NO5" s="73" t="s">
        <v>81</v>
      </c>
      <c r="NP5" s="73" t="s">
        <v>81</v>
      </c>
      <c r="NQ5" s="73" t="s">
        <v>81</v>
      </c>
      <c r="NR5" s="73" t="s">
        <v>81</v>
      </c>
      <c r="NS5" s="73" t="s">
        <v>81</v>
      </c>
      <c r="NT5" s="73" t="s">
        <v>81</v>
      </c>
      <c r="NU5" s="73" t="s">
        <v>81</v>
      </c>
      <c r="NV5" s="73" t="s">
        <v>81</v>
      </c>
      <c r="NW5" s="73" t="s">
        <v>81</v>
      </c>
      <c r="NX5" s="73" t="s">
        <v>81</v>
      </c>
      <c r="NY5" s="73" t="s">
        <v>81</v>
      </c>
      <c r="NZ5" s="73" t="s">
        <v>81</v>
      </c>
      <c r="OA5" s="73" t="s">
        <v>81</v>
      </c>
      <c r="OB5" s="73" t="s">
        <v>81</v>
      </c>
      <c r="OC5" s="73" t="s">
        <v>81</v>
      </c>
      <c r="OD5" s="73" t="s">
        <v>81</v>
      </c>
      <c r="OE5" s="73" t="s">
        <v>81</v>
      </c>
      <c r="OF5" s="73" t="s">
        <v>81</v>
      </c>
      <c r="OG5" s="73" t="s">
        <v>81</v>
      </c>
      <c r="OH5" s="73" t="s">
        <v>81</v>
      </c>
      <c r="OI5" s="73" t="s">
        <v>81</v>
      </c>
      <c r="OJ5" s="73" t="s">
        <v>81</v>
      </c>
      <c r="OK5" s="73" t="s">
        <v>81</v>
      </c>
      <c r="OL5" s="73" t="s">
        <v>81</v>
      </c>
      <c r="OM5" s="72">
        <v>2</v>
      </c>
      <c r="ON5" s="72">
        <v>2</v>
      </c>
      <c r="OO5" s="70" t="s">
        <v>81</v>
      </c>
      <c r="OP5">
        <v>1</v>
      </c>
      <c r="OQ5" s="72">
        <v>2</v>
      </c>
      <c r="OR5" s="70" t="s">
        <v>81</v>
      </c>
      <c r="OS5">
        <v>1</v>
      </c>
      <c r="OT5" s="72">
        <v>2</v>
      </c>
      <c r="OU5" s="70" t="s">
        <v>81</v>
      </c>
      <c r="OV5" s="72" t="s">
        <v>81</v>
      </c>
      <c r="OW5" s="72" t="s">
        <v>81</v>
      </c>
      <c r="OX5" s="72" t="s">
        <v>81</v>
      </c>
      <c r="OY5" s="72" t="s">
        <v>81</v>
      </c>
      <c r="OZ5" s="72" t="s">
        <v>81</v>
      </c>
      <c r="PA5" s="72" t="s">
        <v>81</v>
      </c>
      <c r="PB5" s="72" t="s">
        <v>81</v>
      </c>
      <c r="PC5" s="72" t="s">
        <v>81</v>
      </c>
      <c r="PD5" s="72" t="s">
        <v>81</v>
      </c>
    </row>
    <row r="6" spans="1:420" ht="15" customHeight="1" x14ac:dyDescent="0.35">
      <c r="A6" s="20">
        <v>1050105</v>
      </c>
      <c r="B6" s="20">
        <v>1</v>
      </c>
      <c r="C6" s="20">
        <v>5</v>
      </c>
      <c r="D6" s="20">
        <v>1</v>
      </c>
      <c r="E6" s="20" t="s">
        <v>681</v>
      </c>
      <c r="F6" s="64">
        <v>3</v>
      </c>
      <c r="G6" s="64">
        <v>3</v>
      </c>
      <c r="H6" s="64">
        <v>3</v>
      </c>
      <c r="I6" s="64">
        <v>6</v>
      </c>
      <c r="J6" s="27" t="s">
        <v>81</v>
      </c>
      <c r="K6" s="64">
        <v>1</v>
      </c>
      <c r="L6" s="64">
        <v>53000</v>
      </c>
      <c r="M6" s="64">
        <v>8</v>
      </c>
      <c r="N6" s="64">
        <v>3</v>
      </c>
      <c r="O6" s="64">
        <v>3</v>
      </c>
      <c r="P6" s="64">
        <v>10</v>
      </c>
      <c r="Q6" s="27" t="s">
        <v>81</v>
      </c>
      <c r="R6" s="64">
        <v>1.2</v>
      </c>
      <c r="S6" s="64">
        <v>13000</v>
      </c>
      <c r="T6" s="64">
        <v>14</v>
      </c>
      <c r="U6" s="64">
        <v>3</v>
      </c>
      <c r="V6" s="64">
        <v>3</v>
      </c>
      <c r="W6" s="64">
        <v>10</v>
      </c>
      <c r="X6" s="64">
        <v>5</v>
      </c>
      <c r="Y6" s="64">
        <v>4</v>
      </c>
      <c r="Z6" s="64">
        <v>15000</v>
      </c>
      <c r="AA6" s="64">
        <v>13</v>
      </c>
      <c r="AB6" s="64">
        <v>3</v>
      </c>
      <c r="AC6" s="64">
        <v>3</v>
      </c>
      <c r="AD6" s="64">
        <v>6</v>
      </c>
      <c r="AE6" s="64">
        <v>4</v>
      </c>
      <c r="AF6" s="64">
        <v>3</v>
      </c>
      <c r="AG6" s="64">
        <v>55000</v>
      </c>
      <c r="AH6" s="64" t="s">
        <v>81</v>
      </c>
      <c r="AI6" s="64" t="s">
        <v>81</v>
      </c>
      <c r="AJ6" s="64" t="s">
        <v>81</v>
      </c>
      <c r="AK6" s="64" t="s">
        <v>81</v>
      </c>
      <c r="AL6" s="64" t="s">
        <v>81</v>
      </c>
      <c r="AM6" s="64" t="s">
        <v>81</v>
      </c>
      <c r="AN6" s="64" t="s">
        <v>81</v>
      </c>
      <c r="AO6" s="64" t="s">
        <v>81</v>
      </c>
      <c r="AP6" s="64" t="s">
        <v>81</v>
      </c>
      <c r="AQ6" s="64" t="s">
        <v>81</v>
      </c>
      <c r="AR6" s="64" t="s">
        <v>81</v>
      </c>
      <c r="AS6" s="64" t="s">
        <v>81</v>
      </c>
      <c r="AT6" s="64" t="s">
        <v>81</v>
      </c>
      <c r="AU6" s="64" t="s">
        <v>81</v>
      </c>
      <c r="AV6" s="64">
        <v>4</v>
      </c>
      <c r="AW6" s="27" t="s">
        <v>81</v>
      </c>
      <c r="AX6" s="64">
        <v>8000</v>
      </c>
      <c r="AY6" s="64">
        <v>19000</v>
      </c>
      <c r="AZ6" s="27" t="s">
        <v>81</v>
      </c>
      <c r="BA6" s="27" t="s">
        <v>81</v>
      </c>
      <c r="BB6" s="27">
        <v>8000</v>
      </c>
      <c r="BC6" s="27" t="s">
        <v>81</v>
      </c>
      <c r="BD6" s="27" t="s">
        <v>81</v>
      </c>
      <c r="BE6" s="27" t="s">
        <v>81</v>
      </c>
      <c r="BF6" s="27">
        <v>6000</v>
      </c>
      <c r="BG6" s="27">
        <v>10000</v>
      </c>
      <c r="BH6" s="27" t="s">
        <v>81</v>
      </c>
      <c r="BI6" s="27">
        <v>20000</v>
      </c>
      <c r="BJ6" s="27">
        <v>10000</v>
      </c>
      <c r="BK6" s="27" t="s">
        <v>81</v>
      </c>
      <c r="BL6" s="27" t="s">
        <v>81</v>
      </c>
      <c r="BM6" s="27" t="s">
        <v>81</v>
      </c>
      <c r="BN6" s="27" t="s">
        <v>81</v>
      </c>
      <c r="BO6" s="27" t="s">
        <v>81</v>
      </c>
      <c r="BP6" s="27" t="s">
        <v>81</v>
      </c>
      <c r="BQ6" s="27" t="s">
        <v>81</v>
      </c>
      <c r="BR6" s="27" t="s">
        <v>81</v>
      </c>
      <c r="BS6" s="27" t="s">
        <v>81</v>
      </c>
      <c r="BT6" s="27" t="s">
        <v>81</v>
      </c>
      <c r="BU6" s="28">
        <v>2</v>
      </c>
      <c r="BV6" s="27" t="s">
        <v>81</v>
      </c>
      <c r="BW6" s="28">
        <v>5</v>
      </c>
      <c r="BX6" s="27" t="s">
        <v>81</v>
      </c>
      <c r="BY6" s="28">
        <v>5</v>
      </c>
      <c r="BZ6" s="28">
        <v>1</v>
      </c>
      <c r="CA6" s="27" t="s">
        <v>81</v>
      </c>
      <c r="CB6" s="27" t="s">
        <v>81</v>
      </c>
      <c r="CC6" s="27">
        <v>1</v>
      </c>
      <c r="CD6" s="27">
        <v>1</v>
      </c>
      <c r="CE6" s="27" t="s">
        <v>81</v>
      </c>
      <c r="CF6" s="27" t="s">
        <v>81</v>
      </c>
      <c r="CG6" s="27" t="s">
        <v>81</v>
      </c>
      <c r="CH6" s="27" t="s">
        <v>81</v>
      </c>
      <c r="CI6" s="27" t="s">
        <v>81</v>
      </c>
      <c r="CJ6" s="27" t="s">
        <v>81</v>
      </c>
      <c r="CK6" s="27" t="s">
        <v>81</v>
      </c>
      <c r="CL6" s="27" t="s">
        <v>81</v>
      </c>
      <c r="CM6" s="27" t="s">
        <v>81</v>
      </c>
      <c r="CN6" s="27" t="s">
        <v>81</v>
      </c>
      <c r="CO6" s="27" t="s">
        <v>81</v>
      </c>
      <c r="CP6" s="27">
        <v>1</v>
      </c>
      <c r="CQ6" s="27" t="s">
        <v>81</v>
      </c>
      <c r="CR6" s="27" t="s">
        <v>81</v>
      </c>
      <c r="CS6" s="28">
        <v>2</v>
      </c>
      <c r="CT6" s="27" t="s">
        <v>81</v>
      </c>
      <c r="CU6" s="28">
        <v>1</v>
      </c>
      <c r="CV6" s="27" t="s">
        <v>81</v>
      </c>
      <c r="CW6" s="28">
        <v>9</v>
      </c>
      <c r="CX6" s="28">
        <v>2</v>
      </c>
      <c r="CY6" s="27" t="s">
        <v>81</v>
      </c>
      <c r="CZ6" s="27" t="s">
        <v>81</v>
      </c>
      <c r="DA6" s="27" t="s">
        <v>81</v>
      </c>
      <c r="DB6" s="27" t="s">
        <v>81</v>
      </c>
      <c r="DC6" s="27" t="s">
        <v>81</v>
      </c>
      <c r="DD6" s="27">
        <v>1</v>
      </c>
      <c r="DE6" s="27" t="s">
        <v>81</v>
      </c>
      <c r="DF6" s="27">
        <v>2</v>
      </c>
      <c r="DG6" s="28">
        <v>2</v>
      </c>
      <c r="DH6" s="28">
        <v>1</v>
      </c>
      <c r="DI6" s="27" t="s">
        <v>81</v>
      </c>
      <c r="DJ6" s="27" t="s">
        <v>81</v>
      </c>
      <c r="DK6" s="27" t="s">
        <v>81</v>
      </c>
      <c r="DL6" s="27">
        <v>3</v>
      </c>
      <c r="DM6" s="27">
        <v>1</v>
      </c>
      <c r="DN6" s="27">
        <v>1</v>
      </c>
      <c r="DO6" s="27" t="s">
        <v>81</v>
      </c>
      <c r="DP6" s="27" t="s">
        <v>81</v>
      </c>
      <c r="DQ6" s="27" t="s">
        <v>81</v>
      </c>
      <c r="DR6" s="28">
        <v>1</v>
      </c>
      <c r="DS6" s="27" t="s">
        <v>81</v>
      </c>
      <c r="DT6" s="27" t="s">
        <v>81</v>
      </c>
      <c r="DU6" s="27" t="s">
        <v>81</v>
      </c>
      <c r="DV6" s="27" t="s">
        <v>81</v>
      </c>
      <c r="DW6" s="27" t="s">
        <v>81</v>
      </c>
      <c r="DX6" s="27">
        <v>2</v>
      </c>
      <c r="DY6" s="27" t="s">
        <v>81</v>
      </c>
      <c r="DZ6" s="27">
        <v>5</v>
      </c>
      <c r="EA6" s="28" t="s">
        <v>81</v>
      </c>
      <c r="EB6" s="28">
        <v>5</v>
      </c>
      <c r="EC6" s="27" t="s">
        <v>81</v>
      </c>
      <c r="ED6" s="27" t="s">
        <v>81</v>
      </c>
      <c r="EE6" s="27" t="s">
        <v>81</v>
      </c>
      <c r="EF6" s="27" t="s">
        <v>81</v>
      </c>
      <c r="EG6" s="27" t="s">
        <v>81</v>
      </c>
      <c r="EH6" s="27" t="s">
        <v>81</v>
      </c>
      <c r="EI6" s="27" t="s">
        <v>81</v>
      </c>
      <c r="EJ6" s="27" t="s">
        <v>81</v>
      </c>
      <c r="EK6" s="27" t="s">
        <v>81</v>
      </c>
      <c r="EL6" s="27" t="s">
        <v>81</v>
      </c>
      <c r="EM6" s="27">
        <v>1</v>
      </c>
      <c r="EN6" s="28" t="s">
        <v>81</v>
      </c>
      <c r="EO6" s="28" t="s">
        <v>81</v>
      </c>
      <c r="EP6" s="27">
        <v>1</v>
      </c>
      <c r="EQ6" s="27">
        <v>1</v>
      </c>
      <c r="ER6" s="27">
        <v>1</v>
      </c>
      <c r="ES6" s="28" t="s">
        <v>81</v>
      </c>
      <c r="ET6" s="28" t="s">
        <v>81</v>
      </c>
      <c r="EU6" s="28" t="s">
        <v>81</v>
      </c>
      <c r="EV6" s="28">
        <v>2</v>
      </c>
      <c r="EW6" s="28" t="s">
        <v>81</v>
      </c>
      <c r="EX6" s="28" t="s">
        <v>81</v>
      </c>
      <c r="EY6" s="28" t="s">
        <v>81</v>
      </c>
      <c r="EZ6" s="28" t="s">
        <v>81</v>
      </c>
      <c r="FA6" s="28" t="s">
        <v>81</v>
      </c>
      <c r="FB6" s="28" t="s">
        <v>81</v>
      </c>
      <c r="FC6" s="28" t="s">
        <v>81</v>
      </c>
      <c r="FD6" s="28" t="s">
        <v>81</v>
      </c>
      <c r="FE6" s="28" t="s">
        <v>81</v>
      </c>
      <c r="FF6" s="28" t="s">
        <v>81</v>
      </c>
      <c r="FG6" s="28" t="s">
        <v>81</v>
      </c>
      <c r="FH6" s="28" t="s">
        <v>81</v>
      </c>
      <c r="FI6" s="27">
        <v>5</v>
      </c>
      <c r="FJ6" s="27">
        <v>3</v>
      </c>
      <c r="FK6" s="28">
        <v>1</v>
      </c>
      <c r="FL6" s="28">
        <v>1</v>
      </c>
      <c r="FM6" s="27" t="s">
        <v>81</v>
      </c>
      <c r="FN6" s="27">
        <v>1</v>
      </c>
      <c r="FO6" s="27" t="s">
        <v>81</v>
      </c>
      <c r="FP6" s="27">
        <v>1</v>
      </c>
      <c r="FQ6" s="27">
        <v>1</v>
      </c>
      <c r="FR6" s="27" t="s">
        <v>81</v>
      </c>
      <c r="FS6" s="28" t="s">
        <v>81</v>
      </c>
      <c r="FT6" s="28" t="s">
        <v>81</v>
      </c>
      <c r="FU6" s="27">
        <v>1</v>
      </c>
      <c r="FV6" s="27" t="s">
        <v>81</v>
      </c>
      <c r="FW6" s="27" t="s">
        <v>81</v>
      </c>
      <c r="FX6" s="27" t="s">
        <v>81</v>
      </c>
      <c r="FY6" s="27" t="s">
        <v>81</v>
      </c>
      <c r="FZ6" s="27" t="s">
        <v>81</v>
      </c>
      <c r="GA6" s="27">
        <v>2</v>
      </c>
      <c r="GB6" s="28" t="s">
        <v>81</v>
      </c>
      <c r="GC6" s="28" t="s">
        <v>81</v>
      </c>
      <c r="GD6" s="27">
        <v>5</v>
      </c>
      <c r="GE6" s="27">
        <v>5</v>
      </c>
      <c r="GF6" s="27" t="s">
        <v>81</v>
      </c>
      <c r="GG6" s="27" t="s">
        <v>81</v>
      </c>
      <c r="GH6" s="27" t="s">
        <v>81</v>
      </c>
      <c r="GI6" s="27" t="s">
        <v>81</v>
      </c>
      <c r="GJ6" s="27" t="s">
        <v>81</v>
      </c>
      <c r="GK6" s="27" t="s">
        <v>81</v>
      </c>
      <c r="GL6" s="27" t="s">
        <v>81</v>
      </c>
      <c r="GM6" s="27" t="s">
        <v>81</v>
      </c>
      <c r="GN6" s="27" t="s">
        <v>81</v>
      </c>
      <c r="GO6" s="27" t="s">
        <v>81</v>
      </c>
      <c r="GP6" s="27">
        <v>1</v>
      </c>
      <c r="GQ6" s="27" t="s">
        <v>81</v>
      </c>
      <c r="GR6" s="27" t="s">
        <v>81</v>
      </c>
      <c r="GS6" s="27">
        <v>1</v>
      </c>
      <c r="GT6" s="27">
        <v>1</v>
      </c>
      <c r="GU6" s="27">
        <v>1</v>
      </c>
      <c r="GV6" s="27" t="s">
        <v>81</v>
      </c>
      <c r="GW6" s="27" t="s">
        <v>81</v>
      </c>
      <c r="GX6" s="27" t="s">
        <v>81</v>
      </c>
      <c r="GY6" s="27">
        <v>2</v>
      </c>
      <c r="GZ6" s="27">
        <v>1</v>
      </c>
      <c r="HA6" s="27" t="s">
        <v>81</v>
      </c>
      <c r="HB6" s="27">
        <v>1</v>
      </c>
      <c r="HC6" s="27">
        <v>4</v>
      </c>
      <c r="HD6" s="27">
        <v>1</v>
      </c>
      <c r="HE6" s="27" t="s">
        <v>81</v>
      </c>
      <c r="HF6" s="27" t="s">
        <v>81</v>
      </c>
      <c r="HG6" s="27" t="s">
        <v>81</v>
      </c>
      <c r="HH6" s="27" t="s">
        <v>81</v>
      </c>
      <c r="HI6" s="27" t="s">
        <v>81</v>
      </c>
      <c r="HJ6" s="27">
        <v>1</v>
      </c>
      <c r="HK6" s="27" t="s">
        <v>81</v>
      </c>
      <c r="HL6" s="27">
        <v>1</v>
      </c>
      <c r="HM6" s="27" t="s">
        <v>81</v>
      </c>
      <c r="HN6" s="27">
        <v>5</v>
      </c>
      <c r="HO6" s="27" t="s">
        <v>81</v>
      </c>
      <c r="HP6" s="27" t="s">
        <v>81</v>
      </c>
      <c r="HQ6" s="27" t="s">
        <v>81</v>
      </c>
      <c r="HR6" s="27" t="s">
        <v>81</v>
      </c>
      <c r="HS6" s="27" t="s">
        <v>81</v>
      </c>
      <c r="HT6" s="27">
        <v>1</v>
      </c>
      <c r="HU6" s="27" t="s">
        <v>81</v>
      </c>
      <c r="HV6" s="27" t="s">
        <v>81</v>
      </c>
      <c r="HW6" s="27" t="s">
        <v>81</v>
      </c>
      <c r="HX6" s="27">
        <v>1</v>
      </c>
      <c r="HY6" s="27" t="s">
        <v>81</v>
      </c>
      <c r="HZ6" s="27" t="s">
        <v>81</v>
      </c>
      <c r="IA6" s="27" t="s">
        <v>81</v>
      </c>
      <c r="IB6" s="27" t="s">
        <v>81</v>
      </c>
      <c r="IC6" s="27" t="s">
        <v>81</v>
      </c>
      <c r="ID6" s="27">
        <v>2</v>
      </c>
      <c r="IE6" s="27" t="s">
        <v>81</v>
      </c>
      <c r="IF6" s="27">
        <v>5</v>
      </c>
      <c r="IG6" s="27" t="s">
        <v>81</v>
      </c>
      <c r="IH6" s="27">
        <v>7</v>
      </c>
      <c r="II6" s="27" t="s">
        <v>81</v>
      </c>
      <c r="IJ6" s="27" t="s">
        <v>81</v>
      </c>
      <c r="IK6" s="27" t="s">
        <v>81</v>
      </c>
      <c r="IL6" s="27" t="s">
        <v>81</v>
      </c>
      <c r="IM6" s="27" t="s">
        <v>81</v>
      </c>
      <c r="IN6" s="27" t="s">
        <v>81</v>
      </c>
      <c r="IO6" s="27" t="s">
        <v>81</v>
      </c>
      <c r="IP6" s="27" t="s">
        <v>81</v>
      </c>
      <c r="IQ6" s="27" t="s">
        <v>81</v>
      </c>
      <c r="IR6" s="27" t="s">
        <v>81</v>
      </c>
      <c r="IS6" s="27">
        <v>2</v>
      </c>
      <c r="IT6" s="27" t="s">
        <v>81</v>
      </c>
      <c r="IU6" s="27" t="s">
        <v>81</v>
      </c>
      <c r="IV6" s="27">
        <v>2</v>
      </c>
      <c r="IW6" s="27">
        <v>2</v>
      </c>
      <c r="IX6" s="27">
        <v>1</v>
      </c>
      <c r="IY6" s="27" t="s">
        <v>81</v>
      </c>
      <c r="IZ6" s="27" t="s">
        <v>81</v>
      </c>
      <c r="JA6" s="27" t="s">
        <v>81</v>
      </c>
      <c r="JB6" s="27">
        <v>2</v>
      </c>
      <c r="JC6" s="27">
        <v>1</v>
      </c>
      <c r="JD6" s="27"/>
      <c r="JE6" s="27">
        <v>1</v>
      </c>
      <c r="JF6" s="27">
        <v>4</v>
      </c>
      <c r="JG6" s="27">
        <v>1</v>
      </c>
      <c r="JH6" s="27" t="s">
        <v>81</v>
      </c>
      <c r="JI6" s="27" t="s">
        <v>81</v>
      </c>
      <c r="JJ6" s="27" t="s">
        <v>81</v>
      </c>
      <c r="JK6" s="27" t="s">
        <v>81</v>
      </c>
      <c r="JL6" s="27" t="s">
        <v>81</v>
      </c>
      <c r="JM6" s="27">
        <v>1</v>
      </c>
      <c r="JN6" s="27" t="s">
        <v>81</v>
      </c>
      <c r="JO6" s="27">
        <v>3</v>
      </c>
      <c r="JP6" s="27">
        <v>7</v>
      </c>
      <c r="JQ6" s="27">
        <v>1</v>
      </c>
      <c r="JR6" s="27" t="s">
        <v>81</v>
      </c>
      <c r="JS6" s="27" t="s">
        <v>81</v>
      </c>
      <c r="JT6" s="27" t="s">
        <v>81</v>
      </c>
      <c r="JU6" s="27" t="s">
        <v>81</v>
      </c>
      <c r="JV6" s="27" t="s">
        <v>81</v>
      </c>
      <c r="JW6" s="27">
        <v>1</v>
      </c>
      <c r="JX6" s="27" t="s">
        <v>81</v>
      </c>
      <c r="JY6" s="27" t="s">
        <v>81</v>
      </c>
      <c r="JZ6" s="27" t="s">
        <v>81</v>
      </c>
      <c r="KA6" s="27">
        <v>1</v>
      </c>
      <c r="KB6" s="27" t="s">
        <v>81</v>
      </c>
      <c r="KC6" s="27" t="s">
        <v>81</v>
      </c>
      <c r="KD6" s="27" t="s">
        <v>81</v>
      </c>
      <c r="KE6" s="27" t="s">
        <v>81</v>
      </c>
      <c r="KF6" s="27" t="s">
        <v>81</v>
      </c>
      <c r="KG6" s="27" t="s">
        <v>81</v>
      </c>
      <c r="KH6" s="27" t="s">
        <v>81</v>
      </c>
      <c r="KI6" s="27" t="s">
        <v>81</v>
      </c>
      <c r="KJ6" s="27" t="s">
        <v>81</v>
      </c>
      <c r="KK6" s="27" t="s">
        <v>81</v>
      </c>
      <c r="KL6" s="27" t="s">
        <v>81</v>
      </c>
      <c r="KM6" s="27" t="s">
        <v>81</v>
      </c>
      <c r="KN6" s="27" t="s">
        <v>81</v>
      </c>
      <c r="KO6" s="27" t="s">
        <v>81</v>
      </c>
      <c r="KP6" s="27" t="s">
        <v>81</v>
      </c>
      <c r="KQ6" s="27" t="s">
        <v>81</v>
      </c>
      <c r="KR6" s="27" t="s">
        <v>81</v>
      </c>
      <c r="KS6" s="27" t="s">
        <v>81</v>
      </c>
      <c r="KT6" s="27" t="s">
        <v>81</v>
      </c>
      <c r="KU6" s="27" t="s">
        <v>81</v>
      </c>
      <c r="KV6" s="27" t="s">
        <v>81</v>
      </c>
      <c r="KW6" s="27" t="s">
        <v>81</v>
      </c>
      <c r="KX6" s="27" t="s">
        <v>81</v>
      </c>
      <c r="KY6" s="27" t="s">
        <v>81</v>
      </c>
      <c r="KZ6" s="27" t="s">
        <v>81</v>
      </c>
      <c r="LA6" s="27" t="s">
        <v>81</v>
      </c>
      <c r="LB6" s="27" t="s">
        <v>81</v>
      </c>
      <c r="LC6" s="27" t="s">
        <v>81</v>
      </c>
      <c r="LD6" s="27" t="s">
        <v>81</v>
      </c>
      <c r="LE6" s="27" t="s">
        <v>81</v>
      </c>
      <c r="LF6" s="27" t="s">
        <v>81</v>
      </c>
      <c r="LG6" s="27" t="s">
        <v>81</v>
      </c>
      <c r="LH6" s="27" t="s">
        <v>81</v>
      </c>
      <c r="LI6" s="27" t="s">
        <v>81</v>
      </c>
      <c r="LJ6" s="27" t="s">
        <v>81</v>
      </c>
      <c r="LK6" s="27" t="s">
        <v>81</v>
      </c>
      <c r="LL6" s="27" t="s">
        <v>81</v>
      </c>
      <c r="LM6" s="27" t="s">
        <v>81</v>
      </c>
      <c r="LN6" s="27" t="s">
        <v>81</v>
      </c>
      <c r="LO6" s="27" t="s">
        <v>81</v>
      </c>
      <c r="LP6" s="27" t="s">
        <v>81</v>
      </c>
      <c r="LQ6" s="27" t="s">
        <v>81</v>
      </c>
      <c r="LR6" s="27" t="s">
        <v>81</v>
      </c>
      <c r="LS6" s="27" t="s">
        <v>81</v>
      </c>
      <c r="LT6" s="27" t="s">
        <v>81</v>
      </c>
      <c r="LU6" s="27" t="s">
        <v>81</v>
      </c>
      <c r="LV6" s="27" t="s">
        <v>81</v>
      </c>
      <c r="LW6" s="27" t="s">
        <v>81</v>
      </c>
      <c r="LX6" s="27" t="s">
        <v>81</v>
      </c>
      <c r="LY6" s="27" t="s">
        <v>81</v>
      </c>
      <c r="LZ6" s="27" t="s">
        <v>81</v>
      </c>
      <c r="MA6" s="27" t="s">
        <v>81</v>
      </c>
      <c r="MB6" s="27" t="s">
        <v>81</v>
      </c>
      <c r="MC6" s="27" t="s">
        <v>81</v>
      </c>
      <c r="MD6" s="27" t="s">
        <v>81</v>
      </c>
      <c r="ME6" s="27" t="s">
        <v>81</v>
      </c>
      <c r="MF6" s="27" t="s">
        <v>81</v>
      </c>
      <c r="MG6" s="27" t="s">
        <v>81</v>
      </c>
      <c r="MH6" s="27" t="s">
        <v>81</v>
      </c>
      <c r="MI6" s="27" t="s">
        <v>81</v>
      </c>
      <c r="MJ6" s="27" t="s">
        <v>81</v>
      </c>
      <c r="MK6" s="27" t="s">
        <v>81</v>
      </c>
      <c r="ML6" s="27" t="s">
        <v>81</v>
      </c>
      <c r="MM6" s="27" t="s">
        <v>81</v>
      </c>
      <c r="MN6" s="27" t="s">
        <v>81</v>
      </c>
      <c r="MO6" s="27" t="s">
        <v>81</v>
      </c>
      <c r="MP6" s="27" t="s">
        <v>81</v>
      </c>
      <c r="MQ6" s="27" t="s">
        <v>81</v>
      </c>
      <c r="MR6" s="27" t="s">
        <v>81</v>
      </c>
      <c r="MS6" s="27" t="s">
        <v>81</v>
      </c>
      <c r="MT6" s="27" t="s">
        <v>81</v>
      </c>
      <c r="MU6" s="27" t="s">
        <v>81</v>
      </c>
      <c r="MV6" s="27" t="s">
        <v>81</v>
      </c>
      <c r="MW6" s="27" t="s">
        <v>81</v>
      </c>
      <c r="MX6" s="27" t="s">
        <v>81</v>
      </c>
      <c r="MY6" s="27" t="s">
        <v>81</v>
      </c>
      <c r="MZ6" s="27" t="s">
        <v>81</v>
      </c>
      <c r="NA6" s="27" t="s">
        <v>81</v>
      </c>
      <c r="NB6" s="27" t="s">
        <v>81</v>
      </c>
      <c r="NC6" s="27" t="s">
        <v>81</v>
      </c>
      <c r="ND6" s="27" t="s">
        <v>81</v>
      </c>
      <c r="NE6" s="27" t="s">
        <v>81</v>
      </c>
      <c r="NF6" s="27" t="s">
        <v>81</v>
      </c>
      <c r="NG6" s="27" t="s">
        <v>81</v>
      </c>
      <c r="NH6" s="27" t="s">
        <v>81</v>
      </c>
      <c r="NI6" s="27" t="s">
        <v>81</v>
      </c>
      <c r="NJ6" s="27" t="s">
        <v>81</v>
      </c>
      <c r="NK6" s="27" t="s">
        <v>81</v>
      </c>
      <c r="NL6" s="27" t="s">
        <v>81</v>
      </c>
      <c r="NM6" s="27" t="s">
        <v>81</v>
      </c>
      <c r="NN6" s="27" t="s">
        <v>81</v>
      </c>
      <c r="NO6" s="27" t="s">
        <v>81</v>
      </c>
      <c r="NP6" s="27" t="s">
        <v>81</v>
      </c>
      <c r="NQ6" s="27" t="s">
        <v>81</v>
      </c>
      <c r="NR6" s="27" t="s">
        <v>81</v>
      </c>
      <c r="NS6" s="27" t="s">
        <v>81</v>
      </c>
      <c r="NT6" s="27" t="s">
        <v>81</v>
      </c>
      <c r="NU6" s="27" t="s">
        <v>81</v>
      </c>
      <c r="NV6" s="27" t="s">
        <v>81</v>
      </c>
      <c r="NW6" s="27" t="s">
        <v>81</v>
      </c>
      <c r="NX6" s="27" t="s">
        <v>81</v>
      </c>
      <c r="NY6" s="27" t="s">
        <v>81</v>
      </c>
      <c r="NZ6" s="27" t="s">
        <v>81</v>
      </c>
      <c r="OA6" s="27" t="s">
        <v>81</v>
      </c>
      <c r="OB6" s="27" t="s">
        <v>81</v>
      </c>
      <c r="OC6" s="27" t="s">
        <v>81</v>
      </c>
      <c r="OD6" s="27" t="s">
        <v>81</v>
      </c>
      <c r="OE6" s="27" t="s">
        <v>81</v>
      </c>
      <c r="OF6" s="27" t="s">
        <v>81</v>
      </c>
      <c r="OG6" s="27" t="s">
        <v>81</v>
      </c>
      <c r="OH6" s="27" t="s">
        <v>81</v>
      </c>
      <c r="OI6" s="27" t="s">
        <v>81</v>
      </c>
      <c r="OJ6" s="27" t="s">
        <v>81</v>
      </c>
      <c r="OK6" s="27" t="s">
        <v>81</v>
      </c>
      <c r="OL6" s="27" t="s">
        <v>81</v>
      </c>
      <c r="OM6">
        <v>2</v>
      </c>
      <c r="ON6">
        <v>2</v>
      </c>
      <c r="OO6">
        <v>2</v>
      </c>
      <c r="OP6">
        <v>1</v>
      </c>
      <c r="OQ6">
        <v>2</v>
      </c>
      <c r="OR6">
        <v>2</v>
      </c>
      <c r="OS6">
        <v>1</v>
      </c>
      <c r="OT6">
        <v>2</v>
      </c>
      <c r="OU6">
        <v>2</v>
      </c>
      <c r="OV6">
        <v>1</v>
      </c>
      <c r="OW6">
        <v>2</v>
      </c>
      <c r="OX6">
        <v>2</v>
      </c>
      <c r="OY6" t="s">
        <v>81</v>
      </c>
      <c r="OZ6" t="s">
        <v>81</v>
      </c>
      <c r="PA6" t="s">
        <v>81</v>
      </c>
      <c r="PB6" t="s">
        <v>81</v>
      </c>
      <c r="PC6" t="s">
        <v>81</v>
      </c>
      <c r="PD6" t="s">
        <v>81</v>
      </c>
    </row>
    <row r="7" spans="1:420" x14ac:dyDescent="0.35">
      <c r="A7" s="108">
        <v>1050106</v>
      </c>
      <c r="B7" s="108">
        <v>1</v>
      </c>
      <c r="C7" s="108">
        <v>5</v>
      </c>
      <c r="D7" s="108">
        <v>1</v>
      </c>
      <c r="E7" s="108" t="s">
        <v>692</v>
      </c>
      <c r="F7" s="64">
        <v>4</v>
      </c>
      <c r="G7" s="64">
        <v>4</v>
      </c>
      <c r="H7" s="64">
        <v>4</v>
      </c>
      <c r="I7" s="64">
        <v>7</v>
      </c>
      <c r="J7" s="27" t="s">
        <v>81</v>
      </c>
      <c r="K7" s="64">
        <v>5</v>
      </c>
      <c r="L7" s="64">
        <v>13000</v>
      </c>
      <c r="M7" s="64">
        <v>13</v>
      </c>
      <c r="N7" s="64">
        <v>1.5</v>
      </c>
      <c r="O7" s="64">
        <v>1.5</v>
      </c>
      <c r="P7" s="64">
        <v>10</v>
      </c>
      <c r="Q7" s="27" t="s">
        <v>81</v>
      </c>
      <c r="S7" s="64">
        <v>300000</v>
      </c>
      <c r="T7" s="64">
        <v>3</v>
      </c>
      <c r="U7" s="64">
        <v>1.5</v>
      </c>
      <c r="V7" s="64">
        <v>1.5</v>
      </c>
      <c r="W7" s="64">
        <v>2</v>
      </c>
      <c r="X7" s="27" t="s">
        <v>81</v>
      </c>
      <c r="Y7" s="64">
        <v>0.7</v>
      </c>
      <c r="Z7" s="64">
        <v>73000</v>
      </c>
      <c r="AA7" s="64">
        <v>15</v>
      </c>
      <c r="AB7" s="64">
        <v>1.5</v>
      </c>
      <c r="AC7" s="64">
        <v>1.5</v>
      </c>
      <c r="AD7" s="70" t="s">
        <v>81</v>
      </c>
      <c r="AE7" t="s">
        <v>81</v>
      </c>
      <c r="AF7" t="s">
        <v>81</v>
      </c>
      <c r="AG7" s="70">
        <v>300000</v>
      </c>
      <c r="AH7" s="64" t="s">
        <v>81</v>
      </c>
      <c r="AI7" s="64" t="s">
        <v>81</v>
      </c>
      <c r="AJ7" s="64" t="s">
        <v>81</v>
      </c>
      <c r="AK7" s="64" t="s">
        <v>81</v>
      </c>
      <c r="AL7" s="64" t="s">
        <v>81</v>
      </c>
      <c r="AM7" s="64" t="s">
        <v>81</v>
      </c>
      <c r="AN7" s="64" t="s">
        <v>81</v>
      </c>
      <c r="AO7" s="64" t="s">
        <v>81</v>
      </c>
      <c r="AP7" s="64" t="s">
        <v>81</v>
      </c>
      <c r="AQ7" s="64" t="s">
        <v>81</v>
      </c>
      <c r="AR7" s="64" t="s">
        <v>81</v>
      </c>
      <c r="AS7" s="64" t="s">
        <v>81</v>
      </c>
      <c r="AT7" s="64" t="s">
        <v>81</v>
      </c>
      <c r="AU7" s="64" t="s">
        <v>81</v>
      </c>
      <c r="AV7" s="27">
        <v>4</v>
      </c>
      <c r="AW7" s="27" t="s">
        <v>81</v>
      </c>
      <c r="AX7" s="27">
        <v>10000</v>
      </c>
      <c r="AY7">
        <v>15000</v>
      </c>
      <c r="AZ7">
        <v>20000</v>
      </c>
      <c r="BA7" s="27" t="s">
        <v>81</v>
      </c>
      <c r="BB7">
        <v>10000</v>
      </c>
      <c r="BC7" s="27">
        <v>15000</v>
      </c>
      <c r="BD7" s="27">
        <v>20000</v>
      </c>
      <c r="BE7">
        <v>46000</v>
      </c>
      <c r="BF7">
        <v>10000</v>
      </c>
      <c r="BG7" s="27">
        <v>15000</v>
      </c>
      <c r="BH7" s="27">
        <v>20000</v>
      </c>
      <c r="BI7">
        <v>2000</v>
      </c>
      <c r="BJ7">
        <v>45000</v>
      </c>
      <c r="BK7" s="27" t="s">
        <v>81</v>
      </c>
      <c r="BL7" s="27" t="s">
        <v>81</v>
      </c>
      <c r="BM7" s="27" t="s">
        <v>81</v>
      </c>
      <c r="BN7" s="27" t="s">
        <v>81</v>
      </c>
      <c r="BO7" s="27" t="s">
        <v>81</v>
      </c>
      <c r="BP7" s="27" t="s">
        <v>81</v>
      </c>
      <c r="BQ7" s="27" t="s">
        <v>81</v>
      </c>
      <c r="BR7" s="27" t="s">
        <v>81</v>
      </c>
      <c r="BS7" s="27" t="s">
        <v>81</v>
      </c>
      <c r="BT7" s="27" t="s">
        <v>81</v>
      </c>
      <c r="BU7" s="28">
        <v>1</v>
      </c>
      <c r="BV7" s="27" t="s">
        <v>81</v>
      </c>
      <c r="BW7" s="27" t="s">
        <v>81</v>
      </c>
      <c r="BX7" s="27" t="s">
        <v>81</v>
      </c>
      <c r="BY7" s="28">
        <v>3</v>
      </c>
      <c r="BZ7" s="27" t="s">
        <v>81</v>
      </c>
      <c r="CA7" s="27" t="s">
        <v>81</v>
      </c>
      <c r="CB7" s="27" t="s">
        <v>81</v>
      </c>
      <c r="CC7" s="27" t="s">
        <v>81</v>
      </c>
      <c r="CD7" s="27" t="s">
        <v>81</v>
      </c>
      <c r="CE7" s="27" t="s">
        <v>81</v>
      </c>
      <c r="CF7" s="27" t="s">
        <v>81</v>
      </c>
      <c r="CG7" s="27" t="s">
        <v>81</v>
      </c>
      <c r="CH7" s="27" t="s">
        <v>81</v>
      </c>
      <c r="CI7" s="27" t="s">
        <v>81</v>
      </c>
      <c r="CJ7">
        <v>1</v>
      </c>
      <c r="CK7" s="27" t="s">
        <v>81</v>
      </c>
      <c r="CL7" s="27" t="s">
        <v>81</v>
      </c>
      <c r="CM7">
        <v>1</v>
      </c>
      <c r="CN7">
        <v>1</v>
      </c>
      <c r="CO7">
        <v>1</v>
      </c>
      <c r="CP7" s="27" t="s">
        <v>81</v>
      </c>
      <c r="CQ7" s="27" t="s">
        <v>81</v>
      </c>
      <c r="CR7" s="27" t="s">
        <v>81</v>
      </c>
      <c r="CS7" s="28">
        <v>1</v>
      </c>
      <c r="CT7">
        <v>1</v>
      </c>
      <c r="CU7" s="27" t="s">
        <v>81</v>
      </c>
      <c r="CV7">
        <v>2</v>
      </c>
      <c r="CW7" s="28">
        <v>2</v>
      </c>
      <c r="CX7" s="28">
        <v>1</v>
      </c>
      <c r="CY7" s="27" t="s">
        <v>81</v>
      </c>
      <c r="CZ7" s="27" t="s">
        <v>81</v>
      </c>
      <c r="DA7" s="27" t="s">
        <v>81</v>
      </c>
      <c r="DB7" s="27" t="s">
        <v>81</v>
      </c>
      <c r="DC7" s="27" t="s">
        <v>81</v>
      </c>
      <c r="DD7" s="27">
        <v>1</v>
      </c>
      <c r="DE7" s="27">
        <v>2</v>
      </c>
      <c r="DF7" s="27">
        <v>3</v>
      </c>
      <c r="DG7" s="28">
        <v>1</v>
      </c>
      <c r="DH7" t="s">
        <v>81</v>
      </c>
      <c r="DI7" t="s">
        <v>81</v>
      </c>
      <c r="DJ7" t="s">
        <v>81</v>
      </c>
      <c r="DK7" t="s">
        <v>81</v>
      </c>
      <c r="DL7" t="s">
        <v>81</v>
      </c>
      <c r="DM7" t="s">
        <v>81</v>
      </c>
      <c r="DN7" s="27">
        <v>1</v>
      </c>
      <c r="DO7" s="27" t="s">
        <v>81</v>
      </c>
      <c r="DP7" s="27" t="s">
        <v>81</v>
      </c>
      <c r="DQ7" s="27" t="s">
        <v>81</v>
      </c>
      <c r="DR7" s="28">
        <v>2</v>
      </c>
      <c r="DS7" s="27" t="s">
        <v>81</v>
      </c>
      <c r="DT7" s="27" t="s">
        <v>81</v>
      </c>
      <c r="DU7" s="27" t="s">
        <v>81</v>
      </c>
      <c r="DV7" s="27" t="s">
        <v>81</v>
      </c>
      <c r="DW7" s="27" t="s">
        <v>81</v>
      </c>
      <c r="DX7" s="27">
        <v>1</v>
      </c>
      <c r="DY7" s="27" t="s">
        <v>81</v>
      </c>
      <c r="DZ7" s="28" t="s">
        <v>81</v>
      </c>
      <c r="EA7" s="28" t="s">
        <v>81</v>
      </c>
      <c r="EB7" s="28">
        <v>3</v>
      </c>
      <c r="EC7" s="27" t="s">
        <v>81</v>
      </c>
      <c r="ED7" s="27" t="s">
        <v>81</v>
      </c>
      <c r="EE7" s="27" t="s">
        <v>81</v>
      </c>
      <c r="EF7" s="27" t="s">
        <v>81</v>
      </c>
      <c r="EG7" s="27" t="s">
        <v>81</v>
      </c>
      <c r="EH7" s="27" t="s">
        <v>81</v>
      </c>
      <c r="EI7" s="27" t="s">
        <v>81</v>
      </c>
      <c r="EJ7" s="27" t="s">
        <v>81</v>
      </c>
      <c r="EK7" s="27" t="s">
        <v>81</v>
      </c>
      <c r="EL7" s="27" t="s">
        <v>81</v>
      </c>
      <c r="EM7">
        <v>1</v>
      </c>
      <c r="EN7" s="28" t="s">
        <v>81</v>
      </c>
      <c r="EO7" s="28" t="s">
        <v>81</v>
      </c>
      <c r="EP7">
        <v>2</v>
      </c>
      <c r="EQ7">
        <v>1</v>
      </c>
      <c r="ER7" s="27">
        <v>1</v>
      </c>
      <c r="ES7" s="28" t="s">
        <v>81</v>
      </c>
      <c r="ET7" s="28" t="s">
        <v>81</v>
      </c>
      <c r="EU7" s="28" t="s">
        <v>81</v>
      </c>
      <c r="EV7" s="28">
        <v>1</v>
      </c>
      <c r="EW7">
        <v>1</v>
      </c>
      <c r="EX7" s="28" t="s">
        <v>81</v>
      </c>
      <c r="EY7">
        <v>2</v>
      </c>
      <c r="EZ7" s="27">
        <v>2</v>
      </c>
      <c r="FA7" s="27">
        <v>1</v>
      </c>
      <c r="FB7" s="28" t="s">
        <v>81</v>
      </c>
      <c r="FC7" s="28" t="s">
        <v>81</v>
      </c>
      <c r="FD7" s="28" t="s">
        <v>81</v>
      </c>
      <c r="FE7" s="28" t="s">
        <v>81</v>
      </c>
      <c r="FF7" s="28" t="s">
        <v>81</v>
      </c>
      <c r="FG7" s="28" t="s">
        <v>81</v>
      </c>
      <c r="FH7" s="27">
        <v>1</v>
      </c>
      <c r="FI7" s="28" t="s">
        <v>81</v>
      </c>
      <c r="FJ7" s="28" t="s">
        <v>81</v>
      </c>
      <c r="FK7" s="28">
        <v>1</v>
      </c>
      <c r="FL7" s="27" t="s">
        <v>81</v>
      </c>
      <c r="FM7" s="27" t="s">
        <v>81</v>
      </c>
      <c r="FN7" s="27" t="s">
        <v>81</v>
      </c>
      <c r="FO7" s="27" t="s">
        <v>81</v>
      </c>
      <c r="FP7" s="27" t="s">
        <v>81</v>
      </c>
      <c r="FQ7">
        <v>1</v>
      </c>
      <c r="FR7" s="27" t="s">
        <v>81</v>
      </c>
      <c r="FS7" s="28" t="s">
        <v>81</v>
      </c>
      <c r="FT7" s="28" t="s">
        <v>81</v>
      </c>
      <c r="FU7" s="27">
        <v>1</v>
      </c>
      <c r="FV7" s="27" t="s">
        <v>81</v>
      </c>
      <c r="FW7" s="27" t="s">
        <v>81</v>
      </c>
      <c r="FX7" s="27" t="s">
        <v>81</v>
      </c>
      <c r="FY7" s="27" t="s">
        <v>81</v>
      </c>
      <c r="FZ7" s="27" t="s">
        <v>81</v>
      </c>
      <c r="GA7" s="27">
        <v>1</v>
      </c>
      <c r="GB7" s="28" t="s">
        <v>81</v>
      </c>
      <c r="GC7" s="28" t="s">
        <v>81</v>
      </c>
      <c r="GD7" s="28" t="s">
        <v>81</v>
      </c>
      <c r="GE7" s="27">
        <v>4</v>
      </c>
      <c r="GF7" s="27" t="s">
        <v>81</v>
      </c>
      <c r="GG7" s="27" t="s">
        <v>81</v>
      </c>
      <c r="GH7" s="27" t="s">
        <v>81</v>
      </c>
      <c r="GI7" s="27" t="s">
        <v>81</v>
      </c>
      <c r="GJ7" s="27" t="s">
        <v>81</v>
      </c>
      <c r="GK7" s="27" t="s">
        <v>81</v>
      </c>
      <c r="GL7" s="27" t="s">
        <v>81</v>
      </c>
      <c r="GM7" s="27" t="s">
        <v>81</v>
      </c>
      <c r="GN7" s="27" t="s">
        <v>81</v>
      </c>
      <c r="GO7" s="27" t="s">
        <v>81</v>
      </c>
      <c r="GP7">
        <v>1</v>
      </c>
      <c r="GQ7" s="27" t="s">
        <v>81</v>
      </c>
      <c r="GR7" s="27" t="s">
        <v>81</v>
      </c>
      <c r="GS7">
        <v>2</v>
      </c>
      <c r="GT7">
        <v>1</v>
      </c>
      <c r="GU7" s="27">
        <v>1</v>
      </c>
      <c r="GV7" s="27" t="s">
        <v>81</v>
      </c>
      <c r="GW7" s="27" t="s">
        <v>81</v>
      </c>
      <c r="GX7" s="27" t="s">
        <v>81</v>
      </c>
      <c r="GY7" s="27">
        <v>1</v>
      </c>
      <c r="GZ7" s="27" t="s">
        <v>81</v>
      </c>
      <c r="HA7" s="27" t="s">
        <v>81</v>
      </c>
      <c r="HB7" s="27" t="s">
        <v>81</v>
      </c>
      <c r="HC7" s="27" t="s">
        <v>81</v>
      </c>
      <c r="HD7" s="27" t="s">
        <v>81</v>
      </c>
      <c r="HE7" s="27" t="s">
        <v>81</v>
      </c>
      <c r="HF7" s="27" t="s">
        <v>81</v>
      </c>
      <c r="HG7" s="27" t="s">
        <v>81</v>
      </c>
      <c r="HH7" s="27" t="s">
        <v>81</v>
      </c>
      <c r="HI7" s="27" t="s">
        <v>81</v>
      </c>
      <c r="HJ7">
        <v>1</v>
      </c>
      <c r="HK7" s="27" t="s">
        <v>81</v>
      </c>
      <c r="HL7">
        <v>2</v>
      </c>
      <c r="HM7">
        <v>1</v>
      </c>
      <c r="HN7">
        <v>1</v>
      </c>
      <c r="HO7" s="27" t="s">
        <v>81</v>
      </c>
      <c r="HP7" s="27" t="s">
        <v>81</v>
      </c>
      <c r="HQ7" s="27" t="s">
        <v>81</v>
      </c>
      <c r="HR7" s="27" t="s">
        <v>81</v>
      </c>
      <c r="HS7" s="27" t="s">
        <v>81</v>
      </c>
      <c r="HT7">
        <v>1</v>
      </c>
      <c r="HU7" s="27" t="s">
        <v>81</v>
      </c>
      <c r="HV7" s="27" t="s">
        <v>81</v>
      </c>
      <c r="HW7" s="27" t="s">
        <v>81</v>
      </c>
      <c r="HX7">
        <v>1</v>
      </c>
      <c r="HY7" s="27" t="s">
        <v>81</v>
      </c>
      <c r="HZ7" s="27" t="s">
        <v>81</v>
      </c>
      <c r="IA7" s="27" t="s">
        <v>81</v>
      </c>
      <c r="IB7" s="27" t="s">
        <v>81</v>
      </c>
      <c r="IC7" s="27" t="s">
        <v>81</v>
      </c>
      <c r="ID7" s="27" t="s">
        <v>81</v>
      </c>
      <c r="IE7" s="27" t="s">
        <v>81</v>
      </c>
      <c r="IF7" s="27" t="s">
        <v>81</v>
      </c>
      <c r="IG7" s="27" t="s">
        <v>81</v>
      </c>
      <c r="IH7" s="27" t="s">
        <v>81</v>
      </c>
      <c r="II7" s="27" t="s">
        <v>81</v>
      </c>
      <c r="IJ7" s="27" t="s">
        <v>81</v>
      </c>
      <c r="IK7" s="27" t="s">
        <v>81</v>
      </c>
      <c r="IL7" s="27" t="s">
        <v>81</v>
      </c>
      <c r="IM7" s="27" t="s">
        <v>81</v>
      </c>
      <c r="IN7" s="27" t="s">
        <v>81</v>
      </c>
      <c r="IO7" s="27" t="s">
        <v>81</v>
      </c>
      <c r="IP7" s="27" t="s">
        <v>81</v>
      </c>
      <c r="IQ7" s="27" t="s">
        <v>81</v>
      </c>
      <c r="IR7" s="27" t="s">
        <v>81</v>
      </c>
      <c r="IS7" s="27" t="s">
        <v>81</v>
      </c>
      <c r="IT7" s="27" t="s">
        <v>81</v>
      </c>
      <c r="IU7" s="27" t="s">
        <v>81</v>
      </c>
      <c r="IV7" s="27" t="s">
        <v>81</v>
      </c>
      <c r="IW7" s="27" t="s">
        <v>81</v>
      </c>
      <c r="IX7" s="27" t="s">
        <v>81</v>
      </c>
      <c r="IY7" s="27" t="s">
        <v>81</v>
      </c>
      <c r="IZ7" s="27" t="s">
        <v>81</v>
      </c>
      <c r="JA7" s="27" t="s">
        <v>81</v>
      </c>
      <c r="JB7" s="27" t="s">
        <v>81</v>
      </c>
      <c r="JC7" s="27" t="s">
        <v>81</v>
      </c>
      <c r="JD7" s="27" t="s">
        <v>81</v>
      </c>
      <c r="JE7" s="27" t="s">
        <v>81</v>
      </c>
      <c r="JF7" s="27" t="s">
        <v>81</v>
      </c>
      <c r="JG7" s="27" t="s">
        <v>81</v>
      </c>
      <c r="JH7" s="27" t="s">
        <v>81</v>
      </c>
      <c r="JI7" s="27" t="s">
        <v>81</v>
      </c>
      <c r="JJ7" s="27" t="s">
        <v>81</v>
      </c>
      <c r="JK7" s="27" t="s">
        <v>81</v>
      </c>
      <c r="JL7" s="27" t="s">
        <v>81</v>
      </c>
      <c r="JM7" s="27" t="s">
        <v>81</v>
      </c>
      <c r="JN7" s="27" t="s">
        <v>81</v>
      </c>
      <c r="JO7" s="27" t="s">
        <v>81</v>
      </c>
      <c r="JP7" s="27" t="s">
        <v>81</v>
      </c>
      <c r="JQ7" s="27" t="s">
        <v>81</v>
      </c>
      <c r="JR7" s="27" t="s">
        <v>81</v>
      </c>
      <c r="JS7" s="27" t="s">
        <v>81</v>
      </c>
      <c r="JT7" s="27" t="s">
        <v>81</v>
      </c>
      <c r="JU7" s="27" t="s">
        <v>81</v>
      </c>
      <c r="JV7" s="27" t="s">
        <v>81</v>
      </c>
      <c r="JW7" s="27" t="s">
        <v>81</v>
      </c>
      <c r="JX7" s="27" t="s">
        <v>81</v>
      </c>
      <c r="JY7" s="27" t="s">
        <v>81</v>
      </c>
      <c r="JZ7" s="27" t="s">
        <v>81</v>
      </c>
      <c r="KA7" s="27" t="s">
        <v>81</v>
      </c>
      <c r="KB7" s="27" t="s">
        <v>81</v>
      </c>
      <c r="KC7" s="27" t="s">
        <v>81</v>
      </c>
      <c r="KD7" s="27" t="s">
        <v>81</v>
      </c>
      <c r="KE7" s="27" t="s">
        <v>81</v>
      </c>
      <c r="KF7" s="27" t="s">
        <v>81</v>
      </c>
      <c r="KG7" s="27" t="s">
        <v>81</v>
      </c>
      <c r="KH7" s="27" t="s">
        <v>81</v>
      </c>
      <c r="KI7" s="27" t="s">
        <v>81</v>
      </c>
      <c r="KJ7" s="27" t="s">
        <v>81</v>
      </c>
      <c r="KK7" s="27" t="s">
        <v>81</v>
      </c>
      <c r="KL7" s="27" t="s">
        <v>81</v>
      </c>
      <c r="KM7" s="27" t="s">
        <v>81</v>
      </c>
      <c r="KN7" s="27" t="s">
        <v>81</v>
      </c>
      <c r="KO7" s="27" t="s">
        <v>81</v>
      </c>
      <c r="KP7" s="27" t="s">
        <v>81</v>
      </c>
      <c r="KQ7" s="27" t="s">
        <v>81</v>
      </c>
      <c r="KR7" s="27" t="s">
        <v>81</v>
      </c>
      <c r="KS7" s="27" t="s">
        <v>81</v>
      </c>
      <c r="KT7" s="27" t="s">
        <v>81</v>
      </c>
      <c r="KU7" s="27" t="s">
        <v>81</v>
      </c>
      <c r="KV7" s="27" t="s">
        <v>81</v>
      </c>
      <c r="KW7" s="27" t="s">
        <v>81</v>
      </c>
      <c r="KX7" s="27" t="s">
        <v>81</v>
      </c>
      <c r="KY7" s="27" t="s">
        <v>81</v>
      </c>
      <c r="KZ7" s="27" t="s">
        <v>81</v>
      </c>
      <c r="LA7" s="27" t="s">
        <v>81</v>
      </c>
      <c r="LB7" s="27" t="s">
        <v>81</v>
      </c>
      <c r="LC7" s="27" t="s">
        <v>81</v>
      </c>
      <c r="LD7" s="27" t="s">
        <v>81</v>
      </c>
      <c r="LE7" s="27" t="s">
        <v>81</v>
      </c>
      <c r="LF7" s="27" t="s">
        <v>81</v>
      </c>
      <c r="LG7" s="27" t="s">
        <v>81</v>
      </c>
      <c r="LH7" s="27" t="s">
        <v>81</v>
      </c>
      <c r="LI7" s="27" t="s">
        <v>81</v>
      </c>
      <c r="LJ7" s="27" t="s">
        <v>81</v>
      </c>
      <c r="LK7" s="27" t="s">
        <v>81</v>
      </c>
      <c r="LL7" s="27" t="s">
        <v>81</v>
      </c>
      <c r="LM7" s="27" t="s">
        <v>81</v>
      </c>
      <c r="LN7" s="27" t="s">
        <v>81</v>
      </c>
      <c r="LO7" s="27" t="s">
        <v>81</v>
      </c>
      <c r="LP7" s="27" t="s">
        <v>81</v>
      </c>
      <c r="LQ7" s="27" t="s">
        <v>81</v>
      </c>
      <c r="LR7" s="27" t="s">
        <v>81</v>
      </c>
      <c r="LS7" s="27" t="s">
        <v>81</v>
      </c>
      <c r="LT7" s="27" t="s">
        <v>81</v>
      </c>
      <c r="LU7" s="27" t="s">
        <v>81</v>
      </c>
      <c r="LV7" s="27" t="s">
        <v>81</v>
      </c>
      <c r="LW7" s="27" t="s">
        <v>81</v>
      </c>
      <c r="LX7" s="27" t="s">
        <v>81</v>
      </c>
      <c r="LY7" s="27" t="s">
        <v>81</v>
      </c>
      <c r="LZ7" s="27" t="s">
        <v>81</v>
      </c>
      <c r="MA7" s="27" t="s">
        <v>81</v>
      </c>
      <c r="MB7" s="27" t="s">
        <v>81</v>
      </c>
      <c r="MC7" s="27" t="s">
        <v>81</v>
      </c>
      <c r="MD7" s="27" t="s">
        <v>81</v>
      </c>
      <c r="ME7" s="27" t="s">
        <v>81</v>
      </c>
      <c r="MF7" s="27" t="s">
        <v>81</v>
      </c>
      <c r="MG7" s="27" t="s">
        <v>81</v>
      </c>
      <c r="MH7" s="27" t="s">
        <v>81</v>
      </c>
      <c r="MI7" s="27" t="s">
        <v>81</v>
      </c>
      <c r="MJ7" s="27" t="s">
        <v>81</v>
      </c>
      <c r="MK7" s="27" t="s">
        <v>81</v>
      </c>
      <c r="ML7" s="27" t="s">
        <v>81</v>
      </c>
      <c r="MM7" s="27" t="s">
        <v>81</v>
      </c>
      <c r="MN7" s="27" t="s">
        <v>81</v>
      </c>
      <c r="MO7" s="27" t="s">
        <v>81</v>
      </c>
      <c r="MP7" s="27" t="s">
        <v>81</v>
      </c>
      <c r="MQ7" s="27" t="s">
        <v>81</v>
      </c>
      <c r="MR7" s="27" t="s">
        <v>81</v>
      </c>
      <c r="MS7" s="27" t="s">
        <v>81</v>
      </c>
      <c r="MT7" s="27" t="s">
        <v>81</v>
      </c>
      <c r="MU7" s="27" t="s">
        <v>81</v>
      </c>
      <c r="MV7" s="27" t="s">
        <v>81</v>
      </c>
      <c r="MW7" s="27" t="s">
        <v>81</v>
      </c>
      <c r="MX7" s="27" t="s">
        <v>81</v>
      </c>
      <c r="MY7" s="27" t="s">
        <v>81</v>
      </c>
      <c r="MZ7" s="27" t="s">
        <v>81</v>
      </c>
      <c r="NA7" s="27" t="s">
        <v>81</v>
      </c>
      <c r="NB7" s="27" t="s">
        <v>81</v>
      </c>
      <c r="NC7" s="27" t="s">
        <v>81</v>
      </c>
      <c r="ND7" s="27" t="s">
        <v>81</v>
      </c>
      <c r="NE7" s="27" t="s">
        <v>81</v>
      </c>
      <c r="NF7" s="27" t="s">
        <v>81</v>
      </c>
      <c r="NG7" s="27" t="s">
        <v>81</v>
      </c>
      <c r="NH7" s="27" t="s">
        <v>81</v>
      </c>
      <c r="NI7" s="27" t="s">
        <v>81</v>
      </c>
      <c r="NJ7" s="27" t="s">
        <v>81</v>
      </c>
      <c r="NK7" s="27" t="s">
        <v>81</v>
      </c>
      <c r="NL7" s="27" t="s">
        <v>81</v>
      </c>
      <c r="NM7" s="27" t="s">
        <v>81</v>
      </c>
      <c r="NN7" s="27" t="s">
        <v>81</v>
      </c>
      <c r="NO7" s="27" t="s">
        <v>81</v>
      </c>
      <c r="NP7" s="27" t="s">
        <v>81</v>
      </c>
      <c r="NQ7" s="27" t="s">
        <v>81</v>
      </c>
      <c r="NR7" s="27" t="s">
        <v>81</v>
      </c>
      <c r="NS7" s="27" t="s">
        <v>81</v>
      </c>
      <c r="NT7" s="27" t="s">
        <v>81</v>
      </c>
      <c r="NU7" s="27" t="s">
        <v>81</v>
      </c>
      <c r="NV7" s="27" t="s">
        <v>81</v>
      </c>
      <c r="NW7" s="27" t="s">
        <v>81</v>
      </c>
      <c r="NX7" s="27" t="s">
        <v>81</v>
      </c>
      <c r="NY7" s="27" t="s">
        <v>81</v>
      </c>
      <c r="NZ7" s="27" t="s">
        <v>81</v>
      </c>
      <c r="OA7" s="27" t="s">
        <v>81</v>
      </c>
      <c r="OB7" s="27" t="s">
        <v>81</v>
      </c>
      <c r="OC7" s="27" t="s">
        <v>81</v>
      </c>
      <c r="OD7" s="27" t="s">
        <v>81</v>
      </c>
      <c r="OE7" s="27" t="s">
        <v>81</v>
      </c>
      <c r="OF7" s="27" t="s">
        <v>81</v>
      </c>
      <c r="OG7" s="27" t="s">
        <v>81</v>
      </c>
      <c r="OH7" s="27" t="s">
        <v>81</v>
      </c>
      <c r="OI7" s="27" t="s">
        <v>81</v>
      </c>
      <c r="OJ7" s="27" t="s">
        <v>81</v>
      </c>
      <c r="OK7" s="27" t="s">
        <v>81</v>
      </c>
      <c r="OL7" s="27" t="s">
        <v>81</v>
      </c>
      <c r="OM7">
        <v>1</v>
      </c>
      <c r="ON7" t="s">
        <v>81</v>
      </c>
      <c r="OO7" t="s">
        <v>81</v>
      </c>
      <c r="OP7">
        <v>1</v>
      </c>
      <c r="OQ7" t="s">
        <v>81</v>
      </c>
      <c r="OR7" t="s">
        <v>81</v>
      </c>
      <c r="OS7">
        <v>1</v>
      </c>
      <c r="OT7">
        <v>2</v>
      </c>
      <c r="OU7">
        <v>2</v>
      </c>
      <c r="OV7" t="s">
        <v>81</v>
      </c>
      <c r="OW7" t="s">
        <v>81</v>
      </c>
      <c r="OX7" t="s">
        <v>81</v>
      </c>
      <c r="OY7" t="s">
        <v>81</v>
      </c>
      <c r="OZ7" t="s">
        <v>81</v>
      </c>
      <c r="PA7" t="s">
        <v>81</v>
      </c>
      <c r="PB7" t="s">
        <v>81</v>
      </c>
      <c r="PC7" t="s">
        <v>81</v>
      </c>
      <c r="PD7" t="s">
        <v>81</v>
      </c>
    </row>
    <row r="8" spans="1:420" x14ac:dyDescent="0.35">
      <c r="A8" s="20">
        <v>1050107</v>
      </c>
      <c r="B8" s="20">
        <v>1</v>
      </c>
      <c r="C8" s="20">
        <v>5</v>
      </c>
      <c r="D8" s="20">
        <v>1</v>
      </c>
      <c r="E8" s="20" t="s">
        <v>699</v>
      </c>
      <c r="F8" s="64">
        <v>12</v>
      </c>
      <c r="G8" s="64">
        <v>2</v>
      </c>
      <c r="H8" s="64">
        <v>2</v>
      </c>
      <c r="I8" s="64">
        <v>6</v>
      </c>
      <c r="J8" s="64">
        <v>2</v>
      </c>
      <c r="K8" s="64">
        <v>1</v>
      </c>
      <c r="L8" s="64">
        <v>25000</v>
      </c>
      <c r="M8" s="64">
        <v>15</v>
      </c>
      <c r="N8" s="64">
        <v>0.7</v>
      </c>
      <c r="O8" s="64">
        <v>0.7</v>
      </c>
      <c r="P8" s="64">
        <v>9000</v>
      </c>
      <c r="Q8" s="27" t="s">
        <v>81</v>
      </c>
      <c r="S8" s="64">
        <v>600</v>
      </c>
      <c r="T8" s="64">
        <v>16</v>
      </c>
      <c r="U8" s="64">
        <v>0.5</v>
      </c>
      <c r="V8" s="64">
        <v>0.5</v>
      </c>
      <c r="W8" s="64">
        <v>2700</v>
      </c>
      <c r="X8" s="27" t="s">
        <v>81</v>
      </c>
      <c r="Y8" s="27" t="s">
        <v>81</v>
      </c>
      <c r="Z8" s="64">
        <v>400</v>
      </c>
      <c r="AA8" s="64">
        <v>17</v>
      </c>
      <c r="AB8" s="64">
        <v>0.3</v>
      </c>
      <c r="AC8" s="64">
        <v>0.3</v>
      </c>
      <c r="AD8" s="64">
        <v>240</v>
      </c>
      <c r="AE8" t="s">
        <v>81</v>
      </c>
      <c r="AF8" t="s">
        <v>81</v>
      </c>
      <c r="AG8" s="64">
        <v>700</v>
      </c>
      <c r="AH8" s="64" t="s">
        <v>81</v>
      </c>
      <c r="AI8" s="64" t="s">
        <v>81</v>
      </c>
      <c r="AJ8" s="64" t="s">
        <v>81</v>
      </c>
      <c r="AK8" s="64" t="s">
        <v>81</v>
      </c>
      <c r="AL8" s="64" t="s">
        <v>81</v>
      </c>
      <c r="AM8" s="64" t="s">
        <v>81</v>
      </c>
      <c r="AN8" s="64" t="s">
        <v>81</v>
      </c>
      <c r="AO8" s="64" t="s">
        <v>81</v>
      </c>
      <c r="AP8" s="64" t="s">
        <v>81</v>
      </c>
      <c r="AQ8" s="64" t="s">
        <v>81</v>
      </c>
      <c r="AR8" s="64" t="s">
        <v>81</v>
      </c>
      <c r="AS8" s="64" t="s">
        <v>81</v>
      </c>
      <c r="AT8" s="64" t="s">
        <v>81</v>
      </c>
      <c r="AU8" s="64" t="s">
        <v>81</v>
      </c>
      <c r="AV8" s="64">
        <v>4</v>
      </c>
      <c r="AW8" s="27" t="s">
        <v>81</v>
      </c>
      <c r="AX8" s="27">
        <v>23000</v>
      </c>
      <c r="AY8">
        <v>15000</v>
      </c>
      <c r="AZ8" s="27" t="s">
        <v>81</v>
      </c>
      <c r="BA8">
        <v>36000</v>
      </c>
      <c r="BB8">
        <v>135000</v>
      </c>
      <c r="BC8">
        <v>50000</v>
      </c>
      <c r="BD8" s="27" t="s">
        <v>81</v>
      </c>
      <c r="BE8" s="27" t="s">
        <v>81</v>
      </c>
      <c r="BF8">
        <v>30000</v>
      </c>
      <c r="BG8" s="27">
        <v>70000</v>
      </c>
      <c r="BH8" s="27" t="s">
        <v>81</v>
      </c>
      <c r="BI8">
        <v>7000</v>
      </c>
      <c r="BJ8">
        <v>20000</v>
      </c>
      <c r="BK8" s="27" t="s">
        <v>81</v>
      </c>
      <c r="BL8" s="27" t="s">
        <v>81</v>
      </c>
      <c r="BM8" s="27" t="s">
        <v>81</v>
      </c>
      <c r="BN8" s="27" t="s">
        <v>81</v>
      </c>
      <c r="BO8" s="27" t="s">
        <v>81</v>
      </c>
      <c r="BP8" s="27" t="s">
        <v>81</v>
      </c>
      <c r="BQ8" s="27" t="s">
        <v>81</v>
      </c>
      <c r="BR8" s="27" t="s">
        <v>81</v>
      </c>
      <c r="BS8" s="27" t="s">
        <v>81</v>
      </c>
      <c r="BT8" s="27" t="s">
        <v>81</v>
      </c>
      <c r="BU8" s="27">
        <v>0</v>
      </c>
      <c r="BV8" s="27" t="s">
        <v>81</v>
      </c>
      <c r="BW8">
        <v>1</v>
      </c>
      <c r="BX8" s="27" t="s">
        <v>81</v>
      </c>
      <c r="BY8" s="28">
        <v>1</v>
      </c>
      <c r="BZ8" s="27" t="s">
        <v>81</v>
      </c>
      <c r="CA8" s="27" t="s">
        <v>81</v>
      </c>
      <c r="CB8" s="27" t="s">
        <v>81</v>
      </c>
      <c r="CC8" s="27" t="s">
        <v>81</v>
      </c>
      <c r="CD8" s="27" t="s">
        <v>81</v>
      </c>
      <c r="CE8" s="27" t="s">
        <v>81</v>
      </c>
      <c r="CF8" s="27" t="s">
        <v>81</v>
      </c>
      <c r="CG8" s="27" t="s">
        <v>81</v>
      </c>
      <c r="CH8" s="27" t="s">
        <v>81</v>
      </c>
      <c r="CI8" s="27" t="s">
        <v>81</v>
      </c>
      <c r="CJ8">
        <v>1</v>
      </c>
      <c r="CK8">
        <v>1</v>
      </c>
      <c r="CL8" s="27" t="s">
        <v>81</v>
      </c>
      <c r="CM8" s="27" t="s">
        <v>81</v>
      </c>
      <c r="CN8">
        <v>1</v>
      </c>
      <c r="CO8">
        <v>1</v>
      </c>
      <c r="CP8" s="27" t="s">
        <v>81</v>
      </c>
      <c r="CQ8" s="27" t="s">
        <v>81</v>
      </c>
      <c r="CR8">
        <v>1</v>
      </c>
      <c r="CS8" s="28">
        <v>1</v>
      </c>
      <c r="CT8" s="27" t="s">
        <v>81</v>
      </c>
      <c r="CU8">
        <v>1</v>
      </c>
      <c r="CV8" s="27" t="s">
        <v>81</v>
      </c>
      <c r="CW8" s="28">
        <v>8</v>
      </c>
      <c r="CX8" s="28">
        <v>3</v>
      </c>
      <c r="CY8" s="27" t="s">
        <v>81</v>
      </c>
      <c r="CZ8" s="27" t="s">
        <v>81</v>
      </c>
      <c r="DA8" s="27" t="s">
        <v>81</v>
      </c>
      <c r="DB8" s="27" t="s">
        <v>81</v>
      </c>
      <c r="DC8" s="27" t="s">
        <v>81</v>
      </c>
      <c r="DD8" s="27">
        <v>1</v>
      </c>
      <c r="DE8" s="27">
        <v>1</v>
      </c>
      <c r="DF8" s="27">
        <v>5</v>
      </c>
      <c r="DG8" s="28">
        <v>3</v>
      </c>
      <c r="DH8" t="s">
        <v>81</v>
      </c>
      <c r="DI8" t="s">
        <v>81</v>
      </c>
      <c r="DJ8" t="s">
        <v>81</v>
      </c>
      <c r="DK8" t="s">
        <v>81</v>
      </c>
      <c r="DL8" t="s">
        <v>81</v>
      </c>
      <c r="DM8" t="s">
        <v>81</v>
      </c>
      <c r="DN8" s="27" t="s">
        <v>81</v>
      </c>
      <c r="DO8" s="27" t="s">
        <v>81</v>
      </c>
      <c r="DP8">
        <v>1</v>
      </c>
      <c r="DQ8" s="27" t="s">
        <v>81</v>
      </c>
      <c r="DR8" s="28">
        <v>3</v>
      </c>
      <c r="DS8" s="27" t="s">
        <v>81</v>
      </c>
      <c r="DT8" s="27" t="s">
        <v>81</v>
      </c>
      <c r="DU8" s="27" t="s">
        <v>81</v>
      </c>
      <c r="DV8" s="27" t="s">
        <v>81</v>
      </c>
      <c r="DW8" s="27" t="s">
        <v>81</v>
      </c>
      <c r="DX8" s="97" t="s">
        <v>81</v>
      </c>
      <c r="DY8" s="97" t="s">
        <v>81</v>
      </c>
      <c r="DZ8">
        <v>1</v>
      </c>
      <c r="EA8" s="28" t="s">
        <v>81</v>
      </c>
      <c r="EB8" s="28">
        <v>7</v>
      </c>
      <c r="EC8" s="27" t="s">
        <v>81</v>
      </c>
      <c r="ED8" s="27" t="s">
        <v>81</v>
      </c>
      <c r="EE8" s="27" t="s">
        <v>81</v>
      </c>
      <c r="EF8" s="27" t="s">
        <v>81</v>
      </c>
      <c r="EG8" s="27" t="s">
        <v>81</v>
      </c>
      <c r="EH8" s="27" t="s">
        <v>81</v>
      </c>
      <c r="EI8" s="27" t="s">
        <v>81</v>
      </c>
      <c r="EJ8" s="27" t="s">
        <v>81</v>
      </c>
      <c r="EK8">
        <v>15</v>
      </c>
      <c r="EL8">
        <v>1</v>
      </c>
      <c r="EM8" s="28" t="s">
        <v>81</v>
      </c>
      <c r="EN8" s="28" t="s">
        <v>81</v>
      </c>
      <c r="EO8" s="28" t="s">
        <v>81</v>
      </c>
      <c r="EP8">
        <v>30</v>
      </c>
      <c r="EQ8">
        <v>1</v>
      </c>
      <c r="ER8" s="27">
        <v>1</v>
      </c>
      <c r="ES8" s="28" t="s">
        <v>81</v>
      </c>
      <c r="ET8" s="28" t="s">
        <v>81</v>
      </c>
      <c r="EU8" s="28" t="s">
        <v>81</v>
      </c>
      <c r="EV8" s="28">
        <v>1</v>
      </c>
      <c r="EW8" s="28" t="s">
        <v>81</v>
      </c>
      <c r="EX8" s="28" t="s">
        <v>81</v>
      </c>
      <c r="EY8">
        <v>8</v>
      </c>
      <c r="EZ8" s="28" t="s">
        <v>81</v>
      </c>
      <c r="FA8" s="27">
        <v>3</v>
      </c>
      <c r="FB8" s="28" t="s">
        <v>81</v>
      </c>
      <c r="FC8" s="28" t="s">
        <v>81</v>
      </c>
      <c r="FD8" s="28" t="s">
        <v>81</v>
      </c>
      <c r="FE8" s="28" t="s">
        <v>81</v>
      </c>
      <c r="FF8" s="28" t="s">
        <v>81</v>
      </c>
      <c r="FG8">
        <v>1</v>
      </c>
      <c r="FH8" s="28" t="s">
        <v>81</v>
      </c>
      <c r="FI8" s="28" t="s">
        <v>81</v>
      </c>
      <c r="FJ8" s="27">
        <v>3</v>
      </c>
      <c r="FK8" s="28">
        <v>1</v>
      </c>
      <c r="FL8" s="27" t="s">
        <v>81</v>
      </c>
      <c r="FM8" s="27" t="s">
        <v>81</v>
      </c>
      <c r="FN8" s="27" t="s">
        <v>81</v>
      </c>
      <c r="FO8" s="27" t="s">
        <v>81</v>
      </c>
      <c r="FP8" s="27" t="s">
        <v>81</v>
      </c>
      <c r="FQ8" s="27" t="s">
        <v>81</v>
      </c>
      <c r="FR8" s="27" t="s">
        <v>81</v>
      </c>
      <c r="FS8">
        <v>1</v>
      </c>
      <c r="FT8" s="28" t="s">
        <v>81</v>
      </c>
      <c r="FU8" s="27">
        <v>1</v>
      </c>
      <c r="FV8" s="27" t="s">
        <v>81</v>
      </c>
      <c r="FW8" s="27" t="s">
        <v>81</v>
      </c>
      <c r="FX8" s="27" t="s">
        <v>81</v>
      </c>
      <c r="FY8" s="27" t="s">
        <v>81</v>
      </c>
      <c r="FZ8" s="27" t="s">
        <v>81</v>
      </c>
      <c r="GA8" s="28" t="s">
        <v>81</v>
      </c>
      <c r="GB8" s="28" t="s">
        <v>81</v>
      </c>
      <c r="GC8">
        <v>1</v>
      </c>
      <c r="GD8" s="28" t="s">
        <v>81</v>
      </c>
      <c r="GE8" s="27">
        <v>7</v>
      </c>
      <c r="GF8" s="27" t="s">
        <v>81</v>
      </c>
      <c r="GG8" s="27" t="s">
        <v>81</v>
      </c>
      <c r="GH8" s="27" t="s">
        <v>81</v>
      </c>
      <c r="GI8" s="27" t="s">
        <v>81</v>
      </c>
      <c r="GJ8" s="27" t="s">
        <v>81</v>
      </c>
      <c r="GK8" s="27" t="s">
        <v>81</v>
      </c>
      <c r="GL8" s="27" t="s">
        <v>81</v>
      </c>
      <c r="GM8" s="27" t="s">
        <v>81</v>
      </c>
      <c r="GN8" s="27" t="s">
        <v>81</v>
      </c>
      <c r="GO8" s="27" t="s">
        <v>81</v>
      </c>
      <c r="GP8" s="27" t="s">
        <v>81</v>
      </c>
      <c r="GQ8" s="27" t="s">
        <v>81</v>
      </c>
      <c r="GR8" s="27" t="s">
        <v>81</v>
      </c>
      <c r="GS8">
        <v>10</v>
      </c>
      <c r="GT8">
        <v>1</v>
      </c>
      <c r="GU8" s="27">
        <v>1</v>
      </c>
      <c r="GV8" s="27" t="s">
        <v>81</v>
      </c>
      <c r="GW8" s="27" t="s">
        <v>81</v>
      </c>
      <c r="GX8" s="27" t="s">
        <v>81</v>
      </c>
      <c r="GY8" s="27">
        <v>1</v>
      </c>
      <c r="GZ8" s="27" t="s">
        <v>81</v>
      </c>
      <c r="HA8" s="27" t="s">
        <v>81</v>
      </c>
      <c r="HB8">
        <v>6</v>
      </c>
      <c r="HC8" s="27" t="s">
        <v>81</v>
      </c>
      <c r="HD8">
        <v>2</v>
      </c>
      <c r="HE8" s="27" t="s">
        <v>81</v>
      </c>
      <c r="HF8" s="27" t="s">
        <v>81</v>
      </c>
      <c r="HG8" s="27" t="s">
        <v>81</v>
      </c>
      <c r="HH8" s="27" t="s">
        <v>81</v>
      </c>
      <c r="HI8" s="27" t="s">
        <v>81</v>
      </c>
      <c r="HJ8" s="27" t="s">
        <v>81</v>
      </c>
      <c r="HK8" s="27" t="s">
        <v>81</v>
      </c>
      <c r="HL8" s="27" t="s">
        <v>81</v>
      </c>
      <c r="HM8">
        <v>2</v>
      </c>
      <c r="HN8">
        <v>2</v>
      </c>
      <c r="HO8">
        <v>1</v>
      </c>
      <c r="HP8" s="27" t="s">
        <v>81</v>
      </c>
      <c r="HQ8" s="27" t="s">
        <v>81</v>
      </c>
      <c r="HR8" s="27" t="s">
        <v>81</v>
      </c>
      <c r="HS8" s="27" t="s">
        <v>81</v>
      </c>
      <c r="HT8" s="27" t="s">
        <v>81</v>
      </c>
      <c r="HU8" s="27" t="s">
        <v>81</v>
      </c>
      <c r="HV8">
        <v>1</v>
      </c>
      <c r="HW8" s="27" t="s">
        <v>81</v>
      </c>
      <c r="HX8">
        <v>1</v>
      </c>
      <c r="HY8" s="27" t="s">
        <v>81</v>
      </c>
      <c r="HZ8" s="27" t="s">
        <v>81</v>
      </c>
      <c r="IA8" s="27" t="s">
        <v>81</v>
      </c>
      <c r="IB8" s="27" t="s">
        <v>81</v>
      </c>
      <c r="IC8" s="27" t="s">
        <v>81</v>
      </c>
      <c r="ID8" s="27" t="s">
        <v>81</v>
      </c>
      <c r="IE8" s="27" t="s">
        <v>81</v>
      </c>
      <c r="IF8">
        <v>1</v>
      </c>
      <c r="IG8" s="27" t="s">
        <v>81</v>
      </c>
      <c r="IH8">
        <v>7</v>
      </c>
      <c r="II8" s="27" t="s">
        <v>81</v>
      </c>
      <c r="IJ8" s="27" t="s">
        <v>81</v>
      </c>
      <c r="IK8" s="27" t="s">
        <v>81</v>
      </c>
      <c r="IL8" s="27" t="s">
        <v>81</v>
      </c>
      <c r="IM8" s="27" t="s">
        <v>81</v>
      </c>
      <c r="IN8" s="27" t="s">
        <v>81</v>
      </c>
      <c r="IO8" s="27" t="s">
        <v>81</v>
      </c>
      <c r="IP8" s="27" t="s">
        <v>81</v>
      </c>
      <c r="IQ8" s="27" t="s">
        <v>81</v>
      </c>
      <c r="IR8" s="27" t="s">
        <v>81</v>
      </c>
      <c r="IS8" s="27" t="s">
        <v>81</v>
      </c>
      <c r="IT8" s="27" t="s">
        <v>81</v>
      </c>
      <c r="IU8" s="27" t="s">
        <v>81</v>
      </c>
      <c r="IV8">
        <v>5</v>
      </c>
      <c r="IW8">
        <v>1</v>
      </c>
      <c r="IX8">
        <v>1</v>
      </c>
      <c r="IY8" s="27" t="s">
        <v>81</v>
      </c>
      <c r="IZ8" s="27" t="s">
        <v>81</v>
      </c>
      <c r="JA8" s="27" t="s">
        <v>81</v>
      </c>
      <c r="JB8">
        <v>1</v>
      </c>
      <c r="JC8" t="s">
        <v>81</v>
      </c>
      <c r="JE8" t="s">
        <v>81</v>
      </c>
      <c r="JF8">
        <v>3</v>
      </c>
      <c r="JG8">
        <v>3</v>
      </c>
      <c r="JH8" s="27" t="s">
        <v>81</v>
      </c>
      <c r="JI8" s="27" t="s">
        <v>81</v>
      </c>
      <c r="JJ8" s="27" t="s">
        <v>81</v>
      </c>
      <c r="JK8" s="27" t="s">
        <v>81</v>
      </c>
      <c r="JL8" s="27" t="s">
        <v>81</v>
      </c>
      <c r="JM8" s="27" t="s">
        <v>81</v>
      </c>
      <c r="JN8" s="27" t="s">
        <v>81</v>
      </c>
      <c r="JO8" s="27" t="s">
        <v>81</v>
      </c>
      <c r="JP8">
        <v>5</v>
      </c>
      <c r="JQ8">
        <v>1</v>
      </c>
      <c r="JR8" s="27" t="s">
        <v>81</v>
      </c>
      <c r="JS8" s="27" t="s">
        <v>81</v>
      </c>
      <c r="JT8" s="27" t="s">
        <v>81</v>
      </c>
      <c r="JU8" s="27" t="s">
        <v>81</v>
      </c>
      <c r="JV8" s="27" t="s">
        <v>81</v>
      </c>
      <c r="JW8">
        <v>1</v>
      </c>
      <c r="JX8" s="27" t="s">
        <v>81</v>
      </c>
      <c r="JY8" s="27" t="s">
        <v>81</v>
      </c>
      <c r="JZ8" s="27" t="s">
        <v>81</v>
      </c>
      <c r="KA8">
        <v>1</v>
      </c>
      <c r="KB8" s="27" t="s">
        <v>81</v>
      </c>
      <c r="KC8" s="27" t="s">
        <v>81</v>
      </c>
      <c r="KD8" s="27" t="s">
        <v>81</v>
      </c>
      <c r="KE8" s="27" t="s">
        <v>81</v>
      </c>
      <c r="KF8" s="27" t="s">
        <v>81</v>
      </c>
      <c r="KG8" s="27" t="s">
        <v>81</v>
      </c>
      <c r="KH8" s="27" t="s">
        <v>81</v>
      </c>
      <c r="KI8" s="27" t="s">
        <v>81</v>
      </c>
      <c r="KJ8" s="27" t="s">
        <v>81</v>
      </c>
      <c r="KK8" s="27" t="s">
        <v>81</v>
      </c>
      <c r="KL8" s="27" t="s">
        <v>81</v>
      </c>
      <c r="KM8" s="27" t="s">
        <v>81</v>
      </c>
      <c r="KN8" s="27" t="s">
        <v>81</v>
      </c>
      <c r="KO8" s="27" t="s">
        <v>81</v>
      </c>
      <c r="KP8" s="27" t="s">
        <v>81</v>
      </c>
      <c r="KQ8" s="27" t="s">
        <v>81</v>
      </c>
      <c r="KR8" s="27" t="s">
        <v>81</v>
      </c>
      <c r="KS8" s="27" t="s">
        <v>81</v>
      </c>
      <c r="KT8" s="27" t="s">
        <v>81</v>
      </c>
      <c r="KU8" s="27" t="s">
        <v>81</v>
      </c>
      <c r="KV8" s="27" t="s">
        <v>81</v>
      </c>
      <c r="KW8" s="27" t="s">
        <v>81</v>
      </c>
      <c r="KX8" s="27" t="s">
        <v>81</v>
      </c>
      <c r="KY8" s="27" t="s">
        <v>81</v>
      </c>
      <c r="KZ8" s="27" t="s">
        <v>81</v>
      </c>
      <c r="LA8" s="27" t="s">
        <v>81</v>
      </c>
      <c r="LB8" s="27" t="s">
        <v>81</v>
      </c>
      <c r="LC8" s="27" t="s">
        <v>81</v>
      </c>
      <c r="LD8" s="27" t="s">
        <v>81</v>
      </c>
      <c r="LE8" s="27" t="s">
        <v>81</v>
      </c>
      <c r="LF8" s="27" t="s">
        <v>81</v>
      </c>
      <c r="LG8" s="27" t="s">
        <v>81</v>
      </c>
      <c r="LH8" s="27" t="s">
        <v>81</v>
      </c>
      <c r="LI8" s="27" t="s">
        <v>81</v>
      </c>
      <c r="LJ8" s="27" t="s">
        <v>81</v>
      </c>
      <c r="LK8" s="27" t="s">
        <v>81</v>
      </c>
      <c r="LL8" s="27" t="s">
        <v>81</v>
      </c>
      <c r="LM8" s="27" t="s">
        <v>81</v>
      </c>
      <c r="LN8" s="27" t="s">
        <v>81</v>
      </c>
      <c r="LO8" s="27" t="s">
        <v>81</v>
      </c>
      <c r="LP8" s="27" t="s">
        <v>81</v>
      </c>
      <c r="LQ8" s="27" t="s">
        <v>81</v>
      </c>
      <c r="LR8" s="27" t="s">
        <v>81</v>
      </c>
      <c r="LS8" s="27" t="s">
        <v>81</v>
      </c>
      <c r="LT8" s="27" t="s">
        <v>81</v>
      </c>
      <c r="LU8" s="27" t="s">
        <v>81</v>
      </c>
      <c r="LV8" s="27" t="s">
        <v>81</v>
      </c>
      <c r="LW8" s="27" t="s">
        <v>81</v>
      </c>
      <c r="LX8" s="27" t="s">
        <v>81</v>
      </c>
      <c r="LY8" s="27" t="s">
        <v>81</v>
      </c>
      <c r="LZ8" s="27" t="s">
        <v>81</v>
      </c>
      <c r="MA8" s="27" t="s">
        <v>81</v>
      </c>
      <c r="MB8" s="27" t="s">
        <v>81</v>
      </c>
      <c r="MC8" s="27" t="s">
        <v>81</v>
      </c>
      <c r="MD8" s="27" t="s">
        <v>81</v>
      </c>
      <c r="ME8" s="27" t="s">
        <v>81</v>
      </c>
      <c r="MF8" s="27" t="s">
        <v>81</v>
      </c>
      <c r="MG8" s="27" t="s">
        <v>81</v>
      </c>
      <c r="MH8" s="27" t="s">
        <v>81</v>
      </c>
      <c r="MI8" s="27" t="s">
        <v>81</v>
      </c>
      <c r="MJ8" s="27" t="s">
        <v>81</v>
      </c>
      <c r="MK8" s="27" t="s">
        <v>81</v>
      </c>
      <c r="ML8" s="27" t="s">
        <v>81</v>
      </c>
      <c r="MM8" s="27" t="s">
        <v>81</v>
      </c>
      <c r="MN8" s="27" t="s">
        <v>81</v>
      </c>
      <c r="MO8" s="27" t="s">
        <v>81</v>
      </c>
      <c r="MP8" s="27" t="s">
        <v>81</v>
      </c>
      <c r="MQ8" s="27" t="s">
        <v>81</v>
      </c>
      <c r="MR8" s="27" t="s">
        <v>81</v>
      </c>
      <c r="MS8" s="27" t="s">
        <v>81</v>
      </c>
      <c r="MT8" s="27" t="s">
        <v>81</v>
      </c>
      <c r="MU8" s="27" t="s">
        <v>81</v>
      </c>
      <c r="MV8" s="27" t="s">
        <v>81</v>
      </c>
      <c r="MW8" s="27" t="s">
        <v>81</v>
      </c>
      <c r="MX8" s="27" t="s">
        <v>81</v>
      </c>
      <c r="MY8" s="27" t="s">
        <v>81</v>
      </c>
      <c r="MZ8" s="27" t="s">
        <v>81</v>
      </c>
      <c r="NA8" s="27" t="s">
        <v>81</v>
      </c>
      <c r="NB8" s="27" t="s">
        <v>81</v>
      </c>
      <c r="NC8" s="27" t="s">
        <v>81</v>
      </c>
      <c r="ND8" s="27" t="s">
        <v>81</v>
      </c>
      <c r="NE8" s="27" t="s">
        <v>81</v>
      </c>
      <c r="NF8" s="27" t="s">
        <v>81</v>
      </c>
      <c r="NG8" s="27" t="s">
        <v>81</v>
      </c>
      <c r="NH8" s="27" t="s">
        <v>81</v>
      </c>
      <c r="NI8" s="27" t="s">
        <v>81</v>
      </c>
      <c r="NJ8" s="27" t="s">
        <v>81</v>
      </c>
      <c r="NK8" s="27" t="s">
        <v>81</v>
      </c>
      <c r="NL8" s="27" t="s">
        <v>81</v>
      </c>
      <c r="NM8" s="27" t="s">
        <v>81</v>
      </c>
      <c r="NN8" s="27" t="s">
        <v>81</v>
      </c>
      <c r="NO8" s="27" t="s">
        <v>81</v>
      </c>
      <c r="NP8" s="27" t="s">
        <v>81</v>
      </c>
      <c r="NQ8" s="27" t="s">
        <v>81</v>
      </c>
      <c r="NR8" s="27" t="s">
        <v>81</v>
      </c>
      <c r="NS8" s="27" t="s">
        <v>81</v>
      </c>
      <c r="NT8" s="27" t="s">
        <v>81</v>
      </c>
      <c r="NU8" s="27" t="s">
        <v>81</v>
      </c>
      <c r="NV8" s="27" t="s">
        <v>81</v>
      </c>
      <c r="NW8" s="27" t="s">
        <v>81</v>
      </c>
      <c r="NX8" s="27" t="s">
        <v>81</v>
      </c>
      <c r="NY8" s="27" t="s">
        <v>81</v>
      </c>
      <c r="NZ8" s="27" t="s">
        <v>81</v>
      </c>
      <c r="OA8" s="27" t="s">
        <v>81</v>
      </c>
      <c r="OB8" s="27" t="s">
        <v>81</v>
      </c>
      <c r="OC8" s="27" t="s">
        <v>81</v>
      </c>
      <c r="OD8" s="27" t="s">
        <v>81</v>
      </c>
      <c r="OE8" s="27" t="s">
        <v>81</v>
      </c>
      <c r="OF8" s="27" t="s">
        <v>81</v>
      </c>
      <c r="OG8" s="27" t="s">
        <v>81</v>
      </c>
      <c r="OH8" s="27" t="s">
        <v>81</v>
      </c>
      <c r="OI8" s="27" t="s">
        <v>81</v>
      </c>
      <c r="OJ8" s="27" t="s">
        <v>81</v>
      </c>
      <c r="OK8" s="27" t="s">
        <v>81</v>
      </c>
      <c r="OL8" s="27" t="s">
        <v>81</v>
      </c>
      <c r="OM8">
        <v>1</v>
      </c>
      <c r="ON8" t="s">
        <v>81</v>
      </c>
      <c r="OO8" t="s">
        <v>81</v>
      </c>
      <c r="OP8">
        <v>1</v>
      </c>
      <c r="OQ8">
        <v>1</v>
      </c>
      <c r="OR8">
        <v>3</v>
      </c>
      <c r="OS8">
        <v>1</v>
      </c>
      <c r="OT8">
        <v>1</v>
      </c>
      <c r="OU8">
        <v>3</v>
      </c>
      <c r="OV8">
        <v>1</v>
      </c>
      <c r="OW8">
        <v>1</v>
      </c>
      <c r="OX8">
        <v>3</v>
      </c>
      <c r="OY8" t="s">
        <v>81</v>
      </c>
      <c r="OZ8" t="s">
        <v>81</v>
      </c>
      <c r="PA8" t="s">
        <v>81</v>
      </c>
      <c r="PB8" t="s">
        <v>81</v>
      </c>
      <c r="PC8" t="s">
        <v>81</v>
      </c>
      <c r="PD8" t="s">
        <v>81</v>
      </c>
    </row>
    <row r="9" spans="1:420" x14ac:dyDescent="0.35">
      <c r="A9" s="20">
        <v>1050108</v>
      </c>
      <c r="B9" s="20">
        <v>1</v>
      </c>
      <c r="C9" s="20">
        <v>5</v>
      </c>
      <c r="D9" s="20">
        <v>1</v>
      </c>
      <c r="E9" s="20" t="s">
        <v>704</v>
      </c>
      <c r="F9" s="64">
        <v>12</v>
      </c>
      <c r="G9" s="64">
        <v>1.2</v>
      </c>
      <c r="H9" s="64">
        <v>1.2</v>
      </c>
      <c r="I9" s="64">
        <v>8</v>
      </c>
      <c r="J9" s="64">
        <v>4</v>
      </c>
      <c r="K9" s="64">
        <v>1</v>
      </c>
      <c r="L9" s="64">
        <v>28000</v>
      </c>
      <c r="M9" s="64">
        <v>8</v>
      </c>
      <c r="N9" s="64">
        <v>1</v>
      </c>
      <c r="O9" s="64">
        <v>1</v>
      </c>
      <c r="P9" s="64">
        <v>3</v>
      </c>
      <c r="Q9" s="27" t="s">
        <v>81</v>
      </c>
      <c r="R9" s="64">
        <v>0.5</v>
      </c>
      <c r="S9" s="64">
        <v>11500</v>
      </c>
      <c r="T9" s="64">
        <v>4</v>
      </c>
      <c r="U9" s="64">
        <v>2</v>
      </c>
      <c r="V9" s="64">
        <v>2</v>
      </c>
      <c r="W9" s="64">
        <v>15</v>
      </c>
      <c r="X9" s="27" t="s">
        <v>81</v>
      </c>
      <c r="Y9" s="64">
        <v>0.8</v>
      </c>
      <c r="Z9" s="64">
        <v>13000</v>
      </c>
      <c r="AA9" s="27" t="s">
        <v>81</v>
      </c>
      <c r="AB9" s="27" t="s">
        <v>81</v>
      </c>
      <c r="AC9" s="27" t="s">
        <v>81</v>
      </c>
      <c r="AD9" s="27" t="s">
        <v>81</v>
      </c>
      <c r="AE9" s="27" t="s">
        <v>81</v>
      </c>
      <c r="AF9" s="27" t="s">
        <v>81</v>
      </c>
      <c r="AG9" s="27" t="s">
        <v>81</v>
      </c>
      <c r="AH9" s="27" t="s">
        <v>81</v>
      </c>
      <c r="AI9" s="27" t="s">
        <v>81</v>
      </c>
      <c r="AJ9" s="27" t="s">
        <v>81</v>
      </c>
      <c r="AK9" s="27" t="s">
        <v>81</v>
      </c>
      <c r="AL9" s="27" t="s">
        <v>81</v>
      </c>
      <c r="AM9" s="27" t="s">
        <v>81</v>
      </c>
      <c r="AN9" s="27" t="s">
        <v>81</v>
      </c>
      <c r="AO9" s="27" t="s">
        <v>81</v>
      </c>
      <c r="AP9" s="27" t="s">
        <v>81</v>
      </c>
      <c r="AQ9" s="27" t="s">
        <v>81</v>
      </c>
      <c r="AR9" s="27" t="s">
        <v>81</v>
      </c>
      <c r="AS9" s="27" t="s">
        <v>81</v>
      </c>
      <c r="AT9" s="27" t="s">
        <v>81</v>
      </c>
      <c r="AU9" s="27" t="s">
        <v>81</v>
      </c>
      <c r="AV9">
        <v>3</v>
      </c>
      <c r="AW9" s="27" t="s">
        <v>81</v>
      </c>
      <c r="AX9" s="27" t="s">
        <v>81</v>
      </c>
      <c r="AY9">
        <v>3500</v>
      </c>
      <c r="AZ9" s="27" t="s">
        <v>81</v>
      </c>
      <c r="BA9" s="27" t="s">
        <v>81</v>
      </c>
      <c r="BB9">
        <v>3000</v>
      </c>
      <c r="BC9" s="27" t="s">
        <v>81</v>
      </c>
      <c r="BD9" s="27" t="s">
        <v>81</v>
      </c>
      <c r="BE9" s="27" t="s">
        <v>81</v>
      </c>
      <c r="BF9">
        <v>7500</v>
      </c>
      <c r="BG9" s="27" t="s">
        <v>81</v>
      </c>
      <c r="BH9" s="27" t="s">
        <v>81</v>
      </c>
      <c r="BI9" s="27" t="s">
        <v>81</v>
      </c>
      <c r="BJ9" s="27" t="s">
        <v>81</v>
      </c>
      <c r="BK9" s="27" t="s">
        <v>81</v>
      </c>
      <c r="BL9" s="27" t="s">
        <v>81</v>
      </c>
      <c r="BM9" s="27" t="s">
        <v>81</v>
      </c>
      <c r="BN9" s="27" t="s">
        <v>81</v>
      </c>
      <c r="BO9" s="27" t="s">
        <v>81</v>
      </c>
      <c r="BP9" s="27" t="s">
        <v>81</v>
      </c>
      <c r="BQ9" s="27" t="s">
        <v>81</v>
      </c>
      <c r="BR9" s="27" t="s">
        <v>81</v>
      </c>
      <c r="BS9" s="27" t="s">
        <v>81</v>
      </c>
      <c r="BT9" s="27" t="s">
        <v>81</v>
      </c>
      <c r="BU9">
        <v>1</v>
      </c>
      <c r="BV9">
        <v>1</v>
      </c>
      <c r="BW9" s="27" t="s">
        <v>81</v>
      </c>
      <c r="BX9">
        <v>6</v>
      </c>
      <c r="BY9" s="28">
        <v>1</v>
      </c>
      <c r="BZ9" s="27" t="s">
        <v>81</v>
      </c>
      <c r="CA9" s="27" t="s">
        <v>81</v>
      </c>
      <c r="CB9" s="27" t="s">
        <v>81</v>
      </c>
      <c r="CC9" s="27" t="s">
        <v>81</v>
      </c>
      <c r="CD9" s="27" t="s">
        <v>81</v>
      </c>
      <c r="CE9" s="27" t="s">
        <v>81</v>
      </c>
      <c r="CF9" s="27" t="s">
        <v>81</v>
      </c>
      <c r="CG9" s="27" t="s">
        <v>81</v>
      </c>
      <c r="CH9" s="27" t="s">
        <v>81</v>
      </c>
      <c r="CI9" s="27" t="s">
        <v>81</v>
      </c>
      <c r="CJ9">
        <v>1</v>
      </c>
      <c r="CK9">
        <v>2</v>
      </c>
      <c r="CL9" s="27" t="s">
        <v>81</v>
      </c>
      <c r="CM9" s="27" t="s">
        <v>81</v>
      </c>
      <c r="CN9">
        <v>1</v>
      </c>
      <c r="CO9" s="27" t="s">
        <v>81</v>
      </c>
      <c r="CP9">
        <v>1</v>
      </c>
      <c r="CQ9" s="27" t="s">
        <v>81</v>
      </c>
      <c r="CR9" s="27" t="s">
        <v>81</v>
      </c>
      <c r="CS9" s="28">
        <v>1</v>
      </c>
      <c r="CT9" s="27" t="s">
        <v>81</v>
      </c>
      <c r="CU9">
        <v>1</v>
      </c>
      <c r="CV9" s="27" t="s">
        <v>81</v>
      </c>
      <c r="CW9" s="28">
        <v>6</v>
      </c>
      <c r="CX9" s="28">
        <v>1</v>
      </c>
      <c r="CY9" s="27" t="s">
        <v>81</v>
      </c>
      <c r="CZ9" s="27" t="s">
        <v>81</v>
      </c>
      <c r="DA9" s="27" t="s">
        <v>81</v>
      </c>
      <c r="DB9" s="27" t="s">
        <v>81</v>
      </c>
      <c r="DC9" s="27" t="s">
        <v>81</v>
      </c>
      <c r="DD9" s="27">
        <v>1</v>
      </c>
      <c r="DE9" s="27">
        <v>2</v>
      </c>
      <c r="DF9" s="27" t="s">
        <v>81</v>
      </c>
      <c r="DG9" s="28" t="s">
        <v>81</v>
      </c>
      <c r="DH9">
        <v>3</v>
      </c>
      <c r="DI9" s="27" t="s">
        <v>81</v>
      </c>
      <c r="DJ9" s="27" t="s">
        <v>81</v>
      </c>
      <c r="DK9" s="27" t="s">
        <v>81</v>
      </c>
      <c r="DL9" s="27" t="s">
        <v>81</v>
      </c>
      <c r="DM9" s="27" t="s">
        <v>81</v>
      </c>
      <c r="DN9">
        <v>1</v>
      </c>
      <c r="DO9">
        <v>2</v>
      </c>
      <c r="DP9" s="27" t="s">
        <v>81</v>
      </c>
      <c r="DQ9" s="27" t="s">
        <v>81</v>
      </c>
      <c r="DR9" s="28">
        <v>1</v>
      </c>
      <c r="DS9" s="27" t="s">
        <v>81</v>
      </c>
      <c r="DT9" s="27" t="s">
        <v>81</v>
      </c>
      <c r="DU9" s="27" t="s">
        <v>81</v>
      </c>
      <c r="DV9" s="27" t="s">
        <v>81</v>
      </c>
      <c r="DW9" s="27" t="s">
        <v>81</v>
      </c>
      <c r="DX9">
        <v>1</v>
      </c>
      <c r="DY9">
        <v>2</v>
      </c>
      <c r="DZ9" s="28" t="s">
        <v>81</v>
      </c>
      <c r="EA9" s="28" t="s">
        <v>81</v>
      </c>
      <c r="EB9" s="28">
        <v>1</v>
      </c>
      <c r="EC9" s="27" t="s">
        <v>81</v>
      </c>
      <c r="ED9" s="27" t="s">
        <v>81</v>
      </c>
      <c r="EE9" s="27" t="s">
        <v>81</v>
      </c>
      <c r="EF9" s="27" t="s">
        <v>81</v>
      </c>
      <c r="EG9" s="27" t="s">
        <v>81</v>
      </c>
      <c r="EH9" s="27" t="s">
        <v>81</v>
      </c>
      <c r="EI9" s="27" t="s">
        <v>81</v>
      </c>
      <c r="EJ9" s="27" t="s">
        <v>81</v>
      </c>
      <c r="EK9" s="27" t="s">
        <v>81</v>
      </c>
      <c r="EL9" s="27" t="s">
        <v>81</v>
      </c>
      <c r="EM9">
        <v>1</v>
      </c>
      <c r="EN9">
        <v>2</v>
      </c>
      <c r="EO9" s="28" t="s">
        <v>81</v>
      </c>
      <c r="EP9" s="28" t="s">
        <v>81</v>
      </c>
      <c r="EQ9">
        <v>1</v>
      </c>
      <c r="ER9" s="27">
        <v>1</v>
      </c>
      <c r="ES9" s="28" t="s">
        <v>81</v>
      </c>
      <c r="ET9" s="28" t="s">
        <v>81</v>
      </c>
      <c r="EU9" s="28" t="s">
        <v>81</v>
      </c>
      <c r="EV9" s="28">
        <v>1</v>
      </c>
      <c r="EW9" s="28" t="s">
        <v>81</v>
      </c>
      <c r="EX9" s="28" t="s">
        <v>81</v>
      </c>
      <c r="EY9" s="28" t="s">
        <v>81</v>
      </c>
      <c r="EZ9" s="28" t="s">
        <v>81</v>
      </c>
      <c r="FA9" s="28" t="s">
        <v>81</v>
      </c>
      <c r="FB9" s="28" t="s">
        <v>81</v>
      </c>
      <c r="FC9" s="28" t="s">
        <v>81</v>
      </c>
      <c r="FD9" s="28" t="s">
        <v>81</v>
      </c>
      <c r="FE9" s="28" t="s">
        <v>81</v>
      </c>
      <c r="FF9" s="28" t="s">
        <v>81</v>
      </c>
      <c r="FG9">
        <v>1</v>
      </c>
      <c r="FH9">
        <v>2</v>
      </c>
      <c r="FI9" s="28" t="s">
        <v>81</v>
      </c>
      <c r="FJ9" s="28" t="s">
        <v>81</v>
      </c>
      <c r="FK9" s="28">
        <v>5</v>
      </c>
      <c r="FL9" s="27" t="s">
        <v>81</v>
      </c>
      <c r="FM9" s="27" t="s">
        <v>81</v>
      </c>
      <c r="FN9" s="27" t="s">
        <v>81</v>
      </c>
      <c r="FO9" s="27" t="s">
        <v>81</v>
      </c>
      <c r="FP9" s="27" t="s">
        <v>81</v>
      </c>
      <c r="FQ9">
        <v>1</v>
      </c>
      <c r="FR9">
        <v>2</v>
      </c>
      <c r="FS9" s="28" t="s">
        <v>81</v>
      </c>
      <c r="FT9" s="28" t="s">
        <v>81</v>
      </c>
      <c r="FU9" s="27">
        <v>1</v>
      </c>
      <c r="FV9" s="27" t="s">
        <v>81</v>
      </c>
      <c r="FW9" s="27" t="s">
        <v>81</v>
      </c>
      <c r="FX9" s="27" t="s">
        <v>81</v>
      </c>
      <c r="FY9" s="27" t="s">
        <v>81</v>
      </c>
      <c r="FZ9" s="27" t="s">
        <v>81</v>
      </c>
      <c r="GA9">
        <v>1</v>
      </c>
      <c r="GB9">
        <v>1</v>
      </c>
      <c r="GC9" s="28" t="s">
        <v>81</v>
      </c>
      <c r="GD9">
        <v>6</v>
      </c>
      <c r="GE9" s="27">
        <v>1</v>
      </c>
      <c r="GF9" s="27" t="s">
        <v>81</v>
      </c>
      <c r="GG9" s="27" t="s">
        <v>81</v>
      </c>
      <c r="GH9" s="27" t="s">
        <v>81</v>
      </c>
      <c r="GI9" s="27" t="s">
        <v>81</v>
      </c>
      <c r="GJ9" s="27" t="s">
        <v>81</v>
      </c>
      <c r="GK9" s="27" t="s">
        <v>81</v>
      </c>
      <c r="GL9" s="27" t="s">
        <v>81</v>
      </c>
      <c r="GM9" s="27" t="s">
        <v>81</v>
      </c>
      <c r="GN9" s="27" t="s">
        <v>81</v>
      </c>
      <c r="GO9" s="27" t="s">
        <v>81</v>
      </c>
      <c r="GP9">
        <v>1</v>
      </c>
      <c r="GQ9">
        <v>2</v>
      </c>
      <c r="GR9" s="27" t="s">
        <v>81</v>
      </c>
      <c r="GS9" s="27" t="s">
        <v>81</v>
      </c>
      <c r="GT9">
        <v>1</v>
      </c>
      <c r="GU9" s="27">
        <v>1</v>
      </c>
      <c r="GV9" s="27" t="s">
        <v>81</v>
      </c>
      <c r="GW9" s="27" t="s">
        <v>81</v>
      </c>
      <c r="GX9" s="27" t="s">
        <v>81</v>
      </c>
      <c r="GY9" s="27">
        <v>1</v>
      </c>
      <c r="GZ9" s="27" t="s">
        <v>81</v>
      </c>
      <c r="HA9">
        <v>1</v>
      </c>
      <c r="HB9" s="27" t="s">
        <v>81</v>
      </c>
      <c r="HC9">
        <v>6</v>
      </c>
      <c r="HD9">
        <v>1</v>
      </c>
      <c r="HE9" s="27" t="s">
        <v>81</v>
      </c>
      <c r="HF9" s="27" t="s">
        <v>81</v>
      </c>
      <c r="HG9" s="27" t="s">
        <v>81</v>
      </c>
      <c r="HH9" s="27" t="s">
        <v>81</v>
      </c>
      <c r="HI9" s="27" t="s">
        <v>81</v>
      </c>
      <c r="HJ9">
        <v>2</v>
      </c>
      <c r="HK9">
        <v>1</v>
      </c>
      <c r="HL9" s="27" t="s">
        <v>81</v>
      </c>
      <c r="HM9">
        <v>5</v>
      </c>
      <c r="HN9">
        <v>1</v>
      </c>
      <c r="HO9" s="27" t="s">
        <v>81</v>
      </c>
      <c r="HP9">
        <v>1</v>
      </c>
      <c r="HQ9" s="27" t="s">
        <v>81</v>
      </c>
      <c r="HR9">
        <v>5</v>
      </c>
      <c r="HS9">
        <v>1</v>
      </c>
      <c r="HT9">
        <v>1</v>
      </c>
      <c r="HU9">
        <v>2</v>
      </c>
      <c r="HV9" s="27" t="s">
        <v>81</v>
      </c>
      <c r="HW9" s="27" t="s">
        <v>81</v>
      </c>
      <c r="HX9">
        <v>1</v>
      </c>
      <c r="HY9" s="27" t="s">
        <v>81</v>
      </c>
      <c r="HZ9" s="27" t="s">
        <v>81</v>
      </c>
      <c r="IA9" s="27" t="s">
        <v>81</v>
      </c>
      <c r="IB9" s="27" t="s">
        <v>81</v>
      </c>
      <c r="IC9" s="27" t="s">
        <v>81</v>
      </c>
      <c r="ID9" s="27" t="s">
        <v>81</v>
      </c>
      <c r="IE9" s="27" t="s">
        <v>81</v>
      </c>
      <c r="IF9" s="27" t="s">
        <v>81</v>
      </c>
      <c r="IG9" s="27" t="s">
        <v>81</v>
      </c>
      <c r="IH9" s="27" t="s">
        <v>81</v>
      </c>
      <c r="II9" s="27" t="s">
        <v>81</v>
      </c>
      <c r="IJ9" s="27" t="s">
        <v>81</v>
      </c>
      <c r="IK9" s="27" t="s">
        <v>81</v>
      </c>
      <c r="IL9" s="27" t="s">
        <v>81</v>
      </c>
      <c r="IM9" s="27" t="s">
        <v>81</v>
      </c>
      <c r="IN9" s="27" t="s">
        <v>81</v>
      </c>
      <c r="IO9" s="27" t="s">
        <v>81</v>
      </c>
      <c r="IP9" s="27" t="s">
        <v>81</v>
      </c>
      <c r="IQ9" s="27" t="s">
        <v>81</v>
      </c>
      <c r="IR9" s="27" t="s">
        <v>81</v>
      </c>
      <c r="IS9" s="27" t="s">
        <v>81</v>
      </c>
      <c r="IT9" s="27" t="s">
        <v>81</v>
      </c>
      <c r="IU9" s="27" t="s">
        <v>81</v>
      </c>
      <c r="IV9" s="27" t="s">
        <v>81</v>
      </c>
      <c r="IW9" s="27" t="s">
        <v>81</v>
      </c>
      <c r="IX9" s="27" t="s">
        <v>81</v>
      </c>
      <c r="IY9" s="27" t="s">
        <v>81</v>
      </c>
      <c r="IZ9" s="27" t="s">
        <v>81</v>
      </c>
      <c r="JA9" s="27" t="s">
        <v>81</v>
      </c>
      <c r="JB9" s="27" t="s">
        <v>81</v>
      </c>
      <c r="JC9" s="27" t="s">
        <v>81</v>
      </c>
      <c r="JD9" s="27" t="s">
        <v>81</v>
      </c>
      <c r="JE9" s="27" t="s">
        <v>81</v>
      </c>
      <c r="JF9" s="27" t="s">
        <v>81</v>
      </c>
      <c r="JG9" s="27" t="s">
        <v>81</v>
      </c>
      <c r="JH9" s="27" t="s">
        <v>81</v>
      </c>
      <c r="JI9" s="27" t="s">
        <v>81</v>
      </c>
      <c r="JJ9" s="27" t="s">
        <v>81</v>
      </c>
      <c r="JK9" s="27" t="s">
        <v>81</v>
      </c>
      <c r="JL9" s="27" t="s">
        <v>81</v>
      </c>
      <c r="JM9" s="27" t="s">
        <v>81</v>
      </c>
      <c r="JN9" s="27" t="s">
        <v>81</v>
      </c>
      <c r="JO9" s="27" t="s">
        <v>81</v>
      </c>
      <c r="JP9" s="27" t="s">
        <v>81</v>
      </c>
      <c r="JQ9" s="27" t="s">
        <v>81</v>
      </c>
      <c r="JR9" s="27" t="s">
        <v>81</v>
      </c>
      <c r="JS9" s="27" t="s">
        <v>81</v>
      </c>
      <c r="JT9" s="27" t="s">
        <v>81</v>
      </c>
      <c r="JU9" s="27" t="s">
        <v>81</v>
      </c>
      <c r="JV9" s="27" t="s">
        <v>81</v>
      </c>
      <c r="JW9" s="27" t="s">
        <v>81</v>
      </c>
      <c r="JX9" s="27" t="s">
        <v>81</v>
      </c>
      <c r="JY9" s="27" t="s">
        <v>81</v>
      </c>
      <c r="JZ9" s="27" t="s">
        <v>81</v>
      </c>
      <c r="KA9" s="27" t="s">
        <v>81</v>
      </c>
      <c r="KB9" s="27" t="s">
        <v>81</v>
      </c>
      <c r="KC9" s="27" t="s">
        <v>81</v>
      </c>
      <c r="KD9" s="27" t="s">
        <v>81</v>
      </c>
      <c r="KE9" s="27" t="s">
        <v>81</v>
      </c>
      <c r="KF9" s="27" t="s">
        <v>81</v>
      </c>
      <c r="KG9" s="27" t="s">
        <v>81</v>
      </c>
      <c r="KH9" s="27" t="s">
        <v>81</v>
      </c>
      <c r="KI9" s="27" t="s">
        <v>81</v>
      </c>
      <c r="KJ9" s="27" t="s">
        <v>81</v>
      </c>
      <c r="KK9" s="27" t="s">
        <v>81</v>
      </c>
      <c r="KL9" s="27" t="s">
        <v>81</v>
      </c>
      <c r="KM9" s="27" t="s">
        <v>81</v>
      </c>
      <c r="KN9" s="27" t="s">
        <v>81</v>
      </c>
      <c r="KO9" s="27" t="s">
        <v>81</v>
      </c>
      <c r="KP9" s="27" t="s">
        <v>81</v>
      </c>
      <c r="KQ9" s="27" t="s">
        <v>81</v>
      </c>
      <c r="KR9" s="27" t="s">
        <v>81</v>
      </c>
      <c r="KS9" s="27" t="s">
        <v>81</v>
      </c>
      <c r="KT9" s="27" t="s">
        <v>81</v>
      </c>
      <c r="KU9" s="27" t="s">
        <v>81</v>
      </c>
      <c r="KV9" s="27" t="s">
        <v>81</v>
      </c>
      <c r="KW9" s="27" t="s">
        <v>81</v>
      </c>
      <c r="KX9" s="27" t="s">
        <v>81</v>
      </c>
      <c r="KY9" s="27" t="s">
        <v>81</v>
      </c>
      <c r="KZ9" s="27" t="s">
        <v>81</v>
      </c>
      <c r="LA9" s="27" t="s">
        <v>81</v>
      </c>
      <c r="LB9" s="27" t="s">
        <v>81</v>
      </c>
      <c r="LC9" s="27" t="s">
        <v>81</v>
      </c>
      <c r="LD9" s="27" t="s">
        <v>81</v>
      </c>
      <c r="LE9" s="27" t="s">
        <v>81</v>
      </c>
      <c r="LF9" s="27" t="s">
        <v>81</v>
      </c>
      <c r="LG9" s="27" t="s">
        <v>81</v>
      </c>
      <c r="LH9" s="27" t="s">
        <v>81</v>
      </c>
      <c r="LI9" s="27" t="s">
        <v>81</v>
      </c>
      <c r="LJ9" s="27" t="s">
        <v>81</v>
      </c>
      <c r="LK9" s="27" t="s">
        <v>81</v>
      </c>
      <c r="LL9" s="27" t="s">
        <v>81</v>
      </c>
      <c r="LM9" s="27" t="s">
        <v>81</v>
      </c>
      <c r="LN9" s="27" t="s">
        <v>81</v>
      </c>
      <c r="LO9" s="27" t="s">
        <v>81</v>
      </c>
      <c r="LP9" s="27" t="s">
        <v>81</v>
      </c>
      <c r="LQ9" s="27" t="s">
        <v>81</v>
      </c>
      <c r="LR9" s="27" t="s">
        <v>81</v>
      </c>
      <c r="LS9" s="27" t="s">
        <v>81</v>
      </c>
      <c r="LT9" s="27" t="s">
        <v>81</v>
      </c>
      <c r="LU9" s="27" t="s">
        <v>81</v>
      </c>
      <c r="LV9" s="27" t="s">
        <v>81</v>
      </c>
      <c r="LW9" s="27" t="s">
        <v>81</v>
      </c>
      <c r="LX9" s="27" t="s">
        <v>81</v>
      </c>
      <c r="LY9" s="27" t="s">
        <v>81</v>
      </c>
      <c r="LZ9" s="27" t="s">
        <v>81</v>
      </c>
      <c r="MA9" s="27" t="s">
        <v>81</v>
      </c>
      <c r="MB9" s="27" t="s">
        <v>81</v>
      </c>
      <c r="MC9" s="27" t="s">
        <v>81</v>
      </c>
      <c r="MD9" s="27" t="s">
        <v>81</v>
      </c>
      <c r="ME9" s="27" t="s">
        <v>81</v>
      </c>
      <c r="MF9" s="27" t="s">
        <v>81</v>
      </c>
      <c r="MG9" s="27" t="s">
        <v>81</v>
      </c>
      <c r="MH9" s="27" t="s">
        <v>81</v>
      </c>
      <c r="MI9" s="27" t="s">
        <v>81</v>
      </c>
      <c r="MJ9" s="27" t="s">
        <v>81</v>
      </c>
      <c r="MK9" s="27" t="s">
        <v>81</v>
      </c>
      <c r="ML9" s="27" t="s">
        <v>81</v>
      </c>
      <c r="MM9" s="27" t="s">
        <v>81</v>
      </c>
      <c r="MN9" s="27" t="s">
        <v>81</v>
      </c>
      <c r="MO9" s="27" t="s">
        <v>81</v>
      </c>
      <c r="MP9" s="27" t="s">
        <v>81</v>
      </c>
      <c r="MQ9" s="27" t="s">
        <v>81</v>
      </c>
      <c r="MR9" s="27" t="s">
        <v>81</v>
      </c>
      <c r="MS9" s="27" t="s">
        <v>81</v>
      </c>
      <c r="MT9" s="27" t="s">
        <v>81</v>
      </c>
      <c r="MU9" s="27" t="s">
        <v>81</v>
      </c>
      <c r="MV9" s="27" t="s">
        <v>81</v>
      </c>
      <c r="MW9" s="27" t="s">
        <v>81</v>
      </c>
      <c r="MX9" s="27" t="s">
        <v>81</v>
      </c>
      <c r="MY9" s="27" t="s">
        <v>81</v>
      </c>
      <c r="MZ9" s="27" t="s">
        <v>81</v>
      </c>
      <c r="NA9" s="27" t="s">
        <v>81</v>
      </c>
      <c r="NB9" s="27" t="s">
        <v>81</v>
      </c>
      <c r="NC9" s="27" t="s">
        <v>81</v>
      </c>
      <c r="ND9" s="27" t="s">
        <v>81</v>
      </c>
      <c r="NE9" s="27" t="s">
        <v>81</v>
      </c>
      <c r="NF9" s="27" t="s">
        <v>81</v>
      </c>
      <c r="NG9" s="27" t="s">
        <v>81</v>
      </c>
      <c r="NH9" s="27" t="s">
        <v>81</v>
      </c>
      <c r="NI9" s="27" t="s">
        <v>81</v>
      </c>
      <c r="NJ9" s="27" t="s">
        <v>81</v>
      </c>
      <c r="NK9" s="27" t="s">
        <v>81</v>
      </c>
      <c r="NL9" s="27" t="s">
        <v>81</v>
      </c>
      <c r="NM9" s="27" t="s">
        <v>81</v>
      </c>
      <c r="NN9" s="27" t="s">
        <v>81</v>
      </c>
      <c r="NO9" s="27" t="s">
        <v>81</v>
      </c>
      <c r="NP9" s="27" t="s">
        <v>81</v>
      </c>
      <c r="NQ9" s="27" t="s">
        <v>81</v>
      </c>
      <c r="NR9" s="27" t="s">
        <v>81</v>
      </c>
      <c r="NS9" s="27" t="s">
        <v>81</v>
      </c>
      <c r="NT9" s="27" t="s">
        <v>81</v>
      </c>
      <c r="NU9" s="27" t="s">
        <v>81</v>
      </c>
      <c r="NV9" s="27" t="s">
        <v>81</v>
      </c>
      <c r="NW9" s="27" t="s">
        <v>81</v>
      </c>
      <c r="NX9" s="27" t="s">
        <v>81</v>
      </c>
      <c r="NY9" s="27" t="s">
        <v>81</v>
      </c>
      <c r="NZ9" s="27" t="s">
        <v>81</v>
      </c>
      <c r="OA9" s="27" t="s">
        <v>81</v>
      </c>
      <c r="OB9" s="27" t="s">
        <v>81</v>
      </c>
      <c r="OC9" s="27" t="s">
        <v>81</v>
      </c>
      <c r="OD9" s="27" t="s">
        <v>81</v>
      </c>
      <c r="OE9" s="27" t="s">
        <v>81</v>
      </c>
      <c r="OF9" s="27" t="s">
        <v>81</v>
      </c>
      <c r="OG9" s="27" t="s">
        <v>81</v>
      </c>
      <c r="OH9" s="27" t="s">
        <v>81</v>
      </c>
      <c r="OI9" s="27" t="s">
        <v>81</v>
      </c>
      <c r="OJ9" s="27" t="s">
        <v>81</v>
      </c>
      <c r="OK9" s="27" t="s">
        <v>81</v>
      </c>
      <c r="OL9" s="27" t="s">
        <v>81</v>
      </c>
      <c r="OM9">
        <v>2</v>
      </c>
      <c r="ON9">
        <v>2</v>
      </c>
      <c r="OO9">
        <v>2</v>
      </c>
      <c r="OP9">
        <v>1</v>
      </c>
      <c r="OQ9">
        <v>2</v>
      </c>
      <c r="OR9">
        <v>2</v>
      </c>
      <c r="OS9">
        <v>1</v>
      </c>
      <c r="OT9">
        <v>2</v>
      </c>
      <c r="OU9">
        <v>2</v>
      </c>
      <c r="OV9" t="s">
        <v>81</v>
      </c>
      <c r="OW9" t="s">
        <v>81</v>
      </c>
      <c r="OX9" t="s">
        <v>81</v>
      </c>
      <c r="OY9" t="s">
        <v>81</v>
      </c>
      <c r="OZ9" t="s">
        <v>81</v>
      </c>
      <c r="PA9" t="s">
        <v>81</v>
      </c>
      <c r="PB9" t="s">
        <v>81</v>
      </c>
      <c r="PC9" t="s">
        <v>81</v>
      </c>
      <c r="PD9" t="s">
        <v>81</v>
      </c>
    </row>
    <row r="10" spans="1:420" x14ac:dyDescent="0.35">
      <c r="A10" s="20">
        <v>1050109</v>
      </c>
      <c r="B10" s="20">
        <v>1</v>
      </c>
      <c r="C10" s="20">
        <v>5</v>
      </c>
      <c r="D10" s="20">
        <v>1</v>
      </c>
      <c r="E10" s="20" t="s">
        <v>710</v>
      </c>
      <c r="F10" s="64">
        <v>8</v>
      </c>
      <c r="G10" s="64">
        <v>2</v>
      </c>
      <c r="H10" s="64">
        <v>2</v>
      </c>
      <c r="I10" s="64">
        <v>7</v>
      </c>
      <c r="J10" s="27" t="s">
        <v>81</v>
      </c>
      <c r="K10" s="64">
        <v>1</v>
      </c>
      <c r="L10" s="64">
        <v>10000</v>
      </c>
      <c r="M10" s="64">
        <v>12</v>
      </c>
      <c r="N10" s="64">
        <v>2</v>
      </c>
      <c r="O10" s="64">
        <v>2</v>
      </c>
      <c r="P10" s="64">
        <v>10</v>
      </c>
      <c r="Q10" s="27" t="s">
        <v>81</v>
      </c>
      <c r="R10" s="64">
        <v>2</v>
      </c>
      <c r="S10" s="64">
        <v>15000</v>
      </c>
      <c r="T10" s="64">
        <v>4</v>
      </c>
      <c r="U10" s="64">
        <v>1</v>
      </c>
      <c r="V10" s="64">
        <v>1</v>
      </c>
      <c r="W10" s="64">
        <v>7</v>
      </c>
      <c r="X10" s="27" t="s">
        <v>81</v>
      </c>
      <c r="Y10" s="64">
        <v>1</v>
      </c>
      <c r="Z10" s="64">
        <v>15000</v>
      </c>
      <c r="AA10" s="64">
        <v>7</v>
      </c>
      <c r="AB10" s="64">
        <v>1</v>
      </c>
      <c r="AC10" s="64">
        <v>1</v>
      </c>
      <c r="AD10" s="64">
        <v>300</v>
      </c>
      <c r="AE10" t="s">
        <v>81</v>
      </c>
      <c r="AF10" t="s">
        <v>81</v>
      </c>
      <c r="AG10" s="64">
        <v>1000</v>
      </c>
      <c r="AH10" s="64" t="s">
        <v>81</v>
      </c>
      <c r="AI10" s="64" t="s">
        <v>81</v>
      </c>
      <c r="AJ10" s="64" t="s">
        <v>81</v>
      </c>
      <c r="AK10" s="64" t="s">
        <v>81</v>
      </c>
      <c r="AL10" s="64" t="s">
        <v>81</v>
      </c>
      <c r="AM10" s="64" t="s">
        <v>81</v>
      </c>
      <c r="AN10" s="64" t="s">
        <v>81</v>
      </c>
      <c r="AO10" s="64" t="s">
        <v>81</v>
      </c>
      <c r="AP10" s="64" t="s">
        <v>81</v>
      </c>
      <c r="AQ10" s="64" t="s">
        <v>81</v>
      </c>
      <c r="AR10" s="64" t="s">
        <v>81</v>
      </c>
      <c r="AS10" s="64" t="s">
        <v>81</v>
      </c>
      <c r="AT10" s="64" t="s">
        <v>81</v>
      </c>
      <c r="AU10" s="64" t="s">
        <v>81</v>
      </c>
      <c r="AV10" s="64">
        <v>4</v>
      </c>
      <c r="AW10" s="27" t="s">
        <v>81</v>
      </c>
      <c r="AX10" s="27">
        <v>60000</v>
      </c>
      <c r="AY10" s="64" t="s">
        <v>81</v>
      </c>
      <c r="AZ10" s="27" t="s">
        <v>81</v>
      </c>
      <c r="BA10" s="27" t="s">
        <v>81</v>
      </c>
      <c r="BB10">
        <v>30000</v>
      </c>
      <c r="BC10">
        <v>10000</v>
      </c>
      <c r="BD10">
        <v>10000</v>
      </c>
      <c r="BE10" s="27" t="s">
        <v>81</v>
      </c>
      <c r="BF10">
        <v>20000</v>
      </c>
      <c r="BG10" s="27" t="s">
        <v>81</v>
      </c>
      <c r="BH10" s="27" t="s">
        <v>81</v>
      </c>
      <c r="BI10" s="27" t="s">
        <v>81</v>
      </c>
      <c r="BJ10" s="27" t="s">
        <v>81</v>
      </c>
      <c r="BK10">
        <v>10000</v>
      </c>
      <c r="BL10">
        <v>10000</v>
      </c>
      <c r="BM10" s="27" t="s">
        <v>81</v>
      </c>
      <c r="BN10" s="27" t="s">
        <v>81</v>
      </c>
      <c r="BO10" s="27" t="s">
        <v>81</v>
      </c>
      <c r="BP10" s="27" t="s">
        <v>81</v>
      </c>
      <c r="BQ10" s="27" t="s">
        <v>81</v>
      </c>
      <c r="BR10" s="27" t="s">
        <v>81</v>
      </c>
      <c r="BS10" s="27" t="s">
        <v>81</v>
      </c>
      <c r="BT10" s="27" t="s">
        <v>81</v>
      </c>
      <c r="BU10" s="27">
        <v>0</v>
      </c>
      <c r="BV10" s="27" t="s">
        <v>81</v>
      </c>
      <c r="BW10">
        <v>1</v>
      </c>
      <c r="BX10">
        <v>10</v>
      </c>
      <c r="BY10" t="s">
        <v>81</v>
      </c>
      <c r="BZ10" t="s">
        <v>81</v>
      </c>
      <c r="CA10" t="s">
        <v>81</v>
      </c>
      <c r="CB10" t="s">
        <v>81</v>
      </c>
      <c r="CC10" t="s">
        <v>81</v>
      </c>
      <c r="CD10" t="s">
        <v>81</v>
      </c>
      <c r="CE10" t="s">
        <v>81</v>
      </c>
      <c r="CF10" t="s">
        <v>81</v>
      </c>
      <c r="CG10" t="s">
        <v>81</v>
      </c>
      <c r="CH10" t="s">
        <v>81</v>
      </c>
      <c r="CI10" t="s">
        <v>81</v>
      </c>
      <c r="CJ10" t="s">
        <v>81</v>
      </c>
      <c r="CK10" t="s">
        <v>81</v>
      </c>
      <c r="CL10" t="s">
        <v>81</v>
      </c>
      <c r="CM10">
        <v>3</v>
      </c>
      <c r="CN10">
        <v>1</v>
      </c>
      <c r="CO10">
        <v>1</v>
      </c>
      <c r="CP10" s="27" t="s">
        <v>81</v>
      </c>
      <c r="CQ10">
        <v>1</v>
      </c>
      <c r="CR10" s="27" t="s">
        <v>81</v>
      </c>
      <c r="CS10" s="28">
        <v>1</v>
      </c>
      <c r="CT10" s="28">
        <v>1</v>
      </c>
      <c r="CU10" s="27" t="s">
        <v>81</v>
      </c>
      <c r="CV10" s="27" t="s">
        <v>81</v>
      </c>
      <c r="CW10" s="27" t="s">
        <v>81</v>
      </c>
      <c r="CX10" s="28">
        <v>4</v>
      </c>
      <c r="CY10" s="27" t="s">
        <v>81</v>
      </c>
      <c r="CZ10" s="27" t="s">
        <v>81</v>
      </c>
      <c r="DA10" s="27" t="s">
        <v>81</v>
      </c>
      <c r="DB10" s="27" t="s">
        <v>81</v>
      </c>
      <c r="DC10" s="27" t="s">
        <v>81</v>
      </c>
      <c r="DD10" s="27">
        <v>1</v>
      </c>
      <c r="DE10" s="27" t="s">
        <v>81</v>
      </c>
      <c r="DF10">
        <v>7</v>
      </c>
      <c r="DG10" s="28">
        <v>4</v>
      </c>
      <c r="DH10" s="28">
        <v>1</v>
      </c>
      <c r="DI10" s="27" t="s">
        <v>81</v>
      </c>
      <c r="DJ10" s="27" t="s">
        <v>81</v>
      </c>
      <c r="DK10" s="27" t="s">
        <v>81</v>
      </c>
      <c r="DL10" s="27" t="s">
        <v>81</v>
      </c>
      <c r="DM10" s="27" t="s">
        <v>81</v>
      </c>
      <c r="DN10" s="27" t="s">
        <v>81</v>
      </c>
      <c r="DO10" s="27" t="s">
        <v>81</v>
      </c>
      <c r="DP10">
        <v>1</v>
      </c>
      <c r="DQ10" s="27" t="s">
        <v>81</v>
      </c>
      <c r="DR10" s="28">
        <v>1</v>
      </c>
      <c r="DS10" s="27" t="s">
        <v>81</v>
      </c>
      <c r="DT10" s="27" t="s">
        <v>81</v>
      </c>
      <c r="DU10" s="27" t="s">
        <v>81</v>
      </c>
      <c r="DV10" s="27" t="s">
        <v>81</v>
      </c>
      <c r="DW10" s="27" t="s">
        <v>81</v>
      </c>
      <c r="DX10">
        <v>1</v>
      </c>
      <c r="DY10" s="27" t="s">
        <v>81</v>
      </c>
      <c r="DZ10" s="28" t="s">
        <v>81</v>
      </c>
      <c r="EA10" s="28" t="s">
        <v>81</v>
      </c>
      <c r="EB10" s="28">
        <v>10</v>
      </c>
      <c r="EC10" s="27" t="s">
        <v>81</v>
      </c>
      <c r="ED10" s="27" t="s">
        <v>81</v>
      </c>
      <c r="EE10" s="27" t="s">
        <v>81</v>
      </c>
      <c r="EF10" s="27" t="s">
        <v>81</v>
      </c>
      <c r="EG10" s="27" t="s">
        <v>81</v>
      </c>
      <c r="EH10" s="27" t="s">
        <v>81</v>
      </c>
      <c r="EI10" s="27" t="s">
        <v>81</v>
      </c>
      <c r="EJ10" s="27" t="s">
        <v>81</v>
      </c>
      <c r="EK10" s="27" t="s">
        <v>81</v>
      </c>
      <c r="EL10" s="27" t="s">
        <v>81</v>
      </c>
      <c r="EM10" s="28" t="s">
        <v>81</v>
      </c>
      <c r="EN10" s="28" t="s">
        <v>81</v>
      </c>
      <c r="EO10" s="28" t="s">
        <v>81</v>
      </c>
      <c r="EP10">
        <v>3</v>
      </c>
      <c r="EQ10">
        <v>1</v>
      </c>
      <c r="ER10" s="28" t="s">
        <v>81</v>
      </c>
      <c r="ES10" s="28" t="s">
        <v>81</v>
      </c>
      <c r="ET10">
        <v>1</v>
      </c>
      <c r="EU10" s="27" t="s">
        <v>81</v>
      </c>
      <c r="EV10" s="28">
        <v>1</v>
      </c>
      <c r="EW10" s="28" t="s">
        <v>81</v>
      </c>
      <c r="EX10" s="28" t="s">
        <v>81</v>
      </c>
      <c r="EY10" s="28" t="s">
        <v>81</v>
      </c>
      <c r="EZ10">
        <v>10</v>
      </c>
      <c r="FA10">
        <v>1</v>
      </c>
      <c r="FB10" s="28" t="s">
        <v>81</v>
      </c>
      <c r="FC10" s="28" t="s">
        <v>81</v>
      </c>
      <c r="FD10" s="28" t="s">
        <v>81</v>
      </c>
      <c r="FE10" s="28" t="s">
        <v>81</v>
      </c>
      <c r="FF10" s="28" t="s">
        <v>81</v>
      </c>
      <c r="FG10" s="28" t="s">
        <v>81</v>
      </c>
      <c r="FH10" s="28" t="s">
        <v>81</v>
      </c>
      <c r="FI10" s="28" t="s">
        <v>81</v>
      </c>
      <c r="FJ10">
        <v>7</v>
      </c>
      <c r="FK10" s="28">
        <v>1</v>
      </c>
      <c r="FL10" s="27" t="s">
        <v>81</v>
      </c>
      <c r="FM10" s="27" t="s">
        <v>81</v>
      </c>
      <c r="FN10" s="27" t="s">
        <v>81</v>
      </c>
      <c r="FO10" s="27" t="s">
        <v>81</v>
      </c>
      <c r="FP10" s="27" t="s">
        <v>81</v>
      </c>
      <c r="FQ10" s="27" t="s">
        <v>81</v>
      </c>
      <c r="FR10" s="27" t="s">
        <v>81</v>
      </c>
      <c r="FS10">
        <v>1</v>
      </c>
      <c r="FT10" s="28" t="s">
        <v>81</v>
      </c>
      <c r="FU10" s="27">
        <v>1</v>
      </c>
      <c r="FV10" s="27" t="s">
        <v>81</v>
      </c>
      <c r="FW10" s="27" t="s">
        <v>81</v>
      </c>
      <c r="FX10" s="27" t="s">
        <v>81</v>
      </c>
      <c r="FY10" s="27" t="s">
        <v>81</v>
      </c>
      <c r="FZ10" s="27" t="s">
        <v>81</v>
      </c>
      <c r="GA10">
        <v>1</v>
      </c>
      <c r="GB10" s="28" t="s">
        <v>81</v>
      </c>
      <c r="GC10" s="28" t="s">
        <v>81</v>
      </c>
      <c r="GD10" s="28" t="s">
        <v>81</v>
      </c>
      <c r="GE10" s="27">
        <v>5</v>
      </c>
      <c r="GF10" s="27" t="s">
        <v>81</v>
      </c>
      <c r="GG10" s="27" t="s">
        <v>81</v>
      </c>
      <c r="GH10" s="27" t="s">
        <v>81</v>
      </c>
      <c r="GI10" s="27" t="s">
        <v>81</v>
      </c>
      <c r="GJ10" s="27" t="s">
        <v>81</v>
      </c>
      <c r="GK10" s="27" t="s">
        <v>81</v>
      </c>
      <c r="GL10" s="27" t="s">
        <v>81</v>
      </c>
      <c r="GM10" s="27" t="s">
        <v>81</v>
      </c>
      <c r="GN10" s="27" t="s">
        <v>81</v>
      </c>
      <c r="GO10" s="27" t="s">
        <v>81</v>
      </c>
      <c r="GP10">
        <v>1</v>
      </c>
      <c r="GQ10" s="27" t="s">
        <v>81</v>
      </c>
      <c r="GR10" s="27" t="s">
        <v>81</v>
      </c>
      <c r="GS10">
        <v>2</v>
      </c>
      <c r="GT10">
        <v>1</v>
      </c>
      <c r="GU10" s="27" t="s">
        <v>81</v>
      </c>
      <c r="GV10" s="27" t="s">
        <v>81</v>
      </c>
      <c r="GW10" s="27" t="s">
        <v>81</v>
      </c>
      <c r="GX10">
        <v>2</v>
      </c>
      <c r="GY10" s="27">
        <v>1</v>
      </c>
      <c r="GZ10" s="27" t="s">
        <v>81</v>
      </c>
      <c r="HA10" s="27" t="s">
        <v>81</v>
      </c>
      <c r="HB10" s="27" t="s">
        <v>81</v>
      </c>
      <c r="HC10">
        <v>5</v>
      </c>
      <c r="HD10">
        <v>1</v>
      </c>
      <c r="HE10" s="27" t="s">
        <v>81</v>
      </c>
      <c r="HF10" s="27" t="s">
        <v>81</v>
      </c>
      <c r="HG10" s="27" t="s">
        <v>81</v>
      </c>
      <c r="HH10" s="27" t="s">
        <v>81</v>
      </c>
      <c r="HI10" s="27" t="s">
        <v>81</v>
      </c>
      <c r="HJ10" s="27" t="s">
        <v>81</v>
      </c>
      <c r="HK10" s="27" t="s">
        <v>81</v>
      </c>
      <c r="HL10">
        <v>5</v>
      </c>
      <c r="HM10" s="27" t="s">
        <v>81</v>
      </c>
      <c r="HN10">
        <v>1</v>
      </c>
      <c r="HO10" s="27" t="s">
        <v>81</v>
      </c>
      <c r="HP10" s="27" t="s">
        <v>81</v>
      </c>
      <c r="HQ10" s="27" t="s">
        <v>81</v>
      </c>
      <c r="HR10" s="27" t="s">
        <v>81</v>
      </c>
      <c r="HS10" s="27" t="s">
        <v>81</v>
      </c>
      <c r="HT10" s="27" t="s">
        <v>81</v>
      </c>
      <c r="HU10" s="27" t="s">
        <v>81</v>
      </c>
      <c r="HV10">
        <v>1</v>
      </c>
      <c r="HW10" s="27" t="s">
        <v>81</v>
      </c>
      <c r="HX10">
        <v>1</v>
      </c>
      <c r="HY10" s="27" t="s">
        <v>81</v>
      </c>
      <c r="HZ10" s="27" t="s">
        <v>81</v>
      </c>
      <c r="IA10" s="27" t="s">
        <v>81</v>
      </c>
      <c r="IB10" s="27" t="s">
        <v>81</v>
      </c>
      <c r="IC10" s="27" t="s">
        <v>81</v>
      </c>
      <c r="ID10">
        <v>1</v>
      </c>
      <c r="IE10" s="27" t="s">
        <v>81</v>
      </c>
      <c r="IF10" s="27" t="s">
        <v>81</v>
      </c>
      <c r="IG10" s="27" t="s">
        <v>81</v>
      </c>
      <c r="IH10">
        <v>5</v>
      </c>
      <c r="II10" s="27" t="s">
        <v>81</v>
      </c>
      <c r="IJ10" s="27" t="s">
        <v>81</v>
      </c>
      <c r="IK10" s="27" t="s">
        <v>81</v>
      </c>
      <c r="IL10" s="27" t="s">
        <v>81</v>
      </c>
      <c r="IM10" s="27" t="s">
        <v>81</v>
      </c>
      <c r="IN10" s="27" t="s">
        <v>81</v>
      </c>
      <c r="IO10" s="27" t="s">
        <v>81</v>
      </c>
      <c r="IP10" s="27" t="s">
        <v>81</v>
      </c>
      <c r="IQ10" s="27" t="s">
        <v>81</v>
      </c>
      <c r="IR10" s="27" t="s">
        <v>81</v>
      </c>
      <c r="IS10" s="27" t="s">
        <v>81</v>
      </c>
      <c r="IT10" s="27" t="s">
        <v>81</v>
      </c>
      <c r="IU10" s="27" t="s">
        <v>81</v>
      </c>
      <c r="IV10">
        <v>3</v>
      </c>
      <c r="IW10">
        <v>1</v>
      </c>
      <c r="IX10">
        <v>1</v>
      </c>
      <c r="IY10" s="27" t="s">
        <v>81</v>
      </c>
      <c r="IZ10">
        <v>1</v>
      </c>
      <c r="JA10" t="s">
        <v>81</v>
      </c>
      <c r="JB10">
        <v>1</v>
      </c>
      <c r="JC10">
        <v>1</v>
      </c>
      <c r="JE10" t="s">
        <v>81</v>
      </c>
      <c r="JF10">
        <v>20</v>
      </c>
      <c r="JG10">
        <v>2</v>
      </c>
      <c r="JH10" s="27" t="s">
        <v>81</v>
      </c>
      <c r="JI10" s="27" t="s">
        <v>81</v>
      </c>
      <c r="JJ10" s="27" t="s">
        <v>81</v>
      </c>
      <c r="JK10" s="27" t="s">
        <v>81</v>
      </c>
      <c r="JL10" s="27" t="s">
        <v>81</v>
      </c>
      <c r="JM10">
        <v>1</v>
      </c>
      <c r="JN10" s="27" t="s">
        <v>81</v>
      </c>
      <c r="JO10" s="27" t="s">
        <v>81</v>
      </c>
      <c r="JP10">
        <v>5</v>
      </c>
      <c r="JQ10">
        <v>1</v>
      </c>
      <c r="JR10" s="27" t="s">
        <v>81</v>
      </c>
      <c r="JS10" s="27" t="s">
        <v>81</v>
      </c>
      <c r="JT10" s="27" t="s">
        <v>81</v>
      </c>
      <c r="JU10">
        <v>5</v>
      </c>
      <c r="JV10">
        <v>1</v>
      </c>
      <c r="JW10" t="s">
        <v>81</v>
      </c>
      <c r="JX10" t="s">
        <v>81</v>
      </c>
      <c r="JY10" s="27" t="s">
        <v>81</v>
      </c>
      <c r="JZ10" s="27" t="s">
        <v>81</v>
      </c>
      <c r="KA10" s="27" t="s">
        <v>81</v>
      </c>
      <c r="KB10" s="27" t="s">
        <v>81</v>
      </c>
      <c r="KC10" s="27" t="s">
        <v>81</v>
      </c>
      <c r="KD10" s="27" t="s">
        <v>81</v>
      </c>
      <c r="KE10" s="27" t="s">
        <v>81</v>
      </c>
      <c r="KF10" s="27" t="s">
        <v>81</v>
      </c>
      <c r="KG10" s="27" t="s">
        <v>81</v>
      </c>
      <c r="KH10" s="27" t="s">
        <v>81</v>
      </c>
      <c r="KI10" s="27" t="s">
        <v>81</v>
      </c>
      <c r="KJ10" s="27" t="s">
        <v>81</v>
      </c>
      <c r="KK10" s="27" t="s">
        <v>81</v>
      </c>
      <c r="KL10" s="27" t="s">
        <v>81</v>
      </c>
      <c r="KM10" s="27" t="s">
        <v>81</v>
      </c>
      <c r="KN10" s="27" t="s">
        <v>81</v>
      </c>
      <c r="KO10" s="27" t="s">
        <v>81</v>
      </c>
      <c r="KP10" s="27" t="s">
        <v>81</v>
      </c>
      <c r="KQ10" s="27" t="s">
        <v>81</v>
      </c>
      <c r="KR10" s="27" t="s">
        <v>81</v>
      </c>
      <c r="KS10" s="27" t="s">
        <v>81</v>
      </c>
      <c r="KT10" s="27" t="s">
        <v>81</v>
      </c>
      <c r="KU10" s="27" t="s">
        <v>81</v>
      </c>
      <c r="KV10" s="27" t="s">
        <v>81</v>
      </c>
      <c r="KW10" s="27" t="s">
        <v>81</v>
      </c>
      <c r="KX10" s="27" t="s">
        <v>81</v>
      </c>
      <c r="KY10" s="27" t="s">
        <v>81</v>
      </c>
      <c r="KZ10" s="27" t="s">
        <v>81</v>
      </c>
      <c r="LA10" s="27" t="s">
        <v>81</v>
      </c>
      <c r="LB10" s="27" t="s">
        <v>81</v>
      </c>
      <c r="LC10" s="27" t="s">
        <v>81</v>
      </c>
      <c r="LD10" s="27" t="s">
        <v>81</v>
      </c>
      <c r="LE10" s="27" t="s">
        <v>81</v>
      </c>
      <c r="LF10" s="27" t="s">
        <v>81</v>
      </c>
      <c r="LG10" s="27" t="s">
        <v>81</v>
      </c>
      <c r="LH10" s="27" t="s">
        <v>81</v>
      </c>
      <c r="LI10" s="27" t="s">
        <v>81</v>
      </c>
      <c r="LJ10" s="27" t="s">
        <v>81</v>
      </c>
      <c r="LK10" s="27" t="s">
        <v>81</v>
      </c>
      <c r="LL10" s="27" t="s">
        <v>81</v>
      </c>
      <c r="LM10" s="27" t="s">
        <v>81</v>
      </c>
      <c r="LN10" s="27" t="s">
        <v>81</v>
      </c>
      <c r="LO10" s="27" t="s">
        <v>81</v>
      </c>
      <c r="LP10" s="27" t="s">
        <v>81</v>
      </c>
      <c r="LQ10" s="27" t="s">
        <v>81</v>
      </c>
      <c r="LR10" s="27" t="s">
        <v>81</v>
      </c>
      <c r="LS10" s="27" t="s">
        <v>81</v>
      </c>
      <c r="LT10" s="27" t="s">
        <v>81</v>
      </c>
      <c r="LU10" s="27" t="s">
        <v>81</v>
      </c>
      <c r="LV10" s="27" t="s">
        <v>81</v>
      </c>
      <c r="LW10" s="27" t="s">
        <v>81</v>
      </c>
      <c r="LX10" s="27" t="s">
        <v>81</v>
      </c>
      <c r="LY10" s="27" t="s">
        <v>81</v>
      </c>
      <c r="LZ10" s="27" t="s">
        <v>81</v>
      </c>
      <c r="MA10" s="27" t="s">
        <v>81</v>
      </c>
      <c r="MB10" s="27" t="s">
        <v>81</v>
      </c>
      <c r="MC10" s="27" t="s">
        <v>81</v>
      </c>
      <c r="MD10" s="27" t="s">
        <v>81</v>
      </c>
      <c r="ME10" s="27" t="s">
        <v>81</v>
      </c>
      <c r="MF10" s="27" t="s">
        <v>81</v>
      </c>
      <c r="MG10" s="27" t="s">
        <v>81</v>
      </c>
      <c r="MH10" s="27" t="s">
        <v>81</v>
      </c>
      <c r="MI10" s="27" t="s">
        <v>81</v>
      </c>
      <c r="MJ10" s="27" t="s">
        <v>81</v>
      </c>
      <c r="MK10" s="27" t="s">
        <v>81</v>
      </c>
      <c r="ML10" s="27" t="s">
        <v>81</v>
      </c>
      <c r="MM10" s="27" t="s">
        <v>81</v>
      </c>
      <c r="MN10" s="27" t="s">
        <v>81</v>
      </c>
      <c r="MO10" s="27" t="s">
        <v>81</v>
      </c>
      <c r="MP10" s="27" t="s">
        <v>81</v>
      </c>
      <c r="MQ10" s="27" t="s">
        <v>81</v>
      </c>
      <c r="MR10" s="27" t="s">
        <v>81</v>
      </c>
      <c r="MS10" s="27" t="s">
        <v>81</v>
      </c>
      <c r="MT10" s="27" t="s">
        <v>81</v>
      </c>
      <c r="MU10" s="27" t="s">
        <v>81</v>
      </c>
      <c r="MV10" s="27" t="s">
        <v>81</v>
      </c>
      <c r="MW10" s="27" t="s">
        <v>81</v>
      </c>
      <c r="MX10" s="27" t="s">
        <v>81</v>
      </c>
      <c r="MY10" s="27" t="s">
        <v>81</v>
      </c>
      <c r="MZ10" s="27" t="s">
        <v>81</v>
      </c>
      <c r="NA10" s="27" t="s">
        <v>81</v>
      </c>
      <c r="NB10" s="27" t="s">
        <v>81</v>
      </c>
      <c r="NC10" s="27" t="s">
        <v>81</v>
      </c>
      <c r="ND10" s="27" t="s">
        <v>81</v>
      </c>
      <c r="NE10" s="27" t="s">
        <v>81</v>
      </c>
      <c r="NF10" s="27" t="s">
        <v>81</v>
      </c>
      <c r="NG10" s="27" t="s">
        <v>81</v>
      </c>
      <c r="NH10" s="27" t="s">
        <v>81</v>
      </c>
      <c r="NI10" s="27" t="s">
        <v>81</v>
      </c>
      <c r="NJ10" s="27" t="s">
        <v>81</v>
      </c>
      <c r="NK10" s="27" t="s">
        <v>81</v>
      </c>
      <c r="NL10" s="27" t="s">
        <v>81</v>
      </c>
      <c r="NM10" s="27" t="s">
        <v>81</v>
      </c>
      <c r="NN10" s="27" t="s">
        <v>81</v>
      </c>
      <c r="NO10" s="27" t="s">
        <v>81</v>
      </c>
      <c r="NP10" s="27" t="s">
        <v>81</v>
      </c>
      <c r="NQ10" s="27" t="s">
        <v>81</v>
      </c>
      <c r="NR10" s="27" t="s">
        <v>81</v>
      </c>
      <c r="NS10" s="27" t="s">
        <v>81</v>
      </c>
      <c r="NT10" s="27" t="s">
        <v>81</v>
      </c>
      <c r="NU10" s="27" t="s">
        <v>81</v>
      </c>
      <c r="NV10" s="27" t="s">
        <v>81</v>
      </c>
      <c r="NW10" s="27" t="s">
        <v>81</v>
      </c>
      <c r="NX10" s="27" t="s">
        <v>81</v>
      </c>
      <c r="NY10" s="27" t="s">
        <v>81</v>
      </c>
      <c r="NZ10" s="27" t="s">
        <v>81</v>
      </c>
      <c r="OA10" s="27" t="s">
        <v>81</v>
      </c>
      <c r="OB10" s="27" t="s">
        <v>81</v>
      </c>
      <c r="OC10" s="27" t="s">
        <v>81</v>
      </c>
      <c r="OD10" s="27" t="s">
        <v>81</v>
      </c>
      <c r="OE10" s="27" t="s">
        <v>81</v>
      </c>
      <c r="OF10" s="27" t="s">
        <v>81</v>
      </c>
      <c r="OG10" s="27" t="s">
        <v>81</v>
      </c>
      <c r="OH10" s="27" t="s">
        <v>81</v>
      </c>
      <c r="OI10" s="27" t="s">
        <v>81</v>
      </c>
      <c r="OJ10" s="27" t="s">
        <v>81</v>
      </c>
      <c r="OK10" s="27" t="s">
        <v>81</v>
      </c>
      <c r="OL10" s="27" t="s">
        <v>81</v>
      </c>
      <c r="OM10">
        <v>1</v>
      </c>
      <c r="ON10" t="s">
        <v>81</v>
      </c>
      <c r="OO10" t="s">
        <v>81</v>
      </c>
      <c r="OP10">
        <v>1</v>
      </c>
      <c r="OQ10" t="s">
        <v>81</v>
      </c>
      <c r="OR10" t="s">
        <v>81</v>
      </c>
      <c r="OS10">
        <v>1</v>
      </c>
      <c r="OT10" t="s">
        <v>81</v>
      </c>
      <c r="OU10" t="s">
        <v>81</v>
      </c>
      <c r="OV10">
        <v>1</v>
      </c>
      <c r="OW10" t="s">
        <v>81</v>
      </c>
      <c r="OX10" t="s">
        <v>81</v>
      </c>
      <c r="OY10" t="s">
        <v>81</v>
      </c>
      <c r="OZ10" t="s">
        <v>81</v>
      </c>
      <c r="PA10" t="s">
        <v>81</v>
      </c>
      <c r="PB10" t="s">
        <v>81</v>
      </c>
      <c r="PC10" t="s">
        <v>81</v>
      </c>
      <c r="PD10" t="s">
        <v>81</v>
      </c>
    </row>
    <row r="11" spans="1:420" x14ac:dyDescent="0.35">
      <c r="A11" s="20">
        <v>1050110</v>
      </c>
      <c r="B11" s="20">
        <v>1</v>
      </c>
      <c r="C11" s="20">
        <v>5</v>
      </c>
      <c r="D11" s="20">
        <v>1</v>
      </c>
      <c r="E11" s="20" t="s">
        <v>717</v>
      </c>
      <c r="F11" s="64">
        <v>4</v>
      </c>
      <c r="G11" s="64">
        <v>3</v>
      </c>
      <c r="H11" s="64">
        <v>3</v>
      </c>
      <c r="I11" s="64">
        <v>15</v>
      </c>
      <c r="J11" s="27" t="s">
        <v>81</v>
      </c>
      <c r="K11" s="64">
        <v>1</v>
      </c>
      <c r="L11" s="64">
        <v>25000</v>
      </c>
      <c r="M11" s="64">
        <v>3</v>
      </c>
      <c r="N11" s="64">
        <v>1</v>
      </c>
      <c r="O11" s="64">
        <v>1</v>
      </c>
      <c r="P11" s="64">
        <v>10</v>
      </c>
      <c r="Q11" s="27" t="s">
        <v>81</v>
      </c>
      <c r="R11" s="64">
        <v>0.5</v>
      </c>
      <c r="S11" s="64">
        <v>50000</v>
      </c>
      <c r="T11" s="64">
        <v>12</v>
      </c>
      <c r="U11" s="64">
        <v>1</v>
      </c>
      <c r="V11" s="64">
        <v>1</v>
      </c>
      <c r="W11" s="64">
        <v>10</v>
      </c>
      <c r="X11" s="27" t="s">
        <v>81</v>
      </c>
      <c r="Y11" s="64">
        <v>1</v>
      </c>
      <c r="Z11" s="64">
        <v>15000</v>
      </c>
      <c r="AA11" s="27" t="s">
        <v>81</v>
      </c>
      <c r="AB11" s="27" t="s">
        <v>81</v>
      </c>
      <c r="AC11" s="27" t="s">
        <v>81</v>
      </c>
      <c r="AD11" s="27" t="s">
        <v>81</v>
      </c>
      <c r="AE11" s="27" t="s">
        <v>81</v>
      </c>
      <c r="AF11" s="27" t="s">
        <v>81</v>
      </c>
      <c r="AG11" s="27" t="s">
        <v>81</v>
      </c>
      <c r="AH11" s="27" t="s">
        <v>81</v>
      </c>
      <c r="AI11" s="27" t="s">
        <v>81</v>
      </c>
      <c r="AJ11" s="27" t="s">
        <v>81</v>
      </c>
      <c r="AK11" s="27" t="s">
        <v>81</v>
      </c>
      <c r="AL11" s="27" t="s">
        <v>81</v>
      </c>
      <c r="AM11" s="27" t="s">
        <v>81</v>
      </c>
      <c r="AN11" s="27" t="s">
        <v>81</v>
      </c>
      <c r="AO11" s="27" t="s">
        <v>81</v>
      </c>
      <c r="AP11" s="27" t="s">
        <v>81</v>
      </c>
      <c r="AQ11" s="27" t="s">
        <v>81</v>
      </c>
      <c r="AR11" s="27" t="s">
        <v>81</v>
      </c>
      <c r="AS11" s="27" t="s">
        <v>81</v>
      </c>
      <c r="AT11" s="27" t="s">
        <v>81</v>
      </c>
      <c r="AU11" s="27" t="s">
        <v>81</v>
      </c>
      <c r="AV11">
        <v>3</v>
      </c>
      <c r="AW11" s="27" t="s">
        <v>81</v>
      </c>
      <c r="AX11" s="27">
        <v>160000</v>
      </c>
      <c r="AY11" s="64" t="s">
        <v>81</v>
      </c>
      <c r="AZ11" s="27" t="s">
        <v>81</v>
      </c>
      <c r="BA11" s="27" t="s">
        <v>81</v>
      </c>
      <c r="BB11">
        <v>15000</v>
      </c>
      <c r="BC11">
        <v>16000</v>
      </c>
      <c r="BD11" s="27" t="s">
        <v>81</v>
      </c>
      <c r="BE11" s="27" t="s">
        <v>81</v>
      </c>
      <c r="BF11">
        <v>16000</v>
      </c>
      <c r="BG11">
        <v>16000</v>
      </c>
      <c r="BH11" s="27" t="s">
        <v>81</v>
      </c>
      <c r="BI11" s="27" t="s">
        <v>81</v>
      </c>
      <c r="BJ11" s="27" t="s">
        <v>81</v>
      </c>
      <c r="BK11" s="27" t="s">
        <v>81</v>
      </c>
      <c r="BL11" s="27" t="s">
        <v>81</v>
      </c>
      <c r="BM11" s="27" t="s">
        <v>81</v>
      </c>
      <c r="BN11" s="27" t="s">
        <v>81</v>
      </c>
      <c r="BO11" s="27" t="s">
        <v>81</v>
      </c>
      <c r="BP11" s="27" t="s">
        <v>81</v>
      </c>
      <c r="BQ11" s="27" t="s">
        <v>81</v>
      </c>
      <c r="BR11" s="27" t="s">
        <v>81</v>
      </c>
      <c r="BS11" s="27" t="s">
        <v>81</v>
      </c>
      <c r="BT11" s="27" t="s">
        <v>81</v>
      </c>
      <c r="BU11" s="27">
        <v>0</v>
      </c>
      <c r="BV11">
        <v>1</v>
      </c>
      <c r="BW11">
        <v>1</v>
      </c>
      <c r="BX11">
        <v>1</v>
      </c>
      <c r="BY11">
        <v>1</v>
      </c>
      <c r="BZ11" s="27" t="s">
        <v>81</v>
      </c>
      <c r="CA11" s="27" t="s">
        <v>81</v>
      </c>
      <c r="CB11">
        <v>1</v>
      </c>
      <c r="CC11" s="27" t="s">
        <v>81</v>
      </c>
      <c r="CD11">
        <v>1</v>
      </c>
      <c r="CE11" s="27" t="s">
        <v>81</v>
      </c>
      <c r="CF11" s="27" t="s">
        <v>81</v>
      </c>
      <c r="CG11" s="27" t="s">
        <v>81</v>
      </c>
      <c r="CH11" s="27" t="s">
        <v>81</v>
      </c>
      <c r="CI11" s="27" t="s">
        <v>81</v>
      </c>
      <c r="CJ11" s="27" t="s">
        <v>81</v>
      </c>
      <c r="CK11" s="27" t="s">
        <v>81</v>
      </c>
      <c r="CL11" s="27" t="s">
        <v>81</v>
      </c>
      <c r="CM11" s="27" t="s">
        <v>81</v>
      </c>
      <c r="CN11" s="27" t="s">
        <v>81</v>
      </c>
      <c r="CO11">
        <v>1</v>
      </c>
      <c r="CP11" s="27" t="s">
        <v>81</v>
      </c>
      <c r="CQ11" s="27" t="s">
        <v>81</v>
      </c>
      <c r="CR11">
        <v>1</v>
      </c>
      <c r="CS11" s="28">
        <v>1</v>
      </c>
      <c r="CT11" s="28">
        <v>1</v>
      </c>
      <c r="CU11" s="28">
        <v>1</v>
      </c>
      <c r="CV11" s="27" t="s">
        <v>81</v>
      </c>
      <c r="CW11" s="28">
        <v>6</v>
      </c>
      <c r="CX11" s="28">
        <v>2</v>
      </c>
      <c r="CY11" s="27" t="s">
        <v>81</v>
      </c>
      <c r="CZ11" s="27" t="s">
        <v>81</v>
      </c>
      <c r="DA11" s="27" t="s">
        <v>81</v>
      </c>
      <c r="DB11" s="27" t="s">
        <v>81</v>
      </c>
      <c r="DC11" s="27" t="s">
        <v>81</v>
      </c>
      <c r="DD11" s="27" t="s">
        <v>81</v>
      </c>
      <c r="DE11" s="27" t="s">
        <v>81</v>
      </c>
      <c r="DF11" s="27" t="s">
        <v>81</v>
      </c>
      <c r="DG11" s="28">
        <v>6</v>
      </c>
      <c r="DH11" s="28">
        <v>2</v>
      </c>
      <c r="DI11" s="27" t="s">
        <v>81</v>
      </c>
      <c r="DJ11" s="27" t="s">
        <v>81</v>
      </c>
      <c r="DK11" s="27" t="s">
        <v>81</v>
      </c>
      <c r="DL11">
        <v>6</v>
      </c>
      <c r="DM11">
        <v>1</v>
      </c>
      <c r="DN11" s="27" t="s">
        <v>81</v>
      </c>
      <c r="DO11" s="27" t="s">
        <v>81</v>
      </c>
      <c r="DP11">
        <v>1</v>
      </c>
      <c r="DQ11" s="27" t="s">
        <v>81</v>
      </c>
      <c r="DR11" s="28">
        <v>1</v>
      </c>
      <c r="DS11" s="27" t="s">
        <v>81</v>
      </c>
      <c r="DT11" s="27" t="s">
        <v>81</v>
      </c>
      <c r="DU11" s="27" t="s">
        <v>81</v>
      </c>
      <c r="DV11" s="27" t="s">
        <v>81</v>
      </c>
      <c r="DW11" s="27" t="s">
        <v>81</v>
      </c>
      <c r="DX11">
        <v>1</v>
      </c>
      <c r="DY11" s="27" t="s">
        <v>81</v>
      </c>
      <c r="DZ11">
        <v>2</v>
      </c>
      <c r="EA11" s="28" t="s">
        <v>81</v>
      </c>
      <c r="EB11" s="28">
        <v>2</v>
      </c>
      <c r="EC11" s="28">
        <v>1</v>
      </c>
      <c r="ED11" s="27" t="s">
        <v>81</v>
      </c>
      <c r="EE11" s="27" t="s">
        <v>81</v>
      </c>
      <c r="EF11" s="27" t="s">
        <v>81</v>
      </c>
      <c r="EG11">
        <v>1</v>
      </c>
      <c r="EH11" s="27" t="s">
        <v>81</v>
      </c>
      <c r="EI11" s="27" t="s">
        <v>81</v>
      </c>
      <c r="EJ11" s="27" t="s">
        <v>81</v>
      </c>
      <c r="EK11" s="27" t="s">
        <v>81</v>
      </c>
      <c r="EL11" s="27" t="s">
        <v>81</v>
      </c>
      <c r="EM11" s="28" t="s">
        <v>81</v>
      </c>
      <c r="EN11" s="28" t="s">
        <v>81</v>
      </c>
      <c r="EO11" s="28" t="s">
        <v>81</v>
      </c>
      <c r="EP11" s="28" t="s">
        <v>81</v>
      </c>
      <c r="EQ11">
        <v>1</v>
      </c>
      <c r="ER11" s="28" t="s">
        <v>81</v>
      </c>
      <c r="ES11" s="28" t="s">
        <v>81</v>
      </c>
      <c r="ET11" s="28" t="s">
        <v>81</v>
      </c>
      <c r="EU11" s="28" t="s">
        <v>81</v>
      </c>
      <c r="EV11" s="28">
        <v>1</v>
      </c>
      <c r="EW11" s="28" t="s">
        <v>81</v>
      </c>
      <c r="EX11" s="28" t="s">
        <v>81</v>
      </c>
      <c r="EY11" s="28" t="s">
        <v>81</v>
      </c>
      <c r="EZ11">
        <v>20</v>
      </c>
      <c r="FA11">
        <v>2</v>
      </c>
      <c r="FB11" s="28" t="s">
        <v>81</v>
      </c>
      <c r="FC11" s="28" t="s">
        <v>81</v>
      </c>
      <c r="FD11" s="28" t="s">
        <v>81</v>
      </c>
      <c r="FE11" s="28" t="s">
        <v>81</v>
      </c>
      <c r="FF11" s="28" t="s">
        <v>81</v>
      </c>
      <c r="FG11" s="28" t="s">
        <v>81</v>
      </c>
      <c r="FH11" s="28" t="s">
        <v>81</v>
      </c>
      <c r="FI11" s="28" t="s">
        <v>81</v>
      </c>
      <c r="FJ11">
        <v>3</v>
      </c>
      <c r="FK11" s="28">
        <v>3</v>
      </c>
      <c r="FL11" s="27" t="s">
        <v>81</v>
      </c>
      <c r="FM11" s="27" t="s">
        <v>81</v>
      </c>
      <c r="FN11" s="27" t="s">
        <v>81</v>
      </c>
      <c r="FO11">
        <v>2</v>
      </c>
      <c r="FP11">
        <v>3</v>
      </c>
      <c r="FQ11" s="27" t="s">
        <v>81</v>
      </c>
      <c r="FR11" s="27" t="s">
        <v>81</v>
      </c>
      <c r="FS11">
        <v>1</v>
      </c>
      <c r="FT11" s="28" t="s">
        <v>81</v>
      </c>
      <c r="FU11" s="27">
        <v>1</v>
      </c>
      <c r="FV11" s="27" t="s">
        <v>81</v>
      </c>
      <c r="FW11" s="27" t="s">
        <v>81</v>
      </c>
      <c r="FX11" s="27" t="s">
        <v>81</v>
      </c>
      <c r="FY11" s="27" t="s">
        <v>81</v>
      </c>
      <c r="FZ11" s="27" t="s">
        <v>81</v>
      </c>
      <c r="GA11">
        <v>1</v>
      </c>
      <c r="GB11" s="28" t="s">
        <v>81</v>
      </c>
      <c r="GC11" s="28" t="s">
        <v>81</v>
      </c>
      <c r="GD11" s="28" t="s">
        <v>81</v>
      </c>
      <c r="GE11" s="27">
        <v>2</v>
      </c>
      <c r="GF11">
        <v>1</v>
      </c>
      <c r="GG11" s="27" t="s">
        <v>81</v>
      </c>
      <c r="GH11" s="27" t="s">
        <v>81</v>
      </c>
      <c r="GI11">
        <v>1</v>
      </c>
      <c r="GJ11">
        <v>1</v>
      </c>
      <c r="GK11" s="27" t="s">
        <v>81</v>
      </c>
      <c r="GL11" s="27" t="s">
        <v>81</v>
      </c>
      <c r="GM11" s="27" t="s">
        <v>81</v>
      </c>
      <c r="GN11" s="27" t="s">
        <v>81</v>
      </c>
      <c r="GO11" s="27" t="s">
        <v>81</v>
      </c>
      <c r="GP11" s="27" t="s">
        <v>81</v>
      </c>
      <c r="GQ11" s="27" t="s">
        <v>81</v>
      </c>
      <c r="GR11" s="27" t="s">
        <v>81</v>
      </c>
      <c r="GS11" s="27" t="s">
        <v>81</v>
      </c>
      <c r="GT11" s="27" t="s">
        <v>81</v>
      </c>
      <c r="GU11">
        <v>1</v>
      </c>
      <c r="GV11" s="27" t="s">
        <v>81</v>
      </c>
      <c r="GW11" s="27" t="s">
        <v>81</v>
      </c>
      <c r="GX11" s="27" t="s">
        <v>81</v>
      </c>
      <c r="GY11" s="27">
        <v>1</v>
      </c>
      <c r="GZ11" s="27" t="s">
        <v>81</v>
      </c>
      <c r="HA11" s="27" t="s">
        <v>81</v>
      </c>
      <c r="HB11">
        <v>1</v>
      </c>
      <c r="HC11">
        <v>6</v>
      </c>
      <c r="HD11">
        <v>1</v>
      </c>
      <c r="HE11" s="27" t="s">
        <v>81</v>
      </c>
      <c r="HF11" s="27" t="s">
        <v>81</v>
      </c>
      <c r="HG11" s="27" t="s">
        <v>81</v>
      </c>
      <c r="HH11" s="27" t="s">
        <v>81</v>
      </c>
      <c r="HI11" s="27" t="s">
        <v>81</v>
      </c>
      <c r="HJ11" s="27" t="s">
        <v>81</v>
      </c>
      <c r="HK11" s="27" t="s">
        <v>81</v>
      </c>
      <c r="HL11" s="27" t="s">
        <v>81</v>
      </c>
      <c r="HM11">
        <v>3</v>
      </c>
      <c r="HN11">
        <v>3</v>
      </c>
      <c r="HO11" s="27" t="s">
        <v>81</v>
      </c>
      <c r="HP11" s="27" t="s">
        <v>81</v>
      </c>
      <c r="HQ11" s="27" t="s">
        <v>81</v>
      </c>
      <c r="HR11">
        <v>3</v>
      </c>
      <c r="HS11">
        <v>3</v>
      </c>
      <c r="HT11">
        <v>1</v>
      </c>
      <c r="HU11" s="27" t="s">
        <v>81</v>
      </c>
      <c r="HV11" s="27" t="s">
        <v>81</v>
      </c>
      <c r="HW11" s="27" t="s">
        <v>81</v>
      </c>
      <c r="HX11">
        <v>1</v>
      </c>
      <c r="HY11" s="27" t="s">
        <v>81</v>
      </c>
      <c r="HZ11" s="27" t="s">
        <v>81</v>
      </c>
      <c r="IA11" s="27" t="s">
        <v>81</v>
      </c>
      <c r="IB11" s="27" t="s">
        <v>81</v>
      </c>
      <c r="IC11" s="27" t="s">
        <v>81</v>
      </c>
      <c r="ID11" s="27" t="s">
        <v>81</v>
      </c>
      <c r="IE11" s="27" t="s">
        <v>81</v>
      </c>
      <c r="IF11" s="27" t="s">
        <v>81</v>
      </c>
      <c r="IG11" s="27" t="s">
        <v>81</v>
      </c>
      <c r="IH11" s="27" t="s">
        <v>81</v>
      </c>
      <c r="II11" s="27" t="s">
        <v>81</v>
      </c>
      <c r="IJ11" s="27" t="s">
        <v>81</v>
      </c>
      <c r="IK11" s="27" t="s">
        <v>81</v>
      </c>
      <c r="IL11" s="27" t="s">
        <v>81</v>
      </c>
      <c r="IM11" s="27" t="s">
        <v>81</v>
      </c>
      <c r="IN11" s="27" t="s">
        <v>81</v>
      </c>
      <c r="IO11" s="27" t="s">
        <v>81</v>
      </c>
      <c r="IP11" s="27" t="s">
        <v>81</v>
      </c>
      <c r="IQ11" s="27" t="s">
        <v>81</v>
      </c>
      <c r="IR11" s="27" t="s">
        <v>81</v>
      </c>
      <c r="IS11" s="27" t="s">
        <v>81</v>
      </c>
      <c r="IT11" s="27" t="s">
        <v>81</v>
      </c>
      <c r="IU11" s="27" t="s">
        <v>81</v>
      </c>
      <c r="IV11" s="27" t="s">
        <v>81</v>
      </c>
      <c r="IW11" s="27" t="s">
        <v>81</v>
      </c>
      <c r="IX11" s="27" t="s">
        <v>81</v>
      </c>
      <c r="IY11" s="27" t="s">
        <v>81</v>
      </c>
      <c r="IZ11" s="27" t="s">
        <v>81</v>
      </c>
      <c r="JA11" s="27" t="s">
        <v>81</v>
      </c>
      <c r="JB11" s="27" t="s">
        <v>81</v>
      </c>
      <c r="JC11" s="27" t="s">
        <v>81</v>
      </c>
      <c r="JD11" s="27" t="s">
        <v>81</v>
      </c>
      <c r="JE11" s="27" t="s">
        <v>81</v>
      </c>
      <c r="JF11" s="27" t="s">
        <v>81</v>
      </c>
      <c r="JG11" s="27" t="s">
        <v>81</v>
      </c>
      <c r="JH11" s="27" t="s">
        <v>81</v>
      </c>
      <c r="JI11" s="27" t="s">
        <v>81</v>
      </c>
      <c r="JJ11" s="27" t="s">
        <v>81</v>
      </c>
      <c r="JK11" s="27" t="s">
        <v>81</v>
      </c>
      <c r="JL11" s="27" t="s">
        <v>81</v>
      </c>
      <c r="JM11" s="27" t="s">
        <v>81</v>
      </c>
      <c r="JN11" s="27" t="s">
        <v>81</v>
      </c>
      <c r="JO11" s="27" t="s">
        <v>81</v>
      </c>
      <c r="JP11" s="27" t="s">
        <v>81</v>
      </c>
      <c r="JQ11" s="27" t="s">
        <v>81</v>
      </c>
      <c r="JR11" s="27" t="s">
        <v>81</v>
      </c>
      <c r="JS11" s="27" t="s">
        <v>81</v>
      </c>
      <c r="JT11" s="27" t="s">
        <v>81</v>
      </c>
      <c r="JU11" s="27" t="s">
        <v>81</v>
      </c>
      <c r="JV11" s="27" t="s">
        <v>81</v>
      </c>
      <c r="JW11" s="27" t="s">
        <v>81</v>
      </c>
      <c r="JX11" s="27" t="s">
        <v>81</v>
      </c>
      <c r="JY11" s="27" t="s">
        <v>81</v>
      </c>
      <c r="JZ11" s="27" t="s">
        <v>81</v>
      </c>
      <c r="KA11" s="27" t="s">
        <v>81</v>
      </c>
      <c r="KB11" s="27" t="s">
        <v>81</v>
      </c>
      <c r="KC11" s="27" t="s">
        <v>81</v>
      </c>
      <c r="KD11" s="27" t="s">
        <v>81</v>
      </c>
      <c r="KE11" s="27" t="s">
        <v>81</v>
      </c>
      <c r="KF11" s="27" t="s">
        <v>81</v>
      </c>
      <c r="KG11" s="27" t="s">
        <v>81</v>
      </c>
      <c r="KH11" s="27" t="s">
        <v>81</v>
      </c>
      <c r="KI11" s="27" t="s">
        <v>81</v>
      </c>
      <c r="KJ11" s="27" t="s">
        <v>81</v>
      </c>
      <c r="KK11" s="27" t="s">
        <v>81</v>
      </c>
      <c r="KL11" s="27" t="s">
        <v>81</v>
      </c>
      <c r="KM11" s="27" t="s">
        <v>81</v>
      </c>
      <c r="KN11" s="27" t="s">
        <v>81</v>
      </c>
      <c r="KO11" s="27" t="s">
        <v>81</v>
      </c>
      <c r="KP11" s="27" t="s">
        <v>81</v>
      </c>
      <c r="KQ11" s="27" t="s">
        <v>81</v>
      </c>
      <c r="KR11" s="27" t="s">
        <v>81</v>
      </c>
      <c r="KS11" s="27" t="s">
        <v>81</v>
      </c>
      <c r="KT11" s="27" t="s">
        <v>81</v>
      </c>
      <c r="KU11" s="27" t="s">
        <v>81</v>
      </c>
      <c r="KV11" s="27" t="s">
        <v>81</v>
      </c>
      <c r="KW11" s="27" t="s">
        <v>81</v>
      </c>
      <c r="KX11" s="27" t="s">
        <v>81</v>
      </c>
      <c r="KY11" s="27" t="s">
        <v>81</v>
      </c>
      <c r="KZ11" s="27" t="s">
        <v>81</v>
      </c>
      <c r="LA11" s="27" t="s">
        <v>81</v>
      </c>
      <c r="LB11" s="27" t="s">
        <v>81</v>
      </c>
      <c r="LC11" s="27" t="s">
        <v>81</v>
      </c>
      <c r="LD11" s="27" t="s">
        <v>81</v>
      </c>
      <c r="LE11" s="27" t="s">
        <v>81</v>
      </c>
      <c r="LF11" s="27" t="s">
        <v>81</v>
      </c>
      <c r="LG11" s="27" t="s">
        <v>81</v>
      </c>
      <c r="LH11" s="27" t="s">
        <v>81</v>
      </c>
      <c r="LI11" s="27" t="s">
        <v>81</v>
      </c>
      <c r="LJ11" s="27" t="s">
        <v>81</v>
      </c>
      <c r="LK11" s="27" t="s">
        <v>81</v>
      </c>
      <c r="LL11" s="27" t="s">
        <v>81</v>
      </c>
      <c r="LM11" s="27" t="s">
        <v>81</v>
      </c>
      <c r="LN11" s="27" t="s">
        <v>81</v>
      </c>
      <c r="LO11" s="27" t="s">
        <v>81</v>
      </c>
      <c r="LP11" s="27" t="s">
        <v>81</v>
      </c>
      <c r="LQ11" s="27" t="s">
        <v>81</v>
      </c>
      <c r="LR11" s="27" t="s">
        <v>81</v>
      </c>
      <c r="LS11" s="27" t="s">
        <v>81</v>
      </c>
      <c r="LT11" s="27" t="s">
        <v>81</v>
      </c>
      <c r="LU11" s="27" t="s">
        <v>81</v>
      </c>
      <c r="LV11" s="27" t="s">
        <v>81</v>
      </c>
      <c r="LW11" s="27" t="s">
        <v>81</v>
      </c>
      <c r="LX11" s="27" t="s">
        <v>81</v>
      </c>
      <c r="LY11" s="27" t="s">
        <v>81</v>
      </c>
      <c r="LZ11" s="27" t="s">
        <v>81</v>
      </c>
      <c r="MA11" s="27" t="s">
        <v>81</v>
      </c>
      <c r="MB11" s="27" t="s">
        <v>81</v>
      </c>
      <c r="MC11" s="27" t="s">
        <v>81</v>
      </c>
      <c r="MD11" s="27" t="s">
        <v>81</v>
      </c>
      <c r="ME11" s="27" t="s">
        <v>81</v>
      </c>
      <c r="MF11" s="27" t="s">
        <v>81</v>
      </c>
      <c r="MG11" s="27" t="s">
        <v>81</v>
      </c>
      <c r="MH11" s="27" t="s">
        <v>81</v>
      </c>
      <c r="MI11" s="27" t="s">
        <v>81</v>
      </c>
      <c r="MJ11" s="27" t="s">
        <v>81</v>
      </c>
      <c r="MK11" s="27" t="s">
        <v>81</v>
      </c>
      <c r="ML11" s="27" t="s">
        <v>81</v>
      </c>
      <c r="MM11" s="27" t="s">
        <v>81</v>
      </c>
      <c r="MN11" s="27" t="s">
        <v>81</v>
      </c>
      <c r="MO11" s="27" t="s">
        <v>81</v>
      </c>
      <c r="MP11" s="27" t="s">
        <v>81</v>
      </c>
      <c r="MQ11" s="27" t="s">
        <v>81</v>
      </c>
      <c r="MR11" s="27" t="s">
        <v>81</v>
      </c>
      <c r="MS11" s="27" t="s">
        <v>81</v>
      </c>
      <c r="MT11" s="27" t="s">
        <v>81</v>
      </c>
      <c r="MU11" s="27" t="s">
        <v>81</v>
      </c>
      <c r="MV11" s="27" t="s">
        <v>81</v>
      </c>
      <c r="MW11" s="27" t="s">
        <v>81</v>
      </c>
      <c r="MX11" s="27" t="s">
        <v>81</v>
      </c>
      <c r="MY11" s="27" t="s">
        <v>81</v>
      </c>
      <c r="MZ11" s="27" t="s">
        <v>81</v>
      </c>
      <c r="NA11" s="27" t="s">
        <v>81</v>
      </c>
      <c r="NB11" s="27" t="s">
        <v>81</v>
      </c>
      <c r="NC11" s="27" t="s">
        <v>81</v>
      </c>
      <c r="ND11" s="27" t="s">
        <v>81</v>
      </c>
      <c r="NE11" s="27" t="s">
        <v>81</v>
      </c>
      <c r="NF11" s="27" t="s">
        <v>81</v>
      </c>
      <c r="NG11" s="27" t="s">
        <v>81</v>
      </c>
      <c r="NH11" s="27" t="s">
        <v>81</v>
      </c>
      <c r="NI11" s="27" t="s">
        <v>81</v>
      </c>
      <c r="NJ11" s="27" t="s">
        <v>81</v>
      </c>
      <c r="NK11" s="27" t="s">
        <v>81</v>
      </c>
      <c r="NL11" s="27" t="s">
        <v>81</v>
      </c>
      <c r="NM11" s="27" t="s">
        <v>81</v>
      </c>
      <c r="NN11" s="27" t="s">
        <v>81</v>
      </c>
      <c r="NO11" s="27" t="s">
        <v>81</v>
      </c>
      <c r="NP11" s="27" t="s">
        <v>81</v>
      </c>
      <c r="NQ11" s="27" t="s">
        <v>81</v>
      </c>
      <c r="NR11" s="27" t="s">
        <v>81</v>
      </c>
      <c r="NS11" s="27" t="s">
        <v>81</v>
      </c>
      <c r="NT11" s="27" t="s">
        <v>81</v>
      </c>
      <c r="NU11" s="27" t="s">
        <v>81</v>
      </c>
      <c r="NV11" s="27" t="s">
        <v>81</v>
      </c>
      <c r="NW11" s="27" t="s">
        <v>81</v>
      </c>
      <c r="NX11" s="27" t="s">
        <v>81</v>
      </c>
      <c r="NY11" s="27" t="s">
        <v>81</v>
      </c>
      <c r="NZ11" s="27" t="s">
        <v>81</v>
      </c>
      <c r="OA11" s="27" t="s">
        <v>81</v>
      </c>
      <c r="OB11" s="27" t="s">
        <v>81</v>
      </c>
      <c r="OC11" s="27" t="s">
        <v>81</v>
      </c>
      <c r="OD11" s="27" t="s">
        <v>81</v>
      </c>
      <c r="OE11" s="27" t="s">
        <v>81</v>
      </c>
      <c r="OF11" s="27" t="s">
        <v>81</v>
      </c>
      <c r="OG11" s="27" t="s">
        <v>81</v>
      </c>
      <c r="OH11" s="27" t="s">
        <v>81</v>
      </c>
      <c r="OI11" s="27" t="s">
        <v>81</v>
      </c>
      <c r="OJ11" s="27" t="s">
        <v>81</v>
      </c>
      <c r="OK11" s="27" t="s">
        <v>81</v>
      </c>
      <c r="OL11" s="27" t="s">
        <v>81</v>
      </c>
      <c r="OM11">
        <v>1</v>
      </c>
      <c r="ON11" t="s">
        <v>81</v>
      </c>
      <c r="OO11" t="s">
        <v>81</v>
      </c>
      <c r="OP11">
        <v>1</v>
      </c>
      <c r="OQ11" t="s">
        <v>81</v>
      </c>
      <c r="OR11" t="s">
        <v>81</v>
      </c>
      <c r="OS11">
        <v>1</v>
      </c>
      <c r="OT11" t="s">
        <v>81</v>
      </c>
      <c r="OU11" t="s">
        <v>81</v>
      </c>
      <c r="OV11" t="s">
        <v>81</v>
      </c>
      <c r="OW11" t="s">
        <v>81</v>
      </c>
      <c r="OX11" t="s">
        <v>81</v>
      </c>
      <c r="OY11" t="s">
        <v>81</v>
      </c>
      <c r="OZ11" t="s">
        <v>81</v>
      </c>
      <c r="PA11" t="s">
        <v>81</v>
      </c>
      <c r="PB11" t="s">
        <v>81</v>
      </c>
      <c r="PC11" t="s">
        <v>81</v>
      </c>
      <c r="PD11" t="s">
        <v>81</v>
      </c>
    </row>
    <row r="12" spans="1:420" x14ac:dyDescent="0.35">
      <c r="A12" s="20">
        <v>1050111</v>
      </c>
      <c r="B12" s="20">
        <v>1</v>
      </c>
      <c r="C12" s="20">
        <v>5</v>
      </c>
      <c r="D12" s="20">
        <v>1</v>
      </c>
      <c r="E12" s="20" t="s">
        <v>722</v>
      </c>
      <c r="F12" s="64">
        <v>3</v>
      </c>
      <c r="G12" s="64">
        <v>5</v>
      </c>
      <c r="H12" s="64">
        <v>5</v>
      </c>
      <c r="I12" s="64">
        <v>6</v>
      </c>
      <c r="J12" s="27" t="s">
        <v>81</v>
      </c>
      <c r="K12" s="27" t="s">
        <v>81</v>
      </c>
      <c r="L12" s="64">
        <v>77000</v>
      </c>
      <c r="M12" s="64">
        <v>6</v>
      </c>
      <c r="N12" s="64">
        <v>3</v>
      </c>
      <c r="O12" s="64">
        <v>3</v>
      </c>
      <c r="P12" s="64">
        <v>17</v>
      </c>
      <c r="Q12" s="27" t="s">
        <v>81</v>
      </c>
      <c r="S12" s="64">
        <v>22000</v>
      </c>
      <c r="T12" s="64">
        <v>18</v>
      </c>
      <c r="U12" s="64">
        <v>2</v>
      </c>
      <c r="V12" s="64">
        <v>2</v>
      </c>
      <c r="W12" s="64">
        <v>5</v>
      </c>
      <c r="X12" s="27" t="s">
        <v>81</v>
      </c>
      <c r="Y12" s="27" t="s">
        <v>81</v>
      </c>
      <c r="Z12" s="64">
        <v>22000</v>
      </c>
      <c r="AA12" s="27" t="s">
        <v>81</v>
      </c>
      <c r="AB12" s="27" t="s">
        <v>81</v>
      </c>
      <c r="AC12" s="27" t="s">
        <v>81</v>
      </c>
      <c r="AD12" s="27" t="s">
        <v>81</v>
      </c>
      <c r="AE12" s="27" t="s">
        <v>81</v>
      </c>
      <c r="AF12" s="27" t="s">
        <v>81</v>
      </c>
      <c r="AG12" s="27" t="s">
        <v>81</v>
      </c>
      <c r="AH12" s="27" t="s">
        <v>81</v>
      </c>
      <c r="AI12" s="27" t="s">
        <v>81</v>
      </c>
      <c r="AJ12" s="27" t="s">
        <v>81</v>
      </c>
      <c r="AK12" s="27" t="s">
        <v>81</v>
      </c>
      <c r="AL12" s="27" t="s">
        <v>81</v>
      </c>
      <c r="AM12" s="27" t="s">
        <v>81</v>
      </c>
      <c r="AN12" s="27" t="s">
        <v>81</v>
      </c>
      <c r="AO12" s="27" t="s">
        <v>81</v>
      </c>
      <c r="AP12" s="27" t="s">
        <v>81</v>
      </c>
      <c r="AQ12" s="27" t="s">
        <v>81</v>
      </c>
      <c r="AR12" s="27" t="s">
        <v>81</v>
      </c>
      <c r="AS12" s="27" t="s">
        <v>81</v>
      </c>
      <c r="AT12" s="27" t="s">
        <v>81</v>
      </c>
      <c r="AU12" s="27" t="s">
        <v>81</v>
      </c>
      <c r="AV12" s="64">
        <v>3</v>
      </c>
      <c r="AW12">
        <v>17500</v>
      </c>
      <c r="AX12" s="27">
        <v>50000</v>
      </c>
      <c r="AY12" s="64" t="s">
        <v>81</v>
      </c>
      <c r="AZ12" s="27" t="s">
        <v>81</v>
      </c>
      <c r="BA12">
        <v>125000</v>
      </c>
      <c r="BB12">
        <v>20000</v>
      </c>
      <c r="BC12" s="27" t="s">
        <v>81</v>
      </c>
      <c r="BD12" s="27" t="s">
        <v>81</v>
      </c>
      <c r="BE12">
        <v>50000</v>
      </c>
      <c r="BF12" s="27" t="s">
        <v>81</v>
      </c>
      <c r="BG12" s="27" t="s">
        <v>81</v>
      </c>
      <c r="BH12" s="27" t="s">
        <v>81</v>
      </c>
      <c r="BI12" s="27" t="s">
        <v>81</v>
      </c>
      <c r="BJ12" s="27" t="s">
        <v>81</v>
      </c>
      <c r="BK12" s="27" t="s">
        <v>81</v>
      </c>
      <c r="BL12" s="27" t="s">
        <v>81</v>
      </c>
      <c r="BM12" s="27" t="s">
        <v>81</v>
      </c>
      <c r="BN12" s="27" t="s">
        <v>81</v>
      </c>
      <c r="BO12" s="27" t="s">
        <v>81</v>
      </c>
      <c r="BP12" s="27" t="s">
        <v>81</v>
      </c>
      <c r="BQ12" s="27" t="s">
        <v>81</v>
      </c>
      <c r="BR12" s="27" t="s">
        <v>81</v>
      </c>
      <c r="BS12" s="27" t="s">
        <v>81</v>
      </c>
      <c r="BT12" s="27" t="s">
        <v>81</v>
      </c>
      <c r="BU12" s="27">
        <v>0</v>
      </c>
      <c r="BV12" s="27" t="s">
        <v>81</v>
      </c>
      <c r="BW12">
        <v>1</v>
      </c>
      <c r="BX12" s="27" t="s">
        <v>81</v>
      </c>
      <c r="BY12">
        <v>1</v>
      </c>
      <c r="BZ12" s="27" t="s">
        <v>81</v>
      </c>
      <c r="CA12" s="27" t="s">
        <v>81</v>
      </c>
      <c r="CB12">
        <v>1</v>
      </c>
      <c r="CC12" s="27" t="s">
        <v>81</v>
      </c>
      <c r="CD12">
        <v>1</v>
      </c>
      <c r="CE12" s="27" t="s">
        <v>81</v>
      </c>
      <c r="CF12" s="27" t="s">
        <v>81</v>
      </c>
      <c r="CG12" s="27" t="s">
        <v>81</v>
      </c>
      <c r="CH12" s="27" t="s">
        <v>81</v>
      </c>
      <c r="CI12" s="27" t="s">
        <v>81</v>
      </c>
      <c r="CJ12" s="27" t="s">
        <v>81</v>
      </c>
      <c r="CK12" s="27" t="s">
        <v>81</v>
      </c>
      <c r="CL12" s="27" t="s">
        <v>81</v>
      </c>
      <c r="CM12" s="27" t="s">
        <v>81</v>
      </c>
      <c r="CN12" s="27" t="s">
        <v>81</v>
      </c>
      <c r="CO12" s="27" t="s">
        <v>81</v>
      </c>
      <c r="CP12">
        <v>1</v>
      </c>
      <c r="CQ12">
        <v>1</v>
      </c>
      <c r="CR12" s="27" t="s">
        <v>81</v>
      </c>
      <c r="CS12" s="28">
        <v>1</v>
      </c>
      <c r="CT12" s="27" t="s">
        <v>81</v>
      </c>
      <c r="CU12" s="27" t="s">
        <v>81</v>
      </c>
      <c r="CV12" s="27" t="s">
        <v>81</v>
      </c>
      <c r="CW12" s="28">
        <v>10</v>
      </c>
      <c r="CX12" s="28">
        <v>1</v>
      </c>
      <c r="CY12" s="27" t="s">
        <v>81</v>
      </c>
      <c r="CZ12" s="27" t="s">
        <v>81</v>
      </c>
      <c r="DA12" s="27" t="s">
        <v>81</v>
      </c>
      <c r="DB12" s="27" t="s">
        <v>81</v>
      </c>
      <c r="DC12" s="27" t="s">
        <v>81</v>
      </c>
      <c r="DD12" s="27" t="s">
        <v>81</v>
      </c>
      <c r="DE12">
        <v>1</v>
      </c>
      <c r="DF12">
        <v>7</v>
      </c>
      <c r="DG12" s="28" t="s">
        <v>81</v>
      </c>
      <c r="DH12" s="28">
        <v>1</v>
      </c>
      <c r="DI12" s="27" t="s">
        <v>81</v>
      </c>
      <c r="DJ12" s="27" t="s">
        <v>81</v>
      </c>
      <c r="DK12" s="27" t="s">
        <v>81</v>
      </c>
      <c r="DL12" s="27" t="s">
        <v>81</v>
      </c>
      <c r="DM12" s="27" t="s">
        <v>81</v>
      </c>
      <c r="DN12" s="27" t="s">
        <v>81</v>
      </c>
      <c r="DO12" s="27" t="s">
        <v>81</v>
      </c>
      <c r="DP12">
        <v>2</v>
      </c>
      <c r="DQ12" s="27" t="s">
        <v>81</v>
      </c>
      <c r="DR12" s="28">
        <v>1</v>
      </c>
      <c r="DS12" s="27" t="s">
        <v>81</v>
      </c>
      <c r="DT12" s="27" t="s">
        <v>81</v>
      </c>
      <c r="DU12" s="27" t="s">
        <v>81</v>
      </c>
      <c r="DV12" s="27" t="s">
        <v>81</v>
      </c>
      <c r="DW12" s="27" t="s">
        <v>81</v>
      </c>
      <c r="DX12" s="97" t="s">
        <v>81</v>
      </c>
      <c r="DY12" s="97" t="s">
        <v>81</v>
      </c>
      <c r="DZ12">
        <v>1</v>
      </c>
      <c r="EA12" s="28" t="s">
        <v>81</v>
      </c>
      <c r="EB12" s="28">
        <v>1</v>
      </c>
      <c r="EC12" s="27" t="s">
        <v>81</v>
      </c>
      <c r="ED12" s="27" t="s">
        <v>81</v>
      </c>
      <c r="EE12">
        <v>1</v>
      </c>
      <c r="EF12" s="27" t="s">
        <v>81</v>
      </c>
      <c r="EG12">
        <v>1.5</v>
      </c>
      <c r="EH12" s="27" t="s">
        <v>81</v>
      </c>
      <c r="EI12" s="27" t="s">
        <v>81</v>
      </c>
      <c r="EJ12" s="27" t="s">
        <v>81</v>
      </c>
      <c r="EK12" s="27" t="s">
        <v>81</v>
      </c>
      <c r="EL12" s="27" t="s">
        <v>81</v>
      </c>
      <c r="EM12" s="28" t="s">
        <v>81</v>
      </c>
      <c r="EN12" s="28" t="s">
        <v>81</v>
      </c>
      <c r="EO12" s="28" t="s">
        <v>81</v>
      </c>
      <c r="EP12" s="28" t="s">
        <v>81</v>
      </c>
      <c r="EQ12" s="28" t="s">
        <v>81</v>
      </c>
      <c r="ER12" s="28" t="s">
        <v>81</v>
      </c>
      <c r="ES12">
        <v>1</v>
      </c>
      <c r="ET12">
        <v>1</v>
      </c>
      <c r="EU12" s="27" t="s">
        <v>81</v>
      </c>
      <c r="EV12" s="28">
        <v>1</v>
      </c>
      <c r="EW12" s="28" t="s">
        <v>81</v>
      </c>
      <c r="EX12" s="28" t="s">
        <v>81</v>
      </c>
      <c r="EY12" s="28" t="s">
        <v>81</v>
      </c>
      <c r="EZ12">
        <v>10</v>
      </c>
      <c r="FA12">
        <v>1</v>
      </c>
      <c r="FB12" s="28" t="s">
        <v>81</v>
      </c>
      <c r="FC12" s="28" t="s">
        <v>81</v>
      </c>
      <c r="FD12" s="28" t="s">
        <v>81</v>
      </c>
      <c r="FE12" s="28" t="s">
        <v>81</v>
      </c>
      <c r="FF12" s="28" t="s">
        <v>81</v>
      </c>
      <c r="FG12" s="28" t="s">
        <v>81</v>
      </c>
      <c r="FH12">
        <v>1</v>
      </c>
      <c r="FI12">
        <v>7</v>
      </c>
      <c r="FJ12" s="28" t="s">
        <v>81</v>
      </c>
      <c r="FK12" s="28">
        <v>1</v>
      </c>
      <c r="FL12" s="27" t="s">
        <v>81</v>
      </c>
      <c r="FM12" s="27" t="s">
        <v>81</v>
      </c>
      <c r="FN12" s="27" t="s">
        <v>81</v>
      </c>
      <c r="FO12" s="27" t="s">
        <v>81</v>
      </c>
      <c r="FP12" s="27" t="s">
        <v>81</v>
      </c>
      <c r="FQ12" s="27" t="s">
        <v>81</v>
      </c>
      <c r="FR12" s="27" t="s">
        <v>81</v>
      </c>
      <c r="FS12">
        <v>1</v>
      </c>
      <c r="FT12" s="28" t="s">
        <v>81</v>
      </c>
      <c r="FU12" s="27">
        <v>1</v>
      </c>
      <c r="FV12" s="27" t="s">
        <v>81</v>
      </c>
      <c r="FW12" s="27" t="s">
        <v>81</v>
      </c>
      <c r="FX12" s="27" t="s">
        <v>81</v>
      </c>
      <c r="FY12" s="27" t="s">
        <v>81</v>
      </c>
      <c r="FZ12" s="27" t="s">
        <v>81</v>
      </c>
      <c r="GA12" s="28" t="s">
        <v>81</v>
      </c>
      <c r="GB12" s="28" t="s">
        <v>81</v>
      </c>
      <c r="GC12">
        <v>1</v>
      </c>
      <c r="GD12" s="28" t="s">
        <v>81</v>
      </c>
      <c r="GE12" s="27">
        <v>1</v>
      </c>
      <c r="GF12" s="27" t="s">
        <v>81</v>
      </c>
      <c r="GG12" s="27" t="s">
        <v>81</v>
      </c>
      <c r="GH12">
        <v>1</v>
      </c>
      <c r="GI12" s="27" t="s">
        <v>81</v>
      </c>
      <c r="GJ12">
        <v>1</v>
      </c>
      <c r="GK12" s="27" t="s">
        <v>81</v>
      </c>
      <c r="GL12" s="27" t="s">
        <v>81</v>
      </c>
      <c r="GM12" s="27" t="s">
        <v>81</v>
      </c>
      <c r="GN12" s="27" t="s">
        <v>81</v>
      </c>
      <c r="GO12" s="27" t="s">
        <v>81</v>
      </c>
      <c r="GP12" s="27" t="s">
        <v>81</v>
      </c>
      <c r="GQ12" s="27" t="s">
        <v>81</v>
      </c>
      <c r="GR12" s="27" t="s">
        <v>81</v>
      </c>
      <c r="GS12" s="27" t="s">
        <v>81</v>
      </c>
      <c r="GT12" s="27" t="s">
        <v>81</v>
      </c>
      <c r="GU12" s="27" t="s">
        <v>81</v>
      </c>
      <c r="GV12">
        <v>1</v>
      </c>
      <c r="GW12">
        <v>1</v>
      </c>
      <c r="GX12" s="27" t="s">
        <v>81</v>
      </c>
      <c r="GY12" s="27">
        <v>1</v>
      </c>
      <c r="GZ12" s="27" t="s">
        <v>81</v>
      </c>
      <c r="HA12" s="27" t="s">
        <v>81</v>
      </c>
      <c r="HB12" s="27" t="s">
        <v>81</v>
      </c>
      <c r="HC12">
        <v>6</v>
      </c>
      <c r="HD12">
        <v>1</v>
      </c>
      <c r="HE12" s="27" t="s">
        <v>81</v>
      </c>
      <c r="HF12" s="27" t="s">
        <v>81</v>
      </c>
      <c r="HG12" s="27" t="s">
        <v>81</v>
      </c>
      <c r="HH12" s="27" t="s">
        <v>81</v>
      </c>
      <c r="HI12" s="27" t="s">
        <v>81</v>
      </c>
      <c r="HJ12" s="27" t="s">
        <v>81</v>
      </c>
      <c r="HK12">
        <v>1</v>
      </c>
      <c r="HL12">
        <v>5</v>
      </c>
      <c r="HM12" s="27" t="s">
        <v>81</v>
      </c>
      <c r="HN12">
        <v>1</v>
      </c>
      <c r="HO12" s="27" t="s">
        <v>81</v>
      </c>
      <c r="HP12" s="27" t="s">
        <v>81</v>
      </c>
      <c r="HQ12" s="27" t="s">
        <v>81</v>
      </c>
      <c r="HR12" s="27" t="s">
        <v>81</v>
      </c>
      <c r="HS12" s="27" t="s">
        <v>81</v>
      </c>
      <c r="HT12" s="27" t="s">
        <v>81</v>
      </c>
      <c r="HU12" s="27" t="s">
        <v>81</v>
      </c>
      <c r="HV12">
        <v>1</v>
      </c>
      <c r="HW12" s="27" t="s">
        <v>81</v>
      </c>
      <c r="HX12">
        <v>1</v>
      </c>
      <c r="HY12" s="27" t="s">
        <v>81</v>
      </c>
      <c r="HZ12" s="27" t="s">
        <v>81</v>
      </c>
      <c r="IA12" s="27" t="s">
        <v>81</v>
      </c>
      <c r="IB12" s="27" t="s">
        <v>81</v>
      </c>
      <c r="IC12" s="27" t="s">
        <v>81</v>
      </c>
      <c r="ID12" s="27" t="s">
        <v>81</v>
      </c>
      <c r="IE12" s="27" t="s">
        <v>81</v>
      </c>
      <c r="IF12" s="27" t="s">
        <v>81</v>
      </c>
      <c r="IG12" s="27" t="s">
        <v>81</v>
      </c>
      <c r="IH12" s="27" t="s">
        <v>81</v>
      </c>
      <c r="II12" s="27" t="s">
        <v>81</v>
      </c>
      <c r="IJ12" s="27" t="s">
        <v>81</v>
      </c>
      <c r="IK12" s="27" t="s">
        <v>81</v>
      </c>
      <c r="IL12" s="27" t="s">
        <v>81</v>
      </c>
      <c r="IM12" s="27" t="s">
        <v>81</v>
      </c>
      <c r="IN12" s="27" t="s">
        <v>81</v>
      </c>
      <c r="IO12" s="27" t="s">
        <v>81</v>
      </c>
      <c r="IP12" s="27" t="s">
        <v>81</v>
      </c>
      <c r="IQ12" s="27" t="s">
        <v>81</v>
      </c>
      <c r="IR12" s="27" t="s">
        <v>81</v>
      </c>
      <c r="IS12" s="27" t="s">
        <v>81</v>
      </c>
      <c r="IT12" s="27" t="s">
        <v>81</v>
      </c>
      <c r="IU12" s="27" t="s">
        <v>81</v>
      </c>
      <c r="IV12" s="27" t="s">
        <v>81</v>
      </c>
      <c r="IW12" s="27" t="s">
        <v>81</v>
      </c>
      <c r="IX12" s="27" t="s">
        <v>81</v>
      </c>
      <c r="IY12" s="27" t="s">
        <v>81</v>
      </c>
      <c r="IZ12" s="27" t="s">
        <v>81</v>
      </c>
      <c r="JA12" s="27" t="s">
        <v>81</v>
      </c>
      <c r="JB12" s="27" t="s">
        <v>81</v>
      </c>
      <c r="JC12" s="27" t="s">
        <v>81</v>
      </c>
      <c r="JD12" s="27" t="s">
        <v>81</v>
      </c>
      <c r="JE12" s="27" t="s">
        <v>81</v>
      </c>
      <c r="JF12" s="27" t="s">
        <v>81</v>
      </c>
      <c r="JG12" s="27" t="s">
        <v>81</v>
      </c>
      <c r="JH12" s="27" t="s">
        <v>81</v>
      </c>
      <c r="JI12" s="27" t="s">
        <v>81</v>
      </c>
      <c r="JJ12" s="27" t="s">
        <v>81</v>
      </c>
      <c r="JK12" s="27" t="s">
        <v>81</v>
      </c>
      <c r="JL12" s="27" t="s">
        <v>81</v>
      </c>
      <c r="JM12" s="27" t="s">
        <v>81</v>
      </c>
      <c r="JN12" s="27" t="s">
        <v>81</v>
      </c>
      <c r="JO12" s="27" t="s">
        <v>81</v>
      </c>
      <c r="JP12" s="27" t="s">
        <v>81</v>
      </c>
      <c r="JQ12" s="27" t="s">
        <v>81</v>
      </c>
      <c r="JR12" s="27" t="s">
        <v>81</v>
      </c>
      <c r="JS12" s="27" t="s">
        <v>81</v>
      </c>
      <c r="JT12" s="27" t="s">
        <v>81</v>
      </c>
      <c r="JU12" s="27" t="s">
        <v>81</v>
      </c>
      <c r="JV12" s="27" t="s">
        <v>81</v>
      </c>
      <c r="JW12" s="27" t="s">
        <v>81</v>
      </c>
      <c r="JX12" s="27" t="s">
        <v>81</v>
      </c>
      <c r="JY12" s="27" t="s">
        <v>81</v>
      </c>
      <c r="JZ12" s="27" t="s">
        <v>81</v>
      </c>
      <c r="KA12" s="27" t="s">
        <v>81</v>
      </c>
      <c r="KB12" s="27" t="s">
        <v>81</v>
      </c>
      <c r="KC12" s="27" t="s">
        <v>81</v>
      </c>
      <c r="KD12" s="27" t="s">
        <v>81</v>
      </c>
      <c r="KE12" s="27" t="s">
        <v>81</v>
      </c>
      <c r="KF12" s="27" t="s">
        <v>81</v>
      </c>
      <c r="KG12" s="27" t="s">
        <v>81</v>
      </c>
      <c r="KH12" s="27" t="s">
        <v>81</v>
      </c>
      <c r="KI12" s="27" t="s">
        <v>81</v>
      </c>
      <c r="KJ12" s="27" t="s">
        <v>81</v>
      </c>
      <c r="KK12" s="27" t="s">
        <v>81</v>
      </c>
      <c r="KL12" s="27" t="s">
        <v>81</v>
      </c>
      <c r="KM12" s="27" t="s">
        <v>81</v>
      </c>
      <c r="KN12" s="27" t="s">
        <v>81</v>
      </c>
      <c r="KO12" s="27" t="s">
        <v>81</v>
      </c>
      <c r="KP12" s="27" t="s">
        <v>81</v>
      </c>
      <c r="KQ12" s="27" t="s">
        <v>81</v>
      </c>
      <c r="KR12" s="27" t="s">
        <v>81</v>
      </c>
      <c r="KS12" s="27" t="s">
        <v>81</v>
      </c>
      <c r="KT12" s="27" t="s">
        <v>81</v>
      </c>
      <c r="KU12" s="27" t="s">
        <v>81</v>
      </c>
      <c r="KV12" s="27" t="s">
        <v>81</v>
      </c>
      <c r="KW12" s="27" t="s">
        <v>81</v>
      </c>
      <c r="KX12" s="27" t="s">
        <v>81</v>
      </c>
      <c r="KY12" s="27" t="s">
        <v>81</v>
      </c>
      <c r="KZ12" s="27" t="s">
        <v>81</v>
      </c>
      <c r="LA12" s="27" t="s">
        <v>81</v>
      </c>
      <c r="LB12" s="27" t="s">
        <v>81</v>
      </c>
      <c r="LC12" s="27" t="s">
        <v>81</v>
      </c>
      <c r="LD12" s="27" t="s">
        <v>81</v>
      </c>
      <c r="LE12" s="27" t="s">
        <v>81</v>
      </c>
      <c r="LF12" s="27" t="s">
        <v>81</v>
      </c>
      <c r="LG12" s="27" t="s">
        <v>81</v>
      </c>
      <c r="LH12" s="27" t="s">
        <v>81</v>
      </c>
      <c r="LI12" s="27" t="s">
        <v>81</v>
      </c>
      <c r="LJ12" s="27" t="s">
        <v>81</v>
      </c>
      <c r="LK12" s="27" t="s">
        <v>81</v>
      </c>
      <c r="LL12" s="27" t="s">
        <v>81</v>
      </c>
      <c r="LM12" s="27" t="s">
        <v>81</v>
      </c>
      <c r="LN12" s="27" t="s">
        <v>81</v>
      </c>
      <c r="LO12" s="27" t="s">
        <v>81</v>
      </c>
      <c r="LP12" s="27" t="s">
        <v>81</v>
      </c>
      <c r="LQ12" s="27" t="s">
        <v>81</v>
      </c>
      <c r="LR12" s="27" t="s">
        <v>81</v>
      </c>
      <c r="LS12" s="27" t="s">
        <v>81</v>
      </c>
      <c r="LT12" s="27" t="s">
        <v>81</v>
      </c>
      <c r="LU12" s="27" t="s">
        <v>81</v>
      </c>
      <c r="LV12" s="27" t="s">
        <v>81</v>
      </c>
      <c r="LW12" s="27" t="s">
        <v>81</v>
      </c>
      <c r="LX12" s="27" t="s">
        <v>81</v>
      </c>
      <c r="LY12" s="27" t="s">
        <v>81</v>
      </c>
      <c r="LZ12" s="27" t="s">
        <v>81</v>
      </c>
      <c r="MA12" s="27" t="s">
        <v>81</v>
      </c>
      <c r="MB12" s="27" t="s">
        <v>81</v>
      </c>
      <c r="MC12" s="27" t="s">
        <v>81</v>
      </c>
      <c r="MD12" s="27" t="s">
        <v>81</v>
      </c>
      <c r="ME12" s="27" t="s">
        <v>81</v>
      </c>
      <c r="MF12" s="27" t="s">
        <v>81</v>
      </c>
      <c r="MG12" s="27" t="s">
        <v>81</v>
      </c>
      <c r="MH12" s="27" t="s">
        <v>81</v>
      </c>
      <c r="MI12" s="27" t="s">
        <v>81</v>
      </c>
      <c r="MJ12" s="27" t="s">
        <v>81</v>
      </c>
      <c r="MK12" s="27" t="s">
        <v>81</v>
      </c>
      <c r="ML12" s="27" t="s">
        <v>81</v>
      </c>
      <c r="MM12" s="27" t="s">
        <v>81</v>
      </c>
      <c r="MN12" s="27" t="s">
        <v>81</v>
      </c>
      <c r="MO12" s="27" t="s">
        <v>81</v>
      </c>
      <c r="MP12" s="27" t="s">
        <v>81</v>
      </c>
      <c r="MQ12" s="27" t="s">
        <v>81</v>
      </c>
      <c r="MR12" s="27" t="s">
        <v>81</v>
      </c>
      <c r="MS12" s="27" t="s">
        <v>81</v>
      </c>
      <c r="MT12" s="27" t="s">
        <v>81</v>
      </c>
      <c r="MU12" s="27" t="s">
        <v>81</v>
      </c>
      <c r="MV12" s="27" t="s">
        <v>81</v>
      </c>
      <c r="MW12" s="27" t="s">
        <v>81</v>
      </c>
      <c r="MX12" s="27" t="s">
        <v>81</v>
      </c>
      <c r="MY12" s="27" t="s">
        <v>81</v>
      </c>
      <c r="MZ12" s="27" t="s">
        <v>81</v>
      </c>
      <c r="NA12" s="27" t="s">
        <v>81</v>
      </c>
      <c r="NB12" s="27" t="s">
        <v>81</v>
      </c>
      <c r="NC12" s="27" t="s">
        <v>81</v>
      </c>
      <c r="ND12" s="27" t="s">
        <v>81</v>
      </c>
      <c r="NE12" s="27" t="s">
        <v>81</v>
      </c>
      <c r="NF12" s="27" t="s">
        <v>81</v>
      </c>
      <c r="NG12" s="27" t="s">
        <v>81</v>
      </c>
      <c r="NH12" s="27" t="s">
        <v>81</v>
      </c>
      <c r="NI12" s="27" t="s">
        <v>81</v>
      </c>
      <c r="NJ12" s="27" t="s">
        <v>81</v>
      </c>
      <c r="NK12" s="27" t="s">
        <v>81</v>
      </c>
      <c r="NL12" s="27" t="s">
        <v>81</v>
      </c>
      <c r="NM12" s="27" t="s">
        <v>81</v>
      </c>
      <c r="NN12" s="27" t="s">
        <v>81</v>
      </c>
      <c r="NO12" s="27" t="s">
        <v>81</v>
      </c>
      <c r="NP12" s="27" t="s">
        <v>81</v>
      </c>
      <c r="NQ12" s="27" t="s">
        <v>81</v>
      </c>
      <c r="NR12" s="27" t="s">
        <v>81</v>
      </c>
      <c r="NS12" s="27" t="s">
        <v>81</v>
      </c>
      <c r="NT12" s="27" t="s">
        <v>81</v>
      </c>
      <c r="NU12" s="27" t="s">
        <v>81</v>
      </c>
      <c r="NV12" s="27" t="s">
        <v>81</v>
      </c>
      <c r="NW12" s="27" t="s">
        <v>81</v>
      </c>
      <c r="NX12" s="27" t="s">
        <v>81</v>
      </c>
      <c r="NY12" s="27" t="s">
        <v>81</v>
      </c>
      <c r="NZ12" s="27" t="s">
        <v>81</v>
      </c>
      <c r="OA12" s="27" t="s">
        <v>81</v>
      </c>
      <c r="OB12" s="27" t="s">
        <v>81</v>
      </c>
      <c r="OC12" s="27" t="s">
        <v>81</v>
      </c>
      <c r="OD12" s="27" t="s">
        <v>81</v>
      </c>
      <c r="OE12" s="27" t="s">
        <v>81</v>
      </c>
      <c r="OF12" s="27" t="s">
        <v>81</v>
      </c>
      <c r="OG12" s="27" t="s">
        <v>81</v>
      </c>
      <c r="OH12" s="27" t="s">
        <v>81</v>
      </c>
      <c r="OI12" s="27" t="s">
        <v>81</v>
      </c>
      <c r="OJ12" s="27" t="s">
        <v>81</v>
      </c>
      <c r="OK12" s="27" t="s">
        <v>81</v>
      </c>
      <c r="OL12" s="27" t="s">
        <v>81</v>
      </c>
      <c r="OM12">
        <v>1</v>
      </c>
      <c r="ON12" t="s">
        <v>81</v>
      </c>
      <c r="OO12" t="s">
        <v>81</v>
      </c>
      <c r="OP12">
        <v>1</v>
      </c>
      <c r="OQ12" t="s">
        <v>81</v>
      </c>
      <c r="OR12" t="s">
        <v>81</v>
      </c>
      <c r="OS12">
        <v>1</v>
      </c>
      <c r="OT12" t="s">
        <v>81</v>
      </c>
      <c r="OU12" t="s">
        <v>81</v>
      </c>
      <c r="OV12" t="s">
        <v>81</v>
      </c>
      <c r="OW12" t="s">
        <v>81</v>
      </c>
      <c r="OX12" t="s">
        <v>81</v>
      </c>
      <c r="OY12" t="s">
        <v>81</v>
      </c>
      <c r="OZ12" t="s">
        <v>81</v>
      </c>
      <c r="PA12" t="s">
        <v>81</v>
      </c>
      <c r="PB12" t="s">
        <v>81</v>
      </c>
      <c r="PC12" t="s">
        <v>81</v>
      </c>
      <c r="PD12" t="s">
        <v>81</v>
      </c>
    </row>
    <row r="13" spans="1:420" x14ac:dyDescent="0.35">
      <c r="A13" s="20">
        <v>1050112</v>
      </c>
      <c r="B13" s="20">
        <v>1</v>
      </c>
      <c r="C13" s="20">
        <v>5</v>
      </c>
      <c r="D13" s="20">
        <v>1</v>
      </c>
      <c r="E13" s="20" t="s">
        <v>727</v>
      </c>
      <c r="F13" s="64">
        <v>13</v>
      </c>
      <c r="G13" s="64">
        <v>2.5</v>
      </c>
      <c r="H13" s="64">
        <v>2.5</v>
      </c>
      <c r="I13" s="64">
        <v>10</v>
      </c>
      <c r="J13" s="27" t="s">
        <v>81</v>
      </c>
      <c r="K13" s="27" t="s">
        <v>81</v>
      </c>
      <c r="L13" s="64">
        <v>35000</v>
      </c>
      <c r="M13" s="27" t="s">
        <v>81</v>
      </c>
      <c r="N13" s="27" t="s">
        <v>81</v>
      </c>
      <c r="O13" s="27" t="s">
        <v>81</v>
      </c>
      <c r="P13" s="27" t="s">
        <v>81</v>
      </c>
      <c r="Q13" s="27" t="s">
        <v>81</v>
      </c>
      <c r="R13" s="27" t="s">
        <v>81</v>
      </c>
      <c r="S13" s="27" t="s">
        <v>81</v>
      </c>
      <c r="T13" s="27" t="s">
        <v>81</v>
      </c>
      <c r="U13" s="27" t="s">
        <v>81</v>
      </c>
      <c r="V13" s="27" t="s">
        <v>81</v>
      </c>
      <c r="W13" s="27" t="s">
        <v>81</v>
      </c>
      <c r="X13" s="27" t="s">
        <v>81</v>
      </c>
      <c r="Y13" s="27" t="s">
        <v>81</v>
      </c>
      <c r="Z13" s="27" t="s">
        <v>81</v>
      </c>
      <c r="AA13" s="27" t="s">
        <v>81</v>
      </c>
      <c r="AB13" s="27" t="s">
        <v>81</v>
      </c>
      <c r="AC13" s="27" t="s">
        <v>81</v>
      </c>
      <c r="AD13" s="27" t="s">
        <v>81</v>
      </c>
      <c r="AE13" s="27" t="s">
        <v>81</v>
      </c>
      <c r="AF13" s="27" t="s">
        <v>81</v>
      </c>
      <c r="AG13" s="27" t="s">
        <v>81</v>
      </c>
      <c r="AH13" s="27" t="s">
        <v>81</v>
      </c>
      <c r="AI13" s="27" t="s">
        <v>81</v>
      </c>
      <c r="AJ13" s="27" t="s">
        <v>81</v>
      </c>
      <c r="AK13" s="27" t="s">
        <v>81</v>
      </c>
      <c r="AL13" s="27" t="s">
        <v>81</v>
      </c>
      <c r="AM13" s="27" t="s">
        <v>81</v>
      </c>
      <c r="AN13" s="27" t="s">
        <v>81</v>
      </c>
      <c r="AO13" s="27" t="s">
        <v>81</v>
      </c>
      <c r="AP13" s="27" t="s">
        <v>81</v>
      </c>
      <c r="AQ13" s="27" t="s">
        <v>81</v>
      </c>
      <c r="AR13" s="27" t="s">
        <v>81</v>
      </c>
      <c r="AS13" s="27" t="s">
        <v>81</v>
      </c>
      <c r="AT13" s="27" t="s">
        <v>81</v>
      </c>
      <c r="AU13" s="27" t="s">
        <v>81</v>
      </c>
      <c r="AV13">
        <v>1</v>
      </c>
      <c r="AW13">
        <v>35000</v>
      </c>
      <c r="AX13" s="27">
        <v>100000</v>
      </c>
      <c r="AY13">
        <v>100000</v>
      </c>
      <c r="AZ13">
        <v>100000</v>
      </c>
      <c r="BA13" s="27" t="s">
        <v>81</v>
      </c>
      <c r="BB13" s="27" t="s">
        <v>81</v>
      </c>
      <c r="BC13" s="27" t="s">
        <v>81</v>
      </c>
      <c r="BD13" s="27" t="s">
        <v>81</v>
      </c>
      <c r="BE13" s="27" t="s">
        <v>81</v>
      </c>
      <c r="BF13" s="27" t="s">
        <v>81</v>
      </c>
      <c r="BG13" s="27" t="s">
        <v>81</v>
      </c>
      <c r="BH13" s="27" t="s">
        <v>81</v>
      </c>
      <c r="BI13" s="27" t="s">
        <v>81</v>
      </c>
      <c r="BJ13" s="27" t="s">
        <v>81</v>
      </c>
      <c r="BK13" s="27" t="s">
        <v>81</v>
      </c>
      <c r="BL13" s="27" t="s">
        <v>81</v>
      </c>
      <c r="BM13" s="27" t="s">
        <v>81</v>
      </c>
      <c r="BN13" s="27" t="s">
        <v>81</v>
      </c>
      <c r="BO13" s="27" t="s">
        <v>81</v>
      </c>
      <c r="BP13" s="27" t="s">
        <v>81</v>
      </c>
      <c r="BQ13" s="27" t="s">
        <v>81</v>
      </c>
      <c r="BR13" s="27" t="s">
        <v>81</v>
      </c>
      <c r="BS13" s="27" t="s">
        <v>81</v>
      </c>
      <c r="BT13" s="27" t="s">
        <v>81</v>
      </c>
      <c r="BU13">
        <v>1</v>
      </c>
      <c r="BV13" s="27" t="s">
        <v>81</v>
      </c>
      <c r="BW13">
        <v>1</v>
      </c>
      <c r="BX13" s="27" t="s">
        <v>81</v>
      </c>
      <c r="BY13">
        <v>1</v>
      </c>
      <c r="BZ13">
        <v>1</v>
      </c>
      <c r="CA13" s="27" t="s">
        <v>81</v>
      </c>
      <c r="CB13">
        <v>1</v>
      </c>
      <c r="CC13" s="27" t="s">
        <v>81</v>
      </c>
      <c r="CD13">
        <v>1</v>
      </c>
      <c r="CE13" s="27" t="s">
        <v>81</v>
      </c>
      <c r="CF13" s="27" t="s">
        <v>81</v>
      </c>
      <c r="CG13" s="27" t="s">
        <v>81</v>
      </c>
      <c r="CH13" s="27" t="s">
        <v>81</v>
      </c>
      <c r="CI13" s="27" t="s">
        <v>81</v>
      </c>
      <c r="CJ13" s="27" t="s">
        <v>81</v>
      </c>
      <c r="CK13" s="27" t="s">
        <v>81</v>
      </c>
      <c r="CL13" s="27" t="s">
        <v>81</v>
      </c>
      <c r="CM13" s="27" t="s">
        <v>81</v>
      </c>
      <c r="CN13">
        <v>1</v>
      </c>
      <c r="CO13" s="27" t="s">
        <v>81</v>
      </c>
      <c r="CP13">
        <v>1</v>
      </c>
      <c r="CQ13" s="27" t="s">
        <v>81</v>
      </c>
      <c r="CR13">
        <v>1</v>
      </c>
      <c r="CS13" s="27" t="s">
        <v>81</v>
      </c>
      <c r="CT13" s="27" t="s">
        <v>81</v>
      </c>
      <c r="CU13" s="27" t="s">
        <v>81</v>
      </c>
      <c r="CV13" s="27" t="s">
        <v>81</v>
      </c>
      <c r="CW13" s="28">
        <v>20</v>
      </c>
      <c r="CX13" s="28">
        <v>1</v>
      </c>
      <c r="CY13" s="27" t="s">
        <v>81</v>
      </c>
      <c r="CZ13" s="27" t="s">
        <v>81</v>
      </c>
      <c r="DA13" s="27" t="s">
        <v>81</v>
      </c>
      <c r="DB13" s="27" t="s">
        <v>81</v>
      </c>
      <c r="DC13" s="27" t="s">
        <v>81</v>
      </c>
      <c r="DD13" s="27" t="s">
        <v>81</v>
      </c>
      <c r="DE13" s="27" t="s">
        <v>81</v>
      </c>
      <c r="DF13">
        <v>25</v>
      </c>
      <c r="DG13" s="28" t="s">
        <v>81</v>
      </c>
      <c r="DH13" s="28">
        <v>1</v>
      </c>
      <c r="DI13" s="27" t="s">
        <v>81</v>
      </c>
      <c r="DJ13" s="27" t="s">
        <v>81</v>
      </c>
      <c r="DK13" s="27" t="s">
        <v>81</v>
      </c>
      <c r="DL13" s="27" t="s">
        <v>81</v>
      </c>
      <c r="DM13" s="27" t="s">
        <v>81</v>
      </c>
      <c r="DN13" s="27" t="s">
        <v>81</v>
      </c>
      <c r="DO13" s="27" t="s">
        <v>81</v>
      </c>
      <c r="DP13">
        <v>5</v>
      </c>
      <c r="DQ13" s="27" t="s">
        <v>81</v>
      </c>
      <c r="DR13" s="28">
        <v>1</v>
      </c>
      <c r="DS13" s="27" t="s">
        <v>81</v>
      </c>
      <c r="DT13" s="27" t="s">
        <v>81</v>
      </c>
      <c r="DU13" s="27" t="s">
        <v>81</v>
      </c>
      <c r="DV13" s="27" t="s">
        <v>81</v>
      </c>
      <c r="DW13" s="27" t="s">
        <v>81</v>
      </c>
      <c r="DX13" s="97" t="s">
        <v>81</v>
      </c>
      <c r="DY13" s="97" t="s">
        <v>81</v>
      </c>
      <c r="DZ13" s="28" t="s">
        <v>81</v>
      </c>
      <c r="EA13" s="28" t="s">
        <v>81</v>
      </c>
      <c r="EB13" s="28" t="s">
        <v>81</v>
      </c>
      <c r="EC13" s="28" t="s">
        <v>81</v>
      </c>
      <c r="ED13" s="28" t="s">
        <v>81</v>
      </c>
      <c r="EE13" s="28" t="s">
        <v>81</v>
      </c>
      <c r="EF13" s="28" t="s">
        <v>81</v>
      </c>
      <c r="EG13" s="28" t="s">
        <v>81</v>
      </c>
      <c r="EH13" s="28" t="s">
        <v>81</v>
      </c>
      <c r="EI13" s="28" t="s">
        <v>81</v>
      </c>
      <c r="EJ13" s="28" t="s">
        <v>81</v>
      </c>
      <c r="EK13" s="28" t="s">
        <v>81</v>
      </c>
      <c r="EL13" s="28" t="s">
        <v>81</v>
      </c>
      <c r="EM13" s="28" t="s">
        <v>81</v>
      </c>
      <c r="EN13" s="28" t="s">
        <v>81</v>
      </c>
      <c r="EO13" s="28" t="s">
        <v>81</v>
      </c>
      <c r="EP13" s="28" t="s">
        <v>81</v>
      </c>
      <c r="EQ13" s="28" t="s">
        <v>81</v>
      </c>
      <c r="ER13" s="28" t="s">
        <v>81</v>
      </c>
      <c r="ES13" s="28" t="s">
        <v>81</v>
      </c>
      <c r="ET13" s="28" t="s">
        <v>81</v>
      </c>
      <c r="EU13" s="28" t="s">
        <v>81</v>
      </c>
      <c r="EV13" s="28" t="s">
        <v>81</v>
      </c>
      <c r="EW13" s="28" t="s">
        <v>81</v>
      </c>
      <c r="EX13" s="28" t="s">
        <v>81</v>
      </c>
      <c r="EY13" s="28" t="s">
        <v>81</v>
      </c>
      <c r="EZ13" s="28" t="s">
        <v>81</v>
      </c>
      <c r="FA13" s="28" t="s">
        <v>81</v>
      </c>
      <c r="FB13" s="28" t="s">
        <v>81</v>
      </c>
      <c r="FC13" s="28" t="s">
        <v>81</v>
      </c>
      <c r="FD13" s="28" t="s">
        <v>81</v>
      </c>
      <c r="FE13" s="28" t="s">
        <v>81</v>
      </c>
      <c r="FF13" s="28" t="s">
        <v>81</v>
      </c>
      <c r="FG13" s="28" t="s">
        <v>81</v>
      </c>
      <c r="FH13" s="28" t="s">
        <v>81</v>
      </c>
      <c r="FI13" s="28" t="s">
        <v>81</v>
      </c>
      <c r="FJ13" s="28" t="s">
        <v>81</v>
      </c>
      <c r="FK13" s="28" t="s">
        <v>81</v>
      </c>
      <c r="FL13" s="28" t="s">
        <v>81</v>
      </c>
      <c r="FM13" s="28" t="s">
        <v>81</v>
      </c>
      <c r="FN13" s="28" t="s">
        <v>81</v>
      </c>
      <c r="FO13" s="28" t="s">
        <v>81</v>
      </c>
      <c r="FP13" s="28" t="s">
        <v>81</v>
      </c>
      <c r="FQ13" s="28" t="s">
        <v>81</v>
      </c>
      <c r="FR13" s="28" t="s">
        <v>81</v>
      </c>
      <c r="FS13" s="28" t="s">
        <v>81</v>
      </c>
      <c r="FT13" s="28" t="s">
        <v>81</v>
      </c>
      <c r="FU13" s="28" t="s">
        <v>81</v>
      </c>
      <c r="FV13" s="28" t="s">
        <v>81</v>
      </c>
      <c r="FW13" s="28" t="s">
        <v>81</v>
      </c>
      <c r="FX13" s="28" t="s">
        <v>81</v>
      </c>
      <c r="FY13" s="28" t="s">
        <v>81</v>
      </c>
      <c r="FZ13" s="28" t="s">
        <v>81</v>
      </c>
      <c r="GA13" s="28" t="s">
        <v>81</v>
      </c>
      <c r="GB13" s="28" t="s">
        <v>81</v>
      </c>
      <c r="GC13" s="28" t="s">
        <v>81</v>
      </c>
      <c r="GD13" s="28" t="s">
        <v>81</v>
      </c>
      <c r="GE13" s="27" t="s">
        <v>81</v>
      </c>
      <c r="GF13" s="27" t="s">
        <v>81</v>
      </c>
      <c r="GG13" s="27" t="s">
        <v>81</v>
      </c>
      <c r="GH13" s="27" t="s">
        <v>81</v>
      </c>
      <c r="GI13" s="27" t="s">
        <v>81</v>
      </c>
      <c r="GJ13" s="27" t="s">
        <v>81</v>
      </c>
      <c r="GK13" s="27" t="s">
        <v>81</v>
      </c>
      <c r="GL13" s="27" t="s">
        <v>81</v>
      </c>
      <c r="GM13" s="27" t="s">
        <v>81</v>
      </c>
      <c r="GN13" s="27" t="s">
        <v>81</v>
      </c>
      <c r="GO13" s="27" t="s">
        <v>81</v>
      </c>
      <c r="GP13" s="27" t="s">
        <v>81</v>
      </c>
      <c r="GQ13" s="27" t="s">
        <v>81</v>
      </c>
      <c r="GR13" s="27" t="s">
        <v>81</v>
      </c>
      <c r="GS13" s="27" t="s">
        <v>81</v>
      </c>
      <c r="GT13" s="27" t="s">
        <v>81</v>
      </c>
      <c r="GU13" s="27" t="s">
        <v>81</v>
      </c>
      <c r="GV13" s="27" t="s">
        <v>81</v>
      </c>
      <c r="GW13" s="27" t="s">
        <v>81</v>
      </c>
      <c r="GX13" s="27" t="s">
        <v>81</v>
      </c>
      <c r="GY13" s="27" t="s">
        <v>81</v>
      </c>
      <c r="GZ13" s="27" t="s">
        <v>81</v>
      </c>
      <c r="HA13" s="27" t="s">
        <v>81</v>
      </c>
      <c r="HB13" s="27" t="s">
        <v>81</v>
      </c>
      <c r="HC13" s="27" t="s">
        <v>81</v>
      </c>
      <c r="HD13" s="27" t="s">
        <v>81</v>
      </c>
      <c r="HE13" s="27" t="s">
        <v>81</v>
      </c>
      <c r="HF13" s="27" t="s">
        <v>81</v>
      </c>
      <c r="HG13" s="27" t="s">
        <v>81</v>
      </c>
      <c r="HH13" s="27" t="s">
        <v>81</v>
      </c>
      <c r="HI13" s="27" t="s">
        <v>81</v>
      </c>
      <c r="HJ13" s="27" t="s">
        <v>81</v>
      </c>
      <c r="HK13" s="27" t="s">
        <v>81</v>
      </c>
      <c r="HL13" s="27" t="s">
        <v>81</v>
      </c>
      <c r="HM13" s="27" t="s">
        <v>81</v>
      </c>
      <c r="HN13" s="27" t="s">
        <v>81</v>
      </c>
      <c r="HO13" s="27" t="s">
        <v>81</v>
      </c>
      <c r="HP13" s="27" t="s">
        <v>81</v>
      </c>
      <c r="HQ13" s="27" t="s">
        <v>81</v>
      </c>
      <c r="HR13" s="27" t="s">
        <v>81</v>
      </c>
      <c r="HS13" s="27" t="s">
        <v>81</v>
      </c>
      <c r="HT13" s="27" t="s">
        <v>81</v>
      </c>
      <c r="HU13" s="27" t="s">
        <v>81</v>
      </c>
      <c r="HV13" s="27" t="s">
        <v>81</v>
      </c>
      <c r="HW13" s="27" t="s">
        <v>81</v>
      </c>
      <c r="HX13" s="27" t="s">
        <v>81</v>
      </c>
      <c r="HY13" s="27" t="s">
        <v>81</v>
      </c>
      <c r="HZ13" s="27" t="s">
        <v>81</v>
      </c>
      <c r="IA13" s="27" t="s">
        <v>81</v>
      </c>
      <c r="IB13" s="27" t="s">
        <v>81</v>
      </c>
      <c r="IC13" s="27" t="s">
        <v>81</v>
      </c>
      <c r="ID13" s="27" t="s">
        <v>81</v>
      </c>
      <c r="IE13" s="27" t="s">
        <v>81</v>
      </c>
      <c r="IF13" s="27" t="s">
        <v>81</v>
      </c>
      <c r="IG13" s="27" t="s">
        <v>81</v>
      </c>
      <c r="IH13" s="27" t="s">
        <v>81</v>
      </c>
      <c r="II13" s="27" t="s">
        <v>81</v>
      </c>
      <c r="IJ13" s="27" t="s">
        <v>81</v>
      </c>
      <c r="IK13" s="27" t="s">
        <v>81</v>
      </c>
      <c r="IL13" s="27" t="s">
        <v>81</v>
      </c>
      <c r="IM13" s="27" t="s">
        <v>81</v>
      </c>
      <c r="IN13" s="27" t="s">
        <v>81</v>
      </c>
      <c r="IO13" s="27" t="s">
        <v>81</v>
      </c>
      <c r="IP13" s="27" t="s">
        <v>81</v>
      </c>
      <c r="IQ13" s="27" t="s">
        <v>81</v>
      </c>
      <c r="IR13" s="27" t="s">
        <v>81</v>
      </c>
      <c r="IS13" s="27" t="s">
        <v>81</v>
      </c>
      <c r="IT13" s="27" t="s">
        <v>81</v>
      </c>
      <c r="IU13" s="27" t="s">
        <v>81</v>
      </c>
      <c r="IV13" s="27" t="s">
        <v>81</v>
      </c>
      <c r="IW13" s="27" t="s">
        <v>81</v>
      </c>
      <c r="IX13" s="27" t="s">
        <v>81</v>
      </c>
      <c r="IY13" s="27" t="s">
        <v>81</v>
      </c>
      <c r="IZ13" s="27" t="s">
        <v>81</v>
      </c>
      <c r="JA13" s="27" t="s">
        <v>81</v>
      </c>
      <c r="JB13" s="27" t="s">
        <v>81</v>
      </c>
      <c r="JC13" s="27" t="s">
        <v>81</v>
      </c>
      <c r="JD13" s="27" t="s">
        <v>81</v>
      </c>
      <c r="JE13" s="27" t="s">
        <v>81</v>
      </c>
      <c r="JF13" s="27" t="s">
        <v>81</v>
      </c>
      <c r="JG13" s="27" t="s">
        <v>81</v>
      </c>
      <c r="JH13" s="27" t="s">
        <v>81</v>
      </c>
      <c r="JI13" s="27" t="s">
        <v>81</v>
      </c>
      <c r="JJ13" s="27" t="s">
        <v>81</v>
      </c>
      <c r="JK13" s="27" t="s">
        <v>81</v>
      </c>
      <c r="JL13" s="27" t="s">
        <v>81</v>
      </c>
      <c r="JM13" s="27" t="s">
        <v>81</v>
      </c>
      <c r="JN13" s="27" t="s">
        <v>81</v>
      </c>
      <c r="JO13" s="27" t="s">
        <v>81</v>
      </c>
      <c r="JP13" s="27" t="s">
        <v>81</v>
      </c>
      <c r="JQ13" s="27" t="s">
        <v>81</v>
      </c>
      <c r="JR13" s="27" t="s">
        <v>81</v>
      </c>
      <c r="JS13" s="27" t="s">
        <v>81</v>
      </c>
      <c r="JT13" s="27" t="s">
        <v>81</v>
      </c>
      <c r="JU13" s="27" t="s">
        <v>81</v>
      </c>
      <c r="JV13" s="27" t="s">
        <v>81</v>
      </c>
      <c r="JW13" s="27" t="s">
        <v>81</v>
      </c>
      <c r="JX13" s="27" t="s">
        <v>81</v>
      </c>
      <c r="JY13" s="27" t="s">
        <v>81</v>
      </c>
      <c r="JZ13" s="27" t="s">
        <v>81</v>
      </c>
      <c r="KA13" s="27" t="s">
        <v>81</v>
      </c>
      <c r="KB13" s="27" t="s">
        <v>81</v>
      </c>
      <c r="KC13" s="27" t="s">
        <v>81</v>
      </c>
      <c r="KD13" s="27" t="s">
        <v>81</v>
      </c>
      <c r="KE13" s="27" t="s">
        <v>81</v>
      </c>
      <c r="KF13" s="27" t="s">
        <v>81</v>
      </c>
      <c r="KG13" s="27" t="s">
        <v>81</v>
      </c>
      <c r="KH13" s="27" t="s">
        <v>81</v>
      </c>
      <c r="KI13" s="27" t="s">
        <v>81</v>
      </c>
      <c r="KJ13" s="27" t="s">
        <v>81</v>
      </c>
      <c r="KK13" s="27" t="s">
        <v>81</v>
      </c>
      <c r="KL13" s="27" t="s">
        <v>81</v>
      </c>
      <c r="KM13" s="27" t="s">
        <v>81</v>
      </c>
      <c r="KN13" s="27" t="s">
        <v>81</v>
      </c>
      <c r="KO13" s="27" t="s">
        <v>81</v>
      </c>
      <c r="KP13" s="27" t="s">
        <v>81</v>
      </c>
      <c r="KQ13" s="27" t="s">
        <v>81</v>
      </c>
      <c r="KR13" s="27" t="s">
        <v>81</v>
      </c>
      <c r="KS13" s="27" t="s">
        <v>81</v>
      </c>
      <c r="KT13" s="27" t="s">
        <v>81</v>
      </c>
      <c r="KU13" s="27" t="s">
        <v>81</v>
      </c>
      <c r="KV13" s="27" t="s">
        <v>81</v>
      </c>
      <c r="KW13" s="27" t="s">
        <v>81</v>
      </c>
      <c r="KX13" s="27" t="s">
        <v>81</v>
      </c>
      <c r="KY13" s="27" t="s">
        <v>81</v>
      </c>
      <c r="KZ13" s="27" t="s">
        <v>81</v>
      </c>
      <c r="LA13" s="27" t="s">
        <v>81</v>
      </c>
      <c r="LB13" s="27" t="s">
        <v>81</v>
      </c>
      <c r="LC13" s="27" t="s">
        <v>81</v>
      </c>
      <c r="LD13" s="27" t="s">
        <v>81</v>
      </c>
      <c r="LE13" s="27" t="s">
        <v>81</v>
      </c>
      <c r="LF13" s="27" t="s">
        <v>81</v>
      </c>
      <c r="LG13" s="27" t="s">
        <v>81</v>
      </c>
      <c r="LH13" s="27" t="s">
        <v>81</v>
      </c>
      <c r="LI13" s="27" t="s">
        <v>81</v>
      </c>
      <c r="LJ13" s="27" t="s">
        <v>81</v>
      </c>
      <c r="LK13" s="27" t="s">
        <v>81</v>
      </c>
      <c r="LL13" s="27" t="s">
        <v>81</v>
      </c>
      <c r="LM13" s="27" t="s">
        <v>81</v>
      </c>
      <c r="LN13" s="27" t="s">
        <v>81</v>
      </c>
      <c r="LO13" s="27" t="s">
        <v>81</v>
      </c>
      <c r="LP13" s="27" t="s">
        <v>81</v>
      </c>
      <c r="LQ13" s="27" t="s">
        <v>81</v>
      </c>
      <c r="LR13" s="27" t="s">
        <v>81</v>
      </c>
      <c r="LS13" s="27" t="s">
        <v>81</v>
      </c>
      <c r="LT13" s="27" t="s">
        <v>81</v>
      </c>
      <c r="LU13" s="27" t="s">
        <v>81</v>
      </c>
      <c r="LV13" s="27" t="s">
        <v>81</v>
      </c>
      <c r="LW13" s="27" t="s">
        <v>81</v>
      </c>
      <c r="LX13" s="27" t="s">
        <v>81</v>
      </c>
      <c r="LY13" s="27" t="s">
        <v>81</v>
      </c>
      <c r="LZ13" s="27" t="s">
        <v>81</v>
      </c>
      <c r="MA13" s="27" t="s">
        <v>81</v>
      </c>
      <c r="MB13" s="27" t="s">
        <v>81</v>
      </c>
      <c r="MC13" s="27" t="s">
        <v>81</v>
      </c>
      <c r="MD13" s="27" t="s">
        <v>81</v>
      </c>
      <c r="ME13" s="27" t="s">
        <v>81</v>
      </c>
      <c r="MF13" s="27" t="s">
        <v>81</v>
      </c>
      <c r="MG13" s="27" t="s">
        <v>81</v>
      </c>
      <c r="MH13" s="27" t="s">
        <v>81</v>
      </c>
      <c r="MI13" s="27" t="s">
        <v>81</v>
      </c>
      <c r="MJ13" s="27" t="s">
        <v>81</v>
      </c>
      <c r="MK13" s="27" t="s">
        <v>81</v>
      </c>
      <c r="ML13" s="27" t="s">
        <v>81</v>
      </c>
      <c r="MM13" s="27" t="s">
        <v>81</v>
      </c>
      <c r="MN13" s="27" t="s">
        <v>81</v>
      </c>
      <c r="MO13" s="27" t="s">
        <v>81</v>
      </c>
      <c r="MP13" s="27" t="s">
        <v>81</v>
      </c>
      <c r="MQ13" s="27" t="s">
        <v>81</v>
      </c>
      <c r="MR13" s="27" t="s">
        <v>81</v>
      </c>
      <c r="MS13" s="27" t="s">
        <v>81</v>
      </c>
      <c r="MT13" s="27" t="s">
        <v>81</v>
      </c>
      <c r="MU13" s="27" t="s">
        <v>81</v>
      </c>
      <c r="MV13" s="27" t="s">
        <v>81</v>
      </c>
      <c r="MW13" s="27" t="s">
        <v>81</v>
      </c>
      <c r="MX13" s="27" t="s">
        <v>81</v>
      </c>
      <c r="MY13" s="27" t="s">
        <v>81</v>
      </c>
      <c r="MZ13" s="27" t="s">
        <v>81</v>
      </c>
      <c r="NA13" s="27" t="s">
        <v>81</v>
      </c>
      <c r="NB13" s="27" t="s">
        <v>81</v>
      </c>
      <c r="NC13" s="27" t="s">
        <v>81</v>
      </c>
      <c r="ND13" s="27" t="s">
        <v>81</v>
      </c>
      <c r="NE13" s="27" t="s">
        <v>81</v>
      </c>
      <c r="NF13" s="27" t="s">
        <v>81</v>
      </c>
      <c r="NG13" s="27" t="s">
        <v>81</v>
      </c>
      <c r="NH13" s="27" t="s">
        <v>81</v>
      </c>
      <c r="NI13" s="27" t="s">
        <v>81</v>
      </c>
      <c r="NJ13" s="27" t="s">
        <v>81</v>
      </c>
      <c r="NK13" s="27" t="s">
        <v>81</v>
      </c>
      <c r="NL13" s="27" t="s">
        <v>81</v>
      </c>
      <c r="NM13" s="27" t="s">
        <v>81</v>
      </c>
      <c r="NN13" s="27" t="s">
        <v>81</v>
      </c>
      <c r="NO13" s="27" t="s">
        <v>81</v>
      </c>
      <c r="NP13" s="27" t="s">
        <v>81</v>
      </c>
      <c r="NQ13" s="27" t="s">
        <v>81</v>
      </c>
      <c r="NR13" s="27" t="s">
        <v>81</v>
      </c>
      <c r="NS13" s="27" t="s">
        <v>81</v>
      </c>
      <c r="NT13" s="27" t="s">
        <v>81</v>
      </c>
      <c r="NU13" s="27" t="s">
        <v>81</v>
      </c>
      <c r="NV13" s="27" t="s">
        <v>81</v>
      </c>
      <c r="NW13" s="27" t="s">
        <v>81</v>
      </c>
      <c r="NX13" s="27" t="s">
        <v>81</v>
      </c>
      <c r="NY13" s="27" t="s">
        <v>81</v>
      </c>
      <c r="NZ13" s="27" t="s">
        <v>81</v>
      </c>
      <c r="OA13" s="27" t="s">
        <v>81</v>
      </c>
      <c r="OB13" s="27" t="s">
        <v>81</v>
      </c>
      <c r="OC13" s="27" t="s">
        <v>81</v>
      </c>
      <c r="OD13" s="27" t="s">
        <v>81</v>
      </c>
      <c r="OE13" s="27" t="s">
        <v>81</v>
      </c>
      <c r="OF13" s="27" t="s">
        <v>81</v>
      </c>
      <c r="OG13" s="27" t="s">
        <v>81</v>
      </c>
      <c r="OH13" s="27" t="s">
        <v>81</v>
      </c>
      <c r="OI13" s="27" t="s">
        <v>81</v>
      </c>
      <c r="OJ13" s="27" t="s">
        <v>81</v>
      </c>
      <c r="OK13" s="27" t="s">
        <v>81</v>
      </c>
      <c r="OL13" s="27" t="s">
        <v>81</v>
      </c>
      <c r="OM13">
        <v>1</v>
      </c>
      <c r="ON13" t="s">
        <v>81</v>
      </c>
      <c r="OO13" t="s">
        <v>81</v>
      </c>
      <c r="OP13" t="s">
        <v>81</v>
      </c>
      <c r="OQ13" t="s">
        <v>81</v>
      </c>
      <c r="OR13" t="s">
        <v>81</v>
      </c>
      <c r="OS13" t="s">
        <v>81</v>
      </c>
      <c r="OT13" t="s">
        <v>81</v>
      </c>
      <c r="OU13" t="s">
        <v>81</v>
      </c>
      <c r="OV13" t="s">
        <v>81</v>
      </c>
      <c r="OW13" t="s">
        <v>81</v>
      </c>
      <c r="OX13" t="s">
        <v>81</v>
      </c>
      <c r="OY13" t="s">
        <v>81</v>
      </c>
      <c r="OZ13" t="s">
        <v>81</v>
      </c>
      <c r="PA13" t="s">
        <v>81</v>
      </c>
      <c r="PB13" t="s">
        <v>81</v>
      </c>
      <c r="PC13" t="s">
        <v>81</v>
      </c>
      <c r="PD13" t="s">
        <v>81</v>
      </c>
    </row>
    <row r="14" spans="1:420" x14ac:dyDescent="0.35">
      <c r="A14" s="20">
        <v>1050113</v>
      </c>
      <c r="B14" s="20">
        <v>1</v>
      </c>
      <c r="C14" s="20">
        <v>5</v>
      </c>
      <c r="D14" s="20">
        <v>1</v>
      </c>
      <c r="E14" s="20" t="s">
        <v>732</v>
      </c>
      <c r="F14" s="64">
        <v>3</v>
      </c>
      <c r="G14" s="64">
        <v>2</v>
      </c>
      <c r="H14" s="64">
        <v>2</v>
      </c>
      <c r="I14" s="64">
        <v>10</v>
      </c>
      <c r="J14" s="27" t="s">
        <v>81</v>
      </c>
      <c r="K14" s="64">
        <v>0.2</v>
      </c>
      <c r="L14" s="64">
        <v>70000</v>
      </c>
      <c r="M14" s="27" t="s">
        <v>81</v>
      </c>
      <c r="N14" s="27" t="s">
        <v>81</v>
      </c>
      <c r="O14" s="27" t="s">
        <v>81</v>
      </c>
      <c r="P14" s="27" t="s">
        <v>81</v>
      </c>
      <c r="Q14" s="27" t="s">
        <v>81</v>
      </c>
      <c r="R14" s="27" t="s">
        <v>81</v>
      </c>
      <c r="S14" s="27" t="s">
        <v>81</v>
      </c>
      <c r="T14" s="27" t="s">
        <v>81</v>
      </c>
      <c r="U14" s="27" t="s">
        <v>81</v>
      </c>
      <c r="V14" s="27" t="s">
        <v>81</v>
      </c>
      <c r="W14" s="27" t="s">
        <v>81</v>
      </c>
      <c r="X14" s="27" t="s">
        <v>81</v>
      </c>
      <c r="Y14" s="27" t="s">
        <v>81</v>
      </c>
      <c r="Z14" s="27" t="s">
        <v>81</v>
      </c>
      <c r="AA14" s="27" t="s">
        <v>81</v>
      </c>
      <c r="AB14" s="27" t="s">
        <v>81</v>
      </c>
      <c r="AC14" s="27" t="s">
        <v>81</v>
      </c>
      <c r="AD14" s="27" t="s">
        <v>81</v>
      </c>
      <c r="AE14" s="27" t="s">
        <v>81</v>
      </c>
      <c r="AF14" s="27" t="s">
        <v>81</v>
      </c>
      <c r="AG14" s="27" t="s">
        <v>81</v>
      </c>
      <c r="AH14" s="27" t="s">
        <v>81</v>
      </c>
      <c r="AI14" s="27" t="s">
        <v>81</v>
      </c>
      <c r="AJ14" s="27" t="s">
        <v>81</v>
      </c>
      <c r="AK14" s="27" t="s">
        <v>81</v>
      </c>
      <c r="AL14" s="27" t="s">
        <v>81</v>
      </c>
      <c r="AM14" s="27" t="s">
        <v>81</v>
      </c>
      <c r="AN14" s="27" t="s">
        <v>81</v>
      </c>
      <c r="AO14" s="27" t="s">
        <v>81</v>
      </c>
      <c r="AP14" s="27" t="s">
        <v>81</v>
      </c>
      <c r="AQ14" s="27" t="s">
        <v>81</v>
      </c>
      <c r="AR14" s="27" t="s">
        <v>81</v>
      </c>
      <c r="AS14" s="27" t="s">
        <v>81</v>
      </c>
      <c r="AT14" s="27" t="s">
        <v>81</v>
      </c>
      <c r="AU14" s="27" t="s">
        <v>81</v>
      </c>
      <c r="AV14">
        <v>1</v>
      </c>
      <c r="AW14">
        <v>14000</v>
      </c>
      <c r="AX14" s="27">
        <v>35000</v>
      </c>
      <c r="AY14" s="27">
        <v>35000</v>
      </c>
      <c r="AZ14" s="27">
        <v>30000</v>
      </c>
      <c r="BA14" s="27" t="s">
        <v>81</v>
      </c>
      <c r="BB14" s="27" t="s">
        <v>81</v>
      </c>
      <c r="BC14" s="27" t="s">
        <v>81</v>
      </c>
      <c r="BD14" s="27" t="s">
        <v>81</v>
      </c>
      <c r="BE14" s="27" t="s">
        <v>81</v>
      </c>
      <c r="BF14" s="27" t="s">
        <v>81</v>
      </c>
      <c r="BG14" s="27" t="s">
        <v>81</v>
      </c>
      <c r="BH14" s="27" t="s">
        <v>81</v>
      </c>
      <c r="BI14" s="27" t="s">
        <v>81</v>
      </c>
      <c r="BJ14" s="27" t="s">
        <v>81</v>
      </c>
      <c r="BK14" s="27" t="s">
        <v>81</v>
      </c>
      <c r="BL14" s="27" t="s">
        <v>81</v>
      </c>
      <c r="BM14" s="27" t="s">
        <v>81</v>
      </c>
      <c r="BN14" s="27" t="s">
        <v>81</v>
      </c>
      <c r="BO14" s="27" t="s">
        <v>81</v>
      </c>
      <c r="BP14" s="27" t="s">
        <v>81</v>
      </c>
      <c r="BQ14" s="27" t="s">
        <v>81</v>
      </c>
      <c r="BR14" s="27" t="s">
        <v>81</v>
      </c>
      <c r="BS14" s="27" t="s">
        <v>81</v>
      </c>
      <c r="BT14" s="27" t="s">
        <v>81</v>
      </c>
      <c r="BU14" s="27">
        <v>0</v>
      </c>
      <c r="BV14" s="27" t="s">
        <v>81</v>
      </c>
      <c r="BW14">
        <v>1</v>
      </c>
      <c r="BX14" s="27" t="s">
        <v>81</v>
      </c>
      <c r="BY14">
        <v>1</v>
      </c>
      <c r="BZ14" s="27" t="s">
        <v>81</v>
      </c>
      <c r="CA14" s="27" t="s">
        <v>81</v>
      </c>
      <c r="CB14">
        <v>1</v>
      </c>
      <c r="CC14" s="27" t="s">
        <v>81</v>
      </c>
      <c r="CD14">
        <v>1</v>
      </c>
      <c r="CE14" s="27" t="s">
        <v>81</v>
      </c>
      <c r="CF14" s="27" t="s">
        <v>81</v>
      </c>
      <c r="CG14" s="27" t="s">
        <v>81</v>
      </c>
      <c r="CH14" s="27" t="s">
        <v>81</v>
      </c>
      <c r="CI14" s="27" t="s">
        <v>81</v>
      </c>
      <c r="CJ14" s="27" t="s">
        <v>81</v>
      </c>
      <c r="CK14" s="27" t="s">
        <v>81</v>
      </c>
      <c r="CL14" s="27" t="s">
        <v>81</v>
      </c>
      <c r="CM14" s="27" t="s">
        <v>81</v>
      </c>
      <c r="CN14" s="27" t="s">
        <v>81</v>
      </c>
      <c r="CO14">
        <v>1</v>
      </c>
      <c r="CP14" s="27" t="s">
        <v>81</v>
      </c>
      <c r="CQ14" s="27" t="s">
        <v>81</v>
      </c>
      <c r="CR14" s="27" t="s">
        <v>81</v>
      </c>
      <c r="CS14">
        <v>2</v>
      </c>
      <c r="CT14" s="27" t="s">
        <v>81</v>
      </c>
      <c r="CU14" s="27" t="s">
        <v>81</v>
      </c>
      <c r="CV14" s="27" t="s">
        <v>81</v>
      </c>
      <c r="CW14" s="28">
        <v>2</v>
      </c>
      <c r="CX14" s="28">
        <v>5</v>
      </c>
      <c r="CY14" s="27" t="s">
        <v>81</v>
      </c>
      <c r="CZ14" s="27" t="s">
        <v>81</v>
      </c>
      <c r="DA14" s="27" t="s">
        <v>81</v>
      </c>
      <c r="DB14" s="27" t="s">
        <v>81</v>
      </c>
      <c r="DC14" s="27" t="s">
        <v>81</v>
      </c>
      <c r="DD14" s="27" t="s">
        <v>81</v>
      </c>
      <c r="DE14" s="27" t="s">
        <v>81</v>
      </c>
      <c r="DF14">
        <v>2</v>
      </c>
      <c r="DG14">
        <v>1</v>
      </c>
      <c r="DH14" s="28">
        <v>2</v>
      </c>
      <c r="DI14" s="27" t="s">
        <v>81</v>
      </c>
      <c r="DJ14" s="27" t="s">
        <v>81</v>
      </c>
      <c r="DK14" s="27" t="s">
        <v>81</v>
      </c>
      <c r="DL14" s="27" t="s">
        <v>81</v>
      </c>
      <c r="DM14" s="27" t="s">
        <v>81</v>
      </c>
      <c r="DN14" s="27" t="s">
        <v>81</v>
      </c>
      <c r="DO14" s="27" t="s">
        <v>81</v>
      </c>
      <c r="DP14" s="27" t="s">
        <v>81</v>
      </c>
      <c r="DQ14" s="27" t="s">
        <v>81</v>
      </c>
      <c r="DR14" s="27" t="s">
        <v>81</v>
      </c>
      <c r="DS14" s="27" t="s">
        <v>81</v>
      </c>
      <c r="DT14" s="27" t="s">
        <v>81</v>
      </c>
      <c r="DU14" s="27" t="s">
        <v>81</v>
      </c>
      <c r="DV14" s="27" t="s">
        <v>81</v>
      </c>
      <c r="DW14" s="27" t="s">
        <v>81</v>
      </c>
      <c r="DX14" s="97" t="s">
        <v>81</v>
      </c>
      <c r="DY14" s="97" t="s">
        <v>81</v>
      </c>
      <c r="DZ14" s="28" t="s">
        <v>81</v>
      </c>
      <c r="EA14" s="28" t="s">
        <v>81</v>
      </c>
      <c r="EB14" s="28" t="s">
        <v>81</v>
      </c>
      <c r="EC14" s="28" t="s">
        <v>81</v>
      </c>
      <c r="ED14" s="28" t="s">
        <v>81</v>
      </c>
      <c r="EE14" s="28" t="s">
        <v>81</v>
      </c>
      <c r="EF14" s="28" t="s">
        <v>81</v>
      </c>
      <c r="EG14" s="28" t="s">
        <v>81</v>
      </c>
      <c r="EH14" s="28" t="s">
        <v>81</v>
      </c>
      <c r="EI14" s="28" t="s">
        <v>81</v>
      </c>
      <c r="EJ14" s="28" t="s">
        <v>81</v>
      </c>
      <c r="EK14" s="28" t="s">
        <v>81</v>
      </c>
      <c r="EL14" s="28" t="s">
        <v>81</v>
      </c>
      <c r="EM14" s="28" t="s">
        <v>81</v>
      </c>
      <c r="EN14" s="28" t="s">
        <v>81</v>
      </c>
      <c r="EO14" s="28" t="s">
        <v>81</v>
      </c>
      <c r="EP14" s="28" t="s">
        <v>81</v>
      </c>
      <c r="EQ14" s="28" t="s">
        <v>81</v>
      </c>
      <c r="ER14" s="28" t="s">
        <v>81</v>
      </c>
      <c r="ES14" s="28" t="s">
        <v>81</v>
      </c>
      <c r="ET14" s="28" t="s">
        <v>81</v>
      </c>
      <c r="EU14" s="28" t="s">
        <v>81</v>
      </c>
      <c r="EV14" s="28" t="s">
        <v>81</v>
      </c>
      <c r="EW14" s="28" t="s">
        <v>81</v>
      </c>
      <c r="EX14" s="28" t="s">
        <v>81</v>
      </c>
      <c r="EY14" s="28" t="s">
        <v>81</v>
      </c>
      <c r="EZ14" s="28" t="s">
        <v>81</v>
      </c>
      <c r="FA14" s="28" t="s">
        <v>81</v>
      </c>
      <c r="FB14" s="28" t="s">
        <v>81</v>
      </c>
      <c r="FC14" s="28" t="s">
        <v>81</v>
      </c>
      <c r="FD14" s="28" t="s">
        <v>81</v>
      </c>
      <c r="FE14" s="28" t="s">
        <v>81</v>
      </c>
      <c r="FF14" s="28" t="s">
        <v>81</v>
      </c>
      <c r="FG14" s="28" t="s">
        <v>81</v>
      </c>
      <c r="FH14" s="28" t="s">
        <v>81</v>
      </c>
      <c r="FI14" s="28" t="s">
        <v>81</v>
      </c>
      <c r="FJ14" s="28" t="s">
        <v>81</v>
      </c>
      <c r="FK14" s="28" t="s">
        <v>81</v>
      </c>
      <c r="FL14" s="28" t="s">
        <v>81</v>
      </c>
      <c r="FM14" s="28" t="s">
        <v>81</v>
      </c>
      <c r="FN14" s="28" t="s">
        <v>81</v>
      </c>
      <c r="FO14" s="28" t="s">
        <v>81</v>
      </c>
      <c r="FP14" s="28" t="s">
        <v>81</v>
      </c>
      <c r="FQ14" s="28" t="s">
        <v>81</v>
      </c>
      <c r="FR14" s="28" t="s">
        <v>81</v>
      </c>
      <c r="FS14" s="28" t="s">
        <v>81</v>
      </c>
      <c r="FT14" s="28" t="s">
        <v>81</v>
      </c>
      <c r="FU14" s="28" t="s">
        <v>81</v>
      </c>
      <c r="FV14" s="28" t="s">
        <v>81</v>
      </c>
      <c r="FW14" s="28" t="s">
        <v>81</v>
      </c>
      <c r="FX14" s="28" t="s">
        <v>81</v>
      </c>
      <c r="FY14" s="28" t="s">
        <v>81</v>
      </c>
      <c r="FZ14" s="28" t="s">
        <v>81</v>
      </c>
      <c r="GA14" s="28" t="s">
        <v>81</v>
      </c>
      <c r="GB14" s="28" t="s">
        <v>81</v>
      </c>
      <c r="GC14" s="28" t="s">
        <v>81</v>
      </c>
      <c r="GD14" s="28" t="s">
        <v>81</v>
      </c>
      <c r="GE14" s="27" t="s">
        <v>81</v>
      </c>
      <c r="GF14" s="27" t="s">
        <v>81</v>
      </c>
      <c r="GG14" s="27" t="s">
        <v>81</v>
      </c>
      <c r="GH14" s="27" t="s">
        <v>81</v>
      </c>
      <c r="GI14" s="27" t="s">
        <v>81</v>
      </c>
      <c r="GJ14" s="27" t="s">
        <v>81</v>
      </c>
      <c r="GK14" s="27" t="s">
        <v>81</v>
      </c>
      <c r="GL14" s="27" t="s">
        <v>81</v>
      </c>
      <c r="GM14" s="27" t="s">
        <v>81</v>
      </c>
      <c r="GN14" s="27" t="s">
        <v>81</v>
      </c>
      <c r="GO14" s="27" t="s">
        <v>81</v>
      </c>
      <c r="GP14" s="27" t="s">
        <v>81</v>
      </c>
      <c r="GQ14" s="27" t="s">
        <v>81</v>
      </c>
      <c r="GR14" s="27" t="s">
        <v>81</v>
      </c>
      <c r="GS14" s="27" t="s">
        <v>81</v>
      </c>
      <c r="GT14" s="27" t="s">
        <v>81</v>
      </c>
      <c r="GU14" s="27" t="s">
        <v>81</v>
      </c>
      <c r="GV14" s="27" t="s">
        <v>81</v>
      </c>
      <c r="GW14" s="27" t="s">
        <v>81</v>
      </c>
      <c r="GX14" s="27" t="s">
        <v>81</v>
      </c>
      <c r="GY14" s="27" t="s">
        <v>81</v>
      </c>
      <c r="GZ14" s="27" t="s">
        <v>81</v>
      </c>
      <c r="HA14" s="27" t="s">
        <v>81</v>
      </c>
      <c r="HB14" s="27" t="s">
        <v>81</v>
      </c>
      <c r="HC14" s="27" t="s">
        <v>81</v>
      </c>
      <c r="HD14" s="27" t="s">
        <v>81</v>
      </c>
      <c r="HE14" s="27" t="s">
        <v>81</v>
      </c>
      <c r="HF14" s="27" t="s">
        <v>81</v>
      </c>
      <c r="HG14" s="27" t="s">
        <v>81</v>
      </c>
      <c r="HH14" s="27" t="s">
        <v>81</v>
      </c>
      <c r="HI14" s="27" t="s">
        <v>81</v>
      </c>
      <c r="HJ14" s="27" t="s">
        <v>81</v>
      </c>
      <c r="HK14" s="27" t="s">
        <v>81</v>
      </c>
      <c r="HL14" s="27" t="s">
        <v>81</v>
      </c>
      <c r="HM14" s="27" t="s">
        <v>81</v>
      </c>
      <c r="HN14" s="27" t="s">
        <v>81</v>
      </c>
      <c r="HO14" s="27" t="s">
        <v>81</v>
      </c>
      <c r="HP14" s="27" t="s">
        <v>81</v>
      </c>
      <c r="HQ14" s="27" t="s">
        <v>81</v>
      </c>
      <c r="HR14" s="27" t="s">
        <v>81</v>
      </c>
      <c r="HS14" s="27" t="s">
        <v>81</v>
      </c>
      <c r="HT14" s="27" t="s">
        <v>81</v>
      </c>
      <c r="HU14" s="27" t="s">
        <v>81</v>
      </c>
      <c r="HV14" s="27" t="s">
        <v>81</v>
      </c>
      <c r="HW14" s="27" t="s">
        <v>81</v>
      </c>
      <c r="HX14" s="27" t="s">
        <v>81</v>
      </c>
      <c r="HY14" s="27" t="s">
        <v>81</v>
      </c>
      <c r="HZ14" s="27" t="s">
        <v>81</v>
      </c>
      <c r="IA14" s="27" t="s">
        <v>81</v>
      </c>
      <c r="IB14" s="27" t="s">
        <v>81</v>
      </c>
      <c r="IC14" s="27" t="s">
        <v>81</v>
      </c>
      <c r="ID14" s="27" t="s">
        <v>81</v>
      </c>
      <c r="IE14" s="27" t="s">
        <v>81</v>
      </c>
      <c r="IF14" s="27" t="s">
        <v>81</v>
      </c>
      <c r="IG14" s="27" t="s">
        <v>81</v>
      </c>
      <c r="IH14" s="27" t="s">
        <v>81</v>
      </c>
      <c r="II14" s="27" t="s">
        <v>81</v>
      </c>
      <c r="IJ14" s="27" t="s">
        <v>81</v>
      </c>
      <c r="IK14" s="27" t="s">
        <v>81</v>
      </c>
      <c r="IL14" s="27" t="s">
        <v>81</v>
      </c>
      <c r="IM14" s="27" t="s">
        <v>81</v>
      </c>
      <c r="IN14" s="27" t="s">
        <v>81</v>
      </c>
      <c r="IO14" s="27" t="s">
        <v>81</v>
      </c>
      <c r="IP14" s="27" t="s">
        <v>81</v>
      </c>
      <c r="IQ14" s="27" t="s">
        <v>81</v>
      </c>
      <c r="IR14" s="27" t="s">
        <v>81</v>
      </c>
      <c r="IS14" s="27" t="s">
        <v>81</v>
      </c>
      <c r="IT14" s="27" t="s">
        <v>81</v>
      </c>
      <c r="IU14" s="27" t="s">
        <v>81</v>
      </c>
      <c r="IV14" s="27" t="s">
        <v>81</v>
      </c>
      <c r="IW14" s="27" t="s">
        <v>81</v>
      </c>
      <c r="IX14" s="27" t="s">
        <v>81</v>
      </c>
      <c r="IY14" s="27" t="s">
        <v>81</v>
      </c>
      <c r="IZ14" s="27" t="s">
        <v>81</v>
      </c>
      <c r="JA14" s="27" t="s">
        <v>81</v>
      </c>
      <c r="JB14" s="27" t="s">
        <v>81</v>
      </c>
      <c r="JC14" s="27" t="s">
        <v>81</v>
      </c>
      <c r="JD14" s="27" t="s">
        <v>81</v>
      </c>
      <c r="JE14" s="27" t="s">
        <v>81</v>
      </c>
      <c r="JF14" s="27" t="s">
        <v>81</v>
      </c>
      <c r="JG14" s="27" t="s">
        <v>81</v>
      </c>
      <c r="JH14" s="27" t="s">
        <v>81</v>
      </c>
      <c r="JI14" s="27" t="s">
        <v>81</v>
      </c>
      <c r="JJ14" s="27" t="s">
        <v>81</v>
      </c>
      <c r="JK14" s="27" t="s">
        <v>81</v>
      </c>
      <c r="JL14" s="27" t="s">
        <v>81</v>
      </c>
      <c r="JM14" s="27" t="s">
        <v>81</v>
      </c>
      <c r="JN14" s="27" t="s">
        <v>81</v>
      </c>
      <c r="JO14" s="27" t="s">
        <v>81</v>
      </c>
      <c r="JP14" s="27" t="s">
        <v>81</v>
      </c>
      <c r="JQ14" s="27" t="s">
        <v>81</v>
      </c>
      <c r="JR14" s="27" t="s">
        <v>81</v>
      </c>
      <c r="JS14" s="27" t="s">
        <v>81</v>
      </c>
      <c r="JT14" s="27" t="s">
        <v>81</v>
      </c>
      <c r="JU14" s="27" t="s">
        <v>81</v>
      </c>
      <c r="JV14" s="27" t="s">
        <v>81</v>
      </c>
      <c r="JW14" s="27" t="s">
        <v>81</v>
      </c>
      <c r="JX14" s="27" t="s">
        <v>81</v>
      </c>
      <c r="JY14" s="27" t="s">
        <v>81</v>
      </c>
      <c r="JZ14" s="27" t="s">
        <v>81</v>
      </c>
      <c r="KA14" s="27" t="s">
        <v>81</v>
      </c>
      <c r="KB14" s="27" t="s">
        <v>81</v>
      </c>
      <c r="KC14" s="27" t="s">
        <v>81</v>
      </c>
      <c r="KD14" s="27" t="s">
        <v>81</v>
      </c>
      <c r="KE14" s="27" t="s">
        <v>81</v>
      </c>
      <c r="KF14" s="27" t="s">
        <v>81</v>
      </c>
      <c r="KG14" s="27" t="s">
        <v>81</v>
      </c>
      <c r="KH14" s="27" t="s">
        <v>81</v>
      </c>
      <c r="KI14" s="27" t="s">
        <v>81</v>
      </c>
      <c r="KJ14" s="27" t="s">
        <v>81</v>
      </c>
      <c r="KK14" s="27" t="s">
        <v>81</v>
      </c>
      <c r="KL14" s="27" t="s">
        <v>81</v>
      </c>
      <c r="KM14" s="27" t="s">
        <v>81</v>
      </c>
      <c r="KN14" s="27" t="s">
        <v>81</v>
      </c>
      <c r="KO14" s="27" t="s">
        <v>81</v>
      </c>
      <c r="KP14" s="27" t="s">
        <v>81</v>
      </c>
      <c r="KQ14" s="27" t="s">
        <v>81</v>
      </c>
      <c r="KR14" s="27" t="s">
        <v>81</v>
      </c>
      <c r="KS14" s="27" t="s">
        <v>81</v>
      </c>
      <c r="KT14" s="27" t="s">
        <v>81</v>
      </c>
      <c r="KU14" s="27" t="s">
        <v>81</v>
      </c>
      <c r="KV14" s="27" t="s">
        <v>81</v>
      </c>
      <c r="KW14" s="27" t="s">
        <v>81</v>
      </c>
      <c r="KX14" s="27" t="s">
        <v>81</v>
      </c>
      <c r="KY14" s="27" t="s">
        <v>81</v>
      </c>
      <c r="KZ14" s="27" t="s">
        <v>81</v>
      </c>
      <c r="LA14" s="27" t="s">
        <v>81</v>
      </c>
      <c r="LB14" s="27" t="s">
        <v>81</v>
      </c>
      <c r="LC14" s="27" t="s">
        <v>81</v>
      </c>
      <c r="LD14" s="27" t="s">
        <v>81</v>
      </c>
      <c r="LE14" s="27" t="s">
        <v>81</v>
      </c>
      <c r="LF14" s="27" t="s">
        <v>81</v>
      </c>
      <c r="LG14" s="27" t="s">
        <v>81</v>
      </c>
      <c r="LH14" s="27" t="s">
        <v>81</v>
      </c>
      <c r="LI14" s="27" t="s">
        <v>81</v>
      </c>
      <c r="LJ14" s="27" t="s">
        <v>81</v>
      </c>
      <c r="LK14" s="27" t="s">
        <v>81</v>
      </c>
      <c r="LL14" s="27" t="s">
        <v>81</v>
      </c>
      <c r="LM14" s="27" t="s">
        <v>81</v>
      </c>
      <c r="LN14" s="27" t="s">
        <v>81</v>
      </c>
      <c r="LO14" s="27" t="s">
        <v>81</v>
      </c>
      <c r="LP14" s="27" t="s">
        <v>81</v>
      </c>
      <c r="LQ14" s="27" t="s">
        <v>81</v>
      </c>
      <c r="LR14" s="27" t="s">
        <v>81</v>
      </c>
      <c r="LS14" s="27" t="s">
        <v>81</v>
      </c>
      <c r="LT14" s="27" t="s">
        <v>81</v>
      </c>
      <c r="LU14" s="27" t="s">
        <v>81</v>
      </c>
      <c r="LV14" s="27" t="s">
        <v>81</v>
      </c>
      <c r="LW14" s="27" t="s">
        <v>81</v>
      </c>
      <c r="LX14" s="27" t="s">
        <v>81</v>
      </c>
      <c r="LY14" s="27" t="s">
        <v>81</v>
      </c>
      <c r="LZ14" s="27" t="s">
        <v>81</v>
      </c>
      <c r="MA14" s="27" t="s">
        <v>81</v>
      </c>
      <c r="MB14" s="27" t="s">
        <v>81</v>
      </c>
      <c r="MC14" s="27" t="s">
        <v>81</v>
      </c>
      <c r="MD14" s="27" t="s">
        <v>81</v>
      </c>
      <c r="ME14" s="27" t="s">
        <v>81</v>
      </c>
      <c r="MF14" s="27" t="s">
        <v>81</v>
      </c>
      <c r="MG14" s="27" t="s">
        <v>81</v>
      </c>
      <c r="MH14" s="27" t="s">
        <v>81</v>
      </c>
      <c r="MI14" s="27" t="s">
        <v>81</v>
      </c>
      <c r="MJ14" s="27" t="s">
        <v>81</v>
      </c>
      <c r="MK14" s="27" t="s">
        <v>81</v>
      </c>
      <c r="ML14" s="27" t="s">
        <v>81</v>
      </c>
      <c r="MM14" s="27" t="s">
        <v>81</v>
      </c>
      <c r="MN14" s="27" t="s">
        <v>81</v>
      </c>
      <c r="MO14" s="27" t="s">
        <v>81</v>
      </c>
      <c r="MP14" s="27" t="s">
        <v>81</v>
      </c>
      <c r="MQ14" s="27" t="s">
        <v>81</v>
      </c>
      <c r="MR14" s="27" t="s">
        <v>81</v>
      </c>
      <c r="MS14" s="27" t="s">
        <v>81</v>
      </c>
      <c r="MT14" s="27" t="s">
        <v>81</v>
      </c>
      <c r="MU14" s="27" t="s">
        <v>81</v>
      </c>
      <c r="MV14" s="27" t="s">
        <v>81</v>
      </c>
      <c r="MW14" s="27" t="s">
        <v>81</v>
      </c>
      <c r="MX14" s="27" t="s">
        <v>81</v>
      </c>
      <c r="MY14" s="27" t="s">
        <v>81</v>
      </c>
      <c r="MZ14" s="27" t="s">
        <v>81</v>
      </c>
      <c r="NA14" s="27" t="s">
        <v>81</v>
      </c>
      <c r="NB14" s="27" t="s">
        <v>81</v>
      </c>
      <c r="NC14" s="27" t="s">
        <v>81</v>
      </c>
      <c r="ND14" s="27" t="s">
        <v>81</v>
      </c>
      <c r="NE14" s="27" t="s">
        <v>81</v>
      </c>
      <c r="NF14" s="27" t="s">
        <v>81</v>
      </c>
      <c r="NG14" s="27" t="s">
        <v>81</v>
      </c>
      <c r="NH14" s="27" t="s">
        <v>81</v>
      </c>
      <c r="NI14" s="27" t="s">
        <v>81</v>
      </c>
      <c r="NJ14" s="27" t="s">
        <v>81</v>
      </c>
      <c r="NK14" s="27" t="s">
        <v>81</v>
      </c>
      <c r="NL14" s="27" t="s">
        <v>81</v>
      </c>
      <c r="NM14" s="27" t="s">
        <v>81</v>
      </c>
      <c r="NN14" s="27" t="s">
        <v>81</v>
      </c>
      <c r="NO14" s="27" t="s">
        <v>81</v>
      </c>
      <c r="NP14" s="27" t="s">
        <v>81</v>
      </c>
      <c r="NQ14" s="27" t="s">
        <v>81</v>
      </c>
      <c r="NR14" s="27" t="s">
        <v>81</v>
      </c>
      <c r="NS14" s="27" t="s">
        <v>81</v>
      </c>
      <c r="NT14" s="27" t="s">
        <v>81</v>
      </c>
      <c r="NU14" s="27" t="s">
        <v>81</v>
      </c>
      <c r="NV14" s="27" t="s">
        <v>81</v>
      </c>
      <c r="NW14" s="27" t="s">
        <v>81</v>
      </c>
      <c r="NX14" s="27" t="s">
        <v>81</v>
      </c>
      <c r="NY14" s="27" t="s">
        <v>81</v>
      </c>
      <c r="NZ14" s="27" t="s">
        <v>81</v>
      </c>
      <c r="OA14" s="27" t="s">
        <v>81</v>
      </c>
      <c r="OB14" s="27" t="s">
        <v>81</v>
      </c>
      <c r="OC14" s="27" t="s">
        <v>81</v>
      </c>
      <c r="OD14" s="27" t="s">
        <v>81</v>
      </c>
      <c r="OE14" s="27" t="s">
        <v>81</v>
      </c>
      <c r="OF14" s="27" t="s">
        <v>81</v>
      </c>
      <c r="OG14" s="27" t="s">
        <v>81</v>
      </c>
      <c r="OH14" s="27" t="s">
        <v>81</v>
      </c>
      <c r="OI14" s="27" t="s">
        <v>81</v>
      </c>
      <c r="OJ14" s="27" t="s">
        <v>81</v>
      </c>
      <c r="OK14" s="27" t="s">
        <v>81</v>
      </c>
      <c r="OL14" s="27" t="s">
        <v>81</v>
      </c>
      <c r="OM14">
        <v>1</v>
      </c>
      <c r="ON14">
        <v>2</v>
      </c>
      <c r="OO14" s="70" t="s">
        <v>81</v>
      </c>
      <c r="OP14" t="s">
        <v>81</v>
      </c>
      <c r="OQ14" t="s">
        <v>81</v>
      </c>
      <c r="OR14" t="s">
        <v>81</v>
      </c>
      <c r="OS14" t="s">
        <v>81</v>
      </c>
      <c r="OT14" t="s">
        <v>81</v>
      </c>
      <c r="OU14" t="s">
        <v>81</v>
      </c>
      <c r="OV14" t="s">
        <v>81</v>
      </c>
      <c r="OW14" t="s">
        <v>81</v>
      </c>
      <c r="OX14" t="s">
        <v>81</v>
      </c>
      <c r="OY14" t="s">
        <v>81</v>
      </c>
      <c r="OZ14" t="s">
        <v>81</v>
      </c>
      <c r="PA14" t="s">
        <v>81</v>
      </c>
      <c r="PB14" t="s">
        <v>81</v>
      </c>
      <c r="PC14" t="s">
        <v>81</v>
      </c>
      <c r="PD14" t="s">
        <v>81</v>
      </c>
    </row>
    <row r="15" spans="1:420" x14ac:dyDescent="0.35">
      <c r="A15" s="108">
        <v>1050114</v>
      </c>
      <c r="B15" s="108">
        <v>1</v>
      </c>
      <c r="C15" s="108">
        <v>5</v>
      </c>
      <c r="D15" s="108">
        <v>1</v>
      </c>
      <c r="E15" s="108" t="s">
        <v>739</v>
      </c>
      <c r="F15" s="64">
        <v>12</v>
      </c>
      <c r="G15" s="64">
        <v>3</v>
      </c>
      <c r="H15" s="64">
        <v>3</v>
      </c>
      <c r="I15" s="64">
        <v>5</v>
      </c>
      <c r="J15" s="64">
        <v>14</v>
      </c>
      <c r="K15" s="64">
        <v>1</v>
      </c>
      <c r="L15" s="70" t="s">
        <v>81</v>
      </c>
      <c r="M15" s="64">
        <v>7</v>
      </c>
      <c r="N15" s="64">
        <v>3</v>
      </c>
      <c r="O15" s="64">
        <v>3</v>
      </c>
      <c r="P15" s="64">
        <v>100</v>
      </c>
      <c r="Q15" s="27" t="s">
        <v>81</v>
      </c>
      <c r="R15" t="s">
        <v>81</v>
      </c>
      <c r="S15" s="64">
        <v>800</v>
      </c>
      <c r="T15" s="64">
        <v>8</v>
      </c>
      <c r="U15" s="64">
        <v>2</v>
      </c>
      <c r="V15" s="64">
        <v>2</v>
      </c>
      <c r="W15" t="s">
        <v>81</v>
      </c>
      <c r="X15" s="27" t="s">
        <v>81</v>
      </c>
      <c r="Y15" s="64">
        <v>0.3</v>
      </c>
      <c r="Z15" t="s">
        <v>81</v>
      </c>
      <c r="AA15" s="27" t="s">
        <v>81</v>
      </c>
      <c r="AB15" s="27" t="s">
        <v>81</v>
      </c>
      <c r="AC15" s="27" t="s">
        <v>81</v>
      </c>
      <c r="AD15" s="27" t="s">
        <v>81</v>
      </c>
      <c r="AE15" s="27" t="s">
        <v>81</v>
      </c>
      <c r="AF15" s="27" t="s">
        <v>81</v>
      </c>
      <c r="AG15" s="27" t="s">
        <v>81</v>
      </c>
      <c r="AH15" s="27" t="s">
        <v>81</v>
      </c>
      <c r="AI15" s="27" t="s">
        <v>81</v>
      </c>
      <c r="AJ15" s="27" t="s">
        <v>81</v>
      </c>
      <c r="AK15" s="27" t="s">
        <v>81</v>
      </c>
      <c r="AL15" s="27" t="s">
        <v>81</v>
      </c>
      <c r="AM15" s="27" t="s">
        <v>81</v>
      </c>
      <c r="AN15" s="27" t="s">
        <v>81</v>
      </c>
      <c r="AO15" s="27" t="s">
        <v>81</v>
      </c>
      <c r="AP15" s="27" t="s">
        <v>81</v>
      </c>
      <c r="AQ15" s="27" t="s">
        <v>81</v>
      </c>
      <c r="AR15" s="27" t="s">
        <v>81</v>
      </c>
      <c r="AS15" s="27" t="s">
        <v>81</v>
      </c>
      <c r="AT15" s="27" t="s">
        <v>81</v>
      </c>
      <c r="AU15" s="27" t="s">
        <v>81</v>
      </c>
      <c r="AV15">
        <v>3</v>
      </c>
      <c r="AW15" s="27" t="s">
        <v>81</v>
      </c>
      <c r="AX15" s="27" t="s">
        <v>81</v>
      </c>
      <c r="AY15" s="64" t="s">
        <v>81</v>
      </c>
      <c r="AZ15" s="27" t="s">
        <v>81</v>
      </c>
      <c r="BA15">
        <v>3500</v>
      </c>
      <c r="BB15" s="27" t="s">
        <v>81</v>
      </c>
      <c r="BC15" s="27" t="s">
        <v>81</v>
      </c>
      <c r="BD15" s="27" t="s">
        <v>81</v>
      </c>
      <c r="BE15" s="27" t="s">
        <v>81</v>
      </c>
      <c r="BF15" s="27" t="s">
        <v>81</v>
      </c>
      <c r="BG15" s="27" t="s">
        <v>81</v>
      </c>
      <c r="BH15" s="27" t="s">
        <v>81</v>
      </c>
      <c r="BI15" s="27" t="s">
        <v>81</v>
      </c>
      <c r="BJ15" s="27" t="s">
        <v>81</v>
      </c>
      <c r="BK15" s="27" t="s">
        <v>81</v>
      </c>
      <c r="BL15" s="27" t="s">
        <v>81</v>
      </c>
      <c r="BM15" s="27" t="s">
        <v>81</v>
      </c>
      <c r="BN15" s="27" t="s">
        <v>81</v>
      </c>
      <c r="BO15" s="27" t="s">
        <v>81</v>
      </c>
      <c r="BP15" s="27" t="s">
        <v>81</v>
      </c>
      <c r="BQ15" s="27" t="s">
        <v>81</v>
      </c>
      <c r="BR15" s="27" t="s">
        <v>81</v>
      </c>
      <c r="BS15" s="27" t="s">
        <v>81</v>
      </c>
      <c r="BT15" s="27" t="s">
        <v>81</v>
      </c>
      <c r="BU15">
        <v>1</v>
      </c>
      <c r="BV15" s="27" t="s">
        <v>81</v>
      </c>
      <c r="BW15" s="27" t="s">
        <v>81</v>
      </c>
      <c r="BX15" s="27" t="s">
        <v>81</v>
      </c>
      <c r="BY15">
        <v>4</v>
      </c>
      <c r="BZ15" s="27" t="s">
        <v>81</v>
      </c>
      <c r="CA15" s="27" t="s">
        <v>81</v>
      </c>
      <c r="CB15" s="27" t="s">
        <v>81</v>
      </c>
      <c r="CC15" s="27" t="s">
        <v>81</v>
      </c>
      <c r="CD15" s="27" t="s">
        <v>81</v>
      </c>
      <c r="CE15">
        <v>1</v>
      </c>
      <c r="CF15" s="27" t="s">
        <v>81</v>
      </c>
      <c r="CG15" s="27" t="s">
        <v>81</v>
      </c>
      <c r="CH15" s="27" t="s">
        <v>81</v>
      </c>
      <c r="CI15">
        <v>3</v>
      </c>
      <c r="CJ15" s="27" t="s">
        <v>81</v>
      </c>
      <c r="CK15" s="27" t="s">
        <v>81</v>
      </c>
      <c r="CL15" s="27" t="s">
        <v>81</v>
      </c>
      <c r="CM15" s="27" t="s">
        <v>81</v>
      </c>
      <c r="CN15" s="27" t="s">
        <v>81</v>
      </c>
      <c r="CO15" s="27" t="s">
        <v>81</v>
      </c>
      <c r="CP15" s="27" t="s">
        <v>81</v>
      </c>
      <c r="CQ15" s="27" t="s">
        <v>81</v>
      </c>
      <c r="CR15" s="27" t="s">
        <v>81</v>
      </c>
      <c r="CS15" s="27" t="s">
        <v>81</v>
      </c>
      <c r="CT15" s="27" t="s">
        <v>81</v>
      </c>
      <c r="CU15" s="27" t="s">
        <v>81</v>
      </c>
      <c r="CV15" s="27" t="s">
        <v>81</v>
      </c>
      <c r="CW15" s="27" t="s">
        <v>81</v>
      </c>
      <c r="CX15" s="27" t="s">
        <v>81</v>
      </c>
      <c r="CY15" s="27" t="s">
        <v>81</v>
      </c>
      <c r="CZ15" s="27" t="s">
        <v>81</v>
      </c>
      <c r="DA15" s="27" t="s">
        <v>81</v>
      </c>
      <c r="DB15" s="27" t="s">
        <v>81</v>
      </c>
      <c r="DC15" s="27" t="s">
        <v>81</v>
      </c>
      <c r="DD15">
        <v>1</v>
      </c>
      <c r="DE15" s="27" t="s">
        <v>81</v>
      </c>
      <c r="DF15" s="27" t="s">
        <v>81</v>
      </c>
      <c r="DG15" s="28" t="s">
        <v>81</v>
      </c>
      <c r="DH15" s="28">
        <v>1</v>
      </c>
      <c r="DI15" s="27" t="s">
        <v>81</v>
      </c>
      <c r="DJ15" s="27" t="s">
        <v>81</v>
      </c>
      <c r="DK15" s="27" t="s">
        <v>81</v>
      </c>
      <c r="DL15" s="27" t="s">
        <v>81</v>
      </c>
      <c r="DM15" s="27" t="s">
        <v>81</v>
      </c>
      <c r="DN15" s="27" t="s">
        <v>81</v>
      </c>
      <c r="DO15" s="27" t="s">
        <v>81</v>
      </c>
      <c r="DP15">
        <v>1</v>
      </c>
      <c r="DQ15" s="27" t="s">
        <v>81</v>
      </c>
      <c r="DR15">
        <v>1</v>
      </c>
      <c r="DS15" s="27" t="s">
        <v>81</v>
      </c>
      <c r="DT15" s="27" t="s">
        <v>81</v>
      </c>
      <c r="DU15" s="27" t="s">
        <v>81</v>
      </c>
      <c r="DV15" s="27" t="s">
        <v>81</v>
      </c>
      <c r="DW15" s="27" t="s">
        <v>81</v>
      </c>
      <c r="DX15">
        <v>1</v>
      </c>
      <c r="DY15" s="27" t="s">
        <v>81</v>
      </c>
      <c r="DZ15" s="28" t="s">
        <v>81</v>
      </c>
      <c r="EA15" s="28" t="s">
        <v>81</v>
      </c>
      <c r="EB15">
        <v>4</v>
      </c>
      <c r="EC15" s="27" t="s">
        <v>81</v>
      </c>
      <c r="ED15" s="27" t="s">
        <v>81</v>
      </c>
      <c r="EE15" s="27" t="s">
        <v>81</v>
      </c>
      <c r="EF15" s="27" t="s">
        <v>81</v>
      </c>
      <c r="EG15" s="27" t="s">
        <v>81</v>
      </c>
      <c r="EH15">
        <v>1</v>
      </c>
      <c r="EI15" s="27" t="s">
        <v>81</v>
      </c>
      <c r="EJ15" s="27" t="s">
        <v>81</v>
      </c>
      <c r="EK15" s="27" t="s">
        <v>81</v>
      </c>
      <c r="EL15">
        <v>3</v>
      </c>
      <c r="EM15" s="28" t="s">
        <v>81</v>
      </c>
      <c r="EN15" s="28" t="s">
        <v>81</v>
      </c>
      <c r="EO15" s="28" t="s">
        <v>81</v>
      </c>
      <c r="EP15" s="28" t="s">
        <v>81</v>
      </c>
      <c r="EQ15" s="28" t="s">
        <v>81</v>
      </c>
      <c r="ER15" s="28" t="s">
        <v>81</v>
      </c>
      <c r="ES15" s="28" t="s">
        <v>81</v>
      </c>
      <c r="ET15" s="28" t="s">
        <v>81</v>
      </c>
      <c r="EU15" s="28" t="s">
        <v>81</v>
      </c>
      <c r="EV15" s="28" t="s">
        <v>81</v>
      </c>
      <c r="EW15" s="28" t="s">
        <v>81</v>
      </c>
      <c r="EX15" s="28" t="s">
        <v>81</v>
      </c>
      <c r="EY15" s="28" t="s">
        <v>81</v>
      </c>
      <c r="EZ15" s="28" t="s">
        <v>81</v>
      </c>
      <c r="FA15" s="28" t="s">
        <v>81</v>
      </c>
      <c r="FB15" s="28" t="s">
        <v>81</v>
      </c>
      <c r="FC15" s="28" t="s">
        <v>81</v>
      </c>
      <c r="FD15" s="28" t="s">
        <v>81</v>
      </c>
      <c r="FE15" s="28" t="s">
        <v>81</v>
      </c>
      <c r="FF15" s="28" t="s">
        <v>81</v>
      </c>
      <c r="FG15">
        <v>1</v>
      </c>
      <c r="FH15" s="28" t="s">
        <v>81</v>
      </c>
      <c r="FI15" s="28" t="s">
        <v>81</v>
      </c>
      <c r="FJ15" s="28" t="s">
        <v>81</v>
      </c>
      <c r="FK15">
        <v>3</v>
      </c>
      <c r="FL15" s="27" t="s">
        <v>81</v>
      </c>
      <c r="FM15" s="27" t="s">
        <v>81</v>
      </c>
      <c r="FN15" s="27" t="s">
        <v>81</v>
      </c>
      <c r="FO15" s="27" t="s">
        <v>81</v>
      </c>
      <c r="FP15" s="27" t="s">
        <v>81</v>
      </c>
      <c r="FQ15">
        <v>1</v>
      </c>
      <c r="FR15" s="27" t="s">
        <v>81</v>
      </c>
      <c r="FS15" s="28" t="s">
        <v>81</v>
      </c>
      <c r="FT15" s="28" t="s">
        <v>81</v>
      </c>
      <c r="FU15">
        <v>1</v>
      </c>
      <c r="FV15" s="27" t="s">
        <v>81</v>
      </c>
      <c r="FW15" s="27" t="s">
        <v>81</v>
      </c>
      <c r="FX15" s="27" t="s">
        <v>81</v>
      </c>
      <c r="FY15" s="27" t="s">
        <v>81</v>
      </c>
      <c r="FZ15" s="27" t="s">
        <v>81</v>
      </c>
      <c r="GA15">
        <v>1</v>
      </c>
      <c r="GB15" s="28" t="s">
        <v>81</v>
      </c>
      <c r="GC15" s="28" t="s">
        <v>81</v>
      </c>
      <c r="GD15" s="28" t="s">
        <v>81</v>
      </c>
      <c r="GE15">
        <v>4</v>
      </c>
      <c r="GF15" s="27" t="s">
        <v>81</v>
      </c>
      <c r="GG15" s="27" t="s">
        <v>81</v>
      </c>
      <c r="GH15" s="27" t="s">
        <v>81</v>
      </c>
      <c r="GI15" s="27" t="s">
        <v>81</v>
      </c>
      <c r="GJ15" s="27" t="s">
        <v>81</v>
      </c>
      <c r="GK15">
        <v>1</v>
      </c>
      <c r="GL15" s="27" t="s">
        <v>81</v>
      </c>
      <c r="GM15" s="27" t="s">
        <v>81</v>
      </c>
      <c r="GN15" s="27" t="s">
        <v>81</v>
      </c>
      <c r="GO15">
        <v>3</v>
      </c>
      <c r="GP15" s="27" t="s">
        <v>81</v>
      </c>
      <c r="GQ15" s="27" t="s">
        <v>81</v>
      </c>
      <c r="GR15" s="27" t="s">
        <v>81</v>
      </c>
      <c r="GS15" s="27" t="s">
        <v>81</v>
      </c>
      <c r="GT15" s="27" t="s">
        <v>81</v>
      </c>
      <c r="GU15" s="27" t="s">
        <v>81</v>
      </c>
      <c r="GV15" s="27" t="s">
        <v>81</v>
      </c>
      <c r="GW15" s="27" t="s">
        <v>81</v>
      </c>
      <c r="GX15" s="27" t="s">
        <v>81</v>
      </c>
      <c r="GY15" s="27" t="s">
        <v>81</v>
      </c>
      <c r="GZ15" s="27" t="s">
        <v>81</v>
      </c>
      <c r="HA15" s="27" t="s">
        <v>81</v>
      </c>
      <c r="HB15" s="27" t="s">
        <v>81</v>
      </c>
      <c r="HC15" s="27" t="s">
        <v>81</v>
      </c>
      <c r="HD15" s="27" t="s">
        <v>81</v>
      </c>
      <c r="HE15" s="27" t="s">
        <v>81</v>
      </c>
      <c r="HF15" s="27" t="s">
        <v>81</v>
      </c>
      <c r="HG15" s="27" t="s">
        <v>81</v>
      </c>
      <c r="HH15" s="27" t="s">
        <v>81</v>
      </c>
      <c r="HI15" s="27" t="s">
        <v>81</v>
      </c>
      <c r="HJ15">
        <v>1</v>
      </c>
      <c r="HK15" s="27" t="s">
        <v>81</v>
      </c>
      <c r="HL15" s="27" t="s">
        <v>81</v>
      </c>
      <c r="HM15" s="27" t="s">
        <v>81</v>
      </c>
      <c r="HN15">
        <v>3</v>
      </c>
      <c r="HO15" s="27" t="s">
        <v>81</v>
      </c>
      <c r="HP15" s="27" t="s">
        <v>81</v>
      </c>
      <c r="HQ15" s="27" t="s">
        <v>81</v>
      </c>
      <c r="HR15" s="27" t="s">
        <v>81</v>
      </c>
      <c r="HS15" s="27" t="s">
        <v>81</v>
      </c>
      <c r="HT15">
        <v>1</v>
      </c>
      <c r="HU15" s="27" t="s">
        <v>81</v>
      </c>
      <c r="HV15" s="27" t="s">
        <v>81</v>
      </c>
      <c r="HW15" s="27" t="s">
        <v>81</v>
      </c>
      <c r="HX15">
        <v>1</v>
      </c>
      <c r="HY15" s="27" t="s">
        <v>81</v>
      </c>
      <c r="HZ15" s="27" t="s">
        <v>81</v>
      </c>
      <c r="IA15" s="27" t="s">
        <v>81</v>
      </c>
      <c r="IB15" s="27" t="s">
        <v>81</v>
      </c>
      <c r="IC15" s="27" t="s">
        <v>81</v>
      </c>
      <c r="ID15" s="27" t="s">
        <v>81</v>
      </c>
      <c r="IE15" s="27" t="s">
        <v>81</v>
      </c>
      <c r="IF15" s="27" t="s">
        <v>81</v>
      </c>
      <c r="IG15" s="27" t="s">
        <v>81</v>
      </c>
      <c r="IH15" s="27" t="s">
        <v>81</v>
      </c>
      <c r="II15" s="27" t="s">
        <v>81</v>
      </c>
      <c r="IJ15" s="27" t="s">
        <v>81</v>
      </c>
      <c r="IK15" s="27" t="s">
        <v>81</v>
      </c>
      <c r="IL15" s="27" t="s">
        <v>81</v>
      </c>
      <c r="IM15" s="27" t="s">
        <v>81</v>
      </c>
      <c r="IN15" s="27" t="s">
        <v>81</v>
      </c>
      <c r="IO15" s="27" t="s">
        <v>81</v>
      </c>
      <c r="IP15" s="27" t="s">
        <v>81</v>
      </c>
      <c r="IQ15" s="27" t="s">
        <v>81</v>
      </c>
      <c r="IR15" s="27" t="s">
        <v>81</v>
      </c>
      <c r="IS15" s="27" t="s">
        <v>81</v>
      </c>
      <c r="IT15" s="27" t="s">
        <v>81</v>
      </c>
      <c r="IU15" s="27" t="s">
        <v>81</v>
      </c>
      <c r="IV15" s="27" t="s">
        <v>81</v>
      </c>
      <c r="IW15" s="27" t="s">
        <v>81</v>
      </c>
      <c r="IX15" s="27" t="s">
        <v>81</v>
      </c>
      <c r="IY15" s="27" t="s">
        <v>81</v>
      </c>
      <c r="IZ15" s="27" t="s">
        <v>81</v>
      </c>
      <c r="JA15" s="27" t="s">
        <v>81</v>
      </c>
      <c r="JB15" s="27" t="s">
        <v>81</v>
      </c>
      <c r="JC15" s="27" t="s">
        <v>81</v>
      </c>
      <c r="JD15" s="27" t="s">
        <v>81</v>
      </c>
      <c r="JE15" s="27" t="s">
        <v>81</v>
      </c>
      <c r="JF15" s="27" t="s">
        <v>81</v>
      </c>
      <c r="JG15" s="27" t="s">
        <v>81</v>
      </c>
      <c r="JH15" s="27" t="s">
        <v>81</v>
      </c>
      <c r="JI15" s="27" t="s">
        <v>81</v>
      </c>
      <c r="JJ15" s="27" t="s">
        <v>81</v>
      </c>
      <c r="JK15" s="27" t="s">
        <v>81</v>
      </c>
      <c r="JL15" s="27" t="s">
        <v>81</v>
      </c>
      <c r="JM15" s="27" t="s">
        <v>81</v>
      </c>
      <c r="JN15" s="27" t="s">
        <v>81</v>
      </c>
      <c r="JO15" s="27" t="s">
        <v>81</v>
      </c>
      <c r="JP15" s="27" t="s">
        <v>81</v>
      </c>
      <c r="JQ15" s="27" t="s">
        <v>81</v>
      </c>
      <c r="JR15" s="27" t="s">
        <v>81</v>
      </c>
      <c r="JS15" s="27" t="s">
        <v>81</v>
      </c>
      <c r="JT15" s="27" t="s">
        <v>81</v>
      </c>
      <c r="JU15" s="27" t="s">
        <v>81</v>
      </c>
      <c r="JV15" s="27" t="s">
        <v>81</v>
      </c>
      <c r="JW15" s="27" t="s">
        <v>81</v>
      </c>
      <c r="JX15" s="27" t="s">
        <v>81</v>
      </c>
      <c r="JY15" s="27" t="s">
        <v>81</v>
      </c>
      <c r="JZ15" s="27" t="s">
        <v>81</v>
      </c>
      <c r="KA15" s="27" t="s">
        <v>81</v>
      </c>
      <c r="KB15" s="27" t="s">
        <v>81</v>
      </c>
      <c r="KC15" s="27" t="s">
        <v>81</v>
      </c>
      <c r="KD15" s="27" t="s">
        <v>81</v>
      </c>
      <c r="KE15" s="27" t="s">
        <v>81</v>
      </c>
      <c r="KF15" s="27" t="s">
        <v>81</v>
      </c>
      <c r="KG15" s="27" t="s">
        <v>81</v>
      </c>
      <c r="KH15" s="27" t="s">
        <v>81</v>
      </c>
      <c r="KI15" s="27" t="s">
        <v>81</v>
      </c>
      <c r="KJ15" s="27" t="s">
        <v>81</v>
      </c>
      <c r="KK15" s="27" t="s">
        <v>81</v>
      </c>
      <c r="KL15" s="27" t="s">
        <v>81</v>
      </c>
      <c r="KM15" s="27" t="s">
        <v>81</v>
      </c>
      <c r="KN15" s="27" t="s">
        <v>81</v>
      </c>
      <c r="KO15" s="27" t="s">
        <v>81</v>
      </c>
      <c r="KP15" s="27" t="s">
        <v>81</v>
      </c>
      <c r="KQ15" s="27" t="s">
        <v>81</v>
      </c>
      <c r="KR15" s="27" t="s">
        <v>81</v>
      </c>
      <c r="KS15" s="27" t="s">
        <v>81</v>
      </c>
      <c r="KT15" s="27" t="s">
        <v>81</v>
      </c>
      <c r="KU15" s="27" t="s">
        <v>81</v>
      </c>
      <c r="KV15" s="27" t="s">
        <v>81</v>
      </c>
      <c r="KW15" s="27" t="s">
        <v>81</v>
      </c>
      <c r="KX15" s="27" t="s">
        <v>81</v>
      </c>
      <c r="KY15" s="27" t="s">
        <v>81</v>
      </c>
      <c r="KZ15" s="27" t="s">
        <v>81</v>
      </c>
      <c r="LA15" s="27" t="s">
        <v>81</v>
      </c>
      <c r="LB15" s="27" t="s">
        <v>81</v>
      </c>
      <c r="LC15" s="27" t="s">
        <v>81</v>
      </c>
      <c r="LD15" s="27" t="s">
        <v>81</v>
      </c>
      <c r="LE15" s="27" t="s">
        <v>81</v>
      </c>
      <c r="LF15" s="27" t="s">
        <v>81</v>
      </c>
      <c r="LG15" s="27" t="s">
        <v>81</v>
      </c>
      <c r="LH15" s="27" t="s">
        <v>81</v>
      </c>
      <c r="LI15" s="27" t="s">
        <v>81</v>
      </c>
      <c r="LJ15" s="27" t="s">
        <v>81</v>
      </c>
      <c r="LK15" s="27" t="s">
        <v>81</v>
      </c>
      <c r="LL15" s="27" t="s">
        <v>81</v>
      </c>
      <c r="LM15" s="27" t="s">
        <v>81</v>
      </c>
      <c r="LN15" s="27" t="s">
        <v>81</v>
      </c>
      <c r="LO15" s="27" t="s">
        <v>81</v>
      </c>
      <c r="LP15" s="27" t="s">
        <v>81</v>
      </c>
      <c r="LQ15" s="27" t="s">
        <v>81</v>
      </c>
      <c r="LR15" s="27" t="s">
        <v>81</v>
      </c>
      <c r="LS15" s="27" t="s">
        <v>81</v>
      </c>
      <c r="LT15" s="27" t="s">
        <v>81</v>
      </c>
      <c r="LU15" s="27" t="s">
        <v>81</v>
      </c>
      <c r="LV15" s="27" t="s">
        <v>81</v>
      </c>
      <c r="LW15" s="27" t="s">
        <v>81</v>
      </c>
      <c r="LX15" s="27" t="s">
        <v>81</v>
      </c>
      <c r="LY15" s="27" t="s">
        <v>81</v>
      </c>
      <c r="LZ15" s="27" t="s">
        <v>81</v>
      </c>
      <c r="MA15" s="27" t="s">
        <v>81</v>
      </c>
      <c r="MB15" s="27" t="s">
        <v>81</v>
      </c>
      <c r="MC15" s="27" t="s">
        <v>81</v>
      </c>
      <c r="MD15" s="27" t="s">
        <v>81</v>
      </c>
      <c r="ME15" s="27" t="s">
        <v>81</v>
      </c>
      <c r="MF15" s="27" t="s">
        <v>81</v>
      </c>
      <c r="MG15" s="27" t="s">
        <v>81</v>
      </c>
      <c r="MH15" s="27" t="s">
        <v>81</v>
      </c>
      <c r="MI15" s="27" t="s">
        <v>81</v>
      </c>
      <c r="MJ15" s="27" t="s">
        <v>81</v>
      </c>
      <c r="MK15" s="27" t="s">
        <v>81</v>
      </c>
      <c r="ML15" s="27" t="s">
        <v>81</v>
      </c>
      <c r="MM15" s="27" t="s">
        <v>81</v>
      </c>
      <c r="MN15" s="27" t="s">
        <v>81</v>
      </c>
      <c r="MO15" s="27" t="s">
        <v>81</v>
      </c>
      <c r="MP15" s="27" t="s">
        <v>81</v>
      </c>
      <c r="MQ15" s="27" t="s">
        <v>81</v>
      </c>
      <c r="MR15" s="27" t="s">
        <v>81</v>
      </c>
      <c r="MS15" s="27" t="s">
        <v>81</v>
      </c>
      <c r="MT15" s="27" t="s">
        <v>81</v>
      </c>
      <c r="MU15" s="27" t="s">
        <v>81</v>
      </c>
      <c r="MV15" s="27" t="s">
        <v>81</v>
      </c>
      <c r="MW15" s="27" t="s">
        <v>81</v>
      </c>
      <c r="MX15" s="27" t="s">
        <v>81</v>
      </c>
      <c r="MY15" s="27" t="s">
        <v>81</v>
      </c>
      <c r="MZ15" s="27" t="s">
        <v>81</v>
      </c>
      <c r="NA15" s="27" t="s">
        <v>81</v>
      </c>
      <c r="NB15" s="27" t="s">
        <v>81</v>
      </c>
      <c r="NC15" s="27" t="s">
        <v>81</v>
      </c>
      <c r="ND15" s="27" t="s">
        <v>81</v>
      </c>
      <c r="NE15" s="27" t="s">
        <v>81</v>
      </c>
      <c r="NF15" s="27" t="s">
        <v>81</v>
      </c>
      <c r="NG15" s="27" t="s">
        <v>81</v>
      </c>
      <c r="NH15" s="27" t="s">
        <v>81</v>
      </c>
      <c r="NI15" s="27" t="s">
        <v>81</v>
      </c>
      <c r="NJ15" s="27" t="s">
        <v>81</v>
      </c>
      <c r="NK15" s="27" t="s">
        <v>81</v>
      </c>
      <c r="NL15" s="27" t="s">
        <v>81</v>
      </c>
      <c r="NM15" s="27" t="s">
        <v>81</v>
      </c>
      <c r="NN15" s="27" t="s">
        <v>81</v>
      </c>
      <c r="NO15" s="27" t="s">
        <v>81</v>
      </c>
      <c r="NP15" s="27" t="s">
        <v>81</v>
      </c>
      <c r="NQ15" s="27" t="s">
        <v>81</v>
      </c>
      <c r="NR15" s="27" t="s">
        <v>81</v>
      </c>
      <c r="NS15" s="27" t="s">
        <v>81</v>
      </c>
      <c r="NT15" s="27" t="s">
        <v>81</v>
      </c>
      <c r="NU15" s="27" t="s">
        <v>81</v>
      </c>
      <c r="NV15" s="27" t="s">
        <v>81</v>
      </c>
      <c r="NW15" s="27" t="s">
        <v>81</v>
      </c>
      <c r="NX15" s="27" t="s">
        <v>81</v>
      </c>
      <c r="NY15" s="27" t="s">
        <v>81</v>
      </c>
      <c r="NZ15" s="27" t="s">
        <v>81</v>
      </c>
      <c r="OA15" s="27" t="s">
        <v>81</v>
      </c>
      <c r="OB15" s="27" t="s">
        <v>81</v>
      </c>
      <c r="OC15" s="27" t="s">
        <v>81</v>
      </c>
      <c r="OD15" s="27" t="s">
        <v>81</v>
      </c>
      <c r="OE15" s="27" t="s">
        <v>81</v>
      </c>
      <c r="OF15" s="27" t="s">
        <v>81</v>
      </c>
      <c r="OG15" s="27" t="s">
        <v>81</v>
      </c>
      <c r="OH15" s="27" t="s">
        <v>81</v>
      </c>
      <c r="OI15" s="27" t="s">
        <v>81</v>
      </c>
      <c r="OJ15" s="27" t="s">
        <v>81</v>
      </c>
      <c r="OK15" s="27" t="s">
        <v>81</v>
      </c>
      <c r="OL15" s="27" t="s">
        <v>81</v>
      </c>
      <c r="OM15">
        <v>2</v>
      </c>
      <c r="ON15">
        <v>2</v>
      </c>
      <c r="OO15">
        <v>1</v>
      </c>
      <c r="OP15" t="s">
        <v>81</v>
      </c>
      <c r="OQ15" t="s">
        <v>81</v>
      </c>
      <c r="OR15" t="s">
        <v>81</v>
      </c>
      <c r="OS15" t="s">
        <v>81</v>
      </c>
      <c r="OT15" t="s">
        <v>81</v>
      </c>
      <c r="OU15" t="s">
        <v>81</v>
      </c>
      <c r="OV15" t="s">
        <v>81</v>
      </c>
      <c r="OW15" t="s">
        <v>81</v>
      </c>
      <c r="OX15" t="s">
        <v>81</v>
      </c>
      <c r="OY15" t="s">
        <v>81</v>
      </c>
      <c r="OZ15" t="s">
        <v>81</v>
      </c>
      <c r="PA15" t="s">
        <v>81</v>
      </c>
      <c r="PB15" t="s">
        <v>81</v>
      </c>
      <c r="PC15" t="s">
        <v>81</v>
      </c>
      <c r="PD15" t="s">
        <v>81</v>
      </c>
    </row>
    <row r="16" spans="1:420" x14ac:dyDescent="0.35">
      <c r="A16" s="71">
        <v>1050115</v>
      </c>
      <c r="B16" s="71">
        <v>1</v>
      </c>
      <c r="C16" s="71">
        <v>5</v>
      </c>
      <c r="D16" s="71">
        <v>1</v>
      </c>
      <c r="E16" s="71" t="s">
        <v>750</v>
      </c>
      <c r="F16" s="64">
        <v>4</v>
      </c>
      <c r="G16" s="64">
        <v>3</v>
      </c>
      <c r="H16" s="64">
        <v>3</v>
      </c>
      <c r="I16" s="64">
        <v>10</v>
      </c>
      <c r="J16" s="27" t="s">
        <v>81</v>
      </c>
      <c r="K16" s="64">
        <v>1</v>
      </c>
      <c r="L16" s="64">
        <v>13000</v>
      </c>
      <c r="M16" s="64">
        <v>6</v>
      </c>
      <c r="N16" s="64">
        <v>2</v>
      </c>
      <c r="O16" s="64">
        <v>2</v>
      </c>
      <c r="P16" s="64">
        <v>12</v>
      </c>
      <c r="Q16" s="27" t="s">
        <v>81</v>
      </c>
      <c r="R16" s="64">
        <v>5</v>
      </c>
      <c r="S16" s="64">
        <v>25000</v>
      </c>
      <c r="T16" s="64">
        <v>8</v>
      </c>
      <c r="U16" s="64">
        <v>2</v>
      </c>
      <c r="V16" s="64">
        <v>2</v>
      </c>
      <c r="W16" s="64">
        <v>5</v>
      </c>
      <c r="X16" s="27" t="s">
        <v>81</v>
      </c>
      <c r="Y16" s="64">
        <v>1</v>
      </c>
      <c r="Z16" s="64">
        <v>12000</v>
      </c>
      <c r="AA16" s="27" t="s">
        <v>81</v>
      </c>
      <c r="AB16" s="27" t="s">
        <v>81</v>
      </c>
      <c r="AC16" s="27" t="s">
        <v>81</v>
      </c>
      <c r="AD16" s="27" t="s">
        <v>81</v>
      </c>
      <c r="AE16" s="27" t="s">
        <v>81</v>
      </c>
      <c r="AF16" s="27" t="s">
        <v>81</v>
      </c>
      <c r="AG16" s="27" t="s">
        <v>81</v>
      </c>
      <c r="AH16" s="27" t="s">
        <v>81</v>
      </c>
      <c r="AI16" s="27" t="s">
        <v>81</v>
      </c>
      <c r="AJ16" s="27" t="s">
        <v>81</v>
      </c>
      <c r="AK16" s="27" t="s">
        <v>81</v>
      </c>
      <c r="AL16" s="27" t="s">
        <v>81</v>
      </c>
      <c r="AM16" s="27" t="s">
        <v>81</v>
      </c>
      <c r="AN16" s="27" t="s">
        <v>81</v>
      </c>
      <c r="AO16" s="27" t="s">
        <v>81</v>
      </c>
      <c r="AP16" s="27" t="s">
        <v>81</v>
      </c>
      <c r="AQ16" s="27" t="s">
        <v>81</v>
      </c>
      <c r="AR16" s="27" t="s">
        <v>81</v>
      </c>
      <c r="AS16" s="27" t="s">
        <v>81</v>
      </c>
      <c r="AT16" s="27" t="s">
        <v>81</v>
      </c>
      <c r="AU16" s="27" t="s">
        <v>81</v>
      </c>
      <c r="AV16">
        <v>3</v>
      </c>
      <c r="AW16" s="27" t="s">
        <v>81</v>
      </c>
      <c r="AX16" s="27" t="s">
        <v>81</v>
      </c>
      <c r="AY16">
        <v>5000</v>
      </c>
      <c r="AZ16">
        <v>5000</v>
      </c>
      <c r="BA16" s="27" t="s">
        <v>81</v>
      </c>
      <c r="BB16">
        <v>5000</v>
      </c>
      <c r="BC16">
        <v>10000</v>
      </c>
      <c r="BD16">
        <v>10000</v>
      </c>
      <c r="BE16" s="27" t="s">
        <v>81</v>
      </c>
      <c r="BF16" s="27" t="s">
        <v>81</v>
      </c>
      <c r="BG16" s="27" t="s">
        <v>81</v>
      </c>
      <c r="BH16" s="27" t="s">
        <v>81</v>
      </c>
      <c r="BI16" s="27" t="s">
        <v>81</v>
      </c>
      <c r="BJ16" s="27" t="s">
        <v>81</v>
      </c>
      <c r="BK16" s="27" t="s">
        <v>81</v>
      </c>
      <c r="BL16" s="27" t="s">
        <v>81</v>
      </c>
      <c r="BM16" s="27" t="s">
        <v>81</v>
      </c>
      <c r="BN16" s="27" t="s">
        <v>81</v>
      </c>
      <c r="BO16" s="27" t="s">
        <v>81</v>
      </c>
      <c r="BP16" s="27" t="s">
        <v>81</v>
      </c>
      <c r="BQ16" s="27" t="s">
        <v>81</v>
      </c>
      <c r="BR16" s="27" t="s">
        <v>81</v>
      </c>
      <c r="BS16" s="27" t="s">
        <v>81</v>
      </c>
      <c r="BT16" s="27" t="s">
        <v>81</v>
      </c>
      <c r="BU16">
        <v>1</v>
      </c>
      <c r="BV16" s="27" t="s">
        <v>81</v>
      </c>
      <c r="BW16" s="27" t="s">
        <v>81</v>
      </c>
      <c r="BX16" s="27" t="s">
        <v>81</v>
      </c>
      <c r="BY16">
        <v>5</v>
      </c>
      <c r="BZ16" s="27" t="s">
        <v>81</v>
      </c>
      <c r="CA16" s="27" t="s">
        <v>81</v>
      </c>
      <c r="CB16" s="27" t="s">
        <v>81</v>
      </c>
      <c r="CC16" s="27" t="s">
        <v>81</v>
      </c>
      <c r="CD16" s="27" t="s">
        <v>81</v>
      </c>
      <c r="CE16" s="27" t="s">
        <v>81</v>
      </c>
      <c r="CF16" s="27" t="s">
        <v>81</v>
      </c>
      <c r="CG16" s="27" t="s">
        <v>81</v>
      </c>
      <c r="CH16" s="27" t="s">
        <v>81</v>
      </c>
      <c r="CI16" s="27" t="s">
        <v>81</v>
      </c>
      <c r="CJ16">
        <v>1</v>
      </c>
      <c r="CK16" s="27" t="s">
        <v>81</v>
      </c>
      <c r="CL16" s="27" t="s">
        <v>81</v>
      </c>
      <c r="CM16">
        <v>2</v>
      </c>
      <c r="CN16">
        <v>1</v>
      </c>
      <c r="CO16">
        <v>1</v>
      </c>
      <c r="CP16" s="27" t="s">
        <v>81</v>
      </c>
      <c r="CQ16" s="27" t="s">
        <v>81</v>
      </c>
      <c r="CR16" s="27" t="s">
        <v>81</v>
      </c>
      <c r="CS16">
        <v>2</v>
      </c>
      <c r="CT16" s="27" t="s">
        <v>81</v>
      </c>
      <c r="CU16" s="27" t="s">
        <v>81</v>
      </c>
      <c r="CV16" s="27" t="s">
        <v>81</v>
      </c>
      <c r="CW16" s="27" t="s">
        <v>81</v>
      </c>
      <c r="CX16" s="27" t="s">
        <v>81</v>
      </c>
      <c r="CY16" s="27" t="s">
        <v>81</v>
      </c>
      <c r="CZ16" s="27" t="s">
        <v>81</v>
      </c>
      <c r="DA16" s="27" t="s">
        <v>81</v>
      </c>
      <c r="DB16" s="27" t="s">
        <v>81</v>
      </c>
      <c r="DC16" s="27" t="s">
        <v>81</v>
      </c>
      <c r="DD16">
        <v>1</v>
      </c>
      <c r="DE16">
        <v>2</v>
      </c>
      <c r="DF16" s="27" t="s">
        <v>81</v>
      </c>
      <c r="DG16">
        <v>5</v>
      </c>
      <c r="DH16" s="28">
        <v>1</v>
      </c>
      <c r="DI16" s="27" t="s">
        <v>81</v>
      </c>
      <c r="DJ16" s="27" t="s">
        <v>81</v>
      </c>
      <c r="DK16" s="27" t="s">
        <v>81</v>
      </c>
      <c r="DL16" s="27" t="s">
        <v>81</v>
      </c>
      <c r="DM16" s="27" t="s">
        <v>81</v>
      </c>
      <c r="DN16">
        <v>1</v>
      </c>
      <c r="DO16" s="27" t="s">
        <v>81</v>
      </c>
      <c r="DP16" s="27" t="s">
        <v>81</v>
      </c>
      <c r="DQ16" s="27" t="s">
        <v>81</v>
      </c>
      <c r="DR16">
        <v>1</v>
      </c>
      <c r="DS16" s="27" t="s">
        <v>81</v>
      </c>
      <c r="DT16" s="27" t="s">
        <v>81</v>
      </c>
      <c r="DU16" s="27" t="s">
        <v>81</v>
      </c>
      <c r="DV16" s="27" t="s">
        <v>81</v>
      </c>
      <c r="DW16" s="27" t="s">
        <v>81</v>
      </c>
      <c r="DX16">
        <v>1</v>
      </c>
      <c r="DY16" s="27" t="s">
        <v>81</v>
      </c>
      <c r="DZ16" s="28" t="s">
        <v>81</v>
      </c>
      <c r="EA16" s="28" t="s">
        <v>81</v>
      </c>
      <c r="EB16">
        <v>5</v>
      </c>
      <c r="EC16" s="27" t="s">
        <v>81</v>
      </c>
      <c r="ED16" s="27" t="s">
        <v>81</v>
      </c>
      <c r="EE16" s="27" t="s">
        <v>81</v>
      </c>
      <c r="EF16" s="27" t="s">
        <v>81</v>
      </c>
      <c r="EG16" s="27" t="s">
        <v>81</v>
      </c>
      <c r="EH16" s="27" t="s">
        <v>81</v>
      </c>
      <c r="EI16" s="27" t="s">
        <v>81</v>
      </c>
      <c r="EJ16" s="27" t="s">
        <v>81</v>
      </c>
      <c r="EK16" s="27" t="s">
        <v>81</v>
      </c>
      <c r="EL16" s="27" t="s">
        <v>81</v>
      </c>
      <c r="EM16">
        <v>1</v>
      </c>
      <c r="EN16" s="28" t="s">
        <v>81</v>
      </c>
      <c r="EO16" s="28" t="s">
        <v>81</v>
      </c>
      <c r="EP16">
        <v>2</v>
      </c>
      <c r="EQ16">
        <v>1</v>
      </c>
      <c r="ER16">
        <v>1</v>
      </c>
      <c r="ES16" s="28" t="s">
        <v>81</v>
      </c>
      <c r="ET16" s="28" t="s">
        <v>81</v>
      </c>
      <c r="EU16" s="28" t="s">
        <v>81</v>
      </c>
      <c r="EV16">
        <v>2</v>
      </c>
      <c r="EW16" s="28" t="s">
        <v>81</v>
      </c>
      <c r="EX16" s="28" t="s">
        <v>81</v>
      </c>
      <c r="EY16" s="28" t="s">
        <v>81</v>
      </c>
      <c r="EZ16" s="28" t="s">
        <v>81</v>
      </c>
      <c r="FA16" s="28" t="s">
        <v>81</v>
      </c>
      <c r="FB16" s="28" t="s">
        <v>81</v>
      </c>
      <c r="FC16" s="28" t="s">
        <v>81</v>
      </c>
      <c r="FD16" s="28" t="s">
        <v>81</v>
      </c>
      <c r="FE16" s="28" t="s">
        <v>81</v>
      </c>
      <c r="FF16" s="28" t="s">
        <v>81</v>
      </c>
      <c r="FG16">
        <v>1</v>
      </c>
      <c r="FH16" s="28" t="s">
        <v>81</v>
      </c>
      <c r="FI16">
        <v>5</v>
      </c>
      <c r="FJ16" s="28" t="s">
        <v>81</v>
      </c>
      <c r="FK16">
        <v>1</v>
      </c>
      <c r="FL16" s="27" t="s">
        <v>81</v>
      </c>
      <c r="FM16" s="27" t="s">
        <v>81</v>
      </c>
      <c r="FN16" s="27" t="s">
        <v>81</v>
      </c>
      <c r="FO16" s="27" t="s">
        <v>81</v>
      </c>
      <c r="FP16" s="27" t="s">
        <v>81</v>
      </c>
      <c r="FQ16">
        <v>1</v>
      </c>
      <c r="FR16" s="27" t="s">
        <v>81</v>
      </c>
      <c r="FS16" s="28" t="s">
        <v>81</v>
      </c>
      <c r="FT16" s="28" t="s">
        <v>81</v>
      </c>
      <c r="FU16">
        <v>1</v>
      </c>
      <c r="FV16" s="27" t="s">
        <v>81</v>
      </c>
      <c r="FW16" s="27" t="s">
        <v>81</v>
      </c>
      <c r="FX16" s="27" t="s">
        <v>81</v>
      </c>
      <c r="FY16" s="27" t="s">
        <v>81</v>
      </c>
      <c r="FZ16" s="27" t="s">
        <v>81</v>
      </c>
      <c r="GA16">
        <v>1</v>
      </c>
      <c r="GB16" s="28" t="s">
        <v>81</v>
      </c>
      <c r="GC16" s="28" t="s">
        <v>81</v>
      </c>
      <c r="GD16" s="28" t="s">
        <v>81</v>
      </c>
      <c r="GE16">
        <v>5</v>
      </c>
      <c r="GF16" s="27" t="s">
        <v>81</v>
      </c>
      <c r="GG16" s="27" t="s">
        <v>81</v>
      </c>
      <c r="GH16" s="27" t="s">
        <v>81</v>
      </c>
      <c r="GI16" s="27" t="s">
        <v>81</v>
      </c>
      <c r="GJ16" s="27" t="s">
        <v>81</v>
      </c>
      <c r="GK16" s="27" t="s">
        <v>81</v>
      </c>
      <c r="GL16" s="27" t="s">
        <v>81</v>
      </c>
      <c r="GM16" s="27" t="s">
        <v>81</v>
      </c>
      <c r="GN16" s="27" t="s">
        <v>81</v>
      </c>
      <c r="GO16" s="27" t="s">
        <v>81</v>
      </c>
      <c r="GP16">
        <v>1</v>
      </c>
      <c r="GQ16" s="27" t="s">
        <v>81</v>
      </c>
      <c r="GR16" s="27" t="s">
        <v>81</v>
      </c>
      <c r="GS16" s="27" t="s">
        <v>81</v>
      </c>
      <c r="GT16">
        <v>1</v>
      </c>
      <c r="GU16">
        <v>1</v>
      </c>
      <c r="GV16" s="27" t="s">
        <v>81</v>
      </c>
      <c r="GW16" s="27" t="s">
        <v>81</v>
      </c>
      <c r="GX16" s="27" t="s">
        <v>81</v>
      </c>
      <c r="GY16">
        <v>3</v>
      </c>
      <c r="GZ16" s="27" t="s">
        <v>81</v>
      </c>
      <c r="HA16" s="27" t="s">
        <v>81</v>
      </c>
      <c r="HB16" s="27" t="s">
        <v>81</v>
      </c>
      <c r="HC16" s="27" t="s">
        <v>81</v>
      </c>
      <c r="HD16" s="27" t="s">
        <v>81</v>
      </c>
      <c r="HE16" s="27" t="s">
        <v>81</v>
      </c>
      <c r="HF16" s="27" t="s">
        <v>81</v>
      </c>
      <c r="HG16" s="27" t="s">
        <v>81</v>
      </c>
      <c r="HH16" s="27" t="s">
        <v>81</v>
      </c>
      <c r="HI16" s="27" t="s">
        <v>81</v>
      </c>
      <c r="HJ16">
        <v>1</v>
      </c>
      <c r="HK16" s="27" t="s">
        <v>81</v>
      </c>
      <c r="HL16" s="27" t="s">
        <v>81</v>
      </c>
      <c r="HM16">
        <v>5</v>
      </c>
      <c r="HN16">
        <v>1</v>
      </c>
      <c r="HO16" s="27" t="s">
        <v>81</v>
      </c>
      <c r="HP16" s="27" t="s">
        <v>81</v>
      </c>
      <c r="HQ16" s="27" t="s">
        <v>81</v>
      </c>
      <c r="HR16" s="27" t="s">
        <v>81</v>
      </c>
      <c r="HS16" s="27" t="s">
        <v>81</v>
      </c>
      <c r="HT16">
        <v>1</v>
      </c>
      <c r="HU16" s="27" t="s">
        <v>81</v>
      </c>
      <c r="HV16" s="27" t="s">
        <v>81</v>
      </c>
      <c r="HW16" s="27" t="s">
        <v>81</v>
      </c>
      <c r="HX16">
        <v>1</v>
      </c>
      <c r="HY16" s="27" t="s">
        <v>81</v>
      </c>
      <c r="HZ16" s="27" t="s">
        <v>81</v>
      </c>
      <c r="IA16" s="27" t="s">
        <v>81</v>
      </c>
      <c r="IB16" s="27" t="s">
        <v>81</v>
      </c>
      <c r="IC16" s="27" t="s">
        <v>81</v>
      </c>
      <c r="ID16" s="27" t="s">
        <v>81</v>
      </c>
      <c r="IE16" s="27" t="s">
        <v>81</v>
      </c>
      <c r="IF16" s="27" t="s">
        <v>81</v>
      </c>
      <c r="IG16" s="27" t="s">
        <v>81</v>
      </c>
      <c r="IH16" s="27" t="s">
        <v>81</v>
      </c>
      <c r="II16" s="27" t="s">
        <v>81</v>
      </c>
      <c r="IJ16" s="27" t="s">
        <v>81</v>
      </c>
      <c r="IK16" s="27" t="s">
        <v>81</v>
      </c>
      <c r="IL16" s="27" t="s">
        <v>81</v>
      </c>
      <c r="IM16" s="27" t="s">
        <v>81</v>
      </c>
      <c r="IN16" s="27" t="s">
        <v>81</v>
      </c>
      <c r="IO16" s="27" t="s">
        <v>81</v>
      </c>
      <c r="IP16" s="27" t="s">
        <v>81</v>
      </c>
      <c r="IQ16" s="27" t="s">
        <v>81</v>
      </c>
      <c r="IR16" s="27" t="s">
        <v>81</v>
      </c>
      <c r="IS16" s="27" t="s">
        <v>81</v>
      </c>
      <c r="IT16" s="27" t="s">
        <v>81</v>
      </c>
      <c r="IU16" s="27" t="s">
        <v>81</v>
      </c>
      <c r="IV16" s="27" t="s">
        <v>81</v>
      </c>
      <c r="IW16" s="27" t="s">
        <v>81</v>
      </c>
      <c r="IX16" s="27" t="s">
        <v>81</v>
      </c>
      <c r="IY16" s="27" t="s">
        <v>81</v>
      </c>
      <c r="IZ16" s="27" t="s">
        <v>81</v>
      </c>
      <c r="JA16" s="27" t="s">
        <v>81</v>
      </c>
      <c r="JB16" s="27" t="s">
        <v>81</v>
      </c>
      <c r="JC16" s="27" t="s">
        <v>81</v>
      </c>
      <c r="JD16" s="27" t="s">
        <v>81</v>
      </c>
      <c r="JE16" s="27" t="s">
        <v>81</v>
      </c>
      <c r="JF16" s="27" t="s">
        <v>81</v>
      </c>
      <c r="JG16" s="27" t="s">
        <v>81</v>
      </c>
      <c r="JH16" s="27" t="s">
        <v>81</v>
      </c>
      <c r="JI16" s="27" t="s">
        <v>81</v>
      </c>
      <c r="JJ16" s="27" t="s">
        <v>81</v>
      </c>
      <c r="JK16" s="27" t="s">
        <v>81</v>
      </c>
      <c r="JL16" s="27" t="s">
        <v>81</v>
      </c>
      <c r="JM16" s="27" t="s">
        <v>81</v>
      </c>
      <c r="JN16" s="27" t="s">
        <v>81</v>
      </c>
      <c r="JO16" s="27" t="s">
        <v>81</v>
      </c>
      <c r="JP16" s="27" t="s">
        <v>81</v>
      </c>
      <c r="JQ16" s="27" t="s">
        <v>81</v>
      </c>
      <c r="JR16" s="27" t="s">
        <v>81</v>
      </c>
      <c r="JS16" s="27" t="s">
        <v>81</v>
      </c>
      <c r="JT16" s="27" t="s">
        <v>81</v>
      </c>
      <c r="JU16" s="27" t="s">
        <v>81</v>
      </c>
      <c r="JV16" s="27" t="s">
        <v>81</v>
      </c>
      <c r="JW16" s="27" t="s">
        <v>81</v>
      </c>
      <c r="JX16" s="27" t="s">
        <v>81</v>
      </c>
      <c r="JY16" s="27" t="s">
        <v>81</v>
      </c>
      <c r="JZ16" s="27" t="s">
        <v>81</v>
      </c>
      <c r="KA16" s="27" t="s">
        <v>81</v>
      </c>
      <c r="KB16" s="27" t="s">
        <v>81</v>
      </c>
      <c r="KC16" s="27" t="s">
        <v>81</v>
      </c>
      <c r="KD16" s="27" t="s">
        <v>81</v>
      </c>
      <c r="KE16" s="27" t="s">
        <v>81</v>
      </c>
      <c r="KF16" s="27" t="s">
        <v>81</v>
      </c>
      <c r="KG16" s="27" t="s">
        <v>81</v>
      </c>
      <c r="KH16" s="27" t="s">
        <v>81</v>
      </c>
      <c r="KI16" s="27" t="s">
        <v>81</v>
      </c>
      <c r="KJ16" s="27" t="s">
        <v>81</v>
      </c>
      <c r="KK16" s="27" t="s">
        <v>81</v>
      </c>
      <c r="KL16" s="27" t="s">
        <v>81</v>
      </c>
      <c r="KM16" s="27" t="s">
        <v>81</v>
      </c>
      <c r="KN16" s="27" t="s">
        <v>81</v>
      </c>
      <c r="KO16" s="27" t="s">
        <v>81</v>
      </c>
      <c r="KP16" s="27" t="s">
        <v>81</v>
      </c>
      <c r="KQ16" s="27" t="s">
        <v>81</v>
      </c>
      <c r="KR16" s="27" t="s">
        <v>81</v>
      </c>
      <c r="KS16" s="27" t="s">
        <v>81</v>
      </c>
      <c r="KT16" s="27" t="s">
        <v>81</v>
      </c>
      <c r="KU16" s="27" t="s">
        <v>81</v>
      </c>
      <c r="KV16" s="27" t="s">
        <v>81</v>
      </c>
      <c r="KW16" s="27" t="s">
        <v>81</v>
      </c>
      <c r="KX16" s="27" t="s">
        <v>81</v>
      </c>
      <c r="KY16" s="27" t="s">
        <v>81</v>
      </c>
      <c r="KZ16" s="27" t="s">
        <v>81</v>
      </c>
      <c r="LA16" s="27" t="s">
        <v>81</v>
      </c>
      <c r="LB16" s="27" t="s">
        <v>81</v>
      </c>
      <c r="LC16" s="27" t="s">
        <v>81</v>
      </c>
      <c r="LD16" s="27" t="s">
        <v>81</v>
      </c>
      <c r="LE16" s="27" t="s">
        <v>81</v>
      </c>
      <c r="LF16" s="27" t="s">
        <v>81</v>
      </c>
      <c r="LG16" s="27" t="s">
        <v>81</v>
      </c>
      <c r="LH16" s="27" t="s">
        <v>81</v>
      </c>
      <c r="LI16" s="27" t="s">
        <v>81</v>
      </c>
      <c r="LJ16" s="27" t="s">
        <v>81</v>
      </c>
      <c r="LK16" s="27" t="s">
        <v>81</v>
      </c>
      <c r="LL16" s="27" t="s">
        <v>81</v>
      </c>
      <c r="LM16" s="27" t="s">
        <v>81</v>
      </c>
      <c r="LN16" s="27" t="s">
        <v>81</v>
      </c>
      <c r="LO16" s="27" t="s">
        <v>81</v>
      </c>
      <c r="LP16" s="27" t="s">
        <v>81</v>
      </c>
      <c r="LQ16" s="27" t="s">
        <v>81</v>
      </c>
      <c r="LR16" s="27" t="s">
        <v>81</v>
      </c>
      <c r="LS16" s="27" t="s">
        <v>81</v>
      </c>
      <c r="LT16" s="27" t="s">
        <v>81</v>
      </c>
      <c r="LU16" s="27" t="s">
        <v>81</v>
      </c>
      <c r="LV16" s="27" t="s">
        <v>81</v>
      </c>
      <c r="LW16" s="27" t="s">
        <v>81</v>
      </c>
      <c r="LX16" s="27" t="s">
        <v>81</v>
      </c>
      <c r="LY16" s="27" t="s">
        <v>81</v>
      </c>
      <c r="LZ16" s="27" t="s">
        <v>81</v>
      </c>
      <c r="MA16" s="27" t="s">
        <v>81</v>
      </c>
      <c r="MB16" s="27" t="s">
        <v>81</v>
      </c>
      <c r="MC16" s="27" t="s">
        <v>81</v>
      </c>
      <c r="MD16" s="27" t="s">
        <v>81</v>
      </c>
      <c r="ME16" s="27" t="s">
        <v>81</v>
      </c>
      <c r="MF16" s="27" t="s">
        <v>81</v>
      </c>
      <c r="MG16" s="27" t="s">
        <v>81</v>
      </c>
      <c r="MH16" s="27" t="s">
        <v>81</v>
      </c>
      <c r="MI16" s="27" t="s">
        <v>81</v>
      </c>
      <c r="MJ16" s="27" t="s">
        <v>81</v>
      </c>
      <c r="MK16" s="27" t="s">
        <v>81</v>
      </c>
      <c r="ML16" s="27" t="s">
        <v>81</v>
      </c>
      <c r="MM16" s="27" t="s">
        <v>81</v>
      </c>
      <c r="MN16" s="27" t="s">
        <v>81</v>
      </c>
      <c r="MO16" s="27" t="s">
        <v>81</v>
      </c>
      <c r="MP16" s="27" t="s">
        <v>81</v>
      </c>
      <c r="MQ16" s="27" t="s">
        <v>81</v>
      </c>
      <c r="MR16" s="27" t="s">
        <v>81</v>
      </c>
      <c r="MS16" s="27" t="s">
        <v>81</v>
      </c>
      <c r="MT16" s="27" t="s">
        <v>81</v>
      </c>
      <c r="MU16" s="27" t="s">
        <v>81</v>
      </c>
      <c r="MV16" s="27" t="s">
        <v>81</v>
      </c>
      <c r="MW16" s="27" t="s">
        <v>81</v>
      </c>
      <c r="MX16" s="27" t="s">
        <v>81</v>
      </c>
      <c r="MY16" s="27" t="s">
        <v>81</v>
      </c>
      <c r="MZ16" s="27" t="s">
        <v>81</v>
      </c>
      <c r="NA16" s="27" t="s">
        <v>81</v>
      </c>
      <c r="NB16" s="27" t="s">
        <v>81</v>
      </c>
      <c r="NC16" s="27" t="s">
        <v>81</v>
      </c>
      <c r="ND16" s="27" t="s">
        <v>81</v>
      </c>
      <c r="NE16" s="27" t="s">
        <v>81</v>
      </c>
      <c r="NF16" s="27" t="s">
        <v>81</v>
      </c>
      <c r="NG16" s="27" t="s">
        <v>81</v>
      </c>
      <c r="NH16" s="27" t="s">
        <v>81</v>
      </c>
      <c r="NI16" s="27" t="s">
        <v>81</v>
      </c>
      <c r="NJ16" s="27" t="s">
        <v>81</v>
      </c>
      <c r="NK16" s="27" t="s">
        <v>81</v>
      </c>
      <c r="NL16" s="27" t="s">
        <v>81</v>
      </c>
      <c r="NM16" s="27" t="s">
        <v>81</v>
      </c>
      <c r="NN16" s="27" t="s">
        <v>81</v>
      </c>
      <c r="NO16" s="27" t="s">
        <v>81</v>
      </c>
      <c r="NP16" s="27" t="s">
        <v>81</v>
      </c>
      <c r="NQ16" s="27" t="s">
        <v>81</v>
      </c>
      <c r="NR16" s="27" t="s">
        <v>81</v>
      </c>
      <c r="NS16" s="27" t="s">
        <v>81</v>
      </c>
      <c r="NT16" s="27" t="s">
        <v>81</v>
      </c>
      <c r="NU16" s="27" t="s">
        <v>81</v>
      </c>
      <c r="NV16" s="27" t="s">
        <v>81</v>
      </c>
      <c r="NW16" s="27" t="s">
        <v>81</v>
      </c>
      <c r="NX16" s="27" t="s">
        <v>81</v>
      </c>
      <c r="NY16" s="27" t="s">
        <v>81</v>
      </c>
      <c r="NZ16" s="27" t="s">
        <v>81</v>
      </c>
      <c r="OA16" s="27" t="s">
        <v>81</v>
      </c>
      <c r="OB16" s="27" t="s">
        <v>81</v>
      </c>
      <c r="OC16" s="27" t="s">
        <v>81</v>
      </c>
      <c r="OD16" s="27" t="s">
        <v>81</v>
      </c>
      <c r="OE16" s="27" t="s">
        <v>81</v>
      </c>
      <c r="OF16" s="27" t="s">
        <v>81</v>
      </c>
      <c r="OG16" s="27" t="s">
        <v>81</v>
      </c>
      <c r="OH16" s="27" t="s">
        <v>81</v>
      </c>
      <c r="OI16" s="27" t="s">
        <v>81</v>
      </c>
      <c r="OJ16" s="27" t="s">
        <v>81</v>
      </c>
      <c r="OK16" s="27" t="s">
        <v>81</v>
      </c>
      <c r="OL16" s="27" t="s">
        <v>81</v>
      </c>
      <c r="OM16">
        <v>2</v>
      </c>
      <c r="ON16">
        <v>2</v>
      </c>
      <c r="OO16">
        <v>1</v>
      </c>
      <c r="OP16">
        <v>1</v>
      </c>
      <c r="OQ16">
        <v>2</v>
      </c>
      <c r="OR16">
        <v>1</v>
      </c>
      <c r="OS16" t="s">
        <v>81</v>
      </c>
      <c r="OT16" t="s">
        <v>81</v>
      </c>
      <c r="OU16" t="s">
        <v>81</v>
      </c>
      <c r="OV16" t="s">
        <v>81</v>
      </c>
      <c r="OW16" t="s">
        <v>81</v>
      </c>
      <c r="OX16" t="s">
        <v>81</v>
      </c>
      <c r="OY16" t="s">
        <v>81</v>
      </c>
      <c r="OZ16" t="s">
        <v>81</v>
      </c>
      <c r="PA16" t="s">
        <v>81</v>
      </c>
      <c r="PB16" t="s">
        <v>81</v>
      </c>
      <c r="PC16" t="s">
        <v>81</v>
      </c>
      <c r="PD16" t="s">
        <v>81</v>
      </c>
    </row>
    <row r="17" spans="1:420" x14ac:dyDescent="0.35">
      <c r="A17" s="71">
        <v>1050116</v>
      </c>
      <c r="B17" s="71">
        <v>1</v>
      </c>
      <c r="C17" s="71">
        <v>5</v>
      </c>
      <c r="D17" s="71">
        <v>1</v>
      </c>
      <c r="E17" s="71" t="s">
        <v>759</v>
      </c>
      <c r="F17" s="64">
        <v>3</v>
      </c>
      <c r="G17" s="64">
        <v>1</v>
      </c>
      <c r="H17" s="64">
        <v>1</v>
      </c>
      <c r="I17" s="64">
        <v>10</v>
      </c>
      <c r="J17" s="27" t="s">
        <v>81</v>
      </c>
      <c r="K17" s="27" t="s">
        <v>81</v>
      </c>
      <c r="L17" s="64">
        <v>50000</v>
      </c>
      <c r="M17" s="27" t="s">
        <v>81</v>
      </c>
      <c r="N17" s="27" t="s">
        <v>81</v>
      </c>
      <c r="O17" s="27" t="s">
        <v>81</v>
      </c>
      <c r="P17" s="27" t="s">
        <v>81</v>
      </c>
      <c r="Q17" s="27" t="s">
        <v>81</v>
      </c>
      <c r="R17" s="27" t="s">
        <v>81</v>
      </c>
      <c r="S17" s="27" t="s">
        <v>81</v>
      </c>
      <c r="T17" s="27" t="s">
        <v>81</v>
      </c>
      <c r="U17" s="27" t="s">
        <v>81</v>
      </c>
      <c r="V17" s="27" t="s">
        <v>81</v>
      </c>
      <c r="W17" s="27" t="s">
        <v>81</v>
      </c>
      <c r="X17" s="27" t="s">
        <v>81</v>
      </c>
      <c r="Y17" s="27" t="s">
        <v>81</v>
      </c>
      <c r="Z17" s="27" t="s">
        <v>81</v>
      </c>
      <c r="AA17" s="27" t="s">
        <v>81</v>
      </c>
      <c r="AB17" s="27" t="s">
        <v>81</v>
      </c>
      <c r="AC17" s="27" t="s">
        <v>81</v>
      </c>
      <c r="AD17" s="27" t="s">
        <v>81</v>
      </c>
      <c r="AE17" s="27" t="s">
        <v>81</v>
      </c>
      <c r="AF17" s="27" t="s">
        <v>81</v>
      </c>
      <c r="AG17" s="27" t="s">
        <v>81</v>
      </c>
      <c r="AH17" s="27" t="s">
        <v>81</v>
      </c>
      <c r="AI17" s="27" t="s">
        <v>81</v>
      </c>
      <c r="AJ17" s="27" t="s">
        <v>81</v>
      </c>
      <c r="AK17" s="27" t="s">
        <v>81</v>
      </c>
      <c r="AL17" s="27" t="s">
        <v>81</v>
      </c>
      <c r="AM17" s="27" t="s">
        <v>81</v>
      </c>
      <c r="AN17" s="27" t="s">
        <v>81</v>
      </c>
      <c r="AO17" s="27" t="s">
        <v>81</v>
      </c>
      <c r="AP17" s="27" t="s">
        <v>81</v>
      </c>
      <c r="AQ17" s="27" t="s">
        <v>81</v>
      </c>
      <c r="AR17" s="27" t="s">
        <v>81</v>
      </c>
      <c r="AS17" s="27" t="s">
        <v>81</v>
      </c>
      <c r="AT17" s="27" t="s">
        <v>81</v>
      </c>
      <c r="AU17" s="27" t="s">
        <v>81</v>
      </c>
      <c r="AV17">
        <v>1</v>
      </c>
      <c r="AW17">
        <v>10000</v>
      </c>
      <c r="AX17">
        <v>22000</v>
      </c>
      <c r="AY17" s="64" t="s">
        <v>81</v>
      </c>
      <c r="AZ17" s="27" t="s">
        <v>81</v>
      </c>
      <c r="BA17" s="27" t="s">
        <v>81</v>
      </c>
      <c r="BB17" s="27" t="s">
        <v>81</v>
      </c>
      <c r="BC17" s="27" t="s">
        <v>81</v>
      </c>
      <c r="BD17" s="27" t="s">
        <v>81</v>
      </c>
      <c r="BE17" s="27" t="s">
        <v>81</v>
      </c>
      <c r="BF17" s="27" t="s">
        <v>81</v>
      </c>
      <c r="BG17" s="27" t="s">
        <v>81</v>
      </c>
      <c r="BH17" s="27" t="s">
        <v>81</v>
      </c>
      <c r="BI17" s="27" t="s">
        <v>81</v>
      </c>
      <c r="BJ17" s="27" t="s">
        <v>81</v>
      </c>
      <c r="BK17" s="27" t="s">
        <v>81</v>
      </c>
      <c r="BL17" s="27" t="s">
        <v>81</v>
      </c>
      <c r="BM17" s="27" t="s">
        <v>81</v>
      </c>
      <c r="BN17" s="27" t="s">
        <v>81</v>
      </c>
      <c r="BO17" s="27" t="s">
        <v>81</v>
      </c>
      <c r="BP17" s="27" t="s">
        <v>81</v>
      </c>
      <c r="BQ17" s="27" t="s">
        <v>81</v>
      </c>
      <c r="BR17" s="27" t="s">
        <v>81</v>
      </c>
      <c r="BS17" s="27" t="s">
        <v>81</v>
      </c>
      <c r="BT17" s="27" t="s">
        <v>81</v>
      </c>
      <c r="BU17" s="27">
        <v>0</v>
      </c>
      <c r="BV17" s="27" t="s">
        <v>81</v>
      </c>
      <c r="BW17">
        <v>1</v>
      </c>
      <c r="BX17" s="27" t="s">
        <v>81</v>
      </c>
      <c r="BY17">
        <v>1</v>
      </c>
      <c r="BZ17" s="27" t="s">
        <v>81</v>
      </c>
      <c r="CA17">
        <v>1</v>
      </c>
      <c r="CB17">
        <v>2</v>
      </c>
      <c r="CC17" s="27" t="s">
        <v>81</v>
      </c>
      <c r="CD17">
        <v>1</v>
      </c>
      <c r="CE17" s="27" t="s">
        <v>81</v>
      </c>
      <c r="CF17" s="27" t="s">
        <v>81</v>
      </c>
      <c r="CG17" s="27" t="s">
        <v>81</v>
      </c>
      <c r="CH17" s="27" t="s">
        <v>81</v>
      </c>
      <c r="CI17" s="27" t="s">
        <v>81</v>
      </c>
      <c r="CJ17" s="27" t="s">
        <v>81</v>
      </c>
      <c r="CK17" s="27" t="s">
        <v>81</v>
      </c>
      <c r="CL17" s="27" t="s">
        <v>81</v>
      </c>
      <c r="CM17" s="27" t="s">
        <v>81</v>
      </c>
      <c r="CN17" s="27" t="s">
        <v>81</v>
      </c>
      <c r="CO17" s="27" t="s">
        <v>81</v>
      </c>
      <c r="CP17">
        <v>1</v>
      </c>
      <c r="CQ17" s="27" t="s">
        <v>81</v>
      </c>
      <c r="CR17" s="27" t="s">
        <v>81</v>
      </c>
      <c r="CS17">
        <v>1</v>
      </c>
      <c r="CT17" s="27" t="s">
        <v>81</v>
      </c>
      <c r="CU17">
        <v>1</v>
      </c>
      <c r="CV17" s="27" t="s">
        <v>81</v>
      </c>
      <c r="CW17">
        <v>6</v>
      </c>
      <c r="CX17">
        <v>5</v>
      </c>
      <c r="CY17" s="27" t="s">
        <v>81</v>
      </c>
      <c r="CZ17" s="27" t="s">
        <v>81</v>
      </c>
      <c r="DA17" s="27" t="s">
        <v>81</v>
      </c>
      <c r="DB17" s="27" t="s">
        <v>81</v>
      </c>
      <c r="DC17" s="27" t="s">
        <v>81</v>
      </c>
      <c r="DD17" s="27" t="s">
        <v>81</v>
      </c>
      <c r="DE17">
        <v>1</v>
      </c>
      <c r="DF17" s="27" t="s">
        <v>81</v>
      </c>
      <c r="DG17">
        <v>5</v>
      </c>
      <c r="DH17" s="28">
        <v>3</v>
      </c>
      <c r="DI17" s="27" t="s">
        <v>81</v>
      </c>
      <c r="DJ17">
        <v>1</v>
      </c>
      <c r="DK17" s="27" t="s">
        <v>81</v>
      </c>
      <c r="DL17">
        <v>3</v>
      </c>
      <c r="DM17">
        <v>3</v>
      </c>
      <c r="DN17" s="27" t="s">
        <v>81</v>
      </c>
      <c r="DO17">
        <v>1</v>
      </c>
      <c r="DP17" s="27" t="s">
        <v>81</v>
      </c>
      <c r="DQ17">
        <v>3</v>
      </c>
      <c r="DR17">
        <v>3</v>
      </c>
      <c r="DS17" s="27" t="s">
        <v>81</v>
      </c>
      <c r="DT17" s="27" t="s">
        <v>81</v>
      </c>
      <c r="DU17" s="27" t="s">
        <v>81</v>
      </c>
      <c r="DV17" s="27" t="s">
        <v>81</v>
      </c>
      <c r="DW17" s="27" t="s">
        <v>81</v>
      </c>
      <c r="DX17" s="97" t="s">
        <v>81</v>
      </c>
      <c r="DY17" s="97" t="s">
        <v>81</v>
      </c>
      <c r="DZ17" s="28" t="s">
        <v>81</v>
      </c>
      <c r="EA17" s="28" t="s">
        <v>81</v>
      </c>
      <c r="EB17" s="28" t="s">
        <v>81</v>
      </c>
      <c r="EC17" s="28" t="s">
        <v>81</v>
      </c>
      <c r="ED17" s="28" t="s">
        <v>81</v>
      </c>
      <c r="EE17" s="28" t="s">
        <v>81</v>
      </c>
      <c r="EF17" s="28" t="s">
        <v>81</v>
      </c>
      <c r="EG17" s="28" t="s">
        <v>81</v>
      </c>
      <c r="EH17" s="28" t="s">
        <v>81</v>
      </c>
      <c r="EI17" s="28" t="s">
        <v>81</v>
      </c>
      <c r="EJ17" s="28" t="s">
        <v>81</v>
      </c>
      <c r="EK17" s="28" t="s">
        <v>81</v>
      </c>
      <c r="EL17" s="28" t="s">
        <v>81</v>
      </c>
      <c r="EM17" s="28" t="s">
        <v>81</v>
      </c>
      <c r="EN17" s="28" t="s">
        <v>81</v>
      </c>
      <c r="EO17" s="28" t="s">
        <v>81</v>
      </c>
      <c r="EP17" s="28" t="s">
        <v>81</v>
      </c>
      <c r="EQ17" s="28" t="s">
        <v>81</v>
      </c>
      <c r="ER17" s="28" t="s">
        <v>81</v>
      </c>
      <c r="ES17" s="28" t="s">
        <v>81</v>
      </c>
      <c r="ET17" s="28" t="s">
        <v>81</v>
      </c>
      <c r="EU17" s="28" t="s">
        <v>81</v>
      </c>
      <c r="EV17" s="28" t="s">
        <v>81</v>
      </c>
      <c r="EW17" s="28" t="s">
        <v>81</v>
      </c>
      <c r="EX17" s="28" t="s">
        <v>81</v>
      </c>
      <c r="EY17" s="28" t="s">
        <v>81</v>
      </c>
      <c r="EZ17" s="28" t="s">
        <v>81</v>
      </c>
      <c r="FA17" s="28" t="s">
        <v>81</v>
      </c>
      <c r="FB17" s="28" t="s">
        <v>81</v>
      </c>
      <c r="FC17" s="28" t="s">
        <v>81</v>
      </c>
      <c r="FD17" s="28" t="s">
        <v>81</v>
      </c>
      <c r="FE17" s="28" t="s">
        <v>81</v>
      </c>
      <c r="FF17" s="28" t="s">
        <v>81</v>
      </c>
      <c r="FG17" s="28" t="s">
        <v>81</v>
      </c>
      <c r="FH17" s="28" t="s">
        <v>81</v>
      </c>
      <c r="FI17" s="28" t="s">
        <v>81</v>
      </c>
      <c r="FJ17" s="28" t="s">
        <v>81</v>
      </c>
      <c r="FK17" s="28" t="s">
        <v>81</v>
      </c>
      <c r="FL17" s="28" t="s">
        <v>81</v>
      </c>
      <c r="FM17" s="28" t="s">
        <v>81</v>
      </c>
      <c r="FN17" s="28" t="s">
        <v>81</v>
      </c>
      <c r="FO17" s="28" t="s">
        <v>81</v>
      </c>
      <c r="FP17" s="28" t="s">
        <v>81</v>
      </c>
      <c r="FQ17" s="28" t="s">
        <v>81</v>
      </c>
      <c r="FR17" s="28" t="s">
        <v>81</v>
      </c>
      <c r="FS17" s="28" t="s">
        <v>81</v>
      </c>
      <c r="FT17" s="28" t="s">
        <v>81</v>
      </c>
      <c r="FU17" s="28" t="s">
        <v>81</v>
      </c>
      <c r="FV17" s="28" t="s">
        <v>81</v>
      </c>
      <c r="FW17" s="28" t="s">
        <v>81</v>
      </c>
      <c r="FX17" s="28" t="s">
        <v>81</v>
      </c>
      <c r="FY17" s="28" t="s">
        <v>81</v>
      </c>
      <c r="FZ17" s="28" t="s">
        <v>81</v>
      </c>
      <c r="GA17" s="28" t="s">
        <v>81</v>
      </c>
      <c r="GB17" s="28" t="s">
        <v>81</v>
      </c>
      <c r="GC17" s="28" t="s">
        <v>81</v>
      </c>
      <c r="GD17" s="28" t="s">
        <v>81</v>
      </c>
      <c r="GE17" s="27" t="s">
        <v>81</v>
      </c>
      <c r="GF17" s="27" t="s">
        <v>81</v>
      </c>
      <c r="GG17" s="27" t="s">
        <v>81</v>
      </c>
      <c r="GH17" s="27" t="s">
        <v>81</v>
      </c>
      <c r="GI17" s="27" t="s">
        <v>81</v>
      </c>
      <c r="GJ17" s="27" t="s">
        <v>81</v>
      </c>
      <c r="GK17" s="27" t="s">
        <v>81</v>
      </c>
      <c r="GL17" s="27" t="s">
        <v>81</v>
      </c>
      <c r="GM17" s="27" t="s">
        <v>81</v>
      </c>
      <c r="GN17" s="27" t="s">
        <v>81</v>
      </c>
      <c r="GO17" s="27" t="s">
        <v>81</v>
      </c>
      <c r="GP17" s="27" t="s">
        <v>81</v>
      </c>
      <c r="GQ17" s="27" t="s">
        <v>81</v>
      </c>
      <c r="GR17" s="27" t="s">
        <v>81</v>
      </c>
      <c r="GS17" s="27" t="s">
        <v>81</v>
      </c>
      <c r="GT17" s="27" t="s">
        <v>81</v>
      </c>
      <c r="GU17" s="27" t="s">
        <v>81</v>
      </c>
      <c r="GV17" s="27" t="s">
        <v>81</v>
      </c>
      <c r="GW17" s="27" t="s">
        <v>81</v>
      </c>
      <c r="GX17" s="27" t="s">
        <v>81</v>
      </c>
      <c r="GY17" s="27" t="s">
        <v>81</v>
      </c>
      <c r="GZ17" s="27" t="s">
        <v>81</v>
      </c>
      <c r="HA17" s="27" t="s">
        <v>81</v>
      </c>
      <c r="HB17" s="27" t="s">
        <v>81</v>
      </c>
      <c r="HC17" s="27" t="s">
        <v>81</v>
      </c>
      <c r="HD17" s="27" t="s">
        <v>81</v>
      </c>
      <c r="HE17" s="27" t="s">
        <v>81</v>
      </c>
      <c r="HF17" s="27" t="s">
        <v>81</v>
      </c>
      <c r="HG17" s="27" t="s">
        <v>81</v>
      </c>
      <c r="HH17" s="27" t="s">
        <v>81</v>
      </c>
      <c r="HI17" s="27" t="s">
        <v>81</v>
      </c>
      <c r="HJ17" s="27" t="s">
        <v>81</v>
      </c>
      <c r="HK17" s="27" t="s">
        <v>81</v>
      </c>
      <c r="HL17" s="27" t="s">
        <v>81</v>
      </c>
      <c r="HM17" s="27" t="s">
        <v>81</v>
      </c>
      <c r="HN17" s="27" t="s">
        <v>81</v>
      </c>
      <c r="HO17" s="27" t="s">
        <v>81</v>
      </c>
      <c r="HP17" s="27" t="s">
        <v>81</v>
      </c>
      <c r="HQ17" s="27" t="s">
        <v>81</v>
      </c>
      <c r="HR17" s="27" t="s">
        <v>81</v>
      </c>
      <c r="HS17" s="27" t="s">
        <v>81</v>
      </c>
      <c r="HT17" s="27" t="s">
        <v>81</v>
      </c>
      <c r="HU17" s="27" t="s">
        <v>81</v>
      </c>
      <c r="HV17" s="27" t="s">
        <v>81</v>
      </c>
      <c r="HW17" s="27" t="s">
        <v>81</v>
      </c>
      <c r="HX17" s="27" t="s">
        <v>81</v>
      </c>
      <c r="HY17" s="27" t="s">
        <v>81</v>
      </c>
      <c r="HZ17" s="27" t="s">
        <v>81</v>
      </c>
      <c r="IA17" s="27" t="s">
        <v>81</v>
      </c>
      <c r="IB17" s="27" t="s">
        <v>81</v>
      </c>
      <c r="IC17" s="27" t="s">
        <v>81</v>
      </c>
      <c r="ID17" s="27" t="s">
        <v>81</v>
      </c>
      <c r="IE17" s="27" t="s">
        <v>81</v>
      </c>
      <c r="IF17" s="27" t="s">
        <v>81</v>
      </c>
      <c r="IG17" s="27" t="s">
        <v>81</v>
      </c>
      <c r="IH17" s="27" t="s">
        <v>81</v>
      </c>
      <c r="II17" s="27" t="s">
        <v>81</v>
      </c>
      <c r="IJ17" s="27" t="s">
        <v>81</v>
      </c>
      <c r="IK17" s="27" t="s">
        <v>81</v>
      </c>
      <c r="IL17" s="27" t="s">
        <v>81</v>
      </c>
      <c r="IM17" s="27" t="s">
        <v>81</v>
      </c>
      <c r="IN17" s="27" t="s">
        <v>81</v>
      </c>
      <c r="IO17" s="27" t="s">
        <v>81</v>
      </c>
      <c r="IP17" s="27" t="s">
        <v>81</v>
      </c>
      <c r="IQ17" s="27" t="s">
        <v>81</v>
      </c>
      <c r="IR17" s="27" t="s">
        <v>81</v>
      </c>
      <c r="IS17" s="27" t="s">
        <v>81</v>
      </c>
      <c r="IT17" s="27" t="s">
        <v>81</v>
      </c>
      <c r="IU17" s="27" t="s">
        <v>81</v>
      </c>
      <c r="IV17" s="27" t="s">
        <v>81</v>
      </c>
      <c r="IW17" s="27" t="s">
        <v>81</v>
      </c>
      <c r="IX17" s="27" t="s">
        <v>81</v>
      </c>
      <c r="IY17" s="27" t="s">
        <v>81</v>
      </c>
      <c r="IZ17" s="27" t="s">
        <v>81</v>
      </c>
      <c r="JA17" s="27" t="s">
        <v>81</v>
      </c>
      <c r="JB17" s="27" t="s">
        <v>81</v>
      </c>
      <c r="JC17" s="27" t="s">
        <v>81</v>
      </c>
      <c r="JD17" s="27" t="s">
        <v>81</v>
      </c>
      <c r="JE17" s="27" t="s">
        <v>81</v>
      </c>
      <c r="JF17" s="27" t="s">
        <v>81</v>
      </c>
      <c r="JG17" s="27" t="s">
        <v>81</v>
      </c>
      <c r="JH17" s="27" t="s">
        <v>81</v>
      </c>
      <c r="JI17" s="27" t="s">
        <v>81</v>
      </c>
      <c r="JJ17" s="27" t="s">
        <v>81</v>
      </c>
      <c r="JK17" s="27" t="s">
        <v>81</v>
      </c>
      <c r="JL17" s="27" t="s">
        <v>81</v>
      </c>
      <c r="JM17" s="27" t="s">
        <v>81</v>
      </c>
      <c r="JN17" s="27" t="s">
        <v>81</v>
      </c>
      <c r="JO17" s="27" t="s">
        <v>81</v>
      </c>
      <c r="JP17" s="27" t="s">
        <v>81</v>
      </c>
      <c r="JQ17" s="27" t="s">
        <v>81</v>
      </c>
      <c r="JR17" s="27" t="s">
        <v>81</v>
      </c>
      <c r="JS17" s="27" t="s">
        <v>81</v>
      </c>
      <c r="JT17" s="27" t="s">
        <v>81</v>
      </c>
      <c r="JU17" s="27" t="s">
        <v>81</v>
      </c>
      <c r="JV17" s="27" t="s">
        <v>81</v>
      </c>
      <c r="JW17" s="27" t="s">
        <v>81</v>
      </c>
      <c r="JX17" s="27" t="s">
        <v>81</v>
      </c>
      <c r="JY17" s="27" t="s">
        <v>81</v>
      </c>
      <c r="JZ17" s="27" t="s">
        <v>81</v>
      </c>
      <c r="KA17" s="27" t="s">
        <v>81</v>
      </c>
      <c r="KB17" s="27" t="s">
        <v>81</v>
      </c>
      <c r="KC17" s="27" t="s">
        <v>81</v>
      </c>
      <c r="KD17" s="27" t="s">
        <v>81</v>
      </c>
      <c r="KE17" s="27" t="s">
        <v>81</v>
      </c>
      <c r="KF17" s="27" t="s">
        <v>81</v>
      </c>
      <c r="KG17" s="27" t="s">
        <v>81</v>
      </c>
      <c r="KH17" s="27" t="s">
        <v>81</v>
      </c>
      <c r="KI17" s="27" t="s">
        <v>81</v>
      </c>
      <c r="KJ17" s="27" t="s">
        <v>81</v>
      </c>
      <c r="KK17" s="27" t="s">
        <v>81</v>
      </c>
      <c r="KL17" s="27" t="s">
        <v>81</v>
      </c>
      <c r="KM17" s="27" t="s">
        <v>81</v>
      </c>
      <c r="KN17" s="27" t="s">
        <v>81</v>
      </c>
      <c r="KO17" s="27" t="s">
        <v>81</v>
      </c>
      <c r="KP17" s="27" t="s">
        <v>81</v>
      </c>
      <c r="KQ17" s="27" t="s">
        <v>81</v>
      </c>
      <c r="KR17" s="27" t="s">
        <v>81</v>
      </c>
      <c r="KS17" s="27" t="s">
        <v>81</v>
      </c>
      <c r="KT17" s="27" t="s">
        <v>81</v>
      </c>
      <c r="KU17" s="27" t="s">
        <v>81</v>
      </c>
      <c r="KV17" s="27" t="s">
        <v>81</v>
      </c>
      <c r="KW17" s="27" t="s">
        <v>81</v>
      </c>
      <c r="KX17" s="27" t="s">
        <v>81</v>
      </c>
      <c r="KY17" s="27" t="s">
        <v>81</v>
      </c>
      <c r="KZ17" s="27" t="s">
        <v>81</v>
      </c>
      <c r="LA17" s="27" t="s">
        <v>81</v>
      </c>
      <c r="LB17" s="27" t="s">
        <v>81</v>
      </c>
      <c r="LC17" s="27" t="s">
        <v>81</v>
      </c>
      <c r="LD17" s="27" t="s">
        <v>81</v>
      </c>
      <c r="LE17" s="27" t="s">
        <v>81</v>
      </c>
      <c r="LF17" s="27" t="s">
        <v>81</v>
      </c>
      <c r="LG17" s="27" t="s">
        <v>81</v>
      </c>
      <c r="LH17" s="27" t="s">
        <v>81</v>
      </c>
      <c r="LI17" s="27" t="s">
        <v>81</v>
      </c>
      <c r="LJ17" s="27" t="s">
        <v>81</v>
      </c>
      <c r="LK17" s="27" t="s">
        <v>81</v>
      </c>
      <c r="LL17" s="27" t="s">
        <v>81</v>
      </c>
      <c r="LM17" s="27" t="s">
        <v>81</v>
      </c>
      <c r="LN17" s="27" t="s">
        <v>81</v>
      </c>
      <c r="LO17" s="27" t="s">
        <v>81</v>
      </c>
      <c r="LP17" s="27" t="s">
        <v>81</v>
      </c>
      <c r="LQ17" s="27" t="s">
        <v>81</v>
      </c>
      <c r="LR17" s="27" t="s">
        <v>81</v>
      </c>
      <c r="LS17" s="27" t="s">
        <v>81</v>
      </c>
      <c r="LT17" s="27" t="s">
        <v>81</v>
      </c>
      <c r="LU17" s="27" t="s">
        <v>81</v>
      </c>
      <c r="LV17" s="27" t="s">
        <v>81</v>
      </c>
      <c r="LW17" s="27" t="s">
        <v>81</v>
      </c>
      <c r="LX17" s="27" t="s">
        <v>81</v>
      </c>
      <c r="LY17" s="27" t="s">
        <v>81</v>
      </c>
      <c r="LZ17" s="27" t="s">
        <v>81</v>
      </c>
      <c r="MA17" s="27" t="s">
        <v>81</v>
      </c>
      <c r="MB17" s="27" t="s">
        <v>81</v>
      </c>
      <c r="MC17" s="27" t="s">
        <v>81</v>
      </c>
      <c r="MD17" s="27" t="s">
        <v>81</v>
      </c>
      <c r="ME17" s="27" t="s">
        <v>81</v>
      </c>
      <c r="MF17" s="27" t="s">
        <v>81</v>
      </c>
      <c r="MG17" s="27" t="s">
        <v>81</v>
      </c>
      <c r="MH17" s="27" t="s">
        <v>81</v>
      </c>
      <c r="MI17" s="27" t="s">
        <v>81</v>
      </c>
      <c r="MJ17" s="27" t="s">
        <v>81</v>
      </c>
      <c r="MK17" s="27" t="s">
        <v>81</v>
      </c>
      <c r="ML17" s="27" t="s">
        <v>81</v>
      </c>
      <c r="MM17" s="27" t="s">
        <v>81</v>
      </c>
      <c r="MN17" s="27" t="s">
        <v>81</v>
      </c>
      <c r="MO17" s="27" t="s">
        <v>81</v>
      </c>
      <c r="MP17" s="27" t="s">
        <v>81</v>
      </c>
      <c r="MQ17" s="27" t="s">
        <v>81</v>
      </c>
      <c r="MR17" s="27" t="s">
        <v>81</v>
      </c>
      <c r="MS17" s="27" t="s">
        <v>81</v>
      </c>
      <c r="MT17" s="27" t="s">
        <v>81</v>
      </c>
      <c r="MU17" s="27" t="s">
        <v>81</v>
      </c>
      <c r="MV17" s="27" t="s">
        <v>81</v>
      </c>
      <c r="MW17" s="27" t="s">
        <v>81</v>
      </c>
      <c r="MX17" s="27" t="s">
        <v>81</v>
      </c>
      <c r="MY17" s="27" t="s">
        <v>81</v>
      </c>
      <c r="MZ17" s="27" t="s">
        <v>81</v>
      </c>
      <c r="NA17" s="27" t="s">
        <v>81</v>
      </c>
      <c r="NB17" s="27" t="s">
        <v>81</v>
      </c>
      <c r="NC17" s="27" t="s">
        <v>81</v>
      </c>
      <c r="ND17" s="27" t="s">
        <v>81</v>
      </c>
      <c r="NE17" s="27" t="s">
        <v>81</v>
      </c>
      <c r="NF17" s="27" t="s">
        <v>81</v>
      </c>
      <c r="NG17" s="27" t="s">
        <v>81</v>
      </c>
      <c r="NH17" s="27" t="s">
        <v>81</v>
      </c>
      <c r="NI17" s="27" t="s">
        <v>81</v>
      </c>
      <c r="NJ17" s="27" t="s">
        <v>81</v>
      </c>
      <c r="NK17" s="27" t="s">
        <v>81</v>
      </c>
      <c r="NL17" s="27" t="s">
        <v>81</v>
      </c>
      <c r="NM17" s="27" t="s">
        <v>81</v>
      </c>
      <c r="NN17" s="27" t="s">
        <v>81</v>
      </c>
      <c r="NO17" s="27" t="s">
        <v>81</v>
      </c>
      <c r="NP17" s="27" t="s">
        <v>81</v>
      </c>
      <c r="NQ17" s="27" t="s">
        <v>81</v>
      </c>
      <c r="NR17" s="27" t="s">
        <v>81</v>
      </c>
      <c r="NS17" s="27" t="s">
        <v>81</v>
      </c>
      <c r="NT17" s="27" t="s">
        <v>81</v>
      </c>
      <c r="NU17" s="27" t="s">
        <v>81</v>
      </c>
      <c r="NV17" s="27" t="s">
        <v>81</v>
      </c>
      <c r="NW17" s="27" t="s">
        <v>81</v>
      </c>
      <c r="NX17" s="27" t="s">
        <v>81</v>
      </c>
      <c r="NY17" s="27" t="s">
        <v>81</v>
      </c>
      <c r="NZ17" s="27" t="s">
        <v>81</v>
      </c>
      <c r="OA17" s="27" t="s">
        <v>81</v>
      </c>
      <c r="OB17" s="27" t="s">
        <v>81</v>
      </c>
      <c r="OC17" s="27" t="s">
        <v>81</v>
      </c>
      <c r="OD17" s="27" t="s">
        <v>81</v>
      </c>
      <c r="OE17" s="27" t="s">
        <v>81</v>
      </c>
      <c r="OF17" s="27" t="s">
        <v>81</v>
      </c>
      <c r="OG17" s="27" t="s">
        <v>81</v>
      </c>
      <c r="OH17" s="27" t="s">
        <v>81</v>
      </c>
      <c r="OI17" s="27" t="s">
        <v>81</v>
      </c>
      <c r="OJ17" s="27" t="s">
        <v>81</v>
      </c>
      <c r="OK17" s="27" t="s">
        <v>81</v>
      </c>
      <c r="OL17" s="27" t="s">
        <v>81</v>
      </c>
      <c r="OM17">
        <v>1</v>
      </c>
      <c r="ON17" t="s">
        <v>81</v>
      </c>
      <c r="OO17" t="s">
        <v>81</v>
      </c>
      <c r="OP17" t="s">
        <v>81</v>
      </c>
      <c r="OQ17" t="s">
        <v>81</v>
      </c>
      <c r="OR17" t="s">
        <v>81</v>
      </c>
      <c r="OS17" t="s">
        <v>81</v>
      </c>
      <c r="OT17" t="s">
        <v>81</v>
      </c>
      <c r="OU17" t="s">
        <v>81</v>
      </c>
      <c r="OV17" t="s">
        <v>81</v>
      </c>
      <c r="OW17" t="s">
        <v>81</v>
      </c>
      <c r="OX17" t="s">
        <v>81</v>
      </c>
      <c r="OY17" t="s">
        <v>81</v>
      </c>
      <c r="OZ17" t="s">
        <v>81</v>
      </c>
      <c r="PA17" t="s">
        <v>81</v>
      </c>
      <c r="PB17" t="s">
        <v>81</v>
      </c>
      <c r="PC17" t="s">
        <v>81</v>
      </c>
      <c r="PD17" t="s">
        <v>81</v>
      </c>
    </row>
    <row r="18" spans="1:420" s="72" customFormat="1" x14ac:dyDescent="0.35">
      <c r="A18" s="71">
        <v>1050117</v>
      </c>
      <c r="B18" s="71">
        <v>1</v>
      </c>
      <c r="C18" s="71">
        <v>5</v>
      </c>
      <c r="D18" s="71">
        <v>1</v>
      </c>
      <c r="E18" s="71" t="s">
        <v>763</v>
      </c>
      <c r="F18" s="64">
        <v>8</v>
      </c>
      <c r="G18" s="64">
        <v>2</v>
      </c>
      <c r="H18" s="64">
        <v>2</v>
      </c>
      <c r="I18" s="72">
        <v>2</v>
      </c>
      <c r="J18" s="73" t="s">
        <v>81</v>
      </c>
      <c r="K18" s="64">
        <v>0.75</v>
      </c>
      <c r="L18" s="64">
        <v>12000</v>
      </c>
      <c r="M18" s="64">
        <v>16</v>
      </c>
      <c r="N18" s="64">
        <v>1</v>
      </c>
      <c r="O18" s="64">
        <v>1</v>
      </c>
      <c r="P18" s="72">
        <v>3000</v>
      </c>
      <c r="Q18" s="73" t="s">
        <v>81</v>
      </c>
      <c r="R18" s="72" t="s">
        <v>81</v>
      </c>
      <c r="S18" s="72">
        <v>300</v>
      </c>
      <c r="T18" s="72">
        <v>4</v>
      </c>
      <c r="U18" s="72">
        <v>1</v>
      </c>
      <c r="V18" s="72">
        <v>1</v>
      </c>
      <c r="W18" s="72">
        <v>20</v>
      </c>
      <c r="X18" s="73" t="s">
        <v>81</v>
      </c>
      <c r="Y18" s="72">
        <v>1</v>
      </c>
      <c r="Z18" s="72">
        <v>13000</v>
      </c>
      <c r="AA18" s="73" t="s">
        <v>81</v>
      </c>
      <c r="AB18" s="73" t="s">
        <v>81</v>
      </c>
      <c r="AC18" s="73" t="s">
        <v>81</v>
      </c>
      <c r="AD18" s="73" t="s">
        <v>81</v>
      </c>
      <c r="AE18" s="73" t="s">
        <v>81</v>
      </c>
      <c r="AF18" s="73" t="s">
        <v>81</v>
      </c>
      <c r="AG18" s="73" t="s">
        <v>81</v>
      </c>
      <c r="AH18" s="73" t="s">
        <v>81</v>
      </c>
      <c r="AI18" s="73" t="s">
        <v>81</v>
      </c>
      <c r="AJ18" s="73" t="s">
        <v>81</v>
      </c>
      <c r="AK18" s="73" t="s">
        <v>81</v>
      </c>
      <c r="AL18" s="73" t="s">
        <v>81</v>
      </c>
      <c r="AM18" s="73" t="s">
        <v>81</v>
      </c>
      <c r="AN18" s="73" t="s">
        <v>81</v>
      </c>
      <c r="AO18" s="73" t="s">
        <v>81</v>
      </c>
      <c r="AP18" s="73" t="s">
        <v>81</v>
      </c>
      <c r="AQ18" s="73" t="s">
        <v>81</v>
      </c>
      <c r="AR18" s="73" t="s">
        <v>81</v>
      </c>
      <c r="AS18" s="73" t="s">
        <v>81</v>
      </c>
      <c r="AT18" s="73" t="s">
        <v>81</v>
      </c>
      <c r="AU18" s="73" t="s">
        <v>81</v>
      </c>
      <c r="AV18" s="72">
        <v>3</v>
      </c>
      <c r="AW18" s="73" t="s">
        <v>81</v>
      </c>
      <c r="AX18" s="72">
        <v>17000</v>
      </c>
      <c r="AY18" s="64" t="s">
        <v>81</v>
      </c>
      <c r="AZ18" s="73" t="s">
        <v>81</v>
      </c>
      <c r="BA18" s="72">
        <v>30000</v>
      </c>
      <c r="BB18" s="72">
        <v>70000</v>
      </c>
      <c r="BC18" s="72">
        <v>175000</v>
      </c>
      <c r="BD18" s="72">
        <v>175000</v>
      </c>
      <c r="BE18" s="73" t="s">
        <v>81</v>
      </c>
      <c r="BF18" s="72">
        <v>30000</v>
      </c>
      <c r="BG18" s="73" t="s">
        <v>81</v>
      </c>
      <c r="BH18" s="73" t="s">
        <v>81</v>
      </c>
      <c r="BI18" s="73" t="s">
        <v>81</v>
      </c>
      <c r="BJ18" s="73" t="s">
        <v>81</v>
      </c>
      <c r="BK18" s="73" t="s">
        <v>81</v>
      </c>
      <c r="BL18" s="73" t="s">
        <v>81</v>
      </c>
      <c r="BM18" s="73" t="s">
        <v>81</v>
      </c>
      <c r="BN18" s="73" t="s">
        <v>81</v>
      </c>
      <c r="BO18" s="73" t="s">
        <v>81</v>
      </c>
      <c r="BP18" s="73" t="s">
        <v>81</v>
      </c>
      <c r="BQ18" s="73" t="s">
        <v>81</v>
      </c>
      <c r="BR18" s="73" t="s">
        <v>81</v>
      </c>
      <c r="BS18" s="73" t="s">
        <v>81</v>
      </c>
      <c r="BT18" s="73" t="s">
        <v>81</v>
      </c>
      <c r="BU18" s="72">
        <v>1</v>
      </c>
      <c r="BV18" s="73" t="s">
        <v>81</v>
      </c>
      <c r="BW18" s="73" t="s">
        <v>81</v>
      </c>
      <c r="BX18" s="73" t="s">
        <v>81</v>
      </c>
      <c r="BY18" s="72">
        <v>3</v>
      </c>
      <c r="BZ18" s="73" t="s">
        <v>81</v>
      </c>
      <c r="CA18" s="73" t="s">
        <v>81</v>
      </c>
      <c r="CB18" s="73" t="s">
        <v>81</v>
      </c>
      <c r="CC18" s="73" t="s">
        <v>81</v>
      </c>
      <c r="CD18" s="73" t="s">
        <v>81</v>
      </c>
      <c r="CE18" s="73" t="s">
        <v>81</v>
      </c>
      <c r="CF18" s="73" t="s">
        <v>81</v>
      </c>
      <c r="CG18" s="73" t="s">
        <v>81</v>
      </c>
      <c r="CH18" s="73" t="s">
        <v>81</v>
      </c>
      <c r="CI18" s="73" t="s">
        <v>81</v>
      </c>
      <c r="CJ18" s="73" t="s">
        <v>81</v>
      </c>
      <c r="CK18" s="73" t="s">
        <v>81</v>
      </c>
      <c r="CL18" s="73" t="s">
        <v>81</v>
      </c>
      <c r="CM18" s="72">
        <v>2</v>
      </c>
      <c r="CN18" s="72">
        <v>1</v>
      </c>
      <c r="CO18" s="73" t="s">
        <v>81</v>
      </c>
      <c r="CP18" s="72">
        <v>2</v>
      </c>
      <c r="CQ18" s="73" t="s">
        <v>81</v>
      </c>
      <c r="CR18" s="73" t="s">
        <v>81</v>
      </c>
      <c r="CS18" s="72">
        <v>1</v>
      </c>
      <c r="CT18" s="73" t="s">
        <v>81</v>
      </c>
      <c r="CU18" s="73" t="s">
        <v>81</v>
      </c>
      <c r="CV18" s="73" t="s">
        <v>81</v>
      </c>
      <c r="CW18" s="72">
        <v>8</v>
      </c>
      <c r="CX18" s="72">
        <v>2</v>
      </c>
      <c r="CY18" s="73" t="s">
        <v>81</v>
      </c>
      <c r="CZ18" s="73" t="s">
        <v>81</v>
      </c>
      <c r="DA18" s="73" t="s">
        <v>81</v>
      </c>
      <c r="DB18" s="73" t="s">
        <v>81</v>
      </c>
      <c r="DC18" s="73" t="s">
        <v>81</v>
      </c>
      <c r="DD18" s="73" t="s">
        <v>81</v>
      </c>
      <c r="DE18" s="72">
        <v>2</v>
      </c>
      <c r="DF18" s="72">
        <v>3</v>
      </c>
      <c r="DG18" s="72">
        <v>1</v>
      </c>
      <c r="DH18" s="72">
        <v>1</v>
      </c>
      <c r="DI18" s="73" t="s">
        <v>81</v>
      </c>
      <c r="DJ18" s="73" t="s">
        <v>81</v>
      </c>
      <c r="DK18" s="73" t="s">
        <v>81</v>
      </c>
      <c r="DL18" s="73" t="s">
        <v>81</v>
      </c>
      <c r="DM18" s="73" t="s">
        <v>81</v>
      </c>
      <c r="DN18" s="73" t="s">
        <v>81</v>
      </c>
      <c r="DO18" s="72">
        <v>2</v>
      </c>
      <c r="DP18" s="72">
        <v>4</v>
      </c>
      <c r="DQ18" s="72">
        <v>1</v>
      </c>
      <c r="DR18" s="72">
        <v>1</v>
      </c>
      <c r="DS18" s="73" t="s">
        <v>81</v>
      </c>
      <c r="DT18" s="73" t="s">
        <v>81</v>
      </c>
      <c r="DU18" s="73" t="s">
        <v>81</v>
      </c>
      <c r="DV18" s="73" t="s">
        <v>81</v>
      </c>
      <c r="DW18" s="73" t="s">
        <v>81</v>
      </c>
      <c r="DX18" s="97" t="s">
        <v>81</v>
      </c>
      <c r="DY18" s="97" t="s">
        <v>81</v>
      </c>
      <c r="DZ18" s="72">
        <v>4</v>
      </c>
      <c r="EA18" s="28" t="s">
        <v>81</v>
      </c>
      <c r="EB18" s="72">
        <v>1</v>
      </c>
      <c r="EC18" s="73" t="s">
        <v>81</v>
      </c>
      <c r="ED18" s="73" t="s">
        <v>81</v>
      </c>
      <c r="EE18" s="73" t="s">
        <v>81</v>
      </c>
      <c r="EF18" s="73" t="s">
        <v>81</v>
      </c>
      <c r="EG18" s="73" t="s">
        <v>81</v>
      </c>
      <c r="EH18" s="73" t="s">
        <v>81</v>
      </c>
      <c r="EI18" s="73" t="s">
        <v>81</v>
      </c>
      <c r="EJ18" s="73" t="s">
        <v>81</v>
      </c>
      <c r="EK18" s="73" t="s">
        <v>81</v>
      </c>
      <c r="EL18" s="73" t="s">
        <v>81</v>
      </c>
      <c r="EM18" s="28" t="s">
        <v>81</v>
      </c>
      <c r="EN18" s="28" t="s">
        <v>81</v>
      </c>
      <c r="EO18" s="28" t="s">
        <v>81</v>
      </c>
      <c r="EP18" s="72">
        <v>2</v>
      </c>
      <c r="EQ18" s="72">
        <v>1</v>
      </c>
      <c r="ER18" s="28" t="s">
        <v>81</v>
      </c>
      <c r="ES18" s="72">
        <v>2</v>
      </c>
      <c r="ET18" s="28" t="s">
        <v>81</v>
      </c>
      <c r="EU18" s="28" t="s">
        <v>81</v>
      </c>
      <c r="EV18" s="72">
        <v>1</v>
      </c>
      <c r="EW18" s="28" t="s">
        <v>81</v>
      </c>
      <c r="EX18" s="28" t="s">
        <v>81</v>
      </c>
      <c r="EY18" s="28" t="s">
        <v>81</v>
      </c>
      <c r="EZ18" s="72">
        <v>8</v>
      </c>
      <c r="FA18" s="72">
        <v>1</v>
      </c>
      <c r="FB18" s="28" t="s">
        <v>81</v>
      </c>
      <c r="FC18" s="28" t="s">
        <v>81</v>
      </c>
      <c r="FD18" s="28" t="s">
        <v>81</v>
      </c>
      <c r="FE18" s="28" t="s">
        <v>81</v>
      </c>
      <c r="FF18" s="28" t="s">
        <v>81</v>
      </c>
      <c r="FG18" s="28" t="s">
        <v>81</v>
      </c>
      <c r="FH18" s="72">
        <v>2</v>
      </c>
      <c r="FI18" s="28" t="s">
        <v>81</v>
      </c>
      <c r="FJ18" s="72">
        <v>5</v>
      </c>
      <c r="FK18" s="72">
        <v>1</v>
      </c>
      <c r="FL18" s="73" t="s">
        <v>81</v>
      </c>
      <c r="FM18" s="73" t="s">
        <v>81</v>
      </c>
      <c r="FN18" s="73" t="s">
        <v>81</v>
      </c>
      <c r="FO18" s="73" t="s">
        <v>81</v>
      </c>
      <c r="FP18" s="73" t="s">
        <v>81</v>
      </c>
      <c r="FQ18" s="73" t="s">
        <v>81</v>
      </c>
      <c r="FR18" s="72">
        <v>2</v>
      </c>
      <c r="FS18" s="28" t="s">
        <v>81</v>
      </c>
      <c r="FT18" s="72">
        <v>5</v>
      </c>
      <c r="FU18" s="72">
        <v>1</v>
      </c>
      <c r="FV18" s="73" t="s">
        <v>81</v>
      </c>
      <c r="FW18" s="73" t="s">
        <v>81</v>
      </c>
      <c r="FX18" s="73" t="s">
        <v>81</v>
      </c>
      <c r="FY18" s="73" t="s">
        <v>81</v>
      </c>
      <c r="FZ18" s="73" t="s">
        <v>81</v>
      </c>
      <c r="GA18" s="28" t="s">
        <v>81</v>
      </c>
      <c r="GB18" s="28" t="s">
        <v>81</v>
      </c>
      <c r="GC18" s="72">
        <v>2</v>
      </c>
      <c r="GD18" s="28" t="s">
        <v>81</v>
      </c>
      <c r="GE18" s="72">
        <v>2</v>
      </c>
      <c r="GF18" s="73" t="s">
        <v>81</v>
      </c>
      <c r="GG18" s="73" t="s">
        <v>81</v>
      </c>
      <c r="GH18" s="73" t="s">
        <v>81</v>
      </c>
      <c r="GI18" s="73" t="s">
        <v>81</v>
      </c>
      <c r="GJ18" s="73" t="s">
        <v>81</v>
      </c>
      <c r="GK18" s="73" t="s">
        <v>81</v>
      </c>
      <c r="GL18" s="73" t="s">
        <v>81</v>
      </c>
      <c r="GM18" s="73" t="s">
        <v>81</v>
      </c>
      <c r="GN18" s="73" t="s">
        <v>81</v>
      </c>
      <c r="GO18" s="73" t="s">
        <v>81</v>
      </c>
      <c r="GP18" s="73" t="s">
        <v>81</v>
      </c>
      <c r="GQ18" s="73" t="s">
        <v>81</v>
      </c>
      <c r="GR18" s="72">
        <v>3</v>
      </c>
      <c r="GS18" s="72">
        <v>10</v>
      </c>
      <c r="GT18" s="72">
        <v>1</v>
      </c>
      <c r="GU18" s="73" t="s">
        <v>81</v>
      </c>
      <c r="GV18" s="72">
        <v>2</v>
      </c>
      <c r="GW18" s="72">
        <v>2</v>
      </c>
      <c r="GX18" s="73" t="s">
        <v>81</v>
      </c>
      <c r="GY18" s="72">
        <v>1</v>
      </c>
      <c r="GZ18" s="73" t="s">
        <v>81</v>
      </c>
      <c r="HA18" s="73" t="s">
        <v>81</v>
      </c>
      <c r="HB18" s="73" t="s">
        <v>81</v>
      </c>
      <c r="HC18" s="72">
        <v>7</v>
      </c>
      <c r="HD18" s="72">
        <v>3</v>
      </c>
      <c r="HE18" s="73" t="s">
        <v>81</v>
      </c>
      <c r="HF18" s="73" t="s">
        <v>81</v>
      </c>
      <c r="HG18" s="73" t="s">
        <v>81</v>
      </c>
      <c r="HH18" s="73" t="s">
        <v>81</v>
      </c>
      <c r="HI18" s="73" t="s">
        <v>81</v>
      </c>
      <c r="HJ18" s="73" t="s">
        <v>81</v>
      </c>
      <c r="HK18" s="73" t="s">
        <v>81</v>
      </c>
      <c r="HL18" s="73" t="s">
        <v>81</v>
      </c>
      <c r="HM18" s="72">
        <v>3</v>
      </c>
      <c r="HN18" s="72">
        <v>1</v>
      </c>
      <c r="HO18" s="73" t="s">
        <v>81</v>
      </c>
      <c r="HP18" s="73" t="s">
        <v>81</v>
      </c>
      <c r="HQ18" s="73" t="s">
        <v>81</v>
      </c>
      <c r="HR18" s="73" t="s">
        <v>81</v>
      </c>
      <c r="HS18" s="73" t="s">
        <v>81</v>
      </c>
      <c r="HT18" s="73" t="s">
        <v>81</v>
      </c>
      <c r="HU18" s="73" t="s">
        <v>81</v>
      </c>
      <c r="HV18" s="73" t="s">
        <v>81</v>
      </c>
      <c r="HW18" s="72">
        <v>1</v>
      </c>
      <c r="HX18" s="72">
        <v>1</v>
      </c>
      <c r="HY18" s="73" t="s">
        <v>81</v>
      </c>
      <c r="HZ18" s="73" t="s">
        <v>81</v>
      </c>
      <c r="IA18" s="73" t="s">
        <v>81</v>
      </c>
      <c r="IB18" s="73" t="s">
        <v>81</v>
      </c>
      <c r="IC18" s="73" t="s">
        <v>81</v>
      </c>
      <c r="ID18" s="73" t="s">
        <v>81</v>
      </c>
      <c r="IE18" s="73" t="s">
        <v>81</v>
      </c>
      <c r="IF18" s="73" t="s">
        <v>81</v>
      </c>
      <c r="IG18" s="73" t="s">
        <v>81</v>
      </c>
      <c r="IH18" s="73" t="s">
        <v>81</v>
      </c>
      <c r="II18" s="73" t="s">
        <v>81</v>
      </c>
      <c r="IJ18" s="73" t="s">
        <v>81</v>
      </c>
      <c r="IK18" s="73" t="s">
        <v>81</v>
      </c>
      <c r="IL18" s="73" t="s">
        <v>81</v>
      </c>
      <c r="IM18" s="73" t="s">
        <v>81</v>
      </c>
      <c r="IN18" s="73" t="s">
        <v>81</v>
      </c>
      <c r="IO18" s="73" t="s">
        <v>81</v>
      </c>
      <c r="IP18" s="73" t="s">
        <v>81</v>
      </c>
      <c r="IQ18" s="73" t="s">
        <v>81</v>
      </c>
      <c r="IR18" s="73" t="s">
        <v>81</v>
      </c>
      <c r="IS18" s="73" t="s">
        <v>81</v>
      </c>
      <c r="IT18" s="73" t="s">
        <v>81</v>
      </c>
      <c r="IU18" s="73" t="s">
        <v>81</v>
      </c>
      <c r="IV18" s="73" t="s">
        <v>81</v>
      </c>
      <c r="IW18" s="73" t="s">
        <v>81</v>
      </c>
      <c r="IX18" s="73" t="s">
        <v>81</v>
      </c>
      <c r="IY18" s="73" t="s">
        <v>81</v>
      </c>
      <c r="IZ18" s="73" t="s">
        <v>81</v>
      </c>
      <c r="JA18" s="73" t="s">
        <v>81</v>
      </c>
      <c r="JB18" s="73" t="s">
        <v>81</v>
      </c>
      <c r="JC18" s="73" t="s">
        <v>81</v>
      </c>
      <c r="JD18" s="73" t="s">
        <v>81</v>
      </c>
      <c r="JE18" s="73" t="s">
        <v>81</v>
      </c>
      <c r="JF18" s="73" t="s">
        <v>81</v>
      </c>
      <c r="JG18" s="73" t="s">
        <v>81</v>
      </c>
      <c r="JH18" s="73" t="s">
        <v>81</v>
      </c>
      <c r="JI18" s="73" t="s">
        <v>81</v>
      </c>
      <c r="JJ18" s="73" t="s">
        <v>81</v>
      </c>
      <c r="JK18" s="73" t="s">
        <v>81</v>
      </c>
      <c r="JL18" s="73" t="s">
        <v>81</v>
      </c>
      <c r="JM18" s="73" t="s">
        <v>81</v>
      </c>
      <c r="JN18" s="73" t="s">
        <v>81</v>
      </c>
      <c r="JO18" s="73" t="s">
        <v>81</v>
      </c>
      <c r="JP18" s="73" t="s">
        <v>81</v>
      </c>
      <c r="JQ18" s="73" t="s">
        <v>81</v>
      </c>
      <c r="JR18" s="73" t="s">
        <v>81</v>
      </c>
      <c r="JS18" s="73" t="s">
        <v>81</v>
      </c>
      <c r="JT18" s="73" t="s">
        <v>81</v>
      </c>
      <c r="JU18" s="73" t="s">
        <v>81</v>
      </c>
      <c r="JV18" s="73" t="s">
        <v>81</v>
      </c>
      <c r="JW18" s="73" t="s">
        <v>81</v>
      </c>
      <c r="JX18" s="73" t="s">
        <v>81</v>
      </c>
      <c r="JY18" s="73" t="s">
        <v>81</v>
      </c>
      <c r="JZ18" s="73" t="s">
        <v>81</v>
      </c>
      <c r="KA18" s="73" t="s">
        <v>81</v>
      </c>
      <c r="KB18" s="73" t="s">
        <v>81</v>
      </c>
      <c r="KC18" s="73" t="s">
        <v>81</v>
      </c>
      <c r="KD18" s="73" t="s">
        <v>81</v>
      </c>
      <c r="KE18" s="73" t="s">
        <v>81</v>
      </c>
      <c r="KF18" s="73" t="s">
        <v>81</v>
      </c>
      <c r="KG18" s="73" t="s">
        <v>81</v>
      </c>
      <c r="KH18" s="73" t="s">
        <v>81</v>
      </c>
      <c r="KI18" s="73" t="s">
        <v>81</v>
      </c>
      <c r="KJ18" s="73" t="s">
        <v>81</v>
      </c>
      <c r="KK18" s="73" t="s">
        <v>81</v>
      </c>
      <c r="KL18" s="73" t="s">
        <v>81</v>
      </c>
      <c r="KM18" s="73" t="s">
        <v>81</v>
      </c>
      <c r="KN18" s="73" t="s">
        <v>81</v>
      </c>
      <c r="KO18" s="73" t="s">
        <v>81</v>
      </c>
      <c r="KP18" s="73" t="s">
        <v>81</v>
      </c>
      <c r="KQ18" s="73" t="s">
        <v>81</v>
      </c>
      <c r="KR18" s="73" t="s">
        <v>81</v>
      </c>
      <c r="KS18" s="73" t="s">
        <v>81</v>
      </c>
      <c r="KT18" s="73" t="s">
        <v>81</v>
      </c>
      <c r="KU18" s="73" t="s">
        <v>81</v>
      </c>
      <c r="KV18" s="73" t="s">
        <v>81</v>
      </c>
      <c r="KW18" s="73" t="s">
        <v>81</v>
      </c>
      <c r="KX18" s="73" t="s">
        <v>81</v>
      </c>
      <c r="KY18" s="73" t="s">
        <v>81</v>
      </c>
      <c r="KZ18" s="73" t="s">
        <v>81</v>
      </c>
      <c r="LA18" s="73" t="s">
        <v>81</v>
      </c>
      <c r="LB18" s="73" t="s">
        <v>81</v>
      </c>
      <c r="LC18" s="73" t="s">
        <v>81</v>
      </c>
      <c r="LD18" s="73" t="s">
        <v>81</v>
      </c>
      <c r="LE18" s="73" t="s">
        <v>81</v>
      </c>
      <c r="LF18" s="73" t="s">
        <v>81</v>
      </c>
      <c r="LG18" s="73" t="s">
        <v>81</v>
      </c>
      <c r="LH18" s="73" t="s">
        <v>81</v>
      </c>
      <c r="LI18" s="73" t="s">
        <v>81</v>
      </c>
      <c r="LJ18" s="73" t="s">
        <v>81</v>
      </c>
      <c r="LK18" s="73" t="s">
        <v>81</v>
      </c>
      <c r="LL18" s="73" t="s">
        <v>81</v>
      </c>
      <c r="LM18" s="73" t="s">
        <v>81</v>
      </c>
      <c r="LN18" s="73" t="s">
        <v>81</v>
      </c>
      <c r="LO18" s="73" t="s">
        <v>81</v>
      </c>
      <c r="LP18" s="73" t="s">
        <v>81</v>
      </c>
      <c r="LQ18" s="73" t="s">
        <v>81</v>
      </c>
      <c r="LR18" s="73" t="s">
        <v>81</v>
      </c>
      <c r="LS18" s="73" t="s">
        <v>81</v>
      </c>
      <c r="LT18" s="73" t="s">
        <v>81</v>
      </c>
      <c r="LU18" s="73" t="s">
        <v>81</v>
      </c>
      <c r="LV18" s="73" t="s">
        <v>81</v>
      </c>
      <c r="LW18" s="73" t="s">
        <v>81</v>
      </c>
      <c r="LX18" s="73" t="s">
        <v>81</v>
      </c>
      <c r="LY18" s="73" t="s">
        <v>81</v>
      </c>
      <c r="LZ18" s="73" t="s">
        <v>81</v>
      </c>
      <c r="MA18" s="73" t="s">
        <v>81</v>
      </c>
      <c r="MB18" s="73" t="s">
        <v>81</v>
      </c>
      <c r="MC18" s="73" t="s">
        <v>81</v>
      </c>
      <c r="MD18" s="73" t="s">
        <v>81</v>
      </c>
      <c r="ME18" s="73" t="s">
        <v>81</v>
      </c>
      <c r="MF18" s="73" t="s">
        <v>81</v>
      </c>
      <c r="MG18" s="73" t="s">
        <v>81</v>
      </c>
      <c r="MH18" s="73" t="s">
        <v>81</v>
      </c>
      <c r="MI18" s="73" t="s">
        <v>81</v>
      </c>
      <c r="MJ18" s="73" t="s">
        <v>81</v>
      </c>
      <c r="MK18" s="73" t="s">
        <v>81</v>
      </c>
      <c r="ML18" s="73" t="s">
        <v>81</v>
      </c>
      <c r="MM18" s="73" t="s">
        <v>81</v>
      </c>
      <c r="MN18" s="73" t="s">
        <v>81</v>
      </c>
      <c r="MO18" s="73" t="s">
        <v>81</v>
      </c>
      <c r="MP18" s="73" t="s">
        <v>81</v>
      </c>
      <c r="MQ18" s="73" t="s">
        <v>81</v>
      </c>
      <c r="MR18" s="73" t="s">
        <v>81</v>
      </c>
      <c r="MS18" s="73" t="s">
        <v>81</v>
      </c>
      <c r="MT18" s="73" t="s">
        <v>81</v>
      </c>
      <c r="MU18" s="73" t="s">
        <v>81</v>
      </c>
      <c r="MV18" s="73" t="s">
        <v>81</v>
      </c>
      <c r="MW18" s="73" t="s">
        <v>81</v>
      </c>
      <c r="MX18" s="73" t="s">
        <v>81</v>
      </c>
      <c r="MY18" s="73" t="s">
        <v>81</v>
      </c>
      <c r="MZ18" s="73" t="s">
        <v>81</v>
      </c>
      <c r="NA18" s="73" t="s">
        <v>81</v>
      </c>
      <c r="NB18" s="73" t="s">
        <v>81</v>
      </c>
      <c r="NC18" s="73" t="s">
        <v>81</v>
      </c>
      <c r="ND18" s="73" t="s">
        <v>81</v>
      </c>
      <c r="NE18" s="73" t="s">
        <v>81</v>
      </c>
      <c r="NF18" s="73" t="s">
        <v>81</v>
      </c>
      <c r="NG18" s="73" t="s">
        <v>81</v>
      </c>
      <c r="NH18" s="73" t="s">
        <v>81</v>
      </c>
      <c r="NI18" s="73" t="s">
        <v>81</v>
      </c>
      <c r="NJ18" s="73" t="s">
        <v>81</v>
      </c>
      <c r="NK18" s="73" t="s">
        <v>81</v>
      </c>
      <c r="NL18" s="73" t="s">
        <v>81</v>
      </c>
      <c r="NM18" s="73" t="s">
        <v>81</v>
      </c>
      <c r="NN18" s="73" t="s">
        <v>81</v>
      </c>
      <c r="NO18" s="73" t="s">
        <v>81</v>
      </c>
      <c r="NP18" s="73" t="s">
        <v>81</v>
      </c>
      <c r="NQ18" s="73" t="s">
        <v>81</v>
      </c>
      <c r="NR18" s="73" t="s">
        <v>81</v>
      </c>
      <c r="NS18" s="73" t="s">
        <v>81</v>
      </c>
      <c r="NT18" s="73" t="s">
        <v>81</v>
      </c>
      <c r="NU18" s="73" t="s">
        <v>81</v>
      </c>
      <c r="NV18" s="73" t="s">
        <v>81</v>
      </c>
      <c r="NW18" s="73" t="s">
        <v>81</v>
      </c>
      <c r="NX18" s="73" t="s">
        <v>81</v>
      </c>
      <c r="NY18" s="73" t="s">
        <v>81</v>
      </c>
      <c r="NZ18" s="73" t="s">
        <v>81</v>
      </c>
      <c r="OA18" s="73" t="s">
        <v>81</v>
      </c>
      <c r="OB18" s="73" t="s">
        <v>81</v>
      </c>
      <c r="OC18" s="73" t="s">
        <v>81</v>
      </c>
      <c r="OD18" s="73" t="s">
        <v>81</v>
      </c>
      <c r="OE18" s="73" t="s">
        <v>81</v>
      </c>
      <c r="OF18" s="73" t="s">
        <v>81</v>
      </c>
      <c r="OG18" s="73" t="s">
        <v>81</v>
      </c>
      <c r="OH18" s="73" t="s">
        <v>81</v>
      </c>
      <c r="OI18" s="73" t="s">
        <v>81</v>
      </c>
      <c r="OJ18" s="73" t="s">
        <v>81</v>
      </c>
      <c r="OK18" s="73" t="s">
        <v>81</v>
      </c>
      <c r="OL18" s="73" t="s">
        <v>81</v>
      </c>
      <c r="OM18" s="72">
        <v>2</v>
      </c>
      <c r="ON18" s="72">
        <v>1</v>
      </c>
      <c r="OO18" s="72">
        <v>4</v>
      </c>
      <c r="OP18">
        <v>1</v>
      </c>
      <c r="OQ18" s="72">
        <v>2</v>
      </c>
      <c r="OR18" s="72">
        <v>5</v>
      </c>
      <c r="OS18" s="72">
        <v>1</v>
      </c>
      <c r="OT18" s="72" t="s">
        <v>81</v>
      </c>
      <c r="OU18" s="72" t="s">
        <v>81</v>
      </c>
      <c r="OV18" s="72" t="s">
        <v>81</v>
      </c>
      <c r="OW18" s="72" t="s">
        <v>81</v>
      </c>
      <c r="OX18" s="72" t="s">
        <v>81</v>
      </c>
      <c r="OY18" s="72" t="s">
        <v>81</v>
      </c>
      <c r="OZ18" s="72" t="s">
        <v>81</v>
      </c>
      <c r="PA18" s="72" t="s">
        <v>81</v>
      </c>
      <c r="PB18" s="72" t="s">
        <v>81</v>
      </c>
      <c r="PC18" s="72" t="s">
        <v>81</v>
      </c>
      <c r="PD18" s="72" t="s">
        <v>81</v>
      </c>
    </row>
    <row r="19" spans="1:420" x14ac:dyDescent="0.35">
      <c r="A19" s="108">
        <v>1050118</v>
      </c>
      <c r="B19" s="108">
        <v>1</v>
      </c>
      <c r="C19" s="108">
        <v>5</v>
      </c>
      <c r="D19" s="108">
        <v>1</v>
      </c>
      <c r="E19" s="108" t="s">
        <v>768</v>
      </c>
      <c r="F19" s="64">
        <v>8</v>
      </c>
      <c r="G19" s="64">
        <v>1</v>
      </c>
      <c r="H19" s="64">
        <v>1</v>
      </c>
      <c r="I19" s="64">
        <v>9</v>
      </c>
      <c r="J19" s="27" t="s">
        <v>81</v>
      </c>
      <c r="K19" s="64">
        <v>1.5</v>
      </c>
      <c r="L19" s="64">
        <v>10000</v>
      </c>
      <c r="M19" s="64">
        <v>12</v>
      </c>
      <c r="N19" s="64">
        <v>2</v>
      </c>
      <c r="O19" s="64">
        <v>2</v>
      </c>
      <c r="P19" s="64">
        <v>7</v>
      </c>
      <c r="Q19" s="27" t="s">
        <v>81</v>
      </c>
      <c r="R19" s="64">
        <v>1</v>
      </c>
      <c r="S19" s="64">
        <v>20000</v>
      </c>
      <c r="T19" s="64">
        <v>3</v>
      </c>
      <c r="U19" s="64">
        <v>1</v>
      </c>
      <c r="V19" s="64">
        <v>1</v>
      </c>
      <c r="W19" s="64">
        <v>7</v>
      </c>
      <c r="X19" s="27" t="s">
        <v>81</v>
      </c>
      <c r="Y19" s="64">
        <v>3</v>
      </c>
      <c r="Z19" s="64">
        <v>50000</v>
      </c>
      <c r="AA19" s="64">
        <v>16</v>
      </c>
      <c r="AB19" s="64">
        <v>0.5</v>
      </c>
      <c r="AC19" s="64">
        <v>0.5</v>
      </c>
      <c r="AD19" s="109">
        <v>4000</v>
      </c>
      <c r="AE19" t="s">
        <v>81</v>
      </c>
      <c r="AF19" t="s">
        <v>81</v>
      </c>
      <c r="AG19" s="64">
        <v>300</v>
      </c>
      <c r="AH19" s="64" t="s">
        <v>81</v>
      </c>
      <c r="AI19" s="64" t="s">
        <v>81</v>
      </c>
      <c r="AJ19" s="64" t="s">
        <v>81</v>
      </c>
      <c r="AK19" s="64" t="s">
        <v>81</v>
      </c>
      <c r="AL19" s="64" t="s">
        <v>81</v>
      </c>
      <c r="AM19" s="64" t="s">
        <v>81</v>
      </c>
      <c r="AN19" s="64" t="s">
        <v>81</v>
      </c>
      <c r="AO19" s="64" t="s">
        <v>81</v>
      </c>
      <c r="AP19" s="64" t="s">
        <v>81</v>
      </c>
      <c r="AQ19" s="64" t="s">
        <v>81</v>
      </c>
      <c r="AR19" s="64" t="s">
        <v>81</v>
      </c>
      <c r="AS19" s="64" t="s">
        <v>81</v>
      </c>
      <c r="AT19" s="64" t="s">
        <v>81</v>
      </c>
      <c r="AU19" s="64" t="s">
        <v>81</v>
      </c>
      <c r="AV19" s="64">
        <v>4</v>
      </c>
      <c r="AW19" s="27" t="s">
        <v>81</v>
      </c>
      <c r="AX19">
        <v>60000</v>
      </c>
      <c r="AY19" s="64" t="s">
        <v>81</v>
      </c>
      <c r="AZ19" s="27" t="s">
        <v>81</v>
      </c>
      <c r="BA19" s="27" t="s">
        <v>81</v>
      </c>
      <c r="BB19" s="27" t="s">
        <v>81</v>
      </c>
      <c r="BC19">
        <v>20000</v>
      </c>
      <c r="BD19">
        <v>20000</v>
      </c>
      <c r="BE19" s="27" t="s">
        <v>81</v>
      </c>
      <c r="BF19">
        <v>60000</v>
      </c>
      <c r="BG19">
        <v>30000</v>
      </c>
      <c r="BH19" s="27" t="s">
        <v>81</v>
      </c>
      <c r="BI19">
        <v>26000</v>
      </c>
      <c r="BJ19">
        <v>40000</v>
      </c>
      <c r="BK19">
        <v>30000</v>
      </c>
      <c r="BL19">
        <v>30000</v>
      </c>
      <c r="BM19" s="27" t="s">
        <v>81</v>
      </c>
      <c r="BN19" s="27" t="s">
        <v>81</v>
      </c>
      <c r="BO19" s="27" t="s">
        <v>81</v>
      </c>
      <c r="BP19" s="27" t="s">
        <v>81</v>
      </c>
      <c r="BQ19" s="27" t="s">
        <v>81</v>
      </c>
      <c r="BR19" s="27" t="s">
        <v>81</v>
      </c>
      <c r="BS19" s="27" t="s">
        <v>81</v>
      </c>
      <c r="BT19" s="27" t="s">
        <v>81</v>
      </c>
      <c r="BU19" s="27">
        <v>0</v>
      </c>
      <c r="BV19" s="27" t="s">
        <v>81</v>
      </c>
      <c r="BW19">
        <v>5</v>
      </c>
      <c r="BX19" s="27" t="s">
        <v>81</v>
      </c>
      <c r="BY19">
        <v>1</v>
      </c>
      <c r="BZ19" s="27" t="s">
        <v>81</v>
      </c>
      <c r="CA19" s="27" t="s">
        <v>81</v>
      </c>
      <c r="CB19" s="27" t="s">
        <v>81</v>
      </c>
      <c r="CC19" s="27" t="s">
        <v>81</v>
      </c>
      <c r="CD19" s="27" t="s">
        <v>81</v>
      </c>
      <c r="CE19" s="27" t="s">
        <v>81</v>
      </c>
      <c r="CF19" s="27" t="s">
        <v>81</v>
      </c>
      <c r="CG19" s="27" t="s">
        <v>81</v>
      </c>
      <c r="CH19" s="27" t="s">
        <v>81</v>
      </c>
      <c r="CI19" s="27" t="s">
        <v>81</v>
      </c>
      <c r="CJ19" s="27" t="s">
        <v>81</v>
      </c>
      <c r="CK19" s="27" t="s">
        <v>81</v>
      </c>
      <c r="CL19" s="27" t="s">
        <v>81</v>
      </c>
      <c r="CM19">
        <v>10</v>
      </c>
      <c r="CN19">
        <v>1</v>
      </c>
      <c r="CO19">
        <v>1</v>
      </c>
      <c r="CP19" s="27" t="s">
        <v>81</v>
      </c>
      <c r="CQ19" s="27" t="s">
        <v>81</v>
      </c>
      <c r="CR19">
        <v>1</v>
      </c>
      <c r="CS19">
        <v>1</v>
      </c>
      <c r="CT19">
        <v>1</v>
      </c>
      <c r="CU19" s="27" t="s">
        <v>81</v>
      </c>
      <c r="CV19" s="27" t="s">
        <v>81</v>
      </c>
      <c r="CW19">
        <v>5</v>
      </c>
      <c r="CX19">
        <v>1</v>
      </c>
      <c r="CY19" s="27" t="s">
        <v>81</v>
      </c>
      <c r="CZ19" s="27" t="s">
        <v>81</v>
      </c>
      <c r="DA19" s="27" t="s">
        <v>81</v>
      </c>
      <c r="DB19" s="27" t="s">
        <v>81</v>
      </c>
      <c r="DC19" s="27" t="s">
        <v>81</v>
      </c>
      <c r="DD19">
        <v>2</v>
      </c>
      <c r="DE19" s="27" t="s">
        <v>81</v>
      </c>
      <c r="DF19" s="27" t="s">
        <v>81</v>
      </c>
      <c r="DG19" s="28" t="s">
        <v>81</v>
      </c>
      <c r="DH19" s="28">
        <v>1</v>
      </c>
      <c r="DI19" s="27" t="s">
        <v>81</v>
      </c>
      <c r="DJ19" s="27" t="s">
        <v>81</v>
      </c>
      <c r="DK19" s="27" t="s">
        <v>81</v>
      </c>
      <c r="DL19" s="27" t="s">
        <v>81</v>
      </c>
      <c r="DM19" s="27" t="s">
        <v>81</v>
      </c>
      <c r="DN19" s="27" t="s">
        <v>81</v>
      </c>
      <c r="DO19" s="27" t="s">
        <v>81</v>
      </c>
      <c r="DP19">
        <v>1</v>
      </c>
      <c r="DQ19" s="27" t="s">
        <v>81</v>
      </c>
      <c r="DR19">
        <v>1</v>
      </c>
      <c r="DS19" s="27" t="s">
        <v>81</v>
      </c>
      <c r="DT19" s="27" t="s">
        <v>81</v>
      </c>
      <c r="DU19" s="27" t="s">
        <v>81</v>
      </c>
      <c r="DV19" s="27" t="s">
        <v>81</v>
      </c>
      <c r="DW19" s="27" t="s">
        <v>81</v>
      </c>
      <c r="DX19">
        <v>1</v>
      </c>
      <c r="DY19" s="27" t="s">
        <v>81</v>
      </c>
      <c r="DZ19">
        <v>2</v>
      </c>
      <c r="EA19" s="28" t="s">
        <v>81</v>
      </c>
      <c r="EB19">
        <v>1</v>
      </c>
      <c r="EC19">
        <v>1</v>
      </c>
      <c r="ED19" s="27" t="s">
        <v>81</v>
      </c>
      <c r="EE19">
        <v>1</v>
      </c>
      <c r="EF19" s="27" t="s">
        <v>81</v>
      </c>
      <c r="EG19">
        <v>1</v>
      </c>
      <c r="EH19" s="27" t="s">
        <v>81</v>
      </c>
      <c r="EI19" s="27" t="s">
        <v>81</v>
      </c>
      <c r="EJ19" s="27" t="s">
        <v>81</v>
      </c>
      <c r="EK19" s="27" t="s">
        <v>81</v>
      </c>
      <c r="EL19" s="27" t="s">
        <v>81</v>
      </c>
      <c r="EM19" s="28" t="s">
        <v>81</v>
      </c>
      <c r="EN19" s="28" t="s">
        <v>81</v>
      </c>
      <c r="EO19" s="28" t="s">
        <v>81</v>
      </c>
      <c r="EP19" s="28" t="s">
        <v>81</v>
      </c>
      <c r="EQ19" s="28" t="s">
        <v>81</v>
      </c>
      <c r="ER19" s="28" t="s">
        <v>81</v>
      </c>
      <c r="ES19" s="28" t="s">
        <v>81</v>
      </c>
      <c r="ET19">
        <v>1</v>
      </c>
      <c r="EU19">
        <v>1</v>
      </c>
      <c r="EV19">
        <v>1</v>
      </c>
      <c r="EW19">
        <v>1</v>
      </c>
      <c r="EX19">
        <v>1</v>
      </c>
      <c r="EY19">
        <v>1</v>
      </c>
      <c r="EZ19">
        <v>1</v>
      </c>
      <c r="FA19" s="28" t="s">
        <v>81</v>
      </c>
      <c r="FB19" s="28" t="s">
        <v>81</v>
      </c>
      <c r="FC19" s="28" t="s">
        <v>81</v>
      </c>
      <c r="FD19" s="28" t="s">
        <v>81</v>
      </c>
      <c r="FE19" s="28" t="s">
        <v>81</v>
      </c>
      <c r="FF19" s="28" t="s">
        <v>81</v>
      </c>
      <c r="FG19">
        <v>1</v>
      </c>
      <c r="FH19">
        <v>1</v>
      </c>
      <c r="FI19" s="28" t="s">
        <v>81</v>
      </c>
      <c r="FJ19">
        <v>2</v>
      </c>
      <c r="FK19">
        <v>2</v>
      </c>
      <c r="FL19" s="27" t="s">
        <v>81</v>
      </c>
      <c r="FM19" s="27" t="s">
        <v>81</v>
      </c>
      <c r="FN19" s="27" t="s">
        <v>81</v>
      </c>
      <c r="FO19">
        <v>1</v>
      </c>
      <c r="FP19">
        <v>1</v>
      </c>
      <c r="FQ19">
        <v>1</v>
      </c>
      <c r="FR19">
        <v>1</v>
      </c>
      <c r="FS19" s="28" t="s">
        <v>81</v>
      </c>
      <c r="FT19">
        <v>2</v>
      </c>
      <c r="FU19">
        <v>1</v>
      </c>
      <c r="FV19" s="27" t="s">
        <v>81</v>
      </c>
      <c r="FW19" s="27" t="s">
        <v>81</v>
      </c>
      <c r="FX19" s="27" t="s">
        <v>81</v>
      </c>
      <c r="FY19" s="27" t="s">
        <v>81</v>
      </c>
      <c r="FZ19" s="27" t="s">
        <v>81</v>
      </c>
      <c r="GA19">
        <v>1</v>
      </c>
      <c r="GB19" s="28" t="s">
        <v>81</v>
      </c>
      <c r="GC19">
        <v>2</v>
      </c>
      <c r="GD19" s="28" t="s">
        <v>81</v>
      </c>
      <c r="GE19">
        <v>1</v>
      </c>
      <c r="GF19">
        <v>1</v>
      </c>
      <c r="GG19" s="27" t="s">
        <v>81</v>
      </c>
      <c r="GH19">
        <v>1</v>
      </c>
      <c r="GI19" s="27" t="s">
        <v>81</v>
      </c>
      <c r="GJ19">
        <v>1</v>
      </c>
      <c r="GK19" s="27" t="s">
        <v>81</v>
      </c>
      <c r="GL19" s="27" t="s">
        <v>81</v>
      </c>
      <c r="GM19" s="27" t="s">
        <v>81</v>
      </c>
      <c r="GN19" s="27" t="s">
        <v>81</v>
      </c>
      <c r="GO19" s="27" t="s">
        <v>81</v>
      </c>
      <c r="GP19" s="27" t="s">
        <v>81</v>
      </c>
      <c r="GQ19" s="27" t="s">
        <v>81</v>
      </c>
      <c r="GR19" s="27" t="s">
        <v>81</v>
      </c>
      <c r="GS19" s="27" t="s">
        <v>81</v>
      </c>
      <c r="GT19">
        <v>1</v>
      </c>
      <c r="GU19" s="27" t="s">
        <v>81</v>
      </c>
      <c r="GV19" s="27" t="s">
        <v>81</v>
      </c>
      <c r="GW19" s="27" t="s">
        <v>81</v>
      </c>
      <c r="GX19" s="27" t="s">
        <v>81</v>
      </c>
      <c r="GY19">
        <v>1</v>
      </c>
      <c r="GZ19">
        <v>1</v>
      </c>
      <c r="HA19">
        <v>1</v>
      </c>
      <c r="HB19" s="27" t="s">
        <v>81</v>
      </c>
      <c r="HC19">
        <v>2</v>
      </c>
      <c r="HD19">
        <v>1</v>
      </c>
      <c r="HE19" s="27" t="s">
        <v>81</v>
      </c>
      <c r="HF19" s="27" t="s">
        <v>81</v>
      </c>
      <c r="HG19" s="27" t="s">
        <v>81</v>
      </c>
      <c r="HH19" s="27" t="s">
        <v>81</v>
      </c>
      <c r="HI19" s="27" t="s">
        <v>81</v>
      </c>
      <c r="HJ19">
        <v>1</v>
      </c>
      <c r="HK19" s="27" t="s">
        <v>81</v>
      </c>
      <c r="HL19" s="27" t="s">
        <v>81</v>
      </c>
      <c r="HM19">
        <v>2</v>
      </c>
      <c r="HN19">
        <v>1</v>
      </c>
      <c r="HO19" s="27" t="s">
        <v>81</v>
      </c>
      <c r="HP19" s="27" t="s">
        <v>81</v>
      </c>
      <c r="HQ19" s="27" t="s">
        <v>81</v>
      </c>
      <c r="HR19" s="27" t="s">
        <v>81</v>
      </c>
      <c r="HS19" s="27" t="s">
        <v>81</v>
      </c>
      <c r="HT19">
        <v>1</v>
      </c>
      <c r="HU19" s="27" t="s">
        <v>81</v>
      </c>
      <c r="HV19" s="27" t="s">
        <v>81</v>
      </c>
      <c r="HW19">
        <v>2</v>
      </c>
      <c r="HX19">
        <v>1</v>
      </c>
      <c r="HY19" s="27" t="s">
        <v>81</v>
      </c>
      <c r="HZ19" s="27" t="s">
        <v>81</v>
      </c>
      <c r="IA19" s="27" t="s">
        <v>81</v>
      </c>
      <c r="IB19" s="27" t="s">
        <v>81</v>
      </c>
      <c r="IC19" s="27" t="s">
        <v>81</v>
      </c>
      <c r="ID19">
        <v>2</v>
      </c>
      <c r="IE19" s="27" t="s">
        <v>81</v>
      </c>
      <c r="IF19" s="27" t="s">
        <v>81</v>
      </c>
      <c r="IG19" s="27" t="s">
        <v>81</v>
      </c>
      <c r="IH19">
        <v>1</v>
      </c>
      <c r="II19">
        <v>1</v>
      </c>
      <c r="IJ19" t="s">
        <v>81</v>
      </c>
      <c r="IK19">
        <v>1</v>
      </c>
      <c r="IL19" t="s">
        <v>81</v>
      </c>
      <c r="IM19">
        <v>1</v>
      </c>
      <c r="IN19" s="27" t="s">
        <v>81</v>
      </c>
      <c r="IO19" s="27" t="s">
        <v>81</v>
      </c>
      <c r="IP19" s="27" t="s">
        <v>81</v>
      </c>
      <c r="IQ19" s="27" t="s">
        <v>81</v>
      </c>
      <c r="IR19" s="27" t="s">
        <v>81</v>
      </c>
      <c r="IS19" s="27" t="s">
        <v>81</v>
      </c>
      <c r="IT19" s="27" t="s">
        <v>81</v>
      </c>
      <c r="IU19" s="27" t="s">
        <v>81</v>
      </c>
      <c r="IV19" s="27" t="s">
        <v>81</v>
      </c>
      <c r="IW19" s="27" t="s">
        <v>81</v>
      </c>
      <c r="IX19">
        <v>1</v>
      </c>
      <c r="IY19" s="27" t="s">
        <v>81</v>
      </c>
      <c r="IZ19" s="27" t="s">
        <v>81</v>
      </c>
      <c r="JA19" s="27" t="s">
        <v>81</v>
      </c>
      <c r="JB19">
        <v>1</v>
      </c>
      <c r="JC19">
        <v>1</v>
      </c>
      <c r="JD19">
        <v>1</v>
      </c>
      <c r="JE19" t="s">
        <v>81</v>
      </c>
      <c r="JF19">
        <v>1</v>
      </c>
      <c r="JG19">
        <v>2</v>
      </c>
      <c r="JH19" s="27" t="s">
        <v>81</v>
      </c>
      <c r="JI19" s="27" t="s">
        <v>81</v>
      </c>
      <c r="JJ19" s="27" t="s">
        <v>81</v>
      </c>
      <c r="JK19" s="27" t="s">
        <v>81</v>
      </c>
      <c r="JL19" s="27" t="s">
        <v>81</v>
      </c>
      <c r="JM19">
        <v>1</v>
      </c>
      <c r="JN19">
        <v>1</v>
      </c>
      <c r="JO19" s="27" t="s">
        <v>81</v>
      </c>
      <c r="JP19" s="27" t="s">
        <v>81</v>
      </c>
      <c r="JQ19">
        <v>2</v>
      </c>
      <c r="JR19" s="27" t="s">
        <v>81</v>
      </c>
      <c r="JS19" s="27" t="s">
        <v>81</v>
      </c>
      <c r="JT19" s="27" t="s">
        <v>81</v>
      </c>
      <c r="JU19" s="27" t="s">
        <v>81</v>
      </c>
      <c r="JV19" s="27" t="s">
        <v>81</v>
      </c>
      <c r="JW19">
        <v>1</v>
      </c>
      <c r="JX19">
        <v>1</v>
      </c>
      <c r="JY19" s="27" t="s">
        <v>81</v>
      </c>
      <c r="JZ19">
        <v>2</v>
      </c>
      <c r="KA19">
        <v>1</v>
      </c>
      <c r="KB19" s="27" t="s">
        <v>81</v>
      </c>
      <c r="KC19" s="27" t="s">
        <v>81</v>
      </c>
      <c r="KD19" s="27" t="s">
        <v>81</v>
      </c>
      <c r="KE19" s="27" t="s">
        <v>81</v>
      </c>
      <c r="KF19" s="27" t="s">
        <v>81</v>
      </c>
      <c r="KG19" s="27" t="s">
        <v>81</v>
      </c>
      <c r="KH19" s="27" t="s">
        <v>81</v>
      </c>
      <c r="KI19" s="27" t="s">
        <v>81</v>
      </c>
      <c r="KJ19" s="27" t="s">
        <v>81</v>
      </c>
      <c r="KK19" s="27" t="s">
        <v>81</v>
      </c>
      <c r="KL19" s="27" t="s">
        <v>81</v>
      </c>
      <c r="KM19" s="27" t="s">
        <v>81</v>
      </c>
      <c r="KN19" s="27" t="s">
        <v>81</v>
      </c>
      <c r="KO19" s="27" t="s">
        <v>81</v>
      </c>
      <c r="KP19" s="27" t="s">
        <v>81</v>
      </c>
      <c r="KQ19" s="27" t="s">
        <v>81</v>
      </c>
      <c r="KR19" s="27" t="s">
        <v>81</v>
      </c>
      <c r="KS19" s="27" t="s">
        <v>81</v>
      </c>
      <c r="KT19" s="27" t="s">
        <v>81</v>
      </c>
      <c r="KU19" s="27" t="s">
        <v>81</v>
      </c>
      <c r="KV19" s="27" t="s">
        <v>81</v>
      </c>
      <c r="KW19" s="27" t="s">
        <v>81</v>
      </c>
      <c r="KX19" s="27" t="s">
        <v>81</v>
      </c>
      <c r="KY19" s="27" t="s">
        <v>81</v>
      </c>
      <c r="KZ19" s="27" t="s">
        <v>81</v>
      </c>
      <c r="LA19" s="27" t="s">
        <v>81</v>
      </c>
      <c r="LB19" s="27" t="s">
        <v>81</v>
      </c>
      <c r="LC19" s="27" t="s">
        <v>81</v>
      </c>
      <c r="LD19" s="27" t="s">
        <v>81</v>
      </c>
      <c r="LE19" s="27" t="s">
        <v>81</v>
      </c>
      <c r="LF19" s="27" t="s">
        <v>81</v>
      </c>
      <c r="LG19" s="27" t="s">
        <v>81</v>
      </c>
      <c r="LH19" s="27" t="s">
        <v>81</v>
      </c>
      <c r="LI19" s="27" t="s">
        <v>81</v>
      </c>
      <c r="LJ19" s="27" t="s">
        <v>81</v>
      </c>
      <c r="LK19" s="27" t="s">
        <v>81</v>
      </c>
      <c r="LL19" s="27" t="s">
        <v>81</v>
      </c>
      <c r="LM19" s="27" t="s">
        <v>81</v>
      </c>
      <c r="LN19" s="27" t="s">
        <v>81</v>
      </c>
      <c r="LO19" s="27" t="s">
        <v>81</v>
      </c>
      <c r="LP19" s="27" t="s">
        <v>81</v>
      </c>
      <c r="LQ19" s="27" t="s">
        <v>81</v>
      </c>
      <c r="LR19" s="27" t="s">
        <v>81</v>
      </c>
      <c r="LS19" s="27" t="s">
        <v>81</v>
      </c>
      <c r="LT19" s="27" t="s">
        <v>81</v>
      </c>
      <c r="LU19" s="27" t="s">
        <v>81</v>
      </c>
      <c r="LV19" s="27" t="s">
        <v>81</v>
      </c>
      <c r="LW19" s="27" t="s">
        <v>81</v>
      </c>
      <c r="LX19" s="27" t="s">
        <v>81</v>
      </c>
      <c r="LY19" s="27" t="s">
        <v>81</v>
      </c>
      <c r="LZ19" s="27" t="s">
        <v>81</v>
      </c>
      <c r="MA19" s="27" t="s">
        <v>81</v>
      </c>
      <c r="MB19" s="27" t="s">
        <v>81</v>
      </c>
      <c r="MC19" s="27" t="s">
        <v>81</v>
      </c>
      <c r="MD19" s="27" t="s">
        <v>81</v>
      </c>
      <c r="ME19" s="27" t="s">
        <v>81</v>
      </c>
      <c r="MF19" s="27" t="s">
        <v>81</v>
      </c>
      <c r="MG19" s="27" t="s">
        <v>81</v>
      </c>
      <c r="MH19" s="27" t="s">
        <v>81</v>
      </c>
      <c r="MI19" s="27" t="s">
        <v>81</v>
      </c>
      <c r="MJ19" s="27" t="s">
        <v>81</v>
      </c>
      <c r="MK19" s="27" t="s">
        <v>81</v>
      </c>
      <c r="ML19" s="27" t="s">
        <v>81</v>
      </c>
      <c r="MM19" s="27" t="s">
        <v>81</v>
      </c>
      <c r="MN19" s="27" t="s">
        <v>81</v>
      </c>
      <c r="MO19" s="27" t="s">
        <v>81</v>
      </c>
      <c r="MP19" s="27" t="s">
        <v>81</v>
      </c>
      <c r="MQ19" s="27" t="s">
        <v>81</v>
      </c>
      <c r="MR19" s="27" t="s">
        <v>81</v>
      </c>
      <c r="MS19" s="27" t="s">
        <v>81</v>
      </c>
      <c r="MT19" s="27" t="s">
        <v>81</v>
      </c>
      <c r="MU19" s="27" t="s">
        <v>81</v>
      </c>
      <c r="MV19" s="27" t="s">
        <v>81</v>
      </c>
      <c r="MW19" s="27" t="s">
        <v>81</v>
      </c>
      <c r="MX19" s="27" t="s">
        <v>81</v>
      </c>
      <c r="MY19" s="27" t="s">
        <v>81</v>
      </c>
      <c r="MZ19" s="27" t="s">
        <v>81</v>
      </c>
      <c r="NA19" s="27" t="s">
        <v>81</v>
      </c>
      <c r="NB19" s="27" t="s">
        <v>81</v>
      </c>
      <c r="NC19" s="27" t="s">
        <v>81</v>
      </c>
      <c r="ND19" s="27" t="s">
        <v>81</v>
      </c>
      <c r="NE19" s="27" t="s">
        <v>81</v>
      </c>
      <c r="NF19" s="27" t="s">
        <v>81</v>
      </c>
      <c r="NG19" s="27" t="s">
        <v>81</v>
      </c>
      <c r="NH19" s="27" t="s">
        <v>81</v>
      </c>
      <c r="NI19" s="27" t="s">
        <v>81</v>
      </c>
      <c r="NJ19" s="27" t="s">
        <v>81</v>
      </c>
      <c r="NK19" s="27" t="s">
        <v>81</v>
      </c>
      <c r="NL19" s="27" t="s">
        <v>81</v>
      </c>
      <c r="NM19" s="27" t="s">
        <v>81</v>
      </c>
      <c r="NN19" s="27" t="s">
        <v>81</v>
      </c>
      <c r="NO19" s="27" t="s">
        <v>81</v>
      </c>
      <c r="NP19" s="27" t="s">
        <v>81</v>
      </c>
      <c r="NQ19" s="27" t="s">
        <v>81</v>
      </c>
      <c r="NR19" s="27" t="s">
        <v>81</v>
      </c>
      <c r="NS19" s="27" t="s">
        <v>81</v>
      </c>
      <c r="NT19" s="27" t="s">
        <v>81</v>
      </c>
      <c r="NU19" s="27" t="s">
        <v>81</v>
      </c>
      <c r="NV19" s="27" t="s">
        <v>81</v>
      </c>
      <c r="NW19" s="27" t="s">
        <v>81</v>
      </c>
      <c r="NX19" s="27" t="s">
        <v>81</v>
      </c>
      <c r="NY19" s="27" t="s">
        <v>81</v>
      </c>
      <c r="NZ19" s="27" t="s">
        <v>81</v>
      </c>
      <c r="OA19" s="27" t="s">
        <v>81</v>
      </c>
      <c r="OB19" s="27" t="s">
        <v>81</v>
      </c>
      <c r="OC19" s="27" t="s">
        <v>81</v>
      </c>
      <c r="OD19" s="27" t="s">
        <v>81</v>
      </c>
      <c r="OE19" s="27" t="s">
        <v>81</v>
      </c>
      <c r="OF19" s="27" t="s">
        <v>81</v>
      </c>
      <c r="OG19" s="27" t="s">
        <v>81</v>
      </c>
      <c r="OH19" s="27" t="s">
        <v>81</v>
      </c>
      <c r="OI19" s="27" t="s">
        <v>81</v>
      </c>
      <c r="OJ19" s="27" t="s">
        <v>81</v>
      </c>
      <c r="OK19" s="27" t="s">
        <v>81</v>
      </c>
      <c r="OL19" s="27" t="s">
        <v>81</v>
      </c>
      <c r="OM19">
        <v>1</v>
      </c>
      <c r="ON19" t="s">
        <v>81</v>
      </c>
      <c r="OO19" t="s">
        <v>81</v>
      </c>
      <c r="OP19">
        <v>1</v>
      </c>
      <c r="OQ19">
        <v>2</v>
      </c>
      <c r="OR19">
        <v>1</v>
      </c>
      <c r="OS19">
        <v>1</v>
      </c>
      <c r="OT19" t="s">
        <v>81</v>
      </c>
      <c r="OU19" t="s">
        <v>81</v>
      </c>
      <c r="OV19">
        <v>1</v>
      </c>
      <c r="OW19" t="s">
        <v>81</v>
      </c>
      <c r="OX19" t="s">
        <v>81</v>
      </c>
      <c r="OY19" t="s">
        <v>81</v>
      </c>
      <c r="OZ19" t="s">
        <v>81</v>
      </c>
      <c r="PA19" t="s">
        <v>81</v>
      </c>
      <c r="PB19" t="s">
        <v>81</v>
      </c>
      <c r="PC19" t="s">
        <v>81</v>
      </c>
      <c r="PD19" t="s">
        <v>81</v>
      </c>
    </row>
    <row r="20" spans="1:420" s="72" customFormat="1" x14ac:dyDescent="0.35">
      <c r="A20" s="71">
        <v>1050119</v>
      </c>
      <c r="B20" s="71">
        <v>1</v>
      </c>
      <c r="C20" s="71">
        <v>5</v>
      </c>
      <c r="D20" s="71">
        <v>1</v>
      </c>
      <c r="E20" s="71" t="s">
        <v>776</v>
      </c>
      <c r="F20" s="64">
        <v>3</v>
      </c>
      <c r="G20" s="64">
        <v>1</v>
      </c>
      <c r="H20" s="64">
        <v>1</v>
      </c>
      <c r="I20" s="64">
        <v>10</v>
      </c>
      <c r="J20" s="64">
        <v>3</v>
      </c>
      <c r="K20" s="64">
        <v>0.1</v>
      </c>
      <c r="L20" s="64">
        <v>70000</v>
      </c>
      <c r="M20" s="64">
        <v>12</v>
      </c>
      <c r="N20" s="64">
        <v>1</v>
      </c>
      <c r="O20" s="64">
        <v>1</v>
      </c>
      <c r="P20" s="64">
        <v>10</v>
      </c>
      <c r="Q20" s="64">
        <v>2</v>
      </c>
      <c r="R20" s="64">
        <v>1</v>
      </c>
      <c r="S20" s="64">
        <v>25000</v>
      </c>
      <c r="T20" s="64">
        <v>16</v>
      </c>
      <c r="U20" s="64">
        <v>1</v>
      </c>
      <c r="V20" s="64">
        <v>1</v>
      </c>
      <c r="W20" s="64">
        <v>500</v>
      </c>
      <c r="X20" s="64">
        <v>60</v>
      </c>
      <c r="Y20" s="73" t="s">
        <v>81</v>
      </c>
      <c r="Z20" s="72" t="s">
        <v>81</v>
      </c>
      <c r="AA20" s="73" t="s">
        <v>81</v>
      </c>
      <c r="AB20" s="73" t="s">
        <v>81</v>
      </c>
      <c r="AC20" s="73" t="s">
        <v>81</v>
      </c>
      <c r="AD20" s="73" t="s">
        <v>81</v>
      </c>
      <c r="AE20" s="73" t="s">
        <v>81</v>
      </c>
      <c r="AF20" s="73" t="s">
        <v>81</v>
      </c>
      <c r="AG20" s="73" t="s">
        <v>81</v>
      </c>
      <c r="AH20" s="73" t="s">
        <v>81</v>
      </c>
      <c r="AI20" s="73" t="s">
        <v>81</v>
      </c>
      <c r="AJ20" s="73" t="s">
        <v>81</v>
      </c>
      <c r="AK20" s="73" t="s">
        <v>81</v>
      </c>
      <c r="AL20" s="73" t="s">
        <v>81</v>
      </c>
      <c r="AM20" s="73" t="s">
        <v>81</v>
      </c>
      <c r="AN20" s="73" t="s">
        <v>81</v>
      </c>
      <c r="AO20" s="73" t="s">
        <v>81</v>
      </c>
      <c r="AP20" s="73" t="s">
        <v>81</v>
      </c>
      <c r="AQ20" s="73" t="s">
        <v>81</v>
      </c>
      <c r="AR20" s="73" t="s">
        <v>81</v>
      </c>
      <c r="AS20" s="73" t="s">
        <v>81</v>
      </c>
      <c r="AT20" s="73" t="s">
        <v>81</v>
      </c>
      <c r="AU20" s="73" t="s">
        <v>81</v>
      </c>
      <c r="AV20" s="72">
        <v>3</v>
      </c>
      <c r="AW20" s="73" t="s">
        <v>81</v>
      </c>
      <c r="AX20" s="72">
        <v>40000</v>
      </c>
      <c r="AY20" s="72">
        <v>10000</v>
      </c>
      <c r="AZ20" s="73" t="s">
        <v>81</v>
      </c>
      <c r="BA20" s="73" t="s">
        <v>81</v>
      </c>
      <c r="BB20" s="72">
        <v>10000</v>
      </c>
      <c r="BC20" s="72">
        <v>10000</v>
      </c>
      <c r="BD20" s="73" t="s">
        <v>81</v>
      </c>
      <c r="BE20" s="72">
        <v>30000</v>
      </c>
      <c r="BF20" s="72">
        <v>100000</v>
      </c>
      <c r="BG20" s="72">
        <v>400000</v>
      </c>
      <c r="BH20" s="73" t="s">
        <v>81</v>
      </c>
      <c r="BI20" s="73" t="s">
        <v>81</v>
      </c>
      <c r="BJ20" s="73" t="s">
        <v>81</v>
      </c>
      <c r="BK20" s="73" t="s">
        <v>81</v>
      </c>
      <c r="BL20" s="73" t="s">
        <v>81</v>
      </c>
      <c r="BM20" s="73" t="s">
        <v>81</v>
      </c>
      <c r="BN20" s="73" t="s">
        <v>81</v>
      </c>
      <c r="BO20" s="73" t="s">
        <v>81</v>
      </c>
      <c r="BP20" s="73" t="s">
        <v>81</v>
      </c>
      <c r="BQ20" s="73" t="s">
        <v>81</v>
      </c>
      <c r="BR20" s="73" t="s">
        <v>81</v>
      </c>
      <c r="BS20" s="73" t="s">
        <v>81</v>
      </c>
      <c r="BT20" s="73" t="s">
        <v>81</v>
      </c>
      <c r="BU20" s="27">
        <v>0</v>
      </c>
      <c r="BV20" s="73" t="s">
        <v>81</v>
      </c>
      <c r="BW20" s="72">
        <v>2</v>
      </c>
      <c r="BX20" s="73" t="s">
        <v>81</v>
      </c>
      <c r="BY20" s="72">
        <v>2</v>
      </c>
      <c r="BZ20" s="73" t="s">
        <v>81</v>
      </c>
      <c r="CA20" s="73" t="s">
        <v>81</v>
      </c>
      <c r="CB20" s="73" t="s">
        <v>81</v>
      </c>
      <c r="CC20" s="73" t="s">
        <v>81</v>
      </c>
      <c r="CD20" s="73" t="s">
        <v>81</v>
      </c>
      <c r="CE20" s="73" t="s">
        <v>81</v>
      </c>
      <c r="CF20" s="73" t="s">
        <v>81</v>
      </c>
      <c r="CG20" s="73" t="s">
        <v>81</v>
      </c>
      <c r="CH20" s="73" t="s">
        <v>81</v>
      </c>
      <c r="CI20" s="73" t="s">
        <v>81</v>
      </c>
      <c r="CJ20" s="73" t="s">
        <v>81</v>
      </c>
      <c r="CK20" s="73" t="s">
        <v>81</v>
      </c>
      <c r="CL20" s="72">
        <v>2</v>
      </c>
      <c r="CM20" s="73" t="s">
        <v>81</v>
      </c>
      <c r="CN20" s="72">
        <v>1</v>
      </c>
      <c r="CO20" s="73" t="s">
        <v>81</v>
      </c>
      <c r="CP20" s="73" t="s">
        <v>81</v>
      </c>
      <c r="CQ20" s="72">
        <v>1</v>
      </c>
      <c r="CR20" s="73" t="s">
        <v>81</v>
      </c>
      <c r="CS20" s="72">
        <v>1</v>
      </c>
      <c r="CT20" s="73" t="s">
        <v>81</v>
      </c>
      <c r="CU20" s="73" t="s">
        <v>81</v>
      </c>
      <c r="CV20" s="73" t="s">
        <v>81</v>
      </c>
      <c r="CW20" s="72">
        <v>10</v>
      </c>
      <c r="CX20" s="72">
        <v>2</v>
      </c>
      <c r="CY20" s="73" t="s">
        <v>81</v>
      </c>
      <c r="CZ20" s="73" t="s">
        <v>81</v>
      </c>
      <c r="DA20" s="73" t="s">
        <v>81</v>
      </c>
      <c r="DB20" s="73" t="s">
        <v>81</v>
      </c>
      <c r="DC20" s="73" t="s">
        <v>81</v>
      </c>
      <c r="DD20" s="73" t="s">
        <v>81</v>
      </c>
      <c r="DE20" s="73" t="s">
        <v>81</v>
      </c>
      <c r="DF20" s="73" t="s">
        <v>81</v>
      </c>
      <c r="DG20" s="72">
        <v>4</v>
      </c>
      <c r="DH20" s="28">
        <v>2</v>
      </c>
      <c r="DI20" s="73" t="s">
        <v>81</v>
      </c>
      <c r="DJ20" s="73" t="s">
        <v>81</v>
      </c>
      <c r="DK20" s="73" t="s">
        <v>81</v>
      </c>
      <c r="DL20" s="72">
        <v>3</v>
      </c>
      <c r="DM20" s="72">
        <v>3</v>
      </c>
      <c r="DN20" s="73" t="s">
        <v>81</v>
      </c>
      <c r="DO20" s="73" t="s">
        <v>81</v>
      </c>
      <c r="DP20" s="72">
        <v>1</v>
      </c>
      <c r="DQ20" s="73" t="s">
        <v>81</v>
      </c>
      <c r="DR20" s="72">
        <v>2</v>
      </c>
      <c r="DS20" s="73" t="s">
        <v>81</v>
      </c>
      <c r="DT20" s="73" t="s">
        <v>81</v>
      </c>
      <c r="DU20" s="73" t="s">
        <v>81</v>
      </c>
      <c r="DV20" s="73" t="s">
        <v>81</v>
      </c>
      <c r="DW20" s="73" t="s">
        <v>81</v>
      </c>
      <c r="DX20" s="97" t="s">
        <v>81</v>
      </c>
      <c r="DY20" s="97" t="s">
        <v>81</v>
      </c>
      <c r="DZ20" s="72">
        <v>2</v>
      </c>
      <c r="EA20" s="28" t="s">
        <v>81</v>
      </c>
      <c r="EB20" s="72">
        <v>2</v>
      </c>
      <c r="EC20" s="73" t="s">
        <v>81</v>
      </c>
      <c r="ED20" s="73" t="s">
        <v>81</v>
      </c>
      <c r="EE20" s="73" t="s">
        <v>81</v>
      </c>
      <c r="EF20" s="73" t="s">
        <v>81</v>
      </c>
      <c r="EG20" s="73" t="s">
        <v>81</v>
      </c>
      <c r="EH20" s="73" t="s">
        <v>81</v>
      </c>
      <c r="EI20" s="73" t="s">
        <v>81</v>
      </c>
      <c r="EJ20" s="73" t="s">
        <v>81</v>
      </c>
      <c r="EK20" s="73" t="s">
        <v>81</v>
      </c>
      <c r="EL20" s="73" t="s">
        <v>81</v>
      </c>
      <c r="EM20" s="28" t="s">
        <v>81</v>
      </c>
      <c r="EN20" s="28" t="s">
        <v>81</v>
      </c>
      <c r="EO20" s="72">
        <v>1</v>
      </c>
      <c r="EP20" s="72">
        <v>2</v>
      </c>
      <c r="EQ20" s="72">
        <v>1</v>
      </c>
      <c r="ER20" s="28" t="s">
        <v>81</v>
      </c>
      <c r="ES20" s="28" t="s">
        <v>81</v>
      </c>
      <c r="ET20" s="72">
        <v>1</v>
      </c>
      <c r="EU20" s="73" t="s">
        <v>81</v>
      </c>
      <c r="EV20" s="72">
        <v>2</v>
      </c>
      <c r="EW20" s="28" t="s">
        <v>81</v>
      </c>
      <c r="EX20" s="28" t="s">
        <v>81</v>
      </c>
      <c r="EY20" s="28" t="s">
        <v>81</v>
      </c>
      <c r="EZ20" s="72">
        <v>5</v>
      </c>
      <c r="FA20" s="72">
        <v>1</v>
      </c>
      <c r="FB20" s="28" t="s">
        <v>81</v>
      </c>
      <c r="FC20" s="28" t="s">
        <v>81</v>
      </c>
      <c r="FD20" s="28" t="s">
        <v>81</v>
      </c>
      <c r="FE20" s="28" t="s">
        <v>81</v>
      </c>
      <c r="FF20" s="28" t="s">
        <v>81</v>
      </c>
      <c r="FG20" s="28" t="s">
        <v>81</v>
      </c>
      <c r="FH20" s="28" t="s">
        <v>81</v>
      </c>
      <c r="FI20" s="72">
        <v>1</v>
      </c>
      <c r="FJ20" s="72">
        <v>2</v>
      </c>
      <c r="FK20" s="72">
        <v>2</v>
      </c>
      <c r="FL20" s="73" t="s">
        <v>81</v>
      </c>
      <c r="FM20" s="73" t="s">
        <v>81</v>
      </c>
      <c r="FN20" s="73" t="s">
        <v>81</v>
      </c>
      <c r="FO20" s="73" t="s">
        <v>81</v>
      </c>
      <c r="FP20" s="73" t="s">
        <v>81</v>
      </c>
      <c r="FQ20" s="73" t="s">
        <v>81</v>
      </c>
      <c r="FR20" s="73" t="s">
        <v>81</v>
      </c>
      <c r="FS20" s="72">
        <v>1</v>
      </c>
      <c r="FT20" s="28" t="s">
        <v>81</v>
      </c>
      <c r="FU20" s="72">
        <v>2</v>
      </c>
      <c r="FV20" s="73" t="s">
        <v>81</v>
      </c>
      <c r="FW20" s="73" t="s">
        <v>81</v>
      </c>
      <c r="FX20" s="73" t="s">
        <v>81</v>
      </c>
      <c r="FY20" s="73" t="s">
        <v>81</v>
      </c>
      <c r="FZ20" s="73" t="s">
        <v>81</v>
      </c>
      <c r="GA20" s="28" t="s">
        <v>81</v>
      </c>
      <c r="GB20" s="28" t="s">
        <v>81</v>
      </c>
      <c r="GC20" s="72">
        <v>2</v>
      </c>
      <c r="GD20" s="28" t="s">
        <v>81</v>
      </c>
      <c r="GE20" s="72">
        <v>3</v>
      </c>
      <c r="GF20" s="73" t="s">
        <v>81</v>
      </c>
      <c r="GG20" s="73" t="s">
        <v>81</v>
      </c>
      <c r="GH20" s="73" t="s">
        <v>81</v>
      </c>
      <c r="GI20" s="73" t="s">
        <v>81</v>
      </c>
      <c r="GJ20" s="73" t="s">
        <v>81</v>
      </c>
      <c r="GK20" s="73" t="s">
        <v>81</v>
      </c>
      <c r="GL20" s="73" t="s">
        <v>81</v>
      </c>
      <c r="GM20" s="73" t="s">
        <v>81</v>
      </c>
      <c r="GN20" s="73" t="s">
        <v>81</v>
      </c>
      <c r="GO20" s="73" t="s">
        <v>81</v>
      </c>
      <c r="GP20" s="73" t="s">
        <v>81</v>
      </c>
      <c r="GQ20" s="72">
        <v>3</v>
      </c>
      <c r="GR20" s="72">
        <v>7</v>
      </c>
      <c r="GS20" s="72">
        <v>1</v>
      </c>
      <c r="GT20" s="73" t="s">
        <v>81</v>
      </c>
      <c r="GU20" s="73" t="s">
        <v>81</v>
      </c>
      <c r="GV20" s="73" t="s">
        <v>81</v>
      </c>
      <c r="GW20" s="72">
        <v>1</v>
      </c>
      <c r="GX20" s="73" t="s">
        <v>81</v>
      </c>
      <c r="GY20" s="72">
        <v>1</v>
      </c>
      <c r="GZ20" s="73" t="s">
        <v>81</v>
      </c>
      <c r="HA20" s="73" t="s">
        <v>81</v>
      </c>
      <c r="HB20" s="73" t="s">
        <v>81</v>
      </c>
      <c r="HC20" s="72">
        <v>2</v>
      </c>
      <c r="HD20" s="72">
        <v>2</v>
      </c>
      <c r="HE20" s="73" t="s">
        <v>81</v>
      </c>
      <c r="HF20" s="73" t="s">
        <v>81</v>
      </c>
      <c r="HG20" s="73" t="s">
        <v>81</v>
      </c>
      <c r="HH20" s="73" t="s">
        <v>81</v>
      </c>
      <c r="HI20" s="73" t="s">
        <v>81</v>
      </c>
      <c r="HJ20" s="73" t="s">
        <v>81</v>
      </c>
      <c r="HK20" s="73" t="s">
        <v>81</v>
      </c>
      <c r="HL20" s="73" t="s">
        <v>81</v>
      </c>
      <c r="HM20" s="72">
        <v>2</v>
      </c>
      <c r="HN20" s="72">
        <v>1</v>
      </c>
      <c r="HO20" s="73" t="s">
        <v>81</v>
      </c>
      <c r="HP20" s="73" t="s">
        <v>81</v>
      </c>
      <c r="HQ20" s="73" t="s">
        <v>81</v>
      </c>
      <c r="HR20" s="73" t="s">
        <v>81</v>
      </c>
      <c r="HS20" s="73" t="s">
        <v>81</v>
      </c>
      <c r="HT20" s="73" t="s">
        <v>81</v>
      </c>
      <c r="HU20" s="73" t="s">
        <v>81</v>
      </c>
      <c r="HV20" s="72">
        <v>1</v>
      </c>
      <c r="HW20" s="73" t="s">
        <v>81</v>
      </c>
      <c r="HX20" s="72">
        <v>1</v>
      </c>
      <c r="HY20" s="73" t="s">
        <v>81</v>
      </c>
      <c r="HZ20" s="73" t="s">
        <v>81</v>
      </c>
      <c r="IA20" s="73" t="s">
        <v>81</v>
      </c>
      <c r="IB20" s="73" t="s">
        <v>81</v>
      </c>
      <c r="IC20" s="73" t="s">
        <v>81</v>
      </c>
      <c r="ID20" s="73" t="s">
        <v>81</v>
      </c>
      <c r="IE20" s="73" t="s">
        <v>81</v>
      </c>
      <c r="IF20" s="73" t="s">
        <v>81</v>
      </c>
      <c r="IG20" s="73" t="s">
        <v>81</v>
      </c>
      <c r="IH20" s="73" t="s">
        <v>81</v>
      </c>
      <c r="II20" s="73" t="s">
        <v>81</v>
      </c>
      <c r="IJ20" s="73" t="s">
        <v>81</v>
      </c>
      <c r="IK20" s="73" t="s">
        <v>81</v>
      </c>
      <c r="IL20" s="73" t="s">
        <v>81</v>
      </c>
      <c r="IM20" s="73" t="s">
        <v>81</v>
      </c>
      <c r="IN20" s="73" t="s">
        <v>81</v>
      </c>
      <c r="IO20" s="73" t="s">
        <v>81</v>
      </c>
      <c r="IP20" s="73" t="s">
        <v>81</v>
      </c>
      <c r="IQ20" s="73" t="s">
        <v>81</v>
      </c>
      <c r="IR20" s="73" t="s">
        <v>81</v>
      </c>
      <c r="IS20" s="73" t="s">
        <v>81</v>
      </c>
      <c r="IT20" s="73" t="s">
        <v>81</v>
      </c>
      <c r="IU20" s="73" t="s">
        <v>81</v>
      </c>
      <c r="IV20" s="73" t="s">
        <v>81</v>
      </c>
      <c r="IW20" s="73" t="s">
        <v>81</v>
      </c>
      <c r="IX20" s="73" t="s">
        <v>81</v>
      </c>
      <c r="IY20" s="73" t="s">
        <v>81</v>
      </c>
      <c r="IZ20" s="73" t="s">
        <v>81</v>
      </c>
      <c r="JA20" s="73" t="s">
        <v>81</v>
      </c>
      <c r="JB20" s="73" t="s">
        <v>81</v>
      </c>
      <c r="JC20" s="73" t="s">
        <v>81</v>
      </c>
      <c r="JD20" s="73" t="s">
        <v>81</v>
      </c>
      <c r="JE20" s="73" t="s">
        <v>81</v>
      </c>
      <c r="JF20" s="73" t="s">
        <v>81</v>
      </c>
      <c r="JG20" s="73" t="s">
        <v>81</v>
      </c>
      <c r="JH20" s="73" t="s">
        <v>81</v>
      </c>
      <c r="JI20" s="73" t="s">
        <v>81</v>
      </c>
      <c r="JJ20" s="73" t="s">
        <v>81</v>
      </c>
      <c r="JK20" s="73" t="s">
        <v>81</v>
      </c>
      <c r="JL20" s="73" t="s">
        <v>81</v>
      </c>
      <c r="JM20" s="73" t="s">
        <v>81</v>
      </c>
      <c r="JN20" s="73" t="s">
        <v>81</v>
      </c>
      <c r="JO20" s="73" t="s">
        <v>81</v>
      </c>
      <c r="JP20" s="73" t="s">
        <v>81</v>
      </c>
      <c r="JQ20" s="73" t="s">
        <v>81</v>
      </c>
      <c r="JR20" s="73" t="s">
        <v>81</v>
      </c>
      <c r="JS20" s="73" t="s">
        <v>81</v>
      </c>
      <c r="JT20" s="73" t="s">
        <v>81</v>
      </c>
      <c r="JU20" s="73" t="s">
        <v>81</v>
      </c>
      <c r="JV20" s="73" t="s">
        <v>81</v>
      </c>
      <c r="JW20" s="73" t="s">
        <v>81</v>
      </c>
      <c r="JX20" s="73" t="s">
        <v>81</v>
      </c>
      <c r="JY20" s="73" t="s">
        <v>81</v>
      </c>
      <c r="JZ20" s="73" t="s">
        <v>81</v>
      </c>
      <c r="KA20" s="73" t="s">
        <v>81</v>
      </c>
      <c r="KB20" s="73" t="s">
        <v>81</v>
      </c>
      <c r="KC20" s="73" t="s">
        <v>81</v>
      </c>
      <c r="KD20" s="73" t="s">
        <v>81</v>
      </c>
      <c r="KE20" s="73" t="s">
        <v>81</v>
      </c>
      <c r="KF20" s="73" t="s">
        <v>81</v>
      </c>
      <c r="KG20" s="73" t="s">
        <v>81</v>
      </c>
      <c r="KH20" s="73" t="s">
        <v>81</v>
      </c>
      <c r="KI20" s="73" t="s">
        <v>81</v>
      </c>
      <c r="KJ20" s="73" t="s">
        <v>81</v>
      </c>
      <c r="KK20" s="73" t="s">
        <v>81</v>
      </c>
      <c r="KL20" s="73" t="s">
        <v>81</v>
      </c>
      <c r="KM20" s="73" t="s">
        <v>81</v>
      </c>
      <c r="KN20" s="73" t="s">
        <v>81</v>
      </c>
      <c r="KO20" s="73" t="s">
        <v>81</v>
      </c>
      <c r="KP20" s="73" t="s">
        <v>81</v>
      </c>
      <c r="KQ20" s="73" t="s">
        <v>81</v>
      </c>
      <c r="KR20" s="73" t="s">
        <v>81</v>
      </c>
      <c r="KS20" s="73" t="s">
        <v>81</v>
      </c>
      <c r="KT20" s="73" t="s">
        <v>81</v>
      </c>
      <c r="KU20" s="73" t="s">
        <v>81</v>
      </c>
      <c r="KV20" s="73" t="s">
        <v>81</v>
      </c>
      <c r="KW20" s="73" t="s">
        <v>81</v>
      </c>
      <c r="KX20" s="73" t="s">
        <v>81</v>
      </c>
      <c r="KY20" s="73" t="s">
        <v>81</v>
      </c>
      <c r="KZ20" s="73" t="s">
        <v>81</v>
      </c>
      <c r="LA20" s="73" t="s">
        <v>81</v>
      </c>
      <c r="LB20" s="73" t="s">
        <v>81</v>
      </c>
      <c r="LC20" s="73" t="s">
        <v>81</v>
      </c>
      <c r="LD20" s="73" t="s">
        <v>81</v>
      </c>
      <c r="LE20" s="73" t="s">
        <v>81</v>
      </c>
      <c r="LF20" s="73" t="s">
        <v>81</v>
      </c>
      <c r="LG20" s="73" t="s">
        <v>81</v>
      </c>
      <c r="LH20" s="73" t="s">
        <v>81</v>
      </c>
      <c r="LI20" s="73" t="s">
        <v>81</v>
      </c>
      <c r="LJ20" s="73" t="s">
        <v>81</v>
      </c>
      <c r="LK20" s="73" t="s">
        <v>81</v>
      </c>
      <c r="LL20" s="73" t="s">
        <v>81</v>
      </c>
      <c r="LM20" s="73" t="s">
        <v>81</v>
      </c>
      <c r="LN20" s="73" t="s">
        <v>81</v>
      </c>
      <c r="LO20" s="73" t="s">
        <v>81</v>
      </c>
      <c r="LP20" s="73" t="s">
        <v>81</v>
      </c>
      <c r="LQ20" s="73" t="s">
        <v>81</v>
      </c>
      <c r="LR20" s="73" t="s">
        <v>81</v>
      </c>
      <c r="LS20" s="73" t="s">
        <v>81</v>
      </c>
      <c r="LT20" s="73" t="s">
        <v>81</v>
      </c>
      <c r="LU20" s="73" t="s">
        <v>81</v>
      </c>
      <c r="LV20" s="73" t="s">
        <v>81</v>
      </c>
      <c r="LW20" s="73" t="s">
        <v>81</v>
      </c>
      <c r="LX20" s="73" t="s">
        <v>81</v>
      </c>
      <c r="LY20" s="73" t="s">
        <v>81</v>
      </c>
      <c r="LZ20" s="73" t="s">
        <v>81</v>
      </c>
      <c r="MA20" s="73" t="s">
        <v>81</v>
      </c>
      <c r="MB20" s="73" t="s">
        <v>81</v>
      </c>
      <c r="MC20" s="73" t="s">
        <v>81</v>
      </c>
      <c r="MD20" s="73" t="s">
        <v>81</v>
      </c>
      <c r="ME20" s="73" t="s">
        <v>81</v>
      </c>
      <c r="MF20" s="73" t="s">
        <v>81</v>
      </c>
      <c r="MG20" s="73" t="s">
        <v>81</v>
      </c>
      <c r="MH20" s="73" t="s">
        <v>81</v>
      </c>
      <c r="MI20" s="73" t="s">
        <v>81</v>
      </c>
      <c r="MJ20" s="73" t="s">
        <v>81</v>
      </c>
      <c r="MK20" s="73" t="s">
        <v>81</v>
      </c>
      <c r="ML20" s="73" t="s">
        <v>81</v>
      </c>
      <c r="MM20" s="73" t="s">
        <v>81</v>
      </c>
      <c r="MN20" s="73" t="s">
        <v>81</v>
      </c>
      <c r="MO20" s="73" t="s">
        <v>81</v>
      </c>
      <c r="MP20" s="73" t="s">
        <v>81</v>
      </c>
      <c r="MQ20" s="73" t="s">
        <v>81</v>
      </c>
      <c r="MR20" s="73" t="s">
        <v>81</v>
      </c>
      <c r="MS20" s="73" t="s">
        <v>81</v>
      </c>
      <c r="MT20" s="73" t="s">
        <v>81</v>
      </c>
      <c r="MU20" s="73" t="s">
        <v>81</v>
      </c>
      <c r="MV20" s="73" t="s">
        <v>81</v>
      </c>
      <c r="MW20" s="73" t="s">
        <v>81</v>
      </c>
      <c r="MX20" s="73" t="s">
        <v>81</v>
      </c>
      <c r="MY20" s="73" t="s">
        <v>81</v>
      </c>
      <c r="MZ20" s="73" t="s">
        <v>81</v>
      </c>
      <c r="NA20" s="73" t="s">
        <v>81</v>
      </c>
      <c r="NB20" s="73" t="s">
        <v>81</v>
      </c>
      <c r="NC20" s="73" t="s">
        <v>81</v>
      </c>
      <c r="ND20" s="73" t="s">
        <v>81</v>
      </c>
      <c r="NE20" s="73" t="s">
        <v>81</v>
      </c>
      <c r="NF20" s="73" t="s">
        <v>81</v>
      </c>
      <c r="NG20" s="73" t="s">
        <v>81</v>
      </c>
      <c r="NH20" s="73" t="s">
        <v>81</v>
      </c>
      <c r="NI20" s="73" t="s">
        <v>81</v>
      </c>
      <c r="NJ20" s="73" t="s">
        <v>81</v>
      </c>
      <c r="NK20" s="73" t="s">
        <v>81</v>
      </c>
      <c r="NL20" s="73" t="s">
        <v>81</v>
      </c>
      <c r="NM20" s="73" t="s">
        <v>81</v>
      </c>
      <c r="NN20" s="73" t="s">
        <v>81</v>
      </c>
      <c r="NO20" s="73" t="s">
        <v>81</v>
      </c>
      <c r="NP20" s="73" t="s">
        <v>81</v>
      </c>
      <c r="NQ20" s="73" t="s">
        <v>81</v>
      </c>
      <c r="NR20" s="73" t="s">
        <v>81</v>
      </c>
      <c r="NS20" s="73" t="s">
        <v>81</v>
      </c>
      <c r="NT20" s="73" t="s">
        <v>81</v>
      </c>
      <c r="NU20" s="73" t="s">
        <v>81</v>
      </c>
      <c r="NV20" s="73" t="s">
        <v>81</v>
      </c>
      <c r="NW20" s="73" t="s">
        <v>81</v>
      </c>
      <c r="NX20" s="73" t="s">
        <v>81</v>
      </c>
      <c r="NY20" s="73" t="s">
        <v>81</v>
      </c>
      <c r="NZ20" s="73" t="s">
        <v>81</v>
      </c>
      <c r="OA20" s="73" t="s">
        <v>81</v>
      </c>
      <c r="OB20" s="73" t="s">
        <v>81</v>
      </c>
      <c r="OC20" s="73" t="s">
        <v>81</v>
      </c>
      <c r="OD20" s="73" t="s">
        <v>81</v>
      </c>
      <c r="OE20" s="73" t="s">
        <v>81</v>
      </c>
      <c r="OF20" s="73" t="s">
        <v>81</v>
      </c>
      <c r="OG20" s="73" t="s">
        <v>81</v>
      </c>
      <c r="OH20" s="73" t="s">
        <v>81</v>
      </c>
      <c r="OI20" s="73" t="s">
        <v>81</v>
      </c>
      <c r="OJ20" s="73" t="s">
        <v>81</v>
      </c>
      <c r="OK20" s="73" t="s">
        <v>81</v>
      </c>
      <c r="OL20" s="73" t="s">
        <v>81</v>
      </c>
      <c r="OM20" s="72">
        <v>2</v>
      </c>
      <c r="ON20" s="72">
        <v>2</v>
      </c>
      <c r="OO20" s="72">
        <v>1</v>
      </c>
      <c r="OP20">
        <v>1</v>
      </c>
      <c r="OQ20" s="72">
        <v>2</v>
      </c>
      <c r="OR20" s="72">
        <v>1</v>
      </c>
      <c r="OS20">
        <v>1</v>
      </c>
      <c r="OT20" s="72">
        <v>2</v>
      </c>
      <c r="OU20" s="72">
        <v>1</v>
      </c>
      <c r="OV20" s="72" t="s">
        <v>81</v>
      </c>
      <c r="OW20" s="72" t="s">
        <v>81</v>
      </c>
      <c r="OX20" s="72" t="s">
        <v>81</v>
      </c>
      <c r="OY20" s="72" t="s">
        <v>81</v>
      </c>
      <c r="OZ20" s="72" t="s">
        <v>81</v>
      </c>
      <c r="PA20" s="72" t="s">
        <v>81</v>
      </c>
      <c r="PB20" s="72" t="s">
        <v>81</v>
      </c>
      <c r="PC20" s="72" t="s">
        <v>81</v>
      </c>
      <c r="PD20" s="72" t="s">
        <v>81</v>
      </c>
    </row>
    <row r="21" spans="1:420" x14ac:dyDescent="0.35">
      <c r="A21" s="108">
        <v>1050120</v>
      </c>
      <c r="B21" s="108">
        <v>1</v>
      </c>
      <c r="C21" s="108">
        <v>5</v>
      </c>
      <c r="D21" s="108">
        <v>1</v>
      </c>
      <c r="E21" s="108" t="s">
        <v>781</v>
      </c>
      <c r="F21" s="64">
        <v>4</v>
      </c>
      <c r="G21" s="64">
        <v>1</v>
      </c>
      <c r="H21" s="64">
        <v>1</v>
      </c>
      <c r="I21" s="64">
        <v>5</v>
      </c>
      <c r="J21" s="27" t="s">
        <v>81</v>
      </c>
      <c r="K21" s="64">
        <v>1</v>
      </c>
      <c r="L21" s="64">
        <v>20000</v>
      </c>
      <c r="M21" s="64">
        <v>3</v>
      </c>
      <c r="N21" s="64">
        <v>1</v>
      </c>
      <c r="O21" s="64">
        <v>1</v>
      </c>
      <c r="P21" s="64">
        <v>5</v>
      </c>
      <c r="Q21" s="27" t="s">
        <v>81</v>
      </c>
      <c r="R21" s="64">
        <v>1</v>
      </c>
      <c r="S21" s="64">
        <v>55000</v>
      </c>
      <c r="T21" s="64">
        <v>14</v>
      </c>
      <c r="U21" s="64">
        <v>2</v>
      </c>
      <c r="V21" s="64">
        <v>2</v>
      </c>
      <c r="W21" s="64">
        <v>7</v>
      </c>
      <c r="X21" s="64">
        <v>3</v>
      </c>
      <c r="Y21" s="64">
        <v>1</v>
      </c>
      <c r="Z21" s="64">
        <v>25000</v>
      </c>
      <c r="AA21" s="64">
        <v>16</v>
      </c>
      <c r="AB21" s="64">
        <v>1</v>
      </c>
      <c r="AC21" s="64">
        <v>1</v>
      </c>
      <c r="AD21" s="109">
        <v>3000</v>
      </c>
      <c r="AE21" s="64">
        <v>100</v>
      </c>
      <c r="AF21" t="s">
        <v>81</v>
      </c>
      <c r="AG21" s="64">
        <v>800</v>
      </c>
      <c r="AH21" s="64" t="s">
        <v>81</v>
      </c>
      <c r="AI21" s="64" t="s">
        <v>81</v>
      </c>
      <c r="AJ21" s="64" t="s">
        <v>81</v>
      </c>
      <c r="AK21" s="64" t="s">
        <v>81</v>
      </c>
      <c r="AL21" s="64" t="s">
        <v>81</v>
      </c>
      <c r="AM21" s="64" t="s">
        <v>81</v>
      </c>
      <c r="AN21" s="64" t="s">
        <v>81</v>
      </c>
      <c r="AO21" s="64" t="s">
        <v>81</v>
      </c>
      <c r="AP21" s="64" t="s">
        <v>81</v>
      </c>
      <c r="AQ21" s="64" t="s">
        <v>81</v>
      </c>
      <c r="AR21" s="64" t="s">
        <v>81</v>
      </c>
      <c r="AS21" s="64" t="s">
        <v>81</v>
      </c>
      <c r="AT21" s="64" t="s">
        <v>81</v>
      </c>
      <c r="AU21" s="64" t="s">
        <v>81</v>
      </c>
      <c r="AV21" s="64">
        <v>4</v>
      </c>
      <c r="AW21" s="27" t="s">
        <v>81</v>
      </c>
      <c r="AX21" s="64">
        <v>8000</v>
      </c>
      <c r="AY21" s="64" t="s">
        <v>81</v>
      </c>
      <c r="AZ21" s="27" t="s">
        <v>81</v>
      </c>
      <c r="BA21" s="27" t="s">
        <v>81</v>
      </c>
      <c r="BB21">
        <v>12000</v>
      </c>
      <c r="BC21" s="27" t="s">
        <v>81</v>
      </c>
      <c r="BD21" s="27" t="s">
        <v>81</v>
      </c>
      <c r="BE21" s="27" t="s">
        <v>81</v>
      </c>
      <c r="BF21">
        <v>10000</v>
      </c>
      <c r="BG21" s="27" t="s">
        <v>81</v>
      </c>
      <c r="BH21" s="27" t="s">
        <v>81</v>
      </c>
      <c r="BI21">
        <v>26000</v>
      </c>
      <c r="BJ21">
        <v>55000</v>
      </c>
      <c r="BK21">
        <v>55000</v>
      </c>
      <c r="BL21" s="27" t="s">
        <v>81</v>
      </c>
      <c r="BM21" s="27" t="s">
        <v>81</v>
      </c>
      <c r="BN21" s="27" t="s">
        <v>81</v>
      </c>
      <c r="BO21" s="27" t="s">
        <v>81</v>
      </c>
      <c r="BP21" s="27" t="s">
        <v>81</v>
      </c>
      <c r="BQ21" s="27" t="s">
        <v>81</v>
      </c>
      <c r="BR21" s="27" t="s">
        <v>81</v>
      </c>
      <c r="BS21" s="27" t="s">
        <v>81</v>
      </c>
      <c r="BT21" s="27" t="s">
        <v>81</v>
      </c>
      <c r="BU21">
        <v>1</v>
      </c>
      <c r="BV21" s="27" t="s">
        <v>81</v>
      </c>
      <c r="BW21" s="27" t="s">
        <v>81</v>
      </c>
      <c r="BX21" s="27" t="s">
        <v>81</v>
      </c>
      <c r="BY21">
        <v>1</v>
      </c>
      <c r="BZ21" s="27" t="s">
        <v>81</v>
      </c>
      <c r="CA21" s="27" t="s">
        <v>81</v>
      </c>
      <c r="CB21" s="27" t="s">
        <v>81</v>
      </c>
      <c r="CC21" s="27" t="s">
        <v>81</v>
      </c>
      <c r="CD21" s="27" t="s">
        <v>81</v>
      </c>
      <c r="CE21" s="27" t="s">
        <v>81</v>
      </c>
      <c r="CF21" s="27" t="s">
        <v>81</v>
      </c>
      <c r="CG21" s="27" t="s">
        <v>81</v>
      </c>
      <c r="CH21" s="27" t="s">
        <v>81</v>
      </c>
      <c r="CI21" s="27" t="s">
        <v>81</v>
      </c>
      <c r="CJ21">
        <v>1</v>
      </c>
      <c r="CK21">
        <v>1</v>
      </c>
      <c r="CL21" s="27" t="s">
        <v>81</v>
      </c>
      <c r="CM21" s="27" t="s">
        <v>81</v>
      </c>
      <c r="CN21">
        <v>1</v>
      </c>
      <c r="CO21">
        <v>1</v>
      </c>
      <c r="CP21" s="27" t="s">
        <v>81</v>
      </c>
      <c r="CQ21" s="27" t="s">
        <v>81</v>
      </c>
      <c r="CR21" s="27" t="s">
        <v>81</v>
      </c>
      <c r="CS21">
        <v>1</v>
      </c>
      <c r="CT21" s="27" t="s">
        <v>81</v>
      </c>
      <c r="CU21" s="27" t="s">
        <v>81</v>
      </c>
      <c r="CV21" s="27" t="s">
        <v>81</v>
      </c>
      <c r="CW21" s="27" t="s">
        <v>81</v>
      </c>
      <c r="CX21" s="27" t="s">
        <v>81</v>
      </c>
      <c r="CY21" s="27" t="s">
        <v>81</v>
      </c>
      <c r="CZ21" s="27" t="s">
        <v>81</v>
      </c>
      <c r="DA21" s="27" t="s">
        <v>81</v>
      </c>
      <c r="DB21" s="27" t="s">
        <v>81</v>
      </c>
      <c r="DC21" s="27" t="s">
        <v>81</v>
      </c>
      <c r="DD21">
        <v>1</v>
      </c>
      <c r="DE21">
        <v>2</v>
      </c>
      <c r="DF21">
        <v>1</v>
      </c>
      <c r="DG21">
        <v>2</v>
      </c>
      <c r="DH21" s="28">
        <v>1</v>
      </c>
      <c r="DI21" s="27" t="s">
        <v>81</v>
      </c>
      <c r="DJ21" s="27" t="s">
        <v>81</v>
      </c>
      <c r="DK21" s="27" t="s">
        <v>81</v>
      </c>
      <c r="DL21" s="27" t="s">
        <v>81</v>
      </c>
      <c r="DM21" s="27" t="s">
        <v>81</v>
      </c>
      <c r="DN21">
        <v>1</v>
      </c>
      <c r="DO21" s="27" t="s">
        <v>81</v>
      </c>
      <c r="DP21" s="27" t="s">
        <v>81</v>
      </c>
      <c r="DQ21" s="27" t="s">
        <v>81</v>
      </c>
      <c r="DR21">
        <v>1</v>
      </c>
      <c r="DS21" s="27" t="s">
        <v>81</v>
      </c>
      <c r="DT21" s="27" t="s">
        <v>81</v>
      </c>
      <c r="DU21" s="27" t="s">
        <v>81</v>
      </c>
      <c r="DV21" s="27" t="s">
        <v>81</v>
      </c>
      <c r="DW21" s="27" t="s">
        <v>81</v>
      </c>
      <c r="DX21">
        <v>1</v>
      </c>
      <c r="DY21" s="27" t="s">
        <v>81</v>
      </c>
      <c r="DZ21" s="28" t="s">
        <v>81</v>
      </c>
      <c r="EA21" s="28" t="s">
        <v>81</v>
      </c>
      <c r="EB21">
        <v>1</v>
      </c>
      <c r="EC21" s="27" t="s">
        <v>81</v>
      </c>
      <c r="ED21" s="27" t="s">
        <v>81</v>
      </c>
      <c r="EE21" s="27" t="s">
        <v>81</v>
      </c>
      <c r="EF21" s="27" t="s">
        <v>81</v>
      </c>
      <c r="EG21" s="27" t="s">
        <v>81</v>
      </c>
      <c r="EH21" s="27" t="s">
        <v>81</v>
      </c>
      <c r="EI21" s="27" t="s">
        <v>81</v>
      </c>
      <c r="EJ21" s="27" t="s">
        <v>81</v>
      </c>
      <c r="EK21" s="27" t="s">
        <v>81</v>
      </c>
      <c r="EL21" s="27" t="s">
        <v>81</v>
      </c>
      <c r="EM21">
        <v>1</v>
      </c>
      <c r="EN21">
        <v>1</v>
      </c>
      <c r="EO21" s="28" t="s">
        <v>81</v>
      </c>
      <c r="EP21" s="28" t="s">
        <v>81</v>
      </c>
      <c r="EQ21">
        <v>1</v>
      </c>
      <c r="ER21">
        <v>1</v>
      </c>
      <c r="ES21" s="28" t="s">
        <v>81</v>
      </c>
      <c r="ET21" s="28" t="s">
        <v>81</v>
      </c>
      <c r="EU21" s="28" t="s">
        <v>81</v>
      </c>
      <c r="EV21">
        <v>1</v>
      </c>
      <c r="EW21" s="28" t="s">
        <v>81</v>
      </c>
      <c r="EX21">
        <v>2</v>
      </c>
      <c r="EY21" s="28" t="s">
        <v>81</v>
      </c>
      <c r="EZ21">
        <v>2</v>
      </c>
      <c r="FA21">
        <v>2</v>
      </c>
      <c r="FB21" s="28" t="s">
        <v>81</v>
      </c>
      <c r="FC21" s="28" t="s">
        <v>81</v>
      </c>
      <c r="FD21" s="28" t="s">
        <v>81</v>
      </c>
      <c r="FE21" s="28" t="s">
        <v>81</v>
      </c>
      <c r="FF21" s="28" t="s">
        <v>81</v>
      </c>
      <c r="FG21">
        <v>1</v>
      </c>
      <c r="FH21">
        <v>2</v>
      </c>
      <c r="FI21" s="28" t="s">
        <v>81</v>
      </c>
      <c r="FJ21" s="28" t="s">
        <v>81</v>
      </c>
      <c r="FK21">
        <v>1</v>
      </c>
      <c r="FL21">
        <v>1</v>
      </c>
      <c r="FM21">
        <v>2</v>
      </c>
      <c r="FN21" s="27" t="s">
        <v>81</v>
      </c>
      <c r="FO21" s="27" t="s">
        <v>81</v>
      </c>
      <c r="FP21">
        <v>1</v>
      </c>
      <c r="FQ21">
        <v>1</v>
      </c>
      <c r="FR21" s="27" t="s">
        <v>81</v>
      </c>
      <c r="FS21" s="28" t="s">
        <v>81</v>
      </c>
      <c r="FT21" s="28" t="s">
        <v>81</v>
      </c>
      <c r="FU21">
        <v>1</v>
      </c>
      <c r="FV21" s="27" t="s">
        <v>81</v>
      </c>
      <c r="FW21" s="27" t="s">
        <v>81</v>
      </c>
      <c r="FX21" s="27" t="s">
        <v>81</v>
      </c>
      <c r="FY21" s="27" t="s">
        <v>81</v>
      </c>
      <c r="FZ21" s="27" t="s">
        <v>81</v>
      </c>
      <c r="GA21">
        <v>1</v>
      </c>
      <c r="GB21" s="28" t="s">
        <v>81</v>
      </c>
      <c r="GC21" s="28" t="s">
        <v>81</v>
      </c>
      <c r="GD21" s="28" t="s">
        <v>81</v>
      </c>
      <c r="GE21">
        <v>1</v>
      </c>
      <c r="GF21" s="27" t="s">
        <v>81</v>
      </c>
      <c r="GG21" s="27" t="s">
        <v>81</v>
      </c>
      <c r="GH21" s="27" t="s">
        <v>81</v>
      </c>
      <c r="GI21" s="27" t="s">
        <v>81</v>
      </c>
      <c r="GJ21" s="27" t="s">
        <v>81</v>
      </c>
      <c r="GK21" s="27" t="s">
        <v>81</v>
      </c>
      <c r="GL21" s="27" t="s">
        <v>81</v>
      </c>
      <c r="GM21" s="27" t="s">
        <v>81</v>
      </c>
      <c r="GN21" s="27" t="s">
        <v>81</v>
      </c>
      <c r="GO21" s="27" t="s">
        <v>81</v>
      </c>
      <c r="GP21">
        <v>1</v>
      </c>
      <c r="GQ21">
        <v>1</v>
      </c>
      <c r="GR21" s="27" t="s">
        <v>81</v>
      </c>
      <c r="GS21" s="27" t="s">
        <v>81</v>
      </c>
      <c r="GT21">
        <v>1</v>
      </c>
      <c r="GU21">
        <v>1</v>
      </c>
      <c r="GV21" s="27" t="s">
        <v>81</v>
      </c>
      <c r="GW21" s="27" t="s">
        <v>81</v>
      </c>
      <c r="GX21" s="27" t="s">
        <v>81</v>
      </c>
      <c r="GY21">
        <v>1</v>
      </c>
      <c r="GZ21" s="27" t="s">
        <v>81</v>
      </c>
      <c r="HA21" s="27" t="s">
        <v>81</v>
      </c>
      <c r="HB21" s="27" t="s">
        <v>81</v>
      </c>
      <c r="HC21" s="27" t="s">
        <v>81</v>
      </c>
      <c r="HD21" s="27" t="s">
        <v>81</v>
      </c>
      <c r="HE21" s="27" t="s">
        <v>81</v>
      </c>
      <c r="HF21" s="27" t="s">
        <v>81</v>
      </c>
      <c r="HG21" s="27" t="s">
        <v>81</v>
      </c>
      <c r="HH21" s="27" t="s">
        <v>81</v>
      </c>
      <c r="HI21" s="27" t="s">
        <v>81</v>
      </c>
      <c r="HJ21">
        <v>1</v>
      </c>
      <c r="HK21">
        <v>1</v>
      </c>
      <c r="HL21" s="27" t="s">
        <v>81</v>
      </c>
      <c r="HM21" s="27" t="s">
        <v>81</v>
      </c>
      <c r="HN21">
        <v>2</v>
      </c>
      <c r="HO21" s="27" t="s">
        <v>81</v>
      </c>
      <c r="HP21" s="27" t="s">
        <v>81</v>
      </c>
      <c r="HQ21" s="27" t="s">
        <v>81</v>
      </c>
      <c r="HR21" s="27" t="s">
        <v>81</v>
      </c>
      <c r="HS21" s="27" t="s">
        <v>81</v>
      </c>
      <c r="HT21">
        <v>1</v>
      </c>
      <c r="HU21" s="27" t="s">
        <v>81</v>
      </c>
      <c r="HV21" s="27" t="s">
        <v>81</v>
      </c>
      <c r="HW21" s="27" t="s">
        <v>81</v>
      </c>
      <c r="HX21">
        <v>1</v>
      </c>
      <c r="HY21" s="27" t="s">
        <v>81</v>
      </c>
      <c r="HZ21" s="27" t="s">
        <v>81</v>
      </c>
      <c r="IA21" s="27" t="s">
        <v>81</v>
      </c>
      <c r="IB21" s="27" t="s">
        <v>81</v>
      </c>
      <c r="IC21" s="27" t="s">
        <v>81</v>
      </c>
      <c r="ID21">
        <v>1</v>
      </c>
      <c r="IE21" s="27" t="s">
        <v>81</v>
      </c>
      <c r="IF21" s="27" t="s">
        <v>81</v>
      </c>
      <c r="IG21" s="27" t="s">
        <v>81</v>
      </c>
      <c r="IH21">
        <v>1</v>
      </c>
      <c r="II21" s="27" t="s">
        <v>81</v>
      </c>
      <c r="IJ21" s="27" t="s">
        <v>81</v>
      </c>
      <c r="IK21" s="27" t="s">
        <v>81</v>
      </c>
      <c r="IL21" s="27" t="s">
        <v>81</v>
      </c>
      <c r="IM21" s="27" t="s">
        <v>81</v>
      </c>
      <c r="IN21" s="27" t="s">
        <v>81</v>
      </c>
      <c r="IO21" s="27" t="s">
        <v>81</v>
      </c>
      <c r="IP21" s="27" t="s">
        <v>81</v>
      </c>
      <c r="IQ21" s="27" t="s">
        <v>81</v>
      </c>
      <c r="IR21" s="27" t="s">
        <v>81</v>
      </c>
      <c r="IS21">
        <v>1</v>
      </c>
      <c r="IT21" s="27" t="s">
        <v>81</v>
      </c>
      <c r="IU21">
        <v>3</v>
      </c>
      <c r="IV21">
        <v>10</v>
      </c>
      <c r="IW21">
        <v>1</v>
      </c>
      <c r="IX21">
        <v>1</v>
      </c>
      <c r="IY21" s="27" t="s">
        <v>81</v>
      </c>
      <c r="IZ21" s="27" t="s">
        <v>81</v>
      </c>
      <c r="JA21" s="27" t="s">
        <v>81</v>
      </c>
      <c r="JB21">
        <v>1</v>
      </c>
      <c r="JC21" t="s">
        <v>81</v>
      </c>
      <c r="JD21">
        <v>2</v>
      </c>
      <c r="JE21" t="s">
        <v>81</v>
      </c>
      <c r="JF21" t="s">
        <v>81</v>
      </c>
      <c r="JG21">
        <v>1</v>
      </c>
      <c r="JH21" s="27" t="s">
        <v>81</v>
      </c>
      <c r="JI21" s="27" t="s">
        <v>81</v>
      </c>
      <c r="JJ21" s="27" t="s">
        <v>81</v>
      </c>
      <c r="JK21" s="27" t="s">
        <v>81</v>
      </c>
      <c r="JL21" s="27" t="s">
        <v>81</v>
      </c>
      <c r="JM21">
        <v>1</v>
      </c>
      <c r="JN21">
        <v>2</v>
      </c>
      <c r="JO21" s="27" t="s">
        <v>81</v>
      </c>
      <c r="JP21" s="27" t="s">
        <v>81</v>
      </c>
      <c r="JQ21">
        <v>20</v>
      </c>
      <c r="JR21" s="27" t="s">
        <v>81</v>
      </c>
      <c r="JS21" s="27" t="s">
        <v>81</v>
      </c>
      <c r="JT21" s="27" t="s">
        <v>81</v>
      </c>
      <c r="JU21" s="27" t="s">
        <v>81</v>
      </c>
      <c r="JV21" s="27" t="s">
        <v>81</v>
      </c>
      <c r="JW21">
        <v>1</v>
      </c>
      <c r="JX21" s="27" t="s">
        <v>81</v>
      </c>
      <c r="JY21" s="27" t="s">
        <v>81</v>
      </c>
      <c r="JZ21" s="27" t="s">
        <v>81</v>
      </c>
      <c r="KA21">
        <v>20</v>
      </c>
      <c r="KB21" s="27" t="s">
        <v>81</v>
      </c>
      <c r="KC21" s="27" t="s">
        <v>81</v>
      </c>
      <c r="KD21" s="27" t="s">
        <v>81</v>
      </c>
      <c r="KE21" s="27" t="s">
        <v>81</v>
      </c>
      <c r="KF21" s="27" t="s">
        <v>81</v>
      </c>
      <c r="KG21" s="27" t="s">
        <v>81</v>
      </c>
      <c r="KH21" s="27" t="s">
        <v>81</v>
      </c>
      <c r="KI21" s="27" t="s">
        <v>81</v>
      </c>
      <c r="KJ21" s="27" t="s">
        <v>81</v>
      </c>
      <c r="KK21" s="27" t="s">
        <v>81</v>
      </c>
      <c r="KL21" s="27" t="s">
        <v>81</v>
      </c>
      <c r="KM21" s="27" t="s">
        <v>81</v>
      </c>
      <c r="KN21" s="27" t="s">
        <v>81</v>
      </c>
      <c r="KO21" s="27" t="s">
        <v>81</v>
      </c>
      <c r="KP21" s="27" t="s">
        <v>81</v>
      </c>
      <c r="KQ21" s="27" t="s">
        <v>81</v>
      </c>
      <c r="KR21" s="27" t="s">
        <v>81</v>
      </c>
      <c r="KS21" s="27" t="s">
        <v>81</v>
      </c>
      <c r="KT21" s="27" t="s">
        <v>81</v>
      </c>
      <c r="KU21" s="27" t="s">
        <v>81</v>
      </c>
      <c r="KV21" s="27" t="s">
        <v>81</v>
      </c>
      <c r="KW21" s="27" t="s">
        <v>81</v>
      </c>
      <c r="KX21" s="27" t="s">
        <v>81</v>
      </c>
      <c r="KY21" s="27" t="s">
        <v>81</v>
      </c>
      <c r="KZ21" s="27" t="s">
        <v>81</v>
      </c>
      <c r="LA21" s="27" t="s">
        <v>81</v>
      </c>
      <c r="LB21" s="27" t="s">
        <v>81</v>
      </c>
      <c r="LC21" s="27" t="s">
        <v>81</v>
      </c>
      <c r="LD21" s="27" t="s">
        <v>81</v>
      </c>
      <c r="LE21" s="27" t="s">
        <v>81</v>
      </c>
      <c r="LF21" s="27" t="s">
        <v>81</v>
      </c>
      <c r="LG21" s="27" t="s">
        <v>81</v>
      </c>
      <c r="LH21" s="27" t="s">
        <v>81</v>
      </c>
      <c r="LI21" s="27" t="s">
        <v>81</v>
      </c>
      <c r="LJ21" s="27" t="s">
        <v>81</v>
      </c>
      <c r="LK21" s="27" t="s">
        <v>81</v>
      </c>
      <c r="LL21" s="27" t="s">
        <v>81</v>
      </c>
      <c r="LM21" s="27" t="s">
        <v>81</v>
      </c>
      <c r="LN21" s="27" t="s">
        <v>81</v>
      </c>
      <c r="LO21" s="27" t="s">
        <v>81</v>
      </c>
      <c r="LP21" s="27" t="s">
        <v>81</v>
      </c>
      <c r="LQ21" s="27" t="s">
        <v>81</v>
      </c>
      <c r="LR21" s="27" t="s">
        <v>81</v>
      </c>
      <c r="LS21" s="27" t="s">
        <v>81</v>
      </c>
      <c r="LT21" s="27" t="s">
        <v>81</v>
      </c>
      <c r="LU21" s="27" t="s">
        <v>81</v>
      </c>
      <c r="LV21" s="27" t="s">
        <v>81</v>
      </c>
      <c r="LW21" s="27" t="s">
        <v>81</v>
      </c>
      <c r="LX21" s="27" t="s">
        <v>81</v>
      </c>
      <c r="LY21" s="27" t="s">
        <v>81</v>
      </c>
      <c r="LZ21" s="27" t="s">
        <v>81</v>
      </c>
      <c r="MA21" s="27" t="s">
        <v>81</v>
      </c>
      <c r="MB21" s="27" t="s">
        <v>81</v>
      </c>
      <c r="MC21" s="27" t="s">
        <v>81</v>
      </c>
      <c r="MD21" s="27" t="s">
        <v>81</v>
      </c>
      <c r="ME21" s="27" t="s">
        <v>81</v>
      </c>
      <c r="MF21" s="27" t="s">
        <v>81</v>
      </c>
      <c r="MG21" s="27" t="s">
        <v>81</v>
      </c>
      <c r="MH21" s="27" t="s">
        <v>81</v>
      </c>
      <c r="MI21" s="27" t="s">
        <v>81</v>
      </c>
      <c r="MJ21" s="27" t="s">
        <v>81</v>
      </c>
      <c r="MK21" s="27" t="s">
        <v>81</v>
      </c>
      <c r="ML21" s="27" t="s">
        <v>81</v>
      </c>
      <c r="MM21" s="27" t="s">
        <v>81</v>
      </c>
      <c r="MN21" s="27" t="s">
        <v>81</v>
      </c>
      <c r="MO21" s="27" t="s">
        <v>81</v>
      </c>
      <c r="MP21" s="27" t="s">
        <v>81</v>
      </c>
      <c r="MQ21" s="27" t="s">
        <v>81</v>
      </c>
      <c r="MR21" s="27" t="s">
        <v>81</v>
      </c>
      <c r="MS21" s="27" t="s">
        <v>81</v>
      </c>
      <c r="MT21" s="27" t="s">
        <v>81</v>
      </c>
      <c r="MU21" s="27" t="s">
        <v>81</v>
      </c>
      <c r="MV21" s="27" t="s">
        <v>81</v>
      </c>
      <c r="MW21" s="27" t="s">
        <v>81</v>
      </c>
      <c r="MX21" s="27" t="s">
        <v>81</v>
      </c>
      <c r="MY21" s="27" t="s">
        <v>81</v>
      </c>
      <c r="MZ21" s="27" t="s">
        <v>81</v>
      </c>
      <c r="NA21" s="27" t="s">
        <v>81</v>
      </c>
      <c r="NB21" s="27" t="s">
        <v>81</v>
      </c>
      <c r="NC21" s="27" t="s">
        <v>81</v>
      </c>
      <c r="ND21" s="27" t="s">
        <v>81</v>
      </c>
      <c r="NE21" s="27" t="s">
        <v>81</v>
      </c>
      <c r="NF21" s="27" t="s">
        <v>81</v>
      </c>
      <c r="NG21" s="27" t="s">
        <v>81</v>
      </c>
      <c r="NH21" s="27" t="s">
        <v>81</v>
      </c>
      <c r="NI21" s="27" t="s">
        <v>81</v>
      </c>
      <c r="NJ21" s="27" t="s">
        <v>81</v>
      </c>
      <c r="NK21" s="27" t="s">
        <v>81</v>
      </c>
      <c r="NL21" s="27" t="s">
        <v>81</v>
      </c>
      <c r="NM21" s="27" t="s">
        <v>81</v>
      </c>
      <c r="NN21" s="27" t="s">
        <v>81</v>
      </c>
      <c r="NO21" s="27" t="s">
        <v>81</v>
      </c>
      <c r="NP21" s="27" t="s">
        <v>81</v>
      </c>
      <c r="NQ21" s="27" t="s">
        <v>81</v>
      </c>
      <c r="NR21" s="27" t="s">
        <v>81</v>
      </c>
      <c r="NS21" s="27" t="s">
        <v>81</v>
      </c>
      <c r="NT21" s="27" t="s">
        <v>81</v>
      </c>
      <c r="NU21" s="27" t="s">
        <v>81</v>
      </c>
      <c r="NV21" s="27" t="s">
        <v>81</v>
      </c>
      <c r="NW21" s="27" t="s">
        <v>81</v>
      </c>
      <c r="NX21" s="27" t="s">
        <v>81</v>
      </c>
      <c r="NY21" s="27" t="s">
        <v>81</v>
      </c>
      <c r="NZ21" s="27" t="s">
        <v>81</v>
      </c>
      <c r="OA21" s="27" t="s">
        <v>81</v>
      </c>
      <c r="OB21" s="27" t="s">
        <v>81</v>
      </c>
      <c r="OC21" s="27" t="s">
        <v>81</v>
      </c>
      <c r="OD21" s="27" t="s">
        <v>81</v>
      </c>
      <c r="OE21" s="27" t="s">
        <v>81</v>
      </c>
      <c r="OF21" s="27" t="s">
        <v>81</v>
      </c>
      <c r="OG21" s="27" t="s">
        <v>81</v>
      </c>
      <c r="OH21" s="27" t="s">
        <v>81</v>
      </c>
      <c r="OI21" s="27" t="s">
        <v>81</v>
      </c>
      <c r="OJ21" s="27" t="s">
        <v>81</v>
      </c>
      <c r="OK21" s="27" t="s">
        <v>81</v>
      </c>
      <c r="OL21" s="27" t="s">
        <v>81</v>
      </c>
      <c r="OM21">
        <v>2</v>
      </c>
      <c r="ON21">
        <v>2</v>
      </c>
      <c r="OO21">
        <v>1</v>
      </c>
      <c r="OP21">
        <v>1</v>
      </c>
      <c r="OQ21">
        <v>2</v>
      </c>
      <c r="OR21">
        <v>1</v>
      </c>
      <c r="OS21">
        <v>1</v>
      </c>
      <c r="OT21">
        <v>2</v>
      </c>
      <c r="OU21">
        <v>1</v>
      </c>
      <c r="OV21">
        <v>1</v>
      </c>
      <c r="OW21">
        <v>2</v>
      </c>
      <c r="OX21">
        <v>1</v>
      </c>
      <c r="OY21" t="s">
        <v>81</v>
      </c>
      <c r="OZ21" t="s">
        <v>81</v>
      </c>
      <c r="PA21" t="s">
        <v>81</v>
      </c>
      <c r="PB21" t="s">
        <v>81</v>
      </c>
      <c r="PC21" t="s">
        <v>81</v>
      </c>
      <c r="PD21" t="s">
        <v>81</v>
      </c>
    </row>
    <row r="22" spans="1:420" s="72" customFormat="1" x14ac:dyDescent="0.35">
      <c r="A22" s="71">
        <v>1050121</v>
      </c>
      <c r="B22" s="71">
        <v>1</v>
      </c>
      <c r="C22" s="71">
        <v>5</v>
      </c>
      <c r="D22" s="71">
        <v>1</v>
      </c>
      <c r="E22" s="71" t="s">
        <v>789</v>
      </c>
      <c r="F22" s="64">
        <v>3</v>
      </c>
      <c r="G22" s="64">
        <v>5</v>
      </c>
      <c r="H22" s="64">
        <v>5</v>
      </c>
      <c r="I22" s="64">
        <v>4</v>
      </c>
      <c r="J22" s="73" t="s">
        <v>81</v>
      </c>
      <c r="K22" s="64">
        <v>1</v>
      </c>
      <c r="L22" s="64">
        <v>55000</v>
      </c>
      <c r="M22" s="64">
        <v>14</v>
      </c>
      <c r="N22" s="64">
        <v>1</v>
      </c>
      <c r="O22" s="64">
        <v>1</v>
      </c>
      <c r="P22" s="64">
        <v>6</v>
      </c>
      <c r="Q22" s="73" t="s">
        <v>81</v>
      </c>
      <c r="R22" s="64">
        <v>1</v>
      </c>
      <c r="S22" s="64">
        <v>20000</v>
      </c>
      <c r="T22" s="72" t="s">
        <v>81</v>
      </c>
      <c r="U22" s="72" t="s">
        <v>81</v>
      </c>
      <c r="V22" s="72" t="s">
        <v>81</v>
      </c>
      <c r="W22" s="72" t="s">
        <v>81</v>
      </c>
      <c r="X22" s="72" t="s">
        <v>81</v>
      </c>
      <c r="Y22" s="72" t="s">
        <v>81</v>
      </c>
      <c r="Z22" s="72" t="s">
        <v>81</v>
      </c>
      <c r="AA22" s="72" t="s">
        <v>81</v>
      </c>
      <c r="AB22" s="72" t="s">
        <v>81</v>
      </c>
      <c r="AC22" s="72" t="s">
        <v>81</v>
      </c>
      <c r="AD22" s="72" t="s">
        <v>81</v>
      </c>
      <c r="AE22" s="72" t="s">
        <v>81</v>
      </c>
      <c r="AF22" s="72" t="s">
        <v>81</v>
      </c>
      <c r="AG22" s="72" t="s">
        <v>81</v>
      </c>
      <c r="AH22" s="72" t="s">
        <v>81</v>
      </c>
      <c r="AI22" s="72" t="s">
        <v>81</v>
      </c>
      <c r="AJ22" s="72" t="s">
        <v>81</v>
      </c>
      <c r="AK22" s="72" t="s">
        <v>81</v>
      </c>
      <c r="AL22" s="72" t="s">
        <v>81</v>
      </c>
      <c r="AM22" s="72" t="s">
        <v>81</v>
      </c>
      <c r="AN22" s="72" t="s">
        <v>81</v>
      </c>
      <c r="AO22" s="72" t="s">
        <v>81</v>
      </c>
      <c r="AP22" s="72" t="s">
        <v>81</v>
      </c>
      <c r="AQ22" s="72" t="s">
        <v>81</v>
      </c>
      <c r="AR22" s="72" t="s">
        <v>81</v>
      </c>
      <c r="AS22" s="72" t="s">
        <v>81</v>
      </c>
      <c r="AT22" s="72" t="s">
        <v>81</v>
      </c>
      <c r="AU22" s="72" t="s">
        <v>81</v>
      </c>
      <c r="AV22" s="72">
        <v>2</v>
      </c>
      <c r="AW22" s="73" t="s">
        <v>81</v>
      </c>
      <c r="AX22" s="72">
        <v>5000</v>
      </c>
      <c r="AY22" s="64" t="s">
        <v>81</v>
      </c>
      <c r="AZ22" s="73" t="s">
        <v>81</v>
      </c>
      <c r="BA22" s="73" t="s">
        <v>81</v>
      </c>
      <c r="BB22" s="72">
        <v>8000</v>
      </c>
      <c r="BC22" s="72">
        <v>5000</v>
      </c>
      <c r="BD22" s="73" t="s">
        <v>81</v>
      </c>
      <c r="BE22" s="73" t="s">
        <v>81</v>
      </c>
      <c r="BF22" s="73" t="s">
        <v>81</v>
      </c>
      <c r="BG22" s="73" t="s">
        <v>81</v>
      </c>
      <c r="BH22" s="73" t="s">
        <v>81</v>
      </c>
      <c r="BI22" s="73" t="s">
        <v>81</v>
      </c>
      <c r="BJ22" s="73" t="s">
        <v>81</v>
      </c>
      <c r="BK22" s="73" t="s">
        <v>81</v>
      </c>
      <c r="BL22" s="73" t="s">
        <v>81</v>
      </c>
      <c r="BM22" s="73" t="s">
        <v>81</v>
      </c>
      <c r="BN22" s="73" t="s">
        <v>81</v>
      </c>
      <c r="BO22" s="73" t="s">
        <v>81</v>
      </c>
      <c r="BP22" s="73" t="s">
        <v>81</v>
      </c>
      <c r="BQ22" s="73" t="s">
        <v>81</v>
      </c>
      <c r="BR22" s="73" t="s">
        <v>81</v>
      </c>
      <c r="BS22" s="73" t="s">
        <v>81</v>
      </c>
      <c r="BT22" s="73" t="s">
        <v>81</v>
      </c>
      <c r="BU22" s="27">
        <v>0</v>
      </c>
      <c r="BV22" s="73" t="s">
        <v>81</v>
      </c>
      <c r="BW22" s="72">
        <v>1</v>
      </c>
      <c r="BX22" s="73" t="s">
        <v>81</v>
      </c>
      <c r="BY22" s="72">
        <v>1</v>
      </c>
      <c r="BZ22" s="73" t="s">
        <v>81</v>
      </c>
      <c r="CA22" s="73" t="s">
        <v>81</v>
      </c>
      <c r="CB22" s="73" t="s">
        <v>81</v>
      </c>
      <c r="CC22" s="73" t="s">
        <v>81</v>
      </c>
      <c r="CD22" s="73" t="s">
        <v>81</v>
      </c>
      <c r="CE22" s="73" t="s">
        <v>81</v>
      </c>
      <c r="CF22" s="73" t="s">
        <v>81</v>
      </c>
      <c r="CG22" s="73" t="s">
        <v>81</v>
      </c>
      <c r="CH22" s="73" t="s">
        <v>81</v>
      </c>
      <c r="CI22" s="73" t="s">
        <v>81</v>
      </c>
      <c r="CJ22" s="72">
        <v>1</v>
      </c>
      <c r="CK22" s="73" t="s">
        <v>81</v>
      </c>
      <c r="CL22" s="72">
        <v>2</v>
      </c>
      <c r="CM22" s="73" t="s">
        <v>81</v>
      </c>
      <c r="CN22" s="72">
        <v>1</v>
      </c>
      <c r="CO22" s="73" t="s">
        <v>81</v>
      </c>
      <c r="CP22" s="73" t="s">
        <v>81</v>
      </c>
      <c r="CQ22" s="72">
        <v>1</v>
      </c>
      <c r="CR22" s="73" t="s">
        <v>81</v>
      </c>
      <c r="CS22" s="72">
        <v>2</v>
      </c>
      <c r="CT22" s="73" t="s">
        <v>81</v>
      </c>
      <c r="CU22" s="73" t="s">
        <v>81</v>
      </c>
      <c r="CV22" s="73" t="s">
        <v>81</v>
      </c>
      <c r="CW22" s="72">
        <v>9</v>
      </c>
      <c r="CX22" s="72">
        <v>4</v>
      </c>
      <c r="CY22" s="73" t="s">
        <v>81</v>
      </c>
      <c r="CZ22" s="73" t="s">
        <v>81</v>
      </c>
      <c r="DA22" s="73" t="s">
        <v>81</v>
      </c>
      <c r="DB22" s="73" t="s">
        <v>81</v>
      </c>
      <c r="DC22" s="73" t="s">
        <v>81</v>
      </c>
      <c r="DD22" s="73" t="s">
        <v>81</v>
      </c>
      <c r="DE22" s="73" t="s">
        <v>81</v>
      </c>
      <c r="DF22" s="73" t="s">
        <v>81</v>
      </c>
      <c r="DG22" s="72">
        <v>4</v>
      </c>
      <c r="DH22" s="28">
        <v>3</v>
      </c>
      <c r="DI22" s="73" t="s">
        <v>81</v>
      </c>
      <c r="DJ22" s="73" t="s">
        <v>81</v>
      </c>
      <c r="DK22" s="73" t="s">
        <v>81</v>
      </c>
      <c r="DL22" s="72">
        <v>2</v>
      </c>
      <c r="DM22" s="72">
        <v>3</v>
      </c>
      <c r="DN22" s="73" t="s">
        <v>81</v>
      </c>
      <c r="DO22" s="73" t="s">
        <v>81</v>
      </c>
      <c r="DP22" s="72">
        <v>1</v>
      </c>
      <c r="DQ22" s="73" t="s">
        <v>81</v>
      </c>
      <c r="DR22" s="72">
        <v>1</v>
      </c>
      <c r="DS22" s="73" t="s">
        <v>81</v>
      </c>
      <c r="DT22" s="73" t="s">
        <v>81</v>
      </c>
      <c r="DU22" s="73" t="s">
        <v>81</v>
      </c>
      <c r="DV22" s="73" t="s">
        <v>81</v>
      </c>
      <c r="DW22" s="73" t="s">
        <v>81</v>
      </c>
      <c r="DX22" s="97" t="s">
        <v>81</v>
      </c>
      <c r="DY22" s="97" t="s">
        <v>81</v>
      </c>
      <c r="DZ22" s="72">
        <v>1</v>
      </c>
      <c r="EA22" s="28" t="s">
        <v>81</v>
      </c>
      <c r="EB22" s="72">
        <v>1</v>
      </c>
      <c r="EC22" s="73" t="s">
        <v>81</v>
      </c>
      <c r="ED22" s="73" t="s">
        <v>81</v>
      </c>
      <c r="EE22" s="73" t="s">
        <v>81</v>
      </c>
      <c r="EF22" s="73" t="s">
        <v>81</v>
      </c>
      <c r="EG22" s="73" t="s">
        <v>81</v>
      </c>
      <c r="EH22" s="73" t="s">
        <v>81</v>
      </c>
      <c r="EI22" s="73" t="s">
        <v>81</v>
      </c>
      <c r="EJ22" s="73" t="s">
        <v>81</v>
      </c>
      <c r="EK22" s="73" t="s">
        <v>81</v>
      </c>
      <c r="EL22" s="73" t="s">
        <v>81</v>
      </c>
      <c r="EM22" s="72">
        <v>1</v>
      </c>
      <c r="EN22" s="28" t="s">
        <v>81</v>
      </c>
      <c r="EO22" s="72">
        <v>2</v>
      </c>
      <c r="EP22" s="28" t="s">
        <v>81</v>
      </c>
      <c r="EQ22" s="72">
        <v>1</v>
      </c>
      <c r="ER22" s="28" t="s">
        <v>81</v>
      </c>
      <c r="ES22" s="28" t="s">
        <v>81</v>
      </c>
      <c r="ET22" s="72">
        <v>1</v>
      </c>
      <c r="EU22" s="73" t="s">
        <v>81</v>
      </c>
      <c r="EV22" s="72">
        <v>2</v>
      </c>
      <c r="EW22" s="72">
        <v>1</v>
      </c>
      <c r="EX22" s="28" t="s">
        <v>81</v>
      </c>
      <c r="EY22" s="72">
        <v>1</v>
      </c>
      <c r="EZ22" s="28" t="s">
        <v>81</v>
      </c>
      <c r="FA22" s="72">
        <v>8</v>
      </c>
      <c r="FB22" s="28" t="s">
        <v>81</v>
      </c>
      <c r="FC22" s="28" t="s">
        <v>81</v>
      </c>
      <c r="FD22" s="28" t="s">
        <v>81</v>
      </c>
      <c r="FE22" s="28" t="s">
        <v>81</v>
      </c>
      <c r="FF22" s="28" t="s">
        <v>81</v>
      </c>
      <c r="FG22" s="28" t="s">
        <v>81</v>
      </c>
      <c r="FH22" s="28" t="s">
        <v>81</v>
      </c>
      <c r="FI22" s="28" t="s">
        <v>81</v>
      </c>
      <c r="FJ22" s="72">
        <v>2</v>
      </c>
      <c r="FK22" s="72">
        <v>2</v>
      </c>
      <c r="FL22" s="73" t="s">
        <v>81</v>
      </c>
      <c r="FM22" s="73" t="s">
        <v>81</v>
      </c>
      <c r="FN22" s="73" t="s">
        <v>81</v>
      </c>
      <c r="FO22" s="73" t="s">
        <v>81</v>
      </c>
      <c r="FP22" s="73" t="s">
        <v>81</v>
      </c>
      <c r="FQ22" s="73" t="s">
        <v>81</v>
      </c>
      <c r="FR22" s="73" t="s">
        <v>81</v>
      </c>
      <c r="FS22" s="72">
        <v>1</v>
      </c>
      <c r="FT22" s="28" t="s">
        <v>81</v>
      </c>
      <c r="FU22" s="72">
        <v>1</v>
      </c>
      <c r="FV22" s="73" t="s">
        <v>81</v>
      </c>
      <c r="FW22" s="73" t="s">
        <v>81</v>
      </c>
      <c r="FX22" s="73" t="s">
        <v>81</v>
      </c>
      <c r="FY22" s="73" t="s">
        <v>81</v>
      </c>
      <c r="FZ22" s="73" t="s">
        <v>81</v>
      </c>
      <c r="GA22" s="28" t="s">
        <v>81</v>
      </c>
      <c r="GB22" s="28" t="s">
        <v>81</v>
      </c>
      <c r="GC22" s="28" t="s">
        <v>81</v>
      </c>
      <c r="GD22" s="28" t="s">
        <v>81</v>
      </c>
      <c r="GE22" s="73" t="s">
        <v>81</v>
      </c>
      <c r="GF22" s="73" t="s">
        <v>81</v>
      </c>
      <c r="GG22" s="73" t="s">
        <v>81</v>
      </c>
      <c r="GH22" s="73" t="s">
        <v>81</v>
      </c>
      <c r="GI22" s="73" t="s">
        <v>81</v>
      </c>
      <c r="GJ22" s="73" t="s">
        <v>81</v>
      </c>
      <c r="GK22" s="73" t="s">
        <v>81</v>
      </c>
      <c r="GL22" s="73" t="s">
        <v>81</v>
      </c>
      <c r="GM22" s="73" t="s">
        <v>81</v>
      </c>
      <c r="GN22" s="73" t="s">
        <v>81</v>
      </c>
      <c r="GO22" s="73" t="s">
        <v>81</v>
      </c>
      <c r="GP22" s="73" t="s">
        <v>81</v>
      </c>
      <c r="GQ22" s="73" t="s">
        <v>81</v>
      </c>
      <c r="GR22" s="73" t="s">
        <v>81</v>
      </c>
      <c r="GS22" s="73" t="s">
        <v>81</v>
      </c>
      <c r="GT22" s="73" t="s">
        <v>81</v>
      </c>
      <c r="GU22" s="73" t="s">
        <v>81</v>
      </c>
      <c r="GV22" s="73" t="s">
        <v>81</v>
      </c>
      <c r="GW22" s="73" t="s">
        <v>81</v>
      </c>
      <c r="GX22" s="73" t="s">
        <v>81</v>
      </c>
      <c r="GY22" s="73" t="s">
        <v>81</v>
      </c>
      <c r="GZ22" s="73" t="s">
        <v>81</v>
      </c>
      <c r="HA22" s="73" t="s">
        <v>81</v>
      </c>
      <c r="HB22" s="73" t="s">
        <v>81</v>
      </c>
      <c r="HC22" s="73" t="s">
        <v>81</v>
      </c>
      <c r="HD22" s="73" t="s">
        <v>81</v>
      </c>
      <c r="HE22" s="73" t="s">
        <v>81</v>
      </c>
      <c r="HF22" s="73" t="s">
        <v>81</v>
      </c>
      <c r="HG22" s="73" t="s">
        <v>81</v>
      </c>
      <c r="HH22" s="73" t="s">
        <v>81</v>
      </c>
      <c r="HI22" s="73" t="s">
        <v>81</v>
      </c>
      <c r="HJ22" s="73" t="s">
        <v>81</v>
      </c>
      <c r="HK22" s="73" t="s">
        <v>81</v>
      </c>
      <c r="HL22" s="73" t="s">
        <v>81</v>
      </c>
      <c r="HM22" s="73" t="s">
        <v>81</v>
      </c>
      <c r="HN22" s="73" t="s">
        <v>81</v>
      </c>
      <c r="HO22" s="73" t="s">
        <v>81</v>
      </c>
      <c r="HP22" s="73" t="s">
        <v>81</v>
      </c>
      <c r="HQ22" s="73" t="s">
        <v>81</v>
      </c>
      <c r="HR22" s="73" t="s">
        <v>81</v>
      </c>
      <c r="HS22" s="73" t="s">
        <v>81</v>
      </c>
      <c r="HT22" s="73" t="s">
        <v>81</v>
      </c>
      <c r="HU22" s="73" t="s">
        <v>81</v>
      </c>
      <c r="HV22" s="73" t="s">
        <v>81</v>
      </c>
      <c r="HW22" s="73" t="s">
        <v>81</v>
      </c>
      <c r="HX22" s="73" t="s">
        <v>81</v>
      </c>
      <c r="HY22" s="73" t="s">
        <v>81</v>
      </c>
      <c r="HZ22" s="73" t="s">
        <v>81</v>
      </c>
      <c r="IA22" s="73" t="s">
        <v>81</v>
      </c>
      <c r="IB22" s="73" t="s">
        <v>81</v>
      </c>
      <c r="IC22" s="73" t="s">
        <v>81</v>
      </c>
      <c r="ID22" s="73" t="s">
        <v>81</v>
      </c>
      <c r="IE22" s="73" t="s">
        <v>81</v>
      </c>
      <c r="IF22" s="73" t="s">
        <v>81</v>
      </c>
      <c r="IG22" s="73" t="s">
        <v>81</v>
      </c>
      <c r="IH22" s="73" t="s">
        <v>81</v>
      </c>
      <c r="II22" s="73" t="s">
        <v>81</v>
      </c>
      <c r="IJ22" s="73" t="s">
        <v>81</v>
      </c>
      <c r="IK22" s="73" t="s">
        <v>81</v>
      </c>
      <c r="IL22" s="73" t="s">
        <v>81</v>
      </c>
      <c r="IM22" s="73" t="s">
        <v>81</v>
      </c>
      <c r="IN22" s="73" t="s">
        <v>81</v>
      </c>
      <c r="IO22" s="73" t="s">
        <v>81</v>
      </c>
      <c r="IP22" s="73" t="s">
        <v>81</v>
      </c>
      <c r="IQ22" s="73" t="s">
        <v>81</v>
      </c>
      <c r="IR22" s="73" t="s">
        <v>81</v>
      </c>
      <c r="IS22" s="73" t="s">
        <v>81</v>
      </c>
      <c r="IT22" s="73" t="s">
        <v>81</v>
      </c>
      <c r="IU22" s="73" t="s">
        <v>81</v>
      </c>
      <c r="IV22" s="73" t="s">
        <v>81</v>
      </c>
      <c r="IW22" s="73" t="s">
        <v>81</v>
      </c>
      <c r="IX22" s="73" t="s">
        <v>81</v>
      </c>
      <c r="IY22" s="73" t="s">
        <v>81</v>
      </c>
      <c r="IZ22" s="73" t="s">
        <v>81</v>
      </c>
      <c r="JA22" s="73" t="s">
        <v>81</v>
      </c>
      <c r="JB22" s="73" t="s">
        <v>81</v>
      </c>
      <c r="JC22" s="73" t="s">
        <v>81</v>
      </c>
      <c r="JD22" s="73" t="s">
        <v>81</v>
      </c>
      <c r="JE22" s="73" t="s">
        <v>81</v>
      </c>
      <c r="JF22" s="73" t="s">
        <v>81</v>
      </c>
      <c r="JG22" s="73" t="s">
        <v>81</v>
      </c>
      <c r="JH22" s="73" t="s">
        <v>81</v>
      </c>
      <c r="JI22" s="73" t="s">
        <v>81</v>
      </c>
      <c r="JJ22" s="73" t="s">
        <v>81</v>
      </c>
      <c r="JK22" s="73" t="s">
        <v>81</v>
      </c>
      <c r="JL22" s="73" t="s">
        <v>81</v>
      </c>
      <c r="JM22" s="73" t="s">
        <v>81</v>
      </c>
      <c r="JN22" s="73" t="s">
        <v>81</v>
      </c>
      <c r="JO22" s="73" t="s">
        <v>81</v>
      </c>
      <c r="JP22" s="73" t="s">
        <v>81</v>
      </c>
      <c r="JQ22" s="73" t="s">
        <v>81</v>
      </c>
      <c r="JR22" s="73" t="s">
        <v>81</v>
      </c>
      <c r="JS22" s="73" t="s">
        <v>81</v>
      </c>
      <c r="JT22" s="73" t="s">
        <v>81</v>
      </c>
      <c r="JU22" s="73" t="s">
        <v>81</v>
      </c>
      <c r="JV22" s="73" t="s">
        <v>81</v>
      </c>
      <c r="JW22" s="73" t="s">
        <v>81</v>
      </c>
      <c r="JX22" s="73" t="s">
        <v>81</v>
      </c>
      <c r="JY22" s="73" t="s">
        <v>81</v>
      </c>
      <c r="JZ22" s="73" t="s">
        <v>81</v>
      </c>
      <c r="KA22" s="73" t="s">
        <v>81</v>
      </c>
      <c r="KB22" s="73" t="s">
        <v>81</v>
      </c>
      <c r="KC22" s="73" t="s">
        <v>81</v>
      </c>
      <c r="KD22" s="73" t="s">
        <v>81</v>
      </c>
      <c r="KE22" s="73" t="s">
        <v>81</v>
      </c>
      <c r="KF22" s="73" t="s">
        <v>81</v>
      </c>
      <c r="KG22" s="73" t="s">
        <v>81</v>
      </c>
      <c r="KH22" s="73" t="s">
        <v>81</v>
      </c>
      <c r="KI22" s="73" t="s">
        <v>81</v>
      </c>
      <c r="KJ22" s="73" t="s">
        <v>81</v>
      </c>
      <c r="KK22" s="73" t="s">
        <v>81</v>
      </c>
      <c r="KL22" s="73" t="s">
        <v>81</v>
      </c>
      <c r="KM22" s="73" t="s">
        <v>81</v>
      </c>
      <c r="KN22" s="73" t="s">
        <v>81</v>
      </c>
      <c r="KO22" s="73" t="s">
        <v>81</v>
      </c>
      <c r="KP22" s="73" t="s">
        <v>81</v>
      </c>
      <c r="KQ22" s="73" t="s">
        <v>81</v>
      </c>
      <c r="KR22" s="73" t="s">
        <v>81</v>
      </c>
      <c r="KS22" s="73" t="s">
        <v>81</v>
      </c>
      <c r="KT22" s="73" t="s">
        <v>81</v>
      </c>
      <c r="KU22" s="73" t="s">
        <v>81</v>
      </c>
      <c r="KV22" s="73" t="s">
        <v>81</v>
      </c>
      <c r="KW22" s="73" t="s">
        <v>81</v>
      </c>
      <c r="KX22" s="73" t="s">
        <v>81</v>
      </c>
      <c r="KY22" s="73" t="s">
        <v>81</v>
      </c>
      <c r="KZ22" s="73" t="s">
        <v>81</v>
      </c>
      <c r="LA22" s="73" t="s">
        <v>81</v>
      </c>
      <c r="LB22" s="73" t="s">
        <v>81</v>
      </c>
      <c r="LC22" s="73" t="s">
        <v>81</v>
      </c>
      <c r="LD22" s="73" t="s">
        <v>81</v>
      </c>
      <c r="LE22" s="73" t="s">
        <v>81</v>
      </c>
      <c r="LF22" s="73" t="s">
        <v>81</v>
      </c>
      <c r="LG22" s="73" t="s">
        <v>81</v>
      </c>
      <c r="LH22" s="73" t="s">
        <v>81</v>
      </c>
      <c r="LI22" s="73" t="s">
        <v>81</v>
      </c>
      <c r="LJ22" s="73" t="s">
        <v>81</v>
      </c>
      <c r="LK22" s="73" t="s">
        <v>81</v>
      </c>
      <c r="LL22" s="73" t="s">
        <v>81</v>
      </c>
      <c r="LM22" s="73" t="s">
        <v>81</v>
      </c>
      <c r="LN22" s="73" t="s">
        <v>81</v>
      </c>
      <c r="LO22" s="73" t="s">
        <v>81</v>
      </c>
      <c r="LP22" s="73" t="s">
        <v>81</v>
      </c>
      <c r="LQ22" s="73" t="s">
        <v>81</v>
      </c>
      <c r="LR22" s="73" t="s">
        <v>81</v>
      </c>
      <c r="LS22" s="73" t="s">
        <v>81</v>
      </c>
      <c r="LT22" s="73" t="s">
        <v>81</v>
      </c>
      <c r="LU22" s="73" t="s">
        <v>81</v>
      </c>
      <c r="LV22" s="73" t="s">
        <v>81</v>
      </c>
      <c r="LW22" s="73" t="s">
        <v>81</v>
      </c>
      <c r="LX22" s="73" t="s">
        <v>81</v>
      </c>
      <c r="LY22" s="73" t="s">
        <v>81</v>
      </c>
      <c r="LZ22" s="73" t="s">
        <v>81</v>
      </c>
      <c r="MA22" s="73" t="s">
        <v>81</v>
      </c>
      <c r="MB22" s="73" t="s">
        <v>81</v>
      </c>
      <c r="MC22" s="73" t="s">
        <v>81</v>
      </c>
      <c r="MD22" s="73" t="s">
        <v>81</v>
      </c>
      <c r="ME22" s="73" t="s">
        <v>81</v>
      </c>
      <c r="MF22" s="73" t="s">
        <v>81</v>
      </c>
      <c r="MG22" s="73" t="s">
        <v>81</v>
      </c>
      <c r="MH22" s="73" t="s">
        <v>81</v>
      </c>
      <c r="MI22" s="73" t="s">
        <v>81</v>
      </c>
      <c r="MJ22" s="73" t="s">
        <v>81</v>
      </c>
      <c r="MK22" s="73" t="s">
        <v>81</v>
      </c>
      <c r="ML22" s="73" t="s">
        <v>81</v>
      </c>
      <c r="MM22" s="73" t="s">
        <v>81</v>
      </c>
      <c r="MN22" s="73" t="s">
        <v>81</v>
      </c>
      <c r="MO22" s="73" t="s">
        <v>81</v>
      </c>
      <c r="MP22" s="73" t="s">
        <v>81</v>
      </c>
      <c r="MQ22" s="73" t="s">
        <v>81</v>
      </c>
      <c r="MR22" s="73" t="s">
        <v>81</v>
      </c>
      <c r="MS22" s="73" t="s">
        <v>81</v>
      </c>
      <c r="MT22" s="73" t="s">
        <v>81</v>
      </c>
      <c r="MU22" s="73" t="s">
        <v>81</v>
      </c>
      <c r="MV22" s="73" t="s">
        <v>81</v>
      </c>
      <c r="MW22" s="73" t="s">
        <v>81</v>
      </c>
      <c r="MX22" s="73" t="s">
        <v>81</v>
      </c>
      <c r="MY22" s="73" t="s">
        <v>81</v>
      </c>
      <c r="MZ22" s="73" t="s">
        <v>81</v>
      </c>
      <c r="NA22" s="73" t="s">
        <v>81</v>
      </c>
      <c r="NB22" s="73" t="s">
        <v>81</v>
      </c>
      <c r="NC22" s="73" t="s">
        <v>81</v>
      </c>
      <c r="ND22" s="73" t="s">
        <v>81</v>
      </c>
      <c r="NE22" s="73" t="s">
        <v>81</v>
      </c>
      <c r="NF22" s="73" t="s">
        <v>81</v>
      </c>
      <c r="NG22" s="73" t="s">
        <v>81</v>
      </c>
      <c r="NH22" s="73" t="s">
        <v>81</v>
      </c>
      <c r="NI22" s="73" t="s">
        <v>81</v>
      </c>
      <c r="NJ22" s="73" t="s">
        <v>81</v>
      </c>
      <c r="NK22" s="73" t="s">
        <v>81</v>
      </c>
      <c r="NL22" s="73" t="s">
        <v>81</v>
      </c>
      <c r="NM22" s="73" t="s">
        <v>81</v>
      </c>
      <c r="NN22" s="73" t="s">
        <v>81</v>
      </c>
      <c r="NO22" s="73" t="s">
        <v>81</v>
      </c>
      <c r="NP22" s="73" t="s">
        <v>81</v>
      </c>
      <c r="NQ22" s="73" t="s">
        <v>81</v>
      </c>
      <c r="NR22" s="73" t="s">
        <v>81</v>
      </c>
      <c r="NS22" s="73" t="s">
        <v>81</v>
      </c>
      <c r="NT22" s="73" t="s">
        <v>81</v>
      </c>
      <c r="NU22" s="73" t="s">
        <v>81</v>
      </c>
      <c r="NV22" s="73" t="s">
        <v>81</v>
      </c>
      <c r="NW22" s="73" t="s">
        <v>81</v>
      </c>
      <c r="NX22" s="73" t="s">
        <v>81</v>
      </c>
      <c r="NY22" s="73" t="s">
        <v>81</v>
      </c>
      <c r="NZ22" s="73" t="s">
        <v>81</v>
      </c>
      <c r="OA22" s="73" t="s">
        <v>81</v>
      </c>
      <c r="OB22" s="73" t="s">
        <v>81</v>
      </c>
      <c r="OC22" s="73" t="s">
        <v>81</v>
      </c>
      <c r="OD22" s="73" t="s">
        <v>81</v>
      </c>
      <c r="OE22" s="73" t="s">
        <v>81</v>
      </c>
      <c r="OF22" s="73" t="s">
        <v>81</v>
      </c>
      <c r="OG22" s="73" t="s">
        <v>81</v>
      </c>
      <c r="OH22" s="73" t="s">
        <v>81</v>
      </c>
      <c r="OI22" s="73" t="s">
        <v>81</v>
      </c>
      <c r="OJ22" s="73" t="s">
        <v>81</v>
      </c>
      <c r="OK22" s="73" t="s">
        <v>81</v>
      </c>
      <c r="OL22" s="73" t="s">
        <v>81</v>
      </c>
      <c r="OM22" s="72">
        <v>2</v>
      </c>
      <c r="ON22" s="72">
        <v>2</v>
      </c>
      <c r="OO22" s="72">
        <v>1</v>
      </c>
      <c r="OP22">
        <v>1</v>
      </c>
      <c r="OQ22" s="72">
        <v>2</v>
      </c>
      <c r="OR22" s="72">
        <v>1</v>
      </c>
      <c r="OS22" s="72" t="s">
        <v>81</v>
      </c>
      <c r="OT22" s="72" t="s">
        <v>81</v>
      </c>
      <c r="OU22" s="72" t="s">
        <v>81</v>
      </c>
      <c r="OV22" s="72" t="s">
        <v>81</v>
      </c>
      <c r="OW22" s="72" t="s">
        <v>81</v>
      </c>
      <c r="OX22" s="72" t="s">
        <v>81</v>
      </c>
      <c r="OY22" s="72" t="s">
        <v>81</v>
      </c>
      <c r="OZ22" s="72" t="s">
        <v>81</v>
      </c>
      <c r="PA22" s="72" t="s">
        <v>81</v>
      </c>
      <c r="PB22" s="72" t="s">
        <v>81</v>
      </c>
      <c r="PC22" s="72" t="s">
        <v>81</v>
      </c>
      <c r="PD22" s="72" t="s">
        <v>81</v>
      </c>
    </row>
    <row r="23" spans="1:420" x14ac:dyDescent="0.35">
      <c r="A23" s="20">
        <v>1050122</v>
      </c>
      <c r="B23" s="20">
        <v>1</v>
      </c>
      <c r="C23" s="20">
        <v>5</v>
      </c>
      <c r="D23" s="20">
        <v>1</v>
      </c>
      <c r="E23" s="20" t="s">
        <v>796</v>
      </c>
      <c r="F23" s="64">
        <v>3</v>
      </c>
      <c r="G23" s="64">
        <v>2</v>
      </c>
      <c r="H23" s="64">
        <v>2</v>
      </c>
      <c r="I23" s="64">
        <v>5</v>
      </c>
      <c r="J23" s="64">
        <v>3.5</v>
      </c>
      <c r="K23" s="64">
        <v>1</v>
      </c>
      <c r="L23" s="64">
        <v>56000</v>
      </c>
      <c r="M23" s="64">
        <v>14</v>
      </c>
      <c r="N23" s="64">
        <v>1</v>
      </c>
      <c r="O23" s="64">
        <v>1</v>
      </c>
      <c r="P23" s="64">
        <v>10</v>
      </c>
      <c r="Q23" s="64">
        <v>1.5</v>
      </c>
      <c r="R23" s="64">
        <v>1</v>
      </c>
      <c r="S23" s="64">
        <v>35000</v>
      </c>
      <c r="T23" s="72" t="s">
        <v>81</v>
      </c>
      <c r="U23" s="72" t="s">
        <v>81</v>
      </c>
      <c r="V23" s="72" t="s">
        <v>81</v>
      </c>
      <c r="W23" s="72" t="s">
        <v>81</v>
      </c>
      <c r="X23" s="72" t="s">
        <v>81</v>
      </c>
      <c r="Y23" s="72" t="s">
        <v>81</v>
      </c>
      <c r="Z23" s="72" t="s">
        <v>81</v>
      </c>
      <c r="AA23" s="72" t="s">
        <v>81</v>
      </c>
      <c r="AB23" s="72" t="s">
        <v>81</v>
      </c>
      <c r="AC23" s="72" t="s">
        <v>81</v>
      </c>
      <c r="AD23" s="72" t="s">
        <v>81</v>
      </c>
      <c r="AE23" s="72" t="s">
        <v>81</v>
      </c>
      <c r="AF23" s="72" t="s">
        <v>81</v>
      </c>
      <c r="AG23" s="72" t="s">
        <v>81</v>
      </c>
      <c r="AH23" s="72" t="s">
        <v>81</v>
      </c>
      <c r="AI23" s="72" t="s">
        <v>81</v>
      </c>
      <c r="AJ23" s="72" t="s">
        <v>81</v>
      </c>
      <c r="AK23" s="72" t="s">
        <v>81</v>
      </c>
      <c r="AL23" s="72" t="s">
        <v>81</v>
      </c>
      <c r="AM23" s="72" t="s">
        <v>81</v>
      </c>
      <c r="AN23" s="72" t="s">
        <v>81</v>
      </c>
      <c r="AO23" s="72" t="s">
        <v>81</v>
      </c>
      <c r="AP23" s="72" t="s">
        <v>81</v>
      </c>
      <c r="AQ23" s="72" t="s">
        <v>81</v>
      </c>
      <c r="AR23" s="72" t="s">
        <v>81</v>
      </c>
      <c r="AS23" s="72" t="s">
        <v>81</v>
      </c>
      <c r="AT23" s="72" t="s">
        <v>81</v>
      </c>
      <c r="AU23" s="72" t="s">
        <v>81</v>
      </c>
      <c r="AV23">
        <v>2</v>
      </c>
      <c r="AW23" s="27" t="s">
        <v>81</v>
      </c>
      <c r="AX23">
        <v>50000</v>
      </c>
      <c r="AY23">
        <v>10000</v>
      </c>
      <c r="AZ23">
        <v>1500</v>
      </c>
      <c r="BA23" s="27" t="s">
        <v>81</v>
      </c>
      <c r="BB23">
        <v>25000</v>
      </c>
      <c r="BC23">
        <v>10000</v>
      </c>
      <c r="BD23">
        <v>1500</v>
      </c>
      <c r="BE23" s="27" t="s">
        <v>81</v>
      </c>
      <c r="BF23" s="27" t="s">
        <v>81</v>
      </c>
      <c r="BG23" s="27" t="s">
        <v>81</v>
      </c>
      <c r="BH23" s="27" t="s">
        <v>81</v>
      </c>
      <c r="BI23" s="27" t="s">
        <v>81</v>
      </c>
      <c r="BJ23" s="27" t="s">
        <v>81</v>
      </c>
      <c r="BK23" s="27" t="s">
        <v>81</v>
      </c>
      <c r="BL23" s="27" t="s">
        <v>81</v>
      </c>
      <c r="BM23" s="27" t="s">
        <v>81</v>
      </c>
      <c r="BN23" s="27" t="s">
        <v>81</v>
      </c>
      <c r="BO23" s="27" t="s">
        <v>81</v>
      </c>
      <c r="BP23" s="27" t="s">
        <v>81</v>
      </c>
      <c r="BQ23" s="27" t="s">
        <v>81</v>
      </c>
      <c r="BR23" s="27" t="s">
        <v>81</v>
      </c>
      <c r="BS23" s="27" t="s">
        <v>81</v>
      </c>
      <c r="BT23" s="27" t="s">
        <v>81</v>
      </c>
      <c r="BU23">
        <v>1</v>
      </c>
      <c r="BV23" s="27" t="s">
        <v>81</v>
      </c>
      <c r="BW23">
        <v>5</v>
      </c>
      <c r="BX23" s="27" t="s">
        <v>81</v>
      </c>
      <c r="BY23">
        <v>2.5</v>
      </c>
      <c r="BZ23" s="27" t="s">
        <v>81</v>
      </c>
      <c r="CA23" s="27" t="s">
        <v>81</v>
      </c>
      <c r="CB23" s="27" t="s">
        <v>81</v>
      </c>
      <c r="CC23" s="27" t="s">
        <v>81</v>
      </c>
      <c r="CD23" s="27" t="s">
        <v>81</v>
      </c>
      <c r="CE23" s="27" t="s">
        <v>81</v>
      </c>
      <c r="CF23" s="27" t="s">
        <v>81</v>
      </c>
      <c r="CG23" s="27" t="s">
        <v>81</v>
      </c>
      <c r="CH23" s="27" t="s">
        <v>81</v>
      </c>
      <c r="CI23" s="27" t="s">
        <v>81</v>
      </c>
      <c r="CJ23">
        <v>1</v>
      </c>
      <c r="CK23">
        <v>1</v>
      </c>
      <c r="CL23" s="27" t="s">
        <v>81</v>
      </c>
      <c r="CM23" s="27" t="s">
        <v>81</v>
      </c>
      <c r="CN23">
        <v>4</v>
      </c>
      <c r="CO23">
        <v>1</v>
      </c>
      <c r="CP23" s="27" t="s">
        <v>81</v>
      </c>
      <c r="CQ23" s="27" t="s">
        <v>81</v>
      </c>
      <c r="CR23" s="27" t="s">
        <v>81</v>
      </c>
      <c r="CS23">
        <v>2</v>
      </c>
      <c r="CT23" s="27" t="s">
        <v>81</v>
      </c>
      <c r="CU23" s="27" t="s">
        <v>81</v>
      </c>
      <c r="CV23" s="27" t="s">
        <v>81</v>
      </c>
      <c r="CW23" s="27" t="s">
        <v>81</v>
      </c>
      <c r="CX23" s="27" t="s">
        <v>81</v>
      </c>
      <c r="CY23" s="27" t="s">
        <v>81</v>
      </c>
      <c r="CZ23" s="27" t="s">
        <v>81</v>
      </c>
      <c r="DA23" s="27" t="s">
        <v>81</v>
      </c>
      <c r="DB23" s="27" t="s">
        <v>81</v>
      </c>
      <c r="DC23" s="27" t="s">
        <v>81</v>
      </c>
      <c r="DD23" s="27" t="s">
        <v>81</v>
      </c>
      <c r="DE23" s="27" t="s">
        <v>81</v>
      </c>
      <c r="DF23">
        <v>3</v>
      </c>
      <c r="DG23">
        <v>7</v>
      </c>
      <c r="DH23" s="28">
        <v>1</v>
      </c>
      <c r="DI23" s="28">
        <v>1</v>
      </c>
      <c r="DJ23" s="28">
        <v>1</v>
      </c>
      <c r="DK23" s="27" t="s">
        <v>81</v>
      </c>
      <c r="DL23" s="27" t="s">
        <v>81</v>
      </c>
      <c r="DM23">
        <v>3.5</v>
      </c>
      <c r="DN23" s="27" t="s">
        <v>81</v>
      </c>
      <c r="DO23" s="27" t="s">
        <v>81</v>
      </c>
      <c r="DP23">
        <v>1</v>
      </c>
      <c r="DQ23" s="27" t="s">
        <v>81</v>
      </c>
      <c r="DR23">
        <v>2</v>
      </c>
      <c r="DS23" s="27" t="s">
        <v>81</v>
      </c>
      <c r="DT23" s="27" t="s">
        <v>81</v>
      </c>
      <c r="DU23" s="27" t="s">
        <v>81</v>
      </c>
      <c r="DV23" s="27" t="s">
        <v>81</v>
      </c>
      <c r="DW23" s="27" t="s">
        <v>81</v>
      </c>
      <c r="DX23">
        <v>1</v>
      </c>
      <c r="DY23" s="27" t="s">
        <v>81</v>
      </c>
      <c r="DZ23">
        <v>5</v>
      </c>
      <c r="EA23" s="28" t="s">
        <v>81</v>
      </c>
      <c r="EB23">
        <v>2.5</v>
      </c>
      <c r="EC23" s="27" t="s">
        <v>81</v>
      </c>
      <c r="ED23" s="27" t="s">
        <v>81</v>
      </c>
      <c r="EE23" s="27" t="s">
        <v>81</v>
      </c>
      <c r="EF23" s="27" t="s">
        <v>81</v>
      </c>
      <c r="EG23" s="27" t="s">
        <v>81</v>
      </c>
      <c r="EH23" s="27" t="s">
        <v>81</v>
      </c>
      <c r="EI23" s="27" t="s">
        <v>81</v>
      </c>
      <c r="EJ23" s="27" t="s">
        <v>81</v>
      </c>
      <c r="EK23" s="27" t="s">
        <v>81</v>
      </c>
      <c r="EL23" s="27" t="s">
        <v>81</v>
      </c>
      <c r="EM23">
        <v>1</v>
      </c>
      <c r="EN23">
        <v>1</v>
      </c>
      <c r="EO23" s="28" t="s">
        <v>81</v>
      </c>
      <c r="EP23" s="28" t="s">
        <v>81</v>
      </c>
      <c r="EQ23">
        <v>4</v>
      </c>
      <c r="ER23">
        <v>1</v>
      </c>
      <c r="ES23" s="28" t="s">
        <v>81</v>
      </c>
      <c r="ET23" s="28" t="s">
        <v>81</v>
      </c>
      <c r="EU23" s="28" t="s">
        <v>81</v>
      </c>
      <c r="EV23">
        <v>2</v>
      </c>
      <c r="EW23" s="28" t="s">
        <v>81</v>
      </c>
      <c r="EX23" s="28" t="s">
        <v>81</v>
      </c>
      <c r="EY23" s="28" t="s">
        <v>81</v>
      </c>
      <c r="EZ23" s="28" t="s">
        <v>81</v>
      </c>
      <c r="FA23" s="28" t="s">
        <v>81</v>
      </c>
      <c r="FB23" s="28" t="s">
        <v>81</v>
      </c>
      <c r="FC23" s="28" t="s">
        <v>81</v>
      </c>
      <c r="FD23" s="28" t="s">
        <v>81</v>
      </c>
      <c r="FE23" s="28" t="s">
        <v>81</v>
      </c>
      <c r="FF23" s="28" t="s">
        <v>81</v>
      </c>
      <c r="FG23">
        <v>1</v>
      </c>
      <c r="FH23" s="28" t="s">
        <v>81</v>
      </c>
      <c r="FI23">
        <v>1</v>
      </c>
      <c r="FJ23">
        <v>2</v>
      </c>
      <c r="FK23">
        <v>3</v>
      </c>
      <c r="FL23" s="27" t="s">
        <v>81</v>
      </c>
      <c r="FM23" s="27" t="s">
        <v>81</v>
      </c>
      <c r="FN23" s="27" t="s">
        <v>81</v>
      </c>
      <c r="FO23" s="27" t="s">
        <v>81</v>
      </c>
      <c r="FP23" s="27" t="s">
        <v>81</v>
      </c>
      <c r="FQ23">
        <v>1</v>
      </c>
      <c r="FR23" s="27" t="s">
        <v>81</v>
      </c>
      <c r="FS23" s="28" t="s">
        <v>81</v>
      </c>
      <c r="FT23" s="28" t="s">
        <v>81</v>
      </c>
      <c r="FU23">
        <v>4</v>
      </c>
      <c r="FV23" s="27" t="s">
        <v>81</v>
      </c>
      <c r="FW23" s="27" t="s">
        <v>81</v>
      </c>
      <c r="FX23" s="27" t="s">
        <v>81</v>
      </c>
      <c r="FY23" s="27" t="s">
        <v>81</v>
      </c>
      <c r="FZ23" s="27" t="s">
        <v>81</v>
      </c>
      <c r="GA23" s="28" t="s">
        <v>81</v>
      </c>
      <c r="GB23" s="28" t="s">
        <v>81</v>
      </c>
      <c r="GC23" s="28" t="s">
        <v>81</v>
      </c>
      <c r="GD23" s="28" t="s">
        <v>81</v>
      </c>
      <c r="GE23" s="27" t="s">
        <v>81</v>
      </c>
      <c r="GF23" s="27" t="s">
        <v>81</v>
      </c>
      <c r="GG23" s="27" t="s">
        <v>81</v>
      </c>
      <c r="GH23" s="27" t="s">
        <v>81</v>
      </c>
      <c r="GI23" s="27" t="s">
        <v>81</v>
      </c>
      <c r="GJ23" s="27" t="s">
        <v>81</v>
      </c>
      <c r="GK23" s="27" t="s">
        <v>81</v>
      </c>
      <c r="GL23" s="27" t="s">
        <v>81</v>
      </c>
      <c r="GM23" s="27" t="s">
        <v>81</v>
      </c>
      <c r="GN23" s="27" t="s">
        <v>81</v>
      </c>
      <c r="GO23" s="27" t="s">
        <v>81</v>
      </c>
      <c r="GP23" s="27" t="s">
        <v>81</v>
      </c>
      <c r="GQ23" s="27" t="s">
        <v>81</v>
      </c>
      <c r="GR23" s="27" t="s">
        <v>81</v>
      </c>
      <c r="GS23" s="27" t="s">
        <v>81</v>
      </c>
      <c r="GT23" s="27" t="s">
        <v>81</v>
      </c>
      <c r="GU23" s="27" t="s">
        <v>81</v>
      </c>
      <c r="GV23" s="27" t="s">
        <v>81</v>
      </c>
      <c r="GW23" s="27" t="s">
        <v>81</v>
      </c>
      <c r="GX23" s="27" t="s">
        <v>81</v>
      </c>
      <c r="GY23" s="27" t="s">
        <v>81</v>
      </c>
      <c r="GZ23" s="27" t="s">
        <v>81</v>
      </c>
      <c r="HA23" s="27" t="s">
        <v>81</v>
      </c>
      <c r="HB23" s="27" t="s">
        <v>81</v>
      </c>
      <c r="HC23" s="27" t="s">
        <v>81</v>
      </c>
      <c r="HD23" s="27" t="s">
        <v>81</v>
      </c>
      <c r="HE23" s="27" t="s">
        <v>81</v>
      </c>
      <c r="HF23" s="27" t="s">
        <v>81</v>
      </c>
      <c r="HG23" s="27" t="s">
        <v>81</v>
      </c>
      <c r="HH23" s="27" t="s">
        <v>81</v>
      </c>
      <c r="HI23" s="27" t="s">
        <v>81</v>
      </c>
      <c r="HJ23" s="27" t="s">
        <v>81</v>
      </c>
      <c r="HK23" s="27" t="s">
        <v>81</v>
      </c>
      <c r="HL23" s="27" t="s">
        <v>81</v>
      </c>
      <c r="HM23" s="27" t="s">
        <v>81</v>
      </c>
      <c r="HN23" s="27" t="s">
        <v>81</v>
      </c>
      <c r="HO23" s="27" t="s">
        <v>81</v>
      </c>
      <c r="HP23" s="27" t="s">
        <v>81</v>
      </c>
      <c r="HQ23" s="27" t="s">
        <v>81</v>
      </c>
      <c r="HR23" s="27" t="s">
        <v>81</v>
      </c>
      <c r="HS23" s="27" t="s">
        <v>81</v>
      </c>
      <c r="HT23" s="27" t="s">
        <v>81</v>
      </c>
      <c r="HU23" s="27" t="s">
        <v>81</v>
      </c>
      <c r="HV23" s="27" t="s">
        <v>81</v>
      </c>
      <c r="HW23" s="27" t="s">
        <v>81</v>
      </c>
      <c r="HX23" s="27" t="s">
        <v>81</v>
      </c>
      <c r="HY23" s="27" t="s">
        <v>81</v>
      </c>
      <c r="HZ23" s="27" t="s">
        <v>81</v>
      </c>
      <c r="IA23" s="27" t="s">
        <v>81</v>
      </c>
      <c r="IB23" s="27" t="s">
        <v>81</v>
      </c>
      <c r="IC23" s="27" t="s">
        <v>81</v>
      </c>
      <c r="ID23" s="27" t="s">
        <v>81</v>
      </c>
      <c r="IE23" s="27" t="s">
        <v>81</v>
      </c>
      <c r="IF23" s="27" t="s">
        <v>81</v>
      </c>
      <c r="IG23" s="27" t="s">
        <v>81</v>
      </c>
      <c r="IH23" s="27" t="s">
        <v>81</v>
      </c>
      <c r="II23" s="27" t="s">
        <v>81</v>
      </c>
      <c r="IJ23" s="27" t="s">
        <v>81</v>
      </c>
      <c r="IK23" s="27" t="s">
        <v>81</v>
      </c>
      <c r="IL23" s="27" t="s">
        <v>81</v>
      </c>
      <c r="IM23" s="27" t="s">
        <v>81</v>
      </c>
      <c r="IN23" s="27" t="s">
        <v>81</v>
      </c>
      <c r="IO23" s="27" t="s">
        <v>81</v>
      </c>
      <c r="IP23" s="27" t="s">
        <v>81</v>
      </c>
      <c r="IQ23" s="27" t="s">
        <v>81</v>
      </c>
      <c r="IR23" s="27" t="s">
        <v>81</v>
      </c>
      <c r="IS23" s="27" t="s">
        <v>81</v>
      </c>
      <c r="IT23" s="27" t="s">
        <v>81</v>
      </c>
      <c r="IU23" s="27" t="s">
        <v>81</v>
      </c>
      <c r="IV23" s="27" t="s">
        <v>81</v>
      </c>
      <c r="IW23" s="27" t="s">
        <v>81</v>
      </c>
      <c r="IX23" s="27" t="s">
        <v>81</v>
      </c>
      <c r="IY23" s="27" t="s">
        <v>81</v>
      </c>
      <c r="IZ23" s="27" t="s">
        <v>81</v>
      </c>
      <c r="JA23" s="27" t="s">
        <v>81</v>
      </c>
      <c r="JB23" s="27" t="s">
        <v>81</v>
      </c>
      <c r="JC23" s="27" t="s">
        <v>81</v>
      </c>
      <c r="JD23" s="27" t="s">
        <v>81</v>
      </c>
      <c r="JE23" s="27" t="s">
        <v>81</v>
      </c>
      <c r="JF23" s="27" t="s">
        <v>81</v>
      </c>
      <c r="JG23" s="27" t="s">
        <v>81</v>
      </c>
      <c r="JH23" s="27" t="s">
        <v>81</v>
      </c>
      <c r="JI23" s="27" t="s">
        <v>81</v>
      </c>
      <c r="JJ23" s="27" t="s">
        <v>81</v>
      </c>
      <c r="JK23" s="27" t="s">
        <v>81</v>
      </c>
      <c r="JL23" s="27" t="s">
        <v>81</v>
      </c>
      <c r="JM23" s="27" t="s">
        <v>81</v>
      </c>
      <c r="JN23" s="27" t="s">
        <v>81</v>
      </c>
      <c r="JO23" s="27" t="s">
        <v>81</v>
      </c>
      <c r="JP23" s="27" t="s">
        <v>81</v>
      </c>
      <c r="JQ23" s="27" t="s">
        <v>81</v>
      </c>
      <c r="JR23" s="27" t="s">
        <v>81</v>
      </c>
      <c r="JS23" s="27" t="s">
        <v>81</v>
      </c>
      <c r="JT23" s="27" t="s">
        <v>81</v>
      </c>
      <c r="JU23" s="27" t="s">
        <v>81</v>
      </c>
      <c r="JV23" s="27" t="s">
        <v>81</v>
      </c>
      <c r="JW23" s="27" t="s">
        <v>81</v>
      </c>
      <c r="JX23" s="27" t="s">
        <v>81</v>
      </c>
      <c r="JY23" s="27" t="s">
        <v>81</v>
      </c>
      <c r="JZ23" s="27" t="s">
        <v>81</v>
      </c>
      <c r="KA23" s="27" t="s">
        <v>81</v>
      </c>
      <c r="KB23" s="27" t="s">
        <v>81</v>
      </c>
      <c r="KC23" s="27" t="s">
        <v>81</v>
      </c>
      <c r="KD23" s="27" t="s">
        <v>81</v>
      </c>
      <c r="KE23" s="27" t="s">
        <v>81</v>
      </c>
      <c r="KF23" s="27" t="s">
        <v>81</v>
      </c>
      <c r="KG23" s="27" t="s">
        <v>81</v>
      </c>
      <c r="KH23" s="27" t="s">
        <v>81</v>
      </c>
      <c r="KI23" s="27" t="s">
        <v>81</v>
      </c>
      <c r="KJ23" s="27" t="s">
        <v>81</v>
      </c>
      <c r="KK23" s="27" t="s">
        <v>81</v>
      </c>
      <c r="KL23" s="27" t="s">
        <v>81</v>
      </c>
      <c r="KM23" s="27" t="s">
        <v>81</v>
      </c>
      <c r="KN23" s="27" t="s">
        <v>81</v>
      </c>
      <c r="KO23" s="27" t="s">
        <v>81</v>
      </c>
      <c r="KP23" s="27" t="s">
        <v>81</v>
      </c>
      <c r="KQ23" s="27" t="s">
        <v>81</v>
      </c>
      <c r="KR23" s="27" t="s">
        <v>81</v>
      </c>
      <c r="KS23" s="27" t="s">
        <v>81</v>
      </c>
      <c r="KT23" s="27" t="s">
        <v>81</v>
      </c>
      <c r="KU23" s="27" t="s">
        <v>81</v>
      </c>
      <c r="KV23" s="27" t="s">
        <v>81</v>
      </c>
      <c r="KW23" s="27" t="s">
        <v>81</v>
      </c>
      <c r="KX23" s="27" t="s">
        <v>81</v>
      </c>
      <c r="KY23" s="27" t="s">
        <v>81</v>
      </c>
      <c r="KZ23" s="27" t="s">
        <v>81</v>
      </c>
      <c r="LA23" s="27" t="s">
        <v>81</v>
      </c>
      <c r="LB23" s="27" t="s">
        <v>81</v>
      </c>
      <c r="LC23" s="27" t="s">
        <v>81</v>
      </c>
      <c r="LD23" s="27" t="s">
        <v>81</v>
      </c>
      <c r="LE23" s="27" t="s">
        <v>81</v>
      </c>
      <c r="LF23" s="27" t="s">
        <v>81</v>
      </c>
      <c r="LG23" s="27" t="s">
        <v>81</v>
      </c>
      <c r="LH23" s="27" t="s">
        <v>81</v>
      </c>
      <c r="LI23" s="27" t="s">
        <v>81</v>
      </c>
      <c r="LJ23" s="27" t="s">
        <v>81</v>
      </c>
      <c r="LK23" s="27" t="s">
        <v>81</v>
      </c>
      <c r="LL23" s="27" t="s">
        <v>81</v>
      </c>
      <c r="LM23" s="27" t="s">
        <v>81</v>
      </c>
      <c r="LN23" s="27" t="s">
        <v>81</v>
      </c>
      <c r="LO23" s="27" t="s">
        <v>81</v>
      </c>
      <c r="LP23" s="27" t="s">
        <v>81</v>
      </c>
      <c r="LQ23" s="27" t="s">
        <v>81</v>
      </c>
      <c r="LR23" s="27" t="s">
        <v>81</v>
      </c>
      <c r="LS23" s="27" t="s">
        <v>81</v>
      </c>
      <c r="LT23" s="27" t="s">
        <v>81</v>
      </c>
      <c r="LU23" s="27" t="s">
        <v>81</v>
      </c>
      <c r="LV23" s="27" t="s">
        <v>81</v>
      </c>
      <c r="LW23" s="27" t="s">
        <v>81</v>
      </c>
      <c r="LX23" s="27" t="s">
        <v>81</v>
      </c>
      <c r="LY23" s="27" t="s">
        <v>81</v>
      </c>
      <c r="LZ23" s="27" t="s">
        <v>81</v>
      </c>
      <c r="MA23" s="27" t="s">
        <v>81</v>
      </c>
      <c r="MB23" s="27" t="s">
        <v>81</v>
      </c>
      <c r="MC23" s="27" t="s">
        <v>81</v>
      </c>
      <c r="MD23" s="27" t="s">
        <v>81</v>
      </c>
      <c r="ME23" s="27" t="s">
        <v>81</v>
      </c>
      <c r="MF23" s="27" t="s">
        <v>81</v>
      </c>
      <c r="MG23" s="27" t="s">
        <v>81</v>
      </c>
      <c r="MH23" s="27" t="s">
        <v>81</v>
      </c>
      <c r="MI23" s="27" t="s">
        <v>81</v>
      </c>
      <c r="MJ23" s="27" t="s">
        <v>81</v>
      </c>
      <c r="MK23" s="27" t="s">
        <v>81</v>
      </c>
      <c r="ML23" s="27" t="s">
        <v>81</v>
      </c>
      <c r="MM23" s="27" t="s">
        <v>81</v>
      </c>
      <c r="MN23" s="27" t="s">
        <v>81</v>
      </c>
      <c r="MO23" s="27" t="s">
        <v>81</v>
      </c>
      <c r="MP23" s="27" t="s">
        <v>81</v>
      </c>
      <c r="MQ23" s="27" t="s">
        <v>81</v>
      </c>
      <c r="MR23" s="27" t="s">
        <v>81</v>
      </c>
      <c r="MS23" s="27" t="s">
        <v>81</v>
      </c>
      <c r="MT23" s="27" t="s">
        <v>81</v>
      </c>
      <c r="MU23" s="27" t="s">
        <v>81</v>
      </c>
      <c r="MV23" s="27" t="s">
        <v>81</v>
      </c>
      <c r="MW23" s="27" t="s">
        <v>81</v>
      </c>
      <c r="MX23" s="27" t="s">
        <v>81</v>
      </c>
      <c r="MY23" s="27" t="s">
        <v>81</v>
      </c>
      <c r="MZ23" s="27" t="s">
        <v>81</v>
      </c>
      <c r="NA23" s="27" t="s">
        <v>81</v>
      </c>
      <c r="NB23" s="27" t="s">
        <v>81</v>
      </c>
      <c r="NC23" s="27" t="s">
        <v>81</v>
      </c>
      <c r="ND23" s="27" t="s">
        <v>81</v>
      </c>
      <c r="NE23" s="27" t="s">
        <v>81</v>
      </c>
      <c r="NF23" s="27" t="s">
        <v>81</v>
      </c>
      <c r="NG23" s="27" t="s">
        <v>81</v>
      </c>
      <c r="NH23" s="27" t="s">
        <v>81</v>
      </c>
      <c r="NI23" s="27" t="s">
        <v>81</v>
      </c>
      <c r="NJ23" s="27" t="s">
        <v>81</v>
      </c>
      <c r="NK23" s="27" t="s">
        <v>81</v>
      </c>
      <c r="NL23" s="27" t="s">
        <v>81</v>
      </c>
      <c r="NM23" s="27" t="s">
        <v>81</v>
      </c>
      <c r="NN23" s="27" t="s">
        <v>81</v>
      </c>
      <c r="NO23" s="27" t="s">
        <v>81</v>
      </c>
      <c r="NP23" s="27" t="s">
        <v>81</v>
      </c>
      <c r="NQ23" s="27" t="s">
        <v>81</v>
      </c>
      <c r="NR23" s="27" t="s">
        <v>81</v>
      </c>
      <c r="NS23" s="27" t="s">
        <v>81</v>
      </c>
      <c r="NT23" s="27" t="s">
        <v>81</v>
      </c>
      <c r="NU23" s="27" t="s">
        <v>81</v>
      </c>
      <c r="NV23" s="27" t="s">
        <v>81</v>
      </c>
      <c r="NW23" s="27" t="s">
        <v>81</v>
      </c>
      <c r="NX23" s="27" t="s">
        <v>81</v>
      </c>
      <c r="NY23" s="27" t="s">
        <v>81</v>
      </c>
      <c r="NZ23" s="27" t="s">
        <v>81</v>
      </c>
      <c r="OA23" s="27" t="s">
        <v>81</v>
      </c>
      <c r="OB23" s="27" t="s">
        <v>81</v>
      </c>
      <c r="OC23" s="27" t="s">
        <v>81</v>
      </c>
      <c r="OD23" s="27" t="s">
        <v>81</v>
      </c>
      <c r="OE23" s="27" t="s">
        <v>81</v>
      </c>
      <c r="OF23" s="27" t="s">
        <v>81</v>
      </c>
      <c r="OG23" s="27" t="s">
        <v>81</v>
      </c>
      <c r="OH23" s="27" t="s">
        <v>81</v>
      </c>
      <c r="OI23" s="27" t="s">
        <v>81</v>
      </c>
      <c r="OJ23" s="27" t="s">
        <v>81</v>
      </c>
      <c r="OK23" s="27" t="s">
        <v>81</v>
      </c>
      <c r="OL23" s="27" t="s">
        <v>81</v>
      </c>
      <c r="OM23">
        <v>2</v>
      </c>
      <c r="ON23">
        <v>2</v>
      </c>
      <c r="OO23">
        <v>1</v>
      </c>
      <c r="OP23">
        <v>1</v>
      </c>
      <c r="OQ23">
        <v>2</v>
      </c>
      <c r="OR23">
        <v>1</v>
      </c>
      <c r="OS23" t="s">
        <v>81</v>
      </c>
      <c r="OT23" t="s">
        <v>81</v>
      </c>
      <c r="OU23" t="s">
        <v>81</v>
      </c>
      <c r="OV23" t="s">
        <v>81</v>
      </c>
      <c r="OW23" t="s">
        <v>81</v>
      </c>
      <c r="OX23" t="s">
        <v>81</v>
      </c>
      <c r="OY23" t="s">
        <v>81</v>
      </c>
      <c r="OZ23" t="s">
        <v>81</v>
      </c>
      <c r="PA23" t="s">
        <v>81</v>
      </c>
      <c r="PB23" t="s">
        <v>81</v>
      </c>
      <c r="PC23" t="s">
        <v>81</v>
      </c>
      <c r="PD23" t="s">
        <v>81</v>
      </c>
    </row>
    <row r="24" spans="1:420" s="72" customFormat="1" x14ac:dyDescent="0.35">
      <c r="A24" s="108">
        <v>1050123</v>
      </c>
      <c r="B24" s="108">
        <v>1</v>
      </c>
      <c r="C24" s="108">
        <v>5</v>
      </c>
      <c r="D24" s="108">
        <v>1</v>
      </c>
      <c r="E24" s="108" t="s">
        <v>801</v>
      </c>
      <c r="F24" s="64">
        <v>4</v>
      </c>
      <c r="G24" s="64">
        <v>1.5</v>
      </c>
      <c r="H24" s="64">
        <v>1.5</v>
      </c>
      <c r="I24" s="64">
        <v>7</v>
      </c>
      <c r="J24" s="64">
        <v>3</v>
      </c>
      <c r="K24" s="73" t="s">
        <v>81</v>
      </c>
      <c r="L24" s="64">
        <v>12000</v>
      </c>
      <c r="M24" s="64">
        <v>3</v>
      </c>
      <c r="N24" s="64">
        <v>1</v>
      </c>
      <c r="O24" s="64">
        <v>1</v>
      </c>
      <c r="P24" s="64">
        <v>4</v>
      </c>
      <c r="Q24" s="73" t="s">
        <v>81</v>
      </c>
      <c r="R24" s="64">
        <v>0.5</v>
      </c>
      <c r="S24" s="64">
        <v>45000</v>
      </c>
      <c r="T24" s="64">
        <v>8</v>
      </c>
      <c r="U24" s="64">
        <v>1</v>
      </c>
      <c r="V24" s="64">
        <v>1</v>
      </c>
      <c r="W24" s="64">
        <v>10</v>
      </c>
      <c r="X24" s="64">
        <v>5</v>
      </c>
      <c r="Y24" s="64">
        <v>0.1</v>
      </c>
      <c r="Z24" s="64">
        <v>10000</v>
      </c>
      <c r="AA24" s="64">
        <v>16</v>
      </c>
      <c r="AB24" s="64">
        <v>0.7</v>
      </c>
      <c r="AC24" s="64">
        <v>0.7</v>
      </c>
      <c r="AD24" s="109">
        <v>1500</v>
      </c>
      <c r="AE24" s="72" t="s">
        <v>81</v>
      </c>
      <c r="AF24" s="72" t="s">
        <v>81</v>
      </c>
      <c r="AG24" s="64">
        <v>800</v>
      </c>
      <c r="AH24" s="64">
        <v>7</v>
      </c>
      <c r="AI24" s="64">
        <v>2</v>
      </c>
      <c r="AJ24" s="64">
        <v>2</v>
      </c>
      <c r="AK24" s="109" t="s">
        <v>81</v>
      </c>
      <c r="AL24" s="64" t="s">
        <v>81</v>
      </c>
      <c r="AM24" s="64" t="s">
        <v>81</v>
      </c>
      <c r="AN24" s="64">
        <v>1000</v>
      </c>
      <c r="AO24" s="64" t="s">
        <v>81</v>
      </c>
      <c r="AP24" s="64" t="s">
        <v>81</v>
      </c>
      <c r="AQ24" s="64" t="s">
        <v>81</v>
      </c>
      <c r="AR24" s="64" t="s">
        <v>81</v>
      </c>
      <c r="AS24" s="64" t="s">
        <v>81</v>
      </c>
      <c r="AT24" s="64" t="s">
        <v>81</v>
      </c>
      <c r="AU24" s="64" t="s">
        <v>81</v>
      </c>
      <c r="AV24" s="64">
        <v>5</v>
      </c>
      <c r="AW24" s="73" t="s">
        <v>81</v>
      </c>
      <c r="AX24" s="64">
        <v>5000</v>
      </c>
      <c r="AY24" s="72">
        <v>5000</v>
      </c>
      <c r="AZ24" s="73" t="s">
        <v>81</v>
      </c>
      <c r="BA24" s="73" t="s">
        <v>81</v>
      </c>
      <c r="BB24" s="72">
        <v>5000</v>
      </c>
      <c r="BC24" s="72">
        <v>5000</v>
      </c>
      <c r="BD24" s="73" t="s">
        <v>81</v>
      </c>
      <c r="BE24" s="73" t="s">
        <v>81</v>
      </c>
      <c r="BF24" s="73" t="s">
        <v>81</v>
      </c>
      <c r="BG24" s="73" t="s">
        <v>81</v>
      </c>
      <c r="BH24" s="73" t="s">
        <v>81</v>
      </c>
      <c r="BI24" s="72">
        <v>36000</v>
      </c>
      <c r="BJ24" s="72">
        <v>100000</v>
      </c>
      <c r="BK24" s="72">
        <v>100000</v>
      </c>
      <c r="BL24" s="73" t="s">
        <v>81</v>
      </c>
      <c r="BM24" s="72">
        <v>3500</v>
      </c>
      <c r="BN24" s="72">
        <v>5000</v>
      </c>
      <c r="BO24" s="72">
        <v>5000</v>
      </c>
      <c r="BP24" s="73" t="s">
        <v>81</v>
      </c>
      <c r="BQ24" s="73" t="s">
        <v>81</v>
      </c>
      <c r="BR24" s="73" t="s">
        <v>81</v>
      </c>
      <c r="BS24" s="73" t="s">
        <v>81</v>
      </c>
      <c r="BT24" s="73" t="s">
        <v>81</v>
      </c>
      <c r="BU24" s="72">
        <v>1</v>
      </c>
      <c r="BV24" s="72">
        <v>2</v>
      </c>
      <c r="BW24" s="73" t="s">
        <v>81</v>
      </c>
      <c r="BX24" s="73" t="s">
        <v>81</v>
      </c>
      <c r="BY24" s="72">
        <v>7</v>
      </c>
      <c r="BZ24" s="72">
        <v>1</v>
      </c>
      <c r="CA24" s="72">
        <v>2</v>
      </c>
      <c r="CB24" s="73" t="s">
        <v>81</v>
      </c>
      <c r="CC24" s="73" t="s">
        <v>81</v>
      </c>
      <c r="CD24" s="72">
        <v>2</v>
      </c>
      <c r="CE24" s="73" t="s">
        <v>81</v>
      </c>
      <c r="CF24" s="73" t="s">
        <v>81</v>
      </c>
      <c r="CG24" s="73" t="s">
        <v>81</v>
      </c>
      <c r="CH24" s="73" t="s">
        <v>81</v>
      </c>
      <c r="CI24" s="73" t="s">
        <v>81</v>
      </c>
      <c r="CJ24" s="73" t="s">
        <v>81</v>
      </c>
      <c r="CK24" s="73" t="s">
        <v>81</v>
      </c>
      <c r="CL24" s="73" t="s">
        <v>81</v>
      </c>
      <c r="CM24" s="73" t="s">
        <v>81</v>
      </c>
      <c r="CN24" s="73" t="s">
        <v>81</v>
      </c>
      <c r="CO24" s="72">
        <v>1</v>
      </c>
      <c r="CP24" s="73" t="s">
        <v>81</v>
      </c>
      <c r="CQ24" s="73" t="s">
        <v>81</v>
      </c>
      <c r="CR24" s="73" t="s">
        <v>81</v>
      </c>
      <c r="CS24" s="72">
        <v>1</v>
      </c>
      <c r="CT24" s="73" t="s">
        <v>81</v>
      </c>
      <c r="CU24" s="73" t="s">
        <v>81</v>
      </c>
      <c r="CV24" s="73" t="s">
        <v>81</v>
      </c>
      <c r="CW24" s="73" t="s">
        <v>81</v>
      </c>
      <c r="CX24" s="73" t="s">
        <v>81</v>
      </c>
      <c r="CY24" s="73" t="s">
        <v>81</v>
      </c>
      <c r="CZ24" s="73" t="s">
        <v>81</v>
      </c>
      <c r="DA24" s="73" t="s">
        <v>81</v>
      </c>
      <c r="DB24" s="73" t="s">
        <v>81</v>
      </c>
      <c r="DC24" s="73" t="s">
        <v>81</v>
      </c>
      <c r="DD24" s="72">
        <v>1</v>
      </c>
      <c r="DE24" s="72">
        <v>2</v>
      </c>
      <c r="DF24" s="73" t="s">
        <v>81</v>
      </c>
      <c r="DG24" s="28" t="s">
        <v>81</v>
      </c>
      <c r="DH24" s="72">
        <v>2</v>
      </c>
      <c r="DI24" s="73" t="s">
        <v>81</v>
      </c>
      <c r="DJ24" s="73" t="s">
        <v>81</v>
      </c>
      <c r="DK24" s="73" t="s">
        <v>81</v>
      </c>
      <c r="DL24" s="73" t="s">
        <v>81</v>
      </c>
      <c r="DM24" s="73" t="s">
        <v>81</v>
      </c>
      <c r="DN24" s="72">
        <v>1</v>
      </c>
      <c r="DO24" s="73" t="s">
        <v>81</v>
      </c>
      <c r="DP24" s="73" t="s">
        <v>81</v>
      </c>
      <c r="DQ24" s="73" t="s">
        <v>81</v>
      </c>
      <c r="DR24" s="72">
        <v>1</v>
      </c>
      <c r="DS24" s="73" t="s">
        <v>81</v>
      </c>
      <c r="DT24" s="73" t="s">
        <v>81</v>
      </c>
      <c r="DU24" s="73" t="s">
        <v>81</v>
      </c>
      <c r="DV24" s="73" t="s">
        <v>81</v>
      </c>
      <c r="DW24" s="73" t="s">
        <v>81</v>
      </c>
      <c r="DX24" s="72">
        <v>1</v>
      </c>
      <c r="DY24" s="72">
        <v>2</v>
      </c>
      <c r="DZ24" s="28" t="s">
        <v>81</v>
      </c>
      <c r="EA24" s="28" t="s">
        <v>81</v>
      </c>
      <c r="EB24" s="72">
        <v>7</v>
      </c>
      <c r="EC24" s="72">
        <v>1</v>
      </c>
      <c r="ED24" s="72">
        <v>2</v>
      </c>
      <c r="EE24" s="73" t="s">
        <v>81</v>
      </c>
      <c r="EF24" s="73" t="s">
        <v>81</v>
      </c>
      <c r="EG24" s="72">
        <v>2</v>
      </c>
      <c r="EH24" s="73" t="s">
        <v>81</v>
      </c>
      <c r="EI24" s="73" t="s">
        <v>81</v>
      </c>
      <c r="EJ24" s="73" t="s">
        <v>81</v>
      </c>
      <c r="EK24" s="73" t="s">
        <v>81</v>
      </c>
      <c r="EL24" s="73" t="s">
        <v>81</v>
      </c>
      <c r="EM24" s="28" t="s">
        <v>81</v>
      </c>
      <c r="EN24" s="28" t="s">
        <v>81</v>
      </c>
      <c r="EO24" s="28" t="s">
        <v>81</v>
      </c>
      <c r="EP24" s="28" t="s">
        <v>81</v>
      </c>
      <c r="EQ24" s="28" t="s">
        <v>81</v>
      </c>
      <c r="ER24" s="72">
        <v>1</v>
      </c>
      <c r="ES24" s="72">
        <v>1</v>
      </c>
      <c r="ET24" s="28" t="s">
        <v>81</v>
      </c>
      <c r="EU24" s="28" t="s">
        <v>81</v>
      </c>
      <c r="EV24" s="72">
        <v>1</v>
      </c>
      <c r="EW24" s="28" t="s">
        <v>81</v>
      </c>
      <c r="EX24" s="28" t="s">
        <v>81</v>
      </c>
      <c r="EY24" s="28" t="s">
        <v>81</v>
      </c>
      <c r="EZ24" s="28" t="s">
        <v>81</v>
      </c>
      <c r="FA24" s="28" t="s">
        <v>81</v>
      </c>
      <c r="FB24" s="28" t="s">
        <v>81</v>
      </c>
      <c r="FC24" s="28" t="s">
        <v>81</v>
      </c>
      <c r="FD24" s="28" t="s">
        <v>81</v>
      </c>
      <c r="FE24" s="28" t="s">
        <v>81</v>
      </c>
      <c r="FF24" s="28" t="s">
        <v>81</v>
      </c>
      <c r="FG24" s="28" t="s">
        <v>81</v>
      </c>
      <c r="FH24" s="72">
        <v>2</v>
      </c>
      <c r="FI24" s="28" t="s">
        <v>81</v>
      </c>
      <c r="FJ24" s="72">
        <v>3</v>
      </c>
      <c r="FK24" s="72">
        <v>3</v>
      </c>
      <c r="FL24" s="73" t="s">
        <v>81</v>
      </c>
      <c r="FM24" s="73" t="s">
        <v>81</v>
      </c>
      <c r="FN24" s="73" t="s">
        <v>81</v>
      </c>
      <c r="FO24" s="73" t="s">
        <v>81</v>
      </c>
      <c r="FP24" s="73" t="s">
        <v>81</v>
      </c>
      <c r="FQ24" s="73" t="s">
        <v>81</v>
      </c>
      <c r="FR24" s="72">
        <v>1</v>
      </c>
      <c r="FS24" s="28" t="s">
        <v>81</v>
      </c>
      <c r="FT24" s="28" t="s">
        <v>81</v>
      </c>
      <c r="FU24" s="72">
        <v>1</v>
      </c>
      <c r="FV24" s="73" t="s">
        <v>81</v>
      </c>
      <c r="FW24" s="73" t="s">
        <v>81</v>
      </c>
      <c r="FX24" s="73" t="s">
        <v>81</v>
      </c>
      <c r="FY24" s="73" t="s">
        <v>81</v>
      </c>
      <c r="FZ24" s="73" t="s">
        <v>81</v>
      </c>
      <c r="GA24" s="72">
        <v>1</v>
      </c>
      <c r="GB24" s="72">
        <v>2</v>
      </c>
      <c r="GC24" s="28" t="s">
        <v>81</v>
      </c>
      <c r="GD24" s="28" t="s">
        <v>81</v>
      </c>
      <c r="GE24" s="72">
        <v>7</v>
      </c>
      <c r="GF24" s="72">
        <v>1</v>
      </c>
      <c r="GG24" s="72">
        <v>2</v>
      </c>
      <c r="GH24" s="73" t="s">
        <v>81</v>
      </c>
      <c r="GI24" s="73" t="s">
        <v>81</v>
      </c>
      <c r="GJ24" s="72">
        <v>1</v>
      </c>
      <c r="GK24" s="73" t="s">
        <v>81</v>
      </c>
      <c r="GL24" s="73" t="s">
        <v>81</v>
      </c>
      <c r="GM24" s="73" t="s">
        <v>81</v>
      </c>
      <c r="GN24" s="73" t="s">
        <v>81</v>
      </c>
      <c r="GO24" s="73" t="s">
        <v>81</v>
      </c>
      <c r="GP24" s="73" t="s">
        <v>81</v>
      </c>
      <c r="GQ24" s="73" t="s">
        <v>81</v>
      </c>
      <c r="GR24" s="73" t="s">
        <v>81</v>
      </c>
      <c r="GS24" s="73" t="s">
        <v>81</v>
      </c>
      <c r="GT24" s="73" t="s">
        <v>81</v>
      </c>
      <c r="GU24" s="73" t="s">
        <v>81</v>
      </c>
      <c r="GV24" s="73" t="s">
        <v>81</v>
      </c>
      <c r="GW24" s="73" t="s">
        <v>81</v>
      </c>
      <c r="GX24" s="73" t="s">
        <v>81</v>
      </c>
      <c r="GY24" s="73" t="s">
        <v>81</v>
      </c>
      <c r="GZ24" s="73" t="s">
        <v>81</v>
      </c>
      <c r="HA24" s="73" t="s">
        <v>81</v>
      </c>
      <c r="HB24" s="73" t="s">
        <v>81</v>
      </c>
      <c r="HC24" s="73" t="s">
        <v>81</v>
      </c>
      <c r="HD24" s="73" t="s">
        <v>81</v>
      </c>
      <c r="HE24" s="73" t="s">
        <v>81</v>
      </c>
      <c r="HF24" s="73" t="s">
        <v>81</v>
      </c>
      <c r="HG24" s="73" t="s">
        <v>81</v>
      </c>
      <c r="HH24" s="73" t="s">
        <v>81</v>
      </c>
      <c r="HI24" s="73" t="s">
        <v>81</v>
      </c>
      <c r="HJ24" s="72">
        <v>1</v>
      </c>
      <c r="HK24" s="72">
        <v>2</v>
      </c>
      <c r="HL24" s="72">
        <v>3</v>
      </c>
      <c r="HM24" s="73" t="s">
        <v>81</v>
      </c>
      <c r="HN24" s="72">
        <v>1</v>
      </c>
      <c r="HO24" s="73" t="s">
        <v>81</v>
      </c>
      <c r="HP24" s="73" t="s">
        <v>81</v>
      </c>
      <c r="HQ24" s="73" t="s">
        <v>81</v>
      </c>
      <c r="HR24" s="73" t="s">
        <v>81</v>
      </c>
      <c r="HS24" s="73" t="s">
        <v>81</v>
      </c>
      <c r="HT24" s="72">
        <v>1</v>
      </c>
      <c r="HU24" s="73" t="s">
        <v>81</v>
      </c>
      <c r="HV24" s="73" t="s">
        <v>81</v>
      </c>
      <c r="HW24" s="73" t="s">
        <v>81</v>
      </c>
      <c r="HX24" s="72">
        <v>1</v>
      </c>
      <c r="HY24" s="73" t="s">
        <v>81</v>
      </c>
      <c r="HZ24" s="73" t="s">
        <v>81</v>
      </c>
      <c r="IA24" s="73" t="s">
        <v>81</v>
      </c>
      <c r="IB24" s="73" t="s">
        <v>81</v>
      </c>
      <c r="IC24" s="73" t="s">
        <v>81</v>
      </c>
      <c r="ID24" s="72">
        <v>1</v>
      </c>
      <c r="IE24" s="72">
        <v>2</v>
      </c>
      <c r="IF24" s="73" t="s">
        <v>81</v>
      </c>
      <c r="IG24" s="73" t="s">
        <v>81</v>
      </c>
      <c r="IH24" s="72">
        <v>7</v>
      </c>
      <c r="II24" s="72">
        <v>1</v>
      </c>
      <c r="IJ24" s="72">
        <v>2</v>
      </c>
      <c r="IK24" s="72" t="s">
        <v>81</v>
      </c>
      <c r="IL24" s="72" t="s">
        <v>81</v>
      </c>
      <c r="IM24" s="72">
        <v>1</v>
      </c>
      <c r="IN24" s="73" t="s">
        <v>81</v>
      </c>
      <c r="IO24" s="73" t="s">
        <v>81</v>
      </c>
      <c r="IP24" s="73" t="s">
        <v>81</v>
      </c>
      <c r="IQ24" s="73" t="s">
        <v>81</v>
      </c>
      <c r="IR24" s="73" t="s">
        <v>81</v>
      </c>
      <c r="IS24" s="73" t="s">
        <v>81</v>
      </c>
      <c r="IT24" s="73" t="s">
        <v>81</v>
      </c>
      <c r="IU24" s="73" t="s">
        <v>81</v>
      </c>
      <c r="IV24" s="73" t="s">
        <v>81</v>
      </c>
      <c r="IW24" s="73" t="s">
        <v>81</v>
      </c>
      <c r="IX24" s="73" t="s">
        <v>81</v>
      </c>
      <c r="IY24" s="73" t="s">
        <v>81</v>
      </c>
      <c r="IZ24" s="73" t="s">
        <v>81</v>
      </c>
      <c r="JA24" s="73" t="s">
        <v>81</v>
      </c>
      <c r="JB24" s="73" t="s">
        <v>81</v>
      </c>
      <c r="JC24" s="73" t="s">
        <v>81</v>
      </c>
      <c r="JD24" s="73" t="s">
        <v>81</v>
      </c>
      <c r="JE24" s="73" t="s">
        <v>81</v>
      </c>
      <c r="JF24" s="73" t="s">
        <v>81</v>
      </c>
      <c r="JG24" s="73" t="s">
        <v>81</v>
      </c>
      <c r="JH24" s="73" t="s">
        <v>81</v>
      </c>
      <c r="JI24" s="73" t="s">
        <v>81</v>
      </c>
      <c r="JJ24" s="73" t="s">
        <v>81</v>
      </c>
      <c r="JK24" s="73" t="s">
        <v>81</v>
      </c>
      <c r="JL24" s="73" t="s">
        <v>81</v>
      </c>
      <c r="JM24" s="72">
        <v>1</v>
      </c>
      <c r="JN24" s="72">
        <v>2</v>
      </c>
      <c r="JO24" s="72">
        <v>3</v>
      </c>
      <c r="JP24" s="73" t="s">
        <v>81</v>
      </c>
      <c r="JQ24" s="72">
        <v>1</v>
      </c>
      <c r="JR24" s="73" t="s">
        <v>81</v>
      </c>
      <c r="JS24" s="73" t="s">
        <v>81</v>
      </c>
      <c r="JT24" s="73" t="s">
        <v>81</v>
      </c>
      <c r="JU24" s="73" t="s">
        <v>81</v>
      </c>
      <c r="JV24" s="73" t="s">
        <v>81</v>
      </c>
      <c r="JW24" s="72">
        <v>1</v>
      </c>
      <c r="JX24" s="72">
        <v>1</v>
      </c>
      <c r="JY24" s="73" t="s">
        <v>81</v>
      </c>
      <c r="JZ24" s="73" t="s">
        <v>81</v>
      </c>
      <c r="KA24" s="72">
        <v>1</v>
      </c>
      <c r="KB24" s="73" t="s">
        <v>81</v>
      </c>
      <c r="KC24" s="73" t="s">
        <v>81</v>
      </c>
      <c r="KD24" s="73" t="s">
        <v>81</v>
      </c>
      <c r="KE24" s="73" t="s">
        <v>81</v>
      </c>
      <c r="KF24" s="73" t="s">
        <v>81</v>
      </c>
      <c r="KG24" s="72">
        <v>1</v>
      </c>
      <c r="KH24" s="72">
        <v>2</v>
      </c>
      <c r="KI24" s="72" t="s">
        <v>81</v>
      </c>
      <c r="KJ24" s="72" t="s">
        <v>81</v>
      </c>
      <c r="KK24" s="72">
        <v>10</v>
      </c>
      <c r="KL24" s="72" t="s">
        <v>81</v>
      </c>
      <c r="KM24" s="72" t="s">
        <v>81</v>
      </c>
      <c r="KN24" s="72" t="s">
        <v>81</v>
      </c>
      <c r="KO24" s="72" t="s">
        <v>81</v>
      </c>
      <c r="KP24" s="72" t="s">
        <v>81</v>
      </c>
      <c r="KQ24" s="72">
        <v>1</v>
      </c>
      <c r="KR24" s="72">
        <v>2</v>
      </c>
      <c r="KS24" s="72" t="s">
        <v>81</v>
      </c>
      <c r="KT24" s="72" t="s">
        <v>81</v>
      </c>
      <c r="KU24" s="72">
        <v>1</v>
      </c>
      <c r="KV24" s="72">
        <v>1</v>
      </c>
      <c r="KW24" s="72">
        <v>2</v>
      </c>
      <c r="KX24" s="72" t="s">
        <v>81</v>
      </c>
      <c r="KY24" s="72" t="s">
        <v>81</v>
      </c>
      <c r="KZ24" s="72">
        <v>6</v>
      </c>
      <c r="LA24" s="72">
        <v>1</v>
      </c>
      <c r="LB24" s="72" t="s">
        <v>81</v>
      </c>
      <c r="LC24" s="72" t="s">
        <v>81</v>
      </c>
      <c r="LD24" s="72" t="s">
        <v>81</v>
      </c>
      <c r="LE24" s="72">
        <v>1</v>
      </c>
      <c r="LF24" s="72">
        <v>1</v>
      </c>
      <c r="LG24" s="72">
        <v>2</v>
      </c>
      <c r="LH24" s="72" t="s">
        <v>81</v>
      </c>
      <c r="LI24" s="72">
        <v>2</v>
      </c>
      <c r="LJ24" s="72">
        <v>30</v>
      </c>
      <c r="LK24" s="72" t="s">
        <v>81</v>
      </c>
      <c r="LL24" s="72" t="s">
        <v>81</v>
      </c>
      <c r="LM24" s="72" t="s">
        <v>81</v>
      </c>
      <c r="LN24" s="72" t="s">
        <v>81</v>
      </c>
      <c r="LO24" s="72">
        <v>1</v>
      </c>
      <c r="LP24" s="72">
        <v>2</v>
      </c>
      <c r="LQ24" s="72" t="s">
        <v>81</v>
      </c>
      <c r="LR24" s="72" t="s">
        <v>81</v>
      </c>
      <c r="LS24" s="72">
        <v>3</v>
      </c>
      <c r="LT24" s="72">
        <v>60</v>
      </c>
      <c r="LU24" s="72" t="s">
        <v>81</v>
      </c>
      <c r="LV24" s="72" t="s">
        <v>81</v>
      </c>
      <c r="LW24" s="72" t="s">
        <v>81</v>
      </c>
      <c r="LX24" s="72" t="s">
        <v>81</v>
      </c>
      <c r="LY24" s="72" t="s">
        <v>81</v>
      </c>
      <c r="LZ24" s="72">
        <v>1</v>
      </c>
      <c r="MA24" s="72" t="s">
        <v>81</v>
      </c>
      <c r="MB24" s="72" t="s">
        <v>81</v>
      </c>
      <c r="MC24" s="72" t="s">
        <v>81</v>
      </c>
      <c r="MD24" s="72">
        <v>1</v>
      </c>
      <c r="ME24" s="72" t="s">
        <v>81</v>
      </c>
      <c r="MF24" s="72" t="s">
        <v>81</v>
      </c>
      <c r="MG24" s="72" t="s">
        <v>81</v>
      </c>
      <c r="MH24" s="72" t="s">
        <v>81</v>
      </c>
      <c r="MI24" s="72" t="s">
        <v>81</v>
      </c>
      <c r="MJ24" s="72" t="s">
        <v>81</v>
      </c>
      <c r="MK24" s="72" t="s">
        <v>81</v>
      </c>
      <c r="ML24" s="72" t="s">
        <v>81</v>
      </c>
      <c r="MM24" s="72" t="s">
        <v>81</v>
      </c>
      <c r="MN24" s="72" t="s">
        <v>81</v>
      </c>
      <c r="MO24" s="72" t="s">
        <v>81</v>
      </c>
      <c r="MP24" s="72" t="s">
        <v>81</v>
      </c>
      <c r="MQ24" s="72" t="s">
        <v>81</v>
      </c>
      <c r="MR24" s="72" t="s">
        <v>81</v>
      </c>
      <c r="MS24" s="72" t="s">
        <v>81</v>
      </c>
      <c r="MT24" s="72" t="s">
        <v>81</v>
      </c>
      <c r="MU24" s="72" t="s">
        <v>81</v>
      </c>
      <c r="MV24" s="72" t="s">
        <v>81</v>
      </c>
      <c r="MW24" s="72" t="s">
        <v>81</v>
      </c>
      <c r="MX24" s="72" t="s">
        <v>81</v>
      </c>
      <c r="MY24" s="72" t="s">
        <v>81</v>
      </c>
      <c r="MZ24" s="72" t="s">
        <v>81</v>
      </c>
      <c r="NA24" s="72" t="s">
        <v>81</v>
      </c>
      <c r="NB24" s="72" t="s">
        <v>81</v>
      </c>
      <c r="NC24" s="72" t="s">
        <v>81</v>
      </c>
      <c r="ND24" s="72" t="s">
        <v>81</v>
      </c>
      <c r="NE24" s="72" t="s">
        <v>81</v>
      </c>
      <c r="NF24" s="72" t="s">
        <v>81</v>
      </c>
      <c r="NG24" s="72" t="s">
        <v>81</v>
      </c>
      <c r="NH24" s="72" t="s">
        <v>81</v>
      </c>
      <c r="NI24" s="72" t="s">
        <v>81</v>
      </c>
      <c r="NJ24" s="72" t="s">
        <v>81</v>
      </c>
      <c r="NK24" s="72" t="s">
        <v>81</v>
      </c>
      <c r="NL24" s="72" t="s">
        <v>81</v>
      </c>
      <c r="NM24" s="72" t="s">
        <v>81</v>
      </c>
      <c r="NN24" s="72" t="s">
        <v>81</v>
      </c>
      <c r="NO24" s="72" t="s">
        <v>81</v>
      </c>
      <c r="NP24" s="72" t="s">
        <v>81</v>
      </c>
      <c r="NQ24" s="72" t="s">
        <v>81</v>
      </c>
      <c r="NR24" s="72" t="s">
        <v>81</v>
      </c>
      <c r="NS24" s="72" t="s">
        <v>81</v>
      </c>
      <c r="NT24" s="72" t="s">
        <v>81</v>
      </c>
      <c r="NU24" s="72" t="s">
        <v>81</v>
      </c>
      <c r="NV24" s="72" t="s">
        <v>81</v>
      </c>
      <c r="NW24" s="72" t="s">
        <v>81</v>
      </c>
      <c r="NX24" s="72" t="s">
        <v>81</v>
      </c>
      <c r="NY24" s="72" t="s">
        <v>81</v>
      </c>
      <c r="NZ24" s="72" t="s">
        <v>81</v>
      </c>
      <c r="OA24" s="72" t="s">
        <v>81</v>
      </c>
      <c r="OB24" s="72" t="s">
        <v>81</v>
      </c>
      <c r="OC24" s="72" t="s">
        <v>81</v>
      </c>
      <c r="OD24" s="72" t="s">
        <v>81</v>
      </c>
      <c r="OE24" s="72" t="s">
        <v>81</v>
      </c>
      <c r="OF24" s="72" t="s">
        <v>81</v>
      </c>
      <c r="OG24" s="72" t="s">
        <v>81</v>
      </c>
      <c r="OH24" s="72" t="s">
        <v>81</v>
      </c>
      <c r="OI24" s="72" t="s">
        <v>81</v>
      </c>
      <c r="OJ24" s="72" t="s">
        <v>81</v>
      </c>
      <c r="OK24" s="72" t="s">
        <v>81</v>
      </c>
      <c r="OL24" s="72" t="s">
        <v>81</v>
      </c>
      <c r="OM24" s="72">
        <v>2</v>
      </c>
      <c r="ON24" s="72">
        <v>2</v>
      </c>
      <c r="OO24" s="72">
        <v>1</v>
      </c>
      <c r="OP24" s="72">
        <v>1</v>
      </c>
      <c r="OQ24" s="72" t="s">
        <v>81</v>
      </c>
      <c r="OR24" s="72" t="s">
        <v>81</v>
      </c>
      <c r="OS24" s="72">
        <v>1</v>
      </c>
      <c r="OT24" s="72" t="s">
        <v>81</v>
      </c>
      <c r="OU24" s="72" t="s">
        <v>81</v>
      </c>
      <c r="OV24" s="72">
        <v>1</v>
      </c>
      <c r="OW24" s="72" t="s">
        <v>81</v>
      </c>
      <c r="OX24" s="72" t="s">
        <v>81</v>
      </c>
      <c r="OY24" s="72">
        <v>1</v>
      </c>
      <c r="OZ24" s="72" t="s">
        <v>81</v>
      </c>
      <c r="PA24" s="72" t="s">
        <v>81</v>
      </c>
      <c r="PB24" s="72" t="s">
        <v>81</v>
      </c>
      <c r="PC24" s="72" t="s">
        <v>81</v>
      </c>
      <c r="PD24" s="72" t="s">
        <v>81</v>
      </c>
    </row>
    <row r="25" spans="1:420" x14ac:dyDescent="0.35">
      <c r="A25" s="20">
        <v>1050124</v>
      </c>
      <c r="B25" s="20">
        <v>1</v>
      </c>
      <c r="C25" s="20">
        <v>5</v>
      </c>
      <c r="D25" s="20">
        <v>1</v>
      </c>
      <c r="E25" s="20" t="s">
        <v>878</v>
      </c>
      <c r="F25" s="64">
        <v>3</v>
      </c>
      <c r="G25" s="64">
        <v>3</v>
      </c>
      <c r="H25" s="64">
        <v>3</v>
      </c>
      <c r="I25" s="64">
        <v>10</v>
      </c>
      <c r="J25" s="64">
        <v>10</v>
      </c>
      <c r="K25" s="64">
        <v>1</v>
      </c>
      <c r="L25" s="64">
        <v>40000</v>
      </c>
      <c r="M25" s="64">
        <v>4</v>
      </c>
      <c r="N25" s="64">
        <v>2</v>
      </c>
      <c r="O25" s="64">
        <v>2</v>
      </c>
      <c r="P25" s="64">
        <v>8</v>
      </c>
      <c r="Q25" s="64">
        <v>7</v>
      </c>
      <c r="R25" s="64">
        <v>2</v>
      </c>
      <c r="S25" s="64">
        <v>25000</v>
      </c>
      <c r="T25" s="64">
        <v>7</v>
      </c>
      <c r="U25" s="64">
        <v>3</v>
      </c>
      <c r="V25" s="64">
        <v>3</v>
      </c>
      <c r="W25" s="64">
        <v>600</v>
      </c>
      <c r="X25" s="27" t="s">
        <v>81</v>
      </c>
      <c r="Y25" s="27" t="s">
        <v>81</v>
      </c>
      <c r="Z25" s="64">
        <v>1000</v>
      </c>
      <c r="AA25" s="64">
        <v>16</v>
      </c>
      <c r="AB25" s="64">
        <v>0.7</v>
      </c>
      <c r="AC25" s="64">
        <v>0.7</v>
      </c>
      <c r="AD25" s="64">
        <v>800</v>
      </c>
      <c r="AE25" t="s">
        <v>81</v>
      </c>
      <c r="AF25" t="s">
        <v>81</v>
      </c>
      <c r="AG25" s="64">
        <v>500</v>
      </c>
      <c r="AH25" s="64" t="s">
        <v>81</v>
      </c>
      <c r="AI25" s="64" t="s">
        <v>81</v>
      </c>
      <c r="AJ25" s="64" t="s">
        <v>81</v>
      </c>
      <c r="AK25" s="64" t="s">
        <v>81</v>
      </c>
      <c r="AL25" s="64" t="s">
        <v>81</v>
      </c>
      <c r="AM25" s="64" t="s">
        <v>81</v>
      </c>
      <c r="AN25" s="64" t="s">
        <v>81</v>
      </c>
      <c r="AO25" s="64" t="s">
        <v>81</v>
      </c>
      <c r="AP25" s="64" t="s">
        <v>81</v>
      </c>
      <c r="AQ25" s="64" t="s">
        <v>81</v>
      </c>
      <c r="AR25" s="64" t="s">
        <v>81</v>
      </c>
      <c r="AS25" s="64" t="s">
        <v>81</v>
      </c>
      <c r="AT25" s="64" t="s">
        <v>81</v>
      </c>
      <c r="AU25" s="64" t="s">
        <v>81</v>
      </c>
      <c r="AV25">
        <v>4</v>
      </c>
      <c r="AW25" s="27" t="s">
        <v>81</v>
      </c>
      <c r="AX25">
        <v>20000</v>
      </c>
      <c r="AY25">
        <v>15000</v>
      </c>
      <c r="AZ25">
        <v>15000</v>
      </c>
      <c r="BA25" s="27" t="s">
        <v>81</v>
      </c>
      <c r="BB25" s="27" t="s">
        <v>81</v>
      </c>
      <c r="BC25">
        <v>5000</v>
      </c>
      <c r="BD25">
        <v>5000</v>
      </c>
      <c r="BE25">
        <v>105000</v>
      </c>
      <c r="BF25">
        <v>10000</v>
      </c>
      <c r="BG25" s="27" t="s">
        <v>81</v>
      </c>
      <c r="BH25" s="27" t="s">
        <v>81</v>
      </c>
      <c r="BI25">
        <v>20000</v>
      </c>
      <c r="BJ25">
        <v>50000</v>
      </c>
      <c r="BK25">
        <v>25000</v>
      </c>
      <c r="BL25">
        <v>25000</v>
      </c>
      <c r="BM25" s="27" t="s">
        <v>81</v>
      </c>
      <c r="BN25" s="27" t="s">
        <v>81</v>
      </c>
      <c r="BO25" s="27" t="s">
        <v>81</v>
      </c>
      <c r="BP25" s="27" t="s">
        <v>81</v>
      </c>
      <c r="BQ25" s="27" t="s">
        <v>81</v>
      </c>
      <c r="BR25" s="27" t="s">
        <v>81</v>
      </c>
      <c r="BS25" s="27" t="s">
        <v>81</v>
      </c>
      <c r="BT25" s="27" t="s">
        <v>81</v>
      </c>
      <c r="BU25">
        <v>1</v>
      </c>
      <c r="BV25" s="27" t="s">
        <v>81</v>
      </c>
      <c r="BW25" s="27" t="s">
        <v>81</v>
      </c>
      <c r="BX25" s="27" t="s">
        <v>81</v>
      </c>
      <c r="BY25">
        <v>3</v>
      </c>
      <c r="BZ25" s="27" t="s">
        <v>81</v>
      </c>
      <c r="CA25">
        <v>4</v>
      </c>
      <c r="CB25" s="27" t="s">
        <v>81</v>
      </c>
      <c r="CC25">
        <v>1</v>
      </c>
      <c r="CD25">
        <v>3</v>
      </c>
      <c r="CE25" s="27" t="s">
        <v>81</v>
      </c>
      <c r="CF25" s="27" t="s">
        <v>81</v>
      </c>
      <c r="CG25" s="27" t="s">
        <v>81</v>
      </c>
      <c r="CH25" s="27" t="s">
        <v>81</v>
      </c>
      <c r="CI25" s="27" t="s">
        <v>81</v>
      </c>
      <c r="CJ25" s="27" t="s">
        <v>81</v>
      </c>
      <c r="CK25" s="27" t="s">
        <v>81</v>
      </c>
      <c r="CL25" s="27" t="s">
        <v>81</v>
      </c>
      <c r="CM25" s="27" t="s">
        <v>81</v>
      </c>
      <c r="CN25" s="27" t="s">
        <v>81</v>
      </c>
      <c r="CO25">
        <v>1</v>
      </c>
      <c r="CP25" s="27" t="s">
        <v>81</v>
      </c>
      <c r="CQ25" s="27" t="s">
        <v>81</v>
      </c>
      <c r="CR25">
        <v>1</v>
      </c>
      <c r="CS25">
        <v>1</v>
      </c>
      <c r="CT25" s="27" t="s">
        <v>81</v>
      </c>
      <c r="CU25">
        <v>3</v>
      </c>
      <c r="CV25" s="27" t="s">
        <v>81</v>
      </c>
      <c r="CW25">
        <v>8</v>
      </c>
      <c r="CX25">
        <v>5</v>
      </c>
      <c r="CY25" s="27" t="s">
        <v>81</v>
      </c>
      <c r="CZ25" s="27" t="s">
        <v>81</v>
      </c>
      <c r="DA25" s="27" t="s">
        <v>81</v>
      </c>
      <c r="DB25" s="27" t="s">
        <v>81</v>
      </c>
      <c r="DC25" s="27" t="s">
        <v>81</v>
      </c>
      <c r="DD25" s="27" t="s">
        <v>81</v>
      </c>
      <c r="DE25">
        <v>3</v>
      </c>
      <c r="DF25" s="27" t="s">
        <v>81</v>
      </c>
      <c r="DG25">
        <v>2</v>
      </c>
      <c r="DH25" s="28">
        <v>4</v>
      </c>
      <c r="DI25" s="27" t="s">
        <v>81</v>
      </c>
      <c r="DJ25" s="27" t="s">
        <v>81</v>
      </c>
      <c r="DK25" s="27" t="s">
        <v>81</v>
      </c>
      <c r="DL25" s="27" t="s">
        <v>81</v>
      </c>
      <c r="DM25" s="27" t="s">
        <v>81</v>
      </c>
      <c r="DN25">
        <v>1</v>
      </c>
      <c r="DO25" s="27" t="s">
        <v>81</v>
      </c>
      <c r="DP25">
        <v>1</v>
      </c>
      <c r="DQ25" s="27" t="s">
        <v>81</v>
      </c>
      <c r="DR25">
        <v>1</v>
      </c>
      <c r="DS25" s="27" t="s">
        <v>81</v>
      </c>
      <c r="DT25" s="27" t="s">
        <v>81</v>
      </c>
      <c r="DU25" s="27" t="s">
        <v>81</v>
      </c>
      <c r="DV25" s="27" t="s">
        <v>81</v>
      </c>
      <c r="DW25" s="27" t="s">
        <v>81</v>
      </c>
      <c r="DX25">
        <v>1</v>
      </c>
      <c r="DY25" s="27" t="s">
        <v>81</v>
      </c>
      <c r="DZ25" s="28" t="s">
        <v>81</v>
      </c>
      <c r="EA25" s="28" t="s">
        <v>81</v>
      </c>
      <c r="EB25">
        <v>3</v>
      </c>
      <c r="EC25" s="27" t="s">
        <v>81</v>
      </c>
      <c r="ED25">
        <v>4</v>
      </c>
      <c r="EE25" s="27" t="s">
        <v>81</v>
      </c>
      <c r="EF25">
        <v>1</v>
      </c>
      <c r="EG25">
        <v>1</v>
      </c>
      <c r="EH25" s="27" t="s">
        <v>81</v>
      </c>
      <c r="EI25" s="27" t="s">
        <v>81</v>
      </c>
      <c r="EJ25" s="27" t="s">
        <v>81</v>
      </c>
      <c r="EK25" s="27" t="s">
        <v>81</v>
      </c>
      <c r="EL25" s="27" t="s">
        <v>81</v>
      </c>
      <c r="EM25" s="28" t="s">
        <v>81</v>
      </c>
      <c r="EN25" s="28" t="s">
        <v>81</v>
      </c>
      <c r="EO25" s="28" t="s">
        <v>81</v>
      </c>
      <c r="EP25" s="28" t="s">
        <v>81</v>
      </c>
      <c r="EQ25" s="28" t="s">
        <v>81</v>
      </c>
      <c r="ER25">
        <v>1</v>
      </c>
      <c r="ES25" s="28" t="s">
        <v>81</v>
      </c>
      <c r="ET25" s="28" t="s">
        <v>81</v>
      </c>
      <c r="EU25" s="28" t="s">
        <v>81</v>
      </c>
      <c r="EV25">
        <v>1</v>
      </c>
      <c r="EW25" s="28" t="s">
        <v>81</v>
      </c>
      <c r="EX25">
        <v>3</v>
      </c>
      <c r="EY25" s="28" t="s">
        <v>81</v>
      </c>
      <c r="EZ25">
        <v>6</v>
      </c>
      <c r="FA25">
        <v>1</v>
      </c>
      <c r="FB25" s="28" t="s">
        <v>81</v>
      </c>
      <c r="FC25" s="28" t="s">
        <v>81</v>
      </c>
      <c r="FD25" s="28" t="s">
        <v>81</v>
      </c>
      <c r="FE25" s="28" t="s">
        <v>81</v>
      </c>
      <c r="FF25" s="28" t="s">
        <v>81</v>
      </c>
      <c r="FG25" s="28" t="s">
        <v>81</v>
      </c>
      <c r="FH25">
        <v>4</v>
      </c>
      <c r="FI25" s="28" t="s">
        <v>81</v>
      </c>
      <c r="FJ25">
        <v>7</v>
      </c>
      <c r="FK25">
        <v>2</v>
      </c>
      <c r="FL25" s="27" t="s">
        <v>81</v>
      </c>
      <c r="FM25" s="27" t="s">
        <v>81</v>
      </c>
      <c r="FN25" s="27" t="s">
        <v>81</v>
      </c>
      <c r="FO25" s="27" t="s">
        <v>81</v>
      </c>
      <c r="FP25" s="27" t="s">
        <v>81</v>
      </c>
      <c r="FQ25">
        <v>1</v>
      </c>
      <c r="FR25" s="27" t="s">
        <v>81</v>
      </c>
      <c r="FS25">
        <v>1</v>
      </c>
      <c r="FT25" s="28" t="s">
        <v>81</v>
      </c>
      <c r="FU25">
        <v>1</v>
      </c>
      <c r="FV25" s="27" t="s">
        <v>81</v>
      </c>
      <c r="FW25" s="27" t="s">
        <v>81</v>
      </c>
      <c r="FX25" s="27" t="s">
        <v>81</v>
      </c>
      <c r="FY25" s="27" t="s">
        <v>81</v>
      </c>
      <c r="FZ25" s="27" t="s">
        <v>81</v>
      </c>
      <c r="GA25">
        <v>1</v>
      </c>
      <c r="GB25" s="28" t="s">
        <v>81</v>
      </c>
      <c r="GC25" s="28" t="s">
        <v>81</v>
      </c>
      <c r="GD25" s="28" t="s">
        <v>81</v>
      </c>
      <c r="GE25">
        <v>3</v>
      </c>
      <c r="GF25" s="27" t="s">
        <v>81</v>
      </c>
      <c r="GG25" s="27" t="s">
        <v>81</v>
      </c>
      <c r="GH25" s="27" t="s">
        <v>81</v>
      </c>
      <c r="GI25" s="27" t="s">
        <v>81</v>
      </c>
      <c r="GJ25" s="27" t="s">
        <v>81</v>
      </c>
      <c r="GK25" s="27" t="s">
        <v>81</v>
      </c>
      <c r="GL25" s="27" t="s">
        <v>81</v>
      </c>
      <c r="GM25" s="27" t="s">
        <v>81</v>
      </c>
      <c r="GN25" s="27" t="s">
        <v>81</v>
      </c>
      <c r="GO25" s="27" t="s">
        <v>81</v>
      </c>
      <c r="GP25" s="27" t="s">
        <v>81</v>
      </c>
      <c r="GQ25">
        <v>4</v>
      </c>
      <c r="GR25" s="27" t="s">
        <v>81</v>
      </c>
      <c r="GS25">
        <v>1</v>
      </c>
      <c r="GT25">
        <v>1</v>
      </c>
      <c r="GU25">
        <v>1</v>
      </c>
      <c r="GV25">
        <v>1</v>
      </c>
      <c r="GW25" s="27" t="s">
        <v>81</v>
      </c>
      <c r="GX25" s="27" t="s">
        <v>81</v>
      </c>
      <c r="GY25">
        <v>1</v>
      </c>
      <c r="GZ25" s="27" t="s">
        <v>81</v>
      </c>
      <c r="HA25">
        <v>3</v>
      </c>
      <c r="HB25" s="27" t="s">
        <v>81</v>
      </c>
      <c r="HC25">
        <v>6</v>
      </c>
      <c r="HD25">
        <v>3</v>
      </c>
      <c r="HE25" s="27" t="s">
        <v>81</v>
      </c>
      <c r="HF25" s="27" t="s">
        <v>81</v>
      </c>
      <c r="HG25" s="27" t="s">
        <v>81</v>
      </c>
      <c r="HH25" s="27" t="s">
        <v>81</v>
      </c>
      <c r="HI25" s="27" t="s">
        <v>81</v>
      </c>
      <c r="HJ25" s="27" t="s">
        <v>81</v>
      </c>
      <c r="HK25">
        <v>1</v>
      </c>
      <c r="HL25" s="27" t="s">
        <v>81</v>
      </c>
      <c r="HM25">
        <v>2</v>
      </c>
      <c r="HN25">
        <v>2</v>
      </c>
      <c r="HO25" s="27" t="s">
        <v>81</v>
      </c>
      <c r="HP25" s="27" t="s">
        <v>81</v>
      </c>
      <c r="HQ25" s="27" t="s">
        <v>81</v>
      </c>
      <c r="HR25" s="27" t="s">
        <v>81</v>
      </c>
      <c r="HS25" s="27" t="s">
        <v>81</v>
      </c>
      <c r="HT25">
        <v>1</v>
      </c>
      <c r="HU25" s="27" t="s">
        <v>81</v>
      </c>
      <c r="HV25">
        <v>1</v>
      </c>
      <c r="HW25" s="27" t="s">
        <v>81</v>
      </c>
      <c r="HX25">
        <v>1</v>
      </c>
      <c r="HY25" s="27" t="s">
        <v>81</v>
      </c>
      <c r="HZ25" s="27" t="s">
        <v>81</v>
      </c>
      <c r="IA25" s="27" t="s">
        <v>81</v>
      </c>
      <c r="IB25" s="27" t="s">
        <v>81</v>
      </c>
      <c r="IC25" s="27" t="s">
        <v>81</v>
      </c>
      <c r="ID25">
        <v>1</v>
      </c>
      <c r="IE25" s="27" t="s">
        <v>81</v>
      </c>
      <c r="IF25" s="27" t="s">
        <v>81</v>
      </c>
      <c r="IG25">
        <v>1</v>
      </c>
      <c r="IH25">
        <v>1</v>
      </c>
      <c r="II25" s="27" t="s">
        <v>81</v>
      </c>
      <c r="IJ25" s="27" t="s">
        <v>81</v>
      </c>
      <c r="IK25" s="27" t="s">
        <v>81</v>
      </c>
      <c r="IL25" s="27" t="s">
        <v>81</v>
      </c>
      <c r="IM25" s="27" t="s">
        <v>81</v>
      </c>
      <c r="IN25" s="27" t="s">
        <v>81</v>
      </c>
      <c r="IO25" s="27" t="s">
        <v>81</v>
      </c>
      <c r="IP25" s="27" t="s">
        <v>81</v>
      </c>
      <c r="IQ25" s="27" t="s">
        <v>81</v>
      </c>
      <c r="IR25" s="27" t="s">
        <v>81</v>
      </c>
      <c r="IS25" s="27" t="s">
        <v>81</v>
      </c>
      <c r="IT25">
        <v>1</v>
      </c>
      <c r="IU25" s="27" t="s">
        <v>81</v>
      </c>
      <c r="IV25">
        <v>1</v>
      </c>
      <c r="IW25">
        <v>2</v>
      </c>
      <c r="IX25">
        <v>1</v>
      </c>
      <c r="IY25" s="27" t="s">
        <v>81</v>
      </c>
      <c r="IZ25" s="27" t="s">
        <v>81</v>
      </c>
      <c r="JA25" s="27" t="s">
        <v>81</v>
      </c>
      <c r="JB25">
        <v>1</v>
      </c>
      <c r="JC25" t="s">
        <v>81</v>
      </c>
      <c r="JD25">
        <v>3</v>
      </c>
      <c r="JE25" t="s">
        <v>81</v>
      </c>
      <c r="JF25">
        <v>1</v>
      </c>
      <c r="JG25">
        <v>60</v>
      </c>
      <c r="JH25" s="27" t="s">
        <v>81</v>
      </c>
      <c r="JI25" s="27" t="s">
        <v>81</v>
      </c>
      <c r="JJ25" s="27" t="s">
        <v>81</v>
      </c>
      <c r="JK25" s="27" t="s">
        <v>81</v>
      </c>
      <c r="JL25" s="27" t="s">
        <v>81</v>
      </c>
      <c r="JM25" s="27" t="s">
        <v>81</v>
      </c>
      <c r="JN25">
        <v>1</v>
      </c>
      <c r="JO25" s="27" t="s">
        <v>81</v>
      </c>
      <c r="JP25">
        <v>1</v>
      </c>
      <c r="JQ25">
        <v>60</v>
      </c>
      <c r="JR25" s="27" t="s">
        <v>81</v>
      </c>
      <c r="JS25" s="27" t="s">
        <v>81</v>
      </c>
      <c r="JT25" s="27" t="s">
        <v>81</v>
      </c>
      <c r="JU25" s="27" t="s">
        <v>81</v>
      </c>
      <c r="JV25" s="27" t="s">
        <v>81</v>
      </c>
      <c r="JW25">
        <v>1</v>
      </c>
      <c r="JX25" s="27" t="s">
        <v>81</v>
      </c>
      <c r="JY25">
        <v>1</v>
      </c>
      <c r="JZ25" s="27" t="s">
        <v>81</v>
      </c>
      <c r="KA25">
        <v>1</v>
      </c>
      <c r="KB25" s="27" t="s">
        <v>81</v>
      </c>
      <c r="KC25" s="27" t="s">
        <v>81</v>
      </c>
      <c r="KD25" s="27" t="s">
        <v>81</v>
      </c>
      <c r="KE25" s="27" t="s">
        <v>81</v>
      </c>
      <c r="KF25" s="27" t="s">
        <v>81</v>
      </c>
      <c r="KG25" s="27" t="s">
        <v>81</v>
      </c>
      <c r="KH25" s="27" t="s">
        <v>81</v>
      </c>
      <c r="KI25" s="27" t="s">
        <v>81</v>
      </c>
      <c r="KJ25" s="27" t="s">
        <v>81</v>
      </c>
      <c r="KK25" s="27" t="s">
        <v>81</v>
      </c>
      <c r="KL25" s="27" t="s">
        <v>81</v>
      </c>
      <c r="KM25" s="27" t="s">
        <v>81</v>
      </c>
      <c r="KN25" s="27" t="s">
        <v>81</v>
      </c>
      <c r="KO25" s="27" t="s">
        <v>81</v>
      </c>
      <c r="KP25" s="27" t="s">
        <v>81</v>
      </c>
      <c r="KQ25" s="27" t="s">
        <v>81</v>
      </c>
      <c r="KR25" s="27" t="s">
        <v>81</v>
      </c>
      <c r="KS25" s="27" t="s">
        <v>81</v>
      </c>
      <c r="KT25" s="27" t="s">
        <v>81</v>
      </c>
      <c r="KU25" s="27" t="s">
        <v>81</v>
      </c>
      <c r="KV25" s="27" t="s">
        <v>81</v>
      </c>
      <c r="KW25" s="27" t="s">
        <v>81</v>
      </c>
      <c r="KX25" s="27" t="s">
        <v>81</v>
      </c>
      <c r="KY25" s="27" t="s">
        <v>81</v>
      </c>
      <c r="KZ25" s="27" t="s">
        <v>81</v>
      </c>
      <c r="LA25" s="27" t="s">
        <v>81</v>
      </c>
      <c r="LB25" s="27" t="s">
        <v>81</v>
      </c>
      <c r="LC25" s="27" t="s">
        <v>81</v>
      </c>
      <c r="LD25" s="27" t="s">
        <v>81</v>
      </c>
      <c r="LE25" s="27" t="s">
        <v>81</v>
      </c>
      <c r="LF25" s="27" t="s">
        <v>81</v>
      </c>
      <c r="LG25" s="27" t="s">
        <v>81</v>
      </c>
      <c r="LH25" s="27" t="s">
        <v>81</v>
      </c>
      <c r="LI25" s="27" t="s">
        <v>81</v>
      </c>
      <c r="LJ25" s="27" t="s">
        <v>81</v>
      </c>
      <c r="LK25" s="27" t="s">
        <v>81</v>
      </c>
      <c r="LL25" s="27" t="s">
        <v>81</v>
      </c>
      <c r="LM25" s="27" t="s">
        <v>81</v>
      </c>
      <c r="LN25" s="27" t="s">
        <v>81</v>
      </c>
      <c r="LO25" s="27" t="s">
        <v>81</v>
      </c>
      <c r="LP25" s="27" t="s">
        <v>81</v>
      </c>
      <c r="LQ25" s="27" t="s">
        <v>81</v>
      </c>
      <c r="LR25" s="27" t="s">
        <v>81</v>
      </c>
      <c r="LS25" s="27" t="s">
        <v>81</v>
      </c>
      <c r="LT25" s="27" t="s">
        <v>81</v>
      </c>
      <c r="LU25" s="27" t="s">
        <v>81</v>
      </c>
      <c r="LV25" s="27" t="s">
        <v>81</v>
      </c>
      <c r="LW25" s="27" t="s">
        <v>81</v>
      </c>
      <c r="LX25" s="27" t="s">
        <v>81</v>
      </c>
      <c r="LY25" s="27" t="s">
        <v>81</v>
      </c>
      <c r="LZ25" s="27" t="s">
        <v>81</v>
      </c>
      <c r="MA25" s="27" t="s">
        <v>81</v>
      </c>
      <c r="MB25" s="27" t="s">
        <v>81</v>
      </c>
      <c r="MC25" s="27" t="s">
        <v>81</v>
      </c>
      <c r="MD25" s="27" t="s">
        <v>81</v>
      </c>
      <c r="ME25" s="27" t="s">
        <v>81</v>
      </c>
      <c r="MF25" s="27" t="s">
        <v>81</v>
      </c>
      <c r="MG25" s="27" t="s">
        <v>81</v>
      </c>
      <c r="MH25" s="27" t="s">
        <v>81</v>
      </c>
      <c r="MI25" s="27" t="s">
        <v>81</v>
      </c>
      <c r="MJ25" s="27" t="s">
        <v>81</v>
      </c>
      <c r="MK25" s="27" t="s">
        <v>81</v>
      </c>
      <c r="ML25" s="27" t="s">
        <v>81</v>
      </c>
      <c r="MM25" s="27" t="s">
        <v>81</v>
      </c>
      <c r="MN25" s="27" t="s">
        <v>81</v>
      </c>
      <c r="MO25" s="27" t="s">
        <v>81</v>
      </c>
      <c r="MP25" s="27" t="s">
        <v>81</v>
      </c>
      <c r="MQ25" s="27" t="s">
        <v>81</v>
      </c>
      <c r="MR25" s="27" t="s">
        <v>81</v>
      </c>
      <c r="MS25" s="27" t="s">
        <v>81</v>
      </c>
      <c r="MT25" s="27" t="s">
        <v>81</v>
      </c>
      <c r="MU25" s="27" t="s">
        <v>81</v>
      </c>
      <c r="MV25" s="27" t="s">
        <v>81</v>
      </c>
      <c r="MW25" s="27" t="s">
        <v>81</v>
      </c>
      <c r="MX25" s="27" t="s">
        <v>81</v>
      </c>
      <c r="MY25" s="27" t="s">
        <v>81</v>
      </c>
      <c r="MZ25" s="27" t="s">
        <v>81</v>
      </c>
      <c r="NA25" s="27" t="s">
        <v>81</v>
      </c>
      <c r="NB25" s="27" t="s">
        <v>81</v>
      </c>
      <c r="NC25" s="27" t="s">
        <v>81</v>
      </c>
      <c r="ND25" s="27" t="s">
        <v>81</v>
      </c>
      <c r="NE25" s="27" t="s">
        <v>81</v>
      </c>
      <c r="NF25" s="27" t="s">
        <v>81</v>
      </c>
      <c r="NG25" s="27" t="s">
        <v>81</v>
      </c>
      <c r="NH25" s="27" t="s">
        <v>81</v>
      </c>
      <c r="NI25" s="27" t="s">
        <v>81</v>
      </c>
      <c r="NJ25" s="27" t="s">
        <v>81</v>
      </c>
      <c r="NK25" s="27" t="s">
        <v>81</v>
      </c>
      <c r="NL25" s="27" t="s">
        <v>81</v>
      </c>
      <c r="NM25" s="27" t="s">
        <v>81</v>
      </c>
      <c r="NN25" s="27" t="s">
        <v>81</v>
      </c>
      <c r="NO25" s="27" t="s">
        <v>81</v>
      </c>
      <c r="NP25" s="27" t="s">
        <v>81</v>
      </c>
      <c r="NQ25" s="27" t="s">
        <v>81</v>
      </c>
      <c r="NR25" s="27" t="s">
        <v>81</v>
      </c>
      <c r="NS25" s="27" t="s">
        <v>81</v>
      </c>
      <c r="NT25" s="27" t="s">
        <v>81</v>
      </c>
      <c r="NU25" s="27" t="s">
        <v>81</v>
      </c>
      <c r="NV25" s="27" t="s">
        <v>81</v>
      </c>
      <c r="NW25" s="27" t="s">
        <v>81</v>
      </c>
      <c r="NX25" s="27" t="s">
        <v>81</v>
      </c>
      <c r="NY25" s="27" t="s">
        <v>81</v>
      </c>
      <c r="NZ25" s="27" t="s">
        <v>81</v>
      </c>
      <c r="OA25" s="27" t="s">
        <v>81</v>
      </c>
      <c r="OB25" s="27" t="s">
        <v>81</v>
      </c>
      <c r="OC25" s="27" t="s">
        <v>81</v>
      </c>
      <c r="OD25" s="27" t="s">
        <v>81</v>
      </c>
      <c r="OE25" s="27" t="s">
        <v>81</v>
      </c>
      <c r="OF25" s="27" t="s">
        <v>81</v>
      </c>
      <c r="OG25" s="27" t="s">
        <v>81</v>
      </c>
      <c r="OH25" s="27" t="s">
        <v>81</v>
      </c>
      <c r="OI25" s="27" t="s">
        <v>81</v>
      </c>
      <c r="OJ25" s="27" t="s">
        <v>81</v>
      </c>
      <c r="OK25" s="27" t="s">
        <v>81</v>
      </c>
      <c r="OL25" s="27" t="s">
        <v>81</v>
      </c>
      <c r="OM25">
        <v>2</v>
      </c>
      <c r="ON25">
        <v>1</v>
      </c>
      <c r="OO25">
        <v>4</v>
      </c>
      <c r="OP25">
        <v>1</v>
      </c>
      <c r="OQ25">
        <v>1</v>
      </c>
      <c r="OR25">
        <v>3</v>
      </c>
      <c r="OS25">
        <v>1</v>
      </c>
      <c r="OT25" t="s">
        <v>81</v>
      </c>
      <c r="OU25" t="s">
        <v>81</v>
      </c>
      <c r="OV25">
        <v>1</v>
      </c>
      <c r="OW25" t="s">
        <v>81</v>
      </c>
      <c r="OX25" t="s">
        <v>81</v>
      </c>
      <c r="OY25" t="s">
        <v>81</v>
      </c>
      <c r="OZ25" t="s">
        <v>81</v>
      </c>
      <c r="PA25" t="s">
        <v>81</v>
      </c>
      <c r="PB25" t="s">
        <v>81</v>
      </c>
      <c r="PC25" t="s">
        <v>81</v>
      </c>
      <c r="PD25" t="s">
        <v>81</v>
      </c>
    </row>
    <row r="26" spans="1:420" s="72" customFormat="1" x14ac:dyDescent="0.35">
      <c r="A26" s="71">
        <v>1050125</v>
      </c>
      <c r="B26" s="71">
        <v>1</v>
      </c>
      <c r="C26" s="71">
        <v>5</v>
      </c>
      <c r="D26" s="71">
        <v>1</v>
      </c>
      <c r="E26" s="71" t="s">
        <v>885</v>
      </c>
      <c r="F26" s="64">
        <v>4</v>
      </c>
      <c r="G26" s="64">
        <v>3.5</v>
      </c>
      <c r="H26" s="64">
        <v>3.5</v>
      </c>
      <c r="I26" s="64">
        <v>8</v>
      </c>
      <c r="J26" s="27" t="s">
        <v>81</v>
      </c>
      <c r="K26" s="64">
        <v>1.5</v>
      </c>
      <c r="L26" s="64">
        <v>12000</v>
      </c>
      <c r="M26" s="64">
        <v>7</v>
      </c>
      <c r="N26" s="64">
        <v>1</v>
      </c>
      <c r="O26" s="64">
        <v>1</v>
      </c>
      <c r="P26" s="64">
        <v>100</v>
      </c>
      <c r="Q26" s="27" t="s">
        <v>81</v>
      </c>
      <c r="R26" t="s">
        <v>81</v>
      </c>
      <c r="S26" s="64">
        <v>900</v>
      </c>
      <c r="T26" s="64">
        <v>16</v>
      </c>
      <c r="U26" s="64">
        <v>0.5</v>
      </c>
      <c r="V26" s="64">
        <v>0.5</v>
      </c>
      <c r="W26" s="64">
        <v>2250</v>
      </c>
      <c r="X26" s="27" t="s">
        <v>81</v>
      </c>
      <c r="Y26" s="27" t="s">
        <v>81</v>
      </c>
      <c r="Z26" s="64">
        <v>1000</v>
      </c>
      <c r="AA26" s="27" t="s">
        <v>81</v>
      </c>
      <c r="AB26" s="27" t="s">
        <v>81</v>
      </c>
      <c r="AC26" s="27" t="s">
        <v>81</v>
      </c>
      <c r="AD26" s="27" t="s">
        <v>81</v>
      </c>
      <c r="AE26" s="27" t="s">
        <v>81</v>
      </c>
      <c r="AF26" s="27" t="s">
        <v>81</v>
      </c>
      <c r="AG26" s="27" t="s">
        <v>81</v>
      </c>
      <c r="AH26" s="27" t="s">
        <v>81</v>
      </c>
      <c r="AI26" s="27" t="s">
        <v>81</v>
      </c>
      <c r="AJ26" s="27" t="s">
        <v>81</v>
      </c>
      <c r="AK26" s="27" t="s">
        <v>81</v>
      </c>
      <c r="AL26" s="27" t="s">
        <v>81</v>
      </c>
      <c r="AM26" s="27" t="s">
        <v>81</v>
      </c>
      <c r="AN26" s="27" t="s">
        <v>81</v>
      </c>
      <c r="AO26" s="27" t="s">
        <v>81</v>
      </c>
      <c r="AP26" s="27" t="s">
        <v>81</v>
      </c>
      <c r="AQ26" s="27" t="s">
        <v>81</v>
      </c>
      <c r="AR26" s="27" t="s">
        <v>81</v>
      </c>
      <c r="AS26" s="27" t="s">
        <v>81</v>
      </c>
      <c r="AT26" s="27" t="s">
        <v>81</v>
      </c>
      <c r="AU26" s="27" t="s">
        <v>81</v>
      </c>
      <c r="AV26" s="72">
        <v>3</v>
      </c>
      <c r="AW26" s="27" t="s">
        <v>81</v>
      </c>
      <c r="AX26" s="72">
        <v>12000</v>
      </c>
      <c r="AY26" s="72">
        <v>15000</v>
      </c>
      <c r="AZ26" s="27" t="s">
        <v>81</v>
      </c>
      <c r="BA26" s="72">
        <v>16000</v>
      </c>
      <c r="BB26" s="72">
        <v>15000</v>
      </c>
      <c r="BC26" s="72">
        <v>15000</v>
      </c>
      <c r="BD26" s="27" t="s">
        <v>81</v>
      </c>
      <c r="BE26" s="72">
        <v>20000</v>
      </c>
      <c r="BF26" s="72">
        <v>30000</v>
      </c>
      <c r="BG26" s="72">
        <v>30000</v>
      </c>
      <c r="BH26" s="27" t="s">
        <v>81</v>
      </c>
      <c r="BI26" s="27" t="s">
        <v>81</v>
      </c>
      <c r="BJ26" s="27" t="s">
        <v>81</v>
      </c>
      <c r="BK26" s="27" t="s">
        <v>81</v>
      </c>
      <c r="BL26" s="27" t="s">
        <v>81</v>
      </c>
      <c r="BM26" s="27" t="s">
        <v>81</v>
      </c>
      <c r="BN26" s="27" t="s">
        <v>81</v>
      </c>
      <c r="BO26" s="27" t="s">
        <v>81</v>
      </c>
      <c r="BP26" s="27" t="s">
        <v>81</v>
      </c>
      <c r="BQ26" s="27" t="s">
        <v>81</v>
      </c>
      <c r="BR26" s="27" t="s">
        <v>81</v>
      </c>
      <c r="BS26" s="27" t="s">
        <v>81</v>
      </c>
      <c r="BT26" s="27" t="s">
        <v>81</v>
      </c>
      <c r="BU26" s="72">
        <v>2</v>
      </c>
      <c r="BV26" s="27" t="s">
        <v>81</v>
      </c>
      <c r="BW26" s="27" t="s">
        <v>81</v>
      </c>
      <c r="BX26" s="27" t="s">
        <v>81</v>
      </c>
      <c r="BY26" s="72">
        <v>15</v>
      </c>
      <c r="BZ26" s="27" t="s">
        <v>81</v>
      </c>
      <c r="CA26" s="27" t="s">
        <v>81</v>
      </c>
      <c r="CB26" s="27" t="s">
        <v>81</v>
      </c>
      <c r="CC26" s="27" t="s">
        <v>81</v>
      </c>
      <c r="CD26" s="27" t="s">
        <v>81</v>
      </c>
      <c r="CE26" s="27" t="s">
        <v>81</v>
      </c>
      <c r="CF26" s="27" t="s">
        <v>81</v>
      </c>
      <c r="CG26" s="27" t="s">
        <v>81</v>
      </c>
      <c r="CH26" s="27" t="s">
        <v>81</v>
      </c>
      <c r="CI26" s="27" t="s">
        <v>81</v>
      </c>
      <c r="CJ26" s="27" t="s">
        <v>81</v>
      </c>
      <c r="CK26" s="27" t="s">
        <v>81</v>
      </c>
      <c r="CL26" s="72">
        <v>1</v>
      </c>
      <c r="CM26" s="72">
        <v>1</v>
      </c>
      <c r="CN26" s="72">
        <v>1</v>
      </c>
      <c r="CO26" s="72">
        <v>1</v>
      </c>
      <c r="CP26" s="72">
        <v>1</v>
      </c>
      <c r="CQ26" s="27" t="s">
        <v>81</v>
      </c>
      <c r="CR26" s="27" t="s">
        <v>81</v>
      </c>
      <c r="CS26" s="72">
        <v>1</v>
      </c>
      <c r="CT26" s="27" t="s">
        <v>81</v>
      </c>
      <c r="CU26" s="27" t="s">
        <v>81</v>
      </c>
      <c r="CV26" s="27" t="s">
        <v>81</v>
      </c>
      <c r="CW26" s="72">
        <v>3</v>
      </c>
      <c r="CX26" s="72">
        <v>2</v>
      </c>
      <c r="CY26" s="27" t="s">
        <v>81</v>
      </c>
      <c r="CZ26" s="27" t="s">
        <v>81</v>
      </c>
      <c r="DA26" s="27" t="s">
        <v>81</v>
      </c>
      <c r="DB26" s="27" t="s">
        <v>81</v>
      </c>
      <c r="DC26" s="27" t="s">
        <v>81</v>
      </c>
      <c r="DD26" s="72">
        <v>1</v>
      </c>
      <c r="DE26" s="72">
        <v>1</v>
      </c>
      <c r="DF26" s="27" t="s">
        <v>81</v>
      </c>
      <c r="DG26" s="72">
        <v>2</v>
      </c>
      <c r="DH26" s="72">
        <v>2</v>
      </c>
      <c r="DI26" s="27" t="s">
        <v>81</v>
      </c>
      <c r="DJ26" s="27" t="s">
        <v>81</v>
      </c>
      <c r="DK26" s="27" t="s">
        <v>81</v>
      </c>
      <c r="DL26" s="27" t="s">
        <v>81</v>
      </c>
      <c r="DM26" s="72">
        <v>1</v>
      </c>
      <c r="DN26" s="27" t="s">
        <v>81</v>
      </c>
      <c r="DO26" s="27" t="s">
        <v>81</v>
      </c>
      <c r="DP26" s="27" t="s">
        <v>81</v>
      </c>
      <c r="DQ26" s="72">
        <v>3</v>
      </c>
      <c r="DR26" s="72">
        <v>1</v>
      </c>
      <c r="DS26" s="27" t="s">
        <v>81</v>
      </c>
      <c r="DT26" s="27" t="s">
        <v>81</v>
      </c>
      <c r="DU26" s="27" t="s">
        <v>81</v>
      </c>
      <c r="DV26" s="27" t="s">
        <v>81</v>
      </c>
      <c r="DW26" s="27" t="s">
        <v>81</v>
      </c>
      <c r="DX26" s="72">
        <v>2</v>
      </c>
      <c r="DY26" s="27" t="s">
        <v>81</v>
      </c>
      <c r="DZ26" s="28" t="s">
        <v>81</v>
      </c>
      <c r="EA26" s="28" t="s">
        <v>81</v>
      </c>
      <c r="EB26" s="72">
        <v>2</v>
      </c>
      <c r="EC26" s="27" t="s">
        <v>81</v>
      </c>
      <c r="ED26" s="27" t="s">
        <v>81</v>
      </c>
      <c r="EE26" s="27" t="s">
        <v>81</v>
      </c>
      <c r="EF26" s="27" t="s">
        <v>81</v>
      </c>
      <c r="EG26" s="27" t="s">
        <v>81</v>
      </c>
      <c r="EH26" s="27" t="s">
        <v>81</v>
      </c>
      <c r="EI26" s="27" t="s">
        <v>81</v>
      </c>
      <c r="EJ26" s="27" t="s">
        <v>81</v>
      </c>
      <c r="EK26" s="27" t="s">
        <v>81</v>
      </c>
      <c r="EL26" s="27" t="s">
        <v>81</v>
      </c>
      <c r="EM26" s="72">
        <v>1</v>
      </c>
      <c r="EN26" s="28" t="s">
        <v>81</v>
      </c>
      <c r="EO26" s="28" t="s">
        <v>81</v>
      </c>
      <c r="EP26" s="72">
        <v>1</v>
      </c>
      <c r="EQ26" s="72">
        <v>1</v>
      </c>
      <c r="ER26" s="72">
        <v>1</v>
      </c>
      <c r="ES26" s="72">
        <v>1</v>
      </c>
      <c r="ET26" s="28" t="s">
        <v>81</v>
      </c>
      <c r="EU26" s="28" t="s">
        <v>81</v>
      </c>
      <c r="EV26" s="72">
        <v>1</v>
      </c>
      <c r="EW26" s="72">
        <v>1</v>
      </c>
      <c r="EX26" s="72">
        <v>1</v>
      </c>
      <c r="EY26" s="28" t="s">
        <v>81</v>
      </c>
      <c r="EZ26" s="28" t="s">
        <v>81</v>
      </c>
      <c r="FA26" s="72">
        <v>2</v>
      </c>
      <c r="FB26" s="28" t="s">
        <v>81</v>
      </c>
      <c r="FC26" s="28" t="s">
        <v>81</v>
      </c>
      <c r="FD26" s="28" t="s">
        <v>81</v>
      </c>
      <c r="FE26" s="28" t="s">
        <v>81</v>
      </c>
      <c r="FF26" s="28" t="s">
        <v>81</v>
      </c>
      <c r="FG26" s="28" t="s">
        <v>81</v>
      </c>
      <c r="FH26" s="28" t="s">
        <v>81</v>
      </c>
      <c r="FI26" s="28" t="s">
        <v>81</v>
      </c>
      <c r="FJ26" s="72">
        <v>2</v>
      </c>
      <c r="FK26" s="72">
        <v>2</v>
      </c>
      <c r="FL26" s="27" t="s">
        <v>81</v>
      </c>
      <c r="FM26" s="27" t="s">
        <v>81</v>
      </c>
      <c r="FN26" s="27" t="s">
        <v>81</v>
      </c>
      <c r="FO26" s="27" t="s">
        <v>81</v>
      </c>
      <c r="FP26" s="27" t="s">
        <v>81</v>
      </c>
      <c r="FQ26" s="72">
        <v>1</v>
      </c>
      <c r="FR26" s="27" t="s">
        <v>81</v>
      </c>
      <c r="FS26" s="28" t="s">
        <v>81</v>
      </c>
      <c r="FT26" s="28" t="s">
        <v>81</v>
      </c>
      <c r="FU26" s="72">
        <v>1</v>
      </c>
      <c r="FV26" s="27" t="s">
        <v>81</v>
      </c>
      <c r="FW26" s="27" t="s">
        <v>81</v>
      </c>
      <c r="FX26" s="27" t="s">
        <v>81</v>
      </c>
      <c r="FY26" s="27" t="s">
        <v>81</v>
      </c>
      <c r="FZ26" s="27" t="s">
        <v>81</v>
      </c>
      <c r="GA26" s="72">
        <v>1</v>
      </c>
      <c r="GB26" s="28" t="s">
        <v>81</v>
      </c>
      <c r="GC26" s="28" t="s">
        <v>81</v>
      </c>
      <c r="GD26" s="28" t="s">
        <v>81</v>
      </c>
      <c r="GE26" s="72">
        <v>30</v>
      </c>
      <c r="GF26" s="27" t="s">
        <v>81</v>
      </c>
      <c r="GG26" s="27" t="s">
        <v>81</v>
      </c>
      <c r="GH26" s="27" t="s">
        <v>81</v>
      </c>
      <c r="GI26" s="27" t="s">
        <v>81</v>
      </c>
      <c r="GJ26" s="27" t="s">
        <v>81</v>
      </c>
      <c r="GK26" s="27" t="s">
        <v>81</v>
      </c>
      <c r="GL26" s="27" t="s">
        <v>81</v>
      </c>
      <c r="GM26" s="27" t="s">
        <v>81</v>
      </c>
      <c r="GN26" s="27" t="s">
        <v>81</v>
      </c>
      <c r="GO26" s="27" t="s">
        <v>81</v>
      </c>
      <c r="GP26" s="72">
        <v>1</v>
      </c>
      <c r="GQ26" s="72">
        <v>1</v>
      </c>
      <c r="GR26" s="27" t="s">
        <v>81</v>
      </c>
      <c r="GS26" s="27" t="s">
        <v>81</v>
      </c>
      <c r="GT26" s="72">
        <v>2</v>
      </c>
      <c r="GU26" s="72">
        <v>2</v>
      </c>
      <c r="GV26" s="72">
        <v>2</v>
      </c>
      <c r="GW26" s="27" t="s">
        <v>81</v>
      </c>
      <c r="GX26" s="72">
        <v>8</v>
      </c>
      <c r="GY26" s="72">
        <v>1</v>
      </c>
      <c r="GZ26" s="72">
        <v>1</v>
      </c>
      <c r="HA26" s="72">
        <v>1</v>
      </c>
      <c r="HB26" s="27" t="s">
        <v>81</v>
      </c>
      <c r="HC26" s="27" t="s">
        <v>81</v>
      </c>
      <c r="HD26" s="72">
        <v>1</v>
      </c>
      <c r="HE26" s="27" t="s">
        <v>81</v>
      </c>
      <c r="HF26" s="27" t="s">
        <v>81</v>
      </c>
      <c r="HG26" s="27" t="s">
        <v>81</v>
      </c>
      <c r="HH26" s="27" t="s">
        <v>81</v>
      </c>
      <c r="HI26" s="27" t="s">
        <v>81</v>
      </c>
      <c r="HJ26" s="72">
        <v>1</v>
      </c>
      <c r="HK26" s="72">
        <v>1</v>
      </c>
      <c r="HL26" s="27" t="s">
        <v>81</v>
      </c>
      <c r="HM26" s="72">
        <v>1</v>
      </c>
      <c r="HN26" s="72">
        <v>1</v>
      </c>
      <c r="HO26" s="27" t="s">
        <v>81</v>
      </c>
      <c r="HP26" s="27" t="s">
        <v>81</v>
      </c>
      <c r="HQ26" s="27" t="s">
        <v>81</v>
      </c>
      <c r="HR26" s="27" t="s">
        <v>81</v>
      </c>
      <c r="HS26" s="27" t="s">
        <v>81</v>
      </c>
      <c r="HT26" s="72">
        <v>1</v>
      </c>
      <c r="HU26" s="27" t="s">
        <v>81</v>
      </c>
      <c r="HV26" s="27" t="s">
        <v>81</v>
      </c>
      <c r="HW26" s="27" t="s">
        <v>81</v>
      </c>
      <c r="HX26" s="72">
        <v>1</v>
      </c>
      <c r="HY26" s="27" t="s">
        <v>81</v>
      </c>
      <c r="HZ26" s="27" t="s">
        <v>81</v>
      </c>
      <c r="IA26" s="27" t="s">
        <v>81</v>
      </c>
      <c r="IB26" s="27" t="s">
        <v>81</v>
      </c>
      <c r="IC26" s="27" t="s">
        <v>81</v>
      </c>
      <c r="ID26" s="27" t="s">
        <v>81</v>
      </c>
      <c r="IE26" s="27" t="s">
        <v>81</v>
      </c>
      <c r="IF26" s="27" t="s">
        <v>81</v>
      </c>
      <c r="IG26" s="27" t="s">
        <v>81</v>
      </c>
      <c r="IH26" s="27" t="s">
        <v>81</v>
      </c>
      <c r="II26" s="27" t="s">
        <v>81</v>
      </c>
      <c r="IJ26" s="27" t="s">
        <v>81</v>
      </c>
      <c r="IK26" s="27" t="s">
        <v>81</v>
      </c>
      <c r="IL26" s="27" t="s">
        <v>81</v>
      </c>
      <c r="IM26" s="27" t="s">
        <v>81</v>
      </c>
      <c r="IN26" s="27" t="s">
        <v>81</v>
      </c>
      <c r="IO26" s="27" t="s">
        <v>81</v>
      </c>
      <c r="IP26" s="27" t="s">
        <v>81</v>
      </c>
      <c r="IQ26" s="27" t="s">
        <v>81</v>
      </c>
      <c r="IR26" s="27" t="s">
        <v>81</v>
      </c>
      <c r="IS26" s="27" t="s">
        <v>81</v>
      </c>
      <c r="IT26" s="27" t="s">
        <v>81</v>
      </c>
      <c r="IU26" s="27" t="s">
        <v>81</v>
      </c>
      <c r="IV26" s="27" t="s">
        <v>81</v>
      </c>
      <c r="IW26" s="27" t="s">
        <v>81</v>
      </c>
      <c r="IX26" s="27" t="s">
        <v>81</v>
      </c>
      <c r="IY26" s="27" t="s">
        <v>81</v>
      </c>
      <c r="IZ26" s="27" t="s">
        <v>81</v>
      </c>
      <c r="JA26" s="27" t="s">
        <v>81</v>
      </c>
      <c r="JB26" s="27" t="s">
        <v>81</v>
      </c>
      <c r="JC26" s="27" t="s">
        <v>81</v>
      </c>
      <c r="JD26" s="27" t="s">
        <v>81</v>
      </c>
      <c r="JE26" s="27" t="s">
        <v>81</v>
      </c>
      <c r="JF26" s="27" t="s">
        <v>81</v>
      </c>
      <c r="JG26" s="27" t="s">
        <v>81</v>
      </c>
      <c r="JH26" s="27" t="s">
        <v>81</v>
      </c>
      <c r="JI26" s="27" t="s">
        <v>81</v>
      </c>
      <c r="JJ26" s="27" t="s">
        <v>81</v>
      </c>
      <c r="JK26" s="27" t="s">
        <v>81</v>
      </c>
      <c r="JL26" s="27" t="s">
        <v>81</v>
      </c>
      <c r="JM26" s="27" t="s">
        <v>81</v>
      </c>
      <c r="JN26" s="27" t="s">
        <v>81</v>
      </c>
      <c r="JO26" s="27" t="s">
        <v>81</v>
      </c>
      <c r="JP26" s="27" t="s">
        <v>81</v>
      </c>
      <c r="JQ26" s="27" t="s">
        <v>81</v>
      </c>
      <c r="JR26" s="27" t="s">
        <v>81</v>
      </c>
      <c r="JS26" s="27" t="s">
        <v>81</v>
      </c>
      <c r="JT26" s="27" t="s">
        <v>81</v>
      </c>
      <c r="JU26" s="27" t="s">
        <v>81</v>
      </c>
      <c r="JV26" s="27" t="s">
        <v>81</v>
      </c>
      <c r="JW26" s="27" t="s">
        <v>81</v>
      </c>
      <c r="JX26" s="27" t="s">
        <v>81</v>
      </c>
      <c r="JY26" s="27" t="s">
        <v>81</v>
      </c>
      <c r="JZ26" s="27" t="s">
        <v>81</v>
      </c>
      <c r="KA26" s="27" t="s">
        <v>81</v>
      </c>
      <c r="KB26" s="27" t="s">
        <v>81</v>
      </c>
      <c r="KC26" s="27" t="s">
        <v>81</v>
      </c>
      <c r="KD26" s="27" t="s">
        <v>81</v>
      </c>
      <c r="KE26" s="27" t="s">
        <v>81</v>
      </c>
      <c r="KF26" s="27" t="s">
        <v>81</v>
      </c>
      <c r="KG26" s="27" t="s">
        <v>81</v>
      </c>
      <c r="KH26" s="27" t="s">
        <v>81</v>
      </c>
      <c r="KI26" s="27" t="s">
        <v>81</v>
      </c>
      <c r="KJ26" s="27" t="s">
        <v>81</v>
      </c>
      <c r="KK26" s="27" t="s">
        <v>81</v>
      </c>
      <c r="KL26" s="27" t="s">
        <v>81</v>
      </c>
      <c r="KM26" s="27" t="s">
        <v>81</v>
      </c>
      <c r="KN26" s="27" t="s">
        <v>81</v>
      </c>
      <c r="KO26" s="27" t="s">
        <v>81</v>
      </c>
      <c r="KP26" s="27" t="s">
        <v>81</v>
      </c>
      <c r="KQ26" s="27" t="s">
        <v>81</v>
      </c>
      <c r="KR26" s="27" t="s">
        <v>81</v>
      </c>
      <c r="KS26" s="27" t="s">
        <v>81</v>
      </c>
      <c r="KT26" s="27" t="s">
        <v>81</v>
      </c>
      <c r="KU26" s="27" t="s">
        <v>81</v>
      </c>
      <c r="KV26" s="27" t="s">
        <v>81</v>
      </c>
      <c r="KW26" s="27" t="s">
        <v>81</v>
      </c>
      <c r="KX26" s="27" t="s">
        <v>81</v>
      </c>
      <c r="KY26" s="27" t="s">
        <v>81</v>
      </c>
      <c r="KZ26" s="27" t="s">
        <v>81</v>
      </c>
      <c r="LA26" s="27" t="s">
        <v>81</v>
      </c>
      <c r="LB26" s="27" t="s">
        <v>81</v>
      </c>
      <c r="LC26" s="27" t="s">
        <v>81</v>
      </c>
      <c r="LD26" s="27" t="s">
        <v>81</v>
      </c>
      <c r="LE26" s="27" t="s">
        <v>81</v>
      </c>
      <c r="LF26" s="27" t="s">
        <v>81</v>
      </c>
      <c r="LG26" s="27" t="s">
        <v>81</v>
      </c>
      <c r="LH26" s="27" t="s">
        <v>81</v>
      </c>
      <c r="LI26" s="27" t="s">
        <v>81</v>
      </c>
      <c r="LJ26" s="27" t="s">
        <v>81</v>
      </c>
      <c r="LK26" s="27" t="s">
        <v>81</v>
      </c>
      <c r="LL26" s="27" t="s">
        <v>81</v>
      </c>
      <c r="LM26" s="27" t="s">
        <v>81</v>
      </c>
      <c r="LN26" s="27" t="s">
        <v>81</v>
      </c>
      <c r="LO26" s="27" t="s">
        <v>81</v>
      </c>
      <c r="LP26" s="27" t="s">
        <v>81</v>
      </c>
      <c r="LQ26" s="27" t="s">
        <v>81</v>
      </c>
      <c r="LR26" s="27" t="s">
        <v>81</v>
      </c>
      <c r="LS26" s="27" t="s">
        <v>81</v>
      </c>
      <c r="LT26" s="27" t="s">
        <v>81</v>
      </c>
      <c r="LU26" s="27" t="s">
        <v>81</v>
      </c>
      <c r="LV26" s="27" t="s">
        <v>81</v>
      </c>
      <c r="LW26" s="27" t="s">
        <v>81</v>
      </c>
      <c r="LX26" s="27" t="s">
        <v>81</v>
      </c>
      <c r="LY26" s="27" t="s">
        <v>81</v>
      </c>
      <c r="LZ26" s="27" t="s">
        <v>81</v>
      </c>
      <c r="MA26" s="27" t="s">
        <v>81</v>
      </c>
      <c r="MB26" s="27" t="s">
        <v>81</v>
      </c>
      <c r="MC26" s="27" t="s">
        <v>81</v>
      </c>
      <c r="MD26" s="27" t="s">
        <v>81</v>
      </c>
      <c r="ME26" s="27" t="s">
        <v>81</v>
      </c>
      <c r="MF26" s="27" t="s">
        <v>81</v>
      </c>
      <c r="MG26" s="27" t="s">
        <v>81</v>
      </c>
      <c r="MH26" s="27" t="s">
        <v>81</v>
      </c>
      <c r="MI26" s="27" t="s">
        <v>81</v>
      </c>
      <c r="MJ26" s="27" t="s">
        <v>81</v>
      </c>
      <c r="MK26" s="27" t="s">
        <v>81</v>
      </c>
      <c r="ML26" s="27" t="s">
        <v>81</v>
      </c>
      <c r="MM26" s="27" t="s">
        <v>81</v>
      </c>
      <c r="MN26" s="27" t="s">
        <v>81</v>
      </c>
      <c r="MO26" s="27" t="s">
        <v>81</v>
      </c>
      <c r="MP26" s="27" t="s">
        <v>81</v>
      </c>
      <c r="MQ26" s="27" t="s">
        <v>81</v>
      </c>
      <c r="MR26" s="27" t="s">
        <v>81</v>
      </c>
      <c r="MS26" s="27" t="s">
        <v>81</v>
      </c>
      <c r="MT26" s="27" t="s">
        <v>81</v>
      </c>
      <c r="MU26" s="27" t="s">
        <v>81</v>
      </c>
      <c r="MV26" s="27" t="s">
        <v>81</v>
      </c>
      <c r="MW26" s="27" t="s">
        <v>81</v>
      </c>
      <c r="MX26" s="27" t="s">
        <v>81</v>
      </c>
      <c r="MY26" s="27" t="s">
        <v>81</v>
      </c>
      <c r="MZ26" s="27" t="s">
        <v>81</v>
      </c>
      <c r="NA26" s="27" t="s">
        <v>81</v>
      </c>
      <c r="NB26" s="27" t="s">
        <v>81</v>
      </c>
      <c r="NC26" s="27" t="s">
        <v>81</v>
      </c>
      <c r="ND26" s="27" t="s">
        <v>81</v>
      </c>
      <c r="NE26" s="27" t="s">
        <v>81</v>
      </c>
      <c r="NF26" s="27" t="s">
        <v>81</v>
      </c>
      <c r="NG26" s="27" t="s">
        <v>81</v>
      </c>
      <c r="NH26" s="27" t="s">
        <v>81</v>
      </c>
      <c r="NI26" s="27" t="s">
        <v>81</v>
      </c>
      <c r="NJ26" s="27" t="s">
        <v>81</v>
      </c>
      <c r="NK26" s="27" t="s">
        <v>81</v>
      </c>
      <c r="NL26" s="27" t="s">
        <v>81</v>
      </c>
      <c r="NM26" s="27" t="s">
        <v>81</v>
      </c>
      <c r="NN26" s="27" t="s">
        <v>81</v>
      </c>
      <c r="NO26" s="27" t="s">
        <v>81</v>
      </c>
      <c r="NP26" s="27" t="s">
        <v>81</v>
      </c>
      <c r="NQ26" s="27" t="s">
        <v>81</v>
      </c>
      <c r="NR26" s="27" t="s">
        <v>81</v>
      </c>
      <c r="NS26" s="27" t="s">
        <v>81</v>
      </c>
      <c r="NT26" s="27" t="s">
        <v>81</v>
      </c>
      <c r="NU26" s="27" t="s">
        <v>81</v>
      </c>
      <c r="NV26" s="27" t="s">
        <v>81</v>
      </c>
      <c r="NW26" s="27" t="s">
        <v>81</v>
      </c>
      <c r="NX26" s="27" t="s">
        <v>81</v>
      </c>
      <c r="NY26" s="27" t="s">
        <v>81</v>
      </c>
      <c r="NZ26" s="27" t="s">
        <v>81</v>
      </c>
      <c r="OA26" s="27" t="s">
        <v>81</v>
      </c>
      <c r="OB26" s="27" t="s">
        <v>81</v>
      </c>
      <c r="OC26" s="27" t="s">
        <v>81</v>
      </c>
      <c r="OD26" s="27" t="s">
        <v>81</v>
      </c>
      <c r="OE26" s="27" t="s">
        <v>81</v>
      </c>
      <c r="OF26" s="27" t="s">
        <v>81</v>
      </c>
      <c r="OG26" s="27" t="s">
        <v>81</v>
      </c>
      <c r="OH26" s="27" t="s">
        <v>81</v>
      </c>
      <c r="OI26" s="27" t="s">
        <v>81</v>
      </c>
      <c r="OJ26" s="27" t="s">
        <v>81</v>
      </c>
      <c r="OK26" s="27" t="s">
        <v>81</v>
      </c>
      <c r="OL26" s="27" t="s">
        <v>81</v>
      </c>
      <c r="OM26" s="27" t="s">
        <v>81</v>
      </c>
      <c r="ON26" s="27" t="s">
        <v>81</v>
      </c>
      <c r="OO26" s="27" t="s">
        <v>81</v>
      </c>
      <c r="OP26" s="27" t="s">
        <v>81</v>
      </c>
      <c r="OQ26" s="27" t="s">
        <v>81</v>
      </c>
      <c r="OR26" s="27" t="s">
        <v>81</v>
      </c>
      <c r="OS26" s="27" t="s">
        <v>81</v>
      </c>
      <c r="OT26" s="27" t="s">
        <v>81</v>
      </c>
      <c r="OU26" s="27" t="s">
        <v>81</v>
      </c>
      <c r="OV26" s="27" t="s">
        <v>81</v>
      </c>
      <c r="OW26" s="27" t="s">
        <v>81</v>
      </c>
      <c r="OX26" s="27" t="s">
        <v>81</v>
      </c>
      <c r="OY26" s="27" t="s">
        <v>81</v>
      </c>
      <c r="OZ26" s="27" t="s">
        <v>81</v>
      </c>
      <c r="PA26" s="27" t="s">
        <v>81</v>
      </c>
      <c r="PB26" s="27" t="s">
        <v>81</v>
      </c>
      <c r="PC26" s="27" t="s">
        <v>81</v>
      </c>
      <c r="PD26" s="27" t="s">
        <v>81</v>
      </c>
    </row>
    <row r="27" spans="1:420" s="72" customFormat="1" x14ac:dyDescent="0.35">
      <c r="A27" s="71">
        <v>1050126</v>
      </c>
      <c r="B27" s="71">
        <v>1</v>
      </c>
      <c r="C27" s="71">
        <v>5</v>
      </c>
      <c r="D27" s="71">
        <v>1</v>
      </c>
      <c r="E27" s="71" t="s">
        <v>896</v>
      </c>
      <c r="F27" s="64">
        <v>16</v>
      </c>
      <c r="G27" s="64">
        <v>0.5</v>
      </c>
      <c r="H27" s="64">
        <v>0.5</v>
      </c>
      <c r="I27" s="64">
        <v>500</v>
      </c>
      <c r="J27" s="64">
        <v>1</v>
      </c>
      <c r="K27" s="27" t="s">
        <v>81</v>
      </c>
      <c r="L27" s="64">
        <v>300</v>
      </c>
      <c r="M27" s="64">
        <v>4</v>
      </c>
      <c r="N27" s="64">
        <v>2</v>
      </c>
      <c r="O27" s="64">
        <v>2</v>
      </c>
      <c r="P27" s="64">
        <v>10</v>
      </c>
      <c r="Q27" s="64">
        <v>1</v>
      </c>
      <c r="R27" s="64">
        <v>1</v>
      </c>
      <c r="S27" s="64">
        <v>25000</v>
      </c>
      <c r="T27" s="64">
        <v>8</v>
      </c>
      <c r="U27" s="64">
        <v>2</v>
      </c>
      <c r="V27" s="64">
        <v>2</v>
      </c>
      <c r="W27" s="64">
        <v>10</v>
      </c>
      <c r="X27" s="27" t="s">
        <v>81</v>
      </c>
      <c r="Y27" s="64">
        <v>0.5</v>
      </c>
      <c r="Z27" s="64">
        <v>10000</v>
      </c>
      <c r="AA27" s="64">
        <v>3</v>
      </c>
      <c r="AB27" s="64">
        <v>1</v>
      </c>
      <c r="AC27" s="64">
        <v>1</v>
      </c>
      <c r="AD27" s="64">
        <v>10</v>
      </c>
      <c r="AE27" s="64">
        <v>2</v>
      </c>
      <c r="AF27" s="64">
        <v>0.2</v>
      </c>
      <c r="AG27" s="64">
        <v>30000</v>
      </c>
      <c r="AH27" s="64">
        <v>7</v>
      </c>
      <c r="AI27" s="64">
        <v>2</v>
      </c>
      <c r="AJ27" s="64">
        <v>2</v>
      </c>
      <c r="AK27" s="64">
        <v>200</v>
      </c>
      <c r="AL27" s="72" t="s">
        <v>81</v>
      </c>
      <c r="AM27" s="72" t="s">
        <v>81</v>
      </c>
      <c r="AN27" s="64">
        <v>800</v>
      </c>
      <c r="AO27" s="64" t="s">
        <v>81</v>
      </c>
      <c r="AP27" s="64" t="s">
        <v>81</v>
      </c>
      <c r="AQ27" s="64" t="s">
        <v>81</v>
      </c>
      <c r="AR27" s="64" t="s">
        <v>81</v>
      </c>
      <c r="AS27" s="64" t="s">
        <v>81</v>
      </c>
      <c r="AT27" s="64" t="s">
        <v>81</v>
      </c>
      <c r="AU27" s="64" t="s">
        <v>81</v>
      </c>
      <c r="AV27" s="64">
        <v>5</v>
      </c>
      <c r="AW27" s="64">
        <v>40000</v>
      </c>
      <c r="AX27" s="64">
        <v>90000</v>
      </c>
      <c r="AY27" s="64">
        <v>57000</v>
      </c>
      <c r="AZ27" s="27" t="s">
        <v>81</v>
      </c>
      <c r="BA27" s="27" t="s">
        <v>81</v>
      </c>
      <c r="BB27" s="64">
        <v>45000</v>
      </c>
      <c r="BC27" s="64">
        <v>20000</v>
      </c>
      <c r="BD27" s="27" t="s">
        <v>81</v>
      </c>
      <c r="BE27" s="27" t="s">
        <v>81</v>
      </c>
      <c r="BF27" s="72">
        <v>45000</v>
      </c>
      <c r="BG27" s="27" t="s">
        <v>81</v>
      </c>
      <c r="BH27" s="27" t="s">
        <v>81</v>
      </c>
      <c r="BI27" s="27" t="s">
        <v>81</v>
      </c>
      <c r="BJ27" s="72">
        <v>45000</v>
      </c>
      <c r="BK27" s="72">
        <v>20000</v>
      </c>
      <c r="BL27" s="27" t="s">
        <v>81</v>
      </c>
      <c r="BM27" s="72">
        <v>4000</v>
      </c>
      <c r="BN27" s="72">
        <v>45000</v>
      </c>
      <c r="BO27" s="72">
        <v>20000</v>
      </c>
      <c r="BP27" s="27" t="s">
        <v>81</v>
      </c>
      <c r="BQ27" s="27" t="s">
        <v>81</v>
      </c>
      <c r="BR27" s="27" t="s">
        <v>81</v>
      </c>
      <c r="BS27" s="27" t="s">
        <v>81</v>
      </c>
      <c r="BT27" s="27" t="s">
        <v>81</v>
      </c>
      <c r="BU27" s="72">
        <v>1</v>
      </c>
      <c r="BV27" s="72">
        <v>2</v>
      </c>
      <c r="BW27" s="27" t="s">
        <v>81</v>
      </c>
      <c r="BX27" s="27" t="s">
        <v>81</v>
      </c>
      <c r="BY27" s="72">
        <v>7</v>
      </c>
      <c r="BZ27" s="27" t="s">
        <v>81</v>
      </c>
      <c r="CA27" s="27" t="s">
        <v>81</v>
      </c>
      <c r="CB27" s="27" t="s">
        <v>81</v>
      </c>
      <c r="CC27" s="27" t="s">
        <v>81</v>
      </c>
      <c r="CD27" s="27" t="s">
        <v>81</v>
      </c>
      <c r="CE27" s="72">
        <v>1</v>
      </c>
      <c r="CF27" s="27" t="s">
        <v>81</v>
      </c>
      <c r="CG27" s="27" t="s">
        <v>81</v>
      </c>
      <c r="CH27" s="72">
        <v>10</v>
      </c>
      <c r="CI27" s="72">
        <v>5</v>
      </c>
      <c r="CJ27" s="72">
        <v>1</v>
      </c>
      <c r="CK27" s="27" t="s">
        <v>81</v>
      </c>
      <c r="CL27" s="27" t="s">
        <v>81</v>
      </c>
      <c r="CM27" s="72">
        <v>10</v>
      </c>
      <c r="CN27" s="72">
        <v>1</v>
      </c>
      <c r="CO27" s="72">
        <v>1</v>
      </c>
      <c r="CP27" s="27" t="s">
        <v>81</v>
      </c>
      <c r="CQ27" s="27" t="s">
        <v>81</v>
      </c>
      <c r="CR27" s="72">
        <v>1</v>
      </c>
      <c r="CS27" s="72">
        <v>1</v>
      </c>
      <c r="CT27" s="72">
        <v>1</v>
      </c>
      <c r="CU27" s="27" t="s">
        <v>81</v>
      </c>
      <c r="CV27" s="27" t="s">
        <v>81</v>
      </c>
      <c r="CW27" s="72">
        <v>5</v>
      </c>
      <c r="CX27" s="72">
        <v>7</v>
      </c>
      <c r="CY27" s="27" t="s">
        <v>81</v>
      </c>
      <c r="CZ27" s="27" t="s">
        <v>81</v>
      </c>
      <c r="DA27" s="27" t="s">
        <v>81</v>
      </c>
      <c r="DB27" s="27" t="s">
        <v>81</v>
      </c>
      <c r="DC27" s="27" t="s">
        <v>81</v>
      </c>
      <c r="DD27" s="72">
        <v>1</v>
      </c>
      <c r="DE27" s="72">
        <v>2</v>
      </c>
      <c r="DF27" s="27" t="s">
        <v>81</v>
      </c>
      <c r="DG27" s="28" t="s">
        <v>81</v>
      </c>
      <c r="DH27" s="28">
        <v>1</v>
      </c>
      <c r="DI27" s="27" t="s">
        <v>81</v>
      </c>
      <c r="DJ27" s="27" t="s">
        <v>81</v>
      </c>
      <c r="DK27" s="27" t="s">
        <v>81</v>
      </c>
      <c r="DL27" s="27" t="s">
        <v>81</v>
      </c>
      <c r="DM27" s="72">
        <v>1</v>
      </c>
      <c r="DN27" s="27" t="s">
        <v>81</v>
      </c>
      <c r="DO27" s="27" t="s">
        <v>81</v>
      </c>
      <c r="DP27" s="27" t="s">
        <v>81</v>
      </c>
      <c r="DQ27" s="27" t="s">
        <v>81</v>
      </c>
      <c r="DR27" s="72">
        <v>1</v>
      </c>
      <c r="DS27" s="27" t="s">
        <v>81</v>
      </c>
      <c r="DT27" s="27" t="s">
        <v>81</v>
      </c>
      <c r="DU27" s="27" t="s">
        <v>81</v>
      </c>
      <c r="DV27" s="27" t="s">
        <v>81</v>
      </c>
      <c r="DW27" s="27" t="s">
        <v>81</v>
      </c>
      <c r="DX27" s="72">
        <v>1</v>
      </c>
      <c r="DY27" s="72">
        <v>2</v>
      </c>
      <c r="DZ27" s="28" t="s">
        <v>81</v>
      </c>
      <c r="EA27" s="28" t="s">
        <v>81</v>
      </c>
      <c r="EB27" s="72">
        <v>7</v>
      </c>
      <c r="EC27" s="72">
        <v>1</v>
      </c>
      <c r="ED27" s="72">
        <v>2</v>
      </c>
      <c r="EE27" s="27" t="s">
        <v>81</v>
      </c>
      <c r="EF27" s="27" t="s">
        <v>81</v>
      </c>
      <c r="EG27" s="72">
        <v>1</v>
      </c>
      <c r="EH27" s="27" t="s">
        <v>81</v>
      </c>
      <c r="EI27" s="27" t="s">
        <v>81</v>
      </c>
      <c r="EJ27" s="27" t="s">
        <v>81</v>
      </c>
      <c r="EK27" s="27" t="s">
        <v>81</v>
      </c>
      <c r="EL27" s="27" t="s">
        <v>81</v>
      </c>
      <c r="EM27" s="28" t="s">
        <v>81</v>
      </c>
      <c r="EN27" s="28" t="s">
        <v>81</v>
      </c>
      <c r="EO27" s="28" t="s">
        <v>81</v>
      </c>
      <c r="EP27" s="28" t="s">
        <v>81</v>
      </c>
      <c r="EQ27" s="28" t="s">
        <v>81</v>
      </c>
      <c r="ER27" s="72">
        <v>1</v>
      </c>
      <c r="ES27" s="28" t="s">
        <v>81</v>
      </c>
      <c r="ET27" s="28" t="s">
        <v>81</v>
      </c>
      <c r="EU27" s="28" t="s">
        <v>81</v>
      </c>
      <c r="EV27" s="72">
        <v>1</v>
      </c>
      <c r="EW27" s="72">
        <v>7</v>
      </c>
      <c r="EX27" s="28" t="s">
        <v>81</v>
      </c>
      <c r="EY27" s="28" t="s">
        <v>81</v>
      </c>
      <c r="EZ27" s="72">
        <v>3</v>
      </c>
      <c r="FA27" s="72">
        <v>2</v>
      </c>
      <c r="FB27" s="28" t="s">
        <v>81</v>
      </c>
      <c r="FC27" s="28" t="s">
        <v>81</v>
      </c>
      <c r="FD27" s="28" t="s">
        <v>81</v>
      </c>
      <c r="FE27" s="28" t="s">
        <v>81</v>
      </c>
      <c r="FF27" s="28" t="s">
        <v>81</v>
      </c>
      <c r="FG27" s="72">
        <v>1</v>
      </c>
      <c r="FH27" s="72">
        <v>2</v>
      </c>
      <c r="FI27" s="28" t="s">
        <v>81</v>
      </c>
      <c r="FJ27" s="72">
        <v>3</v>
      </c>
      <c r="FK27" s="72">
        <v>2</v>
      </c>
      <c r="FL27" s="27" t="s">
        <v>81</v>
      </c>
      <c r="FM27" s="27" t="s">
        <v>81</v>
      </c>
      <c r="FN27" s="27" t="s">
        <v>81</v>
      </c>
      <c r="FO27" s="27" t="s">
        <v>81</v>
      </c>
      <c r="FP27" s="27" t="s">
        <v>81</v>
      </c>
      <c r="FQ27" s="72">
        <v>1</v>
      </c>
      <c r="FR27" s="27" t="s">
        <v>81</v>
      </c>
      <c r="FS27" s="28" t="s">
        <v>81</v>
      </c>
      <c r="FT27" s="28" t="s">
        <v>81</v>
      </c>
      <c r="FU27" s="72">
        <v>2</v>
      </c>
      <c r="FV27" s="27" t="s">
        <v>81</v>
      </c>
      <c r="FW27" s="27" t="s">
        <v>81</v>
      </c>
      <c r="FX27" s="27" t="s">
        <v>81</v>
      </c>
      <c r="FY27" s="27" t="s">
        <v>81</v>
      </c>
      <c r="FZ27" s="27" t="s">
        <v>81</v>
      </c>
      <c r="GA27" s="72">
        <v>1</v>
      </c>
      <c r="GB27" s="28" t="s">
        <v>81</v>
      </c>
      <c r="GC27" s="28" t="s">
        <v>81</v>
      </c>
      <c r="GD27" s="28" t="s">
        <v>81</v>
      </c>
      <c r="GE27" s="72">
        <v>7</v>
      </c>
      <c r="GF27" s="72">
        <v>1</v>
      </c>
      <c r="GG27" s="72">
        <v>2</v>
      </c>
      <c r="GH27" s="27" t="s">
        <v>81</v>
      </c>
      <c r="GI27" s="27" t="s">
        <v>81</v>
      </c>
      <c r="GJ27" s="72">
        <v>1</v>
      </c>
      <c r="GK27" s="27" t="s">
        <v>81</v>
      </c>
      <c r="GL27" s="27" t="s">
        <v>81</v>
      </c>
      <c r="GM27" s="27" t="s">
        <v>81</v>
      </c>
      <c r="GN27" s="27" t="s">
        <v>81</v>
      </c>
      <c r="GO27" s="27" t="s">
        <v>81</v>
      </c>
      <c r="GP27" s="27" t="s">
        <v>81</v>
      </c>
      <c r="GQ27" s="27" t="s">
        <v>81</v>
      </c>
      <c r="GR27" s="27" t="s">
        <v>81</v>
      </c>
      <c r="GS27" s="27" t="s">
        <v>81</v>
      </c>
      <c r="GT27" s="27" t="s">
        <v>81</v>
      </c>
      <c r="GU27" s="72">
        <v>1</v>
      </c>
      <c r="GV27" s="27" t="s">
        <v>81</v>
      </c>
      <c r="GW27" s="27" t="s">
        <v>81</v>
      </c>
      <c r="GX27" s="27" t="s">
        <v>81</v>
      </c>
      <c r="GY27" s="72">
        <v>1</v>
      </c>
      <c r="GZ27" s="72">
        <v>2</v>
      </c>
      <c r="HA27" s="72">
        <v>1</v>
      </c>
      <c r="HB27" s="27" t="s">
        <v>81</v>
      </c>
      <c r="HC27" s="72">
        <v>1</v>
      </c>
      <c r="HD27" s="72">
        <v>2</v>
      </c>
      <c r="HE27" s="27" t="s">
        <v>81</v>
      </c>
      <c r="HF27" s="27" t="s">
        <v>81</v>
      </c>
      <c r="HG27" s="27" t="s">
        <v>81</v>
      </c>
      <c r="HH27" s="27" t="s">
        <v>81</v>
      </c>
      <c r="HI27" s="27" t="s">
        <v>81</v>
      </c>
      <c r="HJ27" s="27" t="s">
        <v>81</v>
      </c>
      <c r="HK27" s="27" t="s">
        <v>81</v>
      </c>
      <c r="HL27" s="72">
        <v>4</v>
      </c>
      <c r="HM27" s="72">
        <v>2</v>
      </c>
      <c r="HN27" s="72">
        <v>1</v>
      </c>
      <c r="HO27" s="27" t="s">
        <v>81</v>
      </c>
      <c r="HP27" s="27" t="s">
        <v>81</v>
      </c>
      <c r="HQ27" s="27" t="s">
        <v>81</v>
      </c>
      <c r="HR27" s="27" t="s">
        <v>81</v>
      </c>
      <c r="HS27" s="27" t="s">
        <v>81</v>
      </c>
      <c r="HT27" s="72">
        <v>1</v>
      </c>
      <c r="HU27" s="27" t="s">
        <v>81</v>
      </c>
      <c r="HV27" s="27" t="s">
        <v>81</v>
      </c>
      <c r="HW27" s="27" t="s">
        <v>81</v>
      </c>
      <c r="HX27" s="72">
        <v>1</v>
      </c>
      <c r="HY27" s="27" t="s">
        <v>81</v>
      </c>
      <c r="HZ27" s="27" t="s">
        <v>81</v>
      </c>
      <c r="IA27" s="27" t="s">
        <v>81</v>
      </c>
      <c r="IB27" s="27" t="s">
        <v>81</v>
      </c>
      <c r="IC27" s="27" t="s">
        <v>81</v>
      </c>
      <c r="ID27" s="72">
        <v>1</v>
      </c>
      <c r="IE27" s="27" t="s">
        <v>81</v>
      </c>
      <c r="IF27" s="27" t="s">
        <v>81</v>
      </c>
      <c r="IG27" s="27" t="s">
        <v>81</v>
      </c>
      <c r="IH27" s="72">
        <v>7</v>
      </c>
      <c r="II27" s="72">
        <v>1</v>
      </c>
      <c r="IJ27" t="s">
        <v>81</v>
      </c>
      <c r="IK27" s="72" t="s">
        <v>81</v>
      </c>
      <c r="IL27" s="72" t="s">
        <v>81</v>
      </c>
      <c r="IM27" s="72">
        <v>1</v>
      </c>
      <c r="IN27" s="27" t="s">
        <v>81</v>
      </c>
      <c r="IO27" s="27" t="s">
        <v>81</v>
      </c>
      <c r="IP27" s="27" t="s">
        <v>81</v>
      </c>
      <c r="IQ27" s="27" t="s">
        <v>81</v>
      </c>
      <c r="IR27" s="27" t="s">
        <v>81</v>
      </c>
      <c r="IS27" s="27" t="s">
        <v>81</v>
      </c>
      <c r="IT27" s="27" t="s">
        <v>81</v>
      </c>
      <c r="IU27" s="27" t="s">
        <v>81</v>
      </c>
      <c r="IV27" s="27" t="s">
        <v>81</v>
      </c>
      <c r="IW27" s="27" t="s">
        <v>81</v>
      </c>
      <c r="IX27" s="72">
        <v>1</v>
      </c>
      <c r="IY27" s="27" t="s">
        <v>81</v>
      </c>
      <c r="IZ27" s="27" t="s">
        <v>81</v>
      </c>
      <c r="JA27" s="27" t="s">
        <v>81</v>
      </c>
      <c r="JB27" s="72">
        <v>1</v>
      </c>
      <c r="JC27" t="s">
        <v>81</v>
      </c>
      <c r="JE27" t="s">
        <v>81</v>
      </c>
      <c r="JF27" s="72">
        <v>5</v>
      </c>
      <c r="JG27" s="72">
        <v>2</v>
      </c>
      <c r="JH27" s="27" t="s">
        <v>81</v>
      </c>
      <c r="JI27" s="27" t="s">
        <v>81</v>
      </c>
      <c r="JJ27" s="27" t="s">
        <v>81</v>
      </c>
      <c r="JK27" s="27" t="s">
        <v>81</v>
      </c>
      <c r="JL27" s="27" t="s">
        <v>81</v>
      </c>
      <c r="JM27" s="27" t="s">
        <v>81</v>
      </c>
      <c r="JN27" s="27" t="s">
        <v>81</v>
      </c>
      <c r="JO27" s="27" t="s">
        <v>81</v>
      </c>
      <c r="JP27" s="72">
        <v>4</v>
      </c>
      <c r="JQ27" s="72">
        <v>1</v>
      </c>
      <c r="JR27" s="27" t="s">
        <v>81</v>
      </c>
      <c r="JS27" s="27" t="s">
        <v>81</v>
      </c>
      <c r="JT27" s="27" t="s">
        <v>81</v>
      </c>
      <c r="JU27" s="27" t="s">
        <v>81</v>
      </c>
      <c r="JV27" s="27" t="s">
        <v>81</v>
      </c>
      <c r="JW27" t="s">
        <v>81</v>
      </c>
      <c r="JX27" t="s">
        <v>81</v>
      </c>
      <c r="JY27" s="27" t="s">
        <v>81</v>
      </c>
      <c r="JZ27" s="72">
        <v>1</v>
      </c>
      <c r="KA27" s="72">
        <v>1</v>
      </c>
      <c r="KB27" s="27" t="s">
        <v>81</v>
      </c>
      <c r="KC27" s="27" t="s">
        <v>81</v>
      </c>
      <c r="KD27" s="27" t="s">
        <v>81</v>
      </c>
      <c r="KE27" s="27" t="s">
        <v>81</v>
      </c>
      <c r="KF27" s="27" t="s">
        <v>81</v>
      </c>
      <c r="KG27" s="72">
        <v>1</v>
      </c>
      <c r="KH27" s="72" t="s">
        <v>81</v>
      </c>
      <c r="KI27" s="69" t="s">
        <v>81</v>
      </c>
      <c r="KJ27" s="69" t="s">
        <v>81</v>
      </c>
      <c r="KK27" s="72">
        <v>7</v>
      </c>
      <c r="KL27" s="72">
        <v>1</v>
      </c>
      <c r="KM27" s="72">
        <v>2</v>
      </c>
      <c r="KN27" s="73" t="s">
        <v>81</v>
      </c>
      <c r="KO27" s="72">
        <v>1</v>
      </c>
      <c r="KP27" s="72">
        <v>1</v>
      </c>
      <c r="KQ27" s="72" t="s">
        <v>81</v>
      </c>
      <c r="KR27" s="72" t="s">
        <v>81</v>
      </c>
      <c r="KS27" s="72" t="s">
        <v>81</v>
      </c>
      <c r="KT27" s="72" t="s">
        <v>81</v>
      </c>
      <c r="KU27" s="72" t="s">
        <v>81</v>
      </c>
      <c r="KV27" s="72" t="s">
        <v>81</v>
      </c>
      <c r="KW27" s="72" t="s">
        <v>81</v>
      </c>
      <c r="KX27" s="72" t="s">
        <v>81</v>
      </c>
      <c r="KY27" s="72" t="s">
        <v>81</v>
      </c>
      <c r="KZ27" s="72" t="s">
        <v>81</v>
      </c>
      <c r="LA27" s="72">
        <v>1</v>
      </c>
      <c r="LB27" s="72" t="s">
        <v>81</v>
      </c>
      <c r="LC27" s="72" t="s">
        <v>81</v>
      </c>
      <c r="LD27" s="72" t="s">
        <v>81</v>
      </c>
      <c r="LE27" s="72">
        <v>1</v>
      </c>
      <c r="LF27" s="72">
        <v>2</v>
      </c>
      <c r="LG27" s="72" t="s">
        <v>81</v>
      </c>
      <c r="LH27" s="72" t="s">
        <v>81</v>
      </c>
      <c r="LI27" s="72">
        <v>5</v>
      </c>
      <c r="LJ27" s="72">
        <v>2</v>
      </c>
      <c r="LK27" s="72" t="s">
        <v>81</v>
      </c>
      <c r="LL27" s="72" t="s">
        <v>81</v>
      </c>
      <c r="LM27" s="72" t="s">
        <v>81</v>
      </c>
      <c r="LN27" s="72" t="s">
        <v>81</v>
      </c>
      <c r="LO27" s="72" t="s">
        <v>81</v>
      </c>
      <c r="LP27" s="72" t="s">
        <v>81</v>
      </c>
      <c r="LQ27" s="72">
        <v>2</v>
      </c>
      <c r="LR27" s="73" t="s">
        <v>81</v>
      </c>
      <c r="LS27" s="72">
        <v>3</v>
      </c>
      <c r="LT27" s="72">
        <v>7</v>
      </c>
      <c r="LU27" s="73" t="s">
        <v>81</v>
      </c>
      <c r="LV27" s="73" t="s">
        <v>81</v>
      </c>
      <c r="LW27" s="73" t="s">
        <v>81</v>
      </c>
      <c r="LX27" s="73" t="s">
        <v>81</v>
      </c>
      <c r="LY27" s="73" t="s">
        <v>81</v>
      </c>
      <c r="LZ27" s="72">
        <v>1</v>
      </c>
      <c r="MA27" s="72">
        <v>1</v>
      </c>
      <c r="MB27" s="72" t="s">
        <v>81</v>
      </c>
      <c r="MC27" s="72" t="s">
        <v>81</v>
      </c>
      <c r="MD27" s="72">
        <v>7</v>
      </c>
      <c r="ME27" s="72" t="s">
        <v>81</v>
      </c>
      <c r="MF27" s="72" t="s">
        <v>81</v>
      </c>
      <c r="MG27" s="72" t="s">
        <v>81</v>
      </c>
      <c r="MH27" s="72" t="s">
        <v>81</v>
      </c>
      <c r="MI27" s="72" t="s">
        <v>81</v>
      </c>
      <c r="MJ27" s="72" t="s">
        <v>81</v>
      </c>
      <c r="MK27" s="72" t="s">
        <v>81</v>
      </c>
      <c r="ML27" s="72" t="s">
        <v>81</v>
      </c>
      <c r="MM27" s="72" t="s">
        <v>81</v>
      </c>
      <c r="MN27" s="72" t="s">
        <v>81</v>
      </c>
      <c r="MO27" s="72" t="s">
        <v>81</v>
      </c>
      <c r="MP27" s="72" t="s">
        <v>81</v>
      </c>
      <c r="MQ27" s="72" t="s">
        <v>81</v>
      </c>
      <c r="MR27" s="72" t="s">
        <v>81</v>
      </c>
      <c r="MS27" s="72" t="s">
        <v>81</v>
      </c>
      <c r="MT27" s="72" t="s">
        <v>81</v>
      </c>
      <c r="MU27" s="72" t="s">
        <v>81</v>
      </c>
      <c r="MV27" s="72" t="s">
        <v>81</v>
      </c>
      <c r="MW27" s="72" t="s">
        <v>81</v>
      </c>
      <c r="MX27" s="72" t="s">
        <v>81</v>
      </c>
      <c r="MY27" s="72" t="s">
        <v>81</v>
      </c>
      <c r="MZ27" s="72" t="s">
        <v>81</v>
      </c>
      <c r="NA27" s="72" t="s">
        <v>81</v>
      </c>
      <c r="NB27" s="72" t="s">
        <v>81</v>
      </c>
      <c r="NC27" s="72" t="s">
        <v>81</v>
      </c>
      <c r="ND27" s="72" t="s">
        <v>81</v>
      </c>
      <c r="NE27" s="72" t="s">
        <v>81</v>
      </c>
      <c r="NF27" s="72" t="s">
        <v>81</v>
      </c>
      <c r="NG27" s="72" t="s">
        <v>81</v>
      </c>
      <c r="NH27" s="72" t="s">
        <v>81</v>
      </c>
      <c r="NI27" s="72" t="s">
        <v>81</v>
      </c>
      <c r="NJ27" s="72" t="s">
        <v>81</v>
      </c>
      <c r="NK27" s="72" t="s">
        <v>81</v>
      </c>
      <c r="NL27" s="72" t="s">
        <v>81</v>
      </c>
      <c r="NM27" s="72" t="s">
        <v>81</v>
      </c>
      <c r="NN27" s="72" t="s">
        <v>81</v>
      </c>
      <c r="NO27" s="72" t="s">
        <v>81</v>
      </c>
      <c r="NP27" s="72" t="s">
        <v>81</v>
      </c>
      <c r="NQ27" s="72" t="s">
        <v>81</v>
      </c>
      <c r="NR27" s="72" t="s">
        <v>81</v>
      </c>
      <c r="NS27" s="72" t="s">
        <v>81</v>
      </c>
      <c r="NT27" s="72" t="s">
        <v>81</v>
      </c>
      <c r="NU27" s="72" t="s">
        <v>81</v>
      </c>
      <c r="NV27" s="72" t="s">
        <v>81</v>
      </c>
      <c r="NW27" s="72" t="s">
        <v>81</v>
      </c>
      <c r="NX27" s="72" t="s">
        <v>81</v>
      </c>
      <c r="NY27" s="72" t="s">
        <v>81</v>
      </c>
      <c r="NZ27" s="72" t="s">
        <v>81</v>
      </c>
      <c r="OA27" s="72" t="s">
        <v>81</v>
      </c>
      <c r="OB27" s="72" t="s">
        <v>81</v>
      </c>
      <c r="OC27" s="72" t="s">
        <v>81</v>
      </c>
      <c r="OD27" s="72" t="s">
        <v>81</v>
      </c>
      <c r="OE27" s="72" t="s">
        <v>81</v>
      </c>
      <c r="OF27" s="72" t="s">
        <v>81</v>
      </c>
      <c r="OG27" s="72" t="s">
        <v>81</v>
      </c>
      <c r="OH27" s="72" t="s">
        <v>81</v>
      </c>
      <c r="OI27" s="72" t="s">
        <v>81</v>
      </c>
      <c r="OJ27" s="72" t="s">
        <v>81</v>
      </c>
      <c r="OK27" s="72" t="s">
        <v>81</v>
      </c>
      <c r="OL27" s="72" t="s">
        <v>81</v>
      </c>
      <c r="OM27" s="72">
        <v>2</v>
      </c>
      <c r="ON27" s="72">
        <v>2</v>
      </c>
      <c r="OO27" s="72">
        <v>1</v>
      </c>
      <c r="OP27">
        <v>1</v>
      </c>
      <c r="OQ27" s="72">
        <v>2</v>
      </c>
      <c r="OR27" s="72">
        <v>1</v>
      </c>
      <c r="OS27">
        <v>1</v>
      </c>
      <c r="OT27" s="72">
        <v>2</v>
      </c>
      <c r="OU27" s="72">
        <v>1</v>
      </c>
      <c r="OV27">
        <v>1</v>
      </c>
      <c r="OW27" s="72">
        <v>2</v>
      </c>
      <c r="OX27" s="72">
        <v>1</v>
      </c>
      <c r="OY27" s="72">
        <v>1</v>
      </c>
      <c r="OZ27" s="72">
        <v>2</v>
      </c>
      <c r="PA27" s="72">
        <v>1</v>
      </c>
      <c r="PB27" s="72" t="s">
        <v>81</v>
      </c>
      <c r="PC27" s="72" t="s">
        <v>81</v>
      </c>
      <c r="PD27" s="72" t="s">
        <v>81</v>
      </c>
    </row>
    <row r="28" spans="1:420" s="72" customFormat="1" x14ac:dyDescent="0.35">
      <c r="A28" s="71">
        <v>1050127</v>
      </c>
      <c r="B28" s="71">
        <v>1</v>
      </c>
      <c r="C28" s="71">
        <v>5</v>
      </c>
      <c r="D28" s="71">
        <v>1</v>
      </c>
      <c r="E28" s="71" t="s">
        <v>913</v>
      </c>
      <c r="F28" s="64">
        <v>6</v>
      </c>
      <c r="G28" s="64">
        <v>3.5</v>
      </c>
      <c r="H28" s="64">
        <v>3.5</v>
      </c>
      <c r="I28" s="64">
        <v>16.29</v>
      </c>
      <c r="J28" s="64">
        <v>3</v>
      </c>
      <c r="K28" s="64">
        <v>4</v>
      </c>
      <c r="L28" s="64">
        <v>24000</v>
      </c>
      <c r="M28" s="64">
        <v>4</v>
      </c>
      <c r="N28" s="64">
        <v>3.5</v>
      </c>
      <c r="O28" s="64">
        <v>3.5</v>
      </c>
      <c r="P28" s="64">
        <v>5.7</v>
      </c>
      <c r="Q28" s="27" t="s">
        <v>81</v>
      </c>
      <c r="R28" s="64">
        <v>0.75</v>
      </c>
      <c r="S28" s="64">
        <v>14000</v>
      </c>
      <c r="T28" s="72" t="s">
        <v>81</v>
      </c>
      <c r="U28" s="72" t="s">
        <v>81</v>
      </c>
      <c r="V28" s="72" t="s">
        <v>81</v>
      </c>
      <c r="W28" s="72" t="s">
        <v>81</v>
      </c>
      <c r="X28" s="72" t="s">
        <v>81</v>
      </c>
      <c r="Y28" s="72" t="s">
        <v>81</v>
      </c>
      <c r="Z28" s="72" t="s">
        <v>81</v>
      </c>
      <c r="AA28" s="72" t="s">
        <v>81</v>
      </c>
      <c r="AB28" s="72" t="s">
        <v>81</v>
      </c>
      <c r="AC28" s="72" t="s">
        <v>81</v>
      </c>
      <c r="AD28" s="72" t="s">
        <v>81</v>
      </c>
      <c r="AE28" s="72" t="s">
        <v>81</v>
      </c>
      <c r="AF28" s="72" t="s">
        <v>81</v>
      </c>
      <c r="AG28" s="72" t="s">
        <v>81</v>
      </c>
      <c r="AH28" s="72" t="s">
        <v>81</v>
      </c>
      <c r="AI28" s="72" t="s">
        <v>81</v>
      </c>
      <c r="AJ28" s="72" t="s">
        <v>81</v>
      </c>
      <c r="AK28" s="72" t="s">
        <v>81</v>
      </c>
      <c r="AL28" s="72" t="s">
        <v>81</v>
      </c>
      <c r="AM28" s="72" t="s">
        <v>81</v>
      </c>
      <c r="AN28" s="72" t="s">
        <v>81</v>
      </c>
      <c r="AO28" s="72" t="s">
        <v>81</v>
      </c>
      <c r="AP28" s="72" t="s">
        <v>81</v>
      </c>
      <c r="AQ28" s="72" t="s">
        <v>81</v>
      </c>
      <c r="AR28" s="72" t="s">
        <v>81</v>
      </c>
      <c r="AS28" s="72" t="s">
        <v>81</v>
      </c>
      <c r="AT28" s="72" t="s">
        <v>81</v>
      </c>
      <c r="AU28" s="72" t="s">
        <v>81</v>
      </c>
      <c r="AV28" s="72">
        <v>2</v>
      </c>
      <c r="AW28" s="27" t="s">
        <v>81</v>
      </c>
      <c r="AX28" s="72">
        <v>27000</v>
      </c>
      <c r="AY28" s="64" t="s">
        <v>81</v>
      </c>
      <c r="AZ28" s="27" t="s">
        <v>81</v>
      </c>
      <c r="BA28" s="27" t="s">
        <v>81</v>
      </c>
      <c r="BB28" s="27" t="s">
        <v>81</v>
      </c>
      <c r="BC28" s="27" t="s">
        <v>81</v>
      </c>
      <c r="BD28" s="27" t="s">
        <v>81</v>
      </c>
      <c r="BE28" s="27" t="s">
        <v>81</v>
      </c>
      <c r="BF28" s="27" t="s">
        <v>81</v>
      </c>
      <c r="BG28" s="27" t="s">
        <v>81</v>
      </c>
      <c r="BH28" s="27" t="s">
        <v>81</v>
      </c>
      <c r="BI28" s="27" t="s">
        <v>81</v>
      </c>
      <c r="BJ28" s="27" t="s">
        <v>81</v>
      </c>
      <c r="BK28" s="27" t="s">
        <v>81</v>
      </c>
      <c r="BL28" s="27" t="s">
        <v>81</v>
      </c>
      <c r="BM28" s="27" t="s">
        <v>81</v>
      </c>
      <c r="BN28" s="27" t="s">
        <v>81</v>
      </c>
      <c r="BO28" s="27" t="s">
        <v>81</v>
      </c>
      <c r="BP28" s="27" t="s">
        <v>81</v>
      </c>
      <c r="BQ28" s="27" t="s">
        <v>81</v>
      </c>
      <c r="BR28" s="27" t="s">
        <v>81</v>
      </c>
      <c r="BS28" s="27" t="s">
        <v>81</v>
      </c>
      <c r="BT28" s="27" t="s">
        <v>81</v>
      </c>
      <c r="BU28" s="72">
        <v>1</v>
      </c>
      <c r="BV28" s="27" t="s">
        <v>81</v>
      </c>
      <c r="BW28" s="72">
        <v>1</v>
      </c>
      <c r="BX28" s="27" t="s">
        <v>81</v>
      </c>
      <c r="BY28" s="72">
        <v>1</v>
      </c>
      <c r="BZ28" s="72">
        <v>1</v>
      </c>
      <c r="CA28" s="27" t="s">
        <v>81</v>
      </c>
      <c r="CB28" s="27" t="s">
        <v>81</v>
      </c>
      <c r="CC28" s="72">
        <v>1</v>
      </c>
      <c r="CD28" s="72">
        <v>1</v>
      </c>
      <c r="CE28" s="27" t="s">
        <v>81</v>
      </c>
      <c r="CF28" s="27" t="s">
        <v>81</v>
      </c>
      <c r="CG28" s="27" t="s">
        <v>81</v>
      </c>
      <c r="CH28" s="27" t="s">
        <v>81</v>
      </c>
      <c r="CI28" s="27" t="s">
        <v>81</v>
      </c>
      <c r="CJ28" s="27" t="s">
        <v>81</v>
      </c>
      <c r="CK28" s="27" t="s">
        <v>81</v>
      </c>
      <c r="CL28" s="27" t="s">
        <v>81</v>
      </c>
      <c r="CM28" s="27" t="s">
        <v>81</v>
      </c>
      <c r="CN28" s="27" t="s">
        <v>81</v>
      </c>
      <c r="CO28" s="72">
        <v>1</v>
      </c>
      <c r="CP28" s="27" t="s">
        <v>81</v>
      </c>
      <c r="CQ28" s="72">
        <v>1</v>
      </c>
      <c r="CR28" s="27" t="s">
        <v>81</v>
      </c>
      <c r="CS28" s="72">
        <v>1</v>
      </c>
      <c r="CT28" s="27" t="s">
        <v>81</v>
      </c>
      <c r="CU28" s="27" t="s">
        <v>81</v>
      </c>
      <c r="CV28" s="27" t="s">
        <v>81</v>
      </c>
      <c r="CW28" s="27" t="s">
        <v>81</v>
      </c>
      <c r="CX28" s="27" t="s">
        <v>81</v>
      </c>
      <c r="CY28" s="27" t="s">
        <v>81</v>
      </c>
      <c r="CZ28" s="27" t="s">
        <v>81</v>
      </c>
      <c r="DA28" s="27" t="s">
        <v>81</v>
      </c>
      <c r="DB28" s="27" t="s">
        <v>81</v>
      </c>
      <c r="DC28" s="27" t="s">
        <v>81</v>
      </c>
      <c r="DD28" s="72">
        <v>1</v>
      </c>
      <c r="DE28" s="27" t="s">
        <v>81</v>
      </c>
      <c r="DF28" s="27" t="s">
        <v>81</v>
      </c>
      <c r="DG28" s="72">
        <v>12</v>
      </c>
      <c r="DH28" s="72">
        <v>1</v>
      </c>
      <c r="DI28" s="27" t="s">
        <v>81</v>
      </c>
      <c r="DJ28" s="27" t="s">
        <v>81</v>
      </c>
      <c r="DK28" s="27" t="s">
        <v>81</v>
      </c>
      <c r="DL28" s="27" t="s">
        <v>81</v>
      </c>
      <c r="DM28" s="27" t="s">
        <v>81</v>
      </c>
      <c r="DN28" s="72">
        <v>1</v>
      </c>
      <c r="DO28" s="27" t="s">
        <v>81</v>
      </c>
      <c r="DP28" s="27" t="s">
        <v>81</v>
      </c>
      <c r="DQ28" s="27" t="s">
        <v>81</v>
      </c>
      <c r="DR28" s="72">
        <v>1</v>
      </c>
      <c r="DS28" s="27" t="s">
        <v>81</v>
      </c>
      <c r="DT28" s="27" t="s">
        <v>81</v>
      </c>
      <c r="DU28" s="27" t="s">
        <v>81</v>
      </c>
      <c r="DV28" s="27" t="s">
        <v>81</v>
      </c>
      <c r="DW28" s="27" t="s">
        <v>81</v>
      </c>
      <c r="DX28" s="72">
        <v>1</v>
      </c>
      <c r="DY28" s="27" t="s">
        <v>81</v>
      </c>
      <c r="DZ28" s="72">
        <v>1</v>
      </c>
      <c r="EA28" s="28" t="s">
        <v>81</v>
      </c>
      <c r="EB28" s="72">
        <v>1</v>
      </c>
      <c r="EC28" s="72">
        <v>1</v>
      </c>
      <c r="ED28" s="27" t="s">
        <v>81</v>
      </c>
      <c r="EE28" s="27" t="s">
        <v>81</v>
      </c>
      <c r="EF28" s="72">
        <v>1</v>
      </c>
      <c r="EG28" s="72">
        <v>1</v>
      </c>
      <c r="EH28" s="27" t="s">
        <v>81</v>
      </c>
      <c r="EI28" s="27" t="s">
        <v>81</v>
      </c>
      <c r="EJ28" s="27" t="s">
        <v>81</v>
      </c>
      <c r="EK28" s="27" t="s">
        <v>81</v>
      </c>
      <c r="EL28" s="27" t="s">
        <v>81</v>
      </c>
      <c r="EM28" s="28" t="s">
        <v>81</v>
      </c>
      <c r="EN28" s="28" t="s">
        <v>81</v>
      </c>
      <c r="EO28" s="28" t="s">
        <v>81</v>
      </c>
      <c r="EP28" s="28" t="s">
        <v>81</v>
      </c>
      <c r="EQ28" s="28" t="s">
        <v>81</v>
      </c>
      <c r="ER28" s="72">
        <v>1</v>
      </c>
      <c r="ES28" s="28" t="s">
        <v>81</v>
      </c>
      <c r="ET28" s="28" t="s">
        <v>81</v>
      </c>
      <c r="EU28" s="28" t="s">
        <v>81</v>
      </c>
      <c r="EV28" s="72">
        <v>1</v>
      </c>
      <c r="EW28" s="28" t="s">
        <v>81</v>
      </c>
      <c r="EX28" s="28" t="s">
        <v>81</v>
      </c>
      <c r="EY28" s="28" t="s">
        <v>81</v>
      </c>
      <c r="EZ28" s="72">
        <v>10</v>
      </c>
      <c r="FA28" s="72">
        <v>1</v>
      </c>
      <c r="FB28" s="28" t="s">
        <v>81</v>
      </c>
      <c r="FC28" s="28" t="s">
        <v>81</v>
      </c>
      <c r="FD28" s="28" t="s">
        <v>81</v>
      </c>
      <c r="FE28" s="28" t="s">
        <v>81</v>
      </c>
      <c r="FF28" s="28" t="s">
        <v>81</v>
      </c>
      <c r="FG28" s="72">
        <v>1</v>
      </c>
      <c r="FH28" s="28" t="s">
        <v>81</v>
      </c>
      <c r="FI28" s="28" t="s">
        <v>81</v>
      </c>
      <c r="FJ28" s="72">
        <v>5</v>
      </c>
      <c r="FK28" s="72">
        <v>3</v>
      </c>
      <c r="FL28" s="27" t="s">
        <v>81</v>
      </c>
      <c r="FM28" s="27" t="s">
        <v>81</v>
      </c>
      <c r="FN28" s="27" t="s">
        <v>81</v>
      </c>
      <c r="FO28" s="27" t="s">
        <v>81</v>
      </c>
      <c r="FP28" s="27" t="s">
        <v>81</v>
      </c>
      <c r="FQ28" s="72">
        <v>1</v>
      </c>
      <c r="FR28" s="27" t="s">
        <v>81</v>
      </c>
      <c r="FS28" s="28" t="s">
        <v>81</v>
      </c>
      <c r="FT28" s="28" t="s">
        <v>81</v>
      </c>
      <c r="FU28" s="72">
        <v>4</v>
      </c>
      <c r="FV28" s="27" t="s">
        <v>81</v>
      </c>
      <c r="FW28" s="27" t="s">
        <v>81</v>
      </c>
      <c r="FX28" s="27" t="s">
        <v>81</v>
      </c>
      <c r="FY28" s="27" t="s">
        <v>81</v>
      </c>
      <c r="FZ28" s="27" t="s">
        <v>81</v>
      </c>
      <c r="GA28" s="28" t="s">
        <v>81</v>
      </c>
      <c r="GB28" s="28" t="s">
        <v>81</v>
      </c>
      <c r="GC28" s="28" t="s">
        <v>81</v>
      </c>
      <c r="GD28" s="28" t="s">
        <v>81</v>
      </c>
      <c r="GE28" s="27" t="s">
        <v>81</v>
      </c>
      <c r="GF28" s="27" t="s">
        <v>81</v>
      </c>
      <c r="GG28" s="27" t="s">
        <v>81</v>
      </c>
      <c r="GH28" s="27" t="s">
        <v>81</v>
      </c>
      <c r="GI28" s="27" t="s">
        <v>81</v>
      </c>
      <c r="GJ28" s="27" t="s">
        <v>81</v>
      </c>
      <c r="GK28" s="27" t="s">
        <v>81</v>
      </c>
      <c r="GL28" s="27" t="s">
        <v>81</v>
      </c>
      <c r="GM28" s="27" t="s">
        <v>81</v>
      </c>
      <c r="GN28" s="27" t="s">
        <v>81</v>
      </c>
      <c r="GO28" s="27" t="s">
        <v>81</v>
      </c>
      <c r="GP28" s="72">
        <v>2</v>
      </c>
      <c r="GQ28" s="72">
        <v>1</v>
      </c>
      <c r="GR28" s="72">
        <v>4</v>
      </c>
      <c r="GS28" s="72">
        <v>2</v>
      </c>
      <c r="GT28" s="72">
        <v>2</v>
      </c>
      <c r="GU28" s="72">
        <v>6</v>
      </c>
      <c r="GV28" s="27" t="s">
        <v>81</v>
      </c>
      <c r="GW28" s="27" t="s">
        <v>81</v>
      </c>
      <c r="GX28" s="27" t="s">
        <v>81</v>
      </c>
      <c r="GY28" s="27" t="s">
        <v>81</v>
      </c>
      <c r="GZ28" s="27" t="s">
        <v>81</v>
      </c>
      <c r="HA28" s="27" t="s">
        <v>81</v>
      </c>
      <c r="HB28" s="27" t="s">
        <v>81</v>
      </c>
      <c r="HC28" s="27" t="s">
        <v>81</v>
      </c>
      <c r="HD28" s="27" t="s">
        <v>81</v>
      </c>
      <c r="HE28" s="27" t="s">
        <v>81</v>
      </c>
      <c r="HF28" s="27" t="s">
        <v>81</v>
      </c>
      <c r="HG28" s="27" t="s">
        <v>81</v>
      </c>
      <c r="HH28" s="27" t="s">
        <v>81</v>
      </c>
      <c r="HI28" s="27" t="s">
        <v>81</v>
      </c>
      <c r="HJ28" s="27" t="s">
        <v>81</v>
      </c>
      <c r="HK28" s="27" t="s">
        <v>81</v>
      </c>
      <c r="HL28" s="27" t="s">
        <v>81</v>
      </c>
      <c r="HM28" s="27" t="s">
        <v>81</v>
      </c>
      <c r="HN28" s="27" t="s">
        <v>81</v>
      </c>
      <c r="HO28" s="27" t="s">
        <v>81</v>
      </c>
      <c r="HP28" s="27" t="s">
        <v>81</v>
      </c>
      <c r="HQ28" s="27" t="s">
        <v>81</v>
      </c>
      <c r="HR28" s="27" t="s">
        <v>81</v>
      </c>
      <c r="HS28" s="27" t="s">
        <v>81</v>
      </c>
      <c r="HT28" s="27" t="s">
        <v>81</v>
      </c>
      <c r="HU28" s="27" t="s">
        <v>81</v>
      </c>
      <c r="HV28" s="27" t="s">
        <v>81</v>
      </c>
      <c r="HW28" s="27" t="s">
        <v>81</v>
      </c>
      <c r="HX28" s="27" t="s">
        <v>81</v>
      </c>
      <c r="HY28" s="27" t="s">
        <v>81</v>
      </c>
      <c r="HZ28" s="27" t="s">
        <v>81</v>
      </c>
      <c r="IA28" s="27" t="s">
        <v>81</v>
      </c>
      <c r="IB28" s="27" t="s">
        <v>81</v>
      </c>
      <c r="IC28" s="27" t="s">
        <v>81</v>
      </c>
      <c r="ID28" s="27" t="s">
        <v>81</v>
      </c>
      <c r="IE28" s="27" t="s">
        <v>81</v>
      </c>
      <c r="IF28" s="27" t="s">
        <v>81</v>
      </c>
      <c r="IG28" s="27" t="s">
        <v>81</v>
      </c>
      <c r="IH28" s="27" t="s">
        <v>81</v>
      </c>
      <c r="II28" s="27" t="s">
        <v>81</v>
      </c>
      <c r="IJ28" s="27" t="s">
        <v>81</v>
      </c>
      <c r="IK28" s="27" t="s">
        <v>81</v>
      </c>
      <c r="IL28" s="27" t="s">
        <v>81</v>
      </c>
      <c r="IM28" s="27" t="s">
        <v>81</v>
      </c>
      <c r="IN28" s="27" t="s">
        <v>81</v>
      </c>
      <c r="IO28" s="27" t="s">
        <v>81</v>
      </c>
      <c r="IP28" s="27" t="s">
        <v>81</v>
      </c>
      <c r="IQ28" s="27" t="s">
        <v>81</v>
      </c>
      <c r="IR28" s="27" t="s">
        <v>81</v>
      </c>
      <c r="IS28" s="27" t="s">
        <v>81</v>
      </c>
      <c r="IT28" s="27" t="s">
        <v>81</v>
      </c>
      <c r="IU28" s="27" t="s">
        <v>81</v>
      </c>
      <c r="IV28" s="27" t="s">
        <v>81</v>
      </c>
      <c r="IW28" s="27" t="s">
        <v>81</v>
      </c>
      <c r="IX28" s="27" t="s">
        <v>81</v>
      </c>
      <c r="IY28" s="27" t="s">
        <v>81</v>
      </c>
      <c r="IZ28" s="27" t="s">
        <v>81</v>
      </c>
      <c r="JA28" s="27" t="s">
        <v>81</v>
      </c>
      <c r="JB28" s="27" t="s">
        <v>81</v>
      </c>
      <c r="JC28" s="27" t="s">
        <v>81</v>
      </c>
      <c r="JD28" s="27" t="s">
        <v>81</v>
      </c>
      <c r="JE28" s="27" t="s">
        <v>81</v>
      </c>
      <c r="JF28" s="27" t="s">
        <v>81</v>
      </c>
      <c r="JG28" s="27" t="s">
        <v>81</v>
      </c>
      <c r="JH28" s="27" t="s">
        <v>81</v>
      </c>
      <c r="JI28" s="27" t="s">
        <v>81</v>
      </c>
      <c r="JJ28" s="27" t="s">
        <v>81</v>
      </c>
      <c r="JK28" s="27" t="s">
        <v>81</v>
      </c>
      <c r="JL28" s="27" t="s">
        <v>81</v>
      </c>
      <c r="JM28" s="27" t="s">
        <v>81</v>
      </c>
      <c r="JN28" s="27" t="s">
        <v>81</v>
      </c>
      <c r="JO28" s="27" t="s">
        <v>81</v>
      </c>
      <c r="JP28" s="27" t="s">
        <v>81</v>
      </c>
      <c r="JQ28" s="27" t="s">
        <v>81</v>
      </c>
      <c r="JR28" s="27" t="s">
        <v>81</v>
      </c>
      <c r="JS28" s="27" t="s">
        <v>81</v>
      </c>
      <c r="JT28" s="27" t="s">
        <v>81</v>
      </c>
      <c r="JU28" s="27" t="s">
        <v>81</v>
      </c>
      <c r="JV28" s="27" t="s">
        <v>81</v>
      </c>
      <c r="JW28" s="27" t="s">
        <v>81</v>
      </c>
      <c r="JX28" s="27" t="s">
        <v>81</v>
      </c>
      <c r="JY28" s="27" t="s">
        <v>81</v>
      </c>
      <c r="JZ28" s="27" t="s">
        <v>81</v>
      </c>
      <c r="KA28" s="27" t="s">
        <v>81</v>
      </c>
      <c r="KB28" s="27" t="s">
        <v>81</v>
      </c>
      <c r="KC28" s="27" t="s">
        <v>81</v>
      </c>
      <c r="KD28" s="27" t="s">
        <v>81</v>
      </c>
      <c r="KE28" s="27" t="s">
        <v>81</v>
      </c>
      <c r="KF28" s="27" t="s">
        <v>81</v>
      </c>
      <c r="KG28" s="27" t="s">
        <v>81</v>
      </c>
      <c r="KH28" s="27" t="s">
        <v>81</v>
      </c>
      <c r="KI28" s="27" t="s">
        <v>81</v>
      </c>
      <c r="KJ28" s="27" t="s">
        <v>81</v>
      </c>
      <c r="KK28" s="27" t="s">
        <v>81</v>
      </c>
      <c r="KL28" s="27" t="s">
        <v>81</v>
      </c>
      <c r="KM28" s="27" t="s">
        <v>81</v>
      </c>
      <c r="KN28" s="27" t="s">
        <v>81</v>
      </c>
      <c r="KO28" s="27" t="s">
        <v>81</v>
      </c>
      <c r="KP28" s="27" t="s">
        <v>81</v>
      </c>
      <c r="KQ28" s="27" t="s">
        <v>81</v>
      </c>
      <c r="KR28" s="27" t="s">
        <v>81</v>
      </c>
      <c r="KS28" s="27" t="s">
        <v>81</v>
      </c>
      <c r="KT28" s="27" t="s">
        <v>81</v>
      </c>
      <c r="KU28" s="27" t="s">
        <v>81</v>
      </c>
      <c r="KV28" s="27" t="s">
        <v>81</v>
      </c>
      <c r="KW28" s="27" t="s">
        <v>81</v>
      </c>
      <c r="KX28" s="27" t="s">
        <v>81</v>
      </c>
      <c r="KY28" s="27" t="s">
        <v>81</v>
      </c>
      <c r="KZ28" s="27" t="s">
        <v>81</v>
      </c>
      <c r="LA28" s="27" t="s">
        <v>81</v>
      </c>
      <c r="LB28" s="27" t="s">
        <v>81</v>
      </c>
      <c r="LC28" s="27" t="s">
        <v>81</v>
      </c>
      <c r="LD28" s="27" t="s">
        <v>81</v>
      </c>
      <c r="LE28" s="27" t="s">
        <v>81</v>
      </c>
      <c r="LF28" s="27" t="s">
        <v>81</v>
      </c>
      <c r="LG28" s="27" t="s">
        <v>81</v>
      </c>
      <c r="LH28" s="27" t="s">
        <v>81</v>
      </c>
      <c r="LI28" s="27" t="s">
        <v>81</v>
      </c>
      <c r="LJ28" s="27" t="s">
        <v>81</v>
      </c>
      <c r="LK28" s="27" t="s">
        <v>81</v>
      </c>
      <c r="LL28" s="27" t="s">
        <v>81</v>
      </c>
      <c r="LM28" s="27" t="s">
        <v>81</v>
      </c>
      <c r="LN28" s="27" t="s">
        <v>81</v>
      </c>
      <c r="LO28" s="27" t="s">
        <v>81</v>
      </c>
      <c r="LP28" s="27" t="s">
        <v>81</v>
      </c>
      <c r="LQ28" s="27" t="s">
        <v>81</v>
      </c>
      <c r="LR28" s="27" t="s">
        <v>81</v>
      </c>
      <c r="LS28" s="27" t="s">
        <v>81</v>
      </c>
      <c r="LT28" s="27" t="s">
        <v>81</v>
      </c>
      <c r="LU28" s="27" t="s">
        <v>81</v>
      </c>
      <c r="LV28" s="27" t="s">
        <v>81</v>
      </c>
      <c r="LW28" s="27" t="s">
        <v>81</v>
      </c>
      <c r="LX28" s="27" t="s">
        <v>81</v>
      </c>
      <c r="LY28" s="27" t="s">
        <v>81</v>
      </c>
      <c r="LZ28" s="27" t="s">
        <v>81</v>
      </c>
      <c r="MA28" s="27" t="s">
        <v>81</v>
      </c>
      <c r="MB28" s="27" t="s">
        <v>81</v>
      </c>
      <c r="MC28" s="27" t="s">
        <v>81</v>
      </c>
      <c r="MD28" s="27" t="s">
        <v>81</v>
      </c>
      <c r="ME28" s="27" t="s">
        <v>81</v>
      </c>
      <c r="MF28" s="27" t="s">
        <v>81</v>
      </c>
      <c r="MG28" s="27" t="s">
        <v>81</v>
      </c>
      <c r="MH28" s="27" t="s">
        <v>81</v>
      </c>
      <c r="MI28" s="27" t="s">
        <v>81</v>
      </c>
      <c r="MJ28" s="27" t="s">
        <v>81</v>
      </c>
      <c r="MK28" s="27" t="s">
        <v>81</v>
      </c>
      <c r="ML28" s="27" t="s">
        <v>81</v>
      </c>
      <c r="MM28" s="27" t="s">
        <v>81</v>
      </c>
      <c r="MN28" s="27" t="s">
        <v>81</v>
      </c>
      <c r="MO28" s="27" t="s">
        <v>81</v>
      </c>
      <c r="MP28" s="27" t="s">
        <v>81</v>
      </c>
      <c r="MQ28" s="27" t="s">
        <v>81</v>
      </c>
      <c r="MR28" s="27" t="s">
        <v>81</v>
      </c>
      <c r="MS28" s="27" t="s">
        <v>81</v>
      </c>
      <c r="MT28" s="27" t="s">
        <v>81</v>
      </c>
      <c r="MU28" s="27" t="s">
        <v>81</v>
      </c>
      <c r="MV28" s="27" t="s">
        <v>81</v>
      </c>
      <c r="MW28" s="27" t="s">
        <v>81</v>
      </c>
      <c r="MX28" s="27" t="s">
        <v>81</v>
      </c>
      <c r="MY28" s="27" t="s">
        <v>81</v>
      </c>
      <c r="MZ28" s="27" t="s">
        <v>81</v>
      </c>
      <c r="NA28" s="27" t="s">
        <v>81</v>
      </c>
      <c r="NB28" s="27" t="s">
        <v>81</v>
      </c>
      <c r="NC28" s="27" t="s">
        <v>81</v>
      </c>
      <c r="ND28" s="27" t="s">
        <v>81</v>
      </c>
      <c r="NE28" s="27" t="s">
        <v>81</v>
      </c>
      <c r="NF28" s="27" t="s">
        <v>81</v>
      </c>
      <c r="NG28" s="27" t="s">
        <v>81</v>
      </c>
      <c r="NH28" s="27" t="s">
        <v>81</v>
      </c>
      <c r="NI28" s="27" t="s">
        <v>81</v>
      </c>
      <c r="NJ28" s="27" t="s">
        <v>81</v>
      </c>
      <c r="NK28" s="27" t="s">
        <v>81</v>
      </c>
      <c r="NL28" s="27" t="s">
        <v>81</v>
      </c>
      <c r="NM28" s="27" t="s">
        <v>81</v>
      </c>
      <c r="NN28" s="27" t="s">
        <v>81</v>
      </c>
      <c r="NO28" s="27" t="s">
        <v>81</v>
      </c>
      <c r="NP28" s="27" t="s">
        <v>81</v>
      </c>
      <c r="NQ28" s="27" t="s">
        <v>81</v>
      </c>
      <c r="NR28" s="27" t="s">
        <v>81</v>
      </c>
      <c r="NS28" s="27" t="s">
        <v>81</v>
      </c>
      <c r="NT28" s="27" t="s">
        <v>81</v>
      </c>
      <c r="NU28" s="27" t="s">
        <v>81</v>
      </c>
      <c r="NV28" s="27" t="s">
        <v>81</v>
      </c>
      <c r="NW28" s="27" t="s">
        <v>81</v>
      </c>
      <c r="NX28" s="27" t="s">
        <v>81</v>
      </c>
      <c r="NY28" s="27" t="s">
        <v>81</v>
      </c>
      <c r="NZ28" s="27" t="s">
        <v>81</v>
      </c>
      <c r="OA28" s="27" t="s">
        <v>81</v>
      </c>
      <c r="OB28" s="27" t="s">
        <v>81</v>
      </c>
      <c r="OC28" s="27" t="s">
        <v>81</v>
      </c>
      <c r="OD28" s="27" t="s">
        <v>81</v>
      </c>
      <c r="OE28" s="27" t="s">
        <v>81</v>
      </c>
      <c r="OF28" s="27" t="s">
        <v>81</v>
      </c>
      <c r="OG28" s="27" t="s">
        <v>81</v>
      </c>
      <c r="OH28" s="27" t="s">
        <v>81</v>
      </c>
      <c r="OI28" s="27" t="s">
        <v>81</v>
      </c>
      <c r="OJ28" s="27" t="s">
        <v>81</v>
      </c>
      <c r="OK28" s="27" t="s">
        <v>81</v>
      </c>
      <c r="OL28" s="27" t="s">
        <v>81</v>
      </c>
      <c r="OM28" s="72">
        <v>1</v>
      </c>
      <c r="ON28" t="s">
        <v>81</v>
      </c>
      <c r="OO28" t="s">
        <v>81</v>
      </c>
      <c r="OP28" s="72">
        <v>1</v>
      </c>
      <c r="OQ28" t="s">
        <v>81</v>
      </c>
      <c r="OR28" t="s">
        <v>81</v>
      </c>
      <c r="OS28" t="s">
        <v>81</v>
      </c>
      <c r="OT28" t="s">
        <v>81</v>
      </c>
      <c r="OU28" t="s">
        <v>81</v>
      </c>
      <c r="OV28" t="s">
        <v>81</v>
      </c>
      <c r="OW28" t="s">
        <v>81</v>
      </c>
      <c r="OX28" t="s">
        <v>81</v>
      </c>
      <c r="OY28" t="s">
        <v>81</v>
      </c>
      <c r="OZ28" t="s">
        <v>81</v>
      </c>
      <c r="PA28" t="s">
        <v>81</v>
      </c>
      <c r="PB28" t="s">
        <v>81</v>
      </c>
      <c r="PC28" t="s">
        <v>81</v>
      </c>
      <c r="PD28" t="s">
        <v>81</v>
      </c>
    </row>
    <row r="29" spans="1:420" s="72" customFormat="1" x14ac:dyDescent="0.35">
      <c r="A29" s="71">
        <v>1060201</v>
      </c>
      <c r="B29" s="71">
        <v>1</v>
      </c>
      <c r="C29" s="71">
        <v>6</v>
      </c>
      <c r="D29" s="71">
        <v>2</v>
      </c>
      <c r="E29" s="71" t="s">
        <v>918</v>
      </c>
      <c r="F29" s="64">
        <v>9</v>
      </c>
      <c r="G29" s="64">
        <v>1</v>
      </c>
      <c r="H29" s="64">
        <v>1</v>
      </c>
      <c r="I29" s="64">
        <v>500</v>
      </c>
      <c r="J29" s="27" t="s">
        <v>81</v>
      </c>
      <c r="K29" s="27" t="s">
        <v>81</v>
      </c>
      <c r="L29" s="64">
        <v>300</v>
      </c>
      <c r="M29" s="64">
        <v>17</v>
      </c>
      <c r="N29" s="64">
        <v>0.5</v>
      </c>
      <c r="O29" s="64">
        <v>0.5</v>
      </c>
      <c r="P29" s="64">
        <v>150</v>
      </c>
      <c r="Q29" s="27" t="s">
        <v>81</v>
      </c>
      <c r="R29" t="s">
        <v>81</v>
      </c>
      <c r="S29" s="64">
        <v>900</v>
      </c>
      <c r="T29" s="64">
        <v>15</v>
      </c>
      <c r="U29" s="64">
        <v>1</v>
      </c>
      <c r="V29" s="64">
        <v>1</v>
      </c>
      <c r="W29" s="64">
        <v>1200</v>
      </c>
      <c r="X29" s="27" t="s">
        <v>81</v>
      </c>
      <c r="Y29" s="27" t="s">
        <v>81</v>
      </c>
      <c r="Z29" s="64">
        <v>3000</v>
      </c>
      <c r="AA29" s="27" t="s">
        <v>81</v>
      </c>
      <c r="AB29" s="27" t="s">
        <v>81</v>
      </c>
      <c r="AC29" s="27" t="s">
        <v>81</v>
      </c>
      <c r="AD29" s="27" t="s">
        <v>81</v>
      </c>
      <c r="AE29" s="27" t="s">
        <v>81</v>
      </c>
      <c r="AF29" s="27" t="s">
        <v>81</v>
      </c>
      <c r="AG29" s="27" t="s">
        <v>81</v>
      </c>
      <c r="AH29" s="27" t="s">
        <v>81</v>
      </c>
      <c r="AI29" s="27" t="s">
        <v>81</v>
      </c>
      <c r="AJ29" s="27" t="s">
        <v>81</v>
      </c>
      <c r="AK29" s="27" t="s">
        <v>81</v>
      </c>
      <c r="AL29" s="27" t="s">
        <v>81</v>
      </c>
      <c r="AM29" s="27" t="s">
        <v>81</v>
      </c>
      <c r="AN29" s="27" t="s">
        <v>81</v>
      </c>
      <c r="AO29" s="27" t="s">
        <v>81</v>
      </c>
      <c r="AP29" s="27" t="s">
        <v>81</v>
      </c>
      <c r="AQ29" s="27" t="s">
        <v>81</v>
      </c>
      <c r="AR29" s="27" t="s">
        <v>81</v>
      </c>
      <c r="AS29" s="27" t="s">
        <v>81</v>
      </c>
      <c r="AT29" s="27" t="s">
        <v>81</v>
      </c>
      <c r="AU29" s="27" t="s">
        <v>81</v>
      </c>
      <c r="AV29" s="72">
        <v>3</v>
      </c>
      <c r="AW29" s="27" t="s">
        <v>81</v>
      </c>
      <c r="AX29" s="72">
        <v>160000</v>
      </c>
      <c r="AY29" s="72">
        <v>350000</v>
      </c>
      <c r="AZ29" s="27" t="s">
        <v>81</v>
      </c>
      <c r="BA29" s="72">
        <v>11000</v>
      </c>
      <c r="BB29" s="72">
        <v>40000</v>
      </c>
      <c r="BC29" s="72">
        <v>30000</v>
      </c>
      <c r="BD29" s="27" t="s">
        <v>81</v>
      </c>
      <c r="BE29" s="72">
        <v>200000</v>
      </c>
      <c r="BF29" s="72">
        <v>120000</v>
      </c>
      <c r="BG29" s="72">
        <v>120000</v>
      </c>
      <c r="BH29" s="27" t="s">
        <v>81</v>
      </c>
      <c r="BI29" s="27" t="s">
        <v>81</v>
      </c>
      <c r="BJ29" s="27" t="s">
        <v>81</v>
      </c>
      <c r="BK29" s="27" t="s">
        <v>81</v>
      </c>
      <c r="BL29" s="27" t="s">
        <v>81</v>
      </c>
      <c r="BM29" s="27" t="s">
        <v>81</v>
      </c>
      <c r="BN29" s="27" t="s">
        <v>81</v>
      </c>
      <c r="BO29" s="27" t="s">
        <v>81</v>
      </c>
      <c r="BP29" s="27" t="s">
        <v>81</v>
      </c>
      <c r="BQ29" s="27" t="s">
        <v>81</v>
      </c>
      <c r="BR29" s="27" t="s">
        <v>81</v>
      </c>
      <c r="BS29" s="27" t="s">
        <v>81</v>
      </c>
      <c r="BT29" s="27" t="s">
        <v>81</v>
      </c>
      <c r="BU29" s="72">
        <v>1</v>
      </c>
      <c r="BV29" s="27" t="s">
        <v>81</v>
      </c>
      <c r="BW29" s="27" t="s">
        <v>81</v>
      </c>
      <c r="BX29" s="27" t="s">
        <v>81</v>
      </c>
      <c r="BY29" s="72">
        <v>1</v>
      </c>
      <c r="BZ29" s="27" t="s">
        <v>81</v>
      </c>
      <c r="CA29" s="27" t="s">
        <v>81</v>
      </c>
      <c r="CB29" s="27" t="s">
        <v>81</v>
      </c>
      <c r="CC29" s="27" t="s">
        <v>81</v>
      </c>
      <c r="CD29" s="27" t="s">
        <v>81</v>
      </c>
      <c r="CE29" s="27" t="s">
        <v>81</v>
      </c>
      <c r="CF29" s="27" t="s">
        <v>81</v>
      </c>
      <c r="CG29" s="27" t="s">
        <v>81</v>
      </c>
      <c r="CH29" s="27" t="s">
        <v>81</v>
      </c>
      <c r="CI29" s="27" t="s">
        <v>81</v>
      </c>
      <c r="CJ29" s="72">
        <v>1</v>
      </c>
      <c r="CK29" s="72">
        <v>1</v>
      </c>
      <c r="CL29" s="72">
        <v>2</v>
      </c>
      <c r="CM29" s="72">
        <v>3</v>
      </c>
      <c r="CN29" s="72">
        <v>1</v>
      </c>
      <c r="CO29" s="72">
        <v>2</v>
      </c>
      <c r="CP29" s="27" t="s">
        <v>81</v>
      </c>
      <c r="CQ29" s="27" t="s">
        <v>81</v>
      </c>
      <c r="CR29" s="27" t="s">
        <v>81</v>
      </c>
      <c r="CS29" s="72">
        <v>60</v>
      </c>
      <c r="CT29" s="27" t="s">
        <v>81</v>
      </c>
      <c r="CU29" s="27" t="s">
        <v>81</v>
      </c>
      <c r="CV29" s="27" t="s">
        <v>81</v>
      </c>
      <c r="CW29" s="27" t="s">
        <v>81</v>
      </c>
      <c r="CX29" s="27" t="s">
        <v>81</v>
      </c>
      <c r="CY29" s="72">
        <v>1</v>
      </c>
      <c r="CZ29" s="72" t="s">
        <v>81</v>
      </c>
      <c r="DA29" s="27" t="s">
        <v>81</v>
      </c>
      <c r="DB29" s="27" t="s">
        <v>81</v>
      </c>
      <c r="DC29" s="72">
        <v>30</v>
      </c>
      <c r="DD29" s="72">
        <v>1</v>
      </c>
      <c r="DE29" s="72">
        <v>1</v>
      </c>
      <c r="DF29" s="27" t="s">
        <v>81</v>
      </c>
      <c r="DG29" s="72">
        <v>3</v>
      </c>
      <c r="DH29" s="28">
        <v>42</v>
      </c>
      <c r="DI29" s="27" t="s">
        <v>81</v>
      </c>
      <c r="DJ29" s="27" t="s">
        <v>81</v>
      </c>
      <c r="DK29" s="27" t="s">
        <v>81</v>
      </c>
      <c r="DL29" s="27" t="s">
        <v>81</v>
      </c>
      <c r="DM29" s="27" t="s">
        <v>81</v>
      </c>
      <c r="DN29" s="72">
        <v>1</v>
      </c>
      <c r="DO29" s="27" t="s">
        <v>81</v>
      </c>
      <c r="DP29" s="27" t="s">
        <v>81</v>
      </c>
      <c r="DQ29" s="27" t="s">
        <v>81</v>
      </c>
      <c r="DR29" s="72">
        <v>30</v>
      </c>
      <c r="DS29" s="27" t="s">
        <v>81</v>
      </c>
      <c r="DT29" s="27" t="s">
        <v>81</v>
      </c>
      <c r="DU29" s="27" t="s">
        <v>81</v>
      </c>
      <c r="DV29" s="27" t="s">
        <v>81</v>
      </c>
      <c r="DW29" s="27" t="s">
        <v>81</v>
      </c>
      <c r="DX29" s="72">
        <v>1</v>
      </c>
      <c r="DY29" s="27" t="s">
        <v>81</v>
      </c>
      <c r="DZ29" s="28" t="s">
        <v>81</v>
      </c>
      <c r="EA29" s="28" t="s">
        <v>81</v>
      </c>
      <c r="EB29" s="72">
        <v>1</v>
      </c>
      <c r="EC29" s="27" t="s">
        <v>81</v>
      </c>
      <c r="ED29" s="27" t="s">
        <v>81</v>
      </c>
      <c r="EE29" s="27" t="s">
        <v>81</v>
      </c>
      <c r="EF29" s="27" t="s">
        <v>81</v>
      </c>
      <c r="EG29" s="27" t="s">
        <v>81</v>
      </c>
      <c r="EH29" s="27" t="s">
        <v>81</v>
      </c>
      <c r="EI29" s="27" t="s">
        <v>81</v>
      </c>
      <c r="EJ29" s="27" t="s">
        <v>81</v>
      </c>
      <c r="EK29" s="27" t="s">
        <v>81</v>
      </c>
      <c r="EL29" s="27" t="s">
        <v>81</v>
      </c>
      <c r="EM29" s="72">
        <v>1</v>
      </c>
      <c r="EN29" s="72">
        <v>1</v>
      </c>
      <c r="EO29" s="72">
        <v>2</v>
      </c>
      <c r="EP29" s="72">
        <v>1</v>
      </c>
      <c r="EQ29" s="72">
        <v>1</v>
      </c>
      <c r="ER29" s="72">
        <v>2</v>
      </c>
      <c r="ES29" s="28" t="s">
        <v>81</v>
      </c>
      <c r="ET29" s="28" t="s">
        <v>81</v>
      </c>
      <c r="EU29" s="28" t="s">
        <v>81</v>
      </c>
      <c r="EV29" s="72">
        <v>48</v>
      </c>
      <c r="EW29" s="28" t="s">
        <v>81</v>
      </c>
      <c r="EX29" s="28" t="s">
        <v>81</v>
      </c>
      <c r="EY29" s="28" t="s">
        <v>81</v>
      </c>
      <c r="EZ29" s="28" t="s">
        <v>81</v>
      </c>
      <c r="FA29" s="28" t="s">
        <v>81</v>
      </c>
      <c r="FB29" s="72">
        <v>1</v>
      </c>
      <c r="FC29" s="28" t="s">
        <v>81</v>
      </c>
      <c r="FD29" s="28" t="s">
        <v>81</v>
      </c>
      <c r="FE29" s="28" t="s">
        <v>81</v>
      </c>
      <c r="FF29" s="72">
        <v>12</v>
      </c>
      <c r="FG29" s="72">
        <v>1</v>
      </c>
      <c r="FH29" s="72">
        <v>1</v>
      </c>
      <c r="FI29" s="28" t="s">
        <v>81</v>
      </c>
      <c r="FJ29" s="72">
        <v>10</v>
      </c>
      <c r="FK29" s="72">
        <v>12</v>
      </c>
      <c r="FL29" s="27" t="s">
        <v>81</v>
      </c>
      <c r="FM29" s="27" t="s">
        <v>81</v>
      </c>
      <c r="FN29" s="27" t="s">
        <v>81</v>
      </c>
      <c r="FO29" s="27" t="s">
        <v>81</v>
      </c>
      <c r="FP29" s="27" t="s">
        <v>81</v>
      </c>
      <c r="FQ29" s="72">
        <v>1</v>
      </c>
      <c r="FR29" s="27" t="s">
        <v>81</v>
      </c>
      <c r="FS29" s="28" t="s">
        <v>81</v>
      </c>
      <c r="FT29" s="28" t="s">
        <v>81</v>
      </c>
      <c r="FU29" s="72">
        <v>1</v>
      </c>
      <c r="FV29" s="27" t="s">
        <v>81</v>
      </c>
      <c r="FW29" s="27" t="s">
        <v>81</v>
      </c>
      <c r="FX29" s="27" t="s">
        <v>81</v>
      </c>
      <c r="FY29" s="27" t="s">
        <v>81</v>
      </c>
      <c r="FZ29" s="27" t="s">
        <v>81</v>
      </c>
      <c r="GA29" s="72">
        <v>1</v>
      </c>
      <c r="GB29" s="28" t="s">
        <v>81</v>
      </c>
      <c r="GC29" s="28" t="s">
        <v>81</v>
      </c>
      <c r="GD29" s="28" t="s">
        <v>81</v>
      </c>
      <c r="GE29" s="72">
        <v>1</v>
      </c>
      <c r="GF29" s="27" t="s">
        <v>81</v>
      </c>
      <c r="GG29" s="27" t="s">
        <v>81</v>
      </c>
      <c r="GH29" s="27" t="s">
        <v>81</v>
      </c>
      <c r="GI29" s="27" t="s">
        <v>81</v>
      </c>
      <c r="GJ29" s="27" t="s">
        <v>81</v>
      </c>
      <c r="GK29" s="27" t="s">
        <v>81</v>
      </c>
      <c r="GL29" s="27" t="s">
        <v>81</v>
      </c>
      <c r="GM29" s="27" t="s">
        <v>81</v>
      </c>
      <c r="GN29" s="27" t="s">
        <v>81</v>
      </c>
      <c r="GO29" s="27" t="s">
        <v>81</v>
      </c>
      <c r="GP29" s="72">
        <v>1</v>
      </c>
      <c r="GQ29" s="72">
        <v>1</v>
      </c>
      <c r="GR29" s="72">
        <v>5</v>
      </c>
      <c r="GS29" s="27" t="s">
        <v>81</v>
      </c>
      <c r="GT29" s="72">
        <v>1</v>
      </c>
      <c r="GU29" s="72">
        <v>2</v>
      </c>
      <c r="GV29" s="27" t="s">
        <v>81</v>
      </c>
      <c r="GW29" s="27" t="s">
        <v>81</v>
      </c>
      <c r="GX29" s="27" t="s">
        <v>81</v>
      </c>
      <c r="GY29" s="72">
        <v>48</v>
      </c>
      <c r="GZ29" s="27" t="s">
        <v>81</v>
      </c>
      <c r="HA29" s="27" t="s">
        <v>81</v>
      </c>
      <c r="HB29" s="27" t="s">
        <v>81</v>
      </c>
      <c r="HC29" s="27" t="s">
        <v>81</v>
      </c>
      <c r="HD29" s="27" t="s">
        <v>81</v>
      </c>
      <c r="HE29" s="72">
        <v>1</v>
      </c>
      <c r="HF29" s="72" t="s">
        <v>81</v>
      </c>
      <c r="HG29" s="72" t="s">
        <v>81</v>
      </c>
      <c r="HH29" s="72" t="s">
        <v>81</v>
      </c>
      <c r="HI29" s="72">
        <v>12</v>
      </c>
      <c r="HJ29" s="72">
        <v>1</v>
      </c>
      <c r="HK29" s="72">
        <v>1</v>
      </c>
      <c r="HL29" s="27" t="s">
        <v>81</v>
      </c>
      <c r="HM29" s="72">
        <v>3</v>
      </c>
      <c r="HN29" s="72">
        <v>24</v>
      </c>
      <c r="HO29" s="27" t="s">
        <v>81</v>
      </c>
      <c r="HP29" s="27" t="s">
        <v>81</v>
      </c>
      <c r="HQ29" s="27" t="s">
        <v>81</v>
      </c>
      <c r="HR29" s="27" t="s">
        <v>81</v>
      </c>
      <c r="HS29" s="27" t="s">
        <v>81</v>
      </c>
      <c r="HT29" s="72">
        <v>1</v>
      </c>
      <c r="HU29" s="27" t="s">
        <v>81</v>
      </c>
      <c r="HV29" s="27" t="s">
        <v>81</v>
      </c>
      <c r="HW29" s="27" t="s">
        <v>81</v>
      </c>
      <c r="HX29" s="72">
        <v>1</v>
      </c>
      <c r="HY29" s="27" t="s">
        <v>81</v>
      </c>
      <c r="HZ29" s="27" t="s">
        <v>81</v>
      </c>
      <c r="IA29" s="27" t="s">
        <v>81</v>
      </c>
      <c r="IB29" s="27" t="s">
        <v>81</v>
      </c>
      <c r="IC29" s="27" t="s">
        <v>81</v>
      </c>
      <c r="ID29" s="27" t="s">
        <v>81</v>
      </c>
      <c r="IE29" s="27" t="s">
        <v>81</v>
      </c>
      <c r="IF29" s="27" t="s">
        <v>81</v>
      </c>
      <c r="IG29" s="27" t="s">
        <v>81</v>
      </c>
      <c r="IH29" s="27" t="s">
        <v>81</v>
      </c>
      <c r="II29" s="27" t="s">
        <v>81</v>
      </c>
      <c r="IJ29" s="27" t="s">
        <v>81</v>
      </c>
      <c r="IK29" s="27" t="s">
        <v>81</v>
      </c>
      <c r="IL29" s="27" t="s">
        <v>81</v>
      </c>
      <c r="IM29" s="27" t="s">
        <v>81</v>
      </c>
      <c r="IN29" s="27" t="s">
        <v>81</v>
      </c>
      <c r="IO29" s="27" t="s">
        <v>81</v>
      </c>
      <c r="IP29" s="27" t="s">
        <v>81</v>
      </c>
      <c r="IQ29" s="27" t="s">
        <v>81</v>
      </c>
      <c r="IR29" s="27" t="s">
        <v>81</v>
      </c>
      <c r="IS29" s="27" t="s">
        <v>81</v>
      </c>
      <c r="IT29" s="27" t="s">
        <v>81</v>
      </c>
      <c r="IU29" s="27" t="s">
        <v>81</v>
      </c>
      <c r="IV29" s="27" t="s">
        <v>81</v>
      </c>
      <c r="IW29" s="27" t="s">
        <v>81</v>
      </c>
      <c r="IX29" s="27" t="s">
        <v>81</v>
      </c>
      <c r="IY29" s="27" t="s">
        <v>81</v>
      </c>
      <c r="IZ29" s="27" t="s">
        <v>81</v>
      </c>
      <c r="JA29" s="27" t="s">
        <v>81</v>
      </c>
      <c r="JB29" s="27" t="s">
        <v>81</v>
      </c>
      <c r="JC29" s="27" t="s">
        <v>81</v>
      </c>
      <c r="JD29" s="27" t="s">
        <v>81</v>
      </c>
      <c r="JE29" s="27" t="s">
        <v>81</v>
      </c>
      <c r="JF29" s="27" t="s">
        <v>81</v>
      </c>
      <c r="JG29" s="27" t="s">
        <v>81</v>
      </c>
      <c r="JH29" s="27" t="s">
        <v>81</v>
      </c>
      <c r="JI29" s="27" t="s">
        <v>81</v>
      </c>
      <c r="JJ29" s="27" t="s">
        <v>81</v>
      </c>
      <c r="JK29" s="27" t="s">
        <v>81</v>
      </c>
      <c r="JL29" s="27" t="s">
        <v>81</v>
      </c>
      <c r="JM29" s="27" t="s">
        <v>81</v>
      </c>
      <c r="JN29" s="27" t="s">
        <v>81</v>
      </c>
      <c r="JO29" s="27" t="s">
        <v>81</v>
      </c>
      <c r="JP29" s="27" t="s">
        <v>81</v>
      </c>
      <c r="JQ29" s="27" t="s">
        <v>81</v>
      </c>
      <c r="JR29" s="27" t="s">
        <v>81</v>
      </c>
      <c r="JS29" s="27" t="s">
        <v>81</v>
      </c>
      <c r="JT29" s="27" t="s">
        <v>81</v>
      </c>
      <c r="JU29" s="27" t="s">
        <v>81</v>
      </c>
      <c r="JV29" s="27" t="s">
        <v>81</v>
      </c>
      <c r="JW29" s="27" t="s">
        <v>81</v>
      </c>
      <c r="JX29" s="27" t="s">
        <v>81</v>
      </c>
      <c r="JY29" s="27" t="s">
        <v>81</v>
      </c>
      <c r="JZ29" s="27" t="s">
        <v>81</v>
      </c>
      <c r="KA29" s="27" t="s">
        <v>81</v>
      </c>
      <c r="KB29" s="27" t="s">
        <v>81</v>
      </c>
      <c r="KC29" s="27" t="s">
        <v>81</v>
      </c>
      <c r="KD29" s="27" t="s">
        <v>81</v>
      </c>
      <c r="KE29" s="27" t="s">
        <v>81</v>
      </c>
      <c r="KF29" s="27" t="s">
        <v>81</v>
      </c>
      <c r="KG29" s="27" t="s">
        <v>81</v>
      </c>
      <c r="KH29" s="27" t="s">
        <v>81</v>
      </c>
      <c r="KI29" s="27" t="s">
        <v>81</v>
      </c>
      <c r="KJ29" s="27" t="s">
        <v>81</v>
      </c>
      <c r="KK29" s="27" t="s">
        <v>81</v>
      </c>
      <c r="KL29" s="27" t="s">
        <v>81</v>
      </c>
      <c r="KM29" s="27" t="s">
        <v>81</v>
      </c>
      <c r="KN29" s="27" t="s">
        <v>81</v>
      </c>
      <c r="KO29" s="27" t="s">
        <v>81</v>
      </c>
      <c r="KP29" s="27" t="s">
        <v>81</v>
      </c>
      <c r="KQ29" s="27" t="s">
        <v>81</v>
      </c>
      <c r="KR29" s="27" t="s">
        <v>81</v>
      </c>
      <c r="KS29" s="27" t="s">
        <v>81</v>
      </c>
      <c r="KT29" s="27" t="s">
        <v>81</v>
      </c>
      <c r="KU29" s="27" t="s">
        <v>81</v>
      </c>
      <c r="KV29" s="27" t="s">
        <v>81</v>
      </c>
      <c r="KW29" s="27" t="s">
        <v>81</v>
      </c>
      <c r="KX29" s="27" t="s">
        <v>81</v>
      </c>
      <c r="KY29" s="27" t="s">
        <v>81</v>
      </c>
      <c r="KZ29" s="27" t="s">
        <v>81</v>
      </c>
      <c r="LA29" s="27" t="s">
        <v>81</v>
      </c>
      <c r="LB29" s="27" t="s">
        <v>81</v>
      </c>
      <c r="LC29" s="27" t="s">
        <v>81</v>
      </c>
      <c r="LD29" s="27" t="s">
        <v>81</v>
      </c>
      <c r="LE29" s="27" t="s">
        <v>81</v>
      </c>
      <c r="LF29" s="27" t="s">
        <v>81</v>
      </c>
      <c r="LG29" s="27" t="s">
        <v>81</v>
      </c>
      <c r="LH29" s="27" t="s">
        <v>81</v>
      </c>
      <c r="LI29" s="27" t="s">
        <v>81</v>
      </c>
      <c r="LJ29" s="27" t="s">
        <v>81</v>
      </c>
      <c r="LK29" s="27" t="s">
        <v>81</v>
      </c>
      <c r="LL29" s="27" t="s">
        <v>81</v>
      </c>
      <c r="LM29" s="27" t="s">
        <v>81</v>
      </c>
      <c r="LN29" s="27" t="s">
        <v>81</v>
      </c>
      <c r="LO29" s="27" t="s">
        <v>81</v>
      </c>
      <c r="LP29" s="27" t="s">
        <v>81</v>
      </c>
      <c r="LQ29" s="27" t="s">
        <v>81</v>
      </c>
      <c r="LR29" s="27" t="s">
        <v>81</v>
      </c>
      <c r="LS29" s="27" t="s">
        <v>81</v>
      </c>
      <c r="LT29" s="27" t="s">
        <v>81</v>
      </c>
      <c r="LU29" s="27" t="s">
        <v>81</v>
      </c>
      <c r="LV29" s="27" t="s">
        <v>81</v>
      </c>
      <c r="LW29" s="27" t="s">
        <v>81</v>
      </c>
      <c r="LX29" s="27" t="s">
        <v>81</v>
      </c>
      <c r="LY29" s="27" t="s">
        <v>81</v>
      </c>
      <c r="LZ29" s="27" t="s">
        <v>81</v>
      </c>
      <c r="MA29" s="27" t="s">
        <v>81</v>
      </c>
      <c r="MB29" s="27" t="s">
        <v>81</v>
      </c>
      <c r="MC29" s="27" t="s">
        <v>81</v>
      </c>
      <c r="MD29" s="27" t="s">
        <v>81</v>
      </c>
      <c r="ME29" s="27" t="s">
        <v>81</v>
      </c>
      <c r="MF29" s="27" t="s">
        <v>81</v>
      </c>
      <c r="MG29" s="27" t="s">
        <v>81</v>
      </c>
      <c r="MH29" s="27" t="s">
        <v>81</v>
      </c>
      <c r="MI29" s="27" t="s">
        <v>81</v>
      </c>
      <c r="MJ29" s="27" t="s">
        <v>81</v>
      </c>
      <c r="MK29" s="27" t="s">
        <v>81</v>
      </c>
      <c r="ML29" s="27" t="s">
        <v>81</v>
      </c>
      <c r="MM29" s="27" t="s">
        <v>81</v>
      </c>
      <c r="MN29" s="27" t="s">
        <v>81</v>
      </c>
      <c r="MO29" s="27" t="s">
        <v>81</v>
      </c>
      <c r="MP29" s="27" t="s">
        <v>81</v>
      </c>
      <c r="MQ29" s="27" t="s">
        <v>81</v>
      </c>
      <c r="MR29" s="27" t="s">
        <v>81</v>
      </c>
      <c r="MS29" s="27" t="s">
        <v>81</v>
      </c>
      <c r="MT29" s="27" t="s">
        <v>81</v>
      </c>
      <c r="MU29" s="27" t="s">
        <v>81</v>
      </c>
      <c r="MV29" s="27" t="s">
        <v>81</v>
      </c>
      <c r="MW29" s="27" t="s">
        <v>81</v>
      </c>
      <c r="MX29" s="27" t="s">
        <v>81</v>
      </c>
      <c r="MY29" s="27" t="s">
        <v>81</v>
      </c>
      <c r="MZ29" s="27" t="s">
        <v>81</v>
      </c>
      <c r="NA29" s="27" t="s">
        <v>81</v>
      </c>
      <c r="NB29" s="27" t="s">
        <v>81</v>
      </c>
      <c r="NC29" s="27" t="s">
        <v>81</v>
      </c>
      <c r="ND29" s="27" t="s">
        <v>81</v>
      </c>
      <c r="NE29" s="27" t="s">
        <v>81</v>
      </c>
      <c r="NF29" s="27" t="s">
        <v>81</v>
      </c>
      <c r="NG29" s="27" t="s">
        <v>81</v>
      </c>
      <c r="NH29" s="27" t="s">
        <v>81</v>
      </c>
      <c r="NI29" s="27" t="s">
        <v>81</v>
      </c>
      <c r="NJ29" s="27" t="s">
        <v>81</v>
      </c>
      <c r="NK29" s="27" t="s">
        <v>81</v>
      </c>
      <c r="NL29" s="27" t="s">
        <v>81</v>
      </c>
      <c r="NM29" s="27" t="s">
        <v>81</v>
      </c>
      <c r="NN29" s="27" t="s">
        <v>81</v>
      </c>
      <c r="NO29" s="27" t="s">
        <v>81</v>
      </c>
      <c r="NP29" s="27" t="s">
        <v>81</v>
      </c>
      <c r="NQ29" s="27" t="s">
        <v>81</v>
      </c>
      <c r="NR29" s="27" t="s">
        <v>81</v>
      </c>
      <c r="NS29" s="27" t="s">
        <v>81</v>
      </c>
      <c r="NT29" s="27" t="s">
        <v>81</v>
      </c>
      <c r="NU29" s="27" t="s">
        <v>81</v>
      </c>
      <c r="NV29" s="27" t="s">
        <v>81</v>
      </c>
      <c r="NW29" s="27" t="s">
        <v>81</v>
      </c>
      <c r="NX29" s="27" t="s">
        <v>81</v>
      </c>
      <c r="NY29" s="27" t="s">
        <v>81</v>
      </c>
      <c r="NZ29" s="27" t="s">
        <v>81</v>
      </c>
      <c r="OA29" s="27" t="s">
        <v>81</v>
      </c>
      <c r="OB29" s="27" t="s">
        <v>81</v>
      </c>
      <c r="OC29" s="27" t="s">
        <v>81</v>
      </c>
      <c r="OD29" s="27" t="s">
        <v>81</v>
      </c>
      <c r="OE29" s="27" t="s">
        <v>81</v>
      </c>
      <c r="OF29" s="27" t="s">
        <v>81</v>
      </c>
      <c r="OG29" s="27" t="s">
        <v>81</v>
      </c>
      <c r="OH29" s="27" t="s">
        <v>81</v>
      </c>
      <c r="OI29" s="27" t="s">
        <v>81</v>
      </c>
      <c r="OJ29" s="27" t="s">
        <v>81</v>
      </c>
      <c r="OK29" s="27" t="s">
        <v>81</v>
      </c>
      <c r="OL29" s="27" t="s">
        <v>81</v>
      </c>
      <c r="OM29" s="72">
        <v>2</v>
      </c>
      <c r="ON29" s="72">
        <v>2</v>
      </c>
      <c r="OO29" s="72">
        <v>1</v>
      </c>
      <c r="OP29">
        <v>1</v>
      </c>
      <c r="OQ29" s="72">
        <v>2</v>
      </c>
      <c r="OR29" s="72">
        <v>1</v>
      </c>
      <c r="OS29">
        <v>1</v>
      </c>
      <c r="OT29" s="72">
        <v>2</v>
      </c>
      <c r="OU29" s="72">
        <v>1</v>
      </c>
      <c r="OV29" t="s">
        <v>81</v>
      </c>
      <c r="OW29" t="s">
        <v>81</v>
      </c>
      <c r="OX29" t="s">
        <v>81</v>
      </c>
      <c r="OY29" t="s">
        <v>81</v>
      </c>
      <c r="OZ29" t="s">
        <v>81</v>
      </c>
      <c r="PA29" t="s">
        <v>81</v>
      </c>
      <c r="PB29" t="s">
        <v>81</v>
      </c>
      <c r="PC29" t="s">
        <v>81</v>
      </c>
      <c r="PD29" t="s">
        <v>81</v>
      </c>
    </row>
    <row r="30" spans="1:420" s="72" customFormat="1" x14ac:dyDescent="0.35">
      <c r="A30" s="71">
        <v>1060202</v>
      </c>
      <c r="B30" s="71">
        <v>1</v>
      </c>
      <c r="C30" s="71">
        <v>6</v>
      </c>
      <c r="D30" s="71">
        <v>2</v>
      </c>
      <c r="E30" s="71" t="s">
        <v>924</v>
      </c>
      <c r="F30" s="64">
        <v>9</v>
      </c>
      <c r="G30" s="64">
        <v>1.5</v>
      </c>
      <c r="H30" s="64">
        <v>1.5</v>
      </c>
      <c r="I30" s="64">
        <v>660</v>
      </c>
      <c r="J30" s="27" t="s">
        <v>81</v>
      </c>
      <c r="K30" s="27" t="s">
        <v>81</v>
      </c>
      <c r="L30" s="64">
        <v>300</v>
      </c>
      <c r="M30" s="64">
        <v>17</v>
      </c>
      <c r="N30" s="64">
        <v>0.5</v>
      </c>
      <c r="O30" s="64">
        <v>0.5</v>
      </c>
      <c r="P30" s="64">
        <v>400</v>
      </c>
      <c r="Q30" s="27" t="s">
        <v>81</v>
      </c>
      <c r="R30" t="s">
        <v>81</v>
      </c>
      <c r="S30" s="64">
        <v>500</v>
      </c>
      <c r="T30" s="64">
        <v>15</v>
      </c>
      <c r="U30" s="64">
        <v>0.5</v>
      </c>
      <c r="V30" s="64">
        <v>0.5</v>
      </c>
      <c r="W30" s="64">
        <v>720</v>
      </c>
      <c r="X30" s="27" t="s">
        <v>81</v>
      </c>
      <c r="Y30" s="27" t="s">
        <v>81</v>
      </c>
      <c r="Z30" s="64">
        <v>3000</v>
      </c>
      <c r="AA30" s="27" t="s">
        <v>81</v>
      </c>
      <c r="AB30" s="27" t="s">
        <v>81</v>
      </c>
      <c r="AC30" s="27" t="s">
        <v>81</v>
      </c>
      <c r="AD30" s="27" t="s">
        <v>81</v>
      </c>
      <c r="AE30" s="27" t="s">
        <v>81</v>
      </c>
      <c r="AF30" s="27" t="s">
        <v>81</v>
      </c>
      <c r="AG30" s="27" t="s">
        <v>81</v>
      </c>
      <c r="AH30" s="27" t="s">
        <v>81</v>
      </c>
      <c r="AI30" s="27" t="s">
        <v>81</v>
      </c>
      <c r="AJ30" s="27" t="s">
        <v>81</v>
      </c>
      <c r="AK30" s="27" t="s">
        <v>81</v>
      </c>
      <c r="AL30" s="27" t="s">
        <v>81</v>
      </c>
      <c r="AM30" s="27" t="s">
        <v>81</v>
      </c>
      <c r="AN30" s="27" t="s">
        <v>81</v>
      </c>
      <c r="AO30" s="27" t="s">
        <v>81</v>
      </c>
      <c r="AP30" s="27" t="s">
        <v>81</v>
      </c>
      <c r="AQ30" s="27" t="s">
        <v>81</v>
      </c>
      <c r="AR30" s="27" t="s">
        <v>81</v>
      </c>
      <c r="AS30" s="27" t="s">
        <v>81</v>
      </c>
      <c r="AT30" s="27" t="s">
        <v>81</v>
      </c>
      <c r="AU30" s="27" t="s">
        <v>81</v>
      </c>
      <c r="AV30" s="72">
        <v>3</v>
      </c>
      <c r="AW30" s="27" t="s">
        <v>81</v>
      </c>
      <c r="AX30" s="72">
        <v>200000</v>
      </c>
      <c r="AY30" s="72">
        <v>400000</v>
      </c>
      <c r="AZ30" s="27" t="s">
        <v>81</v>
      </c>
      <c r="BA30" s="72">
        <v>24000</v>
      </c>
      <c r="BB30" s="72">
        <v>100000</v>
      </c>
      <c r="BC30" s="72">
        <v>300000</v>
      </c>
      <c r="BD30" s="72">
        <v>15000</v>
      </c>
      <c r="BE30" s="27" t="s">
        <v>81</v>
      </c>
      <c r="BF30" s="72">
        <v>100000</v>
      </c>
      <c r="BG30" s="72">
        <v>300000</v>
      </c>
      <c r="BH30" s="27" t="s">
        <v>81</v>
      </c>
      <c r="BI30" s="27" t="s">
        <v>81</v>
      </c>
      <c r="BJ30" s="27" t="s">
        <v>81</v>
      </c>
      <c r="BK30" s="27" t="s">
        <v>81</v>
      </c>
      <c r="BL30" s="27" t="s">
        <v>81</v>
      </c>
      <c r="BM30" s="27" t="s">
        <v>81</v>
      </c>
      <c r="BN30" s="27" t="s">
        <v>81</v>
      </c>
      <c r="BO30" s="27" t="s">
        <v>81</v>
      </c>
      <c r="BP30" s="27" t="s">
        <v>81</v>
      </c>
      <c r="BQ30" s="27" t="s">
        <v>81</v>
      </c>
      <c r="BR30" s="27" t="s">
        <v>81</v>
      </c>
      <c r="BS30" s="27" t="s">
        <v>81</v>
      </c>
      <c r="BT30" s="27" t="s">
        <v>81</v>
      </c>
      <c r="BU30" s="72">
        <v>1</v>
      </c>
      <c r="BV30" s="27" t="s">
        <v>81</v>
      </c>
      <c r="BW30" s="27" t="s">
        <v>81</v>
      </c>
      <c r="BX30" s="27" t="s">
        <v>81</v>
      </c>
      <c r="BY30" s="72">
        <v>10</v>
      </c>
      <c r="BZ30" s="27" t="s">
        <v>81</v>
      </c>
      <c r="CA30" s="27" t="s">
        <v>81</v>
      </c>
      <c r="CB30" s="27" t="s">
        <v>81</v>
      </c>
      <c r="CC30" s="27" t="s">
        <v>81</v>
      </c>
      <c r="CD30" s="27" t="s">
        <v>81</v>
      </c>
      <c r="CE30" s="27" t="s">
        <v>81</v>
      </c>
      <c r="CF30" s="27" t="s">
        <v>81</v>
      </c>
      <c r="CG30" s="27" t="s">
        <v>81</v>
      </c>
      <c r="CH30" s="27" t="s">
        <v>81</v>
      </c>
      <c r="CI30" s="27" t="s">
        <v>81</v>
      </c>
      <c r="CJ30" s="72">
        <v>1</v>
      </c>
      <c r="CK30" s="72">
        <v>1</v>
      </c>
      <c r="CL30" s="72">
        <v>2</v>
      </c>
      <c r="CM30" s="72">
        <v>1</v>
      </c>
      <c r="CN30" s="72">
        <v>2</v>
      </c>
      <c r="CO30" s="72">
        <v>1</v>
      </c>
      <c r="CP30" s="27" t="s">
        <v>81</v>
      </c>
      <c r="CQ30" s="27" t="s">
        <v>81</v>
      </c>
      <c r="CR30" s="27" t="s">
        <v>81</v>
      </c>
      <c r="CS30" s="72">
        <v>80</v>
      </c>
      <c r="CT30" s="27" t="s">
        <v>81</v>
      </c>
      <c r="CU30" s="27" t="s">
        <v>81</v>
      </c>
      <c r="CV30" s="27" t="s">
        <v>81</v>
      </c>
      <c r="CW30" s="27" t="s">
        <v>81</v>
      </c>
      <c r="CX30" s="27" t="s">
        <v>81</v>
      </c>
      <c r="CY30" s="72">
        <v>1</v>
      </c>
      <c r="CZ30" s="72" t="s">
        <v>81</v>
      </c>
      <c r="DA30" s="27" t="s">
        <v>81</v>
      </c>
      <c r="DB30" s="27" t="s">
        <v>81</v>
      </c>
      <c r="DC30" s="72">
        <v>12</v>
      </c>
      <c r="DD30" s="72">
        <v>1</v>
      </c>
      <c r="DE30" s="72">
        <v>1</v>
      </c>
      <c r="DF30" s="27" t="s">
        <v>81</v>
      </c>
      <c r="DG30" s="72">
        <v>3</v>
      </c>
      <c r="DH30" s="72">
        <v>42</v>
      </c>
      <c r="DI30" s="27" t="s">
        <v>81</v>
      </c>
      <c r="DJ30" s="27" t="s">
        <v>81</v>
      </c>
      <c r="DK30" s="27" t="s">
        <v>81</v>
      </c>
      <c r="DL30" s="27" t="s">
        <v>81</v>
      </c>
      <c r="DM30" s="27" t="s">
        <v>81</v>
      </c>
      <c r="DN30" s="72">
        <v>1</v>
      </c>
      <c r="DO30" s="27" t="s">
        <v>81</v>
      </c>
      <c r="DP30" s="27" t="s">
        <v>81</v>
      </c>
      <c r="DQ30" s="27" t="s">
        <v>81</v>
      </c>
      <c r="DR30" s="72">
        <v>42</v>
      </c>
      <c r="DS30" s="27" t="s">
        <v>81</v>
      </c>
      <c r="DT30" s="27" t="s">
        <v>81</v>
      </c>
      <c r="DU30" s="27" t="s">
        <v>81</v>
      </c>
      <c r="DV30" s="27" t="s">
        <v>81</v>
      </c>
      <c r="DW30" s="27" t="s">
        <v>81</v>
      </c>
      <c r="DX30" s="72">
        <v>1</v>
      </c>
      <c r="DY30" s="27" t="s">
        <v>81</v>
      </c>
      <c r="DZ30" s="28" t="s">
        <v>81</v>
      </c>
      <c r="EA30" s="28" t="s">
        <v>81</v>
      </c>
      <c r="EB30" s="72">
        <v>10</v>
      </c>
      <c r="EC30" s="27" t="s">
        <v>81</v>
      </c>
      <c r="ED30" s="27" t="s">
        <v>81</v>
      </c>
      <c r="EE30" s="27" t="s">
        <v>81</v>
      </c>
      <c r="EF30" s="27" t="s">
        <v>81</v>
      </c>
      <c r="EG30" s="27" t="s">
        <v>81</v>
      </c>
      <c r="EH30" s="27" t="s">
        <v>81</v>
      </c>
      <c r="EI30" s="27" t="s">
        <v>81</v>
      </c>
      <c r="EJ30" s="27" t="s">
        <v>81</v>
      </c>
      <c r="EK30" s="27" t="s">
        <v>81</v>
      </c>
      <c r="EL30" s="27" t="s">
        <v>81</v>
      </c>
      <c r="EM30" s="72">
        <v>1</v>
      </c>
      <c r="EN30" s="72">
        <v>1</v>
      </c>
      <c r="EO30" s="72">
        <v>2</v>
      </c>
      <c r="EP30" s="72">
        <v>2</v>
      </c>
      <c r="EQ30" s="72">
        <v>1</v>
      </c>
      <c r="ER30" s="72">
        <v>1</v>
      </c>
      <c r="ES30" s="28" t="s">
        <v>81</v>
      </c>
      <c r="ET30" s="28" t="s">
        <v>81</v>
      </c>
      <c r="EU30" s="28" t="s">
        <v>81</v>
      </c>
      <c r="EV30" s="72">
        <v>29</v>
      </c>
      <c r="EW30" s="28" t="s">
        <v>81</v>
      </c>
      <c r="EX30" s="28" t="s">
        <v>81</v>
      </c>
      <c r="EY30" s="28" t="s">
        <v>81</v>
      </c>
      <c r="EZ30" s="28" t="s">
        <v>81</v>
      </c>
      <c r="FA30" s="28" t="s">
        <v>81</v>
      </c>
      <c r="FB30" s="72">
        <v>1</v>
      </c>
      <c r="FC30" s="28" t="s">
        <v>81</v>
      </c>
      <c r="FD30" s="28" t="s">
        <v>81</v>
      </c>
      <c r="FE30" s="28" t="s">
        <v>81</v>
      </c>
      <c r="FF30" s="72">
        <v>12</v>
      </c>
      <c r="FG30" s="72">
        <v>1</v>
      </c>
      <c r="FH30" s="72">
        <v>1</v>
      </c>
      <c r="FI30" s="28" t="s">
        <v>81</v>
      </c>
      <c r="FJ30" s="72">
        <v>20</v>
      </c>
      <c r="FK30" s="72">
        <v>1</v>
      </c>
      <c r="FL30" s="27" t="s">
        <v>81</v>
      </c>
      <c r="FM30" s="27" t="s">
        <v>81</v>
      </c>
      <c r="FN30" s="27" t="s">
        <v>81</v>
      </c>
      <c r="FO30" s="27" t="s">
        <v>81</v>
      </c>
      <c r="FP30" s="27" t="s">
        <v>81</v>
      </c>
      <c r="FQ30" s="72">
        <v>1</v>
      </c>
      <c r="FR30" s="27" t="s">
        <v>81</v>
      </c>
      <c r="FS30" s="28" t="s">
        <v>81</v>
      </c>
      <c r="FT30" s="28" t="s">
        <v>81</v>
      </c>
      <c r="FU30" s="72">
        <v>1</v>
      </c>
      <c r="FV30" s="27" t="s">
        <v>81</v>
      </c>
      <c r="FW30" s="27" t="s">
        <v>81</v>
      </c>
      <c r="FX30" s="27" t="s">
        <v>81</v>
      </c>
      <c r="FY30" s="27" t="s">
        <v>81</v>
      </c>
      <c r="FZ30" s="27" t="s">
        <v>81</v>
      </c>
      <c r="GA30" s="72">
        <v>1</v>
      </c>
      <c r="GB30" s="28" t="s">
        <v>81</v>
      </c>
      <c r="GC30" s="28" t="s">
        <v>81</v>
      </c>
      <c r="GD30" s="28" t="s">
        <v>81</v>
      </c>
      <c r="GE30" s="27" t="s">
        <v>81</v>
      </c>
      <c r="GF30" s="27" t="s">
        <v>81</v>
      </c>
      <c r="GG30" s="27" t="s">
        <v>81</v>
      </c>
      <c r="GH30" s="27" t="s">
        <v>81</v>
      </c>
      <c r="GI30" s="27" t="s">
        <v>81</v>
      </c>
      <c r="GJ30" s="72">
        <v>5</v>
      </c>
      <c r="GK30" s="27" t="s">
        <v>81</v>
      </c>
      <c r="GL30" s="27" t="s">
        <v>81</v>
      </c>
      <c r="GM30" s="27" t="s">
        <v>81</v>
      </c>
      <c r="GN30" s="27" t="s">
        <v>81</v>
      </c>
      <c r="GO30" s="27" t="s">
        <v>81</v>
      </c>
      <c r="GP30" s="72">
        <v>1</v>
      </c>
      <c r="GQ30" s="72">
        <v>1</v>
      </c>
      <c r="GR30" s="72">
        <v>2</v>
      </c>
      <c r="GS30" s="72">
        <v>2</v>
      </c>
      <c r="GT30" s="72">
        <v>1</v>
      </c>
      <c r="GU30" s="72">
        <v>1</v>
      </c>
      <c r="GV30" s="27" t="s">
        <v>81</v>
      </c>
      <c r="GW30" s="27" t="s">
        <v>81</v>
      </c>
      <c r="GX30" s="27" t="s">
        <v>81</v>
      </c>
      <c r="GY30" s="72">
        <v>5</v>
      </c>
      <c r="GZ30" s="27" t="s">
        <v>81</v>
      </c>
      <c r="HA30" s="27" t="s">
        <v>81</v>
      </c>
      <c r="HB30" s="27" t="s">
        <v>81</v>
      </c>
      <c r="HC30" s="27" t="s">
        <v>81</v>
      </c>
      <c r="HD30" s="27" t="s">
        <v>81</v>
      </c>
      <c r="HE30" s="72">
        <v>1</v>
      </c>
      <c r="HF30" s="72" t="s">
        <v>81</v>
      </c>
      <c r="HG30" s="72" t="s">
        <v>81</v>
      </c>
      <c r="HH30" s="72" t="s">
        <v>81</v>
      </c>
      <c r="HI30" s="72">
        <v>12</v>
      </c>
      <c r="HJ30" s="72">
        <v>1</v>
      </c>
      <c r="HK30" s="72">
        <v>1</v>
      </c>
      <c r="HL30" s="72">
        <v>3</v>
      </c>
      <c r="HM30" s="72">
        <v>2</v>
      </c>
      <c r="HN30" s="72">
        <v>114</v>
      </c>
      <c r="HO30" s="27" t="s">
        <v>81</v>
      </c>
      <c r="HP30" s="27" t="s">
        <v>81</v>
      </c>
      <c r="HQ30" s="27" t="s">
        <v>81</v>
      </c>
      <c r="HR30" s="27" t="s">
        <v>81</v>
      </c>
      <c r="HS30" s="27" t="s">
        <v>81</v>
      </c>
      <c r="HT30" s="72">
        <v>1</v>
      </c>
      <c r="HU30" s="27" t="s">
        <v>81</v>
      </c>
      <c r="HV30" s="27" t="s">
        <v>81</v>
      </c>
      <c r="HW30" s="27" t="s">
        <v>81</v>
      </c>
      <c r="HX30" s="72">
        <v>1</v>
      </c>
      <c r="HY30" s="27" t="s">
        <v>81</v>
      </c>
      <c r="HZ30" s="27" t="s">
        <v>81</v>
      </c>
      <c r="IA30" s="27" t="s">
        <v>81</v>
      </c>
      <c r="IB30" s="27" t="s">
        <v>81</v>
      </c>
      <c r="IC30" s="27" t="s">
        <v>81</v>
      </c>
      <c r="ID30" s="27" t="s">
        <v>81</v>
      </c>
      <c r="IE30" s="27" t="s">
        <v>81</v>
      </c>
      <c r="IF30" s="27" t="s">
        <v>81</v>
      </c>
      <c r="IG30" s="27" t="s">
        <v>81</v>
      </c>
      <c r="IH30" s="27" t="s">
        <v>81</v>
      </c>
      <c r="II30" s="27" t="s">
        <v>81</v>
      </c>
      <c r="IJ30" s="27" t="s">
        <v>81</v>
      </c>
      <c r="IK30" s="27" t="s">
        <v>81</v>
      </c>
      <c r="IL30" s="27" t="s">
        <v>81</v>
      </c>
      <c r="IM30" s="27" t="s">
        <v>81</v>
      </c>
      <c r="IN30" s="27" t="s">
        <v>81</v>
      </c>
      <c r="IO30" s="27" t="s">
        <v>81</v>
      </c>
      <c r="IP30" s="27" t="s">
        <v>81</v>
      </c>
      <c r="IQ30" s="27" t="s">
        <v>81</v>
      </c>
      <c r="IR30" s="27" t="s">
        <v>81</v>
      </c>
      <c r="IS30" s="27" t="s">
        <v>81</v>
      </c>
      <c r="IT30" s="27" t="s">
        <v>81</v>
      </c>
      <c r="IU30" s="27" t="s">
        <v>81</v>
      </c>
      <c r="IV30" s="27" t="s">
        <v>81</v>
      </c>
      <c r="IW30" s="27" t="s">
        <v>81</v>
      </c>
      <c r="IX30" s="27" t="s">
        <v>81</v>
      </c>
      <c r="IY30" s="27" t="s">
        <v>81</v>
      </c>
      <c r="IZ30" s="27" t="s">
        <v>81</v>
      </c>
      <c r="JA30" s="27" t="s">
        <v>81</v>
      </c>
      <c r="JB30" s="27" t="s">
        <v>81</v>
      </c>
      <c r="JC30" s="27" t="s">
        <v>81</v>
      </c>
      <c r="JD30" s="27" t="s">
        <v>81</v>
      </c>
      <c r="JE30" s="27" t="s">
        <v>81</v>
      </c>
      <c r="JF30" s="27" t="s">
        <v>81</v>
      </c>
      <c r="JG30" s="27" t="s">
        <v>81</v>
      </c>
      <c r="JH30" s="27" t="s">
        <v>81</v>
      </c>
      <c r="JI30" s="27" t="s">
        <v>81</v>
      </c>
      <c r="JJ30" s="27" t="s">
        <v>81</v>
      </c>
      <c r="JK30" s="27" t="s">
        <v>81</v>
      </c>
      <c r="JL30" s="27" t="s">
        <v>81</v>
      </c>
      <c r="JM30" s="27" t="s">
        <v>81</v>
      </c>
      <c r="JN30" s="27" t="s">
        <v>81</v>
      </c>
      <c r="JO30" s="27" t="s">
        <v>81</v>
      </c>
      <c r="JP30" s="27" t="s">
        <v>81</v>
      </c>
      <c r="JQ30" s="27" t="s">
        <v>81</v>
      </c>
      <c r="JR30" s="27" t="s">
        <v>81</v>
      </c>
      <c r="JS30" s="27" t="s">
        <v>81</v>
      </c>
      <c r="JT30" s="27" t="s">
        <v>81</v>
      </c>
      <c r="JU30" s="27" t="s">
        <v>81</v>
      </c>
      <c r="JV30" s="27" t="s">
        <v>81</v>
      </c>
      <c r="JW30" s="27" t="s">
        <v>81</v>
      </c>
      <c r="JX30" s="27" t="s">
        <v>81</v>
      </c>
      <c r="JY30" s="27" t="s">
        <v>81</v>
      </c>
      <c r="JZ30" s="27" t="s">
        <v>81</v>
      </c>
      <c r="KA30" s="27" t="s">
        <v>81</v>
      </c>
      <c r="KB30" s="27" t="s">
        <v>81</v>
      </c>
      <c r="KC30" s="27" t="s">
        <v>81</v>
      </c>
      <c r="KD30" s="27" t="s">
        <v>81</v>
      </c>
      <c r="KE30" s="27" t="s">
        <v>81</v>
      </c>
      <c r="KF30" s="27" t="s">
        <v>81</v>
      </c>
      <c r="KG30" s="27" t="s">
        <v>81</v>
      </c>
      <c r="KH30" s="27" t="s">
        <v>81</v>
      </c>
      <c r="KI30" s="27" t="s">
        <v>81</v>
      </c>
      <c r="KJ30" s="27" t="s">
        <v>81</v>
      </c>
      <c r="KK30" s="27" t="s">
        <v>81</v>
      </c>
      <c r="KL30" s="27" t="s">
        <v>81</v>
      </c>
      <c r="KM30" s="27" t="s">
        <v>81</v>
      </c>
      <c r="KN30" s="27" t="s">
        <v>81</v>
      </c>
      <c r="KO30" s="27" t="s">
        <v>81</v>
      </c>
      <c r="KP30" s="27" t="s">
        <v>81</v>
      </c>
      <c r="KQ30" s="27" t="s">
        <v>81</v>
      </c>
      <c r="KR30" s="27" t="s">
        <v>81</v>
      </c>
      <c r="KS30" s="27" t="s">
        <v>81</v>
      </c>
      <c r="KT30" s="27" t="s">
        <v>81</v>
      </c>
      <c r="KU30" s="27" t="s">
        <v>81</v>
      </c>
      <c r="KV30" s="27" t="s">
        <v>81</v>
      </c>
      <c r="KW30" s="27" t="s">
        <v>81</v>
      </c>
      <c r="KX30" s="27" t="s">
        <v>81</v>
      </c>
      <c r="KY30" s="27" t="s">
        <v>81</v>
      </c>
      <c r="KZ30" s="27" t="s">
        <v>81</v>
      </c>
      <c r="LA30" s="27" t="s">
        <v>81</v>
      </c>
      <c r="LB30" s="27" t="s">
        <v>81</v>
      </c>
      <c r="LC30" s="27" t="s">
        <v>81</v>
      </c>
      <c r="LD30" s="27" t="s">
        <v>81</v>
      </c>
      <c r="LE30" s="27" t="s">
        <v>81</v>
      </c>
      <c r="LF30" s="27" t="s">
        <v>81</v>
      </c>
      <c r="LG30" s="27" t="s">
        <v>81</v>
      </c>
      <c r="LH30" s="27" t="s">
        <v>81</v>
      </c>
      <c r="LI30" s="27" t="s">
        <v>81</v>
      </c>
      <c r="LJ30" s="27" t="s">
        <v>81</v>
      </c>
      <c r="LK30" s="27" t="s">
        <v>81</v>
      </c>
      <c r="LL30" s="27" t="s">
        <v>81</v>
      </c>
      <c r="LM30" s="27" t="s">
        <v>81</v>
      </c>
      <c r="LN30" s="27" t="s">
        <v>81</v>
      </c>
      <c r="LO30" s="27" t="s">
        <v>81</v>
      </c>
      <c r="LP30" s="27" t="s">
        <v>81</v>
      </c>
      <c r="LQ30" s="27" t="s">
        <v>81</v>
      </c>
      <c r="LR30" s="27" t="s">
        <v>81</v>
      </c>
      <c r="LS30" s="27" t="s">
        <v>81</v>
      </c>
      <c r="LT30" s="27" t="s">
        <v>81</v>
      </c>
      <c r="LU30" s="27" t="s">
        <v>81</v>
      </c>
      <c r="LV30" s="27" t="s">
        <v>81</v>
      </c>
      <c r="LW30" s="27" t="s">
        <v>81</v>
      </c>
      <c r="LX30" s="27" t="s">
        <v>81</v>
      </c>
      <c r="LY30" s="27" t="s">
        <v>81</v>
      </c>
      <c r="LZ30" s="27" t="s">
        <v>81</v>
      </c>
      <c r="MA30" s="27" t="s">
        <v>81</v>
      </c>
      <c r="MB30" s="27" t="s">
        <v>81</v>
      </c>
      <c r="MC30" s="27" t="s">
        <v>81</v>
      </c>
      <c r="MD30" s="27" t="s">
        <v>81</v>
      </c>
      <c r="ME30" s="27" t="s">
        <v>81</v>
      </c>
      <c r="MF30" s="27" t="s">
        <v>81</v>
      </c>
      <c r="MG30" s="27" t="s">
        <v>81</v>
      </c>
      <c r="MH30" s="27" t="s">
        <v>81</v>
      </c>
      <c r="MI30" s="27" t="s">
        <v>81</v>
      </c>
      <c r="MJ30" s="27" t="s">
        <v>81</v>
      </c>
      <c r="MK30" s="27" t="s">
        <v>81</v>
      </c>
      <c r="ML30" s="27" t="s">
        <v>81</v>
      </c>
      <c r="MM30" s="27" t="s">
        <v>81</v>
      </c>
      <c r="MN30" s="27" t="s">
        <v>81</v>
      </c>
      <c r="MO30" s="27" t="s">
        <v>81</v>
      </c>
      <c r="MP30" s="27" t="s">
        <v>81</v>
      </c>
      <c r="MQ30" s="27" t="s">
        <v>81</v>
      </c>
      <c r="MR30" s="27" t="s">
        <v>81</v>
      </c>
      <c r="MS30" s="27" t="s">
        <v>81</v>
      </c>
      <c r="MT30" s="27" t="s">
        <v>81</v>
      </c>
      <c r="MU30" s="27" t="s">
        <v>81</v>
      </c>
      <c r="MV30" s="27" t="s">
        <v>81</v>
      </c>
      <c r="MW30" s="27" t="s">
        <v>81</v>
      </c>
      <c r="MX30" s="27" t="s">
        <v>81</v>
      </c>
      <c r="MY30" s="27" t="s">
        <v>81</v>
      </c>
      <c r="MZ30" s="27" t="s">
        <v>81</v>
      </c>
      <c r="NA30" s="27" t="s">
        <v>81</v>
      </c>
      <c r="NB30" s="27" t="s">
        <v>81</v>
      </c>
      <c r="NC30" s="27" t="s">
        <v>81</v>
      </c>
      <c r="ND30" s="27" t="s">
        <v>81</v>
      </c>
      <c r="NE30" s="27" t="s">
        <v>81</v>
      </c>
      <c r="NF30" s="27" t="s">
        <v>81</v>
      </c>
      <c r="NG30" s="27" t="s">
        <v>81</v>
      </c>
      <c r="NH30" s="27" t="s">
        <v>81</v>
      </c>
      <c r="NI30" s="27" t="s">
        <v>81</v>
      </c>
      <c r="NJ30" s="27" t="s">
        <v>81</v>
      </c>
      <c r="NK30" s="27" t="s">
        <v>81</v>
      </c>
      <c r="NL30" s="27" t="s">
        <v>81</v>
      </c>
      <c r="NM30" s="27" t="s">
        <v>81</v>
      </c>
      <c r="NN30" s="27" t="s">
        <v>81</v>
      </c>
      <c r="NO30" s="27" t="s">
        <v>81</v>
      </c>
      <c r="NP30" s="27" t="s">
        <v>81</v>
      </c>
      <c r="NQ30" s="27" t="s">
        <v>81</v>
      </c>
      <c r="NR30" s="27" t="s">
        <v>81</v>
      </c>
      <c r="NS30" s="27" t="s">
        <v>81</v>
      </c>
      <c r="NT30" s="27" t="s">
        <v>81</v>
      </c>
      <c r="NU30" s="27" t="s">
        <v>81</v>
      </c>
      <c r="NV30" s="27" t="s">
        <v>81</v>
      </c>
      <c r="NW30" s="27" t="s">
        <v>81</v>
      </c>
      <c r="NX30" s="27" t="s">
        <v>81</v>
      </c>
      <c r="NY30" s="27" t="s">
        <v>81</v>
      </c>
      <c r="NZ30" s="27" t="s">
        <v>81</v>
      </c>
      <c r="OA30" s="27" t="s">
        <v>81</v>
      </c>
      <c r="OB30" s="27" t="s">
        <v>81</v>
      </c>
      <c r="OC30" s="27" t="s">
        <v>81</v>
      </c>
      <c r="OD30" s="27" t="s">
        <v>81</v>
      </c>
      <c r="OE30" s="27" t="s">
        <v>81</v>
      </c>
      <c r="OF30" s="27" t="s">
        <v>81</v>
      </c>
      <c r="OG30" s="27" t="s">
        <v>81</v>
      </c>
      <c r="OH30" s="27" t="s">
        <v>81</v>
      </c>
      <c r="OI30" s="27" t="s">
        <v>81</v>
      </c>
      <c r="OJ30" s="27" t="s">
        <v>81</v>
      </c>
      <c r="OK30" s="27" t="s">
        <v>81</v>
      </c>
      <c r="OL30" s="27" t="s">
        <v>81</v>
      </c>
      <c r="OM30" s="72">
        <v>2</v>
      </c>
      <c r="ON30" s="72">
        <v>2</v>
      </c>
      <c r="OO30" s="72">
        <v>1</v>
      </c>
      <c r="OP30">
        <v>1</v>
      </c>
      <c r="OQ30" s="72">
        <v>2</v>
      </c>
      <c r="OR30" s="72">
        <v>1</v>
      </c>
      <c r="OS30">
        <v>1</v>
      </c>
      <c r="OT30" s="72">
        <v>2</v>
      </c>
      <c r="OU30" s="72">
        <v>1</v>
      </c>
      <c r="OV30" t="s">
        <v>81</v>
      </c>
      <c r="OW30" t="s">
        <v>81</v>
      </c>
      <c r="OX30" t="s">
        <v>81</v>
      </c>
      <c r="OY30" t="s">
        <v>81</v>
      </c>
      <c r="OZ30" t="s">
        <v>81</v>
      </c>
      <c r="PA30" t="s">
        <v>81</v>
      </c>
      <c r="PB30" t="s">
        <v>81</v>
      </c>
      <c r="PC30" t="s">
        <v>81</v>
      </c>
      <c r="PD30" t="s">
        <v>81</v>
      </c>
    </row>
    <row r="31" spans="1:420" s="72" customFormat="1" x14ac:dyDescent="0.35">
      <c r="A31" s="71">
        <v>1060203</v>
      </c>
      <c r="B31" s="71">
        <v>1</v>
      </c>
      <c r="C31" s="71">
        <v>6</v>
      </c>
      <c r="D31" s="71">
        <v>2</v>
      </c>
      <c r="E31" s="71" t="s">
        <v>929</v>
      </c>
      <c r="F31" s="64">
        <v>15</v>
      </c>
      <c r="G31" s="64">
        <v>2</v>
      </c>
      <c r="H31" s="64">
        <v>2</v>
      </c>
      <c r="I31" s="64">
        <v>960</v>
      </c>
      <c r="J31" s="27" t="s">
        <v>81</v>
      </c>
      <c r="K31" s="27" t="s">
        <v>81</v>
      </c>
      <c r="L31" s="64">
        <v>2500</v>
      </c>
      <c r="M31" s="64">
        <v>19</v>
      </c>
      <c r="N31" s="64">
        <v>8</v>
      </c>
      <c r="O31" s="64">
        <v>8</v>
      </c>
      <c r="P31" s="64">
        <v>62</v>
      </c>
      <c r="Q31" s="27" t="s">
        <v>81</v>
      </c>
      <c r="R31" t="s">
        <v>81</v>
      </c>
      <c r="S31" s="64">
        <v>5000</v>
      </c>
      <c r="T31" s="64">
        <v>9</v>
      </c>
      <c r="U31" s="64">
        <v>2</v>
      </c>
      <c r="V31" s="64">
        <v>2</v>
      </c>
      <c r="W31" s="64">
        <v>4000</v>
      </c>
      <c r="X31" s="27" t="s">
        <v>81</v>
      </c>
      <c r="Y31" s="27" t="s">
        <v>81</v>
      </c>
      <c r="Z31" s="64">
        <v>200</v>
      </c>
      <c r="AA31" s="64">
        <v>7</v>
      </c>
      <c r="AB31" s="64">
        <v>3</v>
      </c>
      <c r="AC31" s="64">
        <v>3</v>
      </c>
      <c r="AD31" s="64">
        <v>500</v>
      </c>
      <c r="AE31" t="s">
        <v>81</v>
      </c>
      <c r="AF31" t="s">
        <v>81</v>
      </c>
      <c r="AG31" s="64">
        <v>1500</v>
      </c>
      <c r="AH31" s="64" t="s">
        <v>81</v>
      </c>
      <c r="AI31" s="64" t="s">
        <v>81</v>
      </c>
      <c r="AJ31" s="64" t="s">
        <v>81</v>
      </c>
      <c r="AK31" s="64" t="s">
        <v>81</v>
      </c>
      <c r="AL31" s="64" t="s">
        <v>81</v>
      </c>
      <c r="AM31" s="64" t="s">
        <v>81</v>
      </c>
      <c r="AN31" s="64" t="s">
        <v>81</v>
      </c>
      <c r="AO31" s="64" t="s">
        <v>81</v>
      </c>
      <c r="AP31" s="64" t="s">
        <v>81</v>
      </c>
      <c r="AQ31" s="64" t="s">
        <v>81</v>
      </c>
      <c r="AR31" s="64" t="s">
        <v>81</v>
      </c>
      <c r="AS31" s="64" t="s">
        <v>81</v>
      </c>
      <c r="AT31" s="64" t="s">
        <v>81</v>
      </c>
      <c r="AU31" s="64" t="s">
        <v>81</v>
      </c>
      <c r="AV31" s="72">
        <v>4</v>
      </c>
      <c r="AW31" s="27" t="s">
        <v>81</v>
      </c>
      <c r="AX31" s="72">
        <v>285000</v>
      </c>
      <c r="AY31" s="72">
        <v>57600</v>
      </c>
      <c r="AZ31" s="27" t="s">
        <v>81</v>
      </c>
      <c r="BA31" s="72">
        <v>137500</v>
      </c>
      <c r="BB31" s="72">
        <v>800000</v>
      </c>
      <c r="BC31" s="27" t="s">
        <v>81</v>
      </c>
      <c r="BD31" s="27" t="s">
        <v>81</v>
      </c>
      <c r="BE31" s="27" t="s">
        <v>81</v>
      </c>
      <c r="BF31" s="72">
        <v>285000</v>
      </c>
      <c r="BG31" s="72">
        <v>600000</v>
      </c>
      <c r="BH31" s="27" t="s">
        <v>81</v>
      </c>
      <c r="BI31" s="27" t="s">
        <v>81</v>
      </c>
      <c r="BJ31" s="27" t="s">
        <v>81</v>
      </c>
      <c r="BK31" s="72">
        <v>500000</v>
      </c>
      <c r="BL31" s="27" t="s">
        <v>81</v>
      </c>
      <c r="BM31" s="27" t="s">
        <v>81</v>
      </c>
      <c r="BN31" s="27" t="s">
        <v>81</v>
      </c>
      <c r="BO31" s="27" t="s">
        <v>81</v>
      </c>
      <c r="BP31" s="27" t="s">
        <v>81</v>
      </c>
      <c r="BQ31" s="27" t="s">
        <v>81</v>
      </c>
      <c r="BR31" s="27" t="s">
        <v>81</v>
      </c>
      <c r="BS31" s="27" t="s">
        <v>81</v>
      </c>
      <c r="BT31" s="27" t="s">
        <v>81</v>
      </c>
      <c r="BU31" s="27">
        <v>0</v>
      </c>
      <c r="BV31" s="27" t="s">
        <v>81</v>
      </c>
      <c r="BW31" s="72">
        <v>1</v>
      </c>
      <c r="BX31" s="27" t="s">
        <v>81</v>
      </c>
      <c r="BY31" s="72">
        <v>5</v>
      </c>
      <c r="BZ31" s="27" t="s">
        <v>81</v>
      </c>
      <c r="CA31" s="27" t="s">
        <v>81</v>
      </c>
      <c r="CB31" s="27" t="s">
        <v>81</v>
      </c>
      <c r="CC31" s="27" t="s">
        <v>81</v>
      </c>
      <c r="CD31" s="27" t="s">
        <v>81</v>
      </c>
      <c r="CE31" s="27" t="s">
        <v>81</v>
      </c>
      <c r="CF31" s="27" t="s">
        <v>81</v>
      </c>
      <c r="CG31" s="27" t="s">
        <v>81</v>
      </c>
      <c r="CH31" s="27" t="s">
        <v>81</v>
      </c>
      <c r="CI31" s="27" t="s">
        <v>81</v>
      </c>
      <c r="CJ31" s="27" t="s">
        <v>81</v>
      </c>
      <c r="CK31" s="27" t="s">
        <v>81</v>
      </c>
      <c r="CL31" s="27" t="s">
        <v>81</v>
      </c>
      <c r="CM31" s="72">
        <v>15</v>
      </c>
      <c r="CN31" s="72">
        <v>1</v>
      </c>
      <c r="CO31" s="27" t="s">
        <v>81</v>
      </c>
      <c r="CP31" s="27" t="s">
        <v>81</v>
      </c>
      <c r="CQ31" s="72">
        <v>1</v>
      </c>
      <c r="CR31" s="27" t="s">
        <v>81</v>
      </c>
      <c r="CS31" s="72">
        <v>48</v>
      </c>
      <c r="CT31" s="27" t="s">
        <v>81</v>
      </c>
      <c r="CU31" s="27" t="s">
        <v>81</v>
      </c>
      <c r="CV31" s="27" t="s">
        <v>81</v>
      </c>
      <c r="CW31" s="72">
        <v>30</v>
      </c>
      <c r="CX31" s="72">
        <v>1</v>
      </c>
      <c r="CY31" s="27" t="s">
        <v>81</v>
      </c>
      <c r="CZ31" s="27" t="s">
        <v>81</v>
      </c>
      <c r="DA31" s="72">
        <v>1</v>
      </c>
      <c r="DB31" s="27" t="s">
        <v>81</v>
      </c>
      <c r="DC31" s="72">
        <v>12</v>
      </c>
      <c r="DD31" s="27" t="s">
        <v>81</v>
      </c>
      <c r="DE31" s="27" t="s">
        <v>81</v>
      </c>
      <c r="DF31" s="27" t="s">
        <v>81</v>
      </c>
      <c r="DG31" s="72">
        <v>15</v>
      </c>
      <c r="DH31" s="28">
        <v>24</v>
      </c>
      <c r="DI31" s="27" t="s">
        <v>81</v>
      </c>
      <c r="DJ31" s="27" t="s">
        <v>81</v>
      </c>
      <c r="DK31" s="27" t="s">
        <v>81</v>
      </c>
      <c r="DL31" s="27" t="s">
        <v>81</v>
      </c>
      <c r="DM31" s="27" t="s">
        <v>81</v>
      </c>
      <c r="DN31" s="72">
        <v>1</v>
      </c>
      <c r="DO31" s="27" t="s">
        <v>81</v>
      </c>
      <c r="DP31" s="27" t="s">
        <v>81</v>
      </c>
      <c r="DQ31" s="27" t="s">
        <v>81</v>
      </c>
      <c r="DR31" s="72">
        <v>1</v>
      </c>
      <c r="DS31" s="27" t="s">
        <v>81</v>
      </c>
      <c r="DT31" s="27" t="s">
        <v>81</v>
      </c>
      <c r="DU31" s="27" t="s">
        <v>81</v>
      </c>
      <c r="DV31" s="27" t="s">
        <v>81</v>
      </c>
      <c r="DW31" s="27" t="s">
        <v>81</v>
      </c>
      <c r="DX31" s="97" t="s">
        <v>81</v>
      </c>
      <c r="DY31" s="97" t="s">
        <v>81</v>
      </c>
      <c r="DZ31" s="72">
        <v>1</v>
      </c>
      <c r="EA31" s="28" t="s">
        <v>81</v>
      </c>
      <c r="EB31" s="72">
        <v>10</v>
      </c>
      <c r="EC31" s="27" t="s">
        <v>81</v>
      </c>
      <c r="ED31" s="27" t="s">
        <v>81</v>
      </c>
      <c r="EE31" s="27" t="s">
        <v>81</v>
      </c>
      <c r="EF31" s="27" t="s">
        <v>81</v>
      </c>
      <c r="EG31" s="27" t="s">
        <v>81</v>
      </c>
      <c r="EH31" s="27" t="s">
        <v>81</v>
      </c>
      <c r="EI31" s="27" t="s">
        <v>81</v>
      </c>
      <c r="EJ31" s="27" t="s">
        <v>81</v>
      </c>
      <c r="EK31" s="27" t="s">
        <v>81</v>
      </c>
      <c r="EL31" s="27" t="s">
        <v>81</v>
      </c>
      <c r="EM31" s="28" t="s">
        <v>81</v>
      </c>
      <c r="EN31" s="28" t="s">
        <v>81</v>
      </c>
      <c r="EO31" s="72">
        <v>10</v>
      </c>
      <c r="EP31" s="28" t="s">
        <v>81</v>
      </c>
      <c r="EQ31" s="72">
        <v>1</v>
      </c>
      <c r="ER31" s="28" t="s">
        <v>81</v>
      </c>
      <c r="ES31" s="28" t="s">
        <v>81</v>
      </c>
      <c r="ET31" s="72">
        <v>1</v>
      </c>
      <c r="EU31" s="27" t="s">
        <v>81</v>
      </c>
      <c r="EV31" s="72">
        <v>4</v>
      </c>
      <c r="EW31" s="28" t="s">
        <v>81</v>
      </c>
      <c r="EX31" s="28" t="s">
        <v>81</v>
      </c>
      <c r="EY31" s="28" t="s">
        <v>81</v>
      </c>
      <c r="EZ31" s="72">
        <v>30</v>
      </c>
      <c r="FA31" s="72">
        <v>1</v>
      </c>
      <c r="FB31" s="28" t="s">
        <v>81</v>
      </c>
      <c r="FC31" s="28" t="s">
        <v>81</v>
      </c>
      <c r="FD31" s="72">
        <v>2</v>
      </c>
      <c r="FE31" s="28" t="s">
        <v>81</v>
      </c>
      <c r="FF31" s="72">
        <v>5</v>
      </c>
      <c r="FG31" s="28" t="s">
        <v>81</v>
      </c>
      <c r="FH31" s="28" t="s">
        <v>81</v>
      </c>
      <c r="FI31" s="28" t="s">
        <v>81</v>
      </c>
      <c r="FJ31" s="28" t="s">
        <v>81</v>
      </c>
      <c r="FK31" s="28" t="s">
        <v>81</v>
      </c>
      <c r="FL31" s="28" t="s">
        <v>81</v>
      </c>
      <c r="FM31" s="28" t="s">
        <v>81</v>
      </c>
      <c r="FN31" s="28" t="s">
        <v>81</v>
      </c>
      <c r="FO31" s="28" t="s">
        <v>81</v>
      </c>
      <c r="FP31" s="28" t="s">
        <v>81</v>
      </c>
      <c r="FQ31" s="28" t="s">
        <v>81</v>
      </c>
      <c r="FR31" s="28" t="s">
        <v>81</v>
      </c>
      <c r="FS31" s="28" t="s">
        <v>81</v>
      </c>
      <c r="FT31" s="28" t="s">
        <v>81</v>
      </c>
      <c r="FU31" s="28" t="s">
        <v>81</v>
      </c>
      <c r="FV31" s="28" t="s">
        <v>81</v>
      </c>
      <c r="FW31" s="28" t="s">
        <v>81</v>
      </c>
      <c r="FX31" s="28" t="s">
        <v>81</v>
      </c>
      <c r="FY31" s="28" t="s">
        <v>81</v>
      </c>
      <c r="FZ31" s="28" t="s">
        <v>81</v>
      </c>
      <c r="GA31" s="28" t="s">
        <v>81</v>
      </c>
      <c r="GB31" s="28" t="s">
        <v>81</v>
      </c>
      <c r="GC31" s="72">
        <v>1</v>
      </c>
      <c r="GD31" s="28" t="s">
        <v>81</v>
      </c>
      <c r="GE31" s="72">
        <v>1</v>
      </c>
      <c r="GF31" s="27" t="s">
        <v>81</v>
      </c>
      <c r="GG31" s="27" t="s">
        <v>81</v>
      </c>
      <c r="GH31" s="27" t="s">
        <v>81</v>
      </c>
      <c r="GI31" s="27" t="s">
        <v>81</v>
      </c>
      <c r="GJ31" s="27" t="s">
        <v>81</v>
      </c>
      <c r="GK31" s="27" t="s">
        <v>81</v>
      </c>
      <c r="GL31" s="27" t="s">
        <v>81</v>
      </c>
      <c r="GM31" s="27" t="s">
        <v>81</v>
      </c>
      <c r="GN31" s="27" t="s">
        <v>81</v>
      </c>
      <c r="GO31" s="27" t="s">
        <v>81</v>
      </c>
      <c r="GP31" s="27" t="s">
        <v>81</v>
      </c>
      <c r="GQ31" s="27" t="s">
        <v>81</v>
      </c>
      <c r="GR31" s="27" t="s">
        <v>81</v>
      </c>
      <c r="GS31" s="27" t="s">
        <v>81</v>
      </c>
      <c r="GT31" s="27" t="s">
        <v>81</v>
      </c>
      <c r="GU31" s="27" t="s">
        <v>81</v>
      </c>
      <c r="GV31" s="27" t="s">
        <v>81</v>
      </c>
      <c r="GW31" s="72">
        <v>1</v>
      </c>
      <c r="GX31" s="27" t="s">
        <v>81</v>
      </c>
      <c r="GY31" s="72">
        <v>65</v>
      </c>
      <c r="GZ31" s="27" t="s">
        <v>81</v>
      </c>
      <c r="HA31" s="27" t="s">
        <v>81</v>
      </c>
      <c r="HB31" s="72">
        <v>1</v>
      </c>
      <c r="HC31" s="27" t="s">
        <v>81</v>
      </c>
      <c r="HD31" s="72">
        <v>5</v>
      </c>
      <c r="HE31" s="27" t="s">
        <v>81</v>
      </c>
      <c r="HF31" s="27" t="s">
        <v>81</v>
      </c>
      <c r="HG31" s="27" t="s">
        <v>81</v>
      </c>
      <c r="HH31" s="27" t="s">
        <v>81</v>
      </c>
      <c r="HI31" s="27" t="s">
        <v>81</v>
      </c>
      <c r="HJ31" s="27" t="s">
        <v>81</v>
      </c>
      <c r="HK31" s="72">
        <v>8</v>
      </c>
      <c r="HL31" s="72">
        <v>35</v>
      </c>
      <c r="HM31" s="27" t="s">
        <v>81</v>
      </c>
      <c r="HN31" s="27" t="s">
        <v>81</v>
      </c>
      <c r="HO31" s="27" t="s">
        <v>81</v>
      </c>
      <c r="HP31" s="27" t="s">
        <v>81</v>
      </c>
      <c r="HQ31" s="27" t="s">
        <v>81</v>
      </c>
      <c r="HR31" s="27" t="s">
        <v>81</v>
      </c>
      <c r="HS31" s="27" t="s">
        <v>81</v>
      </c>
      <c r="HT31" s="27" t="s">
        <v>81</v>
      </c>
      <c r="HU31" s="27" t="s">
        <v>81</v>
      </c>
      <c r="HV31" s="27" t="s">
        <v>81</v>
      </c>
      <c r="HW31" s="27" t="s">
        <v>81</v>
      </c>
      <c r="HX31" s="27" t="s">
        <v>81</v>
      </c>
      <c r="HY31" s="27" t="s">
        <v>81</v>
      </c>
      <c r="HZ31" s="27" t="s">
        <v>81</v>
      </c>
      <c r="IA31" s="27" t="s">
        <v>81</v>
      </c>
      <c r="IB31" s="27" t="s">
        <v>81</v>
      </c>
      <c r="IC31" s="27" t="s">
        <v>81</v>
      </c>
      <c r="ID31" s="27" t="s">
        <v>81</v>
      </c>
      <c r="IE31" s="27" t="s">
        <v>81</v>
      </c>
      <c r="IF31" s="27" t="s">
        <v>81</v>
      </c>
      <c r="IG31" s="27" t="s">
        <v>81</v>
      </c>
      <c r="IH31" s="27" t="s">
        <v>81</v>
      </c>
      <c r="II31" s="27" t="s">
        <v>81</v>
      </c>
      <c r="IJ31" s="27" t="s">
        <v>81</v>
      </c>
      <c r="IK31" s="27" t="s">
        <v>81</v>
      </c>
      <c r="IL31" s="27" t="s">
        <v>81</v>
      </c>
      <c r="IM31" s="27" t="s">
        <v>81</v>
      </c>
      <c r="IN31" s="27" t="s">
        <v>81</v>
      </c>
      <c r="IO31" s="27" t="s">
        <v>81</v>
      </c>
      <c r="IP31" s="27" t="s">
        <v>81</v>
      </c>
      <c r="IQ31" s="27" t="s">
        <v>81</v>
      </c>
      <c r="IR31" s="27" t="s">
        <v>81</v>
      </c>
      <c r="IS31" s="27" t="s">
        <v>81</v>
      </c>
      <c r="IT31" s="27" t="s">
        <v>81</v>
      </c>
      <c r="IU31" s="27" t="s">
        <v>81</v>
      </c>
      <c r="IV31" s="27" t="s">
        <v>81</v>
      </c>
      <c r="IW31" s="27" t="s">
        <v>81</v>
      </c>
      <c r="IX31" s="27" t="s">
        <v>81</v>
      </c>
      <c r="IY31" s="27" t="s">
        <v>81</v>
      </c>
      <c r="IZ31" s="27" t="s">
        <v>81</v>
      </c>
      <c r="JA31" s="27" t="s">
        <v>81</v>
      </c>
      <c r="JB31" s="27" t="s">
        <v>81</v>
      </c>
      <c r="JC31" s="27" t="s">
        <v>81</v>
      </c>
      <c r="JD31" s="27" t="s">
        <v>81</v>
      </c>
      <c r="JE31" s="27" t="s">
        <v>81</v>
      </c>
      <c r="JF31" s="27" t="s">
        <v>81</v>
      </c>
      <c r="JG31" s="27" t="s">
        <v>81</v>
      </c>
      <c r="JH31" s="27" t="s">
        <v>81</v>
      </c>
      <c r="JI31" s="27" t="s">
        <v>81</v>
      </c>
      <c r="JJ31" s="27" t="s">
        <v>81</v>
      </c>
      <c r="JK31" s="27" t="s">
        <v>81</v>
      </c>
      <c r="JL31" s="27" t="s">
        <v>81</v>
      </c>
      <c r="JM31" s="27" t="s">
        <v>81</v>
      </c>
      <c r="JN31" s="27" t="s">
        <v>81</v>
      </c>
      <c r="JO31" s="27" t="s">
        <v>81</v>
      </c>
      <c r="JP31" s="27" t="s">
        <v>81</v>
      </c>
      <c r="JQ31" s="27" t="s">
        <v>81</v>
      </c>
      <c r="JR31" s="27" t="s">
        <v>81</v>
      </c>
      <c r="JS31" s="27" t="s">
        <v>81</v>
      </c>
      <c r="JT31" s="27" t="s">
        <v>81</v>
      </c>
      <c r="JU31" s="27" t="s">
        <v>81</v>
      </c>
      <c r="JV31" s="27" t="s">
        <v>81</v>
      </c>
      <c r="JW31" s="27" t="s">
        <v>81</v>
      </c>
      <c r="JX31" s="27" t="s">
        <v>81</v>
      </c>
      <c r="JY31" s="27" t="s">
        <v>81</v>
      </c>
      <c r="JZ31" s="27" t="s">
        <v>81</v>
      </c>
      <c r="KA31" s="27" t="s">
        <v>81</v>
      </c>
      <c r="KB31" s="27" t="s">
        <v>81</v>
      </c>
      <c r="KC31" s="27" t="s">
        <v>81</v>
      </c>
      <c r="KD31" s="27" t="s">
        <v>81</v>
      </c>
      <c r="KE31" s="27" t="s">
        <v>81</v>
      </c>
      <c r="KF31" s="27" t="s">
        <v>81</v>
      </c>
      <c r="KG31" s="27" t="s">
        <v>81</v>
      </c>
      <c r="KH31" s="27" t="s">
        <v>81</v>
      </c>
      <c r="KI31" s="27" t="s">
        <v>81</v>
      </c>
      <c r="KJ31" s="27" t="s">
        <v>81</v>
      </c>
      <c r="KK31" s="27" t="s">
        <v>81</v>
      </c>
      <c r="KL31" s="27" t="s">
        <v>81</v>
      </c>
      <c r="KM31" s="27" t="s">
        <v>81</v>
      </c>
      <c r="KN31" s="27" t="s">
        <v>81</v>
      </c>
      <c r="KO31" s="27" t="s">
        <v>81</v>
      </c>
      <c r="KP31" s="27" t="s">
        <v>81</v>
      </c>
      <c r="KQ31" s="27" t="s">
        <v>81</v>
      </c>
      <c r="KR31" s="27" t="s">
        <v>81</v>
      </c>
      <c r="KS31" s="27" t="s">
        <v>81</v>
      </c>
      <c r="KT31" s="27" t="s">
        <v>81</v>
      </c>
      <c r="KU31" s="27" t="s">
        <v>81</v>
      </c>
      <c r="KV31" s="27" t="s">
        <v>81</v>
      </c>
      <c r="KW31" s="27" t="s">
        <v>81</v>
      </c>
      <c r="KX31" s="27" t="s">
        <v>81</v>
      </c>
      <c r="KY31" s="27" t="s">
        <v>81</v>
      </c>
      <c r="KZ31" s="27" t="s">
        <v>81</v>
      </c>
      <c r="LA31" s="27" t="s">
        <v>81</v>
      </c>
      <c r="LB31" s="27" t="s">
        <v>81</v>
      </c>
      <c r="LC31" s="27" t="s">
        <v>81</v>
      </c>
      <c r="LD31" s="27" t="s">
        <v>81</v>
      </c>
      <c r="LE31" s="27" t="s">
        <v>81</v>
      </c>
      <c r="LF31" s="27" t="s">
        <v>81</v>
      </c>
      <c r="LG31" s="27" t="s">
        <v>81</v>
      </c>
      <c r="LH31" s="27" t="s">
        <v>81</v>
      </c>
      <c r="LI31" s="27" t="s">
        <v>81</v>
      </c>
      <c r="LJ31" s="27" t="s">
        <v>81</v>
      </c>
      <c r="LK31" s="27" t="s">
        <v>81</v>
      </c>
      <c r="LL31" s="27" t="s">
        <v>81</v>
      </c>
      <c r="LM31" s="27" t="s">
        <v>81</v>
      </c>
      <c r="LN31" s="27" t="s">
        <v>81</v>
      </c>
      <c r="LO31" s="27" t="s">
        <v>81</v>
      </c>
      <c r="LP31" s="27" t="s">
        <v>81</v>
      </c>
      <c r="LQ31" s="27" t="s">
        <v>81</v>
      </c>
      <c r="LR31" s="27" t="s">
        <v>81</v>
      </c>
      <c r="LS31" s="27" t="s">
        <v>81</v>
      </c>
      <c r="LT31" s="27" t="s">
        <v>81</v>
      </c>
      <c r="LU31" s="27" t="s">
        <v>81</v>
      </c>
      <c r="LV31" s="27" t="s">
        <v>81</v>
      </c>
      <c r="LW31" s="27" t="s">
        <v>81</v>
      </c>
      <c r="LX31" s="27" t="s">
        <v>81</v>
      </c>
      <c r="LY31" s="27" t="s">
        <v>81</v>
      </c>
      <c r="LZ31" s="27" t="s">
        <v>81</v>
      </c>
      <c r="MA31" s="27" t="s">
        <v>81</v>
      </c>
      <c r="MB31" s="27" t="s">
        <v>81</v>
      </c>
      <c r="MC31" s="27" t="s">
        <v>81</v>
      </c>
      <c r="MD31" s="27" t="s">
        <v>81</v>
      </c>
      <c r="ME31" s="27" t="s">
        <v>81</v>
      </c>
      <c r="MF31" s="27" t="s">
        <v>81</v>
      </c>
      <c r="MG31" s="27" t="s">
        <v>81</v>
      </c>
      <c r="MH31" s="27" t="s">
        <v>81</v>
      </c>
      <c r="MI31" s="27" t="s">
        <v>81</v>
      </c>
      <c r="MJ31" s="27" t="s">
        <v>81</v>
      </c>
      <c r="MK31" s="27" t="s">
        <v>81</v>
      </c>
      <c r="ML31" s="27" t="s">
        <v>81</v>
      </c>
      <c r="MM31" s="27" t="s">
        <v>81</v>
      </c>
      <c r="MN31" s="27" t="s">
        <v>81</v>
      </c>
      <c r="MO31" s="27" t="s">
        <v>81</v>
      </c>
      <c r="MP31" s="27" t="s">
        <v>81</v>
      </c>
      <c r="MQ31" s="27" t="s">
        <v>81</v>
      </c>
      <c r="MR31" s="27" t="s">
        <v>81</v>
      </c>
      <c r="MS31" s="27" t="s">
        <v>81</v>
      </c>
      <c r="MT31" s="27" t="s">
        <v>81</v>
      </c>
      <c r="MU31" s="27" t="s">
        <v>81</v>
      </c>
      <c r="MV31" s="27" t="s">
        <v>81</v>
      </c>
      <c r="MW31" s="27" t="s">
        <v>81</v>
      </c>
      <c r="MX31" s="27" t="s">
        <v>81</v>
      </c>
      <c r="MY31" s="27" t="s">
        <v>81</v>
      </c>
      <c r="MZ31" s="27" t="s">
        <v>81</v>
      </c>
      <c r="NA31" s="27" t="s">
        <v>81</v>
      </c>
      <c r="NB31" s="27" t="s">
        <v>81</v>
      </c>
      <c r="NC31" s="27" t="s">
        <v>81</v>
      </c>
      <c r="ND31" s="27" t="s">
        <v>81</v>
      </c>
      <c r="NE31" s="27" t="s">
        <v>81</v>
      </c>
      <c r="NF31" s="27" t="s">
        <v>81</v>
      </c>
      <c r="NG31" s="27" t="s">
        <v>81</v>
      </c>
      <c r="NH31" s="27" t="s">
        <v>81</v>
      </c>
      <c r="NI31" s="27" t="s">
        <v>81</v>
      </c>
      <c r="NJ31" s="27" t="s">
        <v>81</v>
      </c>
      <c r="NK31" s="27" t="s">
        <v>81</v>
      </c>
      <c r="NL31" s="27" t="s">
        <v>81</v>
      </c>
      <c r="NM31" s="27" t="s">
        <v>81</v>
      </c>
      <c r="NN31" s="27" t="s">
        <v>81</v>
      </c>
      <c r="NO31" s="27" t="s">
        <v>81</v>
      </c>
      <c r="NP31" s="27" t="s">
        <v>81</v>
      </c>
      <c r="NQ31" s="27" t="s">
        <v>81</v>
      </c>
      <c r="NR31" s="27" t="s">
        <v>81</v>
      </c>
      <c r="NS31" s="27" t="s">
        <v>81</v>
      </c>
      <c r="NT31" s="27" t="s">
        <v>81</v>
      </c>
      <c r="NU31" s="27" t="s">
        <v>81</v>
      </c>
      <c r="NV31" s="27" t="s">
        <v>81</v>
      </c>
      <c r="NW31" s="27" t="s">
        <v>81</v>
      </c>
      <c r="NX31" s="27" t="s">
        <v>81</v>
      </c>
      <c r="NY31" s="27" t="s">
        <v>81</v>
      </c>
      <c r="NZ31" s="27" t="s">
        <v>81</v>
      </c>
      <c r="OA31" s="27" t="s">
        <v>81</v>
      </c>
      <c r="OB31" s="27" t="s">
        <v>81</v>
      </c>
      <c r="OC31" s="27" t="s">
        <v>81</v>
      </c>
      <c r="OD31" s="27" t="s">
        <v>81</v>
      </c>
      <c r="OE31" s="27" t="s">
        <v>81</v>
      </c>
      <c r="OF31" s="27" t="s">
        <v>81</v>
      </c>
      <c r="OG31" s="27" t="s">
        <v>81</v>
      </c>
      <c r="OH31" s="27" t="s">
        <v>81</v>
      </c>
      <c r="OI31" s="27" t="s">
        <v>81</v>
      </c>
      <c r="OJ31" s="27" t="s">
        <v>81</v>
      </c>
      <c r="OK31" s="27" t="s">
        <v>81</v>
      </c>
      <c r="OL31" s="27" t="s">
        <v>81</v>
      </c>
      <c r="OM31" s="72">
        <v>1</v>
      </c>
      <c r="ON31" t="s">
        <v>81</v>
      </c>
      <c r="OO31" t="s">
        <v>81</v>
      </c>
      <c r="OP31" s="72">
        <v>1</v>
      </c>
      <c r="OQ31" t="s">
        <v>81</v>
      </c>
      <c r="OR31" t="s">
        <v>81</v>
      </c>
      <c r="OS31" s="72">
        <v>1</v>
      </c>
      <c r="OT31" t="s">
        <v>81</v>
      </c>
      <c r="OU31" t="s">
        <v>81</v>
      </c>
      <c r="OV31" s="72">
        <v>1</v>
      </c>
      <c r="OW31" t="s">
        <v>81</v>
      </c>
      <c r="OX31" t="s">
        <v>81</v>
      </c>
      <c r="OY31" t="s">
        <v>81</v>
      </c>
      <c r="OZ31" t="s">
        <v>81</v>
      </c>
      <c r="PA31" t="s">
        <v>81</v>
      </c>
      <c r="PB31" t="s">
        <v>81</v>
      </c>
      <c r="PC31" t="s">
        <v>81</v>
      </c>
      <c r="PD31" t="s">
        <v>81</v>
      </c>
    </row>
    <row r="32" spans="1:420" s="72" customFormat="1" x14ac:dyDescent="0.35">
      <c r="A32" s="71">
        <v>1060204</v>
      </c>
      <c r="B32" s="71">
        <v>1</v>
      </c>
      <c r="C32" s="71">
        <v>6</v>
      </c>
      <c r="D32" s="71">
        <v>2</v>
      </c>
      <c r="E32" s="71" t="s">
        <v>934</v>
      </c>
      <c r="F32" s="64">
        <v>20</v>
      </c>
      <c r="G32" s="64">
        <v>2</v>
      </c>
      <c r="H32" s="64">
        <v>2</v>
      </c>
      <c r="I32" s="64">
        <v>2500</v>
      </c>
      <c r="J32" s="27" t="s">
        <v>81</v>
      </c>
      <c r="K32" s="27" t="s">
        <v>81</v>
      </c>
      <c r="L32" s="64">
        <v>600</v>
      </c>
      <c r="M32" s="64">
        <v>4</v>
      </c>
      <c r="N32" s="64">
        <v>2</v>
      </c>
      <c r="O32" s="64">
        <v>2</v>
      </c>
      <c r="P32" s="64">
        <v>8</v>
      </c>
      <c r="Q32" s="27" t="s">
        <v>81</v>
      </c>
      <c r="R32" s="64">
        <v>0.37</v>
      </c>
      <c r="S32" s="64">
        <v>1300</v>
      </c>
      <c r="T32" s="64">
        <v>15</v>
      </c>
      <c r="U32" s="64">
        <v>2</v>
      </c>
      <c r="V32" s="64">
        <v>2</v>
      </c>
      <c r="W32" s="64">
        <v>600</v>
      </c>
      <c r="X32" s="27" t="s">
        <v>81</v>
      </c>
      <c r="Y32" s="27" t="s">
        <v>81</v>
      </c>
      <c r="Z32" s="64">
        <v>500</v>
      </c>
      <c r="AA32" s="64">
        <v>9</v>
      </c>
      <c r="AB32" s="64">
        <v>1</v>
      </c>
      <c r="AC32" s="64">
        <v>1</v>
      </c>
      <c r="AD32" s="64">
        <v>200</v>
      </c>
      <c r="AE32" t="s">
        <v>81</v>
      </c>
      <c r="AF32" t="s">
        <v>81</v>
      </c>
      <c r="AG32" s="64">
        <v>300</v>
      </c>
      <c r="AH32" s="64" t="s">
        <v>81</v>
      </c>
      <c r="AI32" s="64" t="s">
        <v>81</v>
      </c>
      <c r="AJ32" s="64" t="s">
        <v>81</v>
      </c>
      <c r="AK32" s="64" t="s">
        <v>81</v>
      </c>
      <c r="AL32" s="64" t="s">
        <v>81</v>
      </c>
      <c r="AM32" s="64" t="s">
        <v>81</v>
      </c>
      <c r="AN32" s="64" t="s">
        <v>81</v>
      </c>
      <c r="AO32" s="64" t="s">
        <v>81</v>
      </c>
      <c r="AP32" s="64" t="s">
        <v>81</v>
      </c>
      <c r="AQ32" s="64" t="s">
        <v>81</v>
      </c>
      <c r="AR32" s="64" t="s">
        <v>81</v>
      </c>
      <c r="AS32" s="64" t="s">
        <v>81</v>
      </c>
      <c r="AT32" s="64" t="s">
        <v>81</v>
      </c>
      <c r="AU32" s="64" t="s">
        <v>81</v>
      </c>
      <c r="AV32" s="72">
        <v>4</v>
      </c>
      <c r="AW32" s="72">
        <v>50000</v>
      </c>
      <c r="AX32" s="72">
        <v>150000</v>
      </c>
      <c r="AY32" s="64" t="s">
        <v>81</v>
      </c>
      <c r="AZ32" s="27" t="s">
        <v>81</v>
      </c>
      <c r="BA32" s="72">
        <v>5000</v>
      </c>
      <c r="BB32" s="72">
        <v>30000</v>
      </c>
      <c r="BC32" s="27" t="s">
        <v>81</v>
      </c>
      <c r="BD32" s="27" t="s">
        <v>81</v>
      </c>
      <c r="BE32" s="72">
        <v>1000000</v>
      </c>
      <c r="BF32" s="72">
        <v>200000</v>
      </c>
      <c r="BG32" s="27" t="s">
        <v>81</v>
      </c>
      <c r="BH32" s="27" t="s">
        <v>81</v>
      </c>
      <c r="BI32" s="72">
        <v>5000</v>
      </c>
      <c r="BJ32" s="72">
        <v>50000</v>
      </c>
      <c r="BK32" s="27" t="s">
        <v>81</v>
      </c>
      <c r="BL32" s="27" t="s">
        <v>81</v>
      </c>
      <c r="BM32" s="27" t="s">
        <v>81</v>
      </c>
      <c r="BN32" s="27" t="s">
        <v>81</v>
      </c>
      <c r="BO32" s="27" t="s">
        <v>81</v>
      </c>
      <c r="BP32" s="27" t="s">
        <v>81</v>
      </c>
      <c r="BQ32" s="27" t="s">
        <v>81</v>
      </c>
      <c r="BR32" s="27" t="s">
        <v>81</v>
      </c>
      <c r="BS32" s="27" t="s">
        <v>81</v>
      </c>
      <c r="BT32" s="27" t="s">
        <v>81</v>
      </c>
      <c r="BU32" s="27">
        <v>0</v>
      </c>
      <c r="BV32" s="27" t="s">
        <v>81</v>
      </c>
      <c r="BW32" s="27" t="s">
        <v>81</v>
      </c>
      <c r="BX32" s="27" t="s">
        <v>81</v>
      </c>
      <c r="BY32" t="s">
        <v>81</v>
      </c>
      <c r="BZ32" t="s">
        <v>81</v>
      </c>
      <c r="CA32" t="s">
        <v>81</v>
      </c>
      <c r="CB32" t="s">
        <v>81</v>
      </c>
      <c r="CC32" t="s">
        <v>81</v>
      </c>
      <c r="CD32" t="s">
        <v>81</v>
      </c>
      <c r="CE32" t="s">
        <v>81</v>
      </c>
      <c r="CF32" t="s">
        <v>81</v>
      </c>
      <c r="CG32" t="s">
        <v>81</v>
      </c>
      <c r="CH32" t="s">
        <v>81</v>
      </c>
      <c r="CI32" t="s">
        <v>81</v>
      </c>
      <c r="CJ32" t="s">
        <v>81</v>
      </c>
      <c r="CK32" t="s">
        <v>81</v>
      </c>
      <c r="CL32" t="s">
        <v>81</v>
      </c>
      <c r="CM32" s="27" t="s">
        <v>81</v>
      </c>
      <c r="CN32" s="27" t="s">
        <v>81</v>
      </c>
      <c r="CO32" s="72">
        <v>1</v>
      </c>
      <c r="CP32" s="72">
        <v>1</v>
      </c>
      <c r="CQ32" s="27" t="s">
        <v>81</v>
      </c>
      <c r="CR32" s="27" t="s">
        <v>81</v>
      </c>
      <c r="CS32" s="72">
        <v>2</v>
      </c>
      <c r="CT32" s="72">
        <v>1</v>
      </c>
      <c r="CU32" s="72">
        <v>1</v>
      </c>
      <c r="CV32" s="72">
        <v>5</v>
      </c>
      <c r="CW32" s="72">
        <v>5</v>
      </c>
      <c r="CX32" s="72">
        <v>2</v>
      </c>
      <c r="CY32" s="27" t="s">
        <v>81</v>
      </c>
      <c r="CZ32" s="27" t="s">
        <v>81</v>
      </c>
      <c r="DA32" s="27" t="s">
        <v>81</v>
      </c>
      <c r="DB32" s="27" t="s">
        <v>81</v>
      </c>
      <c r="DC32" s="27" t="s">
        <v>81</v>
      </c>
      <c r="DD32" s="72">
        <v>1</v>
      </c>
      <c r="DE32" s="27" t="s">
        <v>81</v>
      </c>
      <c r="DF32" s="72">
        <v>8</v>
      </c>
      <c r="DG32" s="28" t="s">
        <v>81</v>
      </c>
      <c r="DH32" s="72">
        <v>2</v>
      </c>
      <c r="DI32" s="27" t="s">
        <v>81</v>
      </c>
      <c r="DJ32" s="27" t="s">
        <v>81</v>
      </c>
      <c r="DK32" s="27" t="s">
        <v>81</v>
      </c>
      <c r="DL32" s="27" t="s">
        <v>81</v>
      </c>
      <c r="DM32" s="27" t="s">
        <v>81</v>
      </c>
      <c r="DN32" s="27" t="s">
        <v>81</v>
      </c>
      <c r="DO32" s="27" t="s">
        <v>81</v>
      </c>
      <c r="DP32" s="72">
        <v>8</v>
      </c>
      <c r="DQ32" s="27" t="s">
        <v>81</v>
      </c>
      <c r="DR32" s="72">
        <v>2</v>
      </c>
      <c r="DS32" s="27" t="s">
        <v>81</v>
      </c>
      <c r="DT32" s="27" t="s">
        <v>81</v>
      </c>
      <c r="DU32" s="27" t="s">
        <v>81</v>
      </c>
      <c r="DV32" s="27" t="s">
        <v>81</v>
      </c>
      <c r="DW32" s="27" t="s">
        <v>81</v>
      </c>
      <c r="DX32" s="72">
        <v>1</v>
      </c>
      <c r="DY32" s="27" t="s">
        <v>81</v>
      </c>
      <c r="DZ32" s="72">
        <v>1</v>
      </c>
      <c r="EA32" s="28" t="s">
        <v>81</v>
      </c>
      <c r="EB32" s="72">
        <v>2</v>
      </c>
      <c r="EC32" s="72">
        <v>1</v>
      </c>
      <c r="ED32" s="27" t="s">
        <v>81</v>
      </c>
      <c r="EE32" s="72">
        <v>1</v>
      </c>
      <c r="EF32" s="27" t="s">
        <v>81</v>
      </c>
      <c r="EG32" s="72">
        <v>1</v>
      </c>
      <c r="EH32" s="27" t="s">
        <v>81</v>
      </c>
      <c r="EI32" s="27" t="s">
        <v>81</v>
      </c>
      <c r="EJ32" s="27" t="s">
        <v>81</v>
      </c>
      <c r="EK32" s="27" t="s">
        <v>81</v>
      </c>
      <c r="EL32" s="27" t="s">
        <v>81</v>
      </c>
      <c r="EM32" s="28" t="s">
        <v>81</v>
      </c>
      <c r="EN32" s="28" t="s">
        <v>81</v>
      </c>
      <c r="EO32" s="28" t="s">
        <v>81</v>
      </c>
      <c r="EP32" s="28" t="s">
        <v>81</v>
      </c>
      <c r="EQ32" s="28" t="s">
        <v>81</v>
      </c>
      <c r="ER32" s="72">
        <v>1</v>
      </c>
      <c r="ES32" s="28" t="s">
        <v>81</v>
      </c>
      <c r="ET32" s="28" t="s">
        <v>81</v>
      </c>
      <c r="EU32" s="28" t="s">
        <v>81</v>
      </c>
      <c r="EV32" s="72">
        <v>2</v>
      </c>
      <c r="EW32" s="72">
        <v>1</v>
      </c>
      <c r="EX32" s="72">
        <v>1</v>
      </c>
      <c r="EY32" s="28" t="s">
        <v>81</v>
      </c>
      <c r="EZ32" s="72">
        <v>7</v>
      </c>
      <c r="FA32" s="72">
        <v>2</v>
      </c>
      <c r="FB32" s="28" t="s">
        <v>81</v>
      </c>
      <c r="FC32" s="28" t="s">
        <v>81</v>
      </c>
      <c r="FD32" s="28" t="s">
        <v>81</v>
      </c>
      <c r="FE32" s="28" t="s">
        <v>81</v>
      </c>
      <c r="FF32" s="28" t="s">
        <v>81</v>
      </c>
      <c r="FG32" s="72">
        <v>1</v>
      </c>
      <c r="FH32" s="72">
        <v>1</v>
      </c>
      <c r="FI32" s="72">
        <v>10</v>
      </c>
      <c r="FJ32" s="72">
        <v>5</v>
      </c>
      <c r="FK32" s="72">
        <v>2</v>
      </c>
      <c r="FL32" s="27" t="s">
        <v>81</v>
      </c>
      <c r="FM32" s="27" t="s">
        <v>81</v>
      </c>
      <c r="FN32" s="27" t="s">
        <v>81</v>
      </c>
      <c r="FO32" s="27" t="s">
        <v>81</v>
      </c>
      <c r="FP32" s="27" t="s">
        <v>81</v>
      </c>
      <c r="FQ32" s="27" t="s">
        <v>81</v>
      </c>
      <c r="FR32" s="27" t="s">
        <v>81</v>
      </c>
      <c r="FS32" s="72">
        <v>1</v>
      </c>
      <c r="FT32" s="28" t="s">
        <v>81</v>
      </c>
      <c r="FU32" s="72">
        <v>1</v>
      </c>
      <c r="FV32" s="27" t="s">
        <v>81</v>
      </c>
      <c r="FW32" s="27" t="s">
        <v>81</v>
      </c>
      <c r="FX32" s="27" t="s">
        <v>81</v>
      </c>
      <c r="FY32" s="27" t="s">
        <v>81</v>
      </c>
      <c r="FZ32" s="27" t="s">
        <v>81</v>
      </c>
      <c r="GA32" s="72">
        <v>1</v>
      </c>
      <c r="GB32" s="72">
        <v>1</v>
      </c>
      <c r="GC32" s="28" t="s">
        <v>81</v>
      </c>
      <c r="GD32" s="28" t="s">
        <v>81</v>
      </c>
      <c r="GE32" s="72">
        <v>2</v>
      </c>
      <c r="GF32" s="27" t="s">
        <v>81</v>
      </c>
      <c r="GG32" s="27" t="s">
        <v>81</v>
      </c>
      <c r="GH32" s="27" t="s">
        <v>81</v>
      </c>
      <c r="GI32" s="27" t="s">
        <v>81</v>
      </c>
      <c r="GJ32" s="27" t="s">
        <v>81</v>
      </c>
      <c r="GK32" s="72">
        <v>1</v>
      </c>
      <c r="GL32" s="72">
        <v>1</v>
      </c>
      <c r="GM32" s="27" t="s">
        <v>81</v>
      </c>
      <c r="GN32" s="27" t="s">
        <v>81</v>
      </c>
      <c r="GO32" s="72">
        <v>2</v>
      </c>
      <c r="GP32" s="72">
        <v>1</v>
      </c>
      <c r="GQ32" s="72">
        <v>1</v>
      </c>
      <c r="GR32" s="72">
        <v>5</v>
      </c>
      <c r="GS32" s="72">
        <v>5</v>
      </c>
      <c r="GT32" s="72">
        <v>2</v>
      </c>
      <c r="GU32" s="72">
        <v>1</v>
      </c>
      <c r="GV32" s="27" t="s">
        <v>81</v>
      </c>
      <c r="GW32" s="27" t="s">
        <v>81</v>
      </c>
      <c r="GX32" s="27" t="s">
        <v>81</v>
      </c>
      <c r="GY32" s="72">
        <v>2</v>
      </c>
      <c r="GZ32" s="27" t="s">
        <v>81</v>
      </c>
      <c r="HA32" s="72">
        <v>1</v>
      </c>
      <c r="HB32" s="27" t="s">
        <v>81</v>
      </c>
      <c r="HC32" s="72">
        <v>5</v>
      </c>
      <c r="HD32" s="72">
        <v>2</v>
      </c>
      <c r="HE32" s="72">
        <v>1</v>
      </c>
      <c r="HF32" s="72" t="s">
        <v>81</v>
      </c>
      <c r="HG32" s="72" t="s">
        <v>81</v>
      </c>
      <c r="HH32" s="72" t="s">
        <v>81</v>
      </c>
      <c r="HI32" s="72">
        <v>2</v>
      </c>
      <c r="HJ32" s="72">
        <v>1</v>
      </c>
      <c r="HK32" s="72">
        <v>1</v>
      </c>
      <c r="HL32" s="72">
        <v>2</v>
      </c>
      <c r="HM32" s="27" t="s">
        <v>81</v>
      </c>
      <c r="HN32" s="72">
        <v>2</v>
      </c>
      <c r="HO32" s="27" t="s">
        <v>81</v>
      </c>
      <c r="HP32" s="27" t="s">
        <v>81</v>
      </c>
      <c r="HQ32" s="27" t="s">
        <v>81</v>
      </c>
      <c r="HR32" s="27" t="s">
        <v>81</v>
      </c>
      <c r="HS32" s="27" t="s">
        <v>81</v>
      </c>
      <c r="HT32" s="27" t="s">
        <v>81</v>
      </c>
      <c r="HU32" s="27" t="s">
        <v>81</v>
      </c>
      <c r="HV32" s="72">
        <v>1</v>
      </c>
      <c r="HW32" s="27" t="s">
        <v>81</v>
      </c>
      <c r="HX32" s="72">
        <v>1</v>
      </c>
      <c r="HY32" s="27" t="s">
        <v>81</v>
      </c>
      <c r="HZ32" s="27" t="s">
        <v>81</v>
      </c>
      <c r="IA32" s="27" t="s">
        <v>81</v>
      </c>
      <c r="IB32" s="27" t="s">
        <v>81</v>
      </c>
      <c r="IC32" s="27" t="s">
        <v>81</v>
      </c>
      <c r="ID32" s="72">
        <v>1</v>
      </c>
      <c r="IE32" s="27" t="s">
        <v>81</v>
      </c>
      <c r="IF32" s="72">
        <v>1</v>
      </c>
      <c r="IG32" s="27" t="s">
        <v>81</v>
      </c>
      <c r="IH32" s="72">
        <v>1</v>
      </c>
      <c r="II32" s="27" t="s">
        <v>81</v>
      </c>
      <c r="IJ32" s="27" t="s">
        <v>81</v>
      </c>
      <c r="IK32" s="27" t="s">
        <v>81</v>
      </c>
      <c r="IL32" s="27" t="s">
        <v>81</v>
      </c>
      <c r="IM32" s="27" t="s">
        <v>81</v>
      </c>
      <c r="IN32" s="72">
        <v>1</v>
      </c>
      <c r="IO32" s="72">
        <v>1</v>
      </c>
      <c r="IP32" s="72" t="s">
        <v>81</v>
      </c>
      <c r="IQ32" s="72" t="s">
        <v>81</v>
      </c>
      <c r="IR32" s="72">
        <v>1</v>
      </c>
      <c r="IS32" s="72">
        <v>1</v>
      </c>
      <c r="IT32" s="72">
        <v>1</v>
      </c>
      <c r="IU32" s="72">
        <v>2</v>
      </c>
      <c r="IV32" s="72">
        <v>2</v>
      </c>
      <c r="IW32" s="72">
        <v>1</v>
      </c>
      <c r="IX32" s="72">
        <v>1</v>
      </c>
      <c r="IY32" s="72">
        <v>1</v>
      </c>
      <c r="IZ32" s="27" t="s">
        <v>81</v>
      </c>
      <c r="JA32" s="27" t="s">
        <v>81</v>
      </c>
      <c r="JB32" s="72">
        <v>1</v>
      </c>
      <c r="JC32" s="72">
        <v>1</v>
      </c>
      <c r="JD32" s="72">
        <v>1</v>
      </c>
      <c r="JE32" t="s">
        <v>81</v>
      </c>
      <c r="JF32" s="72">
        <v>5</v>
      </c>
      <c r="JG32" s="72">
        <v>1</v>
      </c>
      <c r="JH32" s="72">
        <v>1</v>
      </c>
      <c r="JI32" s="27" t="s">
        <v>81</v>
      </c>
      <c r="JJ32" s="27" t="s">
        <v>81</v>
      </c>
      <c r="JK32" s="27" t="s">
        <v>81</v>
      </c>
      <c r="JL32" s="72">
        <v>1</v>
      </c>
      <c r="JM32" s="72">
        <v>1</v>
      </c>
      <c r="JN32" s="72">
        <v>1</v>
      </c>
      <c r="JO32" s="27" t="s">
        <v>81</v>
      </c>
      <c r="JP32" s="72">
        <v>5</v>
      </c>
      <c r="JQ32" s="72">
        <v>1</v>
      </c>
      <c r="JR32" s="27" t="s">
        <v>81</v>
      </c>
      <c r="JS32" s="27" t="s">
        <v>81</v>
      </c>
      <c r="JT32" s="27" t="s">
        <v>81</v>
      </c>
      <c r="JU32" s="27" t="s">
        <v>81</v>
      </c>
      <c r="JV32" s="27" t="s">
        <v>81</v>
      </c>
      <c r="JW32" t="s">
        <v>81</v>
      </c>
      <c r="JX32" t="s">
        <v>81</v>
      </c>
      <c r="JY32" s="72">
        <v>1</v>
      </c>
      <c r="JZ32" s="27" t="s">
        <v>81</v>
      </c>
      <c r="KA32" s="72">
        <v>1</v>
      </c>
      <c r="KB32" s="27" t="s">
        <v>81</v>
      </c>
      <c r="KC32" s="27" t="s">
        <v>81</v>
      </c>
      <c r="KD32" s="27" t="s">
        <v>81</v>
      </c>
      <c r="KE32" s="27" t="s">
        <v>81</v>
      </c>
      <c r="KF32" s="27" t="s">
        <v>81</v>
      </c>
      <c r="KG32" s="27" t="s">
        <v>81</v>
      </c>
      <c r="KH32" s="27" t="s">
        <v>81</v>
      </c>
      <c r="KI32" s="27" t="s">
        <v>81</v>
      </c>
      <c r="KJ32" s="27" t="s">
        <v>81</v>
      </c>
      <c r="KK32" s="27" t="s">
        <v>81</v>
      </c>
      <c r="KL32" s="27" t="s">
        <v>81</v>
      </c>
      <c r="KM32" s="27" t="s">
        <v>81</v>
      </c>
      <c r="KN32" s="27" t="s">
        <v>81</v>
      </c>
      <c r="KO32" s="27" t="s">
        <v>81</v>
      </c>
      <c r="KP32" s="27" t="s">
        <v>81</v>
      </c>
      <c r="KQ32" s="27" t="s">
        <v>81</v>
      </c>
      <c r="KR32" s="27" t="s">
        <v>81</v>
      </c>
      <c r="KS32" s="27" t="s">
        <v>81</v>
      </c>
      <c r="KT32" s="27" t="s">
        <v>81</v>
      </c>
      <c r="KU32" s="27" t="s">
        <v>81</v>
      </c>
      <c r="KV32" s="27" t="s">
        <v>81</v>
      </c>
      <c r="KW32" s="27" t="s">
        <v>81</v>
      </c>
      <c r="KX32" s="27" t="s">
        <v>81</v>
      </c>
      <c r="KY32" s="27" t="s">
        <v>81</v>
      </c>
      <c r="KZ32" s="27" t="s">
        <v>81</v>
      </c>
      <c r="LA32" s="27" t="s">
        <v>81</v>
      </c>
      <c r="LB32" s="27" t="s">
        <v>81</v>
      </c>
      <c r="LC32" s="27" t="s">
        <v>81</v>
      </c>
      <c r="LD32" s="27" t="s">
        <v>81</v>
      </c>
      <c r="LE32" s="27" t="s">
        <v>81</v>
      </c>
      <c r="LF32" s="27" t="s">
        <v>81</v>
      </c>
      <c r="LG32" s="27" t="s">
        <v>81</v>
      </c>
      <c r="LH32" s="27" t="s">
        <v>81</v>
      </c>
      <c r="LI32" s="27" t="s">
        <v>81</v>
      </c>
      <c r="LJ32" s="27" t="s">
        <v>81</v>
      </c>
      <c r="LK32" s="27" t="s">
        <v>81</v>
      </c>
      <c r="LL32" s="27" t="s">
        <v>81</v>
      </c>
      <c r="LM32" s="27" t="s">
        <v>81</v>
      </c>
      <c r="LN32" s="27" t="s">
        <v>81</v>
      </c>
      <c r="LO32" s="27" t="s">
        <v>81</v>
      </c>
      <c r="LP32" s="27" t="s">
        <v>81</v>
      </c>
      <c r="LQ32" s="27" t="s">
        <v>81</v>
      </c>
      <c r="LR32" s="27" t="s">
        <v>81</v>
      </c>
      <c r="LS32" s="27" t="s">
        <v>81</v>
      </c>
      <c r="LT32" s="27" t="s">
        <v>81</v>
      </c>
      <c r="LU32" s="27" t="s">
        <v>81</v>
      </c>
      <c r="LV32" s="27" t="s">
        <v>81</v>
      </c>
      <c r="LW32" s="27" t="s">
        <v>81</v>
      </c>
      <c r="LX32" s="27" t="s">
        <v>81</v>
      </c>
      <c r="LY32" s="27" t="s">
        <v>81</v>
      </c>
      <c r="LZ32" s="27" t="s">
        <v>81</v>
      </c>
      <c r="MA32" s="27" t="s">
        <v>81</v>
      </c>
      <c r="MB32" s="27" t="s">
        <v>81</v>
      </c>
      <c r="MC32" s="27" t="s">
        <v>81</v>
      </c>
      <c r="MD32" s="27" t="s">
        <v>81</v>
      </c>
      <c r="ME32" s="27" t="s">
        <v>81</v>
      </c>
      <c r="MF32" s="27" t="s">
        <v>81</v>
      </c>
      <c r="MG32" s="27" t="s">
        <v>81</v>
      </c>
      <c r="MH32" s="27" t="s">
        <v>81</v>
      </c>
      <c r="MI32" s="27" t="s">
        <v>81</v>
      </c>
      <c r="MJ32" s="27" t="s">
        <v>81</v>
      </c>
      <c r="MK32" s="27" t="s">
        <v>81</v>
      </c>
      <c r="ML32" s="27" t="s">
        <v>81</v>
      </c>
      <c r="MM32" s="27" t="s">
        <v>81</v>
      </c>
      <c r="MN32" s="27" t="s">
        <v>81</v>
      </c>
      <c r="MO32" s="27" t="s">
        <v>81</v>
      </c>
      <c r="MP32" s="27" t="s">
        <v>81</v>
      </c>
      <c r="MQ32" s="27" t="s">
        <v>81</v>
      </c>
      <c r="MR32" s="27" t="s">
        <v>81</v>
      </c>
      <c r="MS32" s="27" t="s">
        <v>81</v>
      </c>
      <c r="MT32" s="27" t="s">
        <v>81</v>
      </c>
      <c r="MU32" s="27" t="s">
        <v>81</v>
      </c>
      <c r="MV32" s="27" t="s">
        <v>81</v>
      </c>
      <c r="MW32" s="27" t="s">
        <v>81</v>
      </c>
      <c r="MX32" s="27" t="s">
        <v>81</v>
      </c>
      <c r="MY32" s="27" t="s">
        <v>81</v>
      </c>
      <c r="MZ32" s="27" t="s">
        <v>81</v>
      </c>
      <c r="NA32" s="27" t="s">
        <v>81</v>
      </c>
      <c r="NB32" s="27" t="s">
        <v>81</v>
      </c>
      <c r="NC32" s="27" t="s">
        <v>81</v>
      </c>
      <c r="ND32" s="27" t="s">
        <v>81</v>
      </c>
      <c r="NE32" s="27" t="s">
        <v>81</v>
      </c>
      <c r="NF32" s="27" t="s">
        <v>81</v>
      </c>
      <c r="NG32" s="27" t="s">
        <v>81</v>
      </c>
      <c r="NH32" s="27" t="s">
        <v>81</v>
      </c>
      <c r="NI32" s="27" t="s">
        <v>81</v>
      </c>
      <c r="NJ32" s="27" t="s">
        <v>81</v>
      </c>
      <c r="NK32" s="27" t="s">
        <v>81</v>
      </c>
      <c r="NL32" s="27" t="s">
        <v>81</v>
      </c>
      <c r="NM32" s="27" t="s">
        <v>81</v>
      </c>
      <c r="NN32" s="27" t="s">
        <v>81</v>
      </c>
      <c r="NO32" s="27" t="s">
        <v>81</v>
      </c>
      <c r="NP32" s="27" t="s">
        <v>81</v>
      </c>
      <c r="NQ32" s="27" t="s">
        <v>81</v>
      </c>
      <c r="NR32" s="27" t="s">
        <v>81</v>
      </c>
      <c r="NS32" s="27" t="s">
        <v>81</v>
      </c>
      <c r="NT32" s="27" t="s">
        <v>81</v>
      </c>
      <c r="NU32" s="27" t="s">
        <v>81</v>
      </c>
      <c r="NV32" s="27" t="s">
        <v>81</v>
      </c>
      <c r="NW32" s="27" t="s">
        <v>81</v>
      </c>
      <c r="NX32" s="27" t="s">
        <v>81</v>
      </c>
      <c r="NY32" s="27" t="s">
        <v>81</v>
      </c>
      <c r="NZ32" s="27" t="s">
        <v>81</v>
      </c>
      <c r="OA32" s="27" t="s">
        <v>81</v>
      </c>
      <c r="OB32" s="27" t="s">
        <v>81</v>
      </c>
      <c r="OC32" s="27" t="s">
        <v>81</v>
      </c>
      <c r="OD32" s="27" t="s">
        <v>81</v>
      </c>
      <c r="OE32" s="27" t="s">
        <v>81</v>
      </c>
      <c r="OF32" s="27" t="s">
        <v>81</v>
      </c>
      <c r="OG32" s="27" t="s">
        <v>81</v>
      </c>
      <c r="OH32" s="27" t="s">
        <v>81</v>
      </c>
      <c r="OI32" s="27" t="s">
        <v>81</v>
      </c>
      <c r="OJ32" s="27" t="s">
        <v>81</v>
      </c>
      <c r="OK32" s="27" t="s">
        <v>81</v>
      </c>
      <c r="OL32" s="27" t="s">
        <v>81</v>
      </c>
      <c r="OM32" s="72">
        <v>1</v>
      </c>
      <c r="ON32" t="s">
        <v>81</v>
      </c>
      <c r="OO32" t="s">
        <v>81</v>
      </c>
      <c r="OP32">
        <v>1</v>
      </c>
      <c r="OQ32" s="72">
        <v>1</v>
      </c>
      <c r="OR32" s="72" t="s">
        <v>81</v>
      </c>
      <c r="OS32" s="72">
        <v>1</v>
      </c>
      <c r="OT32" s="72" t="s">
        <v>81</v>
      </c>
      <c r="OU32" s="72" t="s">
        <v>81</v>
      </c>
      <c r="OV32" s="72">
        <v>1</v>
      </c>
      <c r="OW32" t="s">
        <v>81</v>
      </c>
      <c r="OX32" t="s">
        <v>81</v>
      </c>
      <c r="OY32" t="s">
        <v>81</v>
      </c>
      <c r="OZ32" t="s">
        <v>81</v>
      </c>
      <c r="PA32" t="s">
        <v>81</v>
      </c>
      <c r="PB32" t="s">
        <v>81</v>
      </c>
      <c r="PC32" t="s">
        <v>81</v>
      </c>
      <c r="PD32" t="s">
        <v>81</v>
      </c>
    </row>
    <row r="33" spans="1:420" s="72" customFormat="1" x14ac:dyDescent="0.35">
      <c r="A33" s="71">
        <v>1060205</v>
      </c>
      <c r="B33" s="71">
        <v>1</v>
      </c>
      <c r="C33" s="71">
        <v>6</v>
      </c>
      <c r="D33" s="71">
        <v>2</v>
      </c>
      <c r="E33" s="71" t="s">
        <v>938</v>
      </c>
      <c r="F33" s="64">
        <v>15</v>
      </c>
      <c r="G33" s="64">
        <v>2</v>
      </c>
      <c r="H33" s="64">
        <v>2</v>
      </c>
      <c r="I33" s="64">
        <v>100</v>
      </c>
      <c r="J33" s="27" t="s">
        <v>81</v>
      </c>
      <c r="K33" s="27" t="s">
        <v>81</v>
      </c>
      <c r="L33" s="64">
        <v>8000</v>
      </c>
      <c r="M33" s="64">
        <v>21</v>
      </c>
      <c r="N33" s="64">
        <v>1</v>
      </c>
      <c r="O33" s="64">
        <v>1</v>
      </c>
      <c r="P33" s="64">
        <v>5000</v>
      </c>
      <c r="Q33" s="64">
        <v>100</v>
      </c>
      <c r="R33" s="64">
        <v>100</v>
      </c>
      <c r="S33" s="64">
        <v>500</v>
      </c>
      <c r="T33" s="64">
        <v>20</v>
      </c>
      <c r="U33" s="64">
        <v>2</v>
      </c>
      <c r="V33" s="64">
        <v>2</v>
      </c>
      <c r="W33" t="s">
        <v>81</v>
      </c>
      <c r="X33" s="27" t="s">
        <v>81</v>
      </c>
      <c r="Y33" s="27" t="s">
        <v>81</v>
      </c>
      <c r="Z33" t="s">
        <v>81</v>
      </c>
      <c r="AA33" s="27" t="s">
        <v>81</v>
      </c>
      <c r="AB33" s="27" t="s">
        <v>81</v>
      </c>
      <c r="AC33" s="27" t="s">
        <v>81</v>
      </c>
      <c r="AD33" s="27" t="s">
        <v>81</v>
      </c>
      <c r="AE33" s="27" t="s">
        <v>81</v>
      </c>
      <c r="AF33" s="27" t="s">
        <v>81</v>
      </c>
      <c r="AG33" s="27" t="s">
        <v>81</v>
      </c>
      <c r="AH33" s="27" t="s">
        <v>81</v>
      </c>
      <c r="AI33" s="27" t="s">
        <v>81</v>
      </c>
      <c r="AJ33" s="27" t="s">
        <v>81</v>
      </c>
      <c r="AK33" s="27" t="s">
        <v>81</v>
      </c>
      <c r="AL33" s="27" t="s">
        <v>81</v>
      </c>
      <c r="AM33" s="27" t="s">
        <v>81</v>
      </c>
      <c r="AN33" s="27" t="s">
        <v>81</v>
      </c>
      <c r="AO33" s="27" t="s">
        <v>81</v>
      </c>
      <c r="AP33" s="27" t="s">
        <v>81</v>
      </c>
      <c r="AQ33" s="27" t="s">
        <v>81</v>
      </c>
      <c r="AR33" s="27" t="s">
        <v>81</v>
      </c>
      <c r="AS33" s="27" t="s">
        <v>81</v>
      </c>
      <c r="AT33" s="27" t="s">
        <v>81</v>
      </c>
      <c r="AU33" s="27" t="s">
        <v>81</v>
      </c>
      <c r="AV33" s="72">
        <v>3</v>
      </c>
      <c r="AW33" s="27" t="s">
        <v>81</v>
      </c>
      <c r="AX33" s="72">
        <v>250000</v>
      </c>
      <c r="AY33" s="72">
        <v>150000</v>
      </c>
      <c r="AZ33" s="72">
        <v>100000</v>
      </c>
      <c r="BA33" s="72">
        <v>100000</v>
      </c>
      <c r="BB33" s="72">
        <v>35000</v>
      </c>
      <c r="BC33" s="72">
        <v>35000</v>
      </c>
      <c r="BD33" s="72">
        <v>30000</v>
      </c>
      <c r="BE33" s="72">
        <v>140000</v>
      </c>
      <c r="BF33" s="27" t="s">
        <v>81</v>
      </c>
      <c r="BG33" s="27" t="s">
        <v>81</v>
      </c>
      <c r="BH33" s="27" t="s">
        <v>81</v>
      </c>
      <c r="BI33" s="27" t="s">
        <v>81</v>
      </c>
      <c r="BJ33" s="27" t="s">
        <v>81</v>
      </c>
      <c r="BK33" s="27" t="s">
        <v>81</v>
      </c>
      <c r="BL33" s="27" t="s">
        <v>81</v>
      </c>
      <c r="BM33" s="27" t="s">
        <v>81</v>
      </c>
      <c r="BN33" s="27" t="s">
        <v>81</v>
      </c>
      <c r="BO33" s="27" t="s">
        <v>81</v>
      </c>
      <c r="BP33" s="27" t="s">
        <v>81</v>
      </c>
      <c r="BQ33" s="27" t="s">
        <v>81</v>
      </c>
      <c r="BR33" s="27" t="s">
        <v>81</v>
      </c>
      <c r="BS33" s="27" t="s">
        <v>81</v>
      </c>
      <c r="BT33" s="27" t="s">
        <v>81</v>
      </c>
      <c r="BU33" s="27">
        <v>0</v>
      </c>
      <c r="BV33" s="27" t="s">
        <v>81</v>
      </c>
      <c r="BW33" s="72">
        <v>3</v>
      </c>
      <c r="BX33" s="27" t="s">
        <v>81</v>
      </c>
      <c r="BY33" s="72">
        <v>2</v>
      </c>
      <c r="BZ33" s="27" t="s">
        <v>81</v>
      </c>
      <c r="CA33" s="27" t="s">
        <v>81</v>
      </c>
      <c r="CB33" s="27" t="s">
        <v>81</v>
      </c>
      <c r="CC33" s="27" t="s">
        <v>81</v>
      </c>
      <c r="CD33" s="27" t="s">
        <v>81</v>
      </c>
      <c r="CE33" s="27" t="s">
        <v>81</v>
      </c>
      <c r="CF33" s="27" t="s">
        <v>81</v>
      </c>
      <c r="CG33" s="27" t="s">
        <v>81</v>
      </c>
      <c r="CH33" s="27" t="s">
        <v>81</v>
      </c>
      <c r="CI33" s="27" t="s">
        <v>81</v>
      </c>
      <c r="CJ33" s="27" t="s">
        <v>81</v>
      </c>
      <c r="CK33" s="27" t="s">
        <v>81</v>
      </c>
      <c r="CL33" s="72">
        <v>6</v>
      </c>
      <c r="CM33" s="27" t="s">
        <v>81</v>
      </c>
      <c r="CN33" s="72">
        <v>5</v>
      </c>
      <c r="CO33" s="27" t="s">
        <v>81</v>
      </c>
      <c r="CP33" s="27" t="s">
        <v>81</v>
      </c>
      <c r="CQ33" s="72">
        <v>2</v>
      </c>
      <c r="CR33" s="27" t="s">
        <v>81</v>
      </c>
      <c r="CS33" s="72">
        <v>5</v>
      </c>
      <c r="CT33" s="27" t="s">
        <v>81</v>
      </c>
      <c r="CU33" s="27" t="s">
        <v>81</v>
      </c>
      <c r="CV33" s="27" t="s">
        <v>81</v>
      </c>
      <c r="CW33" s="27" t="s">
        <v>81</v>
      </c>
      <c r="CX33" s="27" t="s">
        <v>81</v>
      </c>
      <c r="CY33" s="27" t="s">
        <v>81</v>
      </c>
      <c r="CZ33" s="27" t="s">
        <v>81</v>
      </c>
      <c r="DA33" s="72">
        <v>2</v>
      </c>
      <c r="DB33" s="27" t="s">
        <v>81</v>
      </c>
      <c r="DC33" s="72">
        <v>5</v>
      </c>
      <c r="DD33" s="27" t="s">
        <v>81</v>
      </c>
      <c r="DE33" s="27" t="s">
        <v>81</v>
      </c>
      <c r="DF33" s="27" t="s">
        <v>81</v>
      </c>
      <c r="DG33" s="72">
        <v>2</v>
      </c>
      <c r="DH33" s="28">
        <v>30</v>
      </c>
      <c r="DI33" s="27" t="s">
        <v>81</v>
      </c>
      <c r="DJ33" s="27" t="s">
        <v>81</v>
      </c>
      <c r="DK33" s="27" t="s">
        <v>81</v>
      </c>
      <c r="DL33" s="27" t="s">
        <v>81</v>
      </c>
      <c r="DM33" s="27" t="s">
        <v>81</v>
      </c>
      <c r="DN33" s="27" t="s">
        <v>81</v>
      </c>
      <c r="DO33" s="27" t="s">
        <v>81</v>
      </c>
      <c r="DP33" s="72">
        <v>1</v>
      </c>
      <c r="DQ33" s="27" t="s">
        <v>81</v>
      </c>
      <c r="DR33" s="72">
        <v>5</v>
      </c>
      <c r="DS33" s="27" t="s">
        <v>81</v>
      </c>
      <c r="DT33" s="27" t="s">
        <v>81</v>
      </c>
      <c r="DU33" s="27" t="s">
        <v>81</v>
      </c>
      <c r="DV33" s="27" t="s">
        <v>81</v>
      </c>
      <c r="DW33" s="27" t="s">
        <v>81</v>
      </c>
      <c r="DX33" s="97" t="s">
        <v>81</v>
      </c>
      <c r="DY33" s="97" t="s">
        <v>81</v>
      </c>
      <c r="DZ33" s="72">
        <v>2</v>
      </c>
      <c r="EA33" s="28" t="s">
        <v>81</v>
      </c>
      <c r="EB33" s="72">
        <v>1</v>
      </c>
      <c r="EC33" s="27" t="s">
        <v>81</v>
      </c>
      <c r="ED33" s="27" t="s">
        <v>81</v>
      </c>
      <c r="EE33" s="27" t="s">
        <v>81</v>
      </c>
      <c r="EF33" s="27" t="s">
        <v>81</v>
      </c>
      <c r="EG33" s="27" t="s">
        <v>81</v>
      </c>
      <c r="EH33" s="27" t="s">
        <v>81</v>
      </c>
      <c r="EI33" s="27" t="s">
        <v>81</v>
      </c>
      <c r="EJ33" s="27" t="s">
        <v>81</v>
      </c>
      <c r="EK33" s="27" t="s">
        <v>81</v>
      </c>
      <c r="EL33" s="27" t="s">
        <v>81</v>
      </c>
      <c r="EM33" s="28" t="s">
        <v>81</v>
      </c>
      <c r="EN33" s="28" t="s">
        <v>81</v>
      </c>
      <c r="EO33" s="28" t="s">
        <v>81</v>
      </c>
      <c r="EP33" s="72">
        <v>3</v>
      </c>
      <c r="EQ33" s="72">
        <v>3</v>
      </c>
      <c r="ER33" s="28" t="s">
        <v>81</v>
      </c>
      <c r="ES33" s="28" t="s">
        <v>81</v>
      </c>
      <c r="ET33" s="72">
        <v>2</v>
      </c>
      <c r="EU33" s="27" t="s">
        <v>81</v>
      </c>
      <c r="EV33" s="72">
        <v>1</v>
      </c>
      <c r="EW33" s="28" t="s">
        <v>81</v>
      </c>
      <c r="EX33" s="28" t="s">
        <v>81</v>
      </c>
      <c r="EY33" s="72">
        <v>2</v>
      </c>
      <c r="EZ33" s="28" t="s">
        <v>81</v>
      </c>
      <c r="FA33" s="72">
        <v>1</v>
      </c>
      <c r="FB33" s="28" t="s">
        <v>81</v>
      </c>
      <c r="FC33" s="28" t="s">
        <v>81</v>
      </c>
      <c r="FD33" s="72">
        <v>1</v>
      </c>
      <c r="FE33" s="28" t="s">
        <v>81</v>
      </c>
      <c r="FF33" s="72">
        <v>1</v>
      </c>
      <c r="FG33" s="28" t="s">
        <v>81</v>
      </c>
      <c r="FH33" s="28" t="s">
        <v>81</v>
      </c>
      <c r="FI33" s="72">
        <v>3</v>
      </c>
      <c r="FJ33" s="72">
        <v>10</v>
      </c>
      <c r="FK33" s="72">
        <v>3</v>
      </c>
      <c r="FL33" s="27" t="s">
        <v>81</v>
      </c>
      <c r="FM33" s="27" t="s">
        <v>81</v>
      </c>
      <c r="FN33" s="27" t="s">
        <v>81</v>
      </c>
      <c r="FO33" s="27" t="s">
        <v>81</v>
      </c>
      <c r="FP33" s="27" t="s">
        <v>81</v>
      </c>
      <c r="FQ33" s="27" t="s">
        <v>81</v>
      </c>
      <c r="FR33" s="27" t="s">
        <v>81</v>
      </c>
      <c r="FS33" s="72">
        <v>3</v>
      </c>
      <c r="FT33" s="72">
        <v>10</v>
      </c>
      <c r="FU33" s="72">
        <v>3</v>
      </c>
      <c r="FV33" s="27" t="s">
        <v>81</v>
      </c>
      <c r="FW33" s="27" t="s">
        <v>81</v>
      </c>
      <c r="FX33" s="27" t="s">
        <v>81</v>
      </c>
      <c r="FY33" s="27" t="s">
        <v>81</v>
      </c>
      <c r="FZ33" s="27" t="s">
        <v>81</v>
      </c>
      <c r="GA33" s="28" t="s">
        <v>81</v>
      </c>
      <c r="GB33" s="28" t="s">
        <v>81</v>
      </c>
      <c r="GC33" s="28" t="s">
        <v>81</v>
      </c>
      <c r="GD33" s="28" t="s">
        <v>81</v>
      </c>
      <c r="GE33" s="27" t="s">
        <v>81</v>
      </c>
      <c r="GF33" s="27" t="s">
        <v>81</v>
      </c>
      <c r="GG33" s="27" t="s">
        <v>81</v>
      </c>
      <c r="GH33" s="27" t="s">
        <v>81</v>
      </c>
      <c r="GI33" s="27" t="s">
        <v>81</v>
      </c>
      <c r="GJ33" s="27" t="s">
        <v>81</v>
      </c>
      <c r="GK33" s="27" t="s">
        <v>81</v>
      </c>
      <c r="GL33" s="27" t="s">
        <v>81</v>
      </c>
      <c r="GM33" s="27" t="s">
        <v>81</v>
      </c>
      <c r="GN33" s="27" t="s">
        <v>81</v>
      </c>
      <c r="GO33" s="27" t="s">
        <v>81</v>
      </c>
      <c r="GP33" s="27" t="s">
        <v>81</v>
      </c>
      <c r="GQ33" s="27" t="s">
        <v>81</v>
      </c>
      <c r="GR33" s="27" t="s">
        <v>81</v>
      </c>
      <c r="GS33" s="27" t="s">
        <v>81</v>
      </c>
      <c r="GT33" s="27" t="s">
        <v>81</v>
      </c>
      <c r="GU33" s="27" t="s">
        <v>81</v>
      </c>
      <c r="GV33" s="27" t="s">
        <v>81</v>
      </c>
      <c r="GW33" s="27" t="s">
        <v>81</v>
      </c>
      <c r="GX33" s="27" t="s">
        <v>81</v>
      </c>
      <c r="GY33" s="27" t="s">
        <v>81</v>
      </c>
      <c r="GZ33" s="27" t="s">
        <v>81</v>
      </c>
      <c r="HA33" s="27" t="s">
        <v>81</v>
      </c>
      <c r="HB33" s="27" t="s">
        <v>81</v>
      </c>
      <c r="HC33" s="27" t="s">
        <v>81</v>
      </c>
      <c r="HD33" s="27" t="s">
        <v>81</v>
      </c>
      <c r="HE33" s="27" t="s">
        <v>81</v>
      </c>
      <c r="HF33" s="27" t="s">
        <v>81</v>
      </c>
      <c r="HG33" s="27" t="s">
        <v>81</v>
      </c>
      <c r="HH33" s="27" t="s">
        <v>81</v>
      </c>
      <c r="HI33" s="27" t="s">
        <v>81</v>
      </c>
      <c r="HJ33" s="27" t="s">
        <v>81</v>
      </c>
      <c r="HK33" s="27" t="s">
        <v>81</v>
      </c>
      <c r="HL33" s="27" t="s">
        <v>81</v>
      </c>
      <c r="HM33" s="27" t="s">
        <v>81</v>
      </c>
      <c r="HN33" s="27" t="s">
        <v>81</v>
      </c>
      <c r="HO33" s="27" t="s">
        <v>81</v>
      </c>
      <c r="HP33" s="27" t="s">
        <v>81</v>
      </c>
      <c r="HQ33" s="27" t="s">
        <v>81</v>
      </c>
      <c r="HR33" s="27" t="s">
        <v>81</v>
      </c>
      <c r="HS33" s="27" t="s">
        <v>81</v>
      </c>
      <c r="HT33" s="27" t="s">
        <v>81</v>
      </c>
      <c r="HU33" s="27" t="s">
        <v>81</v>
      </c>
      <c r="HV33" s="27" t="s">
        <v>81</v>
      </c>
      <c r="HW33" s="27" t="s">
        <v>81</v>
      </c>
      <c r="HX33" s="27" t="s">
        <v>81</v>
      </c>
      <c r="HY33" s="27" t="s">
        <v>81</v>
      </c>
      <c r="HZ33" s="27" t="s">
        <v>81</v>
      </c>
      <c r="IA33" s="27" t="s">
        <v>81</v>
      </c>
      <c r="IB33" s="27" t="s">
        <v>81</v>
      </c>
      <c r="IC33" s="27" t="s">
        <v>81</v>
      </c>
      <c r="ID33" s="27" t="s">
        <v>81</v>
      </c>
      <c r="IE33" s="27" t="s">
        <v>81</v>
      </c>
      <c r="IF33" s="27" t="s">
        <v>81</v>
      </c>
      <c r="IG33" s="27" t="s">
        <v>81</v>
      </c>
      <c r="IH33" s="27" t="s">
        <v>81</v>
      </c>
      <c r="II33" s="27" t="s">
        <v>81</v>
      </c>
      <c r="IJ33" s="27" t="s">
        <v>81</v>
      </c>
      <c r="IK33" s="27" t="s">
        <v>81</v>
      </c>
      <c r="IL33" s="27" t="s">
        <v>81</v>
      </c>
      <c r="IM33" s="27" t="s">
        <v>81</v>
      </c>
      <c r="IN33" s="27" t="s">
        <v>81</v>
      </c>
      <c r="IO33" s="27" t="s">
        <v>81</v>
      </c>
      <c r="IP33" s="27" t="s">
        <v>81</v>
      </c>
      <c r="IQ33" s="27" t="s">
        <v>81</v>
      </c>
      <c r="IR33" s="27" t="s">
        <v>81</v>
      </c>
      <c r="IS33" s="27" t="s">
        <v>81</v>
      </c>
      <c r="IT33" s="27" t="s">
        <v>81</v>
      </c>
      <c r="IU33" s="27" t="s">
        <v>81</v>
      </c>
      <c r="IV33" s="27" t="s">
        <v>81</v>
      </c>
      <c r="IW33" s="27" t="s">
        <v>81</v>
      </c>
      <c r="IX33" s="27" t="s">
        <v>81</v>
      </c>
      <c r="IY33" s="27" t="s">
        <v>81</v>
      </c>
      <c r="IZ33" s="27" t="s">
        <v>81</v>
      </c>
      <c r="JA33" s="27" t="s">
        <v>81</v>
      </c>
      <c r="JB33" s="27" t="s">
        <v>81</v>
      </c>
      <c r="JC33" s="27" t="s">
        <v>81</v>
      </c>
      <c r="JD33" s="27" t="s">
        <v>81</v>
      </c>
      <c r="JE33" s="27" t="s">
        <v>81</v>
      </c>
      <c r="JF33" s="27" t="s">
        <v>81</v>
      </c>
      <c r="JG33" s="27" t="s">
        <v>81</v>
      </c>
      <c r="JH33" s="27" t="s">
        <v>81</v>
      </c>
      <c r="JI33" s="27" t="s">
        <v>81</v>
      </c>
      <c r="JJ33" s="27" t="s">
        <v>81</v>
      </c>
      <c r="JK33" s="27" t="s">
        <v>81</v>
      </c>
      <c r="JL33" s="27" t="s">
        <v>81</v>
      </c>
      <c r="JM33" s="27" t="s">
        <v>81</v>
      </c>
      <c r="JN33" s="27" t="s">
        <v>81</v>
      </c>
      <c r="JO33" s="27" t="s">
        <v>81</v>
      </c>
      <c r="JP33" s="27" t="s">
        <v>81</v>
      </c>
      <c r="JQ33" s="27" t="s">
        <v>81</v>
      </c>
      <c r="JR33" s="27" t="s">
        <v>81</v>
      </c>
      <c r="JS33" s="27" t="s">
        <v>81</v>
      </c>
      <c r="JT33" s="27" t="s">
        <v>81</v>
      </c>
      <c r="JU33" s="27" t="s">
        <v>81</v>
      </c>
      <c r="JV33" s="27" t="s">
        <v>81</v>
      </c>
      <c r="JW33" s="27" t="s">
        <v>81</v>
      </c>
      <c r="JX33" s="27" t="s">
        <v>81</v>
      </c>
      <c r="JY33" s="27" t="s">
        <v>81</v>
      </c>
      <c r="JZ33" s="27" t="s">
        <v>81</v>
      </c>
      <c r="KA33" s="27" t="s">
        <v>81</v>
      </c>
      <c r="KB33" s="27" t="s">
        <v>81</v>
      </c>
      <c r="KC33" s="27" t="s">
        <v>81</v>
      </c>
      <c r="KD33" s="27" t="s">
        <v>81</v>
      </c>
      <c r="KE33" s="27" t="s">
        <v>81</v>
      </c>
      <c r="KF33" s="27" t="s">
        <v>81</v>
      </c>
      <c r="KG33" s="27" t="s">
        <v>81</v>
      </c>
      <c r="KH33" s="27" t="s">
        <v>81</v>
      </c>
      <c r="KI33" s="27" t="s">
        <v>81</v>
      </c>
      <c r="KJ33" s="27" t="s">
        <v>81</v>
      </c>
      <c r="KK33" s="27" t="s">
        <v>81</v>
      </c>
      <c r="KL33" s="27" t="s">
        <v>81</v>
      </c>
      <c r="KM33" s="27" t="s">
        <v>81</v>
      </c>
      <c r="KN33" s="27" t="s">
        <v>81</v>
      </c>
      <c r="KO33" s="27" t="s">
        <v>81</v>
      </c>
      <c r="KP33" s="27" t="s">
        <v>81</v>
      </c>
      <c r="KQ33" s="27" t="s">
        <v>81</v>
      </c>
      <c r="KR33" s="27" t="s">
        <v>81</v>
      </c>
      <c r="KS33" s="27" t="s">
        <v>81</v>
      </c>
      <c r="KT33" s="27" t="s">
        <v>81</v>
      </c>
      <c r="KU33" s="27" t="s">
        <v>81</v>
      </c>
      <c r="KV33" s="27" t="s">
        <v>81</v>
      </c>
      <c r="KW33" s="27" t="s">
        <v>81</v>
      </c>
      <c r="KX33" s="27" t="s">
        <v>81</v>
      </c>
      <c r="KY33" s="27" t="s">
        <v>81</v>
      </c>
      <c r="KZ33" s="27" t="s">
        <v>81</v>
      </c>
      <c r="LA33" s="27" t="s">
        <v>81</v>
      </c>
      <c r="LB33" s="27" t="s">
        <v>81</v>
      </c>
      <c r="LC33" s="27" t="s">
        <v>81</v>
      </c>
      <c r="LD33" s="27" t="s">
        <v>81</v>
      </c>
      <c r="LE33" s="27" t="s">
        <v>81</v>
      </c>
      <c r="LF33" s="27" t="s">
        <v>81</v>
      </c>
      <c r="LG33" s="27" t="s">
        <v>81</v>
      </c>
      <c r="LH33" s="27" t="s">
        <v>81</v>
      </c>
      <c r="LI33" s="27" t="s">
        <v>81</v>
      </c>
      <c r="LJ33" s="27" t="s">
        <v>81</v>
      </c>
      <c r="LK33" s="27" t="s">
        <v>81</v>
      </c>
      <c r="LL33" s="27" t="s">
        <v>81</v>
      </c>
      <c r="LM33" s="27" t="s">
        <v>81</v>
      </c>
      <c r="LN33" s="27" t="s">
        <v>81</v>
      </c>
      <c r="LO33" s="27" t="s">
        <v>81</v>
      </c>
      <c r="LP33" s="27" t="s">
        <v>81</v>
      </c>
      <c r="LQ33" s="27" t="s">
        <v>81</v>
      </c>
      <c r="LR33" s="27" t="s">
        <v>81</v>
      </c>
      <c r="LS33" s="27" t="s">
        <v>81</v>
      </c>
      <c r="LT33" s="27" t="s">
        <v>81</v>
      </c>
      <c r="LU33" s="27" t="s">
        <v>81</v>
      </c>
      <c r="LV33" s="27" t="s">
        <v>81</v>
      </c>
      <c r="LW33" s="27" t="s">
        <v>81</v>
      </c>
      <c r="LX33" s="27" t="s">
        <v>81</v>
      </c>
      <c r="LY33" s="27" t="s">
        <v>81</v>
      </c>
      <c r="LZ33" s="27" t="s">
        <v>81</v>
      </c>
      <c r="MA33" s="27" t="s">
        <v>81</v>
      </c>
      <c r="MB33" s="27" t="s">
        <v>81</v>
      </c>
      <c r="MC33" s="27" t="s">
        <v>81</v>
      </c>
      <c r="MD33" s="27" t="s">
        <v>81</v>
      </c>
      <c r="ME33" s="27" t="s">
        <v>81</v>
      </c>
      <c r="MF33" s="27" t="s">
        <v>81</v>
      </c>
      <c r="MG33" s="27" t="s">
        <v>81</v>
      </c>
      <c r="MH33" s="27" t="s">
        <v>81</v>
      </c>
      <c r="MI33" s="27" t="s">
        <v>81</v>
      </c>
      <c r="MJ33" s="27" t="s">
        <v>81</v>
      </c>
      <c r="MK33" s="27" t="s">
        <v>81</v>
      </c>
      <c r="ML33" s="27" t="s">
        <v>81</v>
      </c>
      <c r="MM33" s="27" t="s">
        <v>81</v>
      </c>
      <c r="MN33" s="27" t="s">
        <v>81</v>
      </c>
      <c r="MO33" s="27" t="s">
        <v>81</v>
      </c>
      <c r="MP33" s="27" t="s">
        <v>81</v>
      </c>
      <c r="MQ33" s="27" t="s">
        <v>81</v>
      </c>
      <c r="MR33" s="27" t="s">
        <v>81</v>
      </c>
      <c r="MS33" s="27" t="s">
        <v>81</v>
      </c>
      <c r="MT33" s="27" t="s">
        <v>81</v>
      </c>
      <c r="MU33" s="27" t="s">
        <v>81</v>
      </c>
      <c r="MV33" s="27" t="s">
        <v>81</v>
      </c>
      <c r="MW33" s="27" t="s">
        <v>81</v>
      </c>
      <c r="MX33" s="27" t="s">
        <v>81</v>
      </c>
      <c r="MY33" s="27" t="s">
        <v>81</v>
      </c>
      <c r="MZ33" s="27" t="s">
        <v>81</v>
      </c>
      <c r="NA33" s="27" t="s">
        <v>81</v>
      </c>
      <c r="NB33" s="27" t="s">
        <v>81</v>
      </c>
      <c r="NC33" s="27" t="s">
        <v>81</v>
      </c>
      <c r="ND33" s="27" t="s">
        <v>81</v>
      </c>
      <c r="NE33" s="27" t="s">
        <v>81</v>
      </c>
      <c r="NF33" s="27" t="s">
        <v>81</v>
      </c>
      <c r="NG33" s="27" t="s">
        <v>81</v>
      </c>
      <c r="NH33" s="27" t="s">
        <v>81</v>
      </c>
      <c r="NI33" s="27" t="s">
        <v>81</v>
      </c>
      <c r="NJ33" s="27" t="s">
        <v>81</v>
      </c>
      <c r="NK33" s="27" t="s">
        <v>81</v>
      </c>
      <c r="NL33" s="27" t="s">
        <v>81</v>
      </c>
      <c r="NM33" s="27" t="s">
        <v>81</v>
      </c>
      <c r="NN33" s="27" t="s">
        <v>81</v>
      </c>
      <c r="NO33" s="27" t="s">
        <v>81</v>
      </c>
      <c r="NP33" s="27" t="s">
        <v>81</v>
      </c>
      <c r="NQ33" s="27" t="s">
        <v>81</v>
      </c>
      <c r="NR33" s="27" t="s">
        <v>81</v>
      </c>
      <c r="NS33" s="27" t="s">
        <v>81</v>
      </c>
      <c r="NT33" s="27" t="s">
        <v>81</v>
      </c>
      <c r="NU33" s="27" t="s">
        <v>81</v>
      </c>
      <c r="NV33" s="27" t="s">
        <v>81</v>
      </c>
      <c r="NW33" s="27" t="s">
        <v>81</v>
      </c>
      <c r="NX33" s="27" t="s">
        <v>81</v>
      </c>
      <c r="NY33" s="27" t="s">
        <v>81</v>
      </c>
      <c r="NZ33" s="27" t="s">
        <v>81</v>
      </c>
      <c r="OA33" s="27" t="s">
        <v>81</v>
      </c>
      <c r="OB33" s="27" t="s">
        <v>81</v>
      </c>
      <c r="OC33" s="27" t="s">
        <v>81</v>
      </c>
      <c r="OD33" s="27" t="s">
        <v>81</v>
      </c>
      <c r="OE33" s="27" t="s">
        <v>81</v>
      </c>
      <c r="OF33" s="27" t="s">
        <v>81</v>
      </c>
      <c r="OG33" s="27" t="s">
        <v>81</v>
      </c>
      <c r="OH33" s="27" t="s">
        <v>81</v>
      </c>
      <c r="OI33" s="27" t="s">
        <v>81</v>
      </c>
      <c r="OJ33" s="27" t="s">
        <v>81</v>
      </c>
      <c r="OK33" s="27" t="s">
        <v>81</v>
      </c>
      <c r="OL33" s="27" t="s">
        <v>81</v>
      </c>
      <c r="OM33" s="72">
        <v>2</v>
      </c>
      <c r="ON33" s="72">
        <v>2</v>
      </c>
      <c r="OO33" s="72">
        <v>7</v>
      </c>
      <c r="OP33">
        <v>1</v>
      </c>
      <c r="OQ33" s="72">
        <v>2</v>
      </c>
      <c r="OR33" s="72">
        <v>1</v>
      </c>
      <c r="OS33" t="s">
        <v>81</v>
      </c>
      <c r="OT33" t="s">
        <v>81</v>
      </c>
      <c r="OU33" t="s">
        <v>81</v>
      </c>
      <c r="OV33" t="s">
        <v>81</v>
      </c>
      <c r="OW33" t="s">
        <v>81</v>
      </c>
      <c r="OX33" t="s">
        <v>81</v>
      </c>
      <c r="OY33" t="s">
        <v>81</v>
      </c>
      <c r="OZ33" t="s">
        <v>81</v>
      </c>
      <c r="PA33" t="s">
        <v>81</v>
      </c>
      <c r="PB33" t="s">
        <v>81</v>
      </c>
      <c r="PC33" t="s">
        <v>81</v>
      </c>
      <c r="PD33" t="s">
        <v>81</v>
      </c>
    </row>
    <row r="34" spans="1:420" s="72" customFormat="1" x14ac:dyDescent="0.35">
      <c r="A34" s="71">
        <v>1060206</v>
      </c>
      <c r="B34" s="71">
        <v>1</v>
      </c>
      <c r="C34" s="71">
        <v>6</v>
      </c>
      <c r="D34" s="71">
        <v>2</v>
      </c>
      <c r="E34" s="71" t="s">
        <v>947</v>
      </c>
      <c r="F34" s="64">
        <v>1</v>
      </c>
      <c r="G34" s="64">
        <v>2</v>
      </c>
      <c r="H34" s="64">
        <v>2</v>
      </c>
      <c r="I34" s="64">
        <v>70</v>
      </c>
      <c r="J34" s="64">
        <v>100</v>
      </c>
      <c r="K34" s="27" t="s">
        <v>81</v>
      </c>
      <c r="L34" s="64">
        <v>8000</v>
      </c>
      <c r="M34" s="64">
        <v>4</v>
      </c>
      <c r="N34" s="64">
        <v>2</v>
      </c>
      <c r="O34" s="64">
        <v>2</v>
      </c>
      <c r="P34" s="64">
        <v>10</v>
      </c>
      <c r="Q34" s="27" t="s">
        <v>81</v>
      </c>
      <c r="R34" s="64">
        <v>2</v>
      </c>
      <c r="S34" s="64">
        <v>20000</v>
      </c>
      <c r="T34" s="64">
        <v>3</v>
      </c>
      <c r="U34" s="64">
        <v>2</v>
      </c>
      <c r="V34" s="64">
        <v>2</v>
      </c>
      <c r="W34" s="64">
        <v>6</v>
      </c>
      <c r="X34" s="27" t="s">
        <v>81</v>
      </c>
      <c r="Y34" s="64">
        <v>1</v>
      </c>
      <c r="Z34" s="64">
        <v>50000</v>
      </c>
      <c r="AA34" s="64">
        <v>12</v>
      </c>
      <c r="AB34" s="64">
        <v>3</v>
      </c>
      <c r="AC34" s="64">
        <v>3</v>
      </c>
      <c r="AD34" s="64">
        <v>10</v>
      </c>
      <c r="AE34" s="64">
        <v>3</v>
      </c>
      <c r="AF34" s="64">
        <v>2</v>
      </c>
      <c r="AG34" s="64">
        <v>30000</v>
      </c>
      <c r="AH34" s="64" t="s">
        <v>81</v>
      </c>
      <c r="AI34" s="64" t="s">
        <v>81</v>
      </c>
      <c r="AJ34" s="64" t="s">
        <v>81</v>
      </c>
      <c r="AK34" s="64" t="s">
        <v>81</v>
      </c>
      <c r="AL34" s="64" t="s">
        <v>81</v>
      </c>
      <c r="AM34" s="64" t="s">
        <v>81</v>
      </c>
      <c r="AN34" s="64" t="s">
        <v>81</v>
      </c>
      <c r="AO34" s="64" t="s">
        <v>81</v>
      </c>
      <c r="AP34" s="64" t="s">
        <v>81</v>
      </c>
      <c r="AQ34" s="64" t="s">
        <v>81</v>
      </c>
      <c r="AR34" s="64" t="s">
        <v>81</v>
      </c>
      <c r="AS34" s="64" t="s">
        <v>81</v>
      </c>
      <c r="AT34" s="64" t="s">
        <v>81</v>
      </c>
      <c r="AU34" s="64" t="s">
        <v>81</v>
      </c>
      <c r="AV34" s="72">
        <v>4</v>
      </c>
      <c r="AW34" s="72">
        <v>30000</v>
      </c>
      <c r="AX34" s="72">
        <v>150000</v>
      </c>
      <c r="AY34" s="64" t="s">
        <v>81</v>
      </c>
      <c r="AZ34" s="27" t="s">
        <v>81</v>
      </c>
      <c r="BA34" s="27" t="s">
        <v>81</v>
      </c>
      <c r="BB34" s="72">
        <v>90000</v>
      </c>
      <c r="BC34" s="27" t="s">
        <v>81</v>
      </c>
      <c r="BD34" s="27" t="s">
        <v>81</v>
      </c>
      <c r="BE34" s="27" t="s">
        <v>81</v>
      </c>
      <c r="BF34" s="72">
        <v>500000</v>
      </c>
      <c r="BG34" s="27" t="s">
        <v>81</v>
      </c>
      <c r="BH34" s="27" t="s">
        <v>81</v>
      </c>
      <c r="BI34" s="27" t="s">
        <v>81</v>
      </c>
      <c r="BJ34" s="27" t="s">
        <v>81</v>
      </c>
      <c r="BK34" s="27" t="s">
        <v>81</v>
      </c>
      <c r="BL34" s="27" t="s">
        <v>81</v>
      </c>
      <c r="BM34" s="27" t="s">
        <v>81</v>
      </c>
      <c r="BN34" s="27" t="s">
        <v>81</v>
      </c>
      <c r="BO34" s="27" t="s">
        <v>81</v>
      </c>
      <c r="BP34" s="27" t="s">
        <v>81</v>
      </c>
      <c r="BQ34" s="27" t="s">
        <v>81</v>
      </c>
      <c r="BR34" s="27" t="s">
        <v>81</v>
      </c>
      <c r="BS34" s="27" t="s">
        <v>81</v>
      </c>
      <c r="BT34" s="27" t="s">
        <v>81</v>
      </c>
      <c r="BU34" s="27">
        <v>0</v>
      </c>
      <c r="BV34" s="27" t="s">
        <v>81</v>
      </c>
      <c r="BW34" s="72">
        <v>6</v>
      </c>
      <c r="BX34" s="27" t="s">
        <v>81</v>
      </c>
      <c r="BY34" s="72">
        <v>2</v>
      </c>
      <c r="BZ34" s="27" t="s">
        <v>81</v>
      </c>
      <c r="CA34" s="27" t="s">
        <v>81</v>
      </c>
      <c r="CB34" s="27" t="s">
        <v>81</v>
      </c>
      <c r="CC34" s="27" t="s">
        <v>81</v>
      </c>
      <c r="CD34" s="27" t="s">
        <v>81</v>
      </c>
      <c r="CE34" s="27" t="s">
        <v>81</v>
      </c>
      <c r="CF34" s="27" t="s">
        <v>81</v>
      </c>
      <c r="CG34" s="72">
        <v>4</v>
      </c>
      <c r="CH34" s="27" t="s">
        <v>81</v>
      </c>
      <c r="CI34" s="72">
        <v>1</v>
      </c>
      <c r="CJ34" s="27" t="s">
        <v>81</v>
      </c>
      <c r="CK34" s="27" t="s">
        <v>81</v>
      </c>
      <c r="CL34" s="27" t="s">
        <v>81</v>
      </c>
      <c r="CM34" s="72">
        <v>15</v>
      </c>
      <c r="CN34" s="72">
        <v>1</v>
      </c>
      <c r="CO34" s="72">
        <v>3</v>
      </c>
      <c r="CP34" s="27" t="s">
        <v>81</v>
      </c>
      <c r="CQ34" s="27" t="s">
        <v>81</v>
      </c>
      <c r="CR34" s="27" t="s">
        <v>81</v>
      </c>
      <c r="CS34" s="72">
        <v>1</v>
      </c>
      <c r="CT34" s="72">
        <v>3</v>
      </c>
      <c r="CU34" s="27" t="s">
        <v>81</v>
      </c>
      <c r="CV34" s="27" t="s">
        <v>81</v>
      </c>
      <c r="CW34" s="27" t="s">
        <v>81</v>
      </c>
      <c r="CX34" s="72">
        <v>1</v>
      </c>
      <c r="CY34" s="72">
        <v>2</v>
      </c>
      <c r="CZ34" s="72" t="s">
        <v>81</v>
      </c>
      <c r="DA34" s="27" t="s">
        <v>81</v>
      </c>
      <c r="DB34" s="27" t="s">
        <v>81</v>
      </c>
      <c r="DC34" s="72">
        <v>1</v>
      </c>
      <c r="DD34" s="27" t="s">
        <v>81</v>
      </c>
      <c r="DE34" s="27" t="s">
        <v>81</v>
      </c>
      <c r="DF34" s="72">
        <v>1</v>
      </c>
      <c r="DG34" s="28" t="s">
        <v>81</v>
      </c>
      <c r="DH34" s="72">
        <v>1</v>
      </c>
      <c r="DI34" s="27" t="s">
        <v>81</v>
      </c>
      <c r="DJ34" s="27" t="s">
        <v>81</v>
      </c>
      <c r="DK34" s="72">
        <v>1</v>
      </c>
      <c r="DL34" s="27" t="s">
        <v>81</v>
      </c>
      <c r="DM34" s="72">
        <v>1</v>
      </c>
      <c r="DN34" s="27" t="s">
        <v>81</v>
      </c>
      <c r="DO34" s="27" t="s">
        <v>81</v>
      </c>
      <c r="DP34" s="72">
        <v>1</v>
      </c>
      <c r="DQ34" s="27" t="s">
        <v>81</v>
      </c>
      <c r="DR34" s="72">
        <v>1</v>
      </c>
      <c r="DS34" s="27" t="s">
        <v>81</v>
      </c>
      <c r="DT34" s="27" t="s">
        <v>81</v>
      </c>
      <c r="DU34" s="27" t="s">
        <v>81</v>
      </c>
      <c r="DV34" s="27" t="s">
        <v>81</v>
      </c>
      <c r="DW34" s="27" t="s">
        <v>81</v>
      </c>
      <c r="DX34" s="97" t="s">
        <v>81</v>
      </c>
      <c r="DY34" s="97" t="s">
        <v>81</v>
      </c>
      <c r="DZ34" s="28" t="s">
        <v>81</v>
      </c>
      <c r="EA34" s="28" t="s">
        <v>81</v>
      </c>
      <c r="EB34" s="28" t="s">
        <v>81</v>
      </c>
      <c r="EC34" s="28" t="s">
        <v>81</v>
      </c>
      <c r="ED34" s="28" t="s">
        <v>81</v>
      </c>
      <c r="EE34" s="28" t="s">
        <v>81</v>
      </c>
      <c r="EF34" s="28" t="s">
        <v>81</v>
      </c>
      <c r="EG34" s="28" t="s">
        <v>81</v>
      </c>
      <c r="EH34" s="28" t="s">
        <v>81</v>
      </c>
      <c r="EI34" s="28" t="s">
        <v>81</v>
      </c>
      <c r="EJ34" s="28" t="s">
        <v>81</v>
      </c>
      <c r="EK34" s="28" t="s">
        <v>81</v>
      </c>
      <c r="EL34" s="28" t="s">
        <v>81</v>
      </c>
      <c r="EM34" s="72">
        <v>3</v>
      </c>
      <c r="EN34" s="72">
        <v>2</v>
      </c>
      <c r="EO34" s="28" t="s">
        <v>81</v>
      </c>
      <c r="EP34" s="28" t="s">
        <v>81</v>
      </c>
      <c r="EQ34" s="72">
        <v>1</v>
      </c>
      <c r="ER34" s="72">
        <v>3</v>
      </c>
      <c r="ES34" s="28" t="s">
        <v>81</v>
      </c>
      <c r="ET34" s="28" t="s">
        <v>81</v>
      </c>
      <c r="EU34" s="28" t="s">
        <v>81</v>
      </c>
      <c r="EV34" s="72">
        <v>1</v>
      </c>
      <c r="EW34" s="28" t="s">
        <v>81</v>
      </c>
      <c r="EX34" s="28" t="s">
        <v>81</v>
      </c>
      <c r="EY34" s="28" t="s">
        <v>81</v>
      </c>
      <c r="EZ34" s="28" t="s">
        <v>81</v>
      </c>
      <c r="FA34" s="28" t="s">
        <v>81</v>
      </c>
      <c r="FB34" s="28" t="s">
        <v>81</v>
      </c>
      <c r="FC34" s="28" t="s">
        <v>81</v>
      </c>
      <c r="FD34" s="28" t="s">
        <v>81</v>
      </c>
      <c r="FE34" s="28" t="s">
        <v>81</v>
      </c>
      <c r="FF34" s="28" t="s">
        <v>81</v>
      </c>
      <c r="FG34" s="72">
        <v>3</v>
      </c>
      <c r="FH34" s="28" t="s">
        <v>81</v>
      </c>
      <c r="FI34" s="28" t="s">
        <v>81</v>
      </c>
      <c r="FJ34" s="72">
        <v>2</v>
      </c>
      <c r="FK34" s="72">
        <v>1</v>
      </c>
      <c r="FL34" s="72">
        <v>1</v>
      </c>
      <c r="FM34" s="27" t="s">
        <v>81</v>
      </c>
      <c r="FN34" s="27" t="s">
        <v>81</v>
      </c>
      <c r="FO34" s="72">
        <v>2</v>
      </c>
      <c r="FP34" s="72">
        <v>1</v>
      </c>
      <c r="FQ34" s="72">
        <v>3</v>
      </c>
      <c r="FR34" s="27" t="s">
        <v>81</v>
      </c>
      <c r="FS34" s="28" t="s">
        <v>81</v>
      </c>
      <c r="FT34" s="72">
        <v>2</v>
      </c>
      <c r="FU34" s="72">
        <v>1</v>
      </c>
      <c r="FV34" s="27" t="s">
        <v>81</v>
      </c>
      <c r="FW34" s="27" t="s">
        <v>81</v>
      </c>
      <c r="FX34" s="27" t="s">
        <v>81</v>
      </c>
      <c r="FY34" s="27" t="s">
        <v>81</v>
      </c>
      <c r="FZ34" s="27" t="s">
        <v>81</v>
      </c>
      <c r="GA34" s="28" t="s">
        <v>81</v>
      </c>
      <c r="GB34" s="28" t="s">
        <v>81</v>
      </c>
      <c r="GC34" s="28" t="s">
        <v>81</v>
      </c>
      <c r="GD34" s="28" t="s">
        <v>81</v>
      </c>
      <c r="GE34" s="27" t="s">
        <v>81</v>
      </c>
      <c r="GF34" s="72">
        <v>1</v>
      </c>
      <c r="GG34" s="27" t="s">
        <v>81</v>
      </c>
      <c r="GH34" s="27" t="s">
        <v>81</v>
      </c>
      <c r="GI34" s="27" t="s">
        <v>81</v>
      </c>
      <c r="GJ34" s="72">
        <v>1</v>
      </c>
      <c r="GK34" s="27" t="s">
        <v>81</v>
      </c>
      <c r="GL34" s="27" t="s">
        <v>81</v>
      </c>
      <c r="GM34" s="27" t="s">
        <v>81</v>
      </c>
      <c r="GN34" s="27" t="s">
        <v>81</v>
      </c>
      <c r="GO34" s="27" t="s">
        <v>81</v>
      </c>
      <c r="GP34" s="27" t="s">
        <v>81</v>
      </c>
      <c r="GQ34" s="27" t="s">
        <v>81</v>
      </c>
      <c r="GR34" s="27" t="s">
        <v>81</v>
      </c>
      <c r="GS34" s="27" t="s">
        <v>81</v>
      </c>
      <c r="GT34" s="27" t="s">
        <v>81</v>
      </c>
      <c r="GU34" s="72">
        <v>1</v>
      </c>
      <c r="GV34" s="27" t="s">
        <v>81</v>
      </c>
      <c r="GW34" s="27" t="s">
        <v>81</v>
      </c>
      <c r="GX34" s="27" t="s">
        <v>81</v>
      </c>
      <c r="GY34" s="72">
        <v>1</v>
      </c>
      <c r="GZ34" s="27" t="s">
        <v>81</v>
      </c>
      <c r="HA34" s="27" t="s">
        <v>81</v>
      </c>
      <c r="HB34" s="27" t="s">
        <v>81</v>
      </c>
      <c r="HC34" s="27" t="s">
        <v>81</v>
      </c>
      <c r="HD34" s="27" t="s">
        <v>81</v>
      </c>
      <c r="HE34" s="27" t="s">
        <v>81</v>
      </c>
      <c r="HF34" s="27" t="s">
        <v>81</v>
      </c>
      <c r="HG34" s="27" t="s">
        <v>81</v>
      </c>
      <c r="HH34" s="27" t="s">
        <v>81</v>
      </c>
      <c r="HI34" s="27" t="s">
        <v>81</v>
      </c>
      <c r="HJ34" s="72">
        <v>3</v>
      </c>
      <c r="HK34" s="27" t="s">
        <v>81</v>
      </c>
      <c r="HL34" s="72">
        <v>2</v>
      </c>
      <c r="HM34" s="27" t="s">
        <v>81</v>
      </c>
      <c r="HN34" s="72">
        <v>1</v>
      </c>
      <c r="HO34" s="27" t="s">
        <v>81</v>
      </c>
      <c r="HP34" s="27" t="s">
        <v>81</v>
      </c>
      <c r="HQ34" s="27" t="s">
        <v>81</v>
      </c>
      <c r="HR34" s="27" t="s">
        <v>81</v>
      </c>
      <c r="HS34" s="27" t="s">
        <v>81</v>
      </c>
      <c r="HT34" s="72">
        <v>3</v>
      </c>
      <c r="HU34" s="27" t="s">
        <v>81</v>
      </c>
      <c r="HV34" s="72">
        <v>2</v>
      </c>
      <c r="HW34" s="27" t="s">
        <v>81</v>
      </c>
      <c r="HX34" s="72">
        <v>1</v>
      </c>
      <c r="HY34" s="27" t="s">
        <v>81</v>
      </c>
      <c r="HZ34" s="27" t="s">
        <v>81</v>
      </c>
      <c r="IA34" s="27" t="s">
        <v>81</v>
      </c>
      <c r="IB34" s="27" t="s">
        <v>81</v>
      </c>
      <c r="IC34" s="27" t="s">
        <v>81</v>
      </c>
      <c r="ID34" s="27" t="s">
        <v>81</v>
      </c>
      <c r="IE34" s="27" t="s">
        <v>81</v>
      </c>
      <c r="IF34" s="27" t="s">
        <v>81</v>
      </c>
      <c r="IG34" s="27" t="s">
        <v>81</v>
      </c>
      <c r="IH34" s="27" t="s">
        <v>81</v>
      </c>
      <c r="II34" s="27" t="s">
        <v>81</v>
      </c>
      <c r="IJ34" s="27" t="s">
        <v>81</v>
      </c>
      <c r="IK34" s="27" t="s">
        <v>81</v>
      </c>
      <c r="IL34" s="27" t="s">
        <v>81</v>
      </c>
      <c r="IM34" s="27" t="s">
        <v>81</v>
      </c>
      <c r="IN34" s="27" t="s">
        <v>81</v>
      </c>
      <c r="IO34" s="27" t="s">
        <v>81</v>
      </c>
      <c r="IP34" s="27" t="s">
        <v>81</v>
      </c>
      <c r="IQ34" s="27" t="s">
        <v>81</v>
      </c>
      <c r="IR34" s="27" t="s">
        <v>81</v>
      </c>
      <c r="IS34" s="72">
        <v>3</v>
      </c>
      <c r="IT34" s="72">
        <v>2</v>
      </c>
      <c r="IU34" s="27" t="s">
        <v>81</v>
      </c>
      <c r="IV34" s="27" t="s">
        <v>81</v>
      </c>
      <c r="IW34" s="72">
        <v>1</v>
      </c>
      <c r="IX34" s="27" t="s">
        <v>81</v>
      </c>
      <c r="IY34" s="27" t="s">
        <v>81</v>
      </c>
      <c r="IZ34" s="27" t="s">
        <v>81</v>
      </c>
      <c r="JA34" s="27" t="s">
        <v>81</v>
      </c>
      <c r="JB34" s="27" t="s">
        <v>81</v>
      </c>
      <c r="JC34" s="27" t="s">
        <v>81</v>
      </c>
      <c r="JD34" s="27" t="s">
        <v>81</v>
      </c>
      <c r="JE34" s="27" t="s">
        <v>81</v>
      </c>
      <c r="JF34" s="27" t="s">
        <v>81</v>
      </c>
      <c r="JG34" s="27" t="s">
        <v>81</v>
      </c>
      <c r="JH34" s="27" t="s">
        <v>81</v>
      </c>
      <c r="JI34" s="27" t="s">
        <v>81</v>
      </c>
      <c r="JJ34" s="27" t="s">
        <v>81</v>
      </c>
      <c r="JK34" s="27" t="s">
        <v>81</v>
      </c>
      <c r="JL34" s="27" t="s">
        <v>81</v>
      </c>
      <c r="JM34" s="72">
        <v>3</v>
      </c>
      <c r="JN34" s="27" t="s">
        <v>81</v>
      </c>
      <c r="JO34" s="72">
        <v>1</v>
      </c>
      <c r="JP34" s="27" t="s">
        <v>81</v>
      </c>
      <c r="JQ34" s="72">
        <v>1</v>
      </c>
      <c r="JR34" s="27" t="s">
        <v>81</v>
      </c>
      <c r="JS34" s="27" t="s">
        <v>81</v>
      </c>
      <c r="JT34" s="27" t="s">
        <v>81</v>
      </c>
      <c r="JU34" s="27" t="s">
        <v>81</v>
      </c>
      <c r="JV34" s="27" t="s">
        <v>81</v>
      </c>
      <c r="JW34" s="72">
        <v>3</v>
      </c>
      <c r="JX34" s="27" t="s">
        <v>81</v>
      </c>
      <c r="JY34" s="72">
        <v>1</v>
      </c>
      <c r="JZ34" s="27" t="s">
        <v>81</v>
      </c>
      <c r="KA34" s="72">
        <v>1</v>
      </c>
      <c r="KB34" s="27" t="s">
        <v>81</v>
      </c>
      <c r="KC34" s="27" t="s">
        <v>81</v>
      </c>
      <c r="KD34" s="27" t="s">
        <v>81</v>
      </c>
      <c r="KE34" s="27" t="s">
        <v>81</v>
      </c>
      <c r="KF34" s="27" t="s">
        <v>81</v>
      </c>
      <c r="KG34" s="27" t="s">
        <v>81</v>
      </c>
      <c r="KH34" s="27" t="s">
        <v>81</v>
      </c>
      <c r="KI34" s="27" t="s">
        <v>81</v>
      </c>
      <c r="KJ34" s="27" t="s">
        <v>81</v>
      </c>
      <c r="KK34" s="27" t="s">
        <v>81</v>
      </c>
      <c r="KL34" s="27" t="s">
        <v>81</v>
      </c>
      <c r="KM34" s="27" t="s">
        <v>81</v>
      </c>
      <c r="KN34" s="27" t="s">
        <v>81</v>
      </c>
      <c r="KO34" s="27" t="s">
        <v>81</v>
      </c>
      <c r="KP34" s="27" t="s">
        <v>81</v>
      </c>
      <c r="KQ34" s="27" t="s">
        <v>81</v>
      </c>
      <c r="KR34" s="27" t="s">
        <v>81</v>
      </c>
      <c r="KS34" s="27" t="s">
        <v>81</v>
      </c>
      <c r="KT34" s="27" t="s">
        <v>81</v>
      </c>
      <c r="KU34" s="27" t="s">
        <v>81</v>
      </c>
      <c r="KV34" s="27" t="s">
        <v>81</v>
      </c>
      <c r="KW34" s="27" t="s">
        <v>81</v>
      </c>
      <c r="KX34" s="27" t="s">
        <v>81</v>
      </c>
      <c r="KY34" s="27" t="s">
        <v>81</v>
      </c>
      <c r="KZ34" s="27" t="s">
        <v>81</v>
      </c>
      <c r="LA34" s="27" t="s">
        <v>81</v>
      </c>
      <c r="LB34" s="27" t="s">
        <v>81</v>
      </c>
      <c r="LC34" s="27" t="s">
        <v>81</v>
      </c>
      <c r="LD34" s="27" t="s">
        <v>81</v>
      </c>
      <c r="LE34" s="27" t="s">
        <v>81</v>
      </c>
      <c r="LF34" s="27" t="s">
        <v>81</v>
      </c>
      <c r="LG34" s="27" t="s">
        <v>81</v>
      </c>
      <c r="LH34" s="27" t="s">
        <v>81</v>
      </c>
      <c r="LI34" s="27" t="s">
        <v>81</v>
      </c>
      <c r="LJ34" s="27" t="s">
        <v>81</v>
      </c>
      <c r="LK34" s="27" t="s">
        <v>81</v>
      </c>
      <c r="LL34" s="27" t="s">
        <v>81</v>
      </c>
      <c r="LM34" s="27" t="s">
        <v>81</v>
      </c>
      <c r="LN34" s="27" t="s">
        <v>81</v>
      </c>
      <c r="LO34" s="27" t="s">
        <v>81</v>
      </c>
      <c r="LP34" s="27" t="s">
        <v>81</v>
      </c>
      <c r="LQ34" s="27" t="s">
        <v>81</v>
      </c>
      <c r="LR34" s="27" t="s">
        <v>81</v>
      </c>
      <c r="LS34" s="27" t="s">
        <v>81</v>
      </c>
      <c r="LT34" s="27" t="s">
        <v>81</v>
      </c>
      <c r="LU34" s="27" t="s">
        <v>81</v>
      </c>
      <c r="LV34" s="27" t="s">
        <v>81</v>
      </c>
      <c r="LW34" s="27" t="s">
        <v>81</v>
      </c>
      <c r="LX34" s="27" t="s">
        <v>81</v>
      </c>
      <c r="LY34" s="27" t="s">
        <v>81</v>
      </c>
      <c r="LZ34" s="27" t="s">
        <v>81</v>
      </c>
      <c r="MA34" s="27" t="s">
        <v>81</v>
      </c>
      <c r="MB34" s="27" t="s">
        <v>81</v>
      </c>
      <c r="MC34" s="27" t="s">
        <v>81</v>
      </c>
      <c r="MD34" s="27" t="s">
        <v>81</v>
      </c>
      <c r="ME34" s="27" t="s">
        <v>81</v>
      </c>
      <c r="MF34" s="27" t="s">
        <v>81</v>
      </c>
      <c r="MG34" s="27" t="s">
        <v>81</v>
      </c>
      <c r="MH34" s="27" t="s">
        <v>81</v>
      </c>
      <c r="MI34" s="27" t="s">
        <v>81</v>
      </c>
      <c r="MJ34" s="27" t="s">
        <v>81</v>
      </c>
      <c r="MK34" s="27" t="s">
        <v>81</v>
      </c>
      <c r="ML34" s="27" t="s">
        <v>81</v>
      </c>
      <c r="MM34" s="27" t="s">
        <v>81</v>
      </c>
      <c r="MN34" s="27" t="s">
        <v>81</v>
      </c>
      <c r="MO34" s="27" t="s">
        <v>81</v>
      </c>
      <c r="MP34" s="27" t="s">
        <v>81</v>
      </c>
      <c r="MQ34" s="27" t="s">
        <v>81</v>
      </c>
      <c r="MR34" s="27" t="s">
        <v>81</v>
      </c>
      <c r="MS34" s="27" t="s">
        <v>81</v>
      </c>
      <c r="MT34" s="27" t="s">
        <v>81</v>
      </c>
      <c r="MU34" s="27" t="s">
        <v>81</v>
      </c>
      <c r="MV34" s="27" t="s">
        <v>81</v>
      </c>
      <c r="MW34" s="27" t="s">
        <v>81</v>
      </c>
      <c r="MX34" s="27" t="s">
        <v>81</v>
      </c>
      <c r="MY34" s="27" t="s">
        <v>81</v>
      </c>
      <c r="MZ34" s="27" t="s">
        <v>81</v>
      </c>
      <c r="NA34" s="27" t="s">
        <v>81</v>
      </c>
      <c r="NB34" s="27" t="s">
        <v>81</v>
      </c>
      <c r="NC34" s="27" t="s">
        <v>81</v>
      </c>
      <c r="ND34" s="27" t="s">
        <v>81</v>
      </c>
      <c r="NE34" s="27" t="s">
        <v>81</v>
      </c>
      <c r="NF34" s="27" t="s">
        <v>81</v>
      </c>
      <c r="NG34" s="27" t="s">
        <v>81</v>
      </c>
      <c r="NH34" s="27" t="s">
        <v>81</v>
      </c>
      <c r="NI34" s="27" t="s">
        <v>81</v>
      </c>
      <c r="NJ34" s="27" t="s">
        <v>81</v>
      </c>
      <c r="NK34" s="27" t="s">
        <v>81</v>
      </c>
      <c r="NL34" s="27" t="s">
        <v>81</v>
      </c>
      <c r="NM34" s="27" t="s">
        <v>81</v>
      </c>
      <c r="NN34" s="27" t="s">
        <v>81</v>
      </c>
      <c r="NO34" s="27" t="s">
        <v>81</v>
      </c>
      <c r="NP34" s="27" t="s">
        <v>81</v>
      </c>
      <c r="NQ34" s="27" t="s">
        <v>81</v>
      </c>
      <c r="NR34" s="27" t="s">
        <v>81</v>
      </c>
      <c r="NS34" s="27" t="s">
        <v>81</v>
      </c>
      <c r="NT34" s="27" t="s">
        <v>81</v>
      </c>
      <c r="NU34" s="27" t="s">
        <v>81</v>
      </c>
      <c r="NV34" s="27" t="s">
        <v>81</v>
      </c>
      <c r="NW34" s="27" t="s">
        <v>81</v>
      </c>
      <c r="NX34" s="27" t="s">
        <v>81</v>
      </c>
      <c r="NY34" s="27" t="s">
        <v>81</v>
      </c>
      <c r="NZ34" s="27" t="s">
        <v>81</v>
      </c>
      <c r="OA34" s="27" t="s">
        <v>81</v>
      </c>
      <c r="OB34" s="27" t="s">
        <v>81</v>
      </c>
      <c r="OC34" s="27" t="s">
        <v>81</v>
      </c>
      <c r="OD34" s="27" t="s">
        <v>81</v>
      </c>
      <c r="OE34" s="27" t="s">
        <v>81</v>
      </c>
      <c r="OF34" s="27" t="s">
        <v>81</v>
      </c>
      <c r="OG34" s="27" t="s">
        <v>81</v>
      </c>
      <c r="OH34" s="27" t="s">
        <v>81</v>
      </c>
      <c r="OI34" s="27" t="s">
        <v>81</v>
      </c>
      <c r="OJ34" s="27" t="s">
        <v>81</v>
      </c>
      <c r="OK34" s="27" t="s">
        <v>81</v>
      </c>
      <c r="OL34" s="27" t="s">
        <v>81</v>
      </c>
      <c r="OM34" s="72">
        <v>2</v>
      </c>
      <c r="ON34" s="72">
        <v>2</v>
      </c>
      <c r="OO34" s="72">
        <v>1</v>
      </c>
      <c r="OP34">
        <v>1</v>
      </c>
      <c r="OQ34" s="72">
        <v>2</v>
      </c>
      <c r="OR34" s="72">
        <v>8</v>
      </c>
      <c r="OS34">
        <v>1</v>
      </c>
      <c r="OT34" s="72">
        <v>2</v>
      </c>
      <c r="OU34" s="72">
        <v>1</v>
      </c>
      <c r="OV34">
        <v>1</v>
      </c>
      <c r="OW34" s="72">
        <v>2</v>
      </c>
      <c r="OX34" s="72">
        <v>1</v>
      </c>
      <c r="OY34" t="s">
        <v>81</v>
      </c>
      <c r="OZ34" t="s">
        <v>81</v>
      </c>
      <c r="PA34" t="s">
        <v>81</v>
      </c>
      <c r="PB34" t="s">
        <v>81</v>
      </c>
      <c r="PC34" t="s">
        <v>81</v>
      </c>
      <c r="PD34" t="s">
        <v>81</v>
      </c>
    </row>
    <row r="35" spans="1:420" x14ac:dyDescent="0.35">
      <c r="A35" s="20">
        <v>1060207</v>
      </c>
      <c r="B35" s="20">
        <v>1</v>
      </c>
      <c r="C35" s="20">
        <v>6</v>
      </c>
      <c r="D35" s="20">
        <v>2</v>
      </c>
      <c r="E35" s="20" t="s">
        <v>955</v>
      </c>
      <c r="F35" s="64">
        <v>1</v>
      </c>
      <c r="G35" s="64">
        <v>1.5</v>
      </c>
      <c r="H35" s="76">
        <v>1.5</v>
      </c>
      <c r="I35" s="64">
        <v>80</v>
      </c>
      <c r="J35" s="64">
        <v>70</v>
      </c>
      <c r="K35" s="64">
        <v>2</v>
      </c>
      <c r="L35" s="64">
        <v>7000</v>
      </c>
      <c r="M35" s="64">
        <v>4</v>
      </c>
      <c r="N35" s="64">
        <v>2.5</v>
      </c>
      <c r="O35" s="64">
        <v>2.5</v>
      </c>
      <c r="P35" s="64">
        <v>8</v>
      </c>
      <c r="Q35" s="27" t="s">
        <v>81</v>
      </c>
      <c r="R35" s="64">
        <v>1.56</v>
      </c>
      <c r="S35" s="64">
        <v>40000</v>
      </c>
      <c r="T35" s="64">
        <v>6</v>
      </c>
      <c r="U35" s="64">
        <v>2.5</v>
      </c>
      <c r="V35" s="64">
        <v>2.5</v>
      </c>
      <c r="W35" s="64">
        <v>16</v>
      </c>
      <c r="X35" s="27" t="s">
        <v>81</v>
      </c>
      <c r="Y35" s="64">
        <v>5</v>
      </c>
      <c r="Z35" s="64">
        <v>30000</v>
      </c>
      <c r="AA35" s="64">
        <v>17</v>
      </c>
      <c r="AB35" s="64">
        <v>1</v>
      </c>
      <c r="AC35" s="64">
        <v>1</v>
      </c>
      <c r="AD35" s="64">
        <v>200</v>
      </c>
      <c r="AE35" s="64">
        <v>2</v>
      </c>
      <c r="AF35" t="s">
        <v>81</v>
      </c>
      <c r="AG35" s="64">
        <v>200</v>
      </c>
      <c r="AH35" s="64">
        <v>9</v>
      </c>
      <c r="AI35" s="64">
        <v>1</v>
      </c>
      <c r="AJ35" s="64">
        <v>1</v>
      </c>
      <c r="AK35" s="64">
        <v>700</v>
      </c>
      <c r="AL35" s="72" t="s">
        <v>81</v>
      </c>
      <c r="AM35" s="64">
        <v>1</v>
      </c>
      <c r="AN35" s="64">
        <v>500</v>
      </c>
      <c r="AO35" s="64" t="s">
        <v>81</v>
      </c>
      <c r="AP35" s="64" t="s">
        <v>81</v>
      </c>
      <c r="AQ35" s="64" t="s">
        <v>81</v>
      </c>
      <c r="AR35" s="64" t="s">
        <v>81</v>
      </c>
      <c r="AS35" s="64" t="s">
        <v>81</v>
      </c>
      <c r="AT35" s="64" t="s">
        <v>81</v>
      </c>
      <c r="AU35" s="64" t="s">
        <v>81</v>
      </c>
      <c r="AV35" s="64">
        <v>5</v>
      </c>
      <c r="AW35" s="27" t="s">
        <v>81</v>
      </c>
      <c r="AX35" s="64">
        <v>50000</v>
      </c>
      <c r="AY35" s="64">
        <v>19000</v>
      </c>
      <c r="AZ35" s="64">
        <v>19000</v>
      </c>
      <c r="BA35" s="27" t="s">
        <v>81</v>
      </c>
      <c r="BB35" s="64">
        <v>21000</v>
      </c>
      <c r="BC35" s="64">
        <v>3000</v>
      </c>
      <c r="BD35" s="27" t="s">
        <v>81</v>
      </c>
      <c r="BE35" s="27" t="s">
        <v>81</v>
      </c>
      <c r="BF35" s="27" t="s">
        <v>81</v>
      </c>
      <c r="BG35">
        <v>15000</v>
      </c>
      <c r="BH35" s="27" t="s">
        <v>81</v>
      </c>
      <c r="BI35">
        <v>24000</v>
      </c>
      <c r="BJ35">
        <v>40000</v>
      </c>
      <c r="BK35">
        <v>50000</v>
      </c>
      <c r="BL35" s="27" t="s">
        <v>81</v>
      </c>
      <c r="BM35" s="27" t="s">
        <v>81</v>
      </c>
      <c r="BN35">
        <v>21000</v>
      </c>
      <c r="BO35">
        <v>350000</v>
      </c>
      <c r="BP35" s="27" t="s">
        <v>81</v>
      </c>
      <c r="BQ35" s="27" t="s">
        <v>81</v>
      </c>
      <c r="BR35" s="27" t="s">
        <v>81</v>
      </c>
      <c r="BS35" s="27" t="s">
        <v>81</v>
      </c>
      <c r="BT35" s="27" t="s">
        <v>81</v>
      </c>
      <c r="BU35">
        <v>2</v>
      </c>
      <c r="BV35" s="27" t="s">
        <v>81</v>
      </c>
      <c r="BW35">
        <v>4</v>
      </c>
      <c r="BX35" s="27" t="s">
        <v>81</v>
      </c>
      <c r="BY35">
        <v>2</v>
      </c>
      <c r="BZ35" s="27" t="s">
        <v>81</v>
      </c>
      <c r="CA35" s="27" t="s">
        <v>81</v>
      </c>
      <c r="CB35" s="27" t="s">
        <v>81</v>
      </c>
      <c r="CC35" s="27" t="s">
        <v>81</v>
      </c>
      <c r="CD35" s="27" t="s">
        <v>81</v>
      </c>
      <c r="CE35" s="27" t="s">
        <v>81</v>
      </c>
      <c r="CF35" s="27" t="s">
        <v>81</v>
      </c>
      <c r="CG35">
        <v>5</v>
      </c>
      <c r="CH35" s="27" t="s">
        <v>81</v>
      </c>
      <c r="CI35">
        <v>1</v>
      </c>
      <c r="CJ35" s="27" t="s">
        <v>81</v>
      </c>
      <c r="CK35" s="27" t="s">
        <v>81</v>
      </c>
      <c r="CL35">
        <v>2</v>
      </c>
      <c r="CM35">
        <v>12</v>
      </c>
      <c r="CN35">
        <v>1</v>
      </c>
      <c r="CO35">
        <v>2</v>
      </c>
      <c r="CP35" s="27" t="s">
        <v>81</v>
      </c>
      <c r="CQ35" s="27" t="s">
        <v>81</v>
      </c>
      <c r="CR35" s="27" t="s">
        <v>81</v>
      </c>
      <c r="CS35">
        <v>1</v>
      </c>
      <c r="CT35" s="27" t="s">
        <v>81</v>
      </c>
      <c r="CU35" s="27" t="s">
        <v>81</v>
      </c>
      <c r="CV35" s="27" t="s">
        <v>81</v>
      </c>
      <c r="CW35" s="27" t="s">
        <v>81</v>
      </c>
      <c r="CX35" s="27" t="s">
        <v>81</v>
      </c>
      <c r="CY35">
        <v>2</v>
      </c>
      <c r="CZ35">
        <v>1</v>
      </c>
      <c r="DA35" s="27" t="s">
        <v>81</v>
      </c>
      <c r="DB35" s="27" t="s">
        <v>81</v>
      </c>
      <c r="DC35">
        <v>1</v>
      </c>
      <c r="DD35" s="27" t="s">
        <v>81</v>
      </c>
      <c r="DE35" s="27" t="s">
        <v>81</v>
      </c>
      <c r="DF35">
        <v>10</v>
      </c>
      <c r="DG35">
        <v>20</v>
      </c>
      <c r="DH35" s="28">
        <v>3</v>
      </c>
      <c r="DI35" s="28">
        <v>1</v>
      </c>
      <c r="DJ35" s="28">
        <v>1</v>
      </c>
      <c r="DK35" s="28">
        <v>4</v>
      </c>
      <c r="DL35" s="28">
        <v>4</v>
      </c>
      <c r="DM35" s="28">
        <v>2</v>
      </c>
      <c r="DN35" s="28">
        <v>1</v>
      </c>
      <c r="DO35" s="27" t="s">
        <v>81</v>
      </c>
      <c r="DP35" s="27" t="s">
        <v>81</v>
      </c>
      <c r="DQ35" s="27" t="s">
        <v>81</v>
      </c>
      <c r="DR35">
        <v>2</v>
      </c>
      <c r="DS35" s="27" t="s">
        <v>81</v>
      </c>
      <c r="DT35" s="27" t="s">
        <v>81</v>
      </c>
      <c r="DU35" s="27" t="s">
        <v>81</v>
      </c>
      <c r="DV35" s="27" t="s">
        <v>81</v>
      </c>
      <c r="DW35" s="27" t="s">
        <v>81</v>
      </c>
      <c r="DX35">
        <v>2</v>
      </c>
      <c r="DY35" s="27" t="s">
        <v>81</v>
      </c>
      <c r="DZ35">
        <v>3</v>
      </c>
      <c r="EA35" s="28" t="s">
        <v>81</v>
      </c>
      <c r="EB35">
        <v>1</v>
      </c>
      <c r="EC35" s="27" t="s">
        <v>81</v>
      </c>
      <c r="ED35" s="27" t="s">
        <v>81</v>
      </c>
      <c r="EE35" s="27" t="s">
        <v>81</v>
      </c>
      <c r="EF35" s="27" t="s">
        <v>81</v>
      </c>
      <c r="EG35" s="27" t="s">
        <v>81</v>
      </c>
      <c r="EH35" s="27" t="s">
        <v>81</v>
      </c>
      <c r="EI35" s="27" t="s">
        <v>81</v>
      </c>
      <c r="EJ35" s="27" t="s">
        <v>81</v>
      </c>
      <c r="EK35" s="27" t="s">
        <v>81</v>
      </c>
      <c r="EL35" s="27" t="s">
        <v>81</v>
      </c>
      <c r="EM35">
        <v>2</v>
      </c>
      <c r="EN35">
        <v>1</v>
      </c>
      <c r="EO35" s="28" t="s">
        <v>81</v>
      </c>
      <c r="EP35">
        <v>3</v>
      </c>
      <c r="EQ35">
        <v>1</v>
      </c>
      <c r="ER35">
        <v>1</v>
      </c>
      <c r="ES35" s="28" t="s">
        <v>81</v>
      </c>
      <c r="ET35" s="28" t="s">
        <v>81</v>
      </c>
      <c r="EU35" s="28" t="s">
        <v>81</v>
      </c>
      <c r="EV35">
        <v>2</v>
      </c>
      <c r="EW35" s="28" t="s">
        <v>81</v>
      </c>
      <c r="EX35" s="28" t="s">
        <v>81</v>
      </c>
      <c r="EY35" s="28" t="s">
        <v>81</v>
      </c>
      <c r="EZ35" s="28" t="s">
        <v>81</v>
      </c>
      <c r="FA35" s="28" t="s">
        <v>81</v>
      </c>
      <c r="FB35" s="28" t="s">
        <v>81</v>
      </c>
      <c r="FC35" s="28" t="s">
        <v>81</v>
      </c>
      <c r="FD35" s="28" t="s">
        <v>81</v>
      </c>
      <c r="FE35" s="28" t="s">
        <v>81</v>
      </c>
      <c r="FF35" s="28" t="s">
        <v>81</v>
      </c>
      <c r="FG35" s="28" t="s">
        <v>81</v>
      </c>
      <c r="FH35">
        <v>1</v>
      </c>
      <c r="FI35" s="28" t="s">
        <v>81</v>
      </c>
      <c r="FJ35">
        <v>24</v>
      </c>
      <c r="FK35">
        <v>3</v>
      </c>
      <c r="FL35" s="27" t="s">
        <v>81</v>
      </c>
      <c r="FM35">
        <v>1</v>
      </c>
      <c r="FN35" s="27" t="s">
        <v>81</v>
      </c>
      <c r="FO35">
        <v>5</v>
      </c>
      <c r="FP35">
        <v>4</v>
      </c>
      <c r="FQ35">
        <v>1</v>
      </c>
      <c r="FR35" s="27" t="s">
        <v>81</v>
      </c>
      <c r="FS35" s="28" t="s">
        <v>81</v>
      </c>
      <c r="FT35" s="28" t="s">
        <v>81</v>
      </c>
      <c r="FU35">
        <v>1</v>
      </c>
      <c r="FV35" s="27" t="s">
        <v>81</v>
      </c>
      <c r="FW35" s="27" t="s">
        <v>81</v>
      </c>
      <c r="FX35" s="27" t="s">
        <v>81</v>
      </c>
      <c r="FY35" s="27" t="s">
        <v>81</v>
      </c>
      <c r="FZ35" s="27" t="s">
        <v>81</v>
      </c>
      <c r="GA35">
        <v>2</v>
      </c>
      <c r="GB35" s="28" t="s">
        <v>81</v>
      </c>
      <c r="GC35">
        <v>3</v>
      </c>
      <c r="GD35" s="28" t="s">
        <v>81</v>
      </c>
      <c r="GE35">
        <v>1</v>
      </c>
      <c r="GF35" s="27" t="s">
        <v>81</v>
      </c>
      <c r="GG35" s="27" t="s">
        <v>81</v>
      </c>
      <c r="GH35" s="27" t="s">
        <v>81</v>
      </c>
      <c r="GI35" s="27" t="s">
        <v>81</v>
      </c>
      <c r="GJ35" s="27" t="s">
        <v>81</v>
      </c>
      <c r="GK35" s="27" t="s">
        <v>81</v>
      </c>
      <c r="GL35" s="27" t="s">
        <v>81</v>
      </c>
      <c r="GM35" s="27" t="s">
        <v>81</v>
      </c>
      <c r="GN35" s="27" t="s">
        <v>81</v>
      </c>
      <c r="GO35" s="27" t="s">
        <v>81</v>
      </c>
      <c r="GP35">
        <v>2</v>
      </c>
      <c r="GQ35">
        <v>1</v>
      </c>
      <c r="GR35" s="27" t="s">
        <v>81</v>
      </c>
      <c r="GS35">
        <v>3</v>
      </c>
      <c r="GT35">
        <v>1</v>
      </c>
      <c r="GU35" s="72">
        <v>1</v>
      </c>
      <c r="GV35" s="27" t="s">
        <v>81</v>
      </c>
      <c r="GW35" s="27" t="s">
        <v>81</v>
      </c>
      <c r="GX35" s="27" t="s">
        <v>81</v>
      </c>
      <c r="GY35" s="72">
        <v>2</v>
      </c>
      <c r="GZ35">
        <v>1</v>
      </c>
      <c r="HA35" s="27" t="s">
        <v>81</v>
      </c>
      <c r="HB35">
        <v>9</v>
      </c>
      <c r="HC35" s="27" t="s">
        <v>81</v>
      </c>
      <c r="HD35">
        <v>2</v>
      </c>
      <c r="HE35" s="27" t="s">
        <v>81</v>
      </c>
      <c r="HF35" s="27" t="s">
        <v>81</v>
      </c>
      <c r="HG35" s="27" t="s">
        <v>81</v>
      </c>
      <c r="HH35" s="27" t="s">
        <v>81</v>
      </c>
      <c r="HI35" s="27" t="s">
        <v>81</v>
      </c>
      <c r="HJ35" s="27" t="s">
        <v>81</v>
      </c>
      <c r="HK35" s="27" t="s">
        <v>81</v>
      </c>
      <c r="HL35" s="72">
        <v>3</v>
      </c>
      <c r="HM35">
        <v>5</v>
      </c>
      <c r="HN35" s="72">
        <v>2</v>
      </c>
      <c r="HO35" s="72">
        <v>1</v>
      </c>
      <c r="HP35" s="72">
        <v>1</v>
      </c>
      <c r="HQ35" s="72">
        <v>1</v>
      </c>
      <c r="HR35" s="72">
        <v>3</v>
      </c>
      <c r="HS35" s="72">
        <v>1</v>
      </c>
      <c r="HT35" s="72">
        <v>1</v>
      </c>
      <c r="HU35" s="27" t="s">
        <v>81</v>
      </c>
      <c r="HV35" s="27" t="s">
        <v>81</v>
      </c>
      <c r="HW35" s="27" t="s">
        <v>81</v>
      </c>
      <c r="HX35" s="72">
        <v>1</v>
      </c>
      <c r="HY35" s="27" t="s">
        <v>81</v>
      </c>
      <c r="HZ35" s="27" t="s">
        <v>81</v>
      </c>
      <c r="IA35" s="27" t="s">
        <v>81</v>
      </c>
      <c r="IB35" s="27" t="s">
        <v>81</v>
      </c>
      <c r="IC35" s="27" t="s">
        <v>81</v>
      </c>
      <c r="ID35">
        <v>2</v>
      </c>
      <c r="IE35" s="27" t="s">
        <v>81</v>
      </c>
      <c r="IF35">
        <v>10</v>
      </c>
      <c r="IG35" s="27" t="s">
        <v>81</v>
      </c>
      <c r="IH35">
        <v>4</v>
      </c>
      <c r="II35" s="27" t="s">
        <v>81</v>
      </c>
      <c r="IJ35" s="27" t="s">
        <v>81</v>
      </c>
      <c r="IK35" s="27" t="s">
        <v>81</v>
      </c>
      <c r="IL35" s="27" t="s">
        <v>81</v>
      </c>
      <c r="IM35" s="27" t="s">
        <v>81</v>
      </c>
      <c r="IN35" s="27" t="s">
        <v>81</v>
      </c>
      <c r="IO35" s="27" t="s">
        <v>81</v>
      </c>
      <c r="IP35" s="27" t="s">
        <v>81</v>
      </c>
      <c r="IQ35" s="27" t="s">
        <v>81</v>
      </c>
      <c r="IR35" s="27" t="s">
        <v>81</v>
      </c>
      <c r="IS35" s="27" t="s">
        <v>81</v>
      </c>
      <c r="IT35" s="27" t="s">
        <v>81</v>
      </c>
      <c r="IU35">
        <v>3</v>
      </c>
      <c r="IV35">
        <v>5</v>
      </c>
      <c r="IW35">
        <v>1</v>
      </c>
      <c r="IX35">
        <v>1</v>
      </c>
      <c r="IY35">
        <v>1</v>
      </c>
      <c r="IZ35" s="27" t="s">
        <v>81</v>
      </c>
      <c r="JA35" s="27" t="s">
        <v>81</v>
      </c>
      <c r="JB35">
        <v>4</v>
      </c>
      <c r="JC35" t="s">
        <v>81</v>
      </c>
      <c r="JE35">
        <v>10</v>
      </c>
      <c r="JF35" t="s">
        <v>81</v>
      </c>
      <c r="JG35">
        <v>2</v>
      </c>
      <c r="JH35" s="27" t="s">
        <v>81</v>
      </c>
      <c r="JI35" s="27" t="s">
        <v>81</v>
      </c>
      <c r="JJ35" s="27" t="s">
        <v>81</v>
      </c>
      <c r="JK35" s="27" t="s">
        <v>81</v>
      </c>
      <c r="JL35" s="27" t="s">
        <v>81</v>
      </c>
      <c r="JM35" s="27" t="s">
        <v>81</v>
      </c>
      <c r="JN35" s="27" t="s">
        <v>81</v>
      </c>
      <c r="JO35">
        <v>3</v>
      </c>
      <c r="JP35">
        <v>7</v>
      </c>
      <c r="JQ35">
        <v>1</v>
      </c>
      <c r="JR35" s="27" t="s">
        <v>81</v>
      </c>
      <c r="JS35" s="27" t="s">
        <v>81</v>
      </c>
      <c r="JT35" s="27" t="s">
        <v>81</v>
      </c>
      <c r="JU35" s="27" t="s">
        <v>81</v>
      </c>
      <c r="JV35" s="27" t="s">
        <v>81</v>
      </c>
      <c r="JW35">
        <v>1</v>
      </c>
      <c r="JX35" s="27" t="s">
        <v>81</v>
      </c>
      <c r="JY35" s="27" t="s">
        <v>81</v>
      </c>
      <c r="JZ35" s="27" t="s">
        <v>81</v>
      </c>
      <c r="KA35">
        <v>1</v>
      </c>
      <c r="KB35" s="27" t="s">
        <v>81</v>
      </c>
      <c r="KC35" s="27" t="s">
        <v>81</v>
      </c>
      <c r="KD35" s="27" t="s">
        <v>81</v>
      </c>
      <c r="KE35" s="27" t="s">
        <v>81</v>
      </c>
      <c r="KF35" s="27" t="s">
        <v>81</v>
      </c>
      <c r="KG35">
        <v>2</v>
      </c>
      <c r="KH35" s="72" t="s">
        <v>81</v>
      </c>
      <c r="KI35">
        <v>10</v>
      </c>
      <c r="KK35">
        <v>4</v>
      </c>
      <c r="KL35" s="72" t="s">
        <v>81</v>
      </c>
      <c r="KM35" s="72" t="s">
        <v>81</v>
      </c>
      <c r="KN35" s="72" t="s">
        <v>81</v>
      </c>
      <c r="KO35" s="72" t="s">
        <v>81</v>
      </c>
      <c r="KP35" s="72" t="s">
        <v>81</v>
      </c>
      <c r="KQ35" s="72" t="s">
        <v>81</v>
      </c>
      <c r="KR35" s="72" t="s">
        <v>81</v>
      </c>
      <c r="KS35" s="72" t="s">
        <v>81</v>
      </c>
      <c r="KT35" s="72" t="s">
        <v>81</v>
      </c>
      <c r="KU35" s="72" t="s">
        <v>81</v>
      </c>
      <c r="KV35" s="72" t="s">
        <v>81</v>
      </c>
      <c r="KW35" s="72" t="s">
        <v>81</v>
      </c>
      <c r="KX35">
        <v>3</v>
      </c>
      <c r="KY35">
        <v>5</v>
      </c>
      <c r="KZ35">
        <v>1</v>
      </c>
      <c r="LA35">
        <v>1</v>
      </c>
      <c r="LB35" s="72" t="s">
        <v>81</v>
      </c>
      <c r="LC35" s="72" t="s">
        <v>81</v>
      </c>
      <c r="LD35" s="72" t="s">
        <v>81</v>
      </c>
      <c r="LE35">
        <v>4</v>
      </c>
      <c r="LF35" t="s">
        <v>81</v>
      </c>
      <c r="LG35" t="s">
        <v>81</v>
      </c>
      <c r="LH35">
        <v>10</v>
      </c>
      <c r="LI35" s="27" t="s">
        <v>81</v>
      </c>
      <c r="LJ35">
        <v>2</v>
      </c>
      <c r="LK35" s="27" t="s">
        <v>81</v>
      </c>
      <c r="LL35" s="27" t="s">
        <v>81</v>
      </c>
      <c r="LM35" s="27" t="s">
        <v>81</v>
      </c>
      <c r="LN35" s="27" t="s">
        <v>81</v>
      </c>
      <c r="LO35" s="27" t="s">
        <v>81</v>
      </c>
      <c r="LP35" s="27" t="s">
        <v>81</v>
      </c>
      <c r="LQ35" s="27" t="s">
        <v>81</v>
      </c>
      <c r="LR35">
        <v>2</v>
      </c>
      <c r="LS35">
        <v>3</v>
      </c>
      <c r="LT35">
        <v>1</v>
      </c>
      <c r="LU35" t="s">
        <v>81</v>
      </c>
      <c r="LV35" t="s">
        <v>81</v>
      </c>
      <c r="LW35" t="s">
        <v>81</v>
      </c>
      <c r="LX35" t="s">
        <v>81</v>
      </c>
      <c r="LY35" t="s">
        <v>81</v>
      </c>
      <c r="LZ35">
        <v>1</v>
      </c>
      <c r="MA35" t="s">
        <v>81</v>
      </c>
      <c r="MB35" s="27" t="s">
        <v>81</v>
      </c>
      <c r="MC35" s="27" t="s">
        <v>81</v>
      </c>
      <c r="MD35">
        <v>1</v>
      </c>
      <c r="ME35" s="27" t="s">
        <v>81</v>
      </c>
      <c r="MF35" s="27" t="s">
        <v>81</v>
      </c>
      <c r="MG35" s="27" t="s">
        <v>81</v>
      </c>
      <c r="MH35" s="27" t="s">
        <v>81</v>
      </c>
      <c r="MI35" s="27" t="s">
        <v>81</v>
      </c>
      <c r="MJ35" s="27" t="s">
        <v>81</v>
      </c>
      <c r="MK35" s="27" t="s">
        <v>81</v>
      </c>
      <c r="ML35" s="27" t="s">
        <v>81</v>
      </c>
      <c r="MM35" s="27" t="s">
        <v>81</v>
      </c>
      <c r="MN35" s="27" t="s">
        <v>81</v>
      </c>
      <c r="MO35" s="27" t="s">
        <v>81</v>
      </c>
      <c r="MP35" s="27" t="s">
        <v>81</v>
      </c>
      <c r="MQ35" s="27" t="s">
        <v>81</v>
      </c>
      <c r="MR35" s="27" t="s">
        <v>81</v>
      </c>
      <c r="MS35" s="27" t="s">
        <v>81</v>
      </c>
      <c r="MT35" s="27" t="s">
        <v>81</v>
      </c>
      <c r="MU35" s="27" t="s">
        <v>81</v>
      </c>
      <c r="MV35" s="27" t="s">
        <v>81</v>
      </c>
      <c r="MW35" s="27" t="s">
        <v>81</v>
      </c>
      <c r="MX35" s="27" t="s">
        <v>81</v>
      </c>
      <c r="MY35" s="27" t="s">
        <v>81</v>
      </c>
      <c r="MZ35" s="27" t="s">
        <v>81</v>
      </c>
      <c r="NA35" s="27" t="s">
        <v>81</v>
      </c>
      <c r="NB35" s="27" t="s">
        <v>81</v>
      </c>
      <c r="NC35" s="27" t="s">
        <v>81</v>
      </c>
      <c r="ND35" s="27" t="s">
        <v>81</v>
      </c>
      <c r="NE35" s="27" t="s">
        <v>81</v>
      </c>
      <c r="NF35" s="27" t="s">
        <v>81</v>
      </c>
      <c r="NG35" s="27" t="s">
        <v>81</v>
      </c>
      <c r="NH35" s="27" t="s">
        <v>81</v>
      </c>
      <c r="NI35" s="27" t="s">
        <v>81</v>
      </c>
      <c r="NJ35" s="27" t="s">
        <v>81</v>
      </c>
      <c r="NK35" s="27" t="s">
        <v>81</v>
      </c>
      <c r="NL35" s="27" t="s">
        <v>81</v>
      </c>
      <c r="NM35" s="27" t="s">
        <v>81</v>
      </c>
      <c r="NN35" s="27" t="s">
        <v>81</v>
      </c>
      <c r="NO35" s="27" t="s">
        <v>81</v>
      </c>
      <c r="NP35" s="27" t="s">
        <v>81</v>
      </c>
      <c r="NQ35" s="27" t="s">
        <v>81</v>
      </c>
      <c r="NR35" s="27" t="s">
        <v>81</v>
      </c>
      <c r="NS35" s="27" t="s">
        <v>81</v>
      </c>
      <c r="NT35" s="27" t="s">
        <v>81</v>
      </c>
      <c r="NU35" s="27" t="s">
        <v>81</v>
      </c>
      <c r="NV35" s="27" t="s">
        <v>81</v>
      </c>
      <c r="NW35" s="27" t="s">
        <v>81</v>
      </c>
      <c r="NX35" s="27" t="s">
        <v>81</v>
      </c>
      <c r="NY35" s="27" t="s">
        <v>81</v>
      </c>
      <c r="NZ35" s="27" t="s">
        <v>81</v>
      </c>
      <c r="OA35" s="27" t="s">
        <v>81</v>
      </c>
      <c r="OB35" s="27" t="s">
        <v>81</v>
      </c>
      <c r="OC35" s="27" t="s">
        <v>81</v>
      </c>
      <c r="OD35" s="27" t="s">
        <v>81</v>
      </c>
      <c r="OE35" s="27" t="s">
        <v>81</v>
      </c>
      <c r="OF35" s="27" t="s">
        <v>81</v>
      </c>
      <c r="OG35" s="27" t="s">
        <v>81</v>
      </c>
      <c r="OH35" s="27" t="s">
        <v>81</v>
      </c>
      <c r="OI35" s="27" t="s">
        <v>81</v>
      </c>
      <c r="OJ35" s="27" t="s">
        <v>81</v>
      </c>
      <c r="OK35" s="27" t="s">
        <v>81</v>
      </c>
      <c r="OL35" s="27" t="s">
        <v>81</v>
      </c>
      <c r="OM35" s="72">
        <v>1</v>
      </c>
      <c r="ON35" t="s">
        <v>81</v>
      </c>
      <c r="OO35" t="s">
        <v>81</v>
      </c>
      <c r="OP35" s="72">
        <v>1</v>
      </c>
      <c r="OQ35" t="s">
        <v>81</v>
      </c>
      <c r="OR35" t="s">
        <v>81</v>
      </c>
      <c r="OS35">
        <v>1</v>
      </c>
      <c r="OT35">
        <v>2</v>
      </c>
      <c r="OU35">
        <v>1</v>
      </c>
      <c r="OV35" s="72">
        <v>1</v>
      </c>
      <c r="OW35" t="s">
        <v>81</v>
      </c>
      <c r="OX35" t="s">
        <v>81</v>
      </c>
      <c r="OY35">
        <v>1</v>
      </c>
      <c r="OZ35" t="s">
        <v>81</v>
      </c>
      <c r="PA35" t="s">
        <v>81</v>
      </c>
      <c r="PB35" t="s">
        <v>81</v>
      </c>
      <c r="PC35" t="s">
        <v>81</v>
      </c>
      <c r="PD35" t="s">
        <v>81</v>
      </c>
    </row>
    <row r="36" spans="1:420" s="72" customFormat="1" x14ac:dyDescent="0.35">
      <c r="A36" s="71">
        <v>1060208</v>
      </c>
      <c r="B36" s="71">
        <v>1</v>
      </c>
      <c r="C36" s="71">
        <v>6</v>
      </c>
      <c r="D36" s="71">
        <v>2</v>
      </c>
      <c r="E36" s="71" t="s">
        <v>961</v>
      </c>
      <c r="F36" s="64">
        <v>17</v>
      </c>
      <c r="G36" s="64">
        <v>0.5</v>
      </c>
      <c r="H36" s="64">
        <v>0.5</v>
      </c>
      <c r="I36" s="64">
        <v>100</v>
      </c>
      <c r="J36" s="73" t="s">
        <v>81</v>
      </c>
      <c r="K36" s="73" t="s">
        <v>81</v>
      </c>
      <c r="L36" s="72">
        <v>300</v>
      </c>
      <c r="M36" s="72">
        <v>9</v>
      </c>
      <c r="N36" s="72">
        <v>0.5</v>
      </c>
      <c r="O36" s="72">
        <v>0.5</v>
      </c>
      <c r="P36" s="72">
        <v>10</v>
      </c>
      <c r="Q36" s="73" t="s">
        <v>81</v>
      </c>
      <c r="R36" s="72" t="s">
        <v>81</v>
      </c>
      <c r="S36" s="72">
        <v>450</v>
      </c>
      <c r="T36" s="72" t="s">
        <v>81</v>
      </c>
      <c r="U36" s="72" t="s">
        <v>81</v>
      </c>
      <c r="V36" s="72" t="s">
        <v>81</v>
      </c>
      <c r="W36" s="72" t="s">
        <v>81</v>
      </c>
      <c r="X36" s="72" t="s">
        <v>81</v>
      </c>
      <c r="Y36" s="72" t="s">
        <v>81</v>
      </c>
      <c r="Z36" s="72" t="s">
        <v>81</v>
      </c>
      <c r="AA36" s="72" t="s">
        <v>81</v>
      </c>
      <c r="AB36" s="72" t="s">
        <v>81</v>
      </c>
      <c r="AC36" s="72" t="s">
        <v>81</v>
      </c>
      <c r="AD36" s="72" t="s">
        <v>81</v>
      </c>
      <c r="AE36" s="72" t="s">
        <v>81</v>
      </c>
      <c r="AF36" s="72" t="s">
        <v>81</v>
      </c>
      <c r="AG36" s="72" t="s">
        <v>81</v>
      </c>
      <c r="AH36" s="72" t="s">
        <v>81</v>
      </c>
      <c r="AI36" s="72" t="s">
        <v>81</v>
      </c>
      <c r="AJ36" s="72" t="s">
        <v>81</v>
      </c>
      <c r="AK36" s="72" t="s">
        <v>81</v>
      </c>
      <c r="AL36" s="72" t="s">
        <v>81</v>
      </c>
      <c r="AM36" s="72" t="s">
        <v>81</v>
      </c>
      <c r="AN36" s="72" t="s">
        <v>81</v>
      </c>
      <c r="AO36" s="72" t="s">
        <v>81</v>
      </c>
      <c r="AP36" s="72" t="s">
        <v>81</v>
      </c>
      <c r="AQ36" s="72" t="s">
        <v>81</v>
      </c>
      <c r="AR36" s="72" t="s">
        <v>81</v>
      </c>
      <c r="AS36" s="72" t="s">
        <v>81</v>
      </c>
      <c r="AT36" s="72" t="s">
        <v>81</v>
      </c>
      <c r="AU36" s="72" t="s">
        <v>81</v>
      </c>
      <c r="AV36" s="72">
        <v>2</v>
      </c>
      <c r="AW36" s="72">
        <v>10000</v>
      </c>
      <c r="AX36" s="72">
        <v>30000</v>
      </c>
      <c r="AY36" s="72">
        <v>20000</v>
      </c>
      <c r="AZ36" s="73" t="s">
        <v>81</v>
      </c>
      <c r="BA36" s="72">
        <v>10000</v>
      </c>
      <c r="BB36" s="72">
        <v>30000</v>
      </c>
      <c r="BC36" s="72">
        <v>25000</v>
      </c>
      <c r="BD36" s="73" t="s">
        <v>81</v>
      </c>
      <c r="BE36" s="73" t="s">
        <v>81</v>
      </c>
      <c r="BF36" s="73" t="s">
        <v>81</v>
      </c>
      <c r="BG36" s="73" t="s">
        <v>81</v>
      </c>
      <c r="BH36" s="73" t="s">
        <v>81</v>
      </c>
      <c r="BI36" s="73" t="s">
        <v>81</v>
      </c>
      <c r="BJ36" s="73" t="s">
        <v>81</v>
      </c>
      <c r="BK36" s="73" t="s">
        <v>81</v>
      </c>
      <c r="BL36" s="73" t="s">
        <v>81</v>
      </c>
      <c r="BM36" s="73" t="s">
        <v>81</v>
      </c>
      <c r="BN36" s="73" t="s">
        <v>81</v>
      </c>
      <c r="BO36" s="73" t="s">
        <v>81</v>
      </c>
      <c r="BP36" s="73" t="s">
        <v>81</v>
      </c>
      <c r="BQ36" s="73" t="s">
        <v>81</v>
      </c>
      <c r="BR36" s="73" t="s">
        <v>81</v>
      </c>
      <c r="BS36" s="73" t="s">
        <v>81</v>
      </c>
      <c r="BT36" s="73" t="s">
        <v>81</v>
      </c>
      <c r="BU36" s="27">
        <v>0</v>
      </c>
      <c r="BV36" s="73" t="s">
        <v>81</v>
      </c>
      <c r="BW36" s="72">
        <v>1</v>
      </c>
      <c r="BX36" s="73" t="s">
        <v>81</v>
      </c>
      <c r="BY36" s="72">
        <v>1</v>
      </c>
      <c r="BZ36" s="73" t="s">
        <v>81</v>
      </c>
      <c r="CA36" s="73" t="s">
        <v>81</v>
      </c>
      <c r="CB36" s="73" t="s">
        <v>81</v>
      </c>
      <c r="CC36" s="73" t="s">
        <v>81</v>
      </c>
      <c r="CD36" s="73" t="s">
        <v>81</v>
      </c>
      <c r="CE36" s="72">
        <v>1</v>
      </c>
      <c r="CF36" s="72">
        <v>1</v>
      </c>
      <c r="CG36" s="73" t="s">
        <v>81</v>
      </c>
      <c r="CH36" s="73" t="s">
        <v>81</v>
      </c>
      <c r="CI36" s="72">
        <v>1</v>
      </c>
      <c r="CJ36" s="72">
        <v>1</v>
      </c>
      <c r="CK36" s="72">
        <v>1</v>
      </c>
      <c r="CL36" s="72">
        <v>5</v>
      </c>
      <c r="CM36" s="72">
        <v>5</v>
      </c>
      <c r="CN36" s="72">
        <v>1</v>
      </c>
      <c r="CO36" s="72">
        <v>1</v>
      </c>
      <c r="CP36" s="72">
        <v>1</v>
      </c>
      <c r="CQ36" s="73" t="s">
        <v>81</v>
      </c>
      <c r="CR36" s="73" t="s">
        <v>81</v>
      </c>
      <c r="CS36" s="72">
        <v>1</v>
      </c>
      <c r="CT36" s="72">
        <v>1</v>
      </c>
      <c r="CU36" s="73" t="s">
        <v>81</v>
      </c>
      <c r="CV36" s="73" t="s">
        <v>81</v>
      </c>
      <c r="CW36" s="73" t="s">
        <v>81</v>
      </c>
      <c r="CX36" s="72">
        <v>1</v>
      </c>
      <c r="CY36" s="72">
        <v>1</v>
      </c>
      <c r="CZ36" s="72" t="s">
        <v>81</v>
      </c>
      <c r="DA36" s="73" t="s">
        <v>81</v>
      </c>
      <c r="DB36" s="73" t="s">
        <v>81</v>
      </c>
      <c r="DC36" s="72">
        <v>1</v>
      </c>
      <c r="DD36" s="73" t="s">
        <v>81</v>
      </c>
      <c r="DE36" s="73" t="s">
        <v>81</v>
      </c>
      <c r="DF36" s="73" t="s">
        <v>81</v>
      </c>
      <c r="DG36" s="28" t="s">
        <v>81</v>
      </c>
      <c r="DH36" s="72" t="s">
        <v>81</v>
      </c>
      <c r="DI36" s="72" t="s">
        <v>81</v>
      </c>
      <c r="DJ36" s="72" t="s">
        <v>81</v>
      </c>
      <c r="DK36" s="72" t="s">
        <v>81</v>
      </c>
      <c r="DL36" s="72" t="s">
        <v>81</v>
      </c>
      <c r="DM36" s="72" t="s">
        <v>81</v>
      </c>
      <c r="DN36" s="73" t="s">
        <v>81</v>
      </c>
      <c r="DO36" s="73" t="s">
        <v>81</v>
      </c>
      <c r="DP36" s="72">
        <v>1</v>
      </c>
      <c r="DQ36" s="73" t="s">
        <v>81</v>
      </c>
      <c r="DR36" s="72">
        <v>1</v>
      </c>
      <c r="DS36" s="73" t="s">
        <v>81</v>
      </c>
      <c r="DT36" s="73" t="s">
        <v>81</v>
      </c>
      <c r="DU36" s="73" t="s">
        <v>81</v>
      </c>
      <c r="DV36" s="73" t="s">
        <v>81</v>
      </c>
      <c r="DW36" s="73" t="s">
        <v>81</v>
      </c>
      <c r="DX36" s="97" t="s">
        <v>81</v>
      </c>
      <c r="DY36" s="97" t="s">
        <v>81</v>
      </c>
      <c r="DZ36" s="72">
        <v>1</v>
      </c>
      <c r="EA36" s="28" t="s">
        <v>81</v>
      </c>
      <c r="EB36" s="72">
        <v>1</v>
      </c>
      <c r="EC36" s="73" t="s">
        <v>81</v>
      </c>
      <c r="ED36" s="73" t="s">
        <v>81</v>
      </c>
      <c r="EE36" s="73" t="s">
        <v>81</v>
      </c>
      <c r="EF36" s="73" t="s">
        <v>81</v>
      </c>
      <c r="EG36" s="73" t="s">
        <v>81</v>
      </c>
      <c r="EH36" s="72">
        <v>1</v>
      </c>
      <c r="EI36" s="72">
        <v>1</v>
      </c>
      <c r="EJ36" s="73" t="s">
        <v>81</v>
      </c>
      <c r="EK36" s="73" t="s">
        <v>81</v>
      </c>
      <c r="EL36" s="73" t="s">
        <v>81</v>
      </c>
      <c r="EM36" s="72">
        <v>1</v>
      </c>
      <c r="EN36" s="72">
        <v>1</v>
      </c>
      <c r="EO36" s="72">
        <v>5</v>
      </c>
      <c r="EP36" s="72">
        <v>5</v>
      </c>
      <c r="EQ36" s="72">
        <v>1</v>
      </c>
      <c r="ER36" s="72">
        <v>1</v>
      </c>
      <c r="ES36" s="72">
        <v>1</v>
      </c>
      <c r="ET36" s="28" t="s">
        <v>81</v>
      </c>
      <c r="EU36" s="28" t="s">
        <v>81</v>
      </c>
      <c r="EV36" s="72">
        <v>1</v>
      </c>
      <c r="EW36" s="72">
        <v>1</v>
      </c>
      <c r="EX36" s="28" t="s">
        <v>81</v>
      </c>
      <c r="EY36" s="28" t="s">
        <v>81</v>
      </c>
      <c r="EZ36" s="28" t="s">
        <v>81</v>
      </c>
      <c r="FA36" s="72">
        <v>1</v>
      </c>
      <c r="FB36" s="72">
        <v>1</v>
      </c>
      <c r="FC36" s="28" t="s">
        <v>81</v>
      </c>
      <c r="FD36" s="28" t="s">
        <v>81</v>
      </c>
      <c r="FE36" s="28" t="s">
        <v>81</v>
      </c>
      <c r="FF36" s="72">
        <v>1</v>
      </c>
      <c r="FG36" s="72">
        <v>1</v>
      </c>
      <c r="FH36" s="72">
        <v>1</v>
      </c>
      <c r="FI36" s="28" t="s">
        <v>81</v>
      </c>
      <c r="FJ36" s="28" t="s">
        <v>81</v>
      </c>
      <c r="FK36" s="72">
        <v>1</v>
      </c>
      <c r="FL36" s="73" t="s">
        <v>81</v>
      </c>
      <c r="FM36" s="73" t="s">
        <v>81</v>
      </c>
      <c r="FN36" s="73" t="s">
        <v>81</v>
      </c>
      <c r="FO36" s="73" t="s">
        <v>81</v>
      </c>
      <c r="FP36" s="73" t="s">
        <v>81</v>
      </c>
      <c r="FQ36" s="73" t="s">
        <v>81</v>
      </c>
      <c r="FR36" s="73" t="s">
        <v>81</v>
      </c>
      <c r="FS36" s="72">
        <v>1</v>
      </c>
      <c r="FT36" s="28" t="s">
        <v>81</v>
      </c>
      <c r="FU36" s="72">
        <v>1</v>
      </c>
      <c r="FV36" s="73" t="s">
        <v>81</v>
      </c>
      <c r="FW36" s="73" t="s">
        <v>81</v>
      </c>
      <c r="FX36" s="73" t="s">
        <v>81</v>
      </c>
      <c r="FY36" s="73" t="s">
        <v>81</v>
      </c>
      <c r="FZ36" s="73" t="s">
        <v>81</v>
      </c>
      <c r="GA36" s="28" t="s">
        <v>81</v>
      </c>
      <c r="GB36" s="28" t="s">
        <v>81</v>
      </c>
      <c r="GC36" s="28" t="s">
        <v>81</v>
      </c>
      <c r="GD36" s="28" t="s">
        <v>81</v>
      </c>
      <c r="GE36" s="73" t="s">
        <v>81</v>
      </c>
      <c r="GF36" s="73" t="s">
        <v>81</v>
      </c>
      <c r="GG36" s="73" t="s">
        <v>81</v>
      </c>
      <c r="GH36" s="73" t="s">
        <v>81</v>
      </c>
      <c r="GI36" s="73" t="s">
        <v>81</v>
      </c>
      <c r="GJ36" s="73" t="s">
        <v>81</v>
      </c>
      <c r="GK36" s="73" t="s">
        <v>81</v>
      </c>
      <c r="GL36" s="73" t="s">
        <v>81</v>
      </c>
      <c r="GM36" s="73" t="s">
        <v>81</v>
      </c>
      <c r="GN36" s="73" t="s">
        <v>81</v>
      </c>
      <c r="GO36" s="73" t="s">
        <v>81</v>
      </c>
      <c r="GP36" s="73" t="s">
        <v>81</v>
      </c>
      <c r="GQ36" s="73" t="s">
        <v>81</v>
      </c>
      <c r="GR36" s="73" t="s">
        <v>81</v>
      </c>
      <c r="GS36" s="73" t="s">
        <v>81</v>
      </c>
      <c r="GT36" s="73" t="s">
        <v>81</v>
      </c>
      <c r="GU36" s="73" t="s">
        <v>81</v>
      </c>
      <c r="GV36" s="73" t="s">
        <v>81</v>
      </c>
      <c r="GW36" s="73" t="s">
        <v>81</v>
      </c>
      <c r="GX36" s="73" t="s">
        <v>81</v>
      </c>
      <c r="GY36" s="73" t="s">
        <v>81</v>
      </c>
      <c r="GZ36" s="73" t="s">
        <v>81</v>
      </c>
      <c r="HA36" s="73" t="s">
        <v>81</v>
      </c>
      <c r="HB36" s="73" t="s">
        <v>81</v>
      </c>
      <c r="HC36" s="73" t="s">
        <v>81</v>
      </c>
      <c r="HD36" s="73" t="s">
        <v>81</v>
      </c>
      <c r="HE36" s="73" t="s">
        <v>81</v>
      </c>
      <c r="HF36" s="73" t="s">
        <v>81</v>
      </c>
      <c r="HG36" s="73" t="s">
        <v>81</v>
      </c>
      <c r="HH36" s="73" t="s">
        <v>81</v>
      </c>
      <c r="HI36" s="73" t="s">
        <v>81</v>
      </c>
      <c r="HJ36" s="73" t="s">
        <v>81</v>
      </c>
      <c r="HK36" s="73" t="s">
        <v>81</v>
      </c>
      <c r="HL36" s="73" t="s">
        <v>81</v>
      </c>
      <c r="HM36" s="73" t="s">
        <v>81</v>
      </c>
      <c r="HN36" s="73" t="s">
        <v>81</v>
      </c>
      <c r="HO36" s="73" t="s">
        <v>81</v>
      </c>
      <c r="HP36" s="73" t="s">
        <v>81</v>
      </c>
      <c r="HQ36" s="73" t="s">
        <v>81</v>
      </c>
      <c r="HR36" s="73" t="s">
        <v>81</v>
      </c>
      <c r="HS36" s="73" t="s">
        <v>81</v>
      </c>
      <c r="HT36" s="73" t="s">
        <v>81</v>
      </c>
      <c r="HU36" s="73" t="s">
        <v>81</v>
      </c>
      <c r="HV36" s="73" t="s">
        <v>81</v>
      </c>
      <c r="HW36" s="73" t="s">
        <v>81</v>
      </c>
      <c r="HX36" s="73" t="s">
        <v>81</v>
      </c>
      <c r="HY36" s="73" t="s">
        <v>81</v>
      </c>
      <c r="HZ36" s="73" t="s">
        <v>81</v>
      </c>
      <c r="IA36" s="73" t="s">
        <v>81</v>
      </c>
      <c r="IB36" s="73" t="s">
        <v>81</v>
      </c>
      <c r="IC36" s="73" t="s">
        <v>81</v>
      </c>
      <c r="ID36" s="73" t="s">
        <v>81</v>
      </c>
      <c r="IE36" s="73" t="s">
        <v>81</v>
      </c>
      <c r="IF36" s="73" t="s">
        <v>81</v>
      </c>
      <c r="IG36" s="73" t="s">
        <v>81</v>
      </c>
      <c r="IH36" s="73" t="s">
        <v>81</v>
      </c>
      <c r="II36" s="73" t="s">
        <v>81</v>
      </c>
      <c r="IJ36" s="73" t="s">
        <v>81</v>
      </c>
      <c r="IK36" s="73" t="s">
        <v>81</v>
      </c>
      <c r="IL36" s="73" t="s">
        <v>81</v>
      </c>
      <c r="IM36" s="73" t="s">
        <v>81</v>
      </c>
      <c r="IN36" s="73" t="s">
        <v>81</v>
      </c>
      <c r="IO36" s="73" t="s">
        <v>81</v>
      </c>
      <c r="IP36" s="73" t="s">
        <v>81</v>
      </c>
      <c r="IQ36" s="73" t="s">
        <v>81</v>
      </c>
      <c r="IR36" s="73" t="s">
        <v>81</v>
      </c>
      <c r="IS36" s="73" t="s">
        <v>81</v>
      </c>
      <c r="IT36" s="73" t="s">
        <v>81</v>
      </c>
      <c r="IU36" s="73" t="s">
        <v>81</v>
      </c>
      <c r="IV36" s="73" t="s">
        <v>81</v>
      </c>
      <c r="IW36" s="73" t="s">
        <v>81</v>
      </c>
      <c r="IX36" s="73" t="s">
        <v>81</v>
      </c>
      <c r="IY36" s="73" t="s">
        <v>81</v>
      </c>
      <c r="IZ36" s="73" t="s">
        <v>81</v>
      </c>
      <c r="JA36" s="73" t="s">
        <v>81</v>
      </c>
      <c r="JB36" s="73" t="s">
        <v>81</v>
      </c>
      <c r="JC36" s="73" t="s">
        <v>81</v>
      </c>
      <c r="JD36" s="73" t="s">
        <v>81</v>
      </c>
      <c r="JE36" s="73" t="s">
        <v>81</v>
      </c>
      <c r="JF36" s="73" t="s">
        <v>81</v>
      </c>
      <c r="JG36" s="73" t="s">
        <v>81</v>
      </c>
      <c r="JH36" s="73" t="s">
        <v>81</v>
      </c>
      <c r="JI36" s="73" t="s">
        <v>81</v>
      </c>
      <c r="JJ36" s="73" t="s">
        <v>81</v>
      </c>
      <c r="JK36" s="73" t="s">
        <v>81</v>
      </c>
      <c r="JL36" s="73" t="s">
        <v>81</v>
      </c>
      <c r="JM36" s="73" t="s">
        <v>81</v>
      </c>
      <c r="JN36" s="73" t="s">
        <v>81</v>
      </c>
      <c r="JO36" s="73" t="s">
        <v>81</v>
      </c>
      <c r="JP36" s="73" t="s">
        <v>81</v>
      </c>
      <c r="JQ36" s="73" t="s">
        <v>81</v>
      </c>
      <c r="JR36" s="73" t="s">
        <v>81</v>
      </c>
      <c r="JS36" s="73" t="s">
        <v>81</v>
      </c>
      <c r="JT36" s="73" t="s">
        <v>81</v>
      </c>
      <c r="JU36" s="73" t="s">
        <v>81</v>
      </c>
      <c r="JV36" s="73" t="s">
        <v>81</v>
      </c>
      <c r="JW36" s="73" t="s">
        <v>81</v>
      </c>
      <c r="JX36" s="73" t="s">
        <v>81</v>
      </c>
      <c r="JY36" s="73" t="s">
        <v>81</v>
      </c>
      <c r="JZ36" s="73" t="s">
        <v>81</v>
      </c>
      <c r="KA36" s="73" t="s">
        <v>81</v>
      </c>
      <c r="KB36" s="73" t="s">
        <v>81</v>
      </c>
      <c r="KC36" s="73" t="s">
        <v>81</v>
      </c>
      <c r="KD36" s="73" t="s">
        <v>81</v>
      </c>
      <c r="KE36" s="73" t="s">
        <v>81</v>
      </c>
      <c r="KF36" s="73" t="s">
        <v>81</v>
      </c>
      <c r="KG36" s="73" t="s">
        <v>81</v>
      </c>
      <c r="KH36" s="73" t="s">
        <v>81</v>
      </c>
      <c r="KI36" s="73" t="s">
        <v>81</v>
      </c>
      <c r="KJ36" s="73" t="s">
        <v>81</v>
      </c>
      <c r="KK36" s="73" t="s">
        <v>81</v>
      </c>
      <c r="KL36" s="73" t="s">
        <v>81</v>
      </c>
      <c r="KM36" s="73" t="s">
        <v>81</v>
      </c>
      <c r="KN36" s="73" t="s">
        <v>81</v>
      </c>
      <c r="KO36" s="73" t="s">
        <v>81</v>
      </c>
      <c r="KP36" s="73" t="s">
        <v>81</v>
      </c>
      <c r="KQ36" s="73" t="s">
        <v>81</v>
      </c>
      <c r="KR36" s="73" t="s">
        <v>81</v>
      </c>
      <c r="KS36" s="73" t="s">
        <v>81</v>
      </c>
      <c r="KT36" s="73" t="s">
        <v>81</v>
      </c>
      <c r="KU36" s="73" t="s">
        <v>81</v>
      </c>
      <c r="KV36" s="73" t="s">
        <v>81</v>
      </c>
      <c r="KW36" s="73" t="s">
        <v>81</v>
      </c>
      <c r="KX36" s="73" t="s">
        <v>81</v>
      </c>
      <c r="KY36" s="73" t="s">
        <v>81</v>
      </c>
      <c r="KZ36" s="73" t="s">
        <v>81</v>
      </c>
      <c r="LA36" s="73" t="s">
        <v>81</v>
      </c>
      <c r="LB36" s="73" t="s">
        <v>81</v>
      </c>
      <c r="LC36" s="73" t="s">
        <v>81</v>
      </c>
      <c r="LD36" s="73" t="s">
        <v>81</v>
      </c>
      <c r="LE36" s="73" t="s">
        <v>81</v>
      </c>
      <c r="LF36" s="73" t="s">
        <v>81</v>
      </c>
      <c r="LG36" s="73" t="s">
        <v>81</v>
      </c>
      <c r="LH36" s="73" t="s">
        <v>81</v>
      </c>
      <c r="LI36" s="73" t="s">
        <v>81</v>
      </c>
      <c r="LJ36" s="73" t="s">
        <v>81</v>
      </c>
      <c r="LK36" s="73" t="s">
        <v>81</v>
      </c>
      <c r="LL36" s="73" t="s">
        <v>81</v>
      </c>
      <c r="LM36" s="73" t="s">
        <v>81</v>
      </c>
      <c r="LN36" s="73" t="s">
        <v>81</v>
      </c>
      <c r="LO36" s="73" t="s">
        <v>81</v>
      </c>
      <c r="LP36" s="73" t="s">
        <v>81</v>
      </c>
      <c r="LQ36" s="73" t="s">
        <v>81</v>
      </c>
      <c r="LR36" s="73" t="s">
        <v>81</v>
      </c>
      <c r="LS36" s="73" t="s">
        <v>81</v>
      </c>
      <c r="LT36" s="73" t="s">
        <v>81</v>
      </c>
      <c r="LU36" s="73" t="s">
        <v>81</v>
      </c>
      <c r="LV36" s="73" t="s">
        <v>81</v>
      </c>
      <c r="LW36" s="73" t="s">
        <v>81</v>
      </c>
      <c r="LX36" s="73" t="s">
        <v>81</v>
      </c>
      <c r="LY36" s="73" t="s">
        <v>81</v>
      </c>
      <c r="LZ36" s="73" t="s">
        <v>81</v>
      </c>
      <c r="MA36" s="73" t="s">
        <v>81</v>
      </c>
      <c r="MB36" s="73" t="s">
        <v>81</v>
      </c>
      <c r="MC36" s="73" t="s">
        <v>81</v>
      </c>
      <c r="MD36" s="73" t="s">
        <v>81</v>
      </c>
      <c r="ME36" s="73" t="s">
        <v>81</v>
      </c>
      <c r="MF36" s="73" t="s">
        <v>81</v>
      </c>
      <c r="MG36" s="73" t="s">
        <v>81</v>
      </c>
      <c r="MH36" s="73" t="s">
        <v>81</v>
      </c>
      <c r="MI36" s="73" t="s">
        <v>81</v>
      </c>
      <c r="MJ36" s="73" t="s">
        <v>81</v>
      </c>
      <c r="MK36" s="73" t="s">
        <v>81</v>
      </c>
      <c r="ML36" s="73" t="s">
        <v>81</v>
      </c>
      <c r="MM36" s="73" t="s">
        <v>81</v>
      </c>
      <c r="MN36" s="73" t="s">
        <v>81</v>
      </c>
      <c r="MO36" s="73" t="s">
        <v>81</v>
      </c>
      <c r="MP36" s="73" t="s">
        <v>81</v>
      </c>
      <c r="MQ36" s="73" t="s">
        <v>81</v>
      </c>
      <c r="MR36" s="73" t="s">
        <v>81</v>
      </c>
      <c r="MS36" s="73" t="s">
        <v>81</v>
      </c>
      <c r="MT36" s="73" t="s">
        <v>81</v>
      </c>
      <c r="MU36" s="73" t="s">
        <v>81</v>
      </c>
      <c r="MV36" s="73" t="s">
        <v>81</v>
      </c>
      <c r="MW36" s="73" t="s">
        <v>81</v>
      </c>
      <c r="MX36" s="73" t="s">
        <v>81</v>
      </c>
      <c r="MY36" s="73" t="s">
        <v>81</v>
      </c>
      <c r="MZ36" s="73" t="s">
        <v>81</v>
      </c>
      <c r="NA36" s="73" t="s">
        <v>81</v>
      </c>
      <c r="NB36" s="73" t="s">
        <v>81</v>
      </c>
      <c r="NC36" s="73" t="s">
        <v>81</v>
      </c>
      <c r="ND36" s="73" t="s">
        <v>81</v>
      </c>
      <c r="NE36" s="73" t="s">
        <v>81</v>
      </c>
      <c r="NF36" s="73" t="s">
        <v>81</v>
      </c>
      <c r="NG36" s="73" t="s">
        <v>81</v>
      </c>
      <c r="NH36" s="73" t="s">
        <v>81</v>
      </c>
      <c r="NI36" s="73" t="s">
        <v>81</v>
      </c>
      <c r="NJ36" s="73" t="s">
        <v>81</v>
      </c>
      <c r="NK36" s="73" t="s">
        <v>81</v>
      </c>
      <c r="NL36" s="73" t="s">
        <v>81</v>
      </c>
      <c r="NM36" s="73" t="s">
        <v>81</v>
      </c>
      <c r="NN36" s="73" t="s">
        <v>81</v>
      </c>
      <c r="NO36" s="73" t="s">
        <v>81</v>
      </c>
      <c r="NP36" s="73" t="s">
        <v>81</v>
      </c>
      <c r="NQ36" s="73" t="s">
        <v>81</v>
      </c>
      <c r="NR36" s="73" t="s">
        <v>81</v>
      </c>
      <c r="NS36" s="73" t="s">
        <v>81</v>
      </c>
      <c r="NT36" s="73" t="s">
        <v>81</v>
      </c>
      <c r="NU36" s="73" t="s">
        <v>81</v>
      </c>
      <c r="NV36" s="73" t="s">
        <v>81</v>
      </c>
      <c r="NW36" s="73" t="s">
        <v>81</v>
      </c>
      <c r="NX36" s="73" t="s">
        <v>81</v>
      </c>
      <c r="NY36" s="73" t="s">
        <v>81</v>
      </c>
      <c r="NZ36" s="73" t="s">
        <v>81</v>
      </c>
      <c r="OA36" s="73" t="s">
        <v>81</v>
      </c>
      <c r="OB36" s="73" t="s">
        <v>81</v>
      </c>
      <c r="OC36" s="73" t="s">
        <v>81</v>
      </c>
      <c r="OD36" s="73" t="s">
        <v>81</v>
      </c>
      <c r="OE36" s="73" t="s">
        <v>81</v>
      </c>
      <c r="OF36" s="73" t="s">
        <v>81</v>
      </c>
      <c r="OG36" s="73" t="s">
        <v>81</v>
      </c>
      <c r="OH36" s="73" t="s">
        <v>81</v>
      </c>
      <c r="OI36" s="73" t="s">
        <v>81</v>
      </c>
      <c r="OJ36" s="73" t="s">
        <v>81</v>
      </c>
      <c r="OK36" s="73" t="s">
        <v>81</v>
      </c>
      <c r="OL36" s="73" t="s">
        <v>81</v>
      </c>
      <c r="OM36" s="72">
        <v>1</v>
      </c>
      <c r="ON36" s="72" t="s">
        <v>81</v>
      </c>
      <c r="OO36" s="72" t="s">
        <v>81</v>
      </c>
      <c r="OP36">
        <v>1</v>
      </c>
      <c r="OQ36" s="72">
        <v>2</v>
      </c>
      <c r="OR36" s="72">
        <v>1</v>
      </c>
      <c r="OS36" s="72" t="s">
        <v>81</v>
      </c>
      <c r="OT36" s="72" t="s">
        <v>81</v>
      </c>
      <c r="OU36" s="72" t="s">
        <v>81</v>
      </c>
      <c r="OV36" s="72" t="s">
        <v>81</v>
      </c>
      <c r="OW36" s="72" t="s">
        <v>81</v>
      </c>
      <c r="OX36" s="72" t="s">
        <v>81</v>
      </c>
      <c r="OY36" s="72" t="s">
        <v>81</v>
      </c>
      <c r="OZ36" s="72" t="s">
        <v>81</v>
      </c>
      <c r="PA36" s="72" t="s">
        <v>81</v>
      </c>
      <c r="PB36" s="72" t="s">
        <v>81</v>
      </c>
      <c r="PC36" s="72" t="s">
        <v>81</v>
      </c>
      <c r="PD36" s="72" t="s">
        <v>81</v>
      </c>
    </row>
    <row r="37" spans="1:420" x14ac:dyDescent="0.35">
      <c r="A37" s="20">
        <v>1060209</v>
      </c>
      <c r="B37" s="20">
        <v>1</v>
      </c>
      <c r="C37" s="20">
        <v>6</v>
      </c>
      <c r="D37" s="20">
        <v>2</v>
      </c>
      <c r="E37" s="20" t="s">
        <v>965</v>
      </c>
      <c r="F37" s="64">
        <v>8</v>
      </c>
      <c r="G37" s="64">
        <v>2</v>
      </c>
      <c r="H37" s="64">
        <v>2</v>
      </c>
      <c r="I37" s="64">
        <v>4500</v>
      </c>
      <c r="J37" s="64">
        <v>14</v>
      </c>
      <c r="K37" s="27" t="s">
        <v>81</v>
      </c>
      <c r="L37" s="64">
        <v>120</v>
      </c>
      <c r="M37" s="64">
        <v>16</v>
      </c>
      <c r="N37" s="64">
        <v>0.5</v>
      </c>
      <c r="O37" s="64">
        <v>0.5</v>
      </c>
      <c r="P37" s="64">
        <v>400</v>
      </c>
      <c r="Q37" s="64">
        <v>10</v>
      </c>
      <c r="R37" t="s">
        <v>81</v>
      </c>
      <c r="S37" s="64">
        <v>400</v>
      </c>
      <c r="T37" s="64">
        <v>21</v>
      </c>
      <c r="U37" s="64">
        <v>1.5</v>
      </c>
      <c r="V37" s="64">
        <v>1.5</v>
      </c>
      <c r="W37" s="64">
        <v>660</v>
      </c>
      <c r="X37" s="64">
        <v>50</v>
      </c>
      <c r="Y37" s="64">
        <v>10</v>
      </c>
      <c r="Z37" s="64">
        <v>650</v>
      </c>
      <c r="AA37" s="27" t="s">
        <v>81</v>
      </c>
      <c r="AB37" s="27" t="s">
        <v>81</v>
      </c>
      <c r="AC37" s="27" t="s">
        <v>81</v>
      </c>
      <c r="AD37" s="27" t="s">
        <v>81</v>
      </c>
      <c r="AE37" s="27" t="s">
        <v>81</v>
      </c>
      <c r="AF37" s="27" t="s">
        <v>81</v>
      </c>
      <c r="AG37" s="27" t="s">
        <v>81</v>
      </c>
      <c r="AH37" s="27" t="s">
        <v>81</v>
      </c>
      <c r="AI37" s="27" t="s">
        <v>81</v>
      </c>
      <c r="AJ37" s="27" t="s">
        <v>81</v>
      </c>
      <c r="AK37" s="27" t="s">
        <v>81</v>
      </c>
      <c r="AL37" s="27" t="s">
        <v>81</v>
      </c>
      <c r="AM37" s="27" t="s">
        <v>81</v>
      </c>
      <c r="AN37" s="27" t="s">
        <v>81</v>
      </c>
      <c r="AO37" s="27" t="s">
        <v>81</v>
      </c>
      <c r="AP37" s="27" t="s">
        <v>81</v>
      </c>
      <c r="AQ37" s="27" t="s">
        <v>81</v>
      </c>
      <c r="AR37" s="27" t="s">
        <v>81</v>
      </c>
      <c r="AS37" s="27" t="s">
        <v>81</v>
      </c>
      <c r="AT37" s="27" t="s">
        <v>81</v>
      </c>
      <c r="AU37" s="27" t="s">
        <v>81</v>
      </c>
      <c r="AV37" s="72">
        <v>3</v>
      </c>
      <c r="AW37" s="72">
        <v>50000</v>
      </c>
      <c r="AX37" s="72">
        <v>50000</v>
      </c>
      <c r="AY37" s="64" t="s">
        <v>81</v>
      </c>
      <c r="AZ37" s="27" t="s">
        <v>81</v>
      </c>
      <c r="BA37">
        <v>12000</v>
      </c>
      <c r="BB37" s="72">
        <v>90000</v>
      </c>
      <c r="BC37" s="72">
        <v>100000</v>
      </c>
      <c r="BD37" s="27" t="s">
        <v>81</v>
      </c>
      <c r="BE37">
        <v>66000</v>
      </c>
      <c r="BF37">
        <v>130000</v>
      </c>
      <c r="BG37">
        <v>33000</v>
      </c>
      <c r="BH37">
        <v>60000</v>
      </c>
      <c r="BI37" s="27" t="s">
        <v>81</v>
      </c>
      <c r="BJ37" s="27" t="s">
        <v>81</v>
      </c>
      <c r="BK37" s="27" t="s">
        <v>81</v>
      </c>
      <c r="BL37" s="27" t="s">
        <v>81</v>
      </c>
      <c r="BM37" s="27" t="s">
        <v>81</v>
      </c>
      <c r="BN37" s="27" t="s">
        <v>81</v>
      </c>
      <c r="BO37" s="27" t="s">
        <v>81</v>
      </c>
      <c r="BP37" s="27" t="s">
        <v>81</v>
      </c>
      <c r="BQ37" s="27" t="s">
        <v>81</v>
      </c>
      <c r="BR37" s="27" t="s">
        <v>81</v>
      </c>
      <c r="BS37" s="27" t="s">
        <v>81</v>
      </c>
      <c r="BT37" s="27" t="s">
        <v>81</v>
      </c>
      <c r="BU37">
        <v>3</v>
      </c>
      <c r="BV37" s="27" t="s">
        <v>81</v>
      </c>
      <c r="BW37" s="27" t="s">
        <v>81</v>
      </c>
      <c r="BX37" s="27" t="s">
        <v>81</v>
      </c>
      <c r="BY37">
        <v>1</v>
      </c>
      <c r="BZ37" s="27" t="s">
        <v>81</v>
      </c>
      <c r="CA37" s="27" t="s">
        <v>81</v>
      </c>
      <c r="CB37" s="27" t="s">
        <v>81</v>
      </c>
      <c r="CC37" s="27" t="s">
        <v>81</v>
      </c>
      <c r="CD37" s="27" t="s">
        <v>81</v>
      </c>
      <c r="CE37" s="27" t="s">
        <v>81</v>
      </c>
      <c r="CF37" s="27" t="s">
        <v>81</v>
      </c>
      <c r="CG37" s="27" t="s">
        <v>81</v>
      </c>
      <c r="CH37" s="27" t="s">
        <v>81</v>
      </c>
      <c r="CI37" s="27" t="s">
        <v>81</v>
      </c>
      <c r="CJ37">
        <v>3</v>
      </c>
      <c r="CK37">
        <v>1</v>
      </c>
      <c r="CL37">
        <v>5</v>
      </c>
      <c r="CM37">
        <v>15</v>
      </c>
      <c r="CN37">
        <v>2</v>
      </c>
      <c r="CO37">
        <v>2</v>
      </c>
      <c r="CP37" s="27" t="s">
        <v>81</v>
      </c>
      <c r="CQ37" s="27" t="s">
        <v>81</v>
      </c>
      <c r="CR37" s="27" t="s">
        <v>81</v>
      </c>
      <c r="CS37">
        <v>1</v>
      </c>
      <c r="CT37">
        <v>2</v>
      </c>
      <c r="CU37" s="27" t="s">
        <v>81</v>
      </c>
      <c r="CV37" s="27" t="s">
        <v>81</v>
      </c>
      <c r="CW37" s="27" t="s">
        <v>81</v>
      </c>
      <c r="CX37">
        <v>4</v>
      </c>
      <c r="CY37">
        <v>2</v>
      </c>
      <c r="CZ37" s="72" t="s">
        <v>81</v>
      </c>
      <c r="DA37" s="27" t="s">
        <v>81</v>
      </c>
      <c r="DB37" s="27" t="s">
        <v>81</v>
      </c>
      <c r="DC37">
        <v>5</v>
      </c>
      <c r="DD37">
        <v>3</v>
      </c>
      <c r="DE37">
        <v>1</v>
      </c>
      <c r="DF37">
        <v>3</v>
      </c>
      <c r="DG37" s="28" t="s">
        <v>81</v>
      </c>
      <c r="DH37" s="28">
        <v>1</v>
      </c>
      <c r="DI37" s="27" t="s">
        <v>81</v>
      </c>
      <c r="DJ37" s="27" t="s">
        <v>81</v>
      </c>
      <c r="DK37" s="27" t="s">
        <v>81</v>
      </c>
      <c r="DL37" s="27" t="s">
        <v>81</v>
      </c>
      <c r="DM37" s="27" t="s">
        <v>81</v>
      </c>
      <c r="DN37">
        <v>3</v>
      </c>
      <c r="DO37">
        <v>1</v>
      </c>
      <c r="DP37">
        <v>1</v>
      </c>
      <c r="DQ37" s="27" t="s">
        <v>81</v>
      </c>
      <c r="DR37">
        <v>1</v>
      </c>
      <c r="DS37" s="27" t="s">
        <v>81</v>
      </c>
      <c r="DT37" s="27" t="s">
        <v>81</v>
      </c>
      <c r="DU37" s="27" t="s">
        <v>81</v>
      </c>
      <c r="DV37" s="27" t="s">
        <v>81</v>
      </c>
      <c r="DW37" s="27" t="s">
        <v>81</v>
      </c>
      <c r="DX37">
        <v>3</v>
      </c>
      <c r="DY37" s="27" t="s">
        <v>81</v>
      </c>
      <c r="DZ37">
        <v>8</v>
      </c>
      <c r="EA37" s="28" t="s">
        <v>81</v>
      </c>
      <c r="EB37">
        <v>3</v>
      </c>
      <c r="EC37" s="27" t="s">
        <v>81</v>
      </c>
      <c r="ED37" s="27" t="s">
        <v>81</v>
      </c>
      <c r="EE37" s="27" t="s">
        <v>81</v>
      </c>
      <c r="EF37" s="27" t="s">
        <v>81</v>
      </c>
      <c r="EG37" s="27" t="s">
        <v>81</v>
      </c>
      <c r="EH37" s="27" t="s">
        <v>81</v>
      </c>
      <c r="EI37" s="27" t="s">
        <v>81</v>
      </c>
      <c r="EJ37" s="27" t="s">
        <v>81</v>
      </c>
      <c r="EK37" s="27" t="s">
        <v>81</v>
      </c>
      <c r="EL37" s="27" t="s">
        <v>81</v>
      </c>
      <c r="EM37">
        <v>3</v>
      </c>
      <c r="EN37">
        <v>1</v>
      </c>
      <c r="EO37">
        <v>2</v>
      </c>
      <c r="EP37">
        <v>2</v>
      </c>
      <c r="EQ37">
        <v>1</v>
      </c>
      <c r="ER37">
        <v>2</v>
      </c>
      <c r="ES37" s="28" t="s">
        <v>81</v>
      </c>
      <c r="ET37" s="28" t="s">
        <v>81</v>
      </c>
      <c r="EU37" s="28" t="s">
        <v>81</v>
      </c>
      <c r="EV37">
        <v>1</v>
      </c>
      <c r="EW37">
        <v>1</v>
      </c>
      <c r="EX37" s="28" t="s">
        <v>81</v>
      </c>
      <c r="EY37" s="28" t="s">
        <v>81</v>
      </c>
      <c r="EZ37">
        <v>2</v>
      </c>
      <c r="FA37">
        <v>2</v>
      </c>
      <c r="FB37">
        <v>3</v>
      </c>
      <c r="FC37" s="28" t="s">
        <v>81</v>
      </c>
      <c r="FD37" s="28" t="s">
        <v>81</v>
      </c>
      <c r="FE37" s="28" t="s">
        <v>81</v>
      </c>
      <c r="FF37">
        <v>2</v>
      </c>
      <c r="FG37">
        <v>3</v>
      </c>
      <c r="FH37">
        <v>1</v>
      </c>
      <c r="FI37" s="28" t="s">
        <v>81</v>
      </c>
      <c r="FJ37">
        <v>2</v>
      </c>
      <c r="FK37">
        <v>45</v>
      </c>
      <c r="FL37" s="27" t="s">
        <v>81</v>
      </c>
      <c r="FM37" s="27" t="s">
        <v>81</v>
      </c>
      <c r="FN37" s="27" t="s">
        <v>81</v>
      </c>
      <c r="FO37" s="27" t="s">
        <v>81</v>
      </c>
      <c r="FP37" s="27" t="s">
        <v>81</v>
      </c>
      <c r="FQ37">
        <v>1</v>
      </c>
      <c r="FR37" s="27" t="s">
        <v>81</v>
      </c>
      <c r="FS37" s="28" t="s">
        <v>81</v>
      </c>
      <c r="FT37">
        <v>1</v>
      </c>
      <c r="FU37">
        <v>45</v>
      </c>
      <c r="FV37" s="27" t="s">
        <v>81</v>
      </c>
      <c r="FW37" s="27" t="s">
        <v>81</v>
      </c>
      <c r="FX37" s="27" t="s">
        <v>81</v>
      </c>
      <c r="FY37" s="27" t="s">
        <v>81</v>
      </c>
      <c r="FZ37" s="27" t="s">
        <v>81</v>
      </c>
      <c r="GA37">
        <v>2</v>
      </c>
      <c r="GB37" s="28" t="s">
        <v>81</v>
      </c>
      <c r="GC37">
        <v>4</v>
      </c>
      <c r="GD37" s="28" t="s">
        <v>81</v>
      </c>
      <c r="GE37">
        <v>2</v>
      </c>
      <c r="GF37" s="27" t="s">
        <v>81</v>
      </c>
      <c r="GG37" s="27" t="s">
        <v>81</v>
      </c>
      <c r="GH37" s="27" t="s">
        <v>81</v>
      </c>
      <c r="GI37" s="27" t="s">
        <v>81</v>
      </c>
      <c r="GJ37" s="27" t="s">
        <v>81</v>
      </c>
      <c r="GK37" s="27" t="s">
        <v>81</v>
      </c>
      <c r="GL37" s="27" t="s">
        <v>81</v>
      </c>
      <c r="GM37" s="27" t="s">
        <v>81</v>
      </c>
      <c r="GN37" s="27" t="s">
        <v>81</v>
      </c>
      <c r="GO37" s="27" t="s">
        <v>81</v>
      </c>
      <c r="GP37" s="27" t="s">
        <v>81</v>
      </c>
      <c r="GQ37" s="27" t="s">
        <v>81</v>
      </c>
      <c r="GR37" s="27" t="s">
        <v>81</v>
      </c>
      <c r="GS37">
        <v>30</v>
      </c>
      <c r="GT37">
        <v>2</v>
      </c>
      <c r="GU37" s="72">
        <v>1</v>
      </c>
      <c r="GV37" s="27" t="s">
        <v>81</v>
      </c>
      <c r="GW37" s="27" t="s">
        <v>81</v>
      </c>
      <c r="GX37" s="27" t="s">
        <v>81</v>
      </c>
      <c r="GY37" s="72">
        <v>1</v>
      </c>
      <c r="GZ37">
        <v>1</v>
      </c>
      <c r="HA37" s="27" t="s">
        <v>81</v>
      </c>
      <c r="HB37" s="27" t="s">
        <v>81</v>
      </c>
      <c r="HC37" s="27" t="s">
        <v>81</v>
      </c>
      <c r="HD37">
        <v>1</v>
      </c>
      <c r="HE37">
        <v>3</v>
      </c>
      <c r="HF37" s="72" t="s">
        <v>81</v>
      </c>
      <c r="HG37" s="72" t="s">
        <v>81</v>
      </c>
      <c r="HH37" s="72" t="s">
        <v>81</v>
      </c>
      <c r="HI37">
        <v>1</v>
      </c>
      <c r="HJ37">
        <v>2</v>
      </c>
      <c r="HK37">
        <v>3</v>
      </c>
      <c r="HL37" s="27" t="s">
        <v>81</v>
      </c>
      <c r="HM37" s="27" t="s">
        <v>81</v>
      </c>
      <c r="HN37" s="72">
        <v>3</v>
      </c>
      <c r="HO37" s="27" t="s">
        <v>81</v>
      </c>
      <c r="HP37" s="27" t="s">
        <v>81</v>
      </c>
      <c r="HQ37" s="27" t="s">
        <v>81</v>
      </c>
      <c r="HR37" s="27" t="s">
        <v>81</v>
      </c>
      <c r="HS37" s="27" t="s">
        <v>81</v>
      </c>
      <c r="HT37">
        <v>1</v>
      </c>
      <c r="HU37" s="27" t="s">
        <v>81</v>
      </c>
      <c r="HV37" s="27" t="s">
        <v>81</v>
      </c>
      <c r="HW37" s="27" t="s">
        <v>81</v>
      </c>
      <c r="HX37" s="72">
        <v>1</v>
      </c>
      <c r="HY37" s="27" t="s">
        <v>81</v>
      </c>
      <c r="HZ37" s="27" t="s">
        <v>81</v>
      </c>
      <c r="IA37" s="27" t="s">
        <v>81</v>
      </c>
      <c r="IB37" s="27" t="s">
        <v>81</v>
      </c>
      <c r="IC37" s="27" t="s">
        <v>81</v>
      </c>
      <c r="ID37" s="27" t="s">
        <v>81</v>
      </c>
      <c r="IE37" s="27" t="s">
        <v>81</v>
      </c>
      <c r="IF37" s="27" t="s">
        <v>81</v>
      </c>
      <c r="IG37" s="27" t="s">
        <v>81</v>
      </c>
      <c r="IH37" s="27" t="s">
        <v>81</v>
      </c>
      <c r="II37" s="27" t="s">
        <v>81</v>
      </c>
      <c r="IJ37" s="27" t="s">
        <v>81</v>
      </c>
      <c r="IK37" s="27" t="s">
        <v>81</v>
      </c>
      <c r="IL37" s="27" t="s">
        <v>81</v>
      </c>
      <c r="IM37" s="27" t="s">
        <v>81</v>
      </c>
      <c r="IN37" s="27" t="s">
        <v>81</v>
      </c>
      <c r="IO37" s="27" t="s">
        <v>81</v>
      </c>
      <c r="IP37" s="27" t="s">
        <v>81</v>
      </c>
      <c r="IQ37" s="27" t="s">
        <v>81</v>
      </c>
      <c r="IR37" s="27" t="s">
        <v>81</v>
      </c>
      <c r="IS37" s="27" t="s">
        <v>81</v>
      </c>
      <c r="IT37" s="27" t="s">
        <v>81</v>
      </c>
      <c r="IU37" s="27" t="s">
        <v>81</v>
      </c>
      <c r="IV37" s="27" t="s">
        <v>81</v>
      </c>
      <c r="IW37" s="27" t="s">
        <v>81</v>
      </c>
      <c r="IX37" s="27" t="s">
        <v>81</v>
      </c>
      <c r="IY37" s="27" t="s">
        <v>81</v>
      </c>
      <c r="IZ37" s="27" t="s">
        <v>81</v>
      </c>
      <c r="JA37" s="27" t="s">
        <v>81</v>
      </c>
      <c r="JB37" s="27" t="s">
        <v>81</v>
      </c>
      <c r="JC37" s="27" t="s">
        <v>81</v>
      </c>
      <c r="JD37" s="27" t="s">
        <v>81</v>
      </c>
      <c r="JE37" s="27" t="s">
        <v>81</v>
      </c>
      <c r="JF37" s="27" t="s">
        <v>81</v>
      </c>
      <c r="JG37" s="27" t="s">
        <v>81</v>
      </c>
      <c r="JH37" s="27" t="s">
        <v>81</v>
      </c>
      <c r="JI37" s="27" t="s">
        <v>81</v>
      </c>
      <c r="JJ37" s="27" t="s">
        <v>81</v>
      </c>
      <c r="JK37" s="27" t="s">
        <v>81</v>
      </c>
      <c r="JL37" s="27" t="s">
        <v>81</v>
      </c>
      <c r="JM37" s="27" t="s">
        <v>81</v>
      </c>
      <c r="JN37" s="27" t="s">
        <v>81</v>
      </c>
      <c r="JO37" s="27" t="s">
        <v>81</v>
      </c>
      <c r="JP37" s="27" t="s">
        <v>81</v>
      </c>
      <c r="JQ37" s="27" t="s">
        <v>81</v>
      </c>
      <c r="JR37" s="27" t="s">
        <v>81</v>
      </c>
      <c r="JS37" s="27" t="s">
        <v>81</v>
      </c>
      <c r="JT37" s="27" t="s">
        <v>81</v>
      </c>
      <c r="JU37" s="27" t="s">
        <v>81</v>
      </c>
      <c r="JV37" s="27" t="s">
        <v>81</v>
      </c>
      <c r="JW37" s="27" t="s">
        <v>81</v>
      </c>
      <c r="JX37" s="27" t="s">
        <v>81</v>
      </c>
      <c r="JY37" s="27" t="s">
        <v>81</v>
      </c>
      <c r="JZ37" s="27" t="s">
        <v>81</v>
      </c>
      <c r="KA37" s="27" t="s">
        <v>81</v>
      </c>
      <c r="KB37" s="27" t="s">
        <v>81</v>
      </c>
      <c r="KC37" s="27" t="s">
        <v>81</v>
      </c>
      <c r="KD37" s="27" t="s">
        <v>81</v>
      </c>
      <c r="KE37" s="27" t="s">
        <v>81</v>
      </c>
      <c r="KF37" s="27" t="s">
        <v>81</v>
      </c>
      <c r="KG37" s="27" t="s">
        <v>81</v>
      </c>
      <c r="KH37" s="27" t="s">
        <v>81</v>
      </c>
      <c r="KI37" s="27" t="s">
        <v>81</v>
      </c>
      <c r="KJ37" s="27" t="s">
        <v>81</v>
      </c>
      <c r="KK37" s="27" t="s">
        <v>81</v>
      </c>
      <c r="KL37" s="27" t="s">
        <v>81</v>
      </c>
      <c r="KM37" s="27" t="s">
        <v>81</v>
      </c>
      <c r="KN37" s="27" t="s">
        <v>81</v>
      </c>
      <c r="KO37" s="27" t="s">
        <v>81</v>
      </c>
      <c r="KP37" s="27" t="s">
        <v>81</v>
      </c>
      <c r="KQ37" s="27" t="s">
        <v>81</v>
      </c>
      <c r="KR37" s="27" t="s">
        <v>81</v>
      </c>
      <c r="KS37" s="27" t="s">
        <v>81</v>
      </c>
      <c r="KT37" s="27" t="s">
        <v>81</v>
      </c>
      <c r="KU37" s="27" t="s">
        <v>81</v>
      </c>
      <c r="KV37" s="27" t="s">
        <v>81</v>
      </c>
      <c r="KW37" s="27" t="s">
        <v>81</v>
      </c>
      <c r="KX37" s="27" t="s">
        <v>81</v>
      </c>
      <c r="KY37" s="27" t="s">
        <v>81</v>
      </c>
      <c r="KZ37" s="27" t="s">
        <v>81</v>
      </c>
      <c r="LA37" s="27" t="s">
        <v>81</v>
      </c>
      <c r="LB37" s="27" t="s">
        <v>81</v>
      </c>
      <c r="LC37" s="27" t="s">
        <v>81</v>
      </c>
      <c r="LD37" s="27" t="s">
        <v>81</v>
      </c>
      <c r="LE37" s="27" t="s">
        <v>81</v>
      </c>
      <c r="LF37" s="27" t="s">
        <v>81</v>
      </c>
      <c r="LG37" s="27" t="s">
        <v>81</v>
      </c>
      <c r="LH37" s="27" t="s">
        <v>81</v>
      </c>
      <c r="LI37" s="27" t="s">
        <v>81</v>
      </c>
      <c r="LJ37" s="27" t="s">
        <v>81</v>
      </c>
      <c r="LK37" s="27" t="s">
        <v>81</v>
      </c>
      <c r="LL37" s="27" t="s">
        <v>81</v>
      </c>
      <c r="LM37" s="27" t="s">
        <v>81</v>
      </c>
      <c r="LN37" s="27" t="s">
        <v>81</v>
      </c>
      <c r="LO37" s="27" t="s">
        <v>81</v>
      </c>
      <c r="LP37" s="27" t="s">
        <v>81</v>
      </c>
      <c r="LQ37" s="27" t="s">
        <v>81</v>
      </c>
      <c r="LR37" s="27" t="s">
        <v>81</v>
      </c>
      <c r="LS37" s="27" t="s">
        <v>81</v>
      </c>
      <c r="LT37" s="27" t="s">
        <v>81</v>
      </c>
      <c r="LU37" s="27" t="s">
        <v>81</v>
      </c>
      <c r="LV37" s="27" t="s">
        <v>81</v>
      </c>
      <c r="LW37" s="27" t="s">
        <v>81</v>
      </c>
      <c r="LX37" s="27" t="s">
        <v>81</v>
      </c>
      <c r="LY37" s="27" t="s">
        <v>81</v>
      </c>
      <c r="LZ37" s="27" t="s">
        <v>81</v>
      </c>
      <c r="MA37" s="27" t="s">
        <v>81</v>
      </c>
      <c r="MB37" s="27" t="s">
        <v>81</v>
      </c>
      <c r="MC37" s="27" t="s">
        <v>81</v>
      </c>
      <c r="MD37" s="27" t="s">
        <v>81</v>
      </c>
      <c r="ME37" s="27" t="s">
        <v>81</v>
      </c>
      <c r="MF37" s="27" t="s">
        <v>81</v>
      </c>
      <c r="MG37" s="27" t="s">
        <v>81</v>
      </c>
      <c r="MH37" s="27" t="s">
        <v>81</v>
      </c>
      <c r="MI37" s="27" t="s">
        <v>81</v>
      </c>
      <c r="MJ37" s="27" t="s">
        <v>81</v>
      </c>
      <c r="MK37" s="27" t="s">
        <v>81</v>
      </c>
      <c r="ML37" s="27" t="s">
        <v>81</v>
      </c>
      <c r="MM37" s="27" t="s">
        <v>81</v>
      </c>
      <c r="MN37" s="27" t="s">
        <v>81</v>
      </c>
      <c r="MO37" s="27" t="s">
        <v>81</v>
      </c>
      <c r="MP37" s="27" t="s">
        <v>81</v>
      </c>
      <c r="MQ37" s="27" t="s">
        <v>81</v>
      </c>
      <c r="MR37" s="27" t="s">
        <v>81</v>
      </c>
      <c r="MS37" s="27" t="s">
        <v>81</v>
      </c>
      <c r="MT37" s="27" t="s">
        <v>81</v>
      </c>
      <c r="MU37" s="27" t="s">
        <v>81</v>
      </c>
      <c r="MV37" s="27" t="s">
        <v>81</v>
      </c>
      <c r="MW37" s="27" t="s">
        <v>81</v>
      </c>
      <c r="MX37" s="27" t="s">
        <v>81</v>
      </c>
      <c r="MY37" s="27" t="s">
        <v>81</v>
      </c>
      <c r="MZ37" s="27" t="s">
        <v>81</v>
      </c>
      <c r="NA37" s="27" t="s">
        <v>81</v>
      </c>
      <c r="NB37" s="27" t="s">
        <v>81</v>
      </c>
      <c r="NC37" s="27" t="s">
        <v>81</v>
      </c>
      <c r="ND37" s="27" t="s">
        <v>81</v>
      </c>
      <c r="NE37" s="27" t="s">
        <v>81</v>
      </c>
      <c r="NF37" s="27" t="s">
        <v>81</v>
      </c>
      <c r="NG37" s="27" t="s">
        <v>81</v>
      </c>
      <c r="NH37" s="27" t="s">
        <v>81</v>
      </c>
      <c r="NI37" s="27" t="s">
        <v>81</v>
      </c>
      <c r="NJ37" s="27" t="s">
        <v>81</v>
      </c>
      <c r="NK37" s="27" t="s">
        <v>81</v>
      </c>
      <c r="NL37" s="27" t="s">
        <v>81</v>
      </c>
      <c r="NM37" s="27" t="s">
        <v>81</v>
      </c>
      <c r="NN37" s="27" t="s">
        <v>81</v>
      </c>
      <c r="NO37" s="27" t="s">
        <v>81</v>
      </c>
      <c r="NP37" s="27" t="s">
        <v>81</v>
      </c>
      <c r="NQ37" s="27" t="s">
        <v>81</v>
      </c>
      <c r="NR37" s="27" t="s">
        <v>81</v>
      </c>
      <c r="NS37" s="27" t="s">
        <v>81</v>
      </c>
      <c r="NT37" s="27" t="s">
        <v>81</v>
      </c>
      <c r="NU37" s="27" t="s">
        <v>81</v>
      </c>
      <c r="NV37" s="27" t="s">
        <v>81</v>
      </c>
      <c r="NW37" s="27" t="s">
        <v>81</v>
      </c>
      <c r="NX37" s="27" t="s">
        <v>81</v>
      </c>
      <c r="NY37" s="27" t="s">
        <v>81</v>
      </c>
      <c r="NZ37" s="27" t="s">
        <v>81</v>
      </c>
      <c r="OA37" s="27" t="s">
        <v>81</v>
      </c>
      <c r="OB37" s="27" t="s">
        <v>81</v>
      </c>
      <c r="OC37" s="27" t="s">
        <v>81</v>
      </c>
      <c r="OD37" s="27" t="s">
        <v>81</v>
      </c>
      <c r="OE37" s="27" t="s">
        <v>81</v>
      </c>
      <c r="OF37" s="27" t="s">
        <v>81</v>
      </c>
      <c r="OG37" s="27" t="s">
        <v>81</v>
      </c>
      <c r="OH37" s="27" t="s">
        <v>81</v>
      </c>
      <c r="OI37" s="27" t="s">
        <v>81</v>
      </c>
      <c r="OJ37" s="27" t="s">
        <v>81</v>
      </c>
      <c r="OK37" s="27" t="s">
        <v>81</v>
      </c>
      <c r="OL37" s="27" t="s">
        <v>81</v>
      </c>
      <c r="OM37" s="72">
        <v>1</v>
      </c>
      <c r="ON37" t="s">
        <v>81</v>
      </c>
      <c r="OO37" t="s">
        <v>81</v>
      </c>
      <c r="OP37" s="72">
        <v>1</v>
      </c>
      <c r="OQ37" t="s">
        <v>81</v>
      </c>
      <c r="OR37" t="s">
        <v>81</v>
      </c>
      <c r="OS37">
        <v>1</v>
      </c>
      <c r="OT37">
        <v>2</v>
      </c>
      <c r="OU37">
        <v>9</v>
      </c>
      <c r="OV37" t="s">
        <v>81</v>
      </c>
      <c r="OW37" t="s">
        <v>81</v>
      </c>
      <c r="OX37" t="s">
        <v>81</v>
      </c>
      <c r="OY37" t="s">
        <v>81</v>
      </c>
      <c r="OZ37" t="s">
        <v>81</v>
      </c>
      <c r="PA37" t="s">
        <v>81</v>
      </c>
      <c r="PB37" t="s">
        <v>81</v>
      </c>
      <c r="PC37" t="s">
        <v>81</v>
      </c>
      <c r="PD37" t="s">
        <v>81</v>
      </c>
    </row>
    <row r="38" spans="1:420" x14ac:dyDescent="0.35">
      <c r="A38" s="20">
        <v>1060210</v>
      </c>
      <c r="B38" s="20">
        <v>1</v>
      </c>
      <c r="C38" s="20">
        <v>6</v>
      </c>
      <c r="D38" s="20">
        <v>2</v>
      </c>
      <c r="E38" s="20" t="s">
        <v>972</v>
      </c>
      <c r="F38" s="64">
        <v>9</v>
      </c>
      <c r="G38" s="64">
        <v>4.5</v>
      </c>
      <c r="H38" s="64">
        <v>4.5</v>
      </c>
      <c r="J38" s="27" t="s">
        <v>81</v>
      </c>
      <c r="K38" s="27" t="s">
        <v>81</v>
      </c>
      <c r="L38" s="64">
        <v>150000</v>
      </c>
      <c r="M38" s="64">
        <v>4</v>
      </c>
      <c r="N38" s="64">
        <v>1</v>
      </c>
      <c r="O38" s="64">
        <v>1</v>
      </c>
      <c r="P38" s="64">
        <v>15</v>
      </c>
      <c r="Q38" s="27" t="s">
        <v>81</v>
      </c>
      <c r="R38" s="64">
        <v>0.6</v>
      </c>
      <c r="S38" s="64">
        <v>14000</v>
      </c>
      <c r="T38" s="64">
        <v>6</v>
      </c>
      <c r="U38" s="64">
        <v>2</v>
      </c>
      <c r="V38" s="64">
        <v>2</v>
      </c>
      <c r="W38" s="64">
        <v>11</v>
      </c>
      <c r="X38" s="27" t="s">
        <v>81</v>
      </c>
      <c r="Y38" s="64">
        <v>5</v>
      </c>
      <c r="Z38" s="64">
        <v>24000</v>
      </c>
      <c r="AA38" s="64">
        <v>15</v>
      </c>
      <c r="AB38" s="64">
        <v>0.5</v>
      </c>
      <c r="AC38" s="64">
        <v>0.5</v>
      </c>
      <c r="AD38" s="64">
        <v>400</v>
      </c>
      <c r="AE38" t="s">
        <v>81</v>
      </c>
      <c r="AF38" t="s">
        <v>81</v>
      </c>
      <c r="AG38" s="64">
        <v>6000</v>
      </c>
      <c r="AH38" s="64" t="s">
        <v>81</v>
      </c>
      <c r="AI38" s="64" t="s">
        <v>81</v>
      </c>
      <c r="AJ38" s="64" t="s">
        <v>81</v>
      </c>
      <c r="AK38" s="64" t="s">
        <v>81</v>
      </c>
      <c r="AL38" s="64" t="s">
        <v>81</v>
      </c>
      <c r="AM38" s="64" t="s">
        <v>81</v>
      </c>
      <c r="AN38" s="64" t="s">
        <v>81</v>
      </c>
      <c r="AO38" s="64" t="s">
        <v>81</v>
      </c>
      <c r="AP38" s="64" t="s">
        <v>81</v>
      </c>
      <c r="AQ38" s="64" t="s">
        <v>81</v>
      </c>
      <c r="AR38" s="64" t="s">
        <v>81</v>
      </c>
      <c r="AS38" s="64" t="s">
        <v>81</v>
      </c>
      <c r="AT38" s="64" t="s">
        <v>81</v>
      </c>
      <c r="AU38" s="64" t="s">
        <v>81</v>
      </c>
      <c r="AV38" s="72">
        <v>4</v>
      </c>
      <c r="AW38" s="27" t="s">
        <v>81</v>
      </c>
      <c r="AX38" s="72">
        <v>180000</v>
      </c>
      <c r="AY38">
        <v>450000</v>
      </c>
      <c r="AZ38" s="27" t="s">
        <v>81</v>
      </c>
      <c r="BA38" s="27" t="s">
        <v>81</v>
      </c>
      <c r="BB38" s="72">
        <v>18000</v>
      </c>
      <c r="BC38" s="27" t="s">
        <v>81</v>
      </c>
      <c r="BD38" s="27" t="s">
        <v>81</v>
      </c>
      <c r="BE38" s="27" t="s">
        <v>81</v>
      </c>
      <c r="BF38">
        <v>360000</v>
      </c>
      <c r="BG38">
        <v>19000</v>
      </c>
      <c r="BH38" s="27" t="s">
        <v>81</v>
      </c>
      <c r="BI38" s="27" t="s">
        <v>81</v>
      </c>
      <c r="BJ38" s="27" t="s">
        <v>81</v>
      </c>
      <c r="BK38">
        <v>100000</v>
      </c>
      <c r="BL38">
        <v>50000</v>
      </c>
      <c r="BM38">
        <v>50000</v>
      </c>
      <c r="BN38" s="27" t="s">
        <v>81</v>
      </c>
      <c r="BO38" s="27" t="s">
        <v>81</v>
      </c>
      <c r="BP38" s="27" t="s">
        <v>81</v>
      </c>
      <c r="BQ38" s="27" t="s">
        <v>81</v>
      </c>
      <c r="BR38" s="27" t="s">
        <v>81</v>
      </c>
      <c r="BS38" s="27" t="s">
        <v>81</v>
      </c>
      <c r="BT38" s="27" t="s">
        <v>81</v>
      </c>
      <c r="BU38">
        <v>2</v>
      </c>
      <c r="BV38" s="27" t="s">
        <v>81</v>
      </c>
      <c r="BW38" s="27" t="s">
        <v>81</v>
      </c>
      <c r="BX38" s="27" t="s">
        <v>81</v>
      </c>
      <c r="BY38">
        <v>30</v>
      </c>
      <c r="BZ38" s="27" t="s">
        <v>81</v>
      </c>
      <c r="CA38" s="27" t="s">
        <v>81</v>
      </c>
      <c r="CB38" s="27" t="s">
        <v>81</v>
      </c>
      <c r="CC38" s="27" t="s">
        <v>81</v>
      </c>
      <c r="CD38" s="27" t="s">
        <v>81</v>
      </c>
      <c r="CE38">
        <v>2</v>
      </c>
      <c r="CF38">
        <v>3</v>
      </c>
      <c r="CG38" s="27" t="s">
        <v>81</v>
      </c>
      <c r="CH38" s="27" t="s">
        <v>81</v>
      </c>
      <c r="CI38">
        <v>2</v>
      </c>
      <c r="CJ38">
        <v>2</v>
      </c>
      <c r="CK38">
        <v>3</v>
      </c>
      <c r="CL38" s="27" t="s">
        <v>81</v>
      </c>
      <c r="CM38" s="27" t="s">
        <v>81</v>
      </c>
      <c r="CN38">
        <v>3</v>
      </c>
      <c r="CO38">
        <v>2</v>
      </c>
      <c r="CP38" s="27" t="s">
        <v>81</v>
      </c>
      <c r="CQ38" s="27" t="s">
        <v>81</v>
      </c>
      <c r="CR38" s="27" t="s">
        <v>81</v>
      </c>
      <c r="CS38">
        <v>45</v>
      </c>
      <c r="CT38">
        <v>2</v>
      </c>
      <c r="CU38">
        <v>3</v>
      </c>
      <c r="CV38" s="27" t="s">
        <v>81</v>
      </c>
      <c r="CW38" s="27" t="s">
        <v>81</v>
      </c>
      <c r="CX38">
        <v>4</v>
      </c>
      <c r="CY38">
        <v>1</v>
      </c>
      <c r="CZ38" s="72" t="s">
        <v>81</v>
      </c>
      <c r="DA38" s="27" t="s">
        <v>81</v>
      </c>
      <c r="DB38" s="27" t="s">
        <v>81</v>
      </c>
      <c r="DC38">
        <v>45</v>
      </c>
      <c r="DD38">
        <v>2</v>
      </c>
      <c r="DE38">
        <v>3</v>
      </c>
      <c r="DF38" s="27" t="s">
        <v>81</v>
      </c>
      <c r="DG38" s="28" t="s">
        <v>81</v>
      </c>
      <c r="DH38" s="28">
        <v>45</v>
      </c>
      <c r="DI38" s="27" t="s">
        <v>81</v>
      </c>
      <c r="DJ38" s="27" t="s">
        <v>81</v>
      </c>
      <c r="DK38" s="27" t="s">
        <v>81</v>
      </c>
      <c r="DL38" s="27" t="s">
        <v>81</v>
      </c>
      <c r="DM38" s="27" t="s">
        <v>81</v>
      </c>
      <c r="DN38" s="27" t="s">
        <v>81</v>
      </c>
      <c r="DO38" s="27" t="s">
        <v>81</v>
      </c>
      <c r="DP38" s="27" t="s">
        <v>81</v>
      </c>
      <c r="DQ38" s="27" t="s">
        <v>81</v>
      </c>
      <c r="DR38" s="27" t="s">
        <v>81</v>
      </c>
      <c r="DS38" s="27" t="s">
        <v>81</v>
      </c>
      <c r="DT38" s="27" t="s">
        <v>81</v>
      </c>
      <c r="DU38" s="27" t="s">
        <v>81</v>
      </c>
      <c r="DV38" s="27" t="s">
        <v>81</v>
      </c>
      <c r="DW38" s="27" t="s">
        <v>81</v>
      </c>
      <c r="DX38">
        <v>2</v>
      </c>
      <c r="DY38" s="27" t="s">
        <v>81</v>
      </c>
      <c r="DZ38" s="28" t="s">
        <v>81</v>
      </c>
      <c r="EA38" s="28" t="s">
        <v>81</v>
      </c>
      <c r="EB38">
        <v>4</v>
      </c>
      <c r="EC38">
        <v>2</v>
      </c>
      <c r="ED38" s="27" t="s">
        <v>81</v>
      </c>
      <c r="EE38" s="27" t="s">
        <v>81</v>
      </c>
      <c r="EF38" s="27" t="s">
        <v>81</v>
      </c>
      <c r="EG38">
        <v>1</v>
      </c>
      <c r="EH38" s="27" t="s">
        <v>81</v>
      </c>
      <c r="EI38" s="27" t="s">
        <v>81</v>
      </c>
      <c r="EJ38" s="27" t="s">
        <v>81</v>
      </c>
      <c r="EK38" s="27" t="s">
        <v>81</v>
      </c>
      <c r="EL38" s="27" t="s">
        <v>81</v>
      </c>
      <c r="EM38" s="28" t="s">
        <v>81</v>
      </c>
      <c r="EN38" s="28" t="s">
        <v>81</v>
      </c>
      <c r="EO38" s="28" t="s">
        <v>81</v>
      </c>
      <c r="EP38" s="28" t="s">
        <v>81</v>
      </c>
      <c r="EQ38" s="28" t="s">
        <v>81</v>
      </c>
      <c r="ER38" s="28" t="s">
        <v>81</v>
      </c>
      <c r="ES38" s="28" t="s">
        <v>81</v>
      </c>
      <c r="ET38" s="28" t="s">
        <v>81</v>
      </c>
      <c r="EU38" s="28" t="s">
        <v>81</v>
      </c>
      <c r="EV38" s="28" t="s">
        <v>81</v>
      </c>
      <c r="EW38">
        <v>2</v>
      </c>
      <c r="EX38">
        <v>3</v>
      </c>
      <c r="EY38" s="28" t="s">
        <v>81</v>
      </c>
      <c r="EZ38" s="28" t="s">
        <v>81</v>
      </c>
      <c r="FA38">
        <v>2</v>
      </c>
      <c r="FB38" s="28" t="s">
        <v>81</v>
      </c>
      <c r="FC38" s="28" t="s">
        <v>81</v>
      </c>
      <c r="FD38" s="28" t="s">
        <v>81</v>
      </c>
      <c r="FE38" s="28" t="s">
        <v>81</v>
      </c>
      <c r="FF38" s="28" t="s">
        <v>81</v>
      </c>
      <c r="FG38">
        <v>2</v>
      </c>
      <c r="FH38">
        <v>3</v>
      </c>
      <c r="FI38" s="28" t="s">
        <v>81</v>
      </c>
      <c r="FJ38" s="28" t="s">
        <v>81</v>
      </c>
      <c r="FK38" s="28">
        <v>2</v>
      </c>
      <c r="FL38" s="27" t="s">
        <v>81</v>
      </c>
      <c r="FM38" s="27" t="s">
        <v>81</v>
      </c>
      <c r="FN38" s="27" t="s">
        <v>81</v>
      </c>
      <c r="FO38" s="27" t="s">
        <v>81</v>
      </c>
      <c r="FP38" s="27" t="s">
        <v>81</v>
      </c>
      <c r="FQ38">
        <v>1</v>
      </c>
      <c r="FR38" s="27" t="s">
        <v>81</v>
      </c>
      <c r="FS38" s="28" t="s">
        <v>81</v>
      </c>
      <c r="FT38" s="28" t="s">
        <v>81</v>
      </c>
      <c r="FU38">
        <v>2</v>
      </c>
      <c r="FV38" s="27" t="s">
        <v>81</v>
      </c>
      <c r="FW38" s="27" t="s">
        <v>81</v>
      </c>
      <c r="FX38" s="27" t="s">
        <v>81</v>
      </c>
      <c r="FY38" s="27" t="s">
        <v>81</v>
      </c>
      <c r="FZ38" s="27" t="s">
        <v>81</v>
      </c>
      <c r="GA38">
        <v>2</v>
      </c>
      <c r="GB38" s="28" t="s">
        <v>81</v>
      </c>
      <c r="GC38" s="28" t="s">
        <v>81</v>
      </c>
      <c r="GD38" s="28" t="s">
        <v>81</v>
      </c>
      <c r="GE38">
        <v>9</v>
      </c>
      <c r="GF38">
        <v>2</v>
      </c>
      <c r="GG38" s="27" t="s">
        <v>81</v>
      </c>
      <c r="GH38" s="27" t="s">
        <v>81</v>
      </c>
      <c r="GI38" s="27" t="s">
        <v>81</v>
      </c>
      <c r="GJ38">
        <v>1</v>
      </c>
      <c r="GK38" s="27" t="s">
        <v>81</v>
      </c>
      <c r="GL38" s="27" t="s">
        <v>81</v>
      </c>
      <c r="GM38" s="27" t="s">
        <v>81</v>
      </c>
      <c r="GN38" s="27" t="s">
        <v>81</v>
      </c>
      <c r="GO38" s="27" t="s">
        <v>81</v>
      </c>
      <c r="GP38" s="27" t="s">
        <v>81</v>
      </c>
      <c r="GQ38" s="27" t="s">
        <v>81</v>
      </c>
      <c r="GR38" s="27" t="s">
        <v>81</v>
      </c>
      <c r="GS38" s="27" t="s">
        <v>81</v>
      </c>
      <c r="GT38" s="27" t="s">
        <v>81</v>
      </c>
      <c r="GU38">
        <v>1</v>
      </c>
      <c r="GV38" s="27" t="s">
        <v>81</v>
      </c>
      <c r="GW38" s="27" t="s">
        <v>81</v>
      </c>
      <c r="GX38" s="27" t="s">
        <v>81</v>
      </c>
      <c r="GY38">
        <v>2</v>
      </c>
      <c r="GZ38">
        <v>2</v>
      </c>
      <c r="HA38">
        <v>3</v>
      </c>
      <c r="HB38" s="27" t="s">
        <v>81</v>
      </c>
      <c r="HC38" s="27" t="s">
        <v>81</v>
      </c>
      <c r="HD38">
        <v>1</v>
      </c>
      <c r="HE38" s="27" t="s">
        <v>81</v>
      </c>
      <c r="HF38" s="27" t="s">
        <v>81</v>
      </c>
      <c r="HG38" s="27" t="s">
        <v>81</v>
      </c>
      <c r="HH38" s="27" t="s">
        <v>81</v>
      </c>
      <c r="HI38" s="27" t="s">
        <v>81</v>
      </c>
      <c r="HJ38">
        <v>2</v>
      </c>
      <c r="HK38">
        <v>3</v>
      </c>
      <c r="HL38" s="27" t="s">
        <v>81</v>
      </c>
      <c r="HM38" s="27" t="s">
        <v>81</v>
      </c>
      <c r="HN38">
        <v>3</v>
      </c>
      <c r="HO38" s="27" t="s">
        <v>81</v>
      </c>
      <c r="HP38" s="27" t="s">
        <v>81</v>
      </c>
      <c r="HQ38" s="27" t="s">
        <v>81</v>
      </c>
      <c r="HR38" s="27" t="s">
        <v>81</v>
      </c>
      <c r="HS38" s="27" t="s">
        <v>81</v>
      </c>
      <c r="HT38">
        <v>1</v>
      </c>
      <c r="HU38" s="27" t="s">
        <v>81</v>
      </c>
      <c r="HV38" s="27" t="s">
        <v>81</v>
      </c>
      <c r="HW38" s="27" t="s">
        <v>81</v>
      </c>
      <c r="HX38">
        <v>3</v>
      </c>
      <c r="HY38" s="27" t="s">
        <v>81</v>
      </c>
      <c r="HZ38" s="27" t="s">
        <v>81</v>
      </c>
      <c r="IA38" s="27" t="s">
        <v>81</v>
      </c>
      <c r="IB38" s="27" t="s">
        <v>81</v>
      </c>
      <c r="IC38" s="27" t="s">
        <v>81</v>
      </c>
      <c r="ID38" s="27" t="s">
        <v>81</v>
      </c>
      <c r="IE38" s="27" t="s">
        <v>81</v>
      </c>
      <c r="IF38" s="27" t="s">
        <v>81</v>
      </c>
      <c r="IG38" s="27" t="s">
        <v>81</v>
      </c>
      <c r="IH38" s="27" t="s">
        <v>81</v>
      </c>
      <c r="II38" s="27" t="s">
        <v>81</v>
      </c>
      <c r="IJ38" s="27" t="s">
        <v>81</v>
      </c>
      <c r="IK38" s="27" t="s">
        <v>81</v>
      </c>
      <c r="IL38" s="27" t="s">
        <v>81</v>
      </c>
      <c r="IM38" s="27" t="s">
        <v>81</v>
      </c>
      <c r="IN38" s="27" t="s">
        <v>81</v>
      </c>
      <c r="IO38" s="27" t="s">
        <v>81</v>
      </c>
      <c r="IP38" s="27" t="s">
        <v>81</v>
      </c>
      <c r="IQ38" s="27" t="s">
        <v>81</v>
      </c>
      <c r="IR38" s="27" t="s">
        <v>81</v>
      </c>
      <c r="IS38">
        <v>3</v>
      </c>
      <c r="IT38" s="27" t="s">
        <v>81</v>
      </c>
      <c r="IU38" s="27" t="s">
        <v>81</v>
      </c>
      <c r="IV38" s="27" t="s">
        <v>81</v>
      </c>
      <c r="IW38">
        <v>1</v>
      </c>
      <c r="IX38" s="72">
        <v>1</v>
      </c>
      <c r="IY38" s="27" t="s">
        <v>81</v>
      </c>
      <c r="IZ38" s="27" t="s">
        <v>81</v>
      </c>
      <c r="JA38" s="27" t="s">
        <v>81</v>
      </c>
      <c r="JB38" s="72">
        <v>12</v>
      </c>
      <c r="JC38">
        <v>2</v>
      </c>
      <c r="JE38" t="s">
        <v>81</v>
      </c>
      <c r="JF38" t="s">
        <v>81</v>
      </c>
      <c r="JG38">
        <v>2</v>
      </c>
      <c r="JH38">
        <v>2</v>
      </c>
      <c r="JI38" s="27" t="s">
        <v>81</v>
      </c>
      <c r="JJ38" s="27" t="s">
        <v>81</v>
      </c>
      <c r="JK38" s="27" t="s">
        <v>81</v>
      </c>
      <c r="JL38">
        <v>12</v>
      </c>
      <c r="JM38" s="27" t="s">
        <v>81</v>
      </c>
      <c r="JN38">
        <v>2</v>
      </c>
      <c r="JO38" s="27" t="s">
        <v>81</v>
      </c>
      <c r="JP38" s="27" t="s">
        <v>81</v>
      </c>
      <c r="JQ38" s="72">
        <v>12</v>
      </c>
      <c r="JR38" s="27" t="s">
        <v>81</v>
      </c>
      <c r="JS38" s="27" t="s">
        <v>81</v>
      </c>
      <c r="JT38" s="27" t="s">
        <v>81</v>
      </c>
      <c r="JU38" s="27" t="s">
        <v>81</v>
      </c>
      <c r="JV38" s="27" t="s">
        <v>81</v>
      </c>
      <c r="JW38">
        <v>1</v>
      </c>
      <c r="JX38" s="27" t="s">
        <v>81</v>
      </c>
      <c r="JY38" s="27" t="s">
        <v>81</v>
      </c>
      <c r="JZ38" s="27" t="s">
        <v>81</v>
      </c>
      <c r="KA38" s="72">
        <v>12</v>
      </c>
      <c r="KB38" s="27" t="s">
        <v>81</v>
      </c>
      <c r="KC38" s="27" t="s">
        <v>81</v>
      </c>
      <c r="KD38" s="27" t="s">
        <v>81</v>
      </c>
      <c r="KE38" s="27" t="s">
        <v>81</v>
      </c>
      <c r="KF38" s="27" t="s">
        <v>81</v>
      </c>
      <c r="KG38" s="27" t="s">
        <v>81</v>
      </c>
      <c r="KH38" s="27" t="s">
        <v>81</v>
      </c>
      <c r="KI38" s="27" t="s">
        <v>81</v>
      </c>
      <c r="KJ38" s="27" t="s">
        <v>81</v>
      </c>
      <c r="KK38" s="27" t="s">
        <v>81</v>
      </c>
      <c r="KL38" s="27" t="s">
        <v>81</v>
      </c>
      <c r="KM38" s="27" t="s">
        <v>81</v>
      </c>
      <c r="KN38" s="27" t="s">
        <v>81</v>
      </c>
      <c r="KO38" s="27" t="s">
        <v>81</v>
      </c>
      <c r="KP38" s="27" t="s">
        <v>81</v>
      </c>
      <c r="KQ38" s="27" t="s">
        <v>81</v>
      </c>
      <c r="KR38" s="27" t="s">
        <v>81</v>
      </c>
      <c r="KS38" s="27" t="s">
        <v>81</v>
      </c>
      <c r="KT38" s="27" t="s">
        <v>81</v>
      </c>
      <c r="KU38" s="27" t="s">
        <v>81</v>
      </c>
      <c r="KV38" s="27" t="s">
        <v>81</v>
      </c>
      <c r="KW38" s="27" t="s">
        <v>81</v>
      </c>
      <c r="KX38" s="27" t="s">
        <v>81</v>
      </c>
      <c r="KY38" s="27" t="s">
        <v>81</v>
      </c>
      <c r="KZ38" s="27" t="s">
        <v>81</v>
      </c>
      <c r="LA38" s="27" t="s">
        <v>81</v>
      </c>
      <c r="LB38" s="27" t="s">
        <v>81</v>
      </c>
      <c r="LC38" s="27" t="s">
        <v>81</v>
      </c>
      <c r="LD38" s="27" t="s">
        <v>81</v>
      </c>
      <c r="LE38" s="27" t="s">
        <v>81</v>
      </c>
      <c r="LF38" s="27" t="s">
        <v>81</v>
      </c>
      <c r="LG38" s="27" t="s">
        <v>81</v>
      </c>
      <c r="LH38" s="27" t="s">
        <v>81</v>
      </c>
      <c r="LI38" s="27" t="s">
        <v>81</v>
      </c>
      <c r="LJ38" s="27" t="s">
        <v>81</v>
      </c>
      <c r="LK38" s="27" t="s">
        <v>81</v>
      </c>
      <c r="LL38" s="27" t="s">
        <v>81</v>
      </c>
      <c r="LM38" s="27" t="s">
        <v>81</v>
      </c>
      <c r="LN38" s="27" t="s">
        <v>81</v>
      </c>
      <c r="LO38" s="27" t="s">
        <v>81</v>
      </c>
      <c r="LP38" s="27" t="s">
        <v>81</v>
      </c>
      <c r="LQ38" s="27" t="s">
        <v>81</v>
      </c>
      <c r="LR38" s="27" t="s">
        <v>81</v>
      </c>
      <c r="LS38" s="27" t="s">
        <v>81</v>
      </c>
      <c r="LT38" s="27" t="s">
        <v>81</v>
      </c>
      <c r="LU38" s="27" t="s">
        <v>81</v>
      </c>
      <c r="LV38" s="27" t="s">
        <v>81</v>
      </c>
      <c r="LW38" s="27" t="s">
        <v>81</v>
      </c>
      <c r="LX38" s="27" t="s">
        <v>81</v>
      </c>
      <c r="LY38" s="27" t="s">
        <v>81</v>
      </c>
      <c r="LZ38" s="27" t="s">
        <v>81</v>
      </c>
      <c r="MA38" s="27" t="s">
        <v>81</v>
      </c>
      <c r="MB38" s="27" t="s">
        <v>81</v>
      </c>
      <c r="MC38" s="27" t="s">
        <v>81</v>
      </c>
      <c r="MD38" s="27" t="s">
        <v>81</v>
      </c>
      <c r="ME38" s="27" t="s">
        <v>81</v>
      </c>
      <c r="MF38" s="27" t="s">
        <v>81</v>
      </c>
      <c r="MG38" s="27" t="s">
        <v>81</v>
      </c>
      <c r="MH38" s="27" t="s">
        <v>81</v>
      </c>
      <c r="MI38" s="27" t="s">
        <v>81</v>
      </c>
      <c r="MJ38" s="27" t="s">
        <v>81</v>
      </c>
      <c r="MK38" s="27" t="s">
        <v>81</v>
      </c>
      <c r="ML38" s="27" t="s">
        <v>81</v>
      </c>
      <c r="MM38" s="27" t="s">
        <v>81</v>
      </c>
      <c r="MN38" s="27" t="s">
        <v>81</v>
      </c>
      <c r="MO38" s="27" t="s">
        <v>81</v>
      </c>
      <c r="MP38" s="27" t="s">
        <v>81</v>
      </c>
      <c r="MQ38" s="27" t="s">
        <v>81</v>
      </c>
      <c r="MR38" s="27" t="s">
        <v>81</v>
      </c>
      <c r="MS38" s="27" t="s">
        <v>81</v>
      </c>
      <c r="MT38" s="27" t="s">
        <v>81</v>
      </c>
      <c r="MU38" s="27" t="s">
        <v>81</v>
      </c>
      <c r="MV38" s="27" t="s">
        <v>81</v>
      </c>
      <c r="MW38" s="27" t="s">
        <v>81</v>
      </c>
      <c r="MX38" s="27" t="s">
        <v>81</v>
      </c>
      <c r="MY38" s="27" t="s">
        <v>81</v>
      </c>
      <c r="MZ38" s="27" t="s">
        <v>81</v>
      </c>
      <c r="NA38" s="27" t="s">
        <v>81</v>
      </c>
      <c r="NB38" s="27" t="s">
        <v>81</v>
      </c>
      <c r="NC38" s="27" t="s">
        <v>81</v>
      </c>
      <c r="ND38" s="27" t="s">
        <v>81</v>
      </c>
      <c r="NE38" s="27" t="s">
        <v>81</v>
      </c>
      <c r="NF38" s="27" t="s">
        <v>81</v>
      </c>
      <c r="NG38" s="27" t="s">
        <v>81</v>
      </c>
      <c r="NH38" s="27" t="s">
        <v>81</v>
      </c>
      <c r="NI38" s="27" t="s">
        <v>81</v>
      </c>
      <c r="NJ38" s="27" t="s">
        <v>81</v>
      </c>
      <c r="NK38" s="27" t="s">
        <v>81</v>
      </c>
      <c r="NL38" s="27" t="s">
        <v>81</v>
      </c>
      <c r="NM38" s="27" t="s">
        <v>81</v>
      </c>
      <c r="NN38" s="27" t="s">
        <v>81</v>
      </c>
      <c r="NO38" s="27" t="s">
        <v>81</v>
      </c>
      <c r="NP38" s="27" t="s">
        <v>81</v>
      </c>
      <c r="NQ38" s="27" t="s">
        <v>81</v>
      </c>
      <c r="NR38" s="27" t="s">
        <v>81</v>
      </c>
      <c r="NS38" s="27" t="s">
        <v>81</v>
      </c>
      <c r="NT38" s="27" t="s">
        <v>81</v>
      </c>
      <c r="NU38" s="27" t="s">
        <v>81</v>
      </c>
      <c r="NV38" s="27" t="s">
        <v>81</v>
      </c>
      <c r="NW38" s="27" t="s">
        <v>81</v>
      </c>
      <c r="NX38" s="27" t="s">
        <v>81</v>
      </c>
      <c r="NY38" s="27" t="s">
        <v>81</v>
      </c>
      <c r="NZ38" s="27" t="s">
        <v>81</v>
      </c>
      <c r="OA38" s="27" t="s">
        <v>81</v>
      </c>
      <c r="OB38" s="27" t="s">
        <v>81</v>
      </c>
      <c r="OC38" s="27" t="s">
        <v>81</v>
      </c>
      <c r="OD38" s="27" t="s">
        <v>81</v>
      </c>
      <c r="OE38" s="27" t="s">
        <v>81</v>
      </c>
      <c r="OF38" s="27" t="s">
        <v>81</v>
      </c>
      <c r="OG38" s="27" t="s">
        <v>81</v>
      </c>
      <c r="OH38" s="27" t="s">
        <v>81</v>
      </c>
      <c r="OI38" s="27" t="s">
        <v>81</v>
      </c>
      <c r="OJ38" s="27" t="s">
        <v>81</v>
      </c>
      <c r="OK38" s="27" t="s">
        <v>81</v>
      </c>
      <c r="OL38" s="27" t="s">
        <v>81</v>
      </c>
      <c r="OM38" s="72">
        <v>1</v>
      </c>
      <c r="ON38" t="s">
        <v>81</v>
      </c>
      <c r="OO38" t="s">
        <v>81</v>
      </c>
      <c r="OP38" s="72">
        <v>1</v>
      </c>
      <c r="OQ38" t="s">
        <v>81</v>
      </c>
      <c r="OR38" t="s">
        <v>81</v>
      </c>
      <c r="OS38" s="72">
        <v>1</v>
      </c>
      <c r="OT38" t="s">
        <v>81</v>
      </c>
      <c r="OU38" t="s">
        <v>81</v>
      </c>
      <c r="OV38">
        <v>1</v>
      </c>
      <c r="OW38" t="s">
        <v>81</v>
      </c>
      <c r="OX38" t="s">
        <v>81</v>
      </c>
      <c r="OY38" t="s">
        <v>81</v>
      </c>
      <c r="OZ38" t="s">
        <v>81</v>
      </c>
      <c r="PA38" t="s">
        <v>81</v>
      </c>
      <c r="PB38" t="s">
        <v>81</v>
      </c>
      <c r="PC38" t="s">
        <v>81</v>
      </c>
      <c r="PD38" t="s">
        <v>81</v>
      </c>
    </row>
    <row r="39" spans="1:420" s="72" customFormat="1" x14ac:dyDescent="0.35">
      <c r="A39" s="71">
        <v>1060211</v>
      </c>
      <c r="B39" s="71">
        <v>1</v>
      </c>
      <c r="C39" s="71">
        <v>6</v>
      </c>
      <c r="D39" s="71">
        <v>2</v>
      </c>
      <c r="E39" s="71" t="s">
        <v>980</v>
      </c>
      <c r="F39" s="64">
        <v>17</v>
      </c>
      <c r="G39" s="64">
        <v>2.5</v>
      </c>
      <c r="H39" s="64">
        <v>2.5</v>
      </c>
      <c r="I39" s="64">
        <v>120</v>
      </c>
      <c r="J39" s="64">
        <v>5</v>
      </c>
      <c r="K39" s="73" t="s">
        <v>81</v>
      </c>
      <c r="L39" s="64">
        <v>33000</v>
      </c>
      <c r="M39" s="64">
        <v>21</v>
      </c>
      <c r="N39" s="64">
        <v>1</v>
      </c>
      <c r="O39" s="64">
        <v>1</v>
      </c>
      <c r="P39" s="64">
        <v>800</v>
      </c>
      <c r="Q39" s="64">
        <v>30</v>
      </c>
      <c r="R39" s="72" t="s">
        <v>81</v>
      </c>
      <c r="S39" s="64">
        <v>1800</v>
      </c>
      <c r="T39" s="64">
        <v>9</v>
      </c>
      <c r="U39" s="64">
        <v>2.5</v>
      </c>
      <c r="V39" s="64">
        <v>2.5</v>
      </c>
      <c r="W39" s="64">
        <v>100</v>
      </c>
      <c r="X39" s="73" t="s">
        <v>81</v>
      </c>
      <c r="Y39" s="73" t="s">
        <v>81</v>
      </c>
      <c r="Z39" s="64">
        <v>5000</v>
      </c>
      <c r="AA39" s="73" t="s">
        <v>81</v>
      </c>
      <c r="AB39" s="73" t="s">
        <v>81</v>
      </c>
      <c r="AC39" s="73" t="s">
        <v>81</v>
      </c>
      <c r="AD39" s="73" t="s">
        <v>81</v>
      </c>
      <c r="AE39" s="73" t="s">
        <v>81</v>
      </c>
      <c r="AF39" s="73" t="s">
        <v>81</v>
      </c>
      <c r="AG39" s="73" t="s">
        <v>81</v>
      </c>
      <c r="AH39" s="73" t="s">
        <v>81</v>
      </c>
      <c r="AI39" s="73" t="s">
        <v>81</v>
      </c>
      <c r="AJ39" s="73" t="s">
        <v>81</v>
      </c>
      <c r="AK39" s="73" t="s">
        <v>81</v>
      </c>
      <c r="AL39" s="73" t="s">
        <v>81</v>
      </c>
      <c r="AM39" s="73" t="s">
        <v>81</v>
      </c>
      <c r="AN39" s="73" t="s">
        <v>81</v>
      </c>
      <c r="AO39" s="73" t="s">
        <v>81</v>
      </c>
      <c r="AP39" s="73" t="s">
        <v>81</v>
      </c>
      <c r="AQ39" s="73" t="s">
        <v>81</v>
      </c>
      <c r="AR39" s="73" t="s">
        <v>81</v>
      </c>
      <c r="AS39" s="73" t="s">
        <v>81</v>
      </c>
      <c r="AT39" s="73" t="s">
        <v>81</v>
      </c>
      <c r="AU39" s="73" t="s">
        <v>81</v>
      </c>
      <c r="AV39" s="72">
        <v>3</v>
      </c>
      <c r="AW39" s="72">
        <v>12000</v>
      </c>
      <c r="AX39" s="72">
        <v>135000</v>
      </c>
      <c r="AY39" s="72">
        <v>30000</v>
      </c>
      <c r="AZ39" s="73" t="s">
        <v>81</v>
      </c>
      <c r="BA39" s="73" t="s">
        <v>81</v>
      </c>
      <c r="BB39" s="72">
        <v>155000</v>
      </c>
      <c r="BC39" s="72">
        <v>15000</v>
      </c>
      <c r="BD39" s="72">
        <v>20000</v>
      </c>
      <c r="BE39" s="73" t="s">
        <v>81</v>
      </c>
      <c r="BF39" s="72">
        <v>80000</v>
      </c>
      <c r="BG39" s="72">
        <v>150000</v>
      </c>
      <c r="BH39" s="73" t="s">
        <v>81</v>
      </c>
      <c r="BI39" s="73" t="s">
        <v>81</v>
      </c>
      <c r="BJ39" s="73" t="s">
        <v>81</v>
      </c>
      <c r="BK39" s="73" t="s">
        <v>81</v>
      </c>
      <c r="BL39" s="73" t="s">
        <v>81</v>
      </c>
      <c r="BM39" s="73" t="s">
        <v>81</v>
      </c>
      <c r="BN39" s="73" t="s">
        <v>81</v>
      </c>
      <c r="BO39" s="73" t="s">
        <v>81</v>
      </c>
      <c r="BP39" s="73" t="s">
        <v>81</v>
      </c>
      <c r="BQ39" s="73" t="s">
        <v>81</v>
      </c>
      <c r="BR39" s="73" t="s">
        <v>81</v>
      </c>
      <c r="BS39" s="73" t="s">
        <v>81</v>
      </c>
      <c r="BT39" s="73" t="s">
        <v>81</v>
      </c>
      <c r="BU39" s="72">
        <v>1</v>
      </c>
      <c r="BV39" s="73" t="s">
        <v>81</v>
      </c>
      <c r="BW39" s="72">
        <v>15</v>
      </c>
      <c r="BX39" s="73" t="s">
        <v>81</v>
      </c>
      <c r="BY39" s="72">
        <v>3</v>
      </c>
      <c r="BZ39" s="73" t="s">
        <v>81</v>
      </c>
      <c r="CA39" s="73" t="s">
        <v>81</v>
      </c>
      <c r="CB39" s="73" t="s">
        <v>81</v>
      </c>
      <c r="CC39" s="73" t="s">
        <v>81</v>
      </c>
      <c r="CD39" s="73" t="s">
        <v>81</v>
      </c>
      <c r="CE39" s="73" t="s">
        <v>81</v>
      </c>
      <c r="CF39" s="73" t="s">
        <v>81</v>
      </c>
      <c r="CG39" s="73" t="s">
        <v>81</v>
      </c>
      <c r="CH39" s="73" t="s">
        <v>81</v>
      </c>
      <c r="CI39" s="73" t="s">
        <v>81</v>
      </c>
      <c r="CJ39" s="72">
        <v>1</v>
      </c>
      <c r="CK39" s="72">
        <v>1</v>
      </c>
      <c r="CL39" s="72">
        <v>2</v>
      </c>
      <c r="CM39" s="73" t="s">
        <v>81</v>
      </c>
      <c r="CN39" s="72">
        <v>3</v>
      </c>
      <c r="CO39" s="72">
        <v>1</v>
      </c>
      <c r="CP39" s="73" t="s">
        <v>81</v>
      </c>
      <c r="CQ39" s="73" t="s">
        <v>81</v>
      </c>
      <c r="CR39" s="73" t="s">
        <v>81</v>
      </c>
      <c r="CS39" s="72">
        <v>1</v>
      </c>
      <c r="CT39" s="72">
        <v>1</v>
      </c>
      <c r="CU39" s="72">
        <v>1</v>
      </c>
      <c r="CV39" s="73" t="s">
        <v>81</v>
      </c>
      <c r="CW39" s="73" t="s">
        <v>81</v>
      </c>
      <c r="CX39" s="72">
        <v>3</v>
      </c>
      <c r="CY39" s="72">
        <v>1</v>
      </c>
      <c r="CZ39" s="72">
        <v>1</v>
      </c>
      <c r="DA39" s="73" t="s">
        <v>81</v>
      </c>
      <c r="DB39" s="73" t="s">
        <v>81</v>
      </c>
      <c r="DC39" s="72">
        <v>1</v>
      </c>
      <c r="DD39" s="72">
        <v>1</v>
      </c>
      <c r="DE39" s="72">
        <v>2</v>
      </c>
      <c r="DF39" s="73" t="s">
        <v>81</v>
      </c>
      <c r="DG39" s="72">
        <v>7</v>
      </c>
      <c r="DH39" s="28">
        <v>1</v>
      </c>
      <c r="DI39" s="73" t="s">
        <v>81</v>
      </c>
      <c r="DJ39" s="73" t="s">
        <v>81</v>
      </c>
      <c r="DK39" s="73" t="s">
        <v>81</v>
      </c>
      <c r="DL39" s="73" t="s">
        <v>81</v>
      </c>
      <c r="DM39" s="73" t="s">
        <v>81</v>
      </c>
      <c r="DN39" s="72">
        <v>1</v>
      </c>
      <c r="DO39" s="73" t="s">
        <v>81</v>
      </c>
      <c r="DP39" s="73" t="s">
        <v>81</v>
      </c>
      <c r="DQ39" s="73" t="s">
        <v>81</v>
      </c>
      <c r="DR39" s="72">
        <v>1</v>
      </c>
      <c r="DS39" s="73" t="s">
        <v>81</v>
      </c>
      <c r="DT39" s="73" t="s">
        <v>81</v>
      </c>
      <c r="DU39" s="73" t="s">
        <v>81</v>
      </c>
      <c r="DV39" s="73" t="s">
        <v>81</v>
      </c>
      <c r="DW39" s="73" t="s">
        <v>81</v>
      </c>
      <c r="DX39" s="72">
        <v>1</v>
      </c>
      <c r="DY39" s="73" t="s">
        <v>81</v>
      </c>
      <c r="DZ39" s="72">
        <v>1</v>
      </c>
      <c r="EA39" s="28" t="s">
        <v>81</v>
      </c>
      <c r="EB39" s="72">
        <v>2</v>
      </c>
      <c r="EC39" s="73" t="s">
        <v>81</v>
      </c>
      <c r="ED39" s="73" t="s">
        <v>81</v>
      </c>
      <c r="EE39" s="73" t="s">
        <v>81</v>
      </c>
      <c r="EF39" s="73" t="s">
        <v>81</v>
      </c>
      <c r="EG39" s="73" t="s">
        <v>81</v>
      </c>
      <c r="EH39" s="72">
        <v>1</v>
      </c>
      <c r="EI39" s="72">
        <v>1</v>
      </c>
      <c r="EJ39" s="73" t="s">
        <v>81</v>
      </c>
      <c r="EK39" s="73" t="s">
        <v>81</v>
      </c>
      <c r="EL39" s="72">
        <v>1</v>
      </c>
      <c r="EM39" s="72">
        <v>1</v>
      </c>
      <c r="EN39" s="72">
        <v>1</v>
      </c>
      <c r="EO39" s="28" t="s">
        <v>81</v>
      </c>
      <c r="EP39" s="72">
        <v>30</v>
      </c>
      <c r="EQ39" s="72">
        <v>5</v>
      </c>
      <c r="ER39" s="72">
        <v>1</v>
      </c>
      <c r="ES39" s="72">
        <v>1</v>
      </c>
      <c r="ET39" s="28" t="s">
        <v>81</v>
      </c>
      <c r="EU39" s="28" t="s">
        <v>81</v>
      </c>
      <c r="EV39" s="72">
        <v>1</v>
      </c>
      <c r="EW39" s="72">
        <v>1</v>
      </c>
      <c r="EX39" s="72">
        <v>1</v>
      </c>
      <c r="EY39" s="28" t="s">
        <v>81</v>
      </c>
      <c r="EZ39" s="28" t="s">
        <v>81</v>
      </c>
      <c r="FA39" s="72">
        <v>1</v>
      </c>
      <c r="FB39" s="72">
        <v>1</v>
      </c>
      <c r="FC39" s="72">
        <v>1</v>
      </c>
      <c r="FD39" s="28" t="s">
        <v>81</v>
      </c>
      <c r="FE39" s="28" t="s">
        <v>81</v>
      </c>
      <c r="FF39" s="72">
        <v>3</v>
      </c>
      <c r="FG39" s="72">
        <v>1</v>
      </c>
      <c r="FH39" s="72">
        <v>2</v>
      </c>
      <c r="FI39" s="28" t="s">
        <v>81</v>
      </c>
      <c r="FJ39" s="28" t="s">
        <v>81</v>
      </c>
      <c r="FK39" s="28">
        <v>7</v>
      </c>
      <c r="FL39" s="73" t="s">
        <v>81</v>
      </c>
      <c r="FM39" s="73" t="s">
        <v>81</v>
      </c>
      <c r="FN39" s="73" t="s">
        <v>81</v>
      </c>
      <c r="FO39" s="73" t="s">
        <v>81</v>
      </c>
      <c r="FP39" s="73" t="s">
        <v>81</v>
      </c>
      <c r="FQ39" s="72">
        <v>1</v>
      </c>
      <c r="FR39" s="73" t="s">
        <v>81</v>
      </c>
      <c r="FS39" s="28" t="s">
        <v>81</v>
      </c>
      <c r="FT39" s="28" t="s">
        <v>81</v>
      </c>
      <c r="FU39" s="72">
        <v>1</v>
      </c>
      <c r="FV39" s="73" t="s">
        <v>81</v>
      </c>
      <c r="FW39" s="73" t="s">
        <v>81</v>
      </c>
      <c r="FX39" s="73" t="s">
        <v>81</v>
      </c>
      <c r="FY39" s="73" t="s">
        <v>81</v>
      </c>
      <c r="FZ39" s="73" t="s">
        <v>81</v>
      </c>
      <c r="GA39" s="72">
        <v>1</v>
      </c>
      <c r="GB39" s="28" t="s">
        <v>81</v>
      </c>
      <c r="GC39" s="28" t="s">
        <v>81</v>
      </c>
      <c r="GD39" s="28" t="s">
        <v>81</v>
      </c>
      <c r="GE39" s="72">
        <v>3</v>
      </c>
      <c r="GF39" s="73" t="s">
        <v>81</v>
      </c>
      <c r="GG39" s="73" t="s">
        <v>81</v>
      </c>
      <c r="GH39" s="73" t="s">
        <v>81</v>
      </c>
      <c r="GI39" s="73" t="s">
        <v>81</v>
      </c>
      <c r="GJ39" s="73" t="s">
        <v>81</v>
      </c>
      <c r="GK39" s="72">
        <v>1</v>
      </c>
      <c r="GL39" s="72">
        <v>1</v>
      </c>
      <c r="GM39" s="72">
        <v>1</v>
      </c>
      <c r="GN39" s="73" t="s">
        <v>81</v>
      </c>
      <c r="GO39" s="73" t="s">
        <v>81</v>
      </c>
      <c r="GP39" s="72">
        <v>1</v>
      </c>
      <c r="GQ39" s="72">
        <v>1</v>
      </c>
      <c r="GR39" s="72">
        <v>3</v>
      </c>
      <c r="GS39" s="72">
        <v>4</v>
      </c>
      <c r="GT39" s="72">
        <v>1</v>
      </c>
      <c r="GU39" s="72">
        <v>1</v>
      </c>
      <c r="GV39" s="73" t="s">
        <v>81</v>
      </c>
      <c r="GW39" s="73" t="s">
        <v>81</v>
      </c>
      <c r="GX39" s="73" t="s">
        <v>81</v>
      </c>
      <c r="GY39" s="72">
        <v>1</v>
      </c>
      <c r="GZ39" s="72">
        <v>1</v>
      </c>
      <c r="HA39" s="72">
        <v>1</v>
      </c>
      <c r="HB39" s="72">
        <v>1</v>
      </c>
      <c r="HC39" s="73" t="s">
        <v>81</v>
      </c>
      <c r="HD39" s="72">
        <v>3</v>
      </c>
      <c r="HE39" s="73" t="s">
        <v>81</v>
      </c>
      <c r="HF39" s="73" t="s">
        <v>81</v>
      </c>
      <c r="HG39" s="73" t="s">
        <v>81</v>
      </c>
      <c r="HH39" s="73" t="s">
        <v>81</v>
      </c>
      <c r="HI39" s="73" t="s">
        <v>81</v>
      </c>
      <c r="HJ39" s="72">
        <v>1</v>
      </c>
      <c r="HK39" s="72">
        <v>1</v>
      </c>
      <c r="HL39" s="73" t="s">
        <v>81</v>
      </c>
      <c r="HM39" s="72">
        <v>1</v>
      </c>
      <c r="HN39" s="72">
        <v>1</v>
      </c>
      <c r="HO39" s="73" t="s">
        <v>81</v>
      </c>
      <c r="HP39" s="73" t="s">
        <v>81</v>
      </c>
      <c r="HQ39" s="73" t="s">
        <v>81</v>
      </c>
      <c r="HR39" s="73" t="s">
        <v>81</v>
      </c>
      <c r="HS39" s="73" t="s">
        <v>81</v>
      </c>
      <c r="HT39" s="72">
        <v>1</v>
      </c>
      <c r="HU39" s="73" t="s">
        <v>81</v>
      </c>
      <c r="HV39" s="73" t="s">
        <v>81</v>
      </c>
      <c r="HW39" s="73" t="s">
        <v>81</v>
      </c>
      <c r="HX39" s="72">
        <v>1</v>
      </c>
      <c r="HY39" s="73" t="s">
        <v>81</v>
      </c>
      <c r="HZ39" s="73" t="s">
        <v>81</v>
      </c>
      <c r="IA39" s="73" t="s">
        <v>81</v>
      </c>
      <c r="IB39" s="73" t="s">
        <v>81</v>
      </c>
      <c r="IC39" s="73" t="s">
        <v>81</v>
      </c>
      <c r="ID39" s="73" t="s">
        <v>81</v>
      </c>
      <c r="IE39" s="73" t="s">
        <v>81</v>
      </c>
      <c r="IF39" s="73" t="s">
        <v>81</v>
      </c>
      <c r="IG39" s="73" t="s">
        <v>81</v>
      </c>
      <c r="IH39" s="73" t="s">
        <v>81</v>
      </c>
      <c r="II39" s="73" t="s">
        <v>81</v>
      </c>
      <c r="IJ39" s="73" t="s">
        <v>81</v>
      </c>
      <c r="IK39" s="73" t="s">
        <v>81</v>
      </c>
      <c r="IL39" s="73" t="s">
        <v>81</v>
      </c>
      <c r="IM39" s="73" t="s">
        <v>81</v>
      </c>
      <c r="IN39" s="73" t="s">
        <v>81</v>
      </c>
      <c r="IO39" s="73" t="s">
        <v>81</v>
      </c>
      <c r="IP39" s="73" t="s">
        <v>81</v>
      </c>
      <c r="IQ39" s="73" t="s">
        <v>81</v>
      </c>
      <c r="IR39" s="73" t="s">
        <v>81</v>
      </c>
      <c r="IS39" s="73" t="s">
        <v>81</v>
      </c>
      <c r="IT39" s="73" t="s">
        <v>81</v>
      </c>
      <c r="IU39" s="73" t="s">
        <v>81</v>
      </c>
      <c r="IV39" s="73" t="s">
        <v>81</v>
      </c>
      <c r="IW39" s="73" t="s">
        <v>81</v>
      </c>
      <c r="IX39" s="73" t="s">
        <v>81</v>
      </c>
      <c r="IY39" s="73" t="s">
        <v>81</v>
      </c>
      <c r="IZ39" s="73" t="s">
        <v>81</v>
      </c>
      <c r="JA39" s="73" t="s">
        <v>81</v>
      </c>
      <c r="JB39" s="73" t="s">
        <v>81</v>
      </c>
      <c r="JC39" s="73" t="s">
        <v>81</v>
      </c>
      <c r="JD39" s="73" t="s">
        <v>81</v>
      </c>
      <c r="JE39" s="73" t="s">
        <v>81</v>
      </c>
      <c r="JF39" s="73" t="s">
        <v>81</v>
      </c>
      <c r="JG39" s="73" t="s">
        <v>81</v>
      </c>
      <c r="JH39" s="73" t="s">
        <v>81</v>
      </c>
      <c r="JI39" s="73" t="s">
        <v>81</v>
      </c>
      <c r="JJ39" s="73" t="s">
        <v>81</v>
      </c>
      <c r="JK39" s="73" t="s">
        <v>81</v>
      </c>
      <c r="JL39" s="73" t="s">
        <v>81</v>
      </c>
      <c r="JM39" s="73" t="s">
        <v>81</v>
      </c>
      <c r="JN39" s="73" t="s">
        <v>81</v>
      </c>
      <c r="JO39" s="73" t="s">
        <v>81</v>
      </c>
      <c r="JP39" s="73" t="s">
        <v>81</v>
      </c>
      <c r="JQ39" s="73" t="s">
        <v>81</v>
      </c>
      <c r="JR39" s="73" t="s">
        <v>81</v>
      </c>
      <c r="JS39" s="73" t="s">
        <v>81</v>
      </c>
      <c r="JT39" s="73" t="s">
        <v>81</v>
      </c>
      <c r="JU39" s="73" t="s">
        <v>81</v>
      </c>
      <c r="JV39" s="73" t="s">
        <v>81</v>
      </c>
      <c r="JW39" s="73" t="s">
        <v>81</v>
      </c>
      <c r="JX39" s="73" t="s">
        <v>81</v>
      </c>
      <c r="JY39" s="73" t="s">
        <v>81</v>
      </c>
      <c r="JZ39" s="73" t="s">
        <v>81</v>
      </c>
      <c r="KA39" s="73" t="s">
        <v>81</v>
      </c>
      <c r="KB39" s="73" t="s">
        <v>81</v>
      </c>
      <c r="KC39" s="73" t="s">
        <v>81</v>
      </c>
      <c r="KD39" s="73" t="s">
        <v>81</v>
      </c>
      <c r="KE39" s="73" t="s">
        <v>81</v>
      </c>
      <c r="KF39" s="73" t="s">
        <v>81</v>
      </c>
      <c r="KG39" s="73" t="s">
        <v>81</v>
      </c>
      <c r="KH39" s="73" t="s">
        <v>81</v>
      </c>
      <c r="KI39" s="73" t="s">
        <v>81</v>
      </c>
      <c r="KJ39" s="73" t="s">
        <v>81</v>
      </c>
      <c r="KK39" s="73" t="s">
        <v>81</v>
      </c>
      <c r="KL39" s="73" t="s">
        <v>81</v>
      </c>
      <c r="KM39" s="73" t="s">
        <v>81</v>
      </c>
      <c r="KN39" s="73" t="s">
        <v>81</v>
      </c>
      <c r="KO39" s="73" t="s">
        <v>81</v>
      </c>
      <c r="KP39" s="73" t="s">
        <v>81</v>
      </c>
      <c r="KQ39" s="73" t="s">
        <v>81</v>
      </c>
      <c r="KR39" s="73" t="s">
        <v>81</v>
      </c>
      <c r="KS39" s="73" t="s">
        <v>81</v>
      </c>
      <c r="KT39" s="73" t="s">
        <v>81</v>
      </c>
      <c r="KU39" s="73" t="s">
        <v>81</v>
      </c>
      <c r="KV39" s="73" t="s">
        <v>81</v>
      </c>
      <c r="KW39" s="73" t="s">
        <v>81</v>
      </c>
      <c r="KX39" s="73" t="s">
        <v>81</v>
      </c>
      <c r="KY39" s="73" t="s">
        <v>81</v>
      </c>
      <c r="KZ39" s="73" t="s">
        <v>81</v>
      </c>
      <c r="LA39" s="73" t="s">
        <v>81</v>
      </c>
      <c r="LB39" s="73" t="s">
        <v>81</v>
      </c>
      <c r="LC39" s="73" t="s">
        <v>81</v>
      </c>
      <c r="LD39" s="73" t="s">
        <v>81</v>
      </c>
      <c r="LE39" s="73" t="s">
        <v>81</v>
      </c>
      <c r="LF39" s="73" t="s">
        <v>81</v>
      </c>
      <c r="LG39" s="73" t="s">
        <v>81</v>
      </c>
      <c r="LH39" s="73" t="s">
        <v>81</v>
      </c>
      <c r="LI39" s="73" t="s">
        <v>81</v>
      </c>
      <c r="LJ39" s="73" t="s">
        <v>81</v>
      </c>
      <c r="LK39" s="73" t="s">
        <v>81</v>
      </c>
      <c r="LL39" s="73" t="s">
        <v>81</v>
      </c>
      <c r="LM39" s="73" t="s">
        <v>81</v>
      </c>
      <c r="LN39" s="73" t="s">
        <v>81</v>
      </c>
      <c r="LO39" s="73" t="s">
        <v>81</v>
      </c>
      <c r="LP39" s="73" t="s">
        <v>81</v>
      </c>
      <c r="LQ39" s="73" t="s">
        <v>81</v>
      </c>
      <c r="LR39" s="73" t="s">
        <v>81</v>
      </c>
      <c r="LS39" s="73" t="s">
        <v>81</v>
      </c>
      <c r="LT39" s="73" t="s">
        <v>81</v>
      </c>
      <c r="LU39" s="73" t="s">
        <v>81</v>
      </c>
      <c r="LV39" s="73" t="s">
        <v>81</v>
      </c>
      <c r="LW39" s="73" t="s">
        <v>81</v>
      </c>
      <c r="LX39" s="73" t="s">
        <v>81</v>
      </c>
      <c r="LY39" s="73" t="s">
        <v>81</v>
      </c>
      <c r="LZ39" s="73" t="s">
        <v>81</v>
      </c>
      <c r="MA39" s="73" t="s">
        <v>81</v>
      </c>
      <c r="MB39" s="73" t="s">
        <v>81</v>
      </c>
      <c r="MC39" s="73" t="s">
        <v>81</v>
      </c>
      <c r="MD39" s="73" t="s">
        <v>81</v>
      </c>
      <c r="ME39" s="73" t="s">
        <v>81</v>
      </c>
      <c r="MF39" s="73" t="s">
        <v>81</v>
      </c>
      <c r="MG39" s="73" t="s">
        <v>81</v>
      </c>
      <c r="MH39" s="73" t="s">
        <v>81</v>
      </c>
      <c r="MI39" s="73" t="s">
        <v>81</v>
      </c>
      <c r="MJ39" s="73" t="s">
        <v>81</v>
      </c>
      <c r="MK39" s="73" t="s">
        <v>81</v>
      </c>
      <c r="ML39" s="73" t="s">
        <v>81</v>
      </c>
      <c r="MM39" s="73" t="s">
        <v>81</v>
      </c>
      <c r="MN39" s="73" t="s">
        <v>81</v>
      </c>
      <c r="MO39" s="73" t="s">
        <v>81</v>
      </c>
      <c r="MP39" s="73" t="s">
        <v>81</v>
      </c>
      <c r="MQ39" s="73" t="s">
        <v>81</v>
      </c>
      <c r="MR39" s="73" t="s">
        <v>81</v>
      </c>
      <c r="MS39" s="73" t="s">
        <v>81</v>
      </c>
      <c r="MT39" s="73" t="s">
        <v>81</v>
      </c>
      <c r="MU39" s="73" t="s">
        <v>81</v>
      </c>
      <c r="MV39" s="73" t="s">
        <v>81</v>
      </c>
      <c r="MW39" s="73" t="s">
        <v>81</v>
      </c>
      <c r="MX39" s="73" t="s">
        <v>81</v>
      </c>
      <c r="MY39" s="73" t="s">
        <v>81</v>
      </c>
      <c r="MZ39" s="73" t="s">
        <v>81</v>
      </c>
      <c r="NA39" s="73" t="s">
        <v>81</v>
      </c>
      <c r="NB39" s="73" t="s">
        <v>81</v>
      </c>
      <c r="NC39" s="73" t="s">
        <v>81</v>
      </c>
      <c r="ND39" s="73" t="s">
        <v>81</v>
      </c>
      <c r="NE39" s="73" t="s">
        <v>81</v>
      </c>
      <c r="NF39" s="73" t="s">
        <v>81</v>
      </c>
      <c r="NG39" s="73" t="s">
        <v>81</v>
      </c>
      <c r="NH39" s="73" t="s">
        <v>81</v>
      </c>
      <c r="NI39" s="73" t="s">
        <v>81</v>
      </c>
      <c r="NJ39" s="73" t="s">
        <v>81</v>
      </c>
      <c r="NK39" s="73" t="s">
        <v>81</v>
      </c>
      <c r="NL39" s="73" t="s">
        <v>81</v>
      </c>
      <c r="NM39" s="73" t="s">
        <v>81</v>
      </c>
      <c r="NN39" s="73" t="s">
        <v>81</v>
      </c>
      <c r="NO39" s="73" t="s">
        <v>81</v>
      </c>
      <c r="NP39" s="73" t="s">
        <v>81</v>
      </c>
      <c r="NQ39" s="73" t="s">
        <v>81</v>
      </c>
      <c r="NR39" s="73" t="s">
        <v>81</v>
      </c>
      <c r="NS39" s="73" t="s">
        <v>81</v>
      </c>
      <c r="NT39" s="73" t="s">
        <v>81</v>
      </c>
      <c r="NU39" s="73" t="s">
        <v>81</v>
      </c>
      <c r="NV39" s="73" t="s">
        <v>81</v>
      </c>
      <c r="NW39" s="73" t="s">
        <v>81</v>
      </c>
      <c r="NX39" s="73" t="s">
        <v>81</v>
      </c>
      <c r="NY39" s="73" t="s">
        <v>81</v>
      </c>
      <c r="NZ39" s="73" t="s">
        <v>81</v>
      </c>
      <c r="OA39" s="73" t="s">
        <v>81</v>
      </c>
      <c r="OB39" s="73" t="s">
        <v>81</v>
      </c>
      <c r="OC39" s="73" t="s">
        <v>81</v>
      </c>
      <c r="OD39" s="73" t="s">
        <v>81</v>
      </c>
      <c r="OE39" s="73" t="s">
        <v>81</v>
      </c>
      <c r="OF39" s="73" t="s">
        <v>81</v>
      </c>
      <c r="OG39" s="73" t="s">
        <v>81</v>
      </c>
      <c r="OH39" s="73" t="s">
        <v>81</v>
      </c>
      <c r="OI39" s="73" t="s">
        <v>81</v>
      </c>
      <c r="OJ39" s="73" t="s">
        <v>81</v>
      </c>
      <c r="OK39" s="73" t="s">
        <v>81</v>
      </c>
      <c r="OL39" s="73" t="s">
        <v>81</v>
      </c>
      <c r="OM39" s="72">
        <v>2</v>
      </c>
      <c r="ON39" s="72">
        <v>2</v>
      </c>
      <c r="OO39" s="72">
        <v>1</v>
      </c>
      <c r="OP39">
        <v>1</v>
      </c>
      <c r="OQ39" s="72">
        <v>2</v>
      </c>
      <c r="OR39" s="72">
        <v>7</v>
      </c>
      <c r="OS39">
        <v>1</v>
      </c>
      <c r="OT39" s="72">
        <v>2</v>
      </c>
      <c r="OU39" s="72">
        <v>10</v>
      </c>
      <c r="OV39" s="72" t="s">
        <v>81</v>
      </c>
      <c r="OW39" s="72" t="s">
        <v>81</v>
      </c>
      <c r="OX39" s="72" t="s">
        <v>81</v>
      </c>
      <c r="OY39" s="72" t="s">
        <v>81</v>
      </c>
      <c r="OZ39" s="72" t="s">
        <v>81</v>
      </c>
      <c r="PA39" s="72" t="s">
        <v>81</v>
      </c>
      <c r="PB39" s="72" t="s">
        <v>81</v>
      </c>
      <c r="PC39" s="72" t="s">
        <v>81</v>
      </c>
      <c r="PD39" s="72" t="s">
        <v>81</v>
      </c>
    </row>
    <row r="40" spans="1:420" s="72" customFormat="1" x14ac:dyDescent="0.35">
      <c r="A40" s="71">
        <v>1060212</v>
      </c>
      <c r="B40" s="71">
        <v>1</v>
      </c>
      <c r="C40" s="71">
        <v>6</v>
      </c>
      <c r="D40" s="71">
        <v>2</v>
      </c>
      <c r="E40" s="71" t="s">
        <v>987</v>
      </c>
      <c r="F40" s="64">
        <v>6</v>
      </c>
      <c r="G40" s="64">
        <v>2</v>
      </c>
      <c r="H40" s="64">
        <v>2</v>
      </c>
      <c r="I40" s="64">
        <v>3.5</v>
      </c>
      <c r="J40" s="73" t="s">
        <v>81</v>
      </c>
      <c r="K40" s="64">
        <v>2</v>
      </c>
      <c r="L40" s="64">
        <v>17000</v>
      </c>
      <c r="M40" s="64">
        <v>4</v>
      </c>
      <c r="N40" s="64">
        <v>2</v>
      </c>
      <c r="O40" s="64">
        <v>2</v>
      </c>
      <c r="P40" s="64">
        <v>5</v>
      </c>
      <c r="Q40" s="73" t="s">
        <v>81</v>
      </c>
      <c r="R40" s="64">
        <v>0.5</v>
      </c>
      <c r="S40" s="64">
        <v>13000</v>
      </c>
      <c r="T40" s="64">
        <v>3</v>
      </c>
      <c r="U40" s="64">
        <v>2</v>
      </c>
      <c r="V40" s="64">
        <v>2</v>
      </c>
      <c r="W40" s="64">
        <v>1.5</v>
      </c>
      <c r="X40" s="73" t="s">
        <v>81</v>
      </c>
      <c r="Y40" s="64">
        <v>0.5</v>
      </c>
      <c r="Z40" s="64">
        <v>35000</v>
      </c>
      <c r="AA40" s="64">
        <v>15</v>
      </c>
      <c r="AB40" s="64">
        <v>1</v>
      </c>
      <c r="AC40" s="64">
        <v>1</v>
      </c>
      <c r="AD40" s="64">
        <v>800</v>
      </c>
      <c r="AE40" s="72" t="s">
        <v>81</v>
      </c>
      <c r="AF40" s="72" t="s">
        <v>81</v>
      </c>
      <c r="AG40" s="64">
        <v>3000</v>
      </c>
      <c r="AH40" s="64">
        <v>7</v>
      </c>
      <c r="AI40" s="64">
        <v>1</v>
      </c>
      <c r="AJ40" s="64">
        <v>1</v>
      </c>
      <c r="AK40" s="64">
        <v>100</v>
      </c>
      <c r="AL40" s="72" t="s">
        <v>81</v>
      </c>
      <c r="AM40" s="72" t="s">
        <v>81</v>
      </c>
      <c r="AN40" s="64">
        <v>1000</v>
      </c>
      <c r="AO40" s="64" t="s">
        <v>81</v>
      </c>
      <c r="AP40" s="64" t="s">
        <v>81</v>
      </c>
      <c r="AQ40" s="64" t="s">
        <v>81</v>
      </c>
      <c r="AR40" s="64" t="s">
        <v>81</v>
      </c>
      <c r="AS40" s="64" t="s">
        <v>81</v>
      </c>
      <c r="AT40" s="64" t="s">
        <v>81</v>
      </c>
      <c r="AU40" s="64" t="s">
        <v>81</v>
      </c>
      <c r="AV40" s="64">
        <v>5</v>
      </c>
      <c r="AW40" s="73" t="s">
        <v>81</v>
      </c>
      <c r="AX40" s="73" t="s">
        <v>81</v>
      </c>
      <c r="AY40" s="72">
        <v>30000</v>
      </c>
      <c r="AZ40" s="73" t="s">
        <v>81</v>
      </c>
      <c r="BA40" s="73" t="s">
        <v>81</v>
      </c>
      <c r="BB40" s="73" t="s">
        <v>81</v>
      </c>
      <c r="BC40" s="73" t="s">
        <v>81</v>
      </c>
      <c r="BD40" s="73" t="s">
        <v>81</v>
      </c>
      <c r="BE40" s="73" t="s">
        <v>81</v>
      </c>
      <c r="BF40" s="72">
        <v>25000</v>
      </c>
      <c r="BG40" s="72">
        <v>10000</v>
      </c>
      <c r="BH40" s="73" t="s">
        <v>81</v>
      </c>
      <c r="BI40" s="73" t="s">
        <v>81</v>
      </c>
      <c r="BJ40" s="72">
        <v>100000</v>
      </c>
      <c r="BK40" s="72">
        <v>50000</v>
      </c>
      <c r="BL40" s="72">
        <v>50000</v>
      </c>
      <c r="BM40" s="72">
        <v>50000</v>
      </c>
      <c r="BN40" s="72">
        <v>30000</v>
      </c>
      <c r="BO40" s="72">
        <v>30000</v>
      </c>
      <c r="BP40" s="73" t="s">
        <v>81</v>
      </c>
      <c r="BQ40" s="73" t="s">
        <v>81</v>
      </c>
      <c r="BR40" s="73" t="s">
        <v>81</v>
      </c>
      <c r="BS40" s="73" t="s">
        <v>81</v>
      </c>
      <c r="BT40" s="73" t="s">
        <v>81</v>
      </c>
      <c r="BU40" s="72">
        <v>1</v>
      </c>
      <c r="BV40" s="73" t="s">
        <v>81</v>
      </c>
      <c r="BW40" s="73" t="s">
        <v>81</v>
      </c>
      <c r="BX40" s="73" t="s">
        <v>81</v>
      </c>
      <c r="BY40" s="72">
        <v>2</v>
      </c>
      <c r="BZ40" s="72">
        <v>1</v>
      </c>
      <c r="CA40" s="72">
        <v>1</v>
      </c>
      <c r="CB40" s="73" t="s">
        <v>81</v>
      </c>
      <c r="CC40" s="73" t="s">
        <v>81</v>
      </c>
      <c r="CD40" s="72">
        <v>3</v>
      </c>
      <c r="CE40" s="73" t="s">
        <v>81</v>
      </c>
      <c r="CF40" s="73" t="s">
        <v>81</v>
      </c>
      <c r="CG40" s="73" t="s">
        <v>81</v>
      </c>
      <c r="CH40" s="73" t="s">
        <v>81</v>
      </c>
      <c r="CI40" s="73" t="s">
        <v>81</v>
      </c>
      <c r="CJ40" s="73" t="s">
        <v>81</v>
      </c>
      <c r="CK40" s="73" t="s">
        <v>81</v>
      </c>
      <c r="CL40" s="73" t="s">
        <v>81</v>
      </c>
      <c r="CM40" s="73" t="s">
        <v>81</v>
      </c>
      <c r="CN40" s="73" t="s">
        <v>81</v>
      </c>
      <c r="CO40" s="73" t="s">
        <v>81</v>
      </c>
      <c r="CP40" s="72">
        <v>1</v>
      </c>
      <c r="CQ40" s="73" t="s">
        <v>81</v>
      </c>
      <c r="CR40" s="73" t="s">
        <v>81</v>
      </c>
      <c r="CS40" s="72">
        <v>1</v>
      </c>
      <c r="CT40" s="73" t="s">
        <v>81</v>
      </c>
      <c r="CU40" s="73" t="s">
        <v>81</v>
      </c>
      <c r="CV40" s="73" t="s">
        <v>81</v>
      </c>
      <c r="CW40" s="73" t="s">
        <v>81</v>
      </c>
      <c r="CX40" s="73" t="s">
        <v>81</v>
      </c>
      <c r="CY40" s="73" t="s">
        <v>81</v>
      </c>
      <c r="CZ40" s="73" t="s">
        <v>81</v>
      </c>
      <c r="DA40" s="73" t="s">
        <v>81</v>
      </c>
      <c r="DB40" s="73" t="s">
        <v>81</v>
      </c>
      <c r="DC40" s="73" t="s">
        <v>81</v>
      </c>
      <c r="DD40" s="73" t="s">
        <v>81</v>
      </c>
      <c r="DE40" s="72">
        <v>2</v>
      </c>
      <c r="DF40" s="73" t="s">
        <v>81</v>
      </c>
      <c r="DG40" s="72">
        <v>5</v>
      </c>
      <c r="DH40" s="28">
        <v>1</v>
      </c>
      <c r="DI40" s="73" t="s">
        <v>81</v>
      </c>
      <c r="DJ40" s="73" t="s">
        <v>81</v>
      </c>
      <c r="DK40" s="73" t="s">
        <v>81</v>
      </c>
      <c r="DL40" s="73" t="s">
        <v>81</v>
      </c>
      <c r="DM40" s="73" t="s">
        <v>81</v>
      </c>
      <c r="DN40" s="72">
        <v>1</v>
      </c>
      <c r="DO40" s="73" t="s">
        <v>81</v>
      </c>
      <c r="DP40" s="73" t="s">
        <v>81</v>
      </c>
      <c r="DQ40" s="73" t="s">
        <v>81</v>
      </c>
      <c r="DR40" s="72">
        <v>1</v>
      </c>
      <c r="DS40" s="73" t="s">
        <v>81</v>
      </c>
      <c r="DT40" s="73" t="s">
        <v>81</v>
      </c>
      <c r="DU40" s="73" t="s">
        <v>81</v>
      </c>
      <c r="DV40" s="73" t="s">
        <v>81</v>
      </c>
      <c r="DW40" s="73" t="s">
        <v>81</v>
      </c>
      <c r="DX40" s="72">
        <v>1</v>
      </c>
      <c r="DY40" s="73" t="s">
        <v>81</v>
      </c>
      <c r="DZ40" s="28" t="s">
        <v>81</v>
      </c>
      <c r="EA40" s="28" t="s">
        <v>81</v>
      </c>
      <c r="EB40" s="72">
        <v>1</v>
      </c>
      <c r="EC40" s="73" t="s">
        <v>81</v>
      </c>
      <c r="ED40" s="72">
        <v>1</v>
      </c>
      <c r="EE40" s="73" t="s">
        <v>81</v>
      </c>
      <c r="EF40" s="73" t="s">
        <v>81</v>
      </c>
      <c r="EG40" s="72">
        <v>2</v>
      </c>
      <c r="EH40" s="73" t="s">
        <v>81</v>
      </c>
      <c r="EI40" s="73" t="s">
        <v>81</v>
      </c>
      <c r="EJ40" s="73" t="s">
        <v>81</v>
      </c>
      <c r="EK40" s="73" t="s">
        <v>81</v>
      </c>
      <c r="EL40" s="73" t="s">
        <v>81</v>
      </c>
      <c r="EM40" s="28" t="s">
        <v>81</v>
      </c>
      <c r="EN40" s="28" t="s">
        <v>81</v>
      </c>
      <c r="EO40" s="28" t="s">
        <v>81</v>
      </c>
      <c r="EP40" s="28" t="s">
        <v>81</v>
      </c>
      <c r="EQ40" s="28" t="s">
        <v>81</v>
      </c>
      <c r="ER40" s="28" t="s">
        <v>81</v>
      </c>
      <c r="ES40" s="72">
        <v>1</v>
      </c>
      <c r="ET40" s="28" t="s">
        <v>81</v>
      </c>
      <c r="EU40" s="28" t="s">
        <v>81</v>
      </c>
      <c r="EV40" s="72">
        <v>1</v>
      </c>
      <c r="EW40" s="28" t="s">
        <v>81</v>
      </c>
      <c r="EX40" s="28" t="s">
        <v>81</v>
      </c>
      <c r="EY40" s="28" t="s">
        <v>81</v>
      </c>
      <c r="EZ40" s="28" t="s">
        <v>81</v>
      </c>
      <c r="FA40" s="28" t="s">
        <v>81</v>
      </c>
      <c r="FB40" s="28" t="s">
        <v>81</v>
      </c>
      <c r="FC40" s="28" t="s">
        <v>81</v>
      </c>
      <c r="FD40" s="28" t="s">
        <v>81</v>
      </c>
      <c r="FE40" s="28" t="s">
        <v>81</v>
      </c>
      <c r="FF40" s="28" t="s">
        <v>81</v>
      </c>
      <c r="FG40" s="72">
        <v>1</v>
      </c>
      <c r="FH40" s="72">
        <v>4</v>
      </c>
      <c r="FI40" s="28" t="s">
        <v>81</v>
      </c>
      <c r="FJ40" s="28" t="s">
        <v>81</v>
      </c>
      <c r="FK40" s="28">
        <v>2</v>
      </c>
      <c r="FL40" s="73" t="s">
        <v>81</v>
      </c>
      <c r="FM40" s="73" t="s">
        <v>81</v>
      </c>
      <c r="FN40" s="73" t="s">
        <v>81</v>
      </c>
      <c r="FO40" s="73" t="s">
        <v>81</v>
      </c>
      <c r="FP40" s="73" t="s">
        <v>81</v>
      </c>
      <c r="FQ40" s="72">
        <v>1</v>
      </c>
      <c r="FR40" s="73" t="s">
        <v>81</v>
      </c>
      <c r="FS40" s="28" t="s">
        <v>81</v>
      </c>
      <c r="FT40" s="28" t="s">
        <v>81</v>
      </c>
      <c r="FU40" s="72">
        <v>3</v>
      </c>
      <c r="FV40" s="73" t="s">
        <v>81</v>
      </c>
      <c r="FW40" s="73" t="s">
        <v>81</v>
      </c>
      <c r="FX40" s="73" t="s">
        <v>81</v>
      </c>
      <c r="FY40" s="73" t="s">
        <v>81</v>
      </c>
      <c r="FZ40" s="73" t="s">
        <v>81</v>
      </c>
      <c r="GA40" s="72">
        <v>1</v>
      </c>
      <c r="GB40" s="28" t="s">
        <v>81</v>
      </c>
      <c r="GC40" s="28" t="s">
        <v>81</v>
      </c>
      <c r="GD40" s="28" t="s">
        <v>81</v>
      </c>
      <c r="GE40" s="72">
        <v>3</v>
      </c>
      <c r="GF40" s="72">
        <v>1</v>
      </c>
      <c r="GG40" s="73" t="s">
        <v>81</v>
      </c>
      <c r="GH40" s="73" t="s">
        <v>81</v>
      </c>
      <c r="GI40" s="73" t="s">
        <v>81</v>
      </c>
      <c r="GJ40" s="72">
        <v>1</v>
      </c>
      <c r="GK40" s="73" t="s">
        <v>81</v>
      </c>
      <c r="GL40" s="73" t="s">
        <v>81</v>
      </c>
      <c r="GM40" s="73" t="s">
        <v>81</v>
      </c>
      <c r="GN40" s="73" t="s">
        <v>81</v>
      </c>
      <c r="GO40" s="73" t="s">
        <v>81</v>
      </c>
      <c r="GP40" s="73" t="s">
        <v>81</v>
      </c>
      <c r="GQ40" s="73" t="s">
        <v>81</v>
      </c>
      <c r="GR40" s="73" t="s">
        <v>81</v>
      </c>
      <c r="GS40" s="73" t="s">
        <v>81</v>
      </c>
      <c r="GT40" s="73" t="s">
        <v>81</v>
      </c>
      <c r="GU40" s="73" t="s">
        <v>81</v>
      </c>
      <c r="GV40" s="72">
        <v>1</v>
      </c>
      <c r="GW40" s="73" t="s">
        <v>81</v>
      </c>
      <c r="GX40" s="73" t="s">
        <v>81</v>
      </c>
      <c r="GY40" s="72">
        <v>1</v>
      </c>
      <c r="GZ40" s="73" t="s">
        <v>81</v>
      </c>
      <c r="HA40" s="73" t="s">
        <v>81</v>
      </c>
      <c r="HB40" s="73" t="s">
        <v>81</v>
      </c>
      <c r="HC40" s="73" t="s">
        <v>81</v>
      </c>
      <c r="HD40" s="73" t="s">
        <v>81</v>
      </c>
      <c r="HE40" s="73" t="s">
        <v>81</v>
      </c>
      <c r="HF40" s="73" t="s">
        <v>81</v>
      </c>
      <c r="HG40" s="73" t="s">
        <v>81</v>
      </c>
      <c r="HH40" s="73" t="s">
        <v>81</v>
      </c>
      <c r="HI40" s="73" t="s">
        <v>81</v>
      </c>
      <c r="HJ40" s="73" t="s">
        <v>81</v>
      </c>
      <c r="HK40" s="72">
        <v>2</v>
      </c>
      <c r="HL40" s="73" t="s">
        <v>81</v>
      </c>
      <c r="HM40" s="72">
        <v>10</v>
      </c>
      <c r="HN40" s="28">
        <v>2</v>
      </c>
      <c r="HO40" s="73" t="s">
        <v>81</v>
      </c>
      <c r="HP40" s="73" t="s">
        <v>81</v>
      </c>
      <c r="HQ40" s="73" t="s">
        <v>81</v>
      </c>
      <c r="HR40" s="73" t="s">
        <v>81</v>
      </c>
      <c r="HS40" s="73" t="s">
        <v>81</v>
      </c>
      <c r="HT40" s="72">
        <v>1</v>
      </c>
      <c r="HU40" s="73" t="s">
        <v>81</v>
      </c>
      <c r="HV40" s="73" t="s">
        <v>81</v>
      </c>
      <c r="HW40" s="73" t="s">
        <v>81</v>
      </c>
      <c r="HX40" s="72">
        <v>2</v>
      </c>
      <c r="HY40" s="73" t="s">
        <v>81</v>
      </c>
      <c r="HZ40" s="73" t="s">
        <v>81</v>
      </c>
      <c r="IA40" s="73" t="s">
        <v>81</v>
      </c>
      <c r="IB40" s="73" t="s">
        <v>81</v>
      </c>
      <c r="IC40" s="73" t="s">
        <v>81</v>
      </c>
      <c r="ID40" s="73" t="s">
        <v>81</v>
      </c>
      <c r="IE40" s="73" t="s">
        <v>81</v>
      </c>
      <c r="IF40" s="73" t="s">
        <v>81</v>
      </c>
      <c r="IG40" s="73" t="s">
        <v>81</v>
      </c>
      <c r="IH40" s="73" t="s">
        <v>81</v>
      </c>
      <c r="II40" s="73" t="s">
        <v>81</v>
      </c>
      <c r="IJ40" s="73" t="s">
        <v>81</v>
      </c>
      <c r="IK40" s="73" t="s">
        <v>81</v>
      </c>
      <c r="IL40" s="73" t="s">
        <v>81</v>
      </c>
      <c r="IM40" s="73" t="s">
        <v>81</v>
      </c>
      <c r="IN40" s="73" t="s">
        <v>81</v>
      </c>
      <c r="IO40" s="73" t="s">
        <v>81</v>
      </c>
      <c r="IP40" s="73" t="s">
        <v>81</v>
      </c>
      <c r="IQ40" s="73" t="s">
        <v>81</v>
      </c>
      <c r="IR40" s="73" t="s">
        <v>81</v>
      </c>
      <c r="IS40" s="73" t="s">
        <v>81</v>
      </c>
      <c r="IT40" s="73" t="s">
        <v>81</v>
      </c>
      <c r="IU40" s="73" t="s">
        <v>81</v>
      </c>
      <c r="IV40" s="73" t="s">
        <v>81</v>
      </c>
      <c r="IW40" s="73" t="s">
        <v>81</v>
      </c>
      <c r="IX40" s="73" t="s">
        <v>81</v>
      </c>
      <c r="IY40" s="72">
        <v>1</v>
      </c>
      <c r="IZ40" s="73" t="s">
        <v>81</v>
      </c>
      <c r="JA40" s="73" t="s">
        <v>81</v>
      </c>
      <c r="JB40" s="72">
        <v>2</v>
      </c>
      <c r="JC40" s="72" t="s">
        <v>81</v>
      </c>
      <c r="JD40" s="72">
        <v>2</v>
      </c>
      <c r="JE40" s="72" t="s">
        <v>81</v>
      </c>
      <c r="JF40" s="72" t="s">
        <v>81</v>
      </c>
      <c r="JG40" s="72">
        <v>3</v>
      </c>
      <c r="JH40" s="73" t="s">
        <v>81</v>
      </c>
      <c r="JI40" s="72">
        <v>2</v>
      </c>
      <c r="JJ40" s="72" t="s">
        <v>81</v>
      </c>
      <c r="JK40" s="72" t="s">
        <v>81</v>
      </c>
      <c r="JL40" s="72">
        <v>2</v>
      </c>
      <c r="JM40" s="73" t="s">
        <v>81</v>
      </c>
      <c r="JN40" s="73" t="s">
        <v>81</v>
      </c>
      <c r="JO40" s="73" t="s">
        <v>81</v>
      </c>
      <c r="JP40" s="73" t="s">
        <v>81</v>
      </c>
      <c r="JQ40" s="73" t="s">
        <v>81</v>
      </c>
      <c r="JR40" s="73" t="s">
        <v>81</v>
      </c>
      <c r="JS40" s="73" t="s">
        <v>81</v>
      </c>
      <c r="JT40" s="73" t="s">
        <v>81</v>
      </c>
      <c r="JU40" s="73" t="s">
        <v>81</v>
      </c>
      <c r="JV40" s="73" t="s">
        <v>81</v>
      </c>
      <c r="JW40" s="73" t="s">
        <v>81</v>
      </c>
      <c r="JX40" s="73" t="s">
        <v>81</v>
      </c>
      <c r="JY40" s="73" t="s">
        <v>81</v>
      </c>
      <c r="JZ40" s="73" t="s">
        <v>81</v>
      </c>
      <c r="KA40" s="73" t="s">
        <v>81</v>
      </c>
      <c r="KB40" s="73" t="s">
        <v>81</v>
      </c>
      <c r="KC40" s="73" t="s">
        <v>81</v>
      </c>
      <c r="KD40" s="73" t="s">
        <v>81</v>
      </c>
      <c r="KE40" s="73" t="s">
        <v>81</v>
      </c>
      <c r="KF40" s="73" t="s">
        <v>81</v>
      </c>
      <c r="KG40" s="72">
        <v>1</v>
      </c>
      <c r="KH40" s="72" t="s">
        <v>81</v>
      </c>
      <c r="KI40" s="72" t="s">
        <v>81</v>
      </c>
      <c r="KJ40" s="72" t="s">
        <v>81</v>
      </c>
      <c r="KK40" s="72">
        <v>10</v>
      </c>
      <c r="KL40" s="72" t="s">
        <v>81</v>
      </c>
      <c r="KM40" s="72">
        <v>3</v>
      </c>
      <c r="KO40" s="72" t="s">
        <v>81</v>
      </c>
      <c r="KP40" s="72">
        <v>2</v>
      </c>
      <c r="KQ40" s="72" t="s">
        <v>81</v>
      </c>
      <c r="KR40" s="72" t="s">
        <v>81</v>
      </c>
      <c r="KS40" s="72" t="s">
        <v>81</v>
      </c>
      <c r="KT40" s="72" t="s">
        <v>81</v>
      </c>
      <c r="KU40" s="72" t="s">
        <v>81</v>
      </c>
      <c r="KV40" s="72" t="s">
        <v>81</v>
      </c>
      <c r="KW40" s="72" t="s">
        <v>81</v>
      </c>
      <c r="KX40" s="72" t="s">
        <v>81</v>
      </c>
      <c r="KY40" s="72" t="s">
        <v>81</v>
      </c>
      <c r="KZ40" s="72" t="s">
        <v>81</v>
      </c>
      <c r="LA40" s="72" t="s">
        <v>81</v>
      </c>
      <c r="LB40" s="72">
        <v>1</v>
      </c>
      <c r="LC40" s="72" t="s">
        <v>81</v>
      </c>
      <c r="LD40" s="72" t="s">
        <v>81</v>
      </c>
      <c r="LE40" s="72">
        <v>1</v>
      </c>
      <c r="LF40" s="72">
        <v>1</v>
      </c>
      <c r="LG40" s="72" t="s">
        <v>81</v>
      </c>
      <c r="LH40" s="72" t="s">
        <v>81</v>
      </c>
      <c r="LI40" s="72" t="s">
        <v>81</v>
      </c>
      <c r="LJ40" s="72">
        <v>1</v>
      </c>
      <c r="LK40" s="72" t="s">
        <v>81</v>
      </c>
      <c r="LL40" s="72" t="s">
        <v>81</v>
      </c>
      <c r="LM40" s="72" t="s">
        <v>81</v>
      </c>
      <c r="LN40" s="72" t="s">
        <v>81</v>
      </c>
      <c r="LO40" s="72" t="s">
        <v>81</v>
      </c>
      <c r="LP40" s="72" t="s">
        <v>81</v>
      </c>
      <c r="LQ40" s="72">
        <v>2</v>
      </c>
      <c r="LR40" s="72" t="s">
        <v>81</v>
      </c>
      <c r="LS40" s="72" t="s">
        <v>81</v>
      </c>
      <c r="LT40" s="72">
        <v>12</v>
      </c>
      <c r="LU40" s="72" t="s">
        <v>81</v>
      </c>
      <c r="LV40" s="72" t="s">
        <v>81</v>
      </c>
      <c r="LW40" s="72" t="s">
        <v>81</v>
      </c>
      <c r="LX40" s="72" t="s">
        <v>81</v>
      </c>
      <c r="LY40" s="72" t="s">
        <v>81</v>
      </c>
      <c r="LZ40" s="72" t="s">
        <v>81</v>
      </c>
      <c r="MA40" s="72">
        <v>2</v>
      </c>
      <c r="MB40" s="72" t="s">
        <v>81</v>
      </c>
      <c r="MC40" s="72" t="s">
        <v>81</v>
      </c>
      <c r="MD40" s="72">
        <v>12</v>
      </c>
      <c r="ME40" s="72" t="s">
        <v>81</v>
      </c>
      <c r="MF40" s="72" t="s">
        <v>81</v>
      </c>
      <c r="MG40" s="72" t="s">
        <v>81</v>
      </c>
      <c r="MH40" s="72" t="s">
        <v>81</v>
      </c>
      <c r="MI40" s="72" t="s">
        <v>81</v>
      </c>
      <c r="MJ40" s="72" t="s">
        <v>81</v>
      </c>
      <c r="MK40" s="72" t="s">
        <v>81</v>
      </c>
      <c r="ML40" s="72" t="s">
        <v>81</v>
      </c>
      <c r="MM40" s="72" t="s">
        <v>81</v>
      </c>
      <c r="MN40" s="72" t="s">
        <v>81</v>
      </c>
      <c r="MO40" s="72" t="s">
        <v>81</v>
      </c>
      <c r="MP40" s="72" t="s">
        <v>81</v>
      </c>
      <c r="MQ40" s="72" t="s">
        <v>81</v>
      </c>
      <c r="MR40" s="72" t="s">
        <v>81</v>
      </c>
      <c r="MS40" s="72" t="s">
        <v>81</v>
      </c>
      <c r="MT40" s="72" t="s">
        <v>81</v>
      </c>
      <c r="MU40" s="72" t="s">
        <v>81</v>
      </c>
      <c r="MV40" s="72" t="s">
        <v>81</v>
      </c>
      <c r="MW40" s="72" t="s">
        <v>81</v>
      </c>
      <c r="MX40" s="72" t="s">
        <v>81</v>
      </c>
      <c r="MY40" s="72" t="s">
        <v>81</v>
      </c>
      <c r="MZ40" s="72" t="s">
        <v>81</v>
      </c>
      <c r="NA40" s="72" t="s">
        <v>81</v>
      </c>
      <c r="NB40" s="72" t="s">
        <v>81</v>
      </c>
      <c r="NC40" s="72" t="s">
        <v>81</v>
      </c>
      <c r="ND40" s="72" t="s">
        <v>81</v>
      </c>
      <c r="NE40" s="72" t="s">
        <v>81</v>
      </c>
      <c r="NF40" s="72" t="s">
        <v>81</v>
      </c>
      <c r="NG40" s="72" t="s">
        <v>81</v>
      </c>
      <c r="NH40" s="72" t="s">
        <v>81</v>
      </c>
      <c r="NI40" s="72" t="s">
        <v>81</v>
      </c>
      <c r="NJ40" s="72" t="s">
        <v>81</v>
      </c>
      <c r="NK40" s="72" t="s">
        <v>81</v>
      </c>
      <c r="NL40" s="72" t="s">
        <v>81</v>
      </c>
      <c r="NM40" s="72" t="s">
        <v>81</v>
      </c>
      <c r="NN40" s="72" t="s">
        <v>81</v>
      </c>
      <c r="NO40" s="72" t="s">
        <v>81</v>
      </c>
      <c r="NP40" s="72" t="s">
        <v>81</v>
      </c>
      <c r="NQ40" s="72" t="s">
        <v>81</v>
      </c>
      <c r="NR40" s="72" t="s">
        <v>81</v>
      </c>
      <c r="NS40" s="72" t="s">
        <v>81</v>
      </c>
      <c r="NT40" s="72" t="s">
        <v>81</v>
      </c>
      <c r="NU40" s="72" t="s">
        <v>81</v>
      </c>
      <c r="NV40" s="72" t="s">
        <v>81</v>
      </c>
      <c r="NW40" s="72" t="s">
        <v>81</v>
      </c>
      <c r="NX40" s="72" t="s">
        <v>81</v>
      </c>
      <c r="NY40" s="72" t="s">
        <v>81</v>
      </c>
      <c r="NZ40" s="72" t="s">
        <v>81</v>
      </c>
      <c r="OA40" s="72" t="s">
        <v>81</v>
      </c>
      <c r="OB40" s="72" t="s">
        <v>81</v>
      </c>
      <c r="OC40" s="72" t="s">
        <v>81</v>
      </c>
      <c r="OD40" s="72" t="s">
        <v>81</v>
      </c>
      <c r="OE40" s="72" t="s">
        <v>81</v>
      </c>
      <c r="OF40" s="72" t="s">
        <v>81</v>
      </c>
      <c r="OG40" s="72" t="s">
        <v>81</v>
      </c>
      <c r="OH40" s="72" t="s">
        <v>81</v>
      </c>
      <c r="OI40" s="72" t="s">
        <v>81</v>
      </c>
      <c r="OJ40" s="72" t="s">
        <v>81</v>
      </c>
      <c r="OK40" s="72" t="s">
        <v>81</v>
      </c>
      <c r="OL40" s="72" t="s">
        <v>81</v>
      </c>
      <c r="OM40" s="72">
        <v>2</v>
      </c>
      <c r="ON40" s="72">
        <v>2</v>
      </c>
      <c r="OO40" s="72">
        <v>1</v>
      </c>
      <c r="OP40">
        <v>1</v>
      </c>
      <c r="OQ40" s="72">
        <v>2</v>
      </c>
      <c r="OR40" s="72">
        <v>1</v>
      </c>
      <c r="OS40">
        <v>1</v>
      </c>
      <c r="OT40" s="72">
        <v>2</v>
      </c>
      <c r="OU40" s="72">
        <v>1</v>
      </c>
      <c r="OV40" s="72">
        <v>1</v>
      </c>
      <c r="OW40" s="72" t="s">
        <v>81</v>
      </c>
      <c r="OX40" s="72" t="s">
        <v>81</v>
      </c>
      <c r="OY40" s="72">
        <v>1</v>
      </c>
      <c r="OZ40" s="72" t="s">
        <v>81</v>
      </c>
      <c r="PA40" s="72" t="s">
        <v>81</v>
      </c>
      <c r="PB40" s="72" t="s">
        <v>81</v>
      </c>
      <c r="PC40" s="72" t="s">
        <v>81</v>
      </c>
      <c r="PD40" s="72" t="s">
        <v>81</v>
      </c>
    </row>
    <row r="41" spans="1:420" x14ac:dyDescent="0.35">
      <c r="A41" s="20">
        <v>1060213</v>
      </c>
      <c r="B41" s="20">
        <v>1</v>
      </c>
      <c r="C41" s="20">
        <v>6</v>
      </c>
      <c r="D41" s="20">
        <v>2</v>
      </c>
      <c r="E41" s="20" t="s">
        <v>992</v>
      </c>
      <c r="F41" s="20">
        <v>20</v>
      </c>
      <c r="G41" s="20">
        <v>6</v>
      </c>
      <c r="H41" s="20">
        <v>6</v>
      </c>
      <c r="J41" s="27" t="s">
        <v>81</v>
      </c>
      <c r="K41" s="27" t="s">
        <v>81</v>
      </c>
      <c r="L41">
        <v>1000000</v>
      </c>
      <c r="M41">
        <v>6</v>
      </c>
      <c r="N41">
        <v>2</v>
      </c>
      <c r="O41">
        <v>2</v>
      </c>
      <c r="P41">
        <v>15</v>
      </c>
      <c r="Q41" s="27" t="s">
        <v>81</v>
      </c>
      <c r="R41">
        <v>4</v>
      </c>
      <c r="S41">
        <v>25000</v>
      </c>
      <c r="T41">
        <v>15</v>
      </c>
      <c r="U41">
        <v>1</v>
      </c>
      <c r="V41">
        <v>1</v>
      </c>
      <c r="W41">
        <v>1000</v>
      </c>
      <c r="X41" s="27" t="s">
        <v>81</v>
      </c>
      <c r="Y41" s="27" t="s">
        <v>81</v>
      </c>
      <c r="Z41">
        <v>5000</v>
      </c>
      <c r="AA41" s="27" t="s">
        <v>81</v>
      </c>
      <c r="AB41" s="27" t="s">
        <v>81</v>
      </c>
      <c r="AC41" s="27" t="s">
        <v>81</v>
      </c>
      <c r="AD41" s="27" t="s">
        <v>81</v>
      </c>
      <c r="AE41" s="27" t="s">
        <v>81</v>
      </c>
      <c r="AF41" s="27" t="s">
        <v>81</v>
      </c>
      <c r="AG41" s="27" t="s">
        <v>81</v>
      </c>
      <c r="AH41" s="27" t="s">
        <v>81</v>
      </c>
      <c r="AI41" s="27" t="s">
        <v>81</v>
      </c>
      <c r="AJ41" s="27" t="s">
        <v>81</v>
      </c>
      <c r="AK41" s="27" t="s">
        <v>81</v>
      </c>
      <c r="AL41" s="27" t="s">
        <v>81</v>
      </c>
      <c r="AM41" s="27" t="s">
        <v>81</v>
      </c>
      <c r="AN41" s="27" t="s">
        <v>81</v>
      </c>
      <c r="AO41" s="27" t="s">
        <v>81</v>
      </c>
      <c r="AP41" s="27" t="s">
        <v>81</v>
      </c>
      <c r="AQ41" s="27" t="s">
        <v>81</v>
      </c>
      <c r="AR41" s="27" t="s">
        <v>81</v>
      </c>
      <c r="AS41" s="27" t="s">
        <v>81</v>
      </c>
      <c r="AT41" s="27" t="s">
        <v>81</v>
      </c>
      <c r="AU41" s="27" t="s">
        <v>81</v>
      </c>
      <c r="AV41">
        <v>3</v>
      </c>
      <c r="AW41" s="27" t="s">
        <v>81</v>
      </c>
      <c r="AX41" s="27" t="s">
        <v>81</v>
      </c>
      <c r="AY41">
        <v>20000</v>
      </c>
      <c r="AZ41" s="27" t="s">
        <v>81</v>
      </c>
      <c r="BA41" s="27" t="s">
        <v>81</v>
      </c>
      <c r="BB41">
        <v>30000</v>
      </c>
      <c r="BC41" s="27" t="s">
        <v>81</v>
      </c>
      <c r="BD41" s="27" t="s">
        <v>81</v>
      </c>
      <c r="BE41" s="27" t="s">
        <v>81</v>
      </c>
      <c r="BF41" s="27" t="s">
        <v>81</v>
      </c>
      <c r="BG41">
        <v>300000</v>
      </c>
      <c r="BH41" s="27" t="s">
        <v>81</v>
      </c>
      <c r="BI41" s="27" t="s">
        <v>81</v>
      </c>
      <c r="BJ41" s="27" t="s">
        <v>81</v>
      </c>
      <c r="BK41" s="27" t="s">
        <v>81</v>
      </c>
      <c r="BL41" s="27" t="s">
        <v>81</v>
      </c>
      <c r="BM41" s="27" t="s">
        <v>81</v>
      </c>
      <c r="BN41" s="27" t="s">
        <v>81</v>
      </c>
      <c r="BO41" s="27" t="s">
        <v>81</v>
      </c>
      <c r="BP41" s="27" t="s">
        <v>81</v>
      </c>
      <c r="BQ41" s="27" t="s">
        <v>81</v>
      </c>
      <c r="BR41" s="27" t="s">
        <v>81</v>
      </c>
      <c r="BS41" s="27" t="s">
        <v>81</v>
      </c>
      <c r="BT41" s="27" t="s">
        <v>81</v>
      </c>
      <c r="BU41" s="27">
        <v>0</v>
      </c>
      <c r="BV41" s="27" t="s">
        <v>81</v>
      </c>
      <c r="BW41" s="27" t="s">
        <v>81</v>
      </c>
      <c r="BX41" s="27" t="s">
        <v>81</v>
      </c>
      <c r="BY41" t="s">
        <v>81</v>
      </c>
      <c r="BZ41" t="s">
        <v>81</v>
      </c>
      <c r="CA41" t="s">
        <v>81</v>
      </c>
      <c r="CB41" t="s">
        <v>81</v>
      </c>
      <c r="CC41" t="s">
        <v>81</v>
      </c>
      <c r="CD41" t="s">
        <v>81</v>
      </c>
      <c r="CE41" t="s">
        <v>81</v>
      </c>
      <c r="CF41" t="s">
        <v>81</v>
      </c>
      <c r="CG41" t="s">
        <v>81</v>
      </c>
      <c r="CH41" t="s">
        <v>81</v>
      </c>
      <c r="CI41" t="s">
        <v>81</v>
      </c>
      <c r="CJ41" t="s">
        <v>81</v>
      </c>
      <c r="CK41" t="s">
        <v>81</v>
      </c>
      <c r="CL41" t="s">
        <v>81</v>
      </c>
      <c r="CM41" s="27" t="s">
        <v>81</v>
      </c>
      <c r="CN41" s="27" t="s">
        <v>81</v>
      </c>
      <c r="CO41" s="27" t="s">
        <v>81</v>
      </c>
      <c r="CP41" s="27" t="s">
        <v>81</v>
      </c>
      <c r="CQ41" s="27" t="s">
        <v>81</v>
      </c>
      <c r="CR41" s="27" t="s">
        <v>81</v>
      </c>
      <c r="CS41" s="27" t="s">
        <v>81</v>
      </c>
      <c r="CT41" s="27" t="s">
        <v>81</v>
      </c>
      <c r="CU41" s="27" t="s">
        <v>81</v>
      </c>
      <c r="CV41" s="27" t="s">
        <v>81</v>
      </c>
      <c r="CW41" s="27" t="s">
        <v>81</v>
      </c>
      <c r="CX41" s="27" t="s">
        <v>81</v>
      </c>
      <c r="CY41" s="27" t="s">
        <v>81</v>
      </c>
      <c r="CZ41" s="27" t="s">
        <v>81</v>
      </c>
      <c r="DA41" s="27" t="s">
        <v>81</v>
      </c>
      <c r="DB41" s="27" t="s">
        <v>81</v>
      </c>
      <c r="DC41" s="27" t="s">
        <v>81</v>
      </c>
      <c r="DD41" s="27" t="s">
        <v>81</v>
      </c>
      <c r="DE41" s="27" t="s">
        <v>81</v>
      </c>
      <c r="DF41" s="27" t="s">
        <v>81</v>
      </c>
      <c r="DG41" s="28" t="s">
        <v>81</v>
      </c>
      <c r="DH41" t="s">
        <v>81</v>
      </c>
      <c r="DI41" t="s">
        <v>81</v>
      </c>
      <c r="DJ41" t="s">
        <v>81</v>
      </c>
      <c r="DK41" t="s">
        <v>81</v>
      </c>
      <c r="DL41" t="s">
        <v>81</v>
      </c>
      <c r="DM41" t="s">
        <v>81</v>
      </c>
      <c r="DN41" s="27" t="s">
        <v>81</v>
      </c>
      <c r="DO41" s="27" t="s">
        <v>81</v>
      </c>
      <c r="DP41" s="27" t="s">
        <v>81</v>
      </c>
      <c r="DQ41" s="27" t="s">
        <v>81</v>
      </c>
      <c r="DR41" s="27" t="s">
        <v>81</v>
      </c>
      <c r="DS41" s="27" t="s">
        <v>81</v>
      </c>
      <c r="DT41" s="27" t="s">
        <v>81</v>
      </c>
      <c r="DU41" s="27" t="s">
        <v>81</v>
      </c>
      <c r="DV41" s="27" t="s">
        <v>81</v>
      </c>
      <c r="DW41" s="27" t="s">
        <v>81</v>
      </c>
      <c r="DX41">
        <v>1</v>
      </c>
      <c r="DY41" s="27" t="s">
        <v>81</v>
      </c>
      <c r="DZ41">
        <v>1</v>
      </c>
      <c r="EA41" s="28" t="s">
        <v>81</v>
      </c>
      <c r="EB41">
        <v>1</v>
      </c>
      <c r="EC41" s="27" t="s">
        <v>81</v>
      </c>
      <c r="ED41" s="27" t="s">
        <v>81</v>
      </c>
      <c r="EE41" s="27" t="s">
        <v>81</v>
      </c>
      <c r="EF41" s="27" t="s">
        <v>81</v>
      </c>
      <c r="EG41" s="27" t="s">
        <v>81</v>
      </c>
      <c r="EH41" s="27" t="s">
        <v>81</v>
      </c>
      <c r="EI41" s="27" t="s">
        <v>81</v>
      </c>
      <c r="EJ41" s="27" t="s">
        <v>81</v>
      </c>
      <c r="EK41" s="27" t="s">
        <v>81</v>
      </c>
      <c r="EL41" s="27" t="s">
        <v>81</v>
      </c>
      <c r="EM41">
        <v>1</v>
      </c>
      <c r="EN41" s="28" t="s">
        <v>81</v>
      </c>
      <c r="EO41" s="28" t="s">
        <v>81</v>
      </c>
      <c r="EP41">
        <v>5</v>
      </c>
      <c r="EQ41">
        <v>1</v>
      </c>
      <c r="ER41">
        <v>1</v>
      </c>
      <c r="ES41" s="28" t="s">
        <v>81</v>
      </c>
      <c r="ET41" s="28" t="s">
        <v>81</v>
      </c>
      <c r="EU41" s="28" t="s">
        <v>81</v>
      </c>
      <c r="EV41">
        <v>1</v>
      </c>
      <c r="EW41" s="28" t="s">
        <v>81</v>
      </c>
      <c r="EX41" s="28" t="s">
        <v>81</v>
      </c>
      <c r="EY41" s="28" t="s">
        <v>81</v>
      </c>
      <c r="EZ41" s="28" t="s">
        <v>81</v>
      </c>
      <c r="FA41" s="28" t="s">
        <v>81</v>
      </c>
      <c r="FB41" s="28" t="s">
        <v>81</v>
      </c>
      <c r="FC41" s="28" t="s">
        <v>81</v>
      </c>
      <c r="FD41" s="28" t="s">
        <v>81</v>
      </c>
      <c r="FE41" s="28" t="s">
        <v>81</v>
      </c>
      <c r="FF41" s="28" t="s">
        <v>81</v>
      </c>
      <c r="FG41">
        <v>1</v>
      </c>
      <c r="FH41" s="28" t="s">
        <v>81</v>
      </c>
      <c r="FI41" s="28" t="s">
        <v>81</v>
      </c>
      <c r="FJ41">
        <v>10</v>
      </c>
      <c r="FK41">
        <v>1</v>
      </c>
      <c r="FL41" s="27" t="s">
        <v>81</v>
      </c>
      <c r="FM41" s="27" t="s">
        <v>81</v>
      </c>
      <c r="FN41" s="27" t="s">
        <v>81</v>
      </c>
      <c r="FO41" s="27" t="s">
        <v>81</v>
      </c>
      <c r="FP41" s="27" t="s">
        <v>81</v>
      </c>
      <c r="FQ41" s="27" t="s">
        <v>81</v>
      </c>
      <c r="FR41" s="27" t="s">
        <v>81</v>
      </c>
      <c r="FS41">
        <v>1</v>
      </c>
      <c r="FT41" s="28" t="s">
        <v>81</v>
      </c>
      <c r="FU41">
        <v>1</v>
      </c>
      <c r="FV41" s="27" t="s">
        <v>81</v>
      </c>
      <c r="FW41" s="27" t="s">
        <v>81</v>
      </c>
      <c r="FX41" s="27" t="s">
        <v>81</v>
      </c>
      <c r="FY41" s="27" t="s">
        <v>81</v>
      </c>
      <c r="FZ41" s="27" t="s">
        <v>81</v>
      </c>
      <c r="GA41">
        <v>1</v>
      </c>
      <c r="GB41" s="28" t="s">
        <v>81</v>
      </c>
      <c r="GC41" s="28" t="s">
        <v>81</v>
      </c>
      <c r="GD41" s="28" t="s">
        <v>81</v>
      </c>
      <c r="GE41">
        <v>3</v>
      </c>
      <c r="GF41" s="27" t="s">
        <v>81</v>
      </c>
      <c r="GG41" s="27" t="s">
        <v>81</v>
      </c>
      <c r="GH41" s="27" t="s">
        <v>81</v>
      </c>
      <c r="GI41" s="27" t="s">
        <v>81</v>
      </c>
      <c r="GJ41" s="27" t="s">
        <v>81</v>
      </c>
      <c r="GK41" s="27" t="s">
        <v>81</v>
      </c>
      <c r="GL41" s="27" t="s">
        <v>81</v>
      </c>
      <c r="GM41" s="27" t="s">
        <v>81</v>
      </c>
      <c r="GN41" s="27" t="s">
        <v>81</v>
      </c>
      <c r="GO41" s="27" t="s">
        <v>81</v>
      </c>
      <c r="GP41">
        <v>1</v>
      </c>
      <c r="GQ41" s="27" t="s">
        <v>81</v>
      </c>
      <c r="GR41" s="27" t="s">
        <v>81</v>
      </c>
      <c r="GS41">
        <v>5</v>
      </c>
      <c r="GT41">
        <v>2</v>
      </c>
      <c r="GU41">
        <v>1</v>
      </c>
      <c r="GV41" s="27" t="s">
        <v>81</v>
      </c>
      <c r="GW41" s="27" t="s">
        <v>81</v>
      </c>
      <c r="GX41" s="27" t="s">
        <v>81</v>
      </c>
      <c r="GY41">
        <v>4</v>
      </c>
      <c r="GZ41" s="27" t="s">
        <v>81</v>
      </c>
      <c r="HA41" s="27" t="s">
        <v>81</v>
      </c>
      <c r="HB41" s="27" t="s">
        <v>81</v>
      </c>
      <c r="HC41" s="27" t="s">
        <v>81</v>
      </c>
      <c r="HD41" s="27" t="s">
        <v>81</v>
      </c>
      <c r="HE41" s="27" t="s">
        <v>81</v>
      </c>
      <c r="HF41" s="27" t="s">
        <v>81</v>
      </c>
      <c r="HG41" s="27" t="s">
        <v>81</v>
      </c>
      <c r="HH41" s="27" t="s">
        <v>81</v>
      </c>
      <c r="HI41" s="27" t="s">
        <v>81</v>
      </c>
      <c r="HJ41">
        <v>1</v>
      </c>
      <c r="HK41">
        <v>1</v>
      </c>
      <c r="HL41" s="27" t="s">
        <v>81</v>
      </c>
      <c r="HM41">
        <v>5</v>
      </c>
      <c r="HN41">
        <v>15</v>
      </c>
      <c r="HO41" s="27" t="s">
        <v>81</v>
      </c>
      <c r="HP41" s="27" t="s">
        <v>81</v>
      </c>
      <c r="HQ41" s="27" t="s">
        <v>81</v>
      </c>
      <c r="HR41" s="27" t="s">
        <v>81</v>
      </c>
      <c r="HS41" s="27" t="s">
        <v>81</v>
      </c>
      <c r="HT41" s="27" t="s">
        <v>81</v>
      </c>
      <c r="HU41" s="27" t="s">
        <v>81</v>
      </c>
      <c r="HV41" s="27" t="s">
        <v>81</v>
      </c>
      <c r="HW41" s="27" t="s">
        <v>81</v>
      </c>
      <c r="HX41" s="27" t="s">
        <v>81</v>
      </c>
      <c r="HY41" s="27" t="s">
        <v>81</v>
      </c>
      <c r="HZ41" s="27" t="s">
        <v>81</v>
      </c>
      <c r="IA41" s="27" t="s">
        <v>81</v>
      </c>
      <c r="IB41" s="27" t="s">
        <v>81</v>
      </c>
      <c r="IC41" s="27" t="s">
        <v>81</v>
      </c>
      <c r="ID41" s="27" t="s">
        <v>81</v>
      </c>
      <c r="IE41" s="27" t="s">
        <v>81</v>
      </c>
      <c r="IF41" s="27" t="s">
        <v>81</v>
      </c>
      <c r="IG41" s="27" t="s">
        <v>81</v>
      </c>
      <c r="IH41" s="27" t="s">
        <v>81</v>
      </c>
      <c r="II41" s="27" t="s">
        <v>81</v>
      </c>
      <c r="IJ41" s="27" t="s">
        <v>81</v>
      </c>
      <c r="IK41" s="27" t="s">
        <v>81</v>
      </c>
      <c r="IL41" s="27" t="s">
        <v>81</v>
      </c>
      <c r="IM41" s="27" t="s">
        <v>81</v>
      </c>
      <c r="IN41" s="27" t="s">
        <v>81</v>
      </c>
      <c r="IO41" s="27" t="s">
        <v>81</v>
      </c>
      <c r="IP41" s="27" t="s">
        <v>81</v>
      </c>
      <c r="IQ41" s="27" t="s">
        <v>81</v>
      </c>
      <c r="IR41" s="27" t="s">
        <v>81</v>
      </c>
      <c r="IS41" s="27" t="s">
        <v>81</v>
      </c>
      <c r="IT41" s="27" t="s">
        <v>81</v>
      </c>
      <c r="IU41" s="27" t="s">
        <v>81</v>
      </c>
      <c r="IV41" s="27" t="s">
        <v>81</v>
      </c>
      <c r="IW41" s="27" t="s">
        <v>81</v>
      </c>
      <c r="IX41" s="27" t="s">
        <v>81</v>
      </c>
      <c r="IY41" s="27" t="s">
        <v>81</v>
      </c>
      <c r="IZ41" s="27" t="s">
        <v>81</v>
      </c>
      <c r="JA41" s="27" t="s">
        <v>81</v>
      </c>
      <c r="JB41" s="27" t="s">
        <v>81</v>
      </c>
      <c r="JC41" s="27" t="s">
        <v>81</v>
      </c>
      <c r="JD41" s="27" t="s">
        <v>81</v>
      </c>
      <c r="JE41" s="27" t="s">
        <v>81</v>
      </c>
      <c r="JF41" s="27" t="s">
        <v>81</v>
      </c>
      <c r="JG41" s="27" t="s">
        <v>81</v>
      </c>
      <c r="JH41" s="27" t="s">
        <v>81</v>
      </c>
      <c r="JI41" s="27" t="s">
        <v>81</v>
      </c>
      <c r="JJ41" s="27" t="s">
        <v>81</v>
      </c>
      <c r="JK41" s="27" t="s">
        <v>81</v>
      </c>
      <c r="JL41" s="27" t="s">
        <v>81</v>
      </c>
      <c r="JM41" s="27" t="s">
        <v>81</v>
      </c>
      <c r="JN41" s="27" t="s">
        <v>81</v>
      </c>
      <c r="JO41" s="27" t="s">
        <v>81</v>
      </c>
      <c r="JP41" s="27" t="s">
        <v>81</v>
      </c>
      <c r="JQ41" s="27" t="s">
        <v>81</v>
      </c>
      <c r="JR41" s="27" t="s">
        <v>81</v>
      </c>
      <c r="JS41" s="27" t="s">
        <v>81</v>
      </c>
      <c r="JT41" s="27" t="s">
        <v>81</v>
      </c>
      <c r="JU41" s="27" t="s">
        <v>81</v>
      </c>
      <c r="JV41" s="27" t="s">
        <v>81</v>
      </c>
      <c r="JW41" s="27" t="s">
        <v>81</v>
      </c>
      <c r="JX41" s="27" t="s">
        <v>81</v>
      </c>
      <c r="JY41" s="27" t="s">
        <v>81</v>
      </c>
      <c r="JZ41" s="27" t="s">
        <v>81</v>
      </c>
      <c r="KA41" s="27" t="s">
        <v>81</v>
      </c>
      <c r="KB41" s="27" t="s">
        <v>81</v>
      </c>
      <c r="KC41" s="27" t="s">
        <v>81</v>
      </c>
      <c r="KD41" s="27" t="s">
        <v>81</v>
      </c>
      <c r="KE41" s="27" t="s">
        <v>81</v>
      </c>
      <c r="KF41" s="27" t="s">
        <v>81</v>
      </c>
      <c r="KG41" s="27" t="s">
        <v>81</v>
      </c>
      <c r="KH41" s="27" t="s">
        <v>81</v>
      </c>
      <c r="KI41" s="27" t="s">
        <v>81</v>
      </c>
      <c r="KJ41" s="27" t="s">
        <v>81</v>
      </c>
      <c r="KK41" s="27" t="s">
        <v>81</v>
      </c>
      <c r="KL41" s="27" t="s">
        <v>81</v>
      </c>
      <c r="KM41" s="27" t="s">
        <v>81</v>
      </c>
      <c r="KN41" s="27" t="s">
        <v>81</v>
      </c>
      <c r="KO41" s="27" t="s">
        <v>81</v>
      </c>
      <c r="KP41" s="27" t="s">
        <v>81</v>
      </c>
      <c r="KQ41" s="27" t="s">
        <v>81</v>
      </c>
      <c r="KR41" s="27" t="s">
        <v>81</v>
      </c>
      <c r="KS41" s="27" t="s">
        <v>81</v>
      </c>
      <c r="KT41" s="27" t="s">
        <v>81</v>
      </c>
      <c r="KU41" s="27" t="s">
        <v>81</v>
      </c>
      <c r="KV41" s="27" t="s">
        <v>81</v>
      </c>
      <c r="KW41" s="27" t="s">
        <v>81</v>
      </c>
      <c r="KX41" s="27" t="s">
        <v>81</v>
      </c>
      <c r="KY41" s="27" t="s">
        <v>81</v>
      </c>
      <c r="KZ41" s="27" t="s">
        <v>81</v>
      </c>
      <c r="LA41" s="27" t="s">
        <v>81</v>
      </c>
      <c r="LB41" s="27" t="s">
        <v>81</v>
      </c>
      <c r="LC41" s="27" t="s">
        <v>81</v>
      </c>
      <c r="LD41" s="27" t="s">
        <v>81</v>
      </c>
      <c r="LE41" s="27" t="s">
        <v>81</v>
      </c>
      <c r="LF41" s="27" t="s">
        <v>81</v>
      </c>
      <c r="LG41" s="27" t="s">
        <v>81</v>
      </c>
      <c r="LH41" s="27" t="s">
        <v>81</v>
      </c>
      <c r="LI41" s="27" t="s">
        <v>81</v>
      </c>
      <c r="LJ41" s="27" t="s">
        <v>81</v>
      </c>
      <c r="LK41" s="27" t="s">
        <v>81</v>
      </c>
      <c r="LL41" s="27" t="s">
        <v>81</v>
      </c>
      <c r="LM41" s="27" t="s">
        <v>81</v>
      </c>
      <c r="LN41" s="27" t="s">
        <v>81</v>
      </c>
      <c r="LO41" s="27" t="s">
        <v>81</v>
      </c>
      <c r="LP41" s="27" t="s">
        <v>81</v>
      </c>
      <c r="LQ41" s="27" t="s">
        <v>81</v>
      </c>
      <c r="LR41" s="27" t="s">
        <v>81</v>
      </c>
      <c r="LS41" s="27" t="s">
        <v>81</v>
      </c>
      <c r="LT41" s="27" t="s">
        <v>81</v>
      </c>
      <c r="LU41" s="27" t="s">
        <v>81</v>
      </c>
      <c r="LV41" s="27" t="s">
        <v>81</v>
      </c>
      <c r="LW41" s="27" t="s">
        <v>81</v>
      </c>
      <c r="LX41" s="27" t="s">
        <v>81</v>
      </c>
      <c r="LY41" s="27" t="s">
        <v>81</v>
      </c>
      <c r="LZ41" s="27" t="s">
        <v>81</v>
      </c>
      <c r="MA41" s="27" t="s">
        <v>81</v>
      </c>
      <c r="MB41" s="27" t="s">
        <v>81</v>
      </c>
      <c r="MC41" s="27" t="s">
        <v>81</v>
      </c>
      <c r="MD41" s="27" t="s">
        <v>81</v>
      </c>
      <c r="ME41" s="27" t="s">
        <v>81</v>
      </c>
      <c r="MF41" s="27" t="s">
        <v>81</v>
      </c>
      <c r="MG41" s="27" t="s">
        <v>81</v>
      </c>
      <c r="MH41" s="27" t="s">
        <v>81</v>
      </c>
      <c r="MI41" s="27" t="s">
        <v>81</v>
      </c>
      <c r="MJ41" s="27" t="s">
        <v>81</v>
      </c>
      <c r="MK41" s="27" t="s">
        <v>81</v>
      </c>
      <c r="ML41" s="27" t="s">
        <v>81</v>
      </c>
      <c r="MM41" s="27" t="s">
        <v>81</v>
      </c>
      <c r="MN41" s="27" t="s">
        <v>81</v>
      </c>
      <c r="MO41" s="27" t="s">
        <v>81</v>
      </c>
      <c r="MP41" s="27" t="s">
        <v>81</v>
      </c>
      <c r="MQ41" s="27" t="s">
        <v>81</v>
      </c>
      <c r="MR41" s="27" t="s">
        <v>81</v>
      </c>
      <c r="MS41" s="27" t="s">
        <v>81</v>
      </c>
      <c r="MT41" s="27" t="s">
        <v>81</v>
      </c>
      <c r="MU41" s="27" t="s">
        <v>81</v>
      </c>
      <c r="MV41" s="27" t="s">
        <v>81</v>
      </c>
      <c r="MW41" s="27" t="s">
        <v>81</v>
      </c>
      <c r="MX41" s="27" t="s">
        <v>81</v>
      </c>
      <c r="MY41" s="27" t="s">
        <v>81</v>
      </c>
      <c r="MZ41" s="27" t="s">
        <v>81</v>
      </c>
      <c r="NA41" s="27" t="s">
        <v>81</v>
      </c>
      <c r="NB41" s="27" t="s">
        <v>81</v>
      </c>
      <c r="NC41" s="27" t="s">
        <v>81</v>
      </c>
      <c r="ND41" s="27" t="s">
        <v>81</v>
      </c>
      <c r="NE41" s="27" t="s">
        <v>81</v>
      </c>
      <c r="NF41" s="27" t="s">
        <v>81</v>
      </c>
      <c r="NG41" s="27" t="s">
        <v>81</v>
      </c>
      <c r="NH41" s="27" t="s">
        <v>81</v>
      </c>
      <c r="NI41" s="27" t="s">
        <v>81</v>
      </c>
      <c r="NJ41" s="27" t="s">
        <v>81</v>
      </c>
      <c r="NK41" s="27" t="s">
        <v>81</v>
      </c>
      <c r="NL41" s="27" t="s">
        <v>81</v>
      </c>
      <c r="NM41" s="27" t="s">
        <v>81</v>
      </c>
      <c r="NN41" s="27" t="s">
        <v>81</v>
      </c>
      <c r="NO41" s="27" t="s">
        <v>81</v>
      </c>
      <c r="NP41" s="27" t="s">
        <v>81</v>
      </c>
      <c r="NQ41" s="27" t="s">
        <v>81</v>
      </c>
      <c r="NR41" s="27" t="s">
        <v>81</v>
      </c>
      <c r="NS41" s="27" t="s">
        <v>81</v>
      </c>
      <c r="NT41" s="27" t="s">
        <v>81</v>
      </c>
      <c r="NU41" s="27" t="s">
        <v>81</v>
      </c>
      <c r="NV41" s="27" t="s">
        <v>81</v>
      </c>
      <c r="NW41" s="27" t="s">
        <v>81</v>
      </c>
      <c r="NX41" s="27" t="s">
        <v>81</v>
      </c>
      <c r="NY41" s="27" t="s">
        <v>81</v>
      </c>
      <c r="NZ41" s="27" t="s">
        <v>81</v>
      </c>
      <c r="OA41" s="27" t="s">
        <v>81</v>
      </c>
      <c r="OB41" s="27" t="s">
        <v>81</v>
      </c>
      <c r="OC41" s="27" t="s">
        <v>81</v>
      </c>
      <c r="OD41" s="27" t="s">
        <v>81</v>
      </c>
      <c r="OE41" s="27" t="s">
        <v>81</v>
      </c>
      <c r="OF41" s="27" t="s">
        <v>81</v>
      </c>
      <c r="OG41" s="27" t="s">
        <v>81</v>
      </c>
      <c r="OH41" s="27" t="s">
        <v>81</v>
      </c>
      <c r="OI41" s="27" t="s">
        <v>81</v>
      </c>
      <c r="OJ41" s="27" t="s">
        <v>81</v>
      </c>
      <c r="OK41" s="27" t="s">
        <v>81</v>
      </c>
      <c r="OL41" s="27" t="s">
        <v>81</v>
      </c>
      <c r="OM41">
        <v>1</v>
      </c>
      <c r="ON41" t="s">
        <v>81</v>
      </c>
      <c r="OO41" t="s">
        <v>81</v>
      </c>
      <c r="OP41">
        <v>1</v>
      </c>
      <c r="OQ41">
        <v>2</v>
      </c>
      <c r="OR41">
        <v>1</v>
      </c>
      <c r="OS41">
        <v>1</v>
      </c>
      <c r="OT41" t="s">
        <v>81</v>
      </c>
      <c r="OU41" t="s">
        <v>81</v>
      </c>
      <c r="OV41" t="s">
        <v>81</v>
      </c>
      <c r="OW41" t="s">
        <v>81</v>
      </c>
      <c r="OX41" t="s">
        <v>81</v>
      </c>
      <c r="OY41" t="s">
        <v>81</v>
      </c>
      <c r="OZ41" t="s">
        <v>81</v>
      </c>
      <c r="PA41" t="s">
        <v>81</v>
      </c>
      <c r="PB41" t="s">
        <v>81</v>
      </c>
      <c r="PC41" t="s">
        <v>81</v>
      </c>
      <c r="PD41" t="s">
        <v>81</v>
      </c>
    </row>
    <row r="42" spans="1:420" x14ac:dyDescent="0.35">
      <c r="A42" s="20">
        <v>1060214</v>
      </c>
      <c r="B42" s="20">
        <v>1</v>
      </c>
      <c r="C42" s="20">
        <v>6</v>
      </c>
      <c r="D42" s="20">
        <v>2</v>
      </c>
      <c r="E42" s="20" t="s">
        <v>997</v>
      </c>
      <c r="F42" s="20">
        <v>8</v>
      </c>
      <c r="G42" s="20">
        <v>2</v>
      </c>
      <c r="H42" s="20">
        <v>2</v>
      </c>
      <c r="I42" s="20">
        <v>10000</v>
      </c>
      <c r="J42" s="27" t="s">
        <v>81</v>
      </c>
      <c r="K42" s="27" t="s">
        <v>81</v>
      </c>
      <c r="L42" s="20">
        <v>60</v>
      </c>
      <c r="M42" s="20">
        <v>4</v>
      </c>
      <c r="N42" s="20">
        <v>3</v>
      </c>
      <c r="O42" s="20">
        <v>3</v>
      </c>
      <c r="P42" s="20">
        <v>3</v>
      </c>
      <c r="Q42" s="27" t="s">
        <v>81</v>
      </c>
      <c r="R42" t="s">
        <v>81</v>
      </c>
      <c r="S42" s="20">
        <v>13000</v>
      </c>
      <c r="T42" s="20">
        <v>1</v>
      </c>
      <c r="U42" s="20">
        <v>2</v>
      </c>
      <c r="V42" s="20">
        <v>2</v>
      </c>
      <c r="W42" s="20">
        <v>65</v>
      </c>
      <c r="X42" s="27" t="s">
        <v>81</v>
      </c>
      <c r="Y42" s="27" t="s">
        <v>81</v>
      </c>
      <c r="Z42" s="20">
        <v>45000</v>
      </c>
      <c r="AA42" s="20">
        <v>5</v>
      </c>
      <c r="AB42" s="20">
        <v>2</v>
      </c>
      <c r="AC42" s="20">
        <v>2</v>
      </c>
      <c r="AD42" s="20">
        <v>5</v>
      </c>
      <c r="AE42" t="s">
        <v>81</v>
      </c>
      <c r="AF42" t="s">
        <v>81</v>
      </c>
      <c r="AG42" s="20">
        <v>30000</v>
      </c>
      <c r="AH42" s="64" t="s">
        <v>81</v>
      </c>
      <c r="AI42" s="64" t="s">
        <v>81</v>
      </c>
      <c r="AJ42" s="64" t="s">
        <v>81</v>
      </c>
      <c r="AK42" s="64" t="s">
        <v>81</v>
      </c>
      <c r="AL42" s="64" t="s">
        <v>81</v>
      </c>
      <c r="AM42" s="64" t="s">
        <v>81</v>
      </c>
      <c r="AN42" s="64" t="s">
        <v>81</v>
      </c>
      <c r="AO42" s="64" t="s">
        <v>81</v>
      </c>
      <c r="AP42" s="64" t="s">
        <v>81</v>
      </c>
      <c r="AQ42" s="64" t="s">
        <v>81</v>
      </c>
      <c r="AR42" s="64" t="s">
        <v>81</v>
      </c>
      <c r="AS42" s="64" t="s">
        <v>81</v>
      </c>
      <c r="AT42" s="64" t="s">
        <v>81</v>
      </c>
      <c r="AU42" s="64" t="s">
        <v>81</v>
      </c>
      <c r="AV42">
        <v>4</v>
      </c>
      <c r="AW42">
        <v>170000</v>
      </c>
      <c r="AX42">
        <v>150000</v>
      </c>
      <c r="AY42">
        <v>10000</v>
      </c>
      <c r="AZ42" s="27" t="s">
        <v>81</v>
      </c>
      <c r="BA42" s="27" t="s">
        <v>81</v>
      </c>
      <c r="BB42" s="27" t="s">
        <v>81</v>
      </c>
      <c r="BC42" s="27" t="s">
        <v>81</v>
      </c>
      <c r="BD42" s="27" t="s">
        <v>81</v>
      </c>
      <c r="BE42">
        <v>20000</v>
      </c>
      <c r="BF42">
        <v>50000</v>
      </c>
      <c r="BG42" s="27" t="s">
        <v>81</v>
      </c>
      <c r="BH42">
        <v>25000</v>
      </c>
      <c r="BI42">
        <v>30000</v>
      </c>
      <c r="BJ42" s="27" t="s">
        <v>81</v>
      </c>
      <c r="BK42">
        <v>50000</v>
      </c>
      <c r="BL42" s="27" t="s">
        <v>81</v>
      </c>
      <c r="BM42" s="27" t="s">
        <v>81</v>
      </c>
      <c r="BN42" s="27" t="s">
        <v>81</v>
      </c>
      <c r="BO42" s="27" t="s">
        <v>81</v>
      </c>
      <c r="BP42" s="27" t="s">
        <v>81</v>
      </c>
      <c r="BQ42" s="27" t="s">
        <v>81</v>
      </c>
      <c r="BR42" s="27" t="s">
        <v>81</v>
      </c>
      <c r="BS42" s="27" t="s">
        <v>81</v>
      </c>
      <c r="BT42" s="27" t="s">
        <v>81</v>
      </c>
      <c r="BU42">
        <v>2</v>
      </c>
      <c r="BV42">
        <v>1</v>
      </c>
      <c r="BW42">
        <v>2</v>
      </c>
      <c r="BX42" s="27" t="s">
        <v>81</v>
      </c>
      <c r="BY42">
        <v>3</v>
      </c>
      <c r="BZ42" s="27" t="s">
        <v>81</v>
      </c>
      <c r="CA42" s="27" t="s">
        <v>81</v>
      </c>
      <c r="CB42" s="27" t="s">
        <v>81</v>
      </c>
      <c r="CC42" s="27" t="s">
        <v>81</v>
      </c>
      <c r="CD42" s="27" t="s">
        <v>81</v>
      </c>
      <c r="CE42" s="27" t="s">
        <v>81</v>
      </c>
      <c r="CF42" s="27" t="s">
        <v>81</v>
      </c>
      <c r="CG42" s="27" t="s">
        <v>81</v>
      </c>
      <c r="CH42" s="27" t="s">
        <v>81</v>
      </c>
      <c r="CI42" s="27" t="s">
        <v>81</v>
      </c>
      <c r="CJ42">
        <v>2</v>
      </c>
      <c r="CK42">
        <v>1</v>
      </c>
      <c r="CL42" s="27" t="s">
        <v>81</v>
      </c>
      <c r="CM42" s="27" t="s">
        <v>81</v>
      </c>
      <c r="CN42">
        <v>2</v>
      </c>
      <c r="CO42">
        <v>2</v>
      </c>
      <c r="CP42" s="27" t="s">
        <v>81</v>
      </c>
      <c r="CQ42" s="27" t="s">
        <v>81</v>
      </c>
      <c r="CR42" s="27" t="s">
        <v>81</v>
      </c>
      <c r="CS42">
        <v>4</v>
      </c>
      <c r="CT42">
        <v>2</v>
      </c>
      <c r="CU42">
        <v>1</v>
      </c>
      <c r="CV42" s="27" t="s">
        <v>81</v>
      </c>
      <c r="CW42" s="27" t="s">
        <v>81</v>
      </c>
      <c r="CX42">
        <v>4</v>
      </c>
      <c r="CY42">
        <v>2</v>
      </c>
      <c r="CZ42" s="72" t="s">
        <v>81</v>
      </c>
      <c r="DA42" s="27" t="s">
        <v>81</v>
      </c>
      <c r="DB42" s="27" t="s">
        <v>81</v>
      </c>
      <c r="DC42">
        <v>49</v>
      </c>
      <c r="DD42">
        <v>2</v>
      </c>
      <c r="DE42">
        <v>1</v>
      </c>
      <c r="DF42">
        <v>3</v>
      </c>
      <c r="DG42">
        <v>2</v>
      </c>
      <c r="DH42">
        <v>1</v>
      </c>
      <c r="DI42" s="27" t="s">
        <v>81</v>
      </c>
      <c r="DJ42" s="27" t="s">
        <v>81</v>
      </c>
      <c r="DK42" s="27" t="s">
        <v>81</v>
      </c>
      <c r="DL42" s="27" t="s">
        <v>81</v>
      </c>
      <c r="DM42" s="27" t="s">
        <v>81</v>
      </c>
      <c r="DN42">
        <v>2</v>
      </c>
      <c r="DO42">
        <v>1</v>
      </c>
      <c r="DP42" s="27" t="s">
        <v>81</v>
      </c>
      <c r="DQ42" s="27" t="s">
        <v>81</v>
      </c>
      <c r="DR42">
        <v>1</v>
      </c>
      <c r="DS42" s="27" t="s">
        <v>81</v>
      </c>
      <c r="DT42" s="27" t="s">
        <v>81</v>
      </c>
      <c r="DU42" s="27" t="s">
        <v>81</v>
      </c>
      <c r="DV42" s="27" t="s">
        <v>81</v>
      </c>
      <c r="DW42" s="27" t="s">
        <v>81</v>
      </c>
      <c r="DX42">
        <v>2</v>
      </c>
      <c r="DY42">
        <v>1</v>
      </c>
      <c r="DZ42">
        <v>1</v>
      </c>
      <c r="EA42" s="28" t="s">
        <v>81</v>
      </c>
      <c r="EB42">
        <v>1</v>
      </c>
      <c r="EC42" s="27" t="s">
        <v>81</v>
      </c>
      <c r="ED42" s="27" t="s">
        <v>81</v>
      </c>
      <c r="EE42" s="27" t="s">
        <v>81</v>
      </c>
      <c r="EF42" s="27" t="s">
        <v>81</v>
      </c>
      <c r="EG42" s="27" t="s">
        <v>81</v>
      </c>
      <c r="EH42" s="27" t="s">
        <v>81</v>
      </c>
      <c r="EI42" s="27" t="s">
        <v>81</v>
      </c>
      <c r="EJ42" s="27" t="s">
        <v>81</v>
      </c>
      <c r="EK42" s="27" t="s">
        <v>81</v>
      </c>
      <c r="EL42" s="27" t="s">
        <v>81</v>
      </c>
      <c r="EM42">
        <v>2</v>
      </c>
      <c r="EN42">
        <v>1</v>
      </c>
      <c r="EO42" s="28" t="s">
        <v>81</v>
      </c>
      <c r="EP42" s="28" t="s">
        <v>81</v>
      </c>
      <c r="EQ42">
        <v>1</v>
      </c>
      <c r="ER42" s="28" t="s">
        <v>81</v>
      </c>
      <c r="ES42" s="28" t="s">
        <v>81</v>
      </c>
      <c r="ET42" s="28" t="s">
        <v>81</v>
      </c>
      <c r="EU42" s="28" t="s">
        <v>81</v>
      </c>
      <c r="EV42" s="28" t="s">
        <v>81</v>
      </c>
      <c r="EW42" s="28" t="s">
        <v>81</v>
      </c>
      <c r="EX42" s="28" t="s">
        <v>81</v>
      </c>
      <c r="EY42" s="28" t="s">
        <v>81</v>
      </c>
      <c r="EZ42" s="28" t="s">
        <v>81</v>
      </c>
      <c r="FA42" s="28" t="s">
        <v>81</v>
      </c>
      <c r="FB42" s="28" t="s">
        <v>81</v>
      </c>
      <c r="FC42" s="28" t="s">
        <v>81</v>
      </c>
      <c r="FD42" s="28" t="s">
        <v>81</v>
      </c>
      <c r="FE42" s="28" t="s">
        <v>81</v>
      </c>
      <c r="FF42" s="28" t="s">
        <v>81</v>
      </c>
      <c r="FG42">
        <v>2</v>
      </c>
      <c r="FH42">
        <v>1</v>
      </c>
      <c r="FI42">
        <v>3</v>
      </c>
      <c r="FJ42">
        <v>2</v>
      </c>
      <c r="FK42">
        <v>1</v>
      </c>
      <c r="FL42" s="27" t="s">
        <v>81</v>
      </c>
      <c r="FM42" s="27" t="s">
        <v>81</v>
      </c>
      <c r="FN42" s="27" t="s">
        <v>81</v>
      </c>
      <c r="FO42" s="27" t="s">
        <v>81</v>
      </c>
      <c r="FP42" s="27" t="s">
        <v>81</v>
      </c>
      <c r="FQ42">
        <v>2</v>
      </c>
      <c r="FR42">
        <v>1</v>
      </c>
      <c r="FS42" s="28" t="s">
        <v>81</v>
      </c>
      <c r="FT42" s="28" t="s">
        <v>81</v>
      </c>
      <c r="FU42">
        <v>1</v>
      </c>
      <c r="FV42" s="27" t="s">
        <v>81</v>
      </c>
      <c r="FW42" s="27" t="s">
        <v>81</v>
      </c>
      <c r="FX42" s="27" t="s">
        <v>81</v>
      </c>
      <c r="FY42" s="27" t="s">
        <v>81</v>
      </c>
      <c r="FZ42" s="27" t="s">
        <v>81</v>
      </c>
      <c r="GA42">
        <v>2</v>
      </c>
      <c r="GB42">
        <v>1</v>
      </c>
      <c r="GC42" s="28" t="s">
        <v>81</v>
      </c>
      <c r="GD42" s="28" t="s">
        <v>81</v>
      </c>
      <c r="GE42">
        <v>3</v>
      </c>
      <c r="GF42" s="27" t="s">
        <v>81</v>
      </c>
      <c r="GG42" s="27" t="s">
        <v>81</v>
      </c>
      <c r="GH42" s="27" t="s">
        <v>81</v>
      </c>
      <c r="GI42" s="27" t="s">
        <v>81</v>
      </c>
      <c r="GJ42" s="27" t="s">
        <v>81</v>
      </c>
      <c r="GK42" s="27" t="s">
        <v>81</v>
      </c>
      <c r="GL42" s="27" t="s">
        <v>81</v>
      </c>
      <c r="GM42">
        <v>4</v>
      </c>
      <c r="GN42" s="27" t="s">
        <v>81</v>
      </c>
      <c r="GO42">
        <v>1</v>
      </c>
      <c r="GP42" s="27" t="s">
        <v>81</v>
      </c>
      <c r="GQ42" s="27" t="s">
        <v>81</v>
      </c>
      <c r="GR42" s="27" t="s">
        <v>81</v>
      </c>
      <c r="GS42">
        <v>12</v>
      </c>
      <c r="GT42">
        <v>1</v>
      </c>
      <c r="GU42">
        <v>2</v>
      </c>
      <c r="GV42" s="27" t="s">
        <v>81</v>
      </c>
      <c r="GW42" s="27" t="s">
        <v>81</v>
      </c>
      <c r="GX42" s="27" t="s">
        <v>81</v>
      </c>
      <c r="GY42">
        <v>3</v>
      </c>
      <c r="GZ42" s="27" t="s">
        <v>81</v>
      </c>
      <c r="HA42" s="27" t="s">
        <v>81</v>
      </c>
      <c r="HB42" s="27" t="s">
        <v>81</v>
      </c>
      <c r="HC42" s="27" t="s">
        <v>81</v>
      </c>
      <c r="HD42" s="27" t="s">
        <v>81</v>
      </c>
      <c r="HE42" s="27" t="s">
        <v>81</v>
      </c>
      <c r="HF42" s="27" t="s">
        <v>81</v>
      </c>
      <c r="HG42" s="27" t="s">
        <v>81</v>
      </c>
      <c r="HH42" s="27" t="s">
        <v>81</v>
      </c>
      <c r="HI42" s="27" t="s">
        <v>81</v>
      </c>
      <c r="HJ42" s="27" t="s">
        <v>81</v>
      </c>
      <c r="HK42" s="27" t="s">
        <v>81</v>
      </c>
      <c r="HL42" s="27" t="s">
        <v>81</v>
      </c>
      <c r="HM42">
        <v>13</v>
      </c>
      <c r="HN42">
        <v>4</v>
      </c>
      <c r="HO42" s="27" t="s">
        <v>81</v>
      </c>
      <c r="HP42" s="27" t="s">
        <v>81</v>
      </c>
      <c r="HQ42" s="27" t="s">
        <v>81</v>
      </c>
      <c r="HR42" s="27" t="s">
        <v>81</v>
      </c>
      <c r="HS42" s="27" t="s">
        <v>81</v>
      </c>
      <c r="HT42">
        <v>2</v>
      </c>
      <c r="HU42">
        <v>1</v>
      </c>
      <c r="HV42" s="27" t="s">
        <v>81</v>
      </c>
      <c r="HW42" s="27" t="s">
        <v>81</v>
      </c>
      <c r="HX42">
        <v>1</v>
      </c>
      <c r="HY42" s="27" t="s">
        <v>81</v>
      </c>
      <c r="HZ42" s="27" t="s">
        <v>81</v>
      </c>
      <c r="IA42" s="27" t="s">
        <v>81</v>
      </c>
      <c r="IB42" s="27" t="s">
        <v>81</v>
      </c>
      <c r="IC42" s="27" t="s">
        <v>81</v>
      </c>
      <c r="ID42">
        <v>2</v>
      </c>
      <c r="IE42" s="27" t="s">
        <v>81</v>
      </c>
      <c r="IF42">
        <v>1</v>
      </c>
      <c r="IG42" s="27" t="s">
        <v>81</v>
      </c>
      <c r="IH42">
        <v>5</v>
      </c>
      <c r="II42">
        <v>2</v>
      </c>
      <c r="IJ42">
        <v>1</v>
      </c>
      <c r="IK42" s="72" t="s">
        <v>81</v>
      </c>
      <c r="IL42" s="72" t="s">
        <v>81</v>
      </c>
      <c r="IM42">
        <v>1</v>
      </c>
      <c r="IN42" s="27" t="s">
        <v>81</v>
      </c>
      <c r="IO42" s="27" t="s">
        <v>81</v>
      </c>
      <c r="IP42" s="27" t="s">
        <v>81</v>
      </c>
      <c r="IQ42" s="27" t="s">
        <v>81</v>
      </c>
      <c r="IR42" s="27" t="s">
        <v>81</v>
      </c>
      <c r="IS42" s="27" t="s">
        <v>81</v>
      </c>
      <c r="IT42" s="27" t="s">
        <v>81</v>
      </c>
      <c r="IU42" s="27" t="s">
        <v>81</v>
      </c>
      <c r="IV42" s="27" t="s">
        <v>81</v>
      </c>
      <c r="IW42" s="27" t="s">
        <v>81</v>
      </c>
      <c r="IX42">
        <v>2</v>
      </c>
      <c r="IY42">
        <v>1</v>
      </c>
      <c r="IZ42" s="27" t="s">
        <v>81</v>
      </c>
      <c r="JA42" s="27" t="s">
        <v>81</v>
      </c>
      <c r="JB42">
        <v>5</v>
      </c>
      <c r="JC42" t="s">
        <v>81</v>
      </c>
      <c r="JD42" s="27" t="s">
        <v>81</v>
      </c>
      <c r="JE42" t="s">
        <v>81</v>
      </c>
      <c r="JF42" t="s">
        <v>81</v>
      </c>
      <c r="JG42" t="s">
        <v>81</v>
      </c>
      <c r="JH42" t="s">
        <v>81</v>
      </c>
      <c r="JI42" t="s">
        <v>81</v>
      </c>
      <c r="JJ42" t="s">
        <v>81</v>
      </c>
      <c r="JK42" t="s">
        <v>81</v>
      </c>
      <c r="JL42" t="s">
        <v>81</v>
      </c>
      <c r="JM42">
        <v>2</v>
      </c>
      <c r="JN42">
        <v>1</v>
      </c>
      <c r="JO42" s="27" t="s">
        <v>81</v>
      </c>
      <c r="JP42" s="27" t="s">
        <v>81</v>
      </c>
      <c r="JQ42">
        <v>7</v>
      </c>
      <c r="JR42" s="27" t="s">
        <v>81</v>
      </c>
      <c r="JS42" s="27" t="s">
        <v>81</v>
      </c>
      <c r="JT42" s="27" t="s">
        <v>81</v>
      </c>
      <c r="JU42" s="27" t="s">
        <v>81</v>
      </c>
      <c r="JV42" s="27" t="s">
        <v>81</v>
      </c>
      <c r="JW42">
        <v>2</v>
      </c>
      <c r="JX42">
        <v>1</v>
      </c>
      <c r="JY42" s="27" t="s">
        <v>81</v>
      </c>
      <c r="JZ42" s="27" t="s">
        <v>81</v>
      </c>
      <c r="KA42">
        <v>1</v>
      </c>
      <c r="KB42" s="27" t="s">
        <v>81</v>
      </c>
      <c r="KC42" s="27" t="s">
        <v>81</v>
      </c>
      <c r="KD42" s="27" t="s">
        <v>81</v>
      </c>
      <c r="KE42" s="27" t="s">
        <v>81</v>
      </c>
      <c r="KF42" s="27" t="s">
        <v>81</v>
      </c>
      <c r="KG42" s="27" t="s">
        <v>81</v>
      </c>
      <c r="KH42" s="27" t="s">
        <v>81</v>
      </c>
      <c r="KI42" s="27" t="s">
        <v>81</v>
      </c>
      <c r="KJ42" s="27" t="s">
        <v>81</v>
      </c>
      <c r="KK42" s="27" t="s">
        <v>81</v>
      </c>
      <c r="KL42" s="27" t="s">
        <v>81</v>
      </c>
      <c r="KM42" s="27" t="s">
        <v>81</v>
      </c>
      <c r="KN42" s="27" t="s">
        <v>81</v>
      </c>
      <c r="KO42" s="27" t="s">
        <v>81</v>
      </c>
      <c r="KP42" s="27" t="s">
        <v>81</v>
      </c>
      <c r="KQ42" s="27" t="s">
        <v>81</v>
      </c>
      <c r="KR42" s="27" t="s">
        <v>81</v>
      </c>
      <c r="KS42" s="27" t="s">
        <v>81</v>
      </c>
      <c r="KT42" s="27" t="s">
        <v>81</v>
      </c>
      <c r="KU42" s="27" t="s">
        <v>81</v>
      </c>
      <c r="KV42" s="27" t="s">
        <v>81</v>
      </c>
      <c r="KW42" s="27" t="s">
        <v>81</v>
      </c>
      <c r="KX42" s="27" t="s">
        <v>81</v>
      </c>
      <c r="KY42" s="27" t="s">
        <v>81</v>
      </c>
      <c r="KZ42" s="27" t="s">
        <v>81</v>
      </c>
      <c r="LA42" s="27" t="s">
        <v>81</v>
      </c>
      <c r="LB42" s="27" t="s">
        <v>81</v>
      </c>
      <c r="LC42" s="27" t="s">
        <v>81</v>
      </c>
      <c r="LD42" s="27" t="s">
        <v>81</v>
      </c>
      <c r="LE42" s="27" t="s">
        <v>81</v>
      </c>
      <c r="LF42" s="27" t="s">
        <v>81</v>
      </c>
      <c r="LG42" s="27" t="s">
        <v>81</v>
      </c>
      <c r="LH42" s="27" t="s">
        <v>81</v>
      </c>
      <c r="LI42" s="27" t="s">
        <v>81</v>
      </c>
      <c r="LJ42" s="27" t="s">
        <v>81</v>
      </c>
      <c r="LK42" s="27" t="s">
        <v>81</v>
      </c>
      <c r="LL42" s="27" t="s">
        <v>81</v>
      </c>
      <c r="LM42" s="27" t="s">
        <v>81</v>
      </c>
      <c r="LN42" s="27" t="s">
        <v>81</v>
      </c>
      <c r="LO42" s="27" t="s">
        <v>81</v>
      </c>
      <c r="LP42" s="27" t="s">
        <v>81</v>
      </c>
      <c r="LQ42" s="27" t="s">
        <v>81</v>
      </c>
      <c r="LR42" s="27" t="s">
        <v>81</v>
      </c>
      <c r="LS42" s="27" t="s">
        <v>81</v>
      </c>
      <c r="LT42" s="27" t="s">
        <v>81</v>
      </c>
      <c r="LU42" s="27" t="s">
        <v>81</v>
      </c>
      <c r="LV42" s="27" t="s">
        <v>81</v>
      </c>
      <c r="LW42" s="27" t="s">
        <v>81</v>
      </c>
      <c r="LX42" s="27" t="s">
        <v>81</v>
      </c>
      <c r="LY42" s="27" t="s">
        <v>81</v>
      </c>
      <c r="LZ42" s="27" t="s">
        <v>81</v>
      </c>
      <c r="MA42" s="27" t="s">
        <v>81</v>
      </c>
      <c r="MB42" s="27" t="s">
        <v>81</v>
      </c>
      <c r="MC42" s="27" t="s">
        <v>81</v>
      </c>
      <c r="MD42" s="27" t="s">
        <v>81</v>
      </c>
      <c r="ME42" s="27" t="s">
        <v>81</v>
      </c>
      <c r="MF42" s="27" t="s">
        <v>81</v>
      </c>
      <c r="MG42" s="27" t="s">
        <v>81</v>
      </c>
      <c r="MH42" s="27" t="s">
        <v>81</v>
      </c>
      <c r="MI42" s="27" t="s">
        <v>81</v>
      </c>
      <c r="MJ42" s="27" t="s">
        <v>81</v>
      </c>
      <c r="MK42" s="27" t="s">
        <v>81</v>
      </c>
      <c r="ML42" s="27" t="s">
        <v>81</v>
      </c>
      <c r="MM42" s="27" t="s">
        <v>81</v>
      </c>
      <c r="MN42" s="27" t="s">
        <v>81</v>
      </c>
      <c r="MO42" s="27" t="s">
        <v>81</v>
      </c>
      <c r="MP42" s="27" t="s">
        <v>81</v>
      </c>
      <c r="MQ42" s="27" t="s">
        <v>81</v>
      </c>
      <c r="MR42" s="27" t="s">
        <v>81</v>
      </c>
      <c r="MS42" s="27" t="s">
        <v>81</v>
      </c>
      <c r="MT42" s="27" t="s">
        <v>81</v>
      </c>
      <c r="MU42" s="27" t="s">
        <v>81</v>
      </c>
      <c r="MV42" s="27" t="s">
        <v>81</v>
      </c>
      <c r="MW42" s="27" t="s">
        <v>81</v>
      </c>
      <c r="MX42" s="27" t="s">
        <v>81</v>
      </c>
      <c r="MY42" s="27" t="s">
        <v>81</v>
      </c>
      <c r="MZ42" s="27" t="s">
        <v>81</v>
      </c>
      <c r="NA42" s="27" t="s">
        <v>81</v>
      </c>
      <c r="NB42" s="27" t="s">
        <v>81</v>
      </c>
      <c r="NC42" s="27" t="s">
        <v>81</v>
      </c>
      <c r="ND42" s="27" t="s">
        <v>81</v>
      </c>
      <c r="NE42" s="27" t="s">
        <v>81</v>
      </c>
      <c r="NF42" s="27" t="s">
        <v>81</v>
      </c>
      <c r="NG42" s="27" t="s">
        <v>81</v>
      </c>
      <c r="NH42" s="27" t="s">
        <v>81</v>
      </c>
      <c r="NI42" s="27" t="s">
        <v>81</v>
      </c>
      <c r="NJ42" s="27" t="s">
        <v>81</v>
      </c>
      <c r="NK42" s="27" t="s">
        <v>81</v>
      </c>
      <c r="NL42" s="27" t="s">
        <v>81</v>
      </c>
      <c r="NM42" s="27" t="s">
        <v>81</v>
      </c>
      <c r="NN42" s="27" t="s">
        <v>81</v>
      </c>
      <c r="NO42" s="27" t="s">
        <v>81</v>
      </c>
      <c r="NP42" s="27" t="s">
        <v>81</v>
      </c>
      <c r="NQ42" s="27" t="s">
        <v>81</v>
      </c>
      <c r="NR42" s="27" t="s">
        <v>81</v>
      </c>
      <c r="NS42" s="27" t="s">
        <v>81</v>
      </c>
      <c r="NT42" s="27" t="s">
        <v>81</v>
      </c>
      <c r="NU42" s="27" t="s">
        <v>81</v>
      </c>
      <c r="NV42" s="27" t="s">
        <v>81</v>
      </c>
      <c r="NW42" s="27" t="s">
        <v>81</v>
      </c>
      <c r="NX42" s="27" t="s">
        <v>81</v>
      </c>
      <c r="NY42" s="27" t="s">
        <v>81</v>
      </c>
      <c r="NZ42" s="27" t="s">
        <v>81</v>
      </c>
      <c r="OA42" s="27" t="s">
        <v>81</v>
      </c>
      <c r="OB42" s="27" t="s">
        <v>81</v>
      </c>
      <c r="OC42" s="27" t="s">
        <v>81</v>
      </c>
      <c r="OD42" s="27" t="s">
        <v>81</v>
      </c>
      <c r="OE42" s="27" t="s">
        <v>81</v>
      </c>
      <c r="OF42" s="27" t="s">
        <v>81</v>
      </c>
      <c r="OG42" s="27" t="s">
        <v>81</v>
      </c>
      <c r="OH42" s="27" t="s">
        <v>81</v>
      </c>
      <c r="OI42" s="27" t="s">
        <v>81</v>
      </c>
      <c r="OJ42" s="27" t="s">
        <v>81</v>
      </c>
      <c r="OK42" s="27" t="s">
        <v>81</v>
      </c>
      <c r="OL42" s="27" t="s">
        <v>81</v>
      </c>
      <c r="OM42">
        <v>1</v>
      </c>
      <c r="ON42" t="s">
        <v>81</v>
      </c>
      <c r="OO42" t="s">
        <v>81</v>
      </c>
      <c r="OP42">
        <v>1</v>
      </c>
      <c r="OQ42">
        <v>2</v>
      </c>
      <c r="OR42">
        <v>1</v>
      </c>
      <c r="OS42">
        <v>1</v>
      </c>
      <c r="OT42">
        <v>1</v>
      </c>
      <c r="OU42">
        <v>10</v>
      </c>
      <c r="OV42">
        <v>1</v>
      </c>
      <c r="OW42">
        <v>2</v>
      </c>
      <c r="OX42">
        <v>8</v>
      </c>
      <c r="OY42" t="s">
        <v>81</v>
      </c>
      <c r="OZ42" t="s">
        <v>81</v>
      </c>
      <c r="PA42" t="s">
        <v>81</v>
      </c>
      <c r="PB42" t="s">
        <v>81</v>
      </c>
      <c r="PC42" t="s">
        <v>81</v>
      </c>
      <c r="PD42" t="s">
        <v>81</v>
      </c>
    </row>
    <row r="43" spans="1:420" x14ac:dyDescent="0.35">
      <c r="A43" s="108">
        <v>1060215</v>
      </c>
      <c r="B43" s="108">
        <v>1</v>
      </c>
      <c r="C43" s="108">
        <v>6</v>
      </c>
      <c r="D43" s="108">
        <v>2</v>
      </c>
      <c r="E43" s="108" t="s">
        <v>1002</v>
      </c>
      <c r="F43" s="20">
        <v>20</v>
      </c>
      <c r="G43" s="20">
        <v>1</v>
      </c>
      <c r="H43" s="20">
        <v>1</v>
      </c>
      <c r="I43" s="20">
        <v>100</v>
      </c>
      <c r="J43" s="27" t="s">
        <v>81</v>
      </c>
      <c r="K43" s="27" t="s">
        <v>81</v>
      </c>
      <c r="L43" s="20">
        <v>5000</v>
      </c>
      <c r="M43" s="20">
        <v>15</v>
      </c>
      <c r="N43" s="20">
        <v>1</v>
      </c>
      <c r="O43" s="20">
        <v>1</v>
      </c>
      <c r="P43" s="70" t="s">
        <v>81</v>
      </c>
      <c r="Q43" s="72" t="s">
        <v>81</v>
      </c>
      <c r="R43" s="72" t="s">
        <v>81</v>
      </c>
      <c r="S43">
        <v>1800000</v>
      </c>
      <c r="T43" s="72" t="s">
        <v>81</v>
      </c>
      <c r="U43" s="72" t="s">
        <v>81</v>
      </c>
      <c r="V43" s="72" t="s">
        <v>81</v>
      </c>
      <c r="W43" s="72" t="s">
        <v>81</v>
      </c>
      <c r="X43" s="72" t="s">
        <v>81</v>
      </c>
      <c r="Y43" s="72" t="s">
        <v>81</v>
      </c>
      <c r="Z43" s="72" t="s">
        <v>81</v>
      </c>
      <c r="AA43" s="72" t="s">
        <v>81</v>
      </c>
      <c r="AB43" s="72" t="s">
        <v>81</v>
      </c>
      <c r="AC43" s="72" t="s">
        <v>81</v>
      </c>
      <c r="AD43" s="72" t="s">
        <v>81</v>
      </c>
      <c r="AE43" s="72" t="s">
        <v>81</v>
      </c>
      <c r="AF43" s="72" t="s">
        <v>81</v>
      </c>
      <c r="AG43" s="72" t="s">
        <v>81</v>
      </c>
      <c r="AH43" s="72" t="s">
        <v>81</v>
      </c>
      <c r="AI43" s="72" t="s">
        <v>81</v>
      </c>
      <c r="AJ43" s="72" t="s">
        <v>81</v>
      </c>
      <c r="AK43" s="72" t="s">
        <v>81</v>
      </c>
      <c r="AL43" s="72" t="s">
        <v>81</v>
      </c>
      <c r="AM43" s="72" t="s">
        <v>81</v>
      </c>
      <c r="AN43" s="72" t="s">
        <v>81</v>
      </c>
      <c r="AO43" s="72" t="s">
        <v>81</v>
      </c>
      <c r="AP43" s="72" t="s">
        <v>81</v>
      </c>
      <c r="AQ43" s="72" t="s">
        <v>81</v>
      </c>
      <c r="AR43" s="72" t="s">
        <v>81</v>
      </c>
      <c r="AS43" s="72" t="s">
        <v>81</v>
      </c>
      <c r="AT43" s="72" t="s">
        <v>81</v>
      </c>
      <c r="AU43" s="72" t="s">
        <v>81</v>
      </c>
      <c r="AV43">
        <v>2</v>
      </c>
      <c r="AW43">
        <v>20000</v>
      </c>
      <c r="AX43">
        <v>100000</v>
      </c>
      <c r="AY43" s="64" t="s">
        <v>81</v>
      </c>
      <c r="AZ43">
        <v>100000</v>
      </c>
      <c r="BA43">
        <v>1000000</v>
      </c>
      <c r="BB43">
        <v>100000</v>
      </c>
      <c r="BC43">
        <v>15000</v>
      </c>
      <c r="BD43" s="27" t="s">
        <v>81</v>
      </c>
      <c r="BE43" s="27" t="s">
        <v>81</v>
      </c>
      <c r="BF43" s="27" t="s">
        <v>81</v>
      </c>
      <c r="BG43" s="27" t="s">
        <v>81</v>
      </c>
      <c r="BH43" s="27" t="s">
        <v>81</v>
      </c>
      <c r="BI43" s="27" t="s">
        <v>81</v>
      </c>
      <c r="BJ43" s="27" t="s">
        <v>81</v>
      </c>
      <c r="BK43" s="27" t="s">
        <v>81</v>
      </c>
      <c r="BL43" s="27" t="s">
        <v>81</v>
      </c>
      <c r="BM43" s="27" t="s">
        <v>81</v>
      </c>
      <c r="BN43" s="27" t="s">
        <v>81</v>
      </c>
      <c r="BO43" s="27" t="s">
        <v>81</v>
      </c>
      <c r="BP43" s="27" t="s">
        <v>81</v>
      </c>
      <c r="BQ43" s="27" t="s">
        <v>81</v>
      </c>
      <c r="BR43" s="27" t="s">
        <v>81</v>
      </c>
      <c r="BS43" s="27" t="s">
        <v>81</v>
      </c>
      <c r="BT43" s="27" t="s">
        <v>81</v>
      </c>
      <c r="BU43" s="27">
        <v>0</v>
      </c>
      <c r="BV43" s="27" t="s">
        <v>81</v>
      </c>
      <c r="BW43" s="27" t="s">
        <v>81</v>
      </c>
      <c r="BX43" s="27" t="s">
        <v>81</v>
      </c>
      <c r="BY43" t="s">
        <v>81</v>
      </c>
      <c r="BZ43" t="s">
        <v>81</v>
      </c>
      <c r="CA43" t="s">
        <v>81</v>
      </c>
      <c r="CB43" t="s">
        <v>81</v>
      </c>
      <c r="CC43" t="s">
        <v>81</v>
      </c>
      <c r="CD43" t="s">
        <v>81</v>
      </c>
      <c r="CE43" t="s">
        <v>81</v>
      </c>
      <c r="CF43" t="s">
        <v>81</v>
      </c>
      <c r="CG43" t="s">
        <v>81</v>
      </c>
      <c r="CH43" t="s">
        <v>81</v>
      </c>
      <c r="CI43" t="s">
        <v>81</v>
      </c>
      <c r="CJ43" t="s">
        <v>81</v>
      </c>
      <c r="CK43" t="s">
        <v>81</v>
      </c>
      <c r="CL43" t="s">
        <v>81</v>
      </c>
      <c r="CM43" s="27" t="s">
        <v>81</v>
      </c>
      <c r="CN43" s="27" t="s">
        <v>81</v>
      </c>
      <c r="CO43" s="27" t="s">
        <v>81</v>
      </c>
      <c r="CP43" s="27" t="s">
        <v>81</v>
      </c>
      <c r="CQ43">
        <v>1</v>
      </c>
      <c r="CR43" s="27" t="s">
        <v>81</v>
      </c>
      <c r="CS43">
        <v>1</v>
      </c>
      <c r="CT43" s="27" t="s">
        <v>81</v>
      </c>
      <c r="CU43" s="27" t="s">
        <v>81</v>
      </c>
      <c r="CV43">
        <v>1</v>
      </c>
      <c r="CW43" s="27" t="s">
        <v>81</v>
      </c>
      <c r="CX43">
        <v>1</v>
      </c>
      <c r="CY43" s="27" t="s">
        <v>81</v>
      </c>
      <c r="CZ43" s="27" t="s">
        <v>81</v>
      </c>
      <c r="DA43" s="27" t="s">
        <v>81</v>
      </c>
      <c r="DB43" s="27" t="s">
        <v>81</v>
      </c>
      <c r="DC43" s="27" t="s">
        <v>81</v>
      </c>
      <c r="DD43" s="27" t="s">
        <v>81</v>
      </c>
      <c r="DE43" s="27" t="s">
        <v>81</v>
      </c>
      <c r="DF43">
        <v>8</v>
      </c>
      <c r="DG43" s="28" t="s">
        <v>81</v>
      </c>
      <c r="DH43">
        <v>1</v>
      </c>
      <c r="DI43" s="27" t="s">
        <v>81</v>
      </c>
      <c r="DJ43" s="27" t="s">
        <v>81</v>
      </c>
      <c r="DK43" s="27" t="s">
        <v>81</v>
      </c>
      <c r="DL43" s="27" t="s">
        <v>81</v>
      </c>
      <c r="DM43" s="27" t="s">
        <v>81</v>
      </c>
      <c r="DN43" s="27" t="s">
        <v>81</v>
      </c>
      <c r="DO43" s="27" t="s">
        <v>81</v>
      </c>
      <c r="DP43">
        <v>8</v>
      </c>
      <c r="DQ43" s="27" t="s">
        <v>81</v>
      </c>
      <c r="DR43">
        <v>1</v>
      </c>
      <c r="DS43" s="27" t="s">
        <v>81</v>
      </c>
      <c r="DT43" s="27" t="s">
        <v>81</v>
      </c>
      <c r="DU43" s="27" t="s">
        <v>81</v>
      </c>
      <c r="DV43" s="27" t="s">
        <v>81</v>
      </c>
      <c r="DW43" s="27" t="s">
        <v>81</v>
      </c>
      <c r="DX43" s="97" t="s">
        <v>81</v>
      </c>
      <c r="DY43" s="97" t="s">
        <v>81</v>
      </c>
      <c r="DZ43">
        <v>1</v>
      </c>
      <c r="EA43" s="28" t="s">
        <v>81</v>
      </c>
      <c r="EB43">
        <v>1</v>
      </c>
      <c r="EC43" s="27" t="s">
        <v>81</v>
      </c>
      <c r="ED43" s="27" t="s">
        <v>81</v>
      </c>
      <c r="EE43" s="27" t="s">
        <v>81</v>
      </c>
      <c r="EF43" s="27" t="s">
        <v>81</v>
      </c>
      <c r="EG43" s="27" t="s">
        <v>81</v>
      </c>
      <c r="EH43" s="27" t="s">
        <v>81</v>
      </c>
      <c r="EI43" s="27" t="s">
        <v>81</v>
      </c>
      <c r="EJ43">
        <v>1</v>
      </c>
      <c r="EK43" s="27" t="s">
        <v>81</v>
      </c>
      <c r="EL43">
        <v>1</v>
      </c>
      <c r="EM43" s="28" t="s">
        <v>81</v>
      </c>
      <c r="EN43" s="28" t="s">
        <v>81</v>
      </c>
      <c r="EO43">
        <v>10</v>
      </c>
      <c r="EP43" s="28" t="s">
        <v>81</v>
      </c>
      <c r="EQ43">
        <v>1</v>
      </c>
      <c r="ER43" s="28" t="s">
        <v>81</v>
      </c>
      <c r="ES43" s="28" t="s">
        <v>81</v>
      </c>
      <c r="ET43">
        <v>2</v>
      </c>
      <c r="EU43" s="27" t="s">
        <v>81</v>
      </c>
      <c r="EV43">
        <v>1</v>
      </c>
      <c r="EW43" s="28" t="s">
        <v>81</v>
      </c>
      <c r="EX43" s="28" t="s">
        <v>81</v>
      </c>
      <c r="EY43" s="28" t="s">
        <v>81</v>
      </c>
      <c r="EZ43">
        <v>5</v>
      </c>
      <c r="FA43">
        <v>1</v>
      </c>
      <c r="FB43" s="28" t="s">
        <v>81</v>
      </c>
      <c r="FC43" s="28" t="s">
        <v>81</v>
      </c>
      <c r="FD43">
        <v>2</v>
      </c>
      <c r="FE43" s="28" t="s">
        <v>81</v>
      </c>
      <c r="FF43">
        <v>1</v>
      </c>
      <c r="FG43" s="28" t="s">
        <v>81</v>
      </c>
      <c r="FH43">
        <v>2</v>
      </c>
      <c r="FI43" s="28" t="s">
        <v>81</v>
      </c>
      <c r="FJ43">
        <v>1</v>
      </c>
      <c r="FK43" s="28" t="s">
        <v>81</v>
      </c>
      <c r="FL43" s="28" t="s">
        <v>81</v>
      </c>
      <c r="FM43" s="28" t="s">
        <v>81</v>
      </c>
      <c r="FN43" s="28" t="s">
        <v>81</v>
      </c>
      <c r="FO43" s="28" t="s">
        <v>81</v>
      </c>
      <c r="FP43" s="28" t="s">
        <v>81</v>
      </c>
      <c r="FQ43" s="28" t="s">
        <v>81</v>
      </c>
      <c r="FR43" s="28" t="s">
        <v>81</v>
      </c>
      <c r="FS43">
        <v>1</v>
      </c>
      <c r="FT43" s="28" t="s">
        <v>81</v>
      </c>
      <c r="FU43">
        <v>1</v>
      </c>
      <c r="FV43" s="27" t="s">
        <v>81</v>
      </c>
      <c r="FW43" s="27" t="s">
        <v>81</v>
      </c>
      <c r="FX43" s="27" t="s">
        <v>81</v>
      </c>
      <c r="FY43" s="27" t="s">
        <v>81</v>
      </c>
      <c r="FZ43" s="27" t="s">
        <v>81</v>
      </c>
      <c r="GA43" s="28" t="s">
        <v>81</v>
      </c>
      <c r="GB43" s="28" t="s">
        <v>81</v>
      </c>
      <c r="GC43" s="28" t="s">
        <v>81</v>
      </c>
      <c r="GD43" s="28" t="s">
        <v>81</v>
      </c>
      <c r="GE43" s="27" t="s">
        <v>81</v>
      </c>
      <c r="GF43" s="27" t="s">
        <v>81</v>
      </c>
      <c r="GG43" s="27" t="s">
        <v>81</v>
      </c>
      <c r="GH43" s="27" t="s">
        <v>81</v>
      </c>
      <c r="GI43" s="27" t="s">
        <v>81</v>
      </c>
      <c r="GJ43" s="27" t="s">
        <v>81</v>
      </c>
      <c r="GK43" s="27" t="s">
        <v>81</v>
      </c>
      <c r="GL43" s="27" t="s">
        <v>81</v>
      </c>
      <c r="GM43" s="27" t="s">
        <v>81</v>
      </c>
      <c r="GN43" s="27" t="s">
        <v>81</v>
      </c>
      <c r="GO43" s="27" t="s">
        <v>81</v>
      </c>
      <c r="GP43" s="27" t="s">
        <v>81</v>
      </c>
      <c r="GQ43" s="27" t="s">
        <v>81</v>
      </c>
      <c r="GR43" s="27" t="s">
        <v>81</v>
      </c>
      <c r="GS43" s="27" t="s">
        <v>81</v>
      </c>
      <c r="GT43" s="27" t="s">
        <v>81</v>
      </c>
      <c r="GU43" s="27" t="s">
        <v>81</v>
      </c>
      <c r="GV43" s="27" t="s">
        <v>81</v>
      </c>
      <c r="GW43" s="27" t="s">
        <v>81</v>
      </c>
      <c r="GX43" s="27" t="s">
        <v>81</v>
      </c>
      <c r="GY43" s="27" t="s">
        <v>81</v>
      </c>
      <c r="GZ43" s="27" t="s">
        <v>81</v>
      </c>
      <c r="HA43" s="27" t="s">
        <v>81</v>
      </c>
      <c r="HB43" s="27" t="s">
        <v>81</v>
      </c>
      <c r="HC43" s="27" t="s">
        <v>81</v>
      </c>
      <c r="HD43" s="27" t="s">
        <v>81</v>
      </c>
      <c r="HE43" s="27" t="s">
        <v>81</v>
      </c>
      <c r="HF43" s="27" t="s">
        <v>81</v>
      </c>
      <c r="HG43" s="27" t="s">
        <v>81</v>
      </c>
      <c r="HH43" s="27" t="s">
        <v>81</v>
      </c>
      <c r="HI43" s="27" t="s">
        <v>81</v>
      </c>
      <c r="HJ43" s="27" t="s">
        <v>81</v>
      </c>
      <c r="HK43" s="27" t="s">
        <v>81</v>
      </c>
      <c r="HL43" s="27" t="s">
        <v>81</v>
      </c>
      <c r="HM43" s="27" t="s">
        <v>81</v>
      </c>
      <c r="HN43" s="27" t="s">
        <v>81</v>
      </c>
      <c r="HO43" s="27" t="s">
        <v>81</v>
      </c>
      <c r="HP43" s="27" t="s">
        <v>81</v>
      </c>
      <c r="HQ43" s="27" t="s">
        <v>81</v>
      </c>
      <c r="HR43" s="27" t="s">
        <v>81</v>
      </c>
      <c r="HS43" s="27" t="s">
        <v>81</v>
      </c>
      <c r="HT43" s="27" t="s">
        <v>81</v>
      </c>
      <c r="HU43" s="27" t="s">
        <v>81</v>
      </c>
      <c r="HV43" s="27" t="s">
        <v>81</v>
      </c>
      <c r="HW43" s="27" t="s">
        <v>81</v>
      </c>
      <c r="HX43" s="27" t="s">
        <v>81</v>
      </c>
      <c r="HY43" s="27" t="s">
        <v>81</v>
      </c>
      <c r="HZ43" s="27" t="s">
        <v>81</v>
      </c>
      <c r="IA43" s="27" t="s">
        <v>81</v>
      </c>
      <c r="IB43" s="27" t="s">
        <v>81</v>
      </c>
      <c r="IC43" s="27" t="s">
        <v>81</v>
      </c>
      <c r="ID43" s="27" t="s">
        <v>81</v>
      </c>
      <c r="IE43" s="27" t="s">
        <v>81</v>
      </c>
      <c r="IF43" s="27" t="s">
        <v>81</v>
      </c>
      <c r="IG43" s="27" t="s">
        <v>81</v>
      </c>
      <c r="IH43" s="27" t="s">
        <v>81</v>
      </c>
      <c r="II43" s="27" t="s">
        <v>81</v>
      </c>
      <c r="IJ43" s="27" t="s">
        <v>81</v>
      </c>
      <c r="IK43" s="27" t="s">
        <v>81</v>
      </c>
      <c r="IL43" s="27" t="s">
        <v>81</v>
      </c>
      <c r="IM43" s="27" t="s">
        <v>81</v>
      </c>
      <c r="IN43" s="27" t="s">
        <v>81</v>
      </c>
      <c r="IO43" s="27" t="s">
        <v>81</v>
      </c>
      <c r="IP43" s="27" t="s">
        <v>81</v>
      </c>
      <c r="IQ43" s="27" t="s">
        <v>81</v>
      </c>
      <c r="IR43" s="27" t="s">
        <v>81</v>
      </c>
      <c r="IS43" s="27" t="s">
        <v>81</v>
      </c>
      <c r="IT43" s="27" t="s">
        <v>81</v>
      </c>
      <c r="IU43" s="27" t="s">
        <v>81</v>
      </c>
      <c r="IV43" s="27" t="s">
        <v>81</v>
      </c>
      <c r="IW43" s="27" t="s">
        <v>81</v>
      </c>
      <c r="IX43" s="27" t="s">
        <v>81</v>
      </c>
      <c r="IY43" s="27" t="s">
        <v>81</v>
      </c>
      <c r="IZ43" s="27" t="s">
        <v>81</v>
      </c>
      <c r="JA43" s="27" t="s">
        <v>81</v>
      </c>
      <c r="JB43" s="27" t="s">
        <v>81</v>
      </c>
      <c r="JC43" s="27" t="s">
        <v>81</v>
      </c>
      <c r="JD43" s="27" t="s">
        <v>81</v>
      </c>
      <c r="JE43" s="27" t="s">
        <v>81</v>
      </c>
      <c r="JF43" s="27" t="s">
        <v>81</v>
      </c>
      <c r="JG43" s="27" t="s">
        <v>81</v>
      </c>
      <c r="JH43" s="27" t="s">
        <v>81</v>
      </c>
      <c r="JI43" s="27" t="s">
        <v>81</v>
      </c>
      <c r="JJ43" s="27" t="s">
        <v>81</v>
      </c>
      <c r="JK43" s="27" t="s">
        <v>81</v>
      </c>
      <c r="JL43" s="27" t="s">
        <v>81</v>
      </c>
      <c r="JM43" s="27" t="s">
        <v>81</v>
      </c>
      <c r="JN43" s="27" t="s">
        <v>81</v>
      </c>
      <c r="JO43" s="27" t="s">
        <v>81</v>
      </c>
      <c r="JP43" s="27" t="s">
        <v>81</v>
      </c>
      <c r="JQ43" s="27" t="s">
        <v>81</v>
      </c>
      <c r="JR43" s="27" t="s">
        <v>81</v>
      </c>
      <c r="JS43" s="27" t="s">
        <v>81</v>
      </c>
      <c r="JT43" s="27" t="s">
        <v>81</v>
      </c>
      <c r="JU43" s="27" t="s">
        <v>81</v>
      </c>
      <c r="JV43" s="27" t="s">
        <v>81</v>
      </c>
      <c r="JW43" s="27" t="s">
        <v>81</v>
      </c>
      <c r="JX43" s="27" t="s">
        <v>81</v>
      </c>
      <c r="JY43" s="27" t="s">
        <v>81</v>
      </c>
      <c r="JZ43" s="27" t="s">
        <v>81</v>
      </c>
      <c r="KA43" s="27" t="s">
        <v>81</v>
      </c>
      <c r="KB43" s="27" t="s">
        <v>81</v>
      </c>
      <c r="KC43" s="27" t="s">
        <v>81</v>
      </c>
      <c r="KD43" s="27" t="s">
        <v>81</v>
      </c>
      <c r="KE43" s="27" t="s">
        <v>81</v>
      </c>
      <c r="KF43" s="27" t="s">
        <v>81</v>
      </c>
      <c r="KG43" s="27" t="s">
        <v>81</v>
      </c>
      <c r="KH43" s="27" t="s">
        <v>81</v>
      </c>
      <c r="KI43" s="27" t="s">
        <v>81</v>
      </c>
      <c r="KJ43" s="27" t="s">
        <v>81</v>
      </c>
      <c r="KK43" s="27" t="s">
        <v>81</v>
      </c>
      <c r="KL43" s="27" t="s">
        <v>81</v>
      </c>
      <c r="KM43" s="27" t="s">
        <v>81</v>
      </c>
      <c r="KN43" s="27" t="s">
        <v>81</v>
      </c>
      <c r="KO43" s="27" t="s">
        <v>81</v>
      </c>
      <c r="KP43" s="27" t="s">
        <v>81</v>
      </c>
      <c r="KQ43" s="27" t="s">
        <v>81</v>
      </c>
      <c r="KR43" s="27" t="s">
        <v>81</v>
      </c>
      <c r="KS43" s="27" t="s">
        <v>81</v>
      </c>
      <c r="KT43" s="27" t="s">
        <v>81</v>
      </c>
      <c r="KU43" s="27" t="s">
        <v>81</v>
      </c>
      <c r="KV43" s="27" t="s">
        <v>81</v>
      </c>
      <c r="KW43" s="27" t="s">
        <v>81</v>
      </c>
      <c r="KX43" s="27" t="s">
        <v>81</v>
      </c>
      <c r="KY43" s="27" t="s">
        <v>81</v>
      </c>
      <c r="KZ43" s="27" t="s">
        <v>81</v>
      </c>
      <c r="LA43" s="27" t="s">
        <v>81</v>
      </c>
      <c r="LB43" s="27" t="s">
        <v>81</v>
      </c>
      <c r="LC43" s="27" t="s">
        <v>81</v>
      </c>
      <c r="LD43" s="27" t="s">
        <v>81</v>
      </c>
      <c r="LE43" s="27" t="s">
        <v>81</v>
      </c>
      <c r="LF43" s="27" t="s">
        <v>81</v>
      </c>
      <c r="LG43" s="27" t="s">
        <v>81</v>
      </c>
      <c r="LH43" s="27" t="s">
        <v>81</v>
      </c>
      <c r="LI43" s="27" t="s">
        <v>81</v>
      </c>
      <c r="LJ43" s="27" t="s">
        <v>81</v>
      </c>
      <c r="LK43" s="27" t="s">
        <v>81</v>
      </c>
      <c r="LL43" s="27" t="s">
        <v>81</v>
      </c>
      <c r="LM43" s="27" t="s">
        <v>81</v>
      </c>
      <c r="LN43" s="27" t="s">
        <v>81</v>
      </c>
      <c r="LO43" s="27" t="s">
        <v>81</v>
      </c>
      <c r="LP43" s="27" t="s">
        <v>81</v>
      </c>
      <c r="LQ43" s="27" t="s">
        <v>81</v>
      </c>
      <c r="LR43" s="27" t="s">
        <v>81</v>
      </c>
      <c r="LS43" s="27" t="s">
        <v>81</v>
      </c>
      <c r="LT43" s="27" t="s">
        <v>81</v>
      </c>
      <c r="LU43" s="27" t="s">
        <v>81</v>
      </c>
      <c r="LV43" s="27" t="s">
        <v>81</v>
      </c>
      <c r="LW43" s="27" t="s">
        <v>81</v>
      </c>
      <c r="LX43" s="27" t="s">
        <v>81</v>
      </c>
      <c r="LY43" s="27" t="s">
        <v>81</v>
      </c>
      <c r="LZ43" s="27" t="s">
        <v>81</v>
      </c>
      <c r="MA43" s="27" t="s">
        <v>81</v>
      </c>
      <c r="MB43" s="27" t="s">
        <v>81</v>
      </c>
      <c r="MC43" s="27" t="s">
        <v>81</v>
      </c>
      <c r="MD43" s="27" t="s">
        <v>81</v>
      </c>
      <c r="ME43" s="27" t="s">
        <v>81</v>
      </c>
      <c r="MF43" s="27" t="s">
        <v>81</v>
      </c>
      <c r="MG43" s="27" t="s">
        <v>81</v>
      </c>
      <c r="MH43" s="27" t="s">
        <v>81</v>
      </c>
      <c r="MI43" s="27" t="s">
        <v>81</v>
      </c>
      <c r="MJ43" s="27" t="s">
        <v>81</v>
      </c>
      <c r="MK43" s="27" t="s">
        <v>81</v>
      </c>
      <c r="ML43" s="27" t="s">
        <v>81</v>
      </c>
      <c r="MM43" s="27" t="s">
        <v>81</v>
      </c>
      <c r="MN43" s="27" t="s">
        <v>81</v>
      </c>
      <c r="MO43" s="27" t="s">
        <v>81</v>
      </c>
      <c r="MP43" s="27" t="s">
        <v>81</v>
      </c>
      <c r="MQ43" s="27" t="s">
        <v>81</v>
      </c>
      <c r="MR43" s="27" t="s">
        <v>81</v>
      </c>
      <c r="MS43" s="27" t="s">
        <v>81</v>
      </c>
      <c r="MT43" s="27" t="s">
        <v>81</v>
      </c>
      <c r="MU43" s="27" t="s">
        <v>81</v>
      </c>
      <c r="MV43" s="27" t="s">
        <v>81</v>
      </c>
      <c r="MW43" s="27" t="s">
        <v>81</v>
      </c>
      <c r="MX43" s="27" t="s">
        <v>81</v>
      </c>
      <c r="MY43" s="27" t="s">
        <v>81</v>
      </c>
      <c r="MZ43" s="27" t="s">
        <v>81</v>
      </c>
      <c r="NA43" s="27" t="s">
        <v>81</v>
      </c>
      <c r="NB43" s="27" t="s">
        <v>81</v>
      </c>
      <c r="NC43" s="27" t="s">
        <v>81</v>
      </c>
      <c r="ND43" s="27" t="s">
        <v>81</v>
      </c>
      <c r="NE43" s="27" t="s">
        <v>81</v>
      </c>
      <c r="NF43" s="27" t="s">
        <v>81</v>
      </c>
      <c r="NG43" s="27" t="s">
        <v>81</v>
      </c>
      <c r="NH43" s="27" t="s">
        <v>81</v>
      </c>
      <c r="NI43" s="27" t="s">
        <v>81</v>
      </c>
      <c r="NJ43" s="27" t="s">
        <v>81</v>
      </c>
      <c r="NK43" s="27" t="s">
        <v>81</v>
      </c>
      <c r="NL43" s="27" t="s">
        <v>81</v>
      </c>
      <c r="NM43" s="27" t="s">
        <v>81</v>
      </c>
      <c r="NN43" s="27" t="s">
        <v>81</v>
      </c>
      <c r="NO43" s="27" t="s">
        <v>81</v>
      </c>
      <c r="NP43" s="27" t="s">
        <v>81</v>
      </c>
      <c r="NQ43" s="27" t="s">
        <v>81</v>
      </c>
      <c r="NR43" s="27" t="s">
        <v>81</v>
      </c>
      <c r="NS43" s="27" t="s">
        <v>81</v>
      </c>
      <c r="NT43" s="27" t="s">
        <v>81</v>
      </c>
      <c r="NU43" s="27" t="s">
        <v>81</v>
      </c>
      <c r="NV43" s="27" t="s">
        <v>81</v>
      </c>
      <c r="NW43" s="27" t="s">
        <v>81</v>
      </c>
      <c r="NX43" s="27" t="s">
        <v>81</v>
      </c>
      <c r="NY43" s="27" t="s">
        <v>81</v>
      </c>
      <c r="NZ43" s="27" t="s">
        <v>81</v>
      </c>
      <c r="OA43" s="27" t="s">
        <v>81</v>
      </c>
      <c r="OB43" s="27" t="s">
        <v>81</v>
      </c>
      <c r="OC43" s="27" t="s">
        <v>81</v>
      </c>
      <c r="OD43" s="27" t="s">
        <v>81</v>
      </c>
      <c r="OE43" s="27" t="s">
        <v>81</v>
      </c>
      <c r="OF43" s="27" t="s">
        <v>81</v>
      </c>
      <c r="OG43" s="27" t="s">
        <v>81</v>
      </c>
      <c r="OH43" s="27" t="s">
        <v>81</v>
      </c>
      <c r="OI43" s="27" t="s">
        <v>81</v>
      </c>
      <c r="OJ43" s="27" t="s">
        <v>81</v>
      </c>
      <c r="OK43" s="27" t="s">
        <v>81</v>
      </c>
      <c r="OL43" s="27" t="s">
        <v>81</v>
      </c>
      <c r="OM43">
        <v>2</v>
      </c>
      <c r="ON43">
        <v>2</v>
      </c>
      <c r="OO43">
        <v>1</v>
      </c>
      <c r="OP43">
        <v>1</v>
      </c>
      <c r="OQ43" t="s">
        <v>81</v>
      </c>
      <c r="OR43" t="s">
        <v>81</v>
      </c>
      <c r="OS43" t="s">
        <v>81</v>
      </c>
      <c r="OT43" t="s">
        <v>81</v>
      </c>
      <c r="OU43" t="s">
        <v>81</v>
      </c>
      <c r="OV43" t="s">
        <v>81</v>
      </c>
      <c r="OW43" t="s">
        <v>81</v>
      </c>
      <c r="OX43" t="s">
        <v>81</v>
      </c>
      <c r="OY43" t="s">
        <v>81</v>
      </c>
      <c r="OZ43" t="s">
        <v>81</v>
      </c>
      <c r="PA43" t="s">
        <v>81</v>
      </c>
      <c r="PB43" t="s">
        <v>81</v>
      </c>
      <c r="PC43" t="s">
        <v>81</v>
      </c>
      <c r="PD43" t="s">
        <v>81</v>
      </c>
    </row>
    <row r="44" spans="1:420" s="72" customFormat="1" x14ac:dyDescent="0.35">
      <c r="A44" s="71">
        <v>1060216</v>
      </c>
      <c r="B44" s="71">
        <v>1</v>
      </c>
      <c r="C44" s="71">
        <v>6</v>
      </c>
      <c r="D44" s="71">
        <v>2</v>
      </c>
      <c r="E44" s="71" t="s">
        <v>1014</v>
      </c>
      <c r="F44" s="71">
        <v>9</v>
      </c>
      <c r="G44" s="71">
        <v>1</v>
      </c>
      <c r="H44" s="71">
        <v>1</v>
      </c>
      <c r="I44" s="71">
        <v>133</v>
      </c>
      <c r="J44" s="73" t="s">
        <v>81</v>
      </c>
      <c r="K44" s="73" t="s">
        <v>81</v>
      </c>
      <c r="L44" s="71">
        <v>4500</v>
      </c>
      <c r="M44" s="71">
        <v>4</v>
      </c>
      <c r="N44" s="71">
        <v>1</v>
      </c>
      <c r="O44" s="71">
        <v>1</v>
      </c>
      <c r="P44" s="71">
        <v>9</v>
      </c>
      <c r="Q44" s="73" t="s">
        <v>81</v>
      </c>
      <c r="R44" s="71">
        <v>0.18</v>
      </c>
      <c r="S44" s="71">
        <v>25000</v>
      </c>
      <c r="T44" s="71">
        <v>15</v>
      </c>
      <c r="U44" s="71">
        <v>1</v>
      </c>
      <c r="V44" s="71">
        <v>1</v>
      </c>
      <c r="W44" s="72">
        <v>408</v>
      </c>
      <c r="X44" s="73" t="s">
        <v>81</v>
      </c>
      <c r="Y44" s="73" t="s">
        <v>81</v>
      </c>
      <c r="Z44" s="72">
        <v>5000</v>
      </c>
      <c r="AA44" s="73" t="s">
        <v>81</v>
      </c>
      <c r="AB44" s="73" t="s">
        <v>81</v>
      </c>
      <c r="AC44" s="73" t="s">
        <v>81</v>
      </c>
      <c r="AD44" s="73" t="s">
        <v>81</v>
      </c>
      <c r="AE44" s="73" t="s">
        <v>81</v>
      </c>
      <c r="AF44" s="73" t="s">
        <v>81</v>
      </c>
      <c r="AG44" s="73" t="s">
        <v>81</v>
      </c>
      <c r="AH44" s="73" t="s">
        <v>81</v>
      </c>
      <c r="AI44" s="73" t="s">
        <v>81</v>
      </c>
      <c r="AJ44" s="73" t="s">
        <v>81</v>
      </c>
      <c r="AK44" s="73" t="s">
        <v>81</v>
      </c>
      <c r="AL44" s="73" t="s">
        <v>81</v>
      </c>
      <c r="AM44" s="73" t="s">
        <v>81</v>
      </c>
      <c r="AN44" s="73" t="s">
        <v>81</v>
      </c>
      <c r="AO44" s="73" t="s">
        <v>81</v>
      </c>
      <c r="AP44" s="73" t="s">
        <v>81</v>
      </c>
      <c r="AQ44" s="73" t="s">
        <v>81</v>
      </c>
      <c r="AR44" s="73" t="s">
        <v>81</v>
      </c>
      <c r="AS44" s="73" t="s">
        <v>81</v>
      </c>
      <c r="AT44" s="73" t="s">
        <v>81</v>
      </c>
      <c r="AU44" s="73" t="s">
        <v>81</v>
      </c>
      <c r="AV44" s="72">
        <v>3</v>
      </c>
      <c r="AW44" s="72">
        <v>4500</v>
      </c>
      <c r="AX44" s="72">
        <v>40000</v>
      </c>
      <c r="AY44" s="72">
        <v>20000</v>
      </c>
      <c r="AZ44" s="73" t="s">
        <v>81</v>
      </c>
      <c r="BA44" s="72">
        <v>50000</v>
      </c>
      <c r="BB44" s="72">
        <v>50000</v>
      </c>
      <c r="BC44" s="73" t="s">
        <v>81</v>
      </c>
      <c r="BD44" s="73" t="s">
        <v>81</v>
      </c>
      <c r="BE44" s="72">
        <v>500000</v>
      </c>
      <c r="BF44" s="72">
        <v>150000</v>
      </c>
      <c r="BG44" s="73" t="s">
        <v>81</v>
      </c>
      <c r="BH44" s="73" t="s">
        <v>81</v>
      </c>
      <c r="BI44" s="73" t="s">
        <v>81</v>
      </c>
      <c r="BJ44" s="73" t="s">
        <v>81</v>
      </c>
      <c r="BK44" s="73" t="s">
        <v>81</v>
      </c>
      <c r="BL44" s="73" t="s">
        <v>81</v>
      </c>
      <c r="BM44" s="73" t="s">
        <v>81</v>
      </c>
      <c r="BN44" s="73" t="s">
        <v>81</v>
      </c>
      <c r="BO44" s="73" t="s">
        <v>81</v>
      </c>
      <c r="BP44" s="73" t="s">
        <v>81</v>
      </c>
      <c r="BQ44" s="73" t="s">
        <v>81</v>
      </c>
      <c r="BR44" s="73" t="s">
        <v>81</v>
      </c>
      <c r="BS44" s="73" t="s">
        <v>81</v>
      </c>
      <c r="BT44" s="73" t="s">
        <v>81</v>
      </c>
      <c r="BU44" s="72">
        <v>1</v>
      </c>
      <c r="BV44" s="73" t="s">
        <v>81</v>
      </c>
      <c r="BW44" s="73" t="s">
        <v>81</v>
      </c>
      <c r="BX44" s="73" t="s">
        <v>81</v>
      </c>
      <c r="BY44" s="72">
        <v>1</v>
      </c>
      <c r="BZ44" s="73" t="s">
        <v>81</v>
      </c>
      <c r="CA44" s="73" t="s">
        <v>81</v>
      </c>
      <c r="CB44" s="73" t="s">
        <v>81</v>
      </c>
      <c r="CC44" s="73" t="s">
        <v>81</v>
      </c>
      <c r="CD44" s="73" t="s">
        <v>81</v>
      </c>
      <c r="CE44" s="72">
        <v>1</v>
      </c>
      <c r="CF44" s="72">
        <v>2</v>
      </c>
      <c r="CG44" s="73" t="s">
        <v>81</v>
      </c>
      <c r="CH44" s="73" t="s">
        <v>81</v>
      </c>
      <c r="CI44" s="72">
        <v>1</v>
      </c>
      <c r="CJ44" s="72">
        <v>1</v>
      </c>
      <c r="CK44" s="72">
        <v>2</v>
      </c>
      <c r="CL44" s="73" t="s">
        <v>81</v>
      </c>
      <c r="CM44" s="72">
        <v>5</v>
      </c>
      <c r="CN44" s="72">
        <v>1</v>
      </c>
      <c r="CO44" s="72">
        <v>1</v>
      </c>
      <c r="CP44" s="73" t="s">
        <v>81</v>
      </c>
      <c r="CQ44" s="73" t="s">
        <v>81</v>
      </c>
      <c r="CR44" s="73" t="s">
        <v>81</v>
      </c>
      <c r="CS44" s="72">
        <v>1</v>
      </c>
      <c r="CT44" s="73" t="s">
        <v>81</v>
      </c>
      <c r="CU44" s="72">
        <v>2</v>
      </c>
      <c r="CV44" s="73" t="s">
        <v>81</v>
      </c>
      <c r="CW44" s="72">
        <v>2</v>
      </c>
      <c r="CX44" s="72">
        <v>1</v>
      </c>
      <c r="CY44" s="72">
        <v>1</v>
      </c>
      <c r="CZ44" s="72">
        <v>1</v>
      </c>
      <c r="DA44" s="73" t="s">
        <v>81</v>
      </c>
      <c r="DB44" s="73" t="s">
        <v>81</v>
      </c>
      <c r="DC44" s="72">
        <v>1</v>
      </c>
      <c r="DD44" s="72">
        <v>1</v>
      </c>
      <c r="DE44" s="72">
        <v>2</v>
      </c>
      <c r="DF44" s="73" t="s">
        <v>81</v>
      </c>
      <c r="DG44" s="72">
        <v>5</v>
      </c>
      <c r="DH44" s="72">
        <v>1</v>
      </c>
      <c r="DI44" s="73" t="s">
        <v>81</v>
      </c>
      <c r="DJ44" s="73" t="s">
        <v>81</v>
      </c>
      <c r="DK44" s="73" t="s">
        <v>81</v>
      </c>
      <c r="DL44" s="73" t="s">
        <v>81</v>
      </c>
      <c r="DM44" s="73" t="s">
        <v>81</v>
      </c>
      <c r="DN44" s="72">
        <v>1</v>
      </c>
      <c r="DO44" s="73" t="s">
        <v>81</v>
      </c>
      <c r="DP44" s="73" t="s">
        <v>81</v>
      </c>
      <c r="DQ44" s="73" t="s">
        <v>81</v>
      </c>
      <c r="DR44" s="72">
        <v>1</v>
      </c>
      <c r="DS44" s="73" t="s">
        <v>81</v>
      </c>
      <c r="DT44" s="73" t="s">
        <v>81</v>
      </c>
      <c r="DU44" s="73" t="s">
        <v>81</v>
      </c>
      <c r="DV44" s="73" t="s">
        <v>81</v>
      </c>
      <c r="DW44" s="73" t="s">
        <v>81</v>
      </c>
      <c r="DX44" s="72">
        <v>1</v>
      </c>
      <c r="DY44" s="73" t="s">
        <v>81</v>
      </c>
      <c r="DZ44" s="28" t="s">
        <v>81</v>
      </c>
      <c r="EA44" s="28" t="s">
        <v>81</v>
      </c>
      <c r="EB44" s="72">
        <v>1</v>
      </c>
      <c r="EC44" s="72">
        <v>1</v>
      </c>
      <c r="ED44" s="72">
        <v>1</v>
      </c>
      <c r="EE44" s="73" t="s">
        <v>81</v>
      </c>
      <c r="EF44" s="73" t="s">
        <v>81</v>
      </c>
      <c r="EG44" s="72">
        <v>1</v>
      </c>
      <c r="EH44" s="73" t="s">
        <v>81</v>
      </c>
      <c r="EI44" s="73" t="s">
        <v>81</v>
      </c>
      <c r="EJ44" s="73" t="s">
        <v>81</v>
      </c>
      <c r="EK44" s="73" t="s">
        <v>81</v>
      </c>
      <c r="EL44" s="73" t="s">
        <v>81</v>
      </c>
      <c r="EM44" s="28" t="s">
        <v>81</v>
      </c>
      <c r="EN44" s="28" t="s">
        <v>81</v>
      </c>
      <c r="EO44" s="28" t="s">
        <v>81</v>
      </c>
      <c r="EP44" s="28" t="s">
        <v>81</v>
      </c>
      <c r="EQ44" s="28" t="s">
        <v>81</v>
      </c>
      <c r="ER44" s="28" t="s">
        <v>81</v>
      </c>
      <c r="ES44" s="72">
        <v>1</v>
      </c>
      <c r="ET44" s="28" t="s">
        <v>81</v>
      </c>
      <c r="EU44" s="28" t="s">
        <v>81</v>
      </c>
      <c r="EV44" s="72">
        <v>2</v>
      </c>
      <c r="EW44" s="28" t="s">
        <v>81</v>
      </c>
      <c r="EX44" s="72">
        <v>2</v>
      </c>
      <c r="EY44" s="28" t="s">
        <v>81</v>
      </c>
      <c r="EZ44" s="72">
        <v>3</v>
      </c>
      <c r="FA44" s="72">
        <v>1</v>
      </c>
      <c r="FB44" s="28" t="s">
        <v>81</v>
      </c>
      <c r="FC44" s="28" t="s">
        <v>81</v>
      </c>
      <c r="FD44" s="28" t="s">
        <v>81</v>
      </c>
      <c r="FE44" s="28" t="s">
        <v>81</v>
      </c>
      <c r="FF44" s="28" t="s">
        <v>81</v>
      </c>
      <c r="FG44" s="28" t="s">
        <v>81</v>
      </c>
      <c r="FH44" s="72">
        <v>2</v>
      </c>
      <c r="FI44" s="72">
        <v>10</v>
      </c>
      <c r="FJ44" s="72">
        <v>3</v>
      </c>
      <c r="FK44" s="72">
        <v>1</v>
      </c>
      <c r="FL44" s="73" t="s">
        <v>81</v>
      </c>
      <c r="FM44" s="73" t="s">
        <v>81</v>
      </c>
      <c r="FN44" s="73" t="s">
        <v>81</v>
      </c>
      <c r="FO44" s="73" t="s">
        <v>81</v>
      </c>
      <c r="FP44" s="73" t="s">
        <v>81</v>
      </c>
      <c r="FQ44" s="73" t="s">
        <v>81</v>
      </c>
      <c r="FR44" s="73" t="s">
        <v>81</v>
      </c>
      <c r="FS44" s="72">
        <v>1</v>
      </c>
      <c r="FT44" s="28" t="s">
        <v>81</v>
      </c>
      <c r="FU44" s="72">
        <v>1</v>
      </c>
      <c r="FV44" s="73" t="s">
        <v>81</v>
      </c>
      <c r="FW44" s="73" t="s">
        <v>81</v>
      </c>
      <c r="FX44" s="73" t="s">
        <v>81</v>
      </c>
      <c r="FY44" s="73" t="s">
        <v>81</v>
      </c>
      <c r="FZ44" s="73" t="s">
        <v>81</v>
      </c>
      <c r="GA44" s="72">
        <v>1</v>
      </c>
      <c r="GB44" s="28" t="s">
        <v>81</v>
      </c>
      <c r="GC44" s="72">
        <v>1</v>
      </c>
      <c r="GD44" s="28" t="s">
        <v>81</v>
      </c>
      <c r="GE44" s="72">
        <v>1</v>
      </c>
      <c r="GF44" s="73" t="s">
        <v>81</v>
      </c>
      <c r="GG44" s="73" t="s">
        <v>81</v>
      </c>
      <c r="GH44" s="73" t="s">
        <v>81</v>
      </c>
      <c r="GI44" s="73" t="s">
        <v>81</v>
      </c>
      <c r="GJ44" s="73" t="s">
        <v>81</v>
      </c>
      <c r="GK44" s="73" t="s">
        <v>81</v>
      </c>
      <c r="GL44" s="72">
        <v>2</v>
      </c>
      <c r="GM44" s="72">
        <v>1</v>
      </c>
      <c r="GN44" s="73" t="s">
        <v>81</v>
      </c>
      <c r="GO44" s="72">
        <v>1</v>
      </c>
      <c r="GP44" s="73" t="s">
        <v>81</v>
      </c>
      <c r="GQ44" s="72">
        <v>2</v>
      </c>
      <c r="GR44" s="72">
        <v>5</v>
      </c>
      <c r="GS44" s="72">
        <v>5</v>
      </c>
      <c r="GT44" s="72">
        <v>1</v>
      </c>
      <c r="GU44" s="73" t="s">
        <v>81</v>
      </c>
      <c r="GV44" s="73" t="s">
        <v>81</v>
      </c>
      <c r="GW44" s="72">
        <v>1</v>
      </c>
      <c r="GX44" s="73" t="s">
        <v>81</v>
      </c>
      <c r="GY44" s="72">
        <v>1</v>
      </c>
      <c r="GZ44" s="73" t="s">
        <v>81</v>
      </c>
      <c r="HA44" s="72">
        <v>2</v>
      </c>
      <c r="HB44" s="73" t="s">
        <v>81</v>
      </c>
      <c r="HC44" s="72">
        <v>5</v>
      </c>
      <c r="HD44" s="72">
        <v>1</v>
      </c>
      <c r="HE44" s="73" t="s">
        <v>81</v>
      </c>
      <c r="HF44" s="73" t="s">
        <v>81</v>
      </c>
      <c r="HG44" s="72">
        <v>1</v>
      </c>
      <c r="HI44" s="72">
        <v>1</v>
      </c>
      <c r="HJ44" s="73" t="s">
        <v>81</v>
      </c>
      <c r="HK44" s="72">
        <v>2</v>
      </c>
      <c r="HL44" s="73" t="s">
        <v>81</v>
      </c>
      <c r="HM44" s="72">
        <v>3</v>
      </c>
      <c r="HN44" s="72">
        <v>6</v>
      </c>
      <c r="HO44" s="73" t="s">
        <v>81</v>
      </c>
      <c r="HP44" s="73" t="s">
        <v>81</v>
      </c>
      <c r="HQ44" s="72">
        <v>1</v>
      </c>
      <c r="HR44" s="73" t="s">
        <v>81</v>
      </c>
      <c r="HS44" s="72">
        <v>6</v>
      </c>
      <c r="HT44" s="73" t="s">
        <v>81</v>
      </c>
      <c r="HU44" s="73" t="s">
        <v>81</v>
      </c>
      <c r="HV44" s="73" t="s">
        <v>81</v>
      </c>
      <c r="HW44" s="73" t="s">
        <v>81</v>
      </c>
      <c r="HX44" s="73" t="s">
        <v>81</v>
      </c>
      <c r="HY44" s="73" t="s">
        <v>81</v>
      </c>
      <c r="HZ44" s="73" t="s">
        <v>81</v>
      </c>
      <c r="IA44" s="73" t="s">
        <v>81</v>
      </c>
      <c r="IB44" s="73" t="s">
        <v>81</v>
      </c>
      <c r="IC44" s="73" t="s">
        <v>81</v>
      </c>
      <c r="ID44" s="73" t="s">
        <v>81</v>
      </c>
      <c r="IE44" s="73" t="s">
        <v>81</v>
      </c>
      <c r="IF44" s="73" t="s">
        <v>81</v>
      </c>
      <c r="IG44" s="73" t="s">
        <v>81</v>
      </c>
      <c r="IH44" s="73" t="s">
        <v>81</v>
      </c>
      <c r="II44" s="73" t="s">
        <v>81</v>
      </c>
      <c r="IJ44" s="73" t="s">
        <v>81</v>
      </c>
      <c r="IK44" s="73" t="s">
        <v>81</v>
      </c>
      <c r="IL44" s="73" t="s">
        <v>81</v>
      </c>
      <c r="IM44" s="73" t="s">
        <v>81</v>
      </c>
      <c r="IN44" s="73" t="s">
        <v>81</v>
      </c>
      <c r="IO44" s="73" t="s">
        <v>81</v>
      </c>
      <c r="IP44" s="73" t="s">
        <v>81</v>
      </c>
      <c r="IQ44" s="73" t="s">
        <v>81</v>
      </c>
      <c r="IR44" s="73" t="s">
        <v>81</v>
      </c>
      <c r="IS44" s="73" t="s">
        <v>81</v>
      </c>
      <c r="IT44" s="73" t="s">
        <v>81</v>
      </c>
      <c r="IU44" s="73" t="s">
        <v>81</v>
      </c>
      <c r="IV44" s="73" t="s">
        <v>81</v>
      </c>
      <c r="IW44" s="73" t="s">
        <v>81</v>
      </c>
      <c r="IX44" s="73" t="s">
        <v>81</v>
      </c>
      <c r="IY44" s="73" t="s">
        <v>81</v>
      </c>
      <c r="IZ44" s="73" t="s">
        <v>81</v>
      </c>
      <c r="JA44" s="73" t="s">
        <v>81</v>
      </c>
      <c r="JB44" s="73" t="s">
        <v>81</v>
      </c>
      <c r="JC44" s="73" t="s">
        <v>81</v>
      </c>
      <c r="JD44" s="73" t="s">
        <v>81</v>
      </c>
      <c r="JE44" s="73" t="s">
        <v>81</v>
      </c>
      <c r="JF44" s="73" t="s">
        <v>81</v>
      </c>
      <c r="JG44" s="73" t="s">
        <v>81</v>
      </c>
      <c r="JH44" s="73" t="s">
        <v>81</v>
      </c>
      <c r="JI44" s="73" t="s">
        <v>81</v>
      </c>
      <c r="JJ44" s="73" t="s">
        <v>81</v>
      </c>
      <c r="JK44" s="73" t="s">
        <v>81</v>
      </c>
      <c r="JL44" s="73" t="s">
        <v>81</v>
      </c>
      <c r="JM44" s="73" t="s">
        <v>81</v>
      </c>
      <c r="JN44" s="73" t="s">
        <v>81</v>
      </c>
      <c r="JO44" s="73" t="s">
        <v>81</v>
      </c>
      <c r="JP44" s="73" t="s">
        <v>81</v>
      </c>
      <c r="JQ44" s="73" t="s">
        <v>81</v>
      </c>
      <c r="JR44" s="73" t="s">
        <v>81</v>
      </c>
      <c r="JS44" s="73" t="s">
        <v>81</v>
      </c>
      <c r="JT44" s="73" t="s">
        <v>81</v>
      </c>
      <c r="JU44" s="73" t="s">
        <v>81</v>
      </c>
      <c r="JV44" s="73" t="s">
        <v>81</v>
      </c>
      <c r="JW44" s="73" t="s">
        <v>81</v>
      </c>
      <c r="JX44" s="73" t="s">
        <v>81</v>
      </c>
      <c r="JY44" s="73" t="s">
        <v>81</v>
      </c>
      <c r="JZ44" s="73" t="s">
        <v>81</v>
      </c>
      <c r="KA44" s="73" t="s">
        <v>81</v>
      </c>
      <c r="KB44" s="73" t="s">
        <v>81</v>
      </c>
      <c r="KC44" s="73" t="s">
        <v>81</v>
      </c>
      <c r="KD44" s="73" t="s">
        <v>81</v>
      </c>
      <c r="KE44" s="73" t="s">
        <v>81</v>
      </c>
      <c r="KF44" s="73" t="s">
        <v>81</v>
      </c>
      <c r="KG44" s="73" t="s">
        <v>81</v>
      </c>
      <c r="KH44" s="73" t="s">
        <v>81</v>
      </c>
      <c r="KI44" s="73" t="s">
        <v>81</v>
      </c>
      <c r="KJ44" s="73" t="s">
        <v>81</v>
      </c>
      <c r="KK44" s="73" t="s">
        <v>81</v>
      </c>
      <c r="KL44" s="73" t="s">
        <v>81</v>
      </c>
      <c r="KM44" s="73" t="s">
        <v>81</v>
      </c>
      <c r="KN44" s="73" t="s">
        <v>81</v>
      </c>
      <c r="KO44" s="73" t="s">
        <v>81</v>
      </c>
      <c r="KP44" s="73" t="s">
        <v>81</v>
      </c>
      <c r="KQ44" s="73" t="s">
        <v>81</v>
      </c>
      <c r="KR44" s="73" t="s">
        <v>81</v>
      </c>
      <c r="KS44" s="73" t="s">
        <v>81</v>
      </c>
      <c r="KT44" s="73" t="s">
        <v>81</v>
      </c>
      <c r="KU44" s="73" t="s">
        <v>81</v>
      </c>
      <c r="KV44" s="73" t="s">
        <v>81</v>
      </c>
      <c r="KW44" s="73" t="s">
        <v>81</v>
      </c>
      <c r="KX44" s="73" t="s">
        <v>81</v>
      </c>
      <c r="KY44" s="73" t="s">
        <v>81</v>
      </c>
      <c r="KZ44" s="73" t="s">
        <v>81</v>
      </c>
      <c r="LA44" s="73" t="s">
        <v>81</v>
      </c>
      <c r="LB44" s="73" t="s">
        <v>81</v>
      </c>
      <c r="LC44" s="73" t="s">
        <v>81</v>
      </c>
      <c r="LD44" s="73" t="s">
        <v>81</v>
      </c>
      <c r="LE44" s="73" t="s">
        <v>81</v>
      </c>
      <c r="LF44" s="73" t="s">
        <v>81</v>
      </c>
      <c r="LG44" s="73" t="s">
        <v>81</v>
      </c>
      <c r="LH44" s="73" t="s">
        <v>81</v>
      </c>
      <c r="LI44" s="73" t="s">
        <v>81</v>
      </c>
      <c r="LJ44" s="73" t="s">
        <v>81</v>
      </c>
      <c r="LK44" s="73" t="s">
        <v>81</v>
      </c>
      <c r="LL44" s="73" t="s">
        <v>81</v>
      </c>
      <c r="LM44" s="73" t="s">
        <v>81</v>
      </c>
      <c r="LN44" s="73" t="s">
        <v>81</v>
      </c>
      <c r="LO44" s="73" t="s">
        <v>81</v>
      </c>
      <c r="LP44" s="73" t="s">
        <v>81</v>
      </c>
      <c r="LQ44" s="73" t="s">
        <v>81</v>
      </c>
      <c r="LR44" s="73" t="s">
        <v>81</v>
      </c>
      <c r="LS44" s="73" t="s">
        <v>81</v>
      </c>
      <c r="LT44" s="73" t="s">
        <v>81</v>
      </c>
      <c r="LU44" s="73" t="s">
        <v>81</v>
      </c>
      <c r="LV44" s="73" t="s">
        <v>81</v>
      </c>
      <c r="LW44" s="73" t="s">
        <v>81</v>
      </c>
      <c r="LX44" s="73" t="s">
        <v>81</v>
      </c>
      <c r="LY44" s="73" t="s">
        <v>81</v>
      </c>
      <c r="LZ44" s="73" t="s">
        <v>81</v>
      </c>
      <c r="MA44" s="73" t="s">
        <v>81</v>
      </c>
      <c r="MB44" s="73" t="s">
        <v>81</v>
      </c>
      <c r="MC44" s="73" t="s">
        <v>81</v>
      </c>
      <c r="MD44" s="73" t="s">
        <v>81</v>
      </c>
      <c r="ME44" s="73" t="s">
        <v>81</v>
      </c>
      <c r="MF44" s="73" t="s">
        <v>81</v>
      </c>
      <c r="MG44" s="73" t="s">
        <v>81</v>
      </c>
      <c r="MH44" s="73" t="s">
        <v>81</v>
      </c>
      <c r="MI44" s="73" t="s">
        <v>81</v>
      </c>
      <c r="MJ44" s="73" t="s">
        <v>81</v>
      </c>
      <c r="MK44" s="73" t="s">
        <v>81</v>
      </c>
      <c r="ML44" s="73" t="s">
        <v>81</v>
      </c>
      <c r="MM44" s="73" t="s">
        <v>81</v>
      </c>
      <c r="MN44" s="73" t="s">
        <v>81</v>
      </c>
      <c r="MO44" s="73" t="s">
        <v>81</v>
      </c>
      <c r="MP44" s="73" t="s">
        <v>81</v>
      </c>
      <c r="MQ44" s="73" t="s">
        <v>81</v>
      </c>
      <c r="MR44" s="73" t="s">
        <v>81</v>
      </c>
      <c r="MS44" s="73" t="s">
        <v>81</v>
      </c>
      <c r="MT44" s="73" t="s">
        <v>81</v>
      </c>
      <c r="MU44" s="73" t="s">
        <v>81</v>
      </c>
      <c r="MV44" s="73" t="s">
        <v>81</v>
      </c>
      <c r="MW44" s="73" t="s">
        <v>81</v>
      </c>
      <c r="MX44" s="73" t="s">
        <v>81</v>
      </c>
      <c r="MY44" s="73" t="s">
        <v>81</v>
      </c>
      <c r="MZ44" s="73" t="s">
        <v>81</v>
      </c>
      <c r="NA44" s="73" t="s">
        <v>81</v>
      </c>
      <c r="NB44" s="73" t="s">
        <v>81</v>
      </c>
      <c r="NC44" s="73" t="s">
        <v>81</v>
      </c>
      <c r="ND44" s="73" t="s">
        <v>81</v>
      </c>
      <c r="NE44" s="73" t="s">
        <v>81</v>
      </c>
      <c r="NF44" s="73" t="s">
        <v>81</v>
      </c>
      <c r="NG44" s="73" t="s">
        <v>81</v>
      </c>
      <c r="NH44" s="73" t="s">
        <v>81</v>
      </c>
      <c r="NI44" s="73" t="s">
        <v>81</v>
      </c>
      <c r="NJ44" s="73" t="s">
        <v>81</v>
      </c>
      <c r="NK44" s="73" t="s">
        <v>81</v>
      </c>
      <c r="NL44" s="73" t="s">
        <v>81</v>
      </c>
      <c r="NM44" s="73" t="s">
        <v>81</v>
      </c>
      <c r="NN44" s="73" t="s">
        <v>81</v>
      </c>
      <c r="NO44" s="73" t="s">
        <v>81</v>
      </c>
      <c r="NP44" s="73" t="s">
        <v>81</v>
      </c>
      <c r="NQ44" s="73" t="s">
        <v>81</v>
      </c>
      <c r="NR44" s="73" t="s">
        <v>81</v>
      </c>
      <c r="NS44" s="73" t="s">
        <v>81</v>
      </c>
      <c r="NT44" s="73" t="s">
        <v>81</v>
      </c>
      <c r="NU44" s="73" t="s">
        <v>81</v>
      </c>
      <c r="NV44" s="73" t="s">
        <v>81</v>
      </c>
      <c r="NW44" s="73" t="s">
        <v>81</v>
      </c>
      <c r="NX44" s="73" t="s">
        <v>81</v>
      </c>
      <c r="NY44" s="73" t="s">
        <v>81</v>
      </c>
      <c r="NZ44" s="73" t="s">
        <v>81</v>
      </c>
      <c r="OA44" s="73" t="s">
        <v>81</v>
      </c>
      <c r="OB44" s="73" t="s">
        <v>81</v>
      </c>
      <c r="OC44" s="73" t="s">
        <v>81</v>
      </c>
      <c r="OD44" s="73" t="s">
        <v>81</v>
      </c>
      <c r="OE44" s="73" t="s">
        <v>81</v>
      </c>
      <c r="OF44" s="73" t="s">
        <v>81</v>
      </c>
      <c r="OG44" s="73" t="s">
        <v>81</v>
      </c>
      <c r="OH44" s="73" t="s">
        <v>81</v>
      </c>
      <c r="OI44" s="73" t="s">
        <v>81</v>
      </c>
      <c r="OJ44" s="73" t="s">
        <v>81</v>
      </c>
      <c r="OK44" s="73" t="s">
        <v>81</v>
      </c>
      <c r="OL44" s="73" t="s">
        <v>81</v>
      </c>
      <c r="OM44" s="72">
        <v>1</v>
      </c>
      <c r="ON44" s="72" t="s">
        <v>81</v>
      </c>
      <c r="OO44" s="72" t="s">
        <v>81</v>
      </c>
      <c r="OP44" s="72">
        <v>1</v>
      </c>
      <c r="OQ44" s="72" t="s">
        <v>81</v>
      </c>
      <c r="OR44" s="72" t="s">
        <v>81</v>
      </c>
      <c r="OS44" s="72">
        <v>1</v>
      </c>
      <c r="OT44" s="72" t="s">
        <v>81</v>
      </c>
      <c r="OU44" s="72" t="s">
        <v>81</v>
      </c>
      <c r="OV44" s="72" t="s">
        <v>81</v>
      </c>
      <c r="OW44" s="72" t="s">
        <v>81</v>
      </c>
      <c r="OX44" s="72" t="s">
        <v>81</v>
      </c>
      <c r="OY44" s="72" t="s">
        <v>81</v>
      </c>
      <c r="OZ44" s="72" t="s">
        <v>81</v>
      </c>
      <c r="PA44" s="72" t="s">
        <v>81</v>
      </c>
      <c r="PB44" s="72" t="s">
        <v>81</v>
      </c>
      <c r="PC44" s="72" t="s">
        <v>81</v>
      </c>
      <c r="PD44" s="72" t="s">
        <v>81</v>
      </c>
    </row>
    <row r="45" spans="1:420" x14ac:dyDescent="0.35">
      <c r="A45" s="71">
        <v>1060217</v>
      </c>
      <c r="B45" s="71">
        <v>1</v>
      </c>
      <c r="C45" s="71">
        <v>6</v>
      </c>
      <c r="D45" s="71">
        <v>2</v>
      </c>
      <c r="E45" s="71" t="s">
        <v>1018</v>
      </c>
      <c r="F45" s="20">
        <v>12</v>
      </c>
      <c r="G45" s="20">
        <v>1</v>
      </c>
      <c r="H45" s="20">
        <v>1</v>
      </c>
      <c r="I45" s="20">
        <v>2</v>
      </c>
      <c r="J45" s="27" t="s">
        <v>81</v>
      </c>
      <c r="K45" s="20">
        <v>0.5</v>
      </c>
      <c r="L45" s="20">
        <v>23000</v>
      </c>
      <c r="M45" s="20">
        <v>15</v>
      </c>
      <c r="N45" s="20">
        <v>0.5</v>
      </c>
      <c r="O45" s="20">
        <v>0.5</v>
      </c>
      <c r="P45" s="20">
        <v>100</v>
      </c>
      <c r="Q45" s="27" t="s">
        <v>81</v>
      </c>
      <c r="R45" t="s">
        <v>81</v>
      </c>
      <c r="S45" s="20">
        <v>7500</v>
      </c>
      <c r="T45" s="72" t="s">
        <v>81</v>
      </c>
      <c r="U45" s="72" t="s">
        <v>81</v>
      </c>
      <c r="V45" s="72" t="s">
        <v>81</v>
      </c>
      <c r="W45" s="72" t="s">
        <v>81</v>
      </c>
      <c r="X45" s="72" t="s">
        <v>81</v>
      </c>
      <c r="Y45" s="72" t="s">
        <v>81</v>
      </c>
      <c r="Z45" s="72" t="s">
        <v>81</v>
      </c>
      <c r="AA45" s="72" t="s">
        <v>81</v>
      </c>
      <c r="AB45" s="72" t="s">
        <v>81</v>
      </c>
      <c r="AC45" s="72" t="s">
        <v>81</v>
      </c>
      <c r="AD45" s="72" t="s">
        <v>81</v>
      </c>
      <c r="AE45" s="72" t="s">
        <v>81</v>
      </c>
      <c r="AF45" s="72" t="s">
        <v>81</v>
      </c>
      <c r="AG45" s="72" t="s">
        <v>81</v>
      </c>
      <c r="AH45" s="72" t="s">
        <v>81</v>
      </c>
      <c r="AI45" s="72" t="s">
        <v>81</v>
      </c>
      <c r="AJ45" s="72" t="s">
        <v>81</v>
      </c>
      <c r="AK45" s="72" t="s">
        <v>81</v>
      </c>
      <c r="AL45" s="72" t="s">
        <v>81</v>
      </c>
      <c r="AM45" s="72" t="s">
        <v>81</v>
      </c>
      <c r="AN45" s="72" t="s">
        <v>81</v>
      </c>
      <c r="AO45" s="72" t="s">
        <v>81</v>
      </c>
      <c r="AP45" s="72" t="s">
        <v>81</v>
      </c>
      <c r="AQ45" s="72" t="s">
        <v>81</v>
      </c>
      <c r="AR45" s="72" t="s">
        <v>81</v>
      </c>
      <c r="AS45" s="72" t="s">
        <v>81</v>
      </c>
      <c r="AT45" s="72" t="s">
        <v>81</v>
      </c>
      <c r="AU45" s="72" t="s">
        <v>81</v>
      </c>
      <c r="AV45">
        <v>2</v>
      </c>
      <c r="AW45" s="27" t="s">
        <v>81</v>
      </c>
      <c r="AX45">
        <v>15500</v>
      </c>
      <c r="AY45">
        <v>8000</v>
      </c>
      <c r="AZ45" s="27" t="s">
        <v>81</v>
      </c>
      <c r="BA45">
        <v>100000</v>
      </c>
      <c r="BB45">
        <v>50000</v>
      </c>
      <c r="BC45">
        <v>35000</v>
      </c>
      <c r="BD45" s="27" t="s">
        <v>81</v>
      </c>
      <c r="BE45" s="27" t="s">
        <v>81</v>
      </c>
      <c r="BF45" s="27" t="s">
        <v>81</v>
      </c>
      <c r="BG45" s="27" t="s">
        <v>81</v>
      </c>
      <c r="BH45" s="27" t="s">
        <v>81</v>
      </c>
      <c r="BI45" s="27" t="s">
        <v>81</v>
      </c>
      <c r="BJ45" s="27" t="s">
        <v>81</v>
      </c>
      <c r="BK45" s="27" t="s">
        <v>81</v>
      </c>
      <c r="BL45" s="27" t="s">
        <v>81</v>
      </c>
      <c r="BM45" s="27" t="s">
        <v>81</v>
      </c>
      <c r="BN45" s="27" t="s">
        <v>81</v>
      </c>
      <c r="BO45" s="27" t="s">
        <v>81</v>
      </c>
      <c r="BP45" s="27" t="s">
        <v>81</v>
      </c>
      <c r="BQ45" s="27" t="s">
        <v>81</v>
      </c>
      <c r="BR45" s="27" t="s">
        <v>81</v>
      </c>
      <c r="BS45" s="27" t="s">
        <v>81</v>
      </c>
      <c r="BT45" s="27" t="s">
        <v>81</v>
      </c>
      <c r="BU45" s="27">
        <v>0</v>
      </c>
      <c r="BV45" s="27" t="s">
        <v>81</v>
      </c>
      <c r="BW45">
        <v>2</v>
      </c>
      <c r="BX45" s="27" t="s">
        <v>81</v>
      </c>
      <c r="BY45">
        <v>1</v>
      </c>
      <c r="BZ45" s="27" t="s">
        <v>81</v>
      </c>
      <c r="CA45" s="27" t="s">
        <v>81</v>
      </c>
      <c r="CB45">
        <v>1</v>
      </c>
      <c r="CC45">
        <v>1</v>
      </c>
      <c r="CD45" s="27" t="s">
        <v>81</v>
      </c>
      <c r="CE45" s="27" t="s">
        <v>81</v>
      </c>
      <c r="CF45" s="27" t="s">
        <v>81</v>
      </c>
      <c r="CG45" s="27" t="s">
        <v>81</v>
      </c>
      <c r="CH45" s="27" t="s">
        <v>81</v>
      </c>
      <c r="CI45" s="27" t="s">
        <v>81</v>
      </c>
      <c r="CJ45" s="27" t="s">
        <v>81</v>
      </c>
      <c r="CK45" s="27" t="s">
        <v>81</v>
      </c>
      <c r="CL45" s="27" t="s">
        <v>81</v>
      </c>
      <c r="CM45" s="27" t="s">
        <v>81</v>
      </c>
      <c r="CN45" s="27" t="s">
        <v>81</v>
      </c>
      <c r="CO45" s="27" t="s">
        <v>81</v>
      </c>
      <c r="CP45" s="27" t="s">
        <v>81</v>
      </c>
      <c r="CQ45">
        <v>1</v>
      </c>
      <c r="CR45" s="27" t="s">
        <v>81</v>
      </c>
      <c r="CS45">
        <v>1</v>
      </c>
      <c r="CT45" s="27" t="s">
        <v>81</v>
      </c>
      <c r="CU45" s="27" t="s">
        <v>81</v>
      </c>
      <c r="CV45">
        <v>6</v>
      </c>
      <c r="CW45" s="27" t="s">
        <v>81</v>
      </c>
      <c r="CX45">
        <v>2</v>
      </c>
      <c r="CY45" s="27" t="s">
        <v>81</v>
      </c>
      <c r="CZ45" s="27" t="s">
        <v>81</v>
      </c>
      <c r="DA45" s="27" t="s">
        <v>81</v>
      </c>
      <c r="DB45" s="27" t="s">
        <v>81</v>
      </c>
      <c r="DC45" s="27" t="s">
        <v>81</v>
      </c>
      <c r="DD45" s="27" t="s">
        <v>81</v>
      </c>
      <c r="DE45" s="27" t="s">
        <v>81</v>
      </c>
      <c r="DF45" s="27" t="s">
        <v>81</v>
      </c>
      <c r="DG45">
        <v>2</v>
      </c>
      <c r="DH45">
        <v>1</v>
      </c>
      <c r="DI45" s="27" t="s">
        <v>81</v>
      </c>
      <c r="DJ45" s="27" t="s">
        <v>81</v>
      </c>
      <c r="DK45" s="27" t="s">
        <v>81</v>
      </c>
      <c r="DL45">
        <v>2</v>
      </c>
      <c r="DM45">
        <v>1</v>
      </c>
      <c r="DN45" s="27" t="s">
        <v>81</v>
      </c>
      <c r="DO45" s="27" t="s">
        <v>81</v>
      </c>
      <c r="DP45" s="27" t="s">
        <v>81</v>
      </c>
      <c r="DQ45">
        <v>2</v>
      </c>
      <c r="DR45">
        <v>1</v>
      </c>
      <c r="DS45" s="27" t="s">
        <v>81</v>
      </c>
      <c r="DT45" s="27" t="s">
        <v>81</v>
      </c>
      <c r="DU45" s="27" t="s">
        <v>81</v>
      </c>
      <c r="DV45" s="27" t="s">
        <v>81</v>
      </c>
      <c r="DW45" s="27" t="s">
        <v>81</v>
      </c>
      <c r="DX45" s="97" t="s">
        <v>81</v>
      </c>
      <c r="DY45" s="97" t="s">
        <v>81</v>
      </c>
      <c r="DZ45">
        <v>2</v>
      </c>
      <c r="EA45" s="28" t="s">
        <v>81</v>
      </c>
      <c r="EB45">
        <v>1</v>
      </c>
      <c r="EC45" s="27" t="s">
        <v>81</v>
      </c>
      <c r="ED45" s="27" t="s">
        <v>81</v>
      </c>
      <c r="EE45" s="27" t="s">
        <v>81</v>
      </c>
      <c r="EF45" s="27" t="s">
        <v>81</v>
      </c>
      <c r="EG45" s="27" t="s">
        <v>81</v>
      </c>
      <c r="EH45" s="27" t="s">
        <v>81</v>
      </c>
      <c r="EI45" s="27" t="s">
        <v>81</v>
      </c>
      <c r="EJ45" s="27" t="s">
        <v>81</v>
      </c>
      <c r="EK45" s="27" t="s">
        <v>81</v>
      </c>
      <c r="EL45" s="27" t="s">
        <v>81</v>
      </c>
      <c r="EM45" s="28" t="s">
        <v>81</v>
      </c>
      <c r="EN45" s="28" t="s">
        <v>81</v>
      </c>
      <c r="EO45">
        <v>5</v>
      </c>
      <c r="EP45" s="28" t="s">
        <v>81</v>
      </c>
      <c r="EQ45">
        <v>1</v>
      </c>
      <c r="ER45" s="28" t="s">
        <v>81</v>
      </c>
      <c r="ES45" s="28" t="s">
        <v>81</v>
      </c>
      <c r="ET45">
        <v>1</v>
      </c>
      <c r="EU45" s="27" t="s">
        <v>81</v>
      </c>
      <c r="EV45">
        <v>1</v>
      </c>
      <c r="EW45" s="28" t="s">
        <v>81</v>
      </c>
      <c r="EX45" s="28" t="s">
        <v>81</v>
      </c>
      <c r="EY45" s="28" t="s">
        <v>81</v>
      </c>
      <c r="EZ45">
        <v>3</v>
      </c>
      <c r="FA45">
        <v>1</v>
      </c>
      <c r="FB45" s="28" t="s">
        <v>81</v>
      </c>
      <c r="FC45" s="28" t="s">
        <v>81</v>
      </c>
      <c r="FD45">
        <v>1</v>
      </c>
      <c r="FE45" s="28" t="s">
        <v>81</v>
      </c>
      <c r="FF45">
        <v>1</v>
      </c>
      <c r="FG45" s="28" t="s">
        <v>81</v>
      </c>
      <c r="FH45">
        <v>1</v>
      </c>
      <c r="FI45" s="28" t="s">
        <v>81</v>
      </c>
      <c r="FJ45" s="28" t="s">
        <v>81</v>
      </c>
      <c r="FK45">
        <v>1</v>
      </c>
      <c r="FL45" s="27" t="s">
        <v>81</v>
      </c>
      <c r="FM45" s="27" t="s">
        <v>81</v>
      </c>
      <c r="FN45" s="27" t="s">
        <v>81</v>
      </c>
      <c r="FO45" s="27" t="s">
        <v>81</v>
      </c>
      <c r="FP45" s="27" t="s">
        <v>81</v>
      </c>
      <c r="FQ45" s="27" t="s">
        <v>81</v>
      </c>
      <c r="FR45" s="27" t="s">
        <v>81</v>
      </c>
      <c r="FS45">
        <v>1</v>
      </c>
      <c r="FT45" s="28" t="s">
        <v>81</v>
      </c>
      <c r="FU45">
        <v>1</v>
      </c>
      <c r="FV45" s="27" t="s">
        <v>81</v>
      </c>
      <c r="FW45" s="27" t="s">
        <v>81</v>
      </c>
      <c r="FX45" s="27" t="s">
        <v>81</v>
      </c>
      <c r="FY45" s="27" t="s">
        <v>81</v>
      </c>
      <c r="FZ45" s="27" t="s">
        <v>81</v>
      </c>
      <c r="GA45" s="28" t="s">
        <v>81</v>
      </c>
      <c r="GB45" s="28" t="s">
        <v>81</v>
      </c>
      <c r="GC45" s="28" t="s">
        <v>81</v>
      </c>
      <c r="GD45" s="28" t="s">
        <v>81</v>
      </c>
      <c r="GE45" s="27" t="s">
        <v>81</v>
      </c>
      <c r="GF45" s="27" t="s">
        <v>81</v>
      </c>
      <c r="GG45" s="27" t="s">
        <v>81</v>
      </c>
      <c r="GH45" s="27" t="s">
        <v>81</v>
      </c>
      <c r="GI45" s="27" t="s">
        <v>81</v>
      </c>
      <c r="GJ45" s="27" t="s">
        <v>81</v>
      </c>
      <c r="GK45" s="27" t="s">
        <v>81</v>
      </c>
      <c r="GL45" s="27" t="s">
        <v>81</v>
      </c>
      <c r="GM45" s="27" t="s">
        <v>81</v>
      </c>
      <c r="GN45" s="27" t="s">
        <v>81</v>
      </c>
      <c r="GO45" s="27" t="s">
        <v>81</v>
      </c>
      <c r="GP45" s="27" t="s">
        <v>81</v>
      </c>
      <c r="GQ45" s="27" t="s">
        <v>81</v>
      </c>
      <c r="GR45" s="27" t="s">
        <v>81</v>
      </c>
      <c r="GS45" s="27" t="s">
        <v>81</v>
      </c>
      <c r="GT45" s="27" t="s">
        <v>81</v>
      </c>
      <c r="GU45" s="27" t="s">
        <v>81</v>
      </c>
      <c r="GV45" s="27" t="s">
        <v>81</v>
      </c>
      <c r="GW45" s="27" t="s">
        <v>81</v>
      </c>
      <c r="GX45" s="27" t="s">
        <v>81</v>
      </c>
      <c r="GY45" s="27" t="s">
        <v>81</v>
      </c>
      <c r="GZ45" s="27" t="s">
        <v>81</v>
      </c>
      <c r="HA45" s="27" t="s">
        <v>81</v>
      </c>
      <c r="HB45" s="27" t="s">
        <v>81</v>
      </c>
      <c r="HC45" s="27" t="s">
        <v>81</v>
      </c>
      <c r="HD45" s="27" t="s">
        <v>81</v>
      </c>
      <c r="HE45" s="27" t="s">
        <v>81</v>
      </c>
      <c r="HF45" s="27" t="s">
        <v>81</v>
      </c>
      <c r="HG45" s="27" t="s">
        <v>81</v>
      </c>
      <c r="HH45" s="27" t="s">
        <v>81</v>
      </c>
      <c r="HI45" s="27" t="s">
        <v>81</v>
      </c>
      <c r="HJ45" s="27" t="s">
        <v>81</v>
      </c>
      <c r="HK45" s="27" t="s">
        <v>81</v>
      </c>
      <c r="HL45" s="27" t="s">
        <v>81</v>
      </c>
      <c r="HM45" s="27" t="s">
        <v>81</v>
      </c>
      <c r="HN45" s="27" t="s">
        <v>81</v>
      </c>
      <c r="HO45" s="27" t="s">
        <v>81</v>
      </c>
      <c r="HP45" s="27" t="s">
        <v>81</v>
      </c>
      <c r="HQ45" s="27" t="s">
        <v>81</v>
      </c>
      <c r="HR45" s="27" t="s">
        <v>81</v>
      </c>
      <c r="HS45" s="27" t="s">
        <v>81</v>
      </c>
      <c r="HT45" s="27" t="s">
        <v>81</v>
      </c>
      <c r="HU45" s="27" t="s">
        <v>81</v>
      </c>
      <c r="HV45" s="27" t="s">
        <v>81</v>
      </c>
      <c r="HW45" s="27" t="s">
        <v>81</v>
      </c>
      <c r="HX45" s="27" t="s">
        <v>81</v>
      </c>
      <c r="HY45" s="27" t="s">
        <v>81</v>
      </c>
      <c r="HZ45" s="27" t="s">
        <v>81</v>
      </c>
      <c r="IA45" s="27" t="s">
        <v>81</v>
      </c>
      <c r="IB45" s="27" t="s">
        <v>81</v>
      </c>
      <c r="IC45" s="27" t="s">
        <v>81</v>
      </c>
      <c r="ID45" s="27" t="s">
        <v>81</v>
      </c>
      <c r="IE45" s="27" t="s">
        <v>81</v>
      </c>
      <c r="IF45" s="27" t="s">
        <v>81</v>
      </c>
      <c r="IG45" s="27" t="s">
        <v>81</v>
      </c>
      <c r="IH45" s="27" t="s">
        <v>81</v>
      </c>
      <c r="II45" s="27" t="s">
        <v>81</v>
      </c>
      <c r="IJ45" s="27" t="s">
        <v>81</v>
      </c>
      <c r="IK45" s="27" t="s">
        <v>81</v>
      </c>
      <c r="IL45" s="27" t="s">
        <v>81</v>
      </c>
      <c r="IM45" s="27" t="s">
        <v>81</v>
      </c>
      <c r="IN45" s="27" t="s">
        <v>81</v>
      </c>
      <c r="IO45" s="27" t="s">
        <v>81</v>
      </c>
      <c r="IP45" s="27" t="s">
        <v>81</v>
      </c>
      <c r="IQ45" s="27" t="s">
        <v>81</v>
      </c>
      <c r="IR45" s="27" t="s">
        <v>81</v>
      </c>
      <c r="IS45" s="27" t="s">
        <v>81</v>
      </c>
      <c r="IT45" s="27" t="s">
        <v>81</v>
      </c>
      <c r="IU45" s="27" t="s">
        <v>81</v>
      </c>
      <c r="IV45" s="27" t="s">
        <v>81</v>
      </c>
      <c r="IW45" s="27" t="s">
        <v>81</v>
      </c>
      <c r="IX45" s="27" t="s">
        <v>81</v>
      </c>
      <c r="IY45" s="27" t="s">
        <v>81</v>
      </c>
      <c r="IZ45" s="27" t="s">
        <v>81</v>
      </c>
      <c r="JA45" s="27" t="s">
        <v>81</v>
      </c>
      <c r="JB45" s="27" t="s">
        <v>81</v>
      </c>
      <c r="JC45" s="27" t="s">
        <v>81</v>
      </c>
      <c r="JD45" s="27" t="s">
        <v>81</v>
      </c>
      <c r="JE45" s="27" t="s">
        <v>81</v>
      </c>
      <c r="JF45" s="27" t="s">
        <v>81</v>
      </c>
      <c r="JG45" s="27" t="s">
        <v>81</v>
      </c>
      <c r="JH45" s="27" t="s">
        <v>81</v>
      </c>
      <c r="JI45" s="27" t="s">
        <v>81</v>
      </c>
      <c r="JJ45" s="27" t="s">
        <v>81</v>
      </c>
      <c r="JK45" s="27" t="s">
        <v>81</v>
      </c>
      <c r="JL45" s="27" t="s">
        <v>81</v>
      </c>
      <c r="JM45" s="27" t="s">
        <v>81</v>
      </c>
      <c r="JN45" s="27" t="s">
        <v>81</v>
      </c>
      <c r="JO45" s="27" t="s">
        <v>81</v>
      </c>
      <c r="JP45" s="27" t="s">
        <v>81</v>
      </c>
      <c r="JQ45" s="27" t="s">
        <v>81</v>
      </c>
      <c r="JR45" s="27" t="s">
        <v>81</v>
      </c>
      <c r="JS45" s="27" t="s">
        <v>81</v>
      </c>
      <c r="JT45" s="27" t="s">
        <v>81</v>
      </c>
      <c r="JU45" s="27" t="s">
        <v>81</v>
      </c>
      <c r="JV45" s="27" t="s">
        <v>81</v>
      </c>
      <c r="JW45" s="27" t="s">
        <v>81</v>
      </c>
      <c r="JX45" s="27" t="s">
        <v>81</v>
      </c>
      <c r="JY45" s="27" t="s">
        <v>81</v>
      </c>
      <c r="JZ45" s="27" t="s">
        <v>81</v>
      </c>
      <c r="KA45" s="27" t="s">
        <v>81</v>
      </c>
      <c r="KB45" s="27" t="s">
        <v>81</v>
      </c>
      <c r="KC45" s="27" t="s">
        <v>81</v>
      </c>
      <c r="KD45" s="27" t="s">
        <v>81</v>
      </c>
      <c r="KE45" s="27" t="s">
        <v>81</v>
      </c>
      <c r="KF45" s="27" t="s">
        <v>81</v>
      </c>
      <c r="KG45" s="27" t="s">
        <v>81</v>
      </c>
      <c r="KH45" s="27" t="s">
        <v>81</v>
      </c>
      <c r="KI45" s="27" t="s">
        <v>81</v>
      </c>
      <c r="KJ45" s="27" t="s">
        <v>81</v>
      </c>
      <c r="KK45" s="27" t="s">
        <v>81</v>
      </c>
      <c r="KL45" s="27" t="s">
        <v>81</v>
      </c>
      <c r="KM45" s="27" t="s">
        <v>81</v>
      </c>
      <c r="KN45" s="27" t="s">
        <v>81</v>
      </c>
      <c r="KO45" s="27" t="s">
        <v>81</v>
      </c>
      <c r="KP45" s="27" t="s">
        <v>81</v>
      </c>
      <c r="KQ45" s="27" t="s">
        <v>81</v>
      </c>
      <c r="KR45" s="27" t="s">
        <v>81</v>
      </c>
      <c r="KS45" s="27" t="s">
        <v>81</v>
      </c>
      <c r="KT45" s="27" t="s">
        <v>81</v>
      </c>
      <c r="KU45" s="27" t="s">
        <v>81</v>
      </c>
      <c r="KV45" s="27" t="s">
        <v>81</v>
      </c>
      <c r="KW45" s="27" t="s">
        <v>81</v>
      </c>
      <c r="KX45" s="27" t="s">
        <v>81</v>
      </c>
      <c r="KY45" s="27" t="s">
        <v>81</v>
      </c>
      <c r="KZ45" s="27" t="s">
        <v>81</v>
      </c>
      <c r="LA45" s="27" t="s">
        <v>81</v>
      </c>
      <c r="LB45" s="27" t="s">
        <v>81</v>
      </c>
      <c r="LC45" s="27" t="s">
        <v>81</v>
      </c>
      <c r="LD45" s="27" t="s">
        <v>81</v>
      </c>
      <c r="LE45" s="27" t="s">
        <v>81</v>
      </c>
      <c r="LF45" s="27" t="s">
        <v>81</v>
      </c>
      <c r="LG45" s="27" t="s">
        <v>81</v>
      </c>
      <c r="LH45" s="27" t="s">
        <v>81</v>
      </c>
      <c r="LI45" s="27" t="s">
        <v>81</v>
      </c>
      <c r="LJ45" s="27" t="s">
        <v>81</v>
      </c>
      <c r="LK45" s="27" t="s">
        <v>81</v>
      </c>
      <c r="LL45" s="27" t="s">
        <v>81</v>
      </c>
      <c r="LM45" s="27" t="s">
        <v>81</v>
      </c>
      <c r="LN45" s="27" t="s">
        <v>81</v>
      </c>
      <c r="LO45" s="27" t="s">
        <v>81</v>
      </c>
      <c r="LP45" s="27" t="s">
        <v>81</v>
      </c>
      <c r="LQ45" s="27" t="s">
        <v>81</v>
      </c>
      <c r="LR45" s="27" t="s">
        <v>81</v>
      </c>
      <c r="LS45" s="27" t="s">
        <v>81</v>
      </c>
      <c r="LT45" s="27" t="s">
        <v>81</v>
      </c>
      <c r="LU45" s="27" t="s">
        <v>81</v>
      </c>
      <c r="LV45" s="27" t="s">
        <v>81</v>
      </c>
      <c r="LW45" s="27" t="s">
        <v>81</v>
      </c>
      <c r="LX45" s="27" t="s">
        <v>81</v>
      </c>
      <c r="LY45" s="27" t="s">
        <v>81</v>
      </c>
      <c r="LZ45" s="27" t="s">
        <v>81</v>
      </c>
      <c r="MA45" s="27" t="s">
        <v>81</v>
      </c>
      <c r="MB45" s="27" t="s">
        <v>81</v>
      </c>
      <c r="MC45" s="27" t="s">
        <v>81</v>
      </c>
      <c r="MD45" s="27" t="s">
        <v>81</v>
      </c>
      <c r="ME45" s="27" t="s">
        <v>81</v>
      </c>
      <c r="MF45" s="27" t="s">
        <v>81</v>
      </c>
      <c r="MG45" s="27" t="s">
        <v>81</v>
      </c>
      <c r="MH45" s="27" t="s">
        <v>81</v>
      </c>
      <c r="MI45" s="27" t="s">
        <v>81</v>
      </c>
      <c r="MJ45" s="27" t="s">
        <v>81</v>
      </c>
      <c r="MK45" s="27" t="s">
        <v>81</v>
      </c>
      <c r="ML45" s="27" t="s">
        <v>81</v>
      </c>
      <c r="MM45" s="27" t="s">
        <v>81</v>
      </c>
      <c r="MN45" s="27" t="s">
        <v>81</v>
      </c>
      <c r="MO45" s="27" t="s">
        <v>81</v>
      </c>
      <c r="MP45" s="27" t="s">
        <v>81</v>
      </c>
      <c r="MQ45" s="27" t="s">
        <v>81</v>
      </c>
      <c r="MR45" s="27" t="s">
        <v>81</v>
      </c>
      <c r="MS45" s="27" t="s">
        <v>81</v>
      </c>
      <c r="MT45" s="27" t="s">
        <v>81</v>
      </c>
      <c r="MU45" s="27" t="s">
        <v>81</v>
      </c>
      <c r="MV45" s="27" t="s">
        <v>81</v>
      </c>
      <c r="MW45" s="27" t="s">
        <v>81</v>
      </c>
      <c r="MX45" s="27" t="s">
        <v>81</v>
      </c>
      <c r="MY45" s="27" t="s">
        <v>81</v>
      </c>
      <c r="MZ45" s="27" t="s">
        <v>81</v>
      </c>
      <c r="NA45" s="27" t="s">
        <v>81</v>
      </c>
      <c r="NB45" s="27" t="s">
        <v>81</v>
      </c>
      <c r="NC45" s="27" t="s">
        <v>81</v>
      </c>
      <c r="ND45" s="27" t="s">
        <v>81</v>
      </c>
      <c r="NE45" s="27" t="s">
        <v>81</v>
      </c>
      <c r="NF45" s="27" t="s">
        <v>81</v>
      </c>
      <c r="NG45" s="27" t="s">
        <v>81</v>
      </c>
      <c r="NH45" s="27" t="s">
        <v>81</v>
      </c>
      <c r="NI45" s="27" t="s">
        <v>81</v>
      </c>
      <c r="NJ45" s="27" t="s">
        <v>81</v>
      </c>
      <c r="NK45" s="27" t="s">
        <v>81</v>
      </c>
      <c r="NL45" s="27" t="s">
        <v>81</v>
      </c>
      <c r="NM45" s="27" t="s">
        <v>81</v>
      </c>
      <c r="NN45" s="27" t="s">
        <v>81</v>
      </c>
      <c r="NO45" s="27" t="s">
        <v>81</v>
      </c>
      <c r="NP45" s="27" t="s">
        <v>81</v>
      </c>
      <c r="NQ45" s="27" t="s">
        <v>81</v>
      </c>
      <c r="NR45" s="27" t="s">
        <v>81</v>
      </c>
      <c r="NS45" s="27" t="s">
        <v>81</v>
      </c>
      <c r="NT45" s="27" t="s">
        <v>81</v>
      </c>
      <c r="NU45" s="27" t="s">
        <v>81</v>
      </c>
      <c r="NV45" s="27" t="s">
        <v>81</v>
      </c>
      <c r="NW45" s="27" t="s">
        <v>81</v>
      </c>
      <c r="NX45" s="27" t="s">
        <v>81</v>
      </c>
      <c r="NY45" s="27" t="s">
        <v>81</v>
      </c>
      <c r="NZ45" s="27" t="s">
        <v>81</v>
      </c>
      <c r="OA45" s="27" t="s">
        <v>81</v>
      </c>
      <c r="OB45" s="27" t="s">
        <v>81</v>
      </c>
      <c r="OC45" s="27" t="s">
        <v>81</v>
      </c>
      <c r="OD45" s="27" t="s">
        <v>81</v>
      </c>
      <c r="OE45" s="27" t="s">
        <v>81</v>
      </c>
      <c r="OF45" s="27" t="s">
        <v>81</v>
      </c>
      <c r="OG45" s="27" t="s">
        <v>81</v>
      </c>
      <c r="OH45" s="27" t="s">
        <v>81</v>
      </c>
      <c r="OI45" s="27" t="s">
        <v>81</v>
      </c>
      <c r="OJ45" s="27" t="s">
        <v>81</v>
      </c>
      <c r="OK45" s="27" t="s">
        <v>81</v>
      </c>
      <c r="OL45" s="27" t="s">
        <v>81</v>
      </c>
      <c r="OM45">
        <v>2</v>
      </c>
      <c r="ON45">
        <v>2</v>
      </c>
      <c r="OO45">
        <v>1</v>
      </c>
      <c r="OP45" t="s">
        <v>81</v>
      </c>
      <c r="OQ45" t="s">
        <v>81</v>
      </c>
      <c r="OR45" t="s">
        <v>81</v>
      </c>
      <c r="OS45" t="s">
        <v>81</v>
      </c>
      <c r="OT45" t="s">
        <v>81</v>
      </c>
      <c r="OU45" t="s">
        <v>81</v>
      </c>
      <c r="OV45" t="s">
        <v>81</v>
      </c>
      <c r="OW45" t="s">
        <v>81</v>
      </c>
      <c r="OX45" t="s">
        <v>81</v>
      </c>
      <c r="OY45" t="s">
        <v>81</v>
      </c>
      <c r="OZ45" t="s">
        <v>81</v>
      </c>
      <c r="PA45" t="s">
        <v>81</v>
      </c>
      <c r="PB45" t="s">
        <v>81</v>
      </c>
      <c r="PC45" t="s">
        <v>81</v>
      </c>
      <c r="PD45" t="s">
        <v>81</v>
      </c>
    </row>
    <row r="46" spans="1:420" x14ac:dyDescent="0.35">
      <c r="A46" s="71">
        <v>1060218</v>
      </c>
      <c r="B46" s="71">
        <v>1</v>
      </c>
      <c r="C46" s="71">
        <v>6</v>
      </c>
      <c r="D46" s="71">
        <v>2</v>
      </c>
      <c r="E46" s="71" t="s">
        <v>1023</v>
      </c>
      <c r="F46" s="20">
        <v>7</v>
      </c>
      <c r="G46" s="20">
        <v>5</v>
      </c>
      <c r="H46" s="20">
        <v>5</v>
      </c>
      <c r="I46" s="20">
        <v>300</v>
      </c>
      <c r="J46" s="27" t="s">
        <v>81</v>
      </c>
      <c r="K46" s="27" t="s">
        <v>81</v>
      </c>
      <c r="L46" s="20">
        <v>1300</v>
      </c>
      <c r="M46" s="20">
        <v>3</v>
      </c>
      <c r="N46" s="20">
        <v>5</v>
      </c>
      <c r="O46" s="20">
        <v>5</v>
      </c>
      <c r="P46" s="20">
        <v>5</v>
      </c>
      <c r="Q46" s="20">
        <v>15</v>
      </c>
      <c r="R46" s="20">
        <v>1</v>
      </c>
      <c r="S46" s="20">
        <v>60000</v>
      </c>
      <c r="T46" s="20">
        <v>12</v>
      </c>
      <c r="U46" s="20">
        <v>2</v>
      </c>
      <c r="V46" s="20">
        <v>2</v>
      </c>
      <c r="W46" s="20">
        <v>10</v>
      </c>
      <c r="X46" s="20">
        <v>2</v>
      </c>
      <c r="Y46" s="20">
        <v>1</v>
      </c>
      <c r="Z46" s="20">
        <v>30000</v>
      </c>
      <c r="AA46" s="20">
        <v>4</v>
      </c>
      <c r="AB46" s="20">
        <v>8</v>
      </c>
      <c r="AC46" s="20">
        <v>8</v>
      </c>
      <c r="AD46" s="20">
        <v>8</v>
      </c>
      <c r="AE46" t="s">
        <v>81</v>
      </c>
      <c r="AF46" s="20">
        <v>2</v>
      </c>
      <c r="AG46" s="20">
        <v>20000</v>
      </c>
      <c r="AH46" s="20">
        <v>6</v>
      </c>
      <c r="AI46" s="20">
        <v>5</v>
      </c>
      <c r="AJ46" s="20">
        <v>5</v>
      </c>
      <c r="AK46" s="20">
        <v>15</v>
      </c>
      <c r="AL46" s="72" t="s">
        <v>81</v>
      </c>
      <c r="AM46" s="20">
        <v>10</v>
      </c>
      <c r="AN46" s="20">
        <v>30000</v>
      </c>
      <c r="AO46" s="64" t="s">
        <v>81</v>
      </c>
      <c r="AP46" s="64" t="s">
        <v>81</v>
      </c>
      <c r="AQ46" s="64" t="s">
        <v>81</v>
      </c>
      <c r="AR46" s="64" t="s">
        <v>81</v>
      </c>
      <c r="AS46" s="64" t="s">
        <v>81</v>
      </c>
      <c r="AT46" s="64" t="s">
        <v>81</v>
      </c>
      <c r="AU46" s="64" t="s">
        <v>81</v>
      </c>
      <c r="AV46" s="20">
        <v>5</v>
      </c>
      <c r="AW46" s="20">
        <v>5500</v>
      </c>
      <c r="AX46" s="20">
        <v>100000</v>
      </c>
      <c r="AY46" s="20">
        <v>100000</v>
      </c>
      <c r="AZ46" s="27" t="s">
        <v>81</v>
      </c>
      <c r="BA46" s="27" t="s">
        <v>81</v>
      </c>
      <c r="BB46" s="20">
        <v>30000</v>
      </c>
      <c r="BC46" s="20">
        <v>30000</v>
      </c>
      <c r="BD46" s="27" t="s">
        <v>81</v>
      </c>
      <c r="BE46" s="27" t="s">
        <v>81</v>
      </c>
      <c r="BF46">
        <v>30000</v>
      </c>
      <c r="BG46" s="27" t="s">
        <v>81</v>
      </c>
      <c r="BH46" s="27" t="s">
        <v>81</v>
      </c>
      <c r="BI46" s="27" t="s">
        <v>81</v>
      </c>
      <c r="BJ46">
        <v>55000</v>
      </c>
      <c r="BK46" s="27" t="s">
        <v>81</v>
      </c>
      <c r="BL46" s="27" t="s">
        <v>81</v>
      </c>
      <c r="BM46">
        <v>55000</v>
      </c>
      <c r="BN46">
        <v>30000</v>
      </c>
      <c r="BO46" s="27" t="s">
        <v>81</v>
      </c>
      <c r="BP46" s="27" t="s">
        <v>81</v>
      </c>
      <c r="BQ46" s="27" t="s">
        <v>81</v>
      </c>
      <c r="BR46" s="27" t="s">
        <v>81</v>
      </c>
      <c r="BS46" s="27" t="s">
        <v>81</v>
      </c>
      <c r="BT46" s="27" t="s">
        <v>81</v>
      </c>
      <c r="BU46" s="27">
        <v>0</v>
      </c>
      <c r="BV46" s="27" t="s">
        <v>81</v>
      </c>
      <c r="BW46">
        <v>1</v>
      </c>
      <c r="BX46" s="27" t="s">
        <v>81</v>
      </c>
      <c r="BY46">
        <v>3</v>
      </c>
      <c r="BZ46" s="27" t="s">
        <v>81</v>
      </c>
      <c r="CA46" s="27" t="s">
        <v>81</v>
      </c>
      <c r="CB46" s="27" t="s">
        <v>81</v>
      </c>
      <c r="CC46" s="27" t="s">
        <v>81</v>
      </c>
      <c r="CD46" s="27" t="s">
        <v>81</v>
      </c>
      <c r="CE46" s="27" t="s">
        <v>81</v>
      </c>
      <c r="CF46" s="27" t="s">
        <v>81</v>
      </c>
      <c r="CG46" s="27" t="s">
        <v>81</v>
      </c>
      <c r="CH46" s="27" t="s">
        <v>81</v>
      </c>
      <c r="CI46" s="27" t="s">
        <v>81</v>
      </c>
      <c r="CJ46" s="27" t="s">
        <v>81</v>
      </c>
      <c r="CK46" s="27" t="s">
        <v>81</v>
      </c>
      <c r="CL46" s="27" t="s">
        <v>81</v>
      </c>
      <c r="CM46">
        <v>7</v>
      </c>
      <c r="CN46">
        <v>1</v>
      </c>
      <c r="CO46">
        <v>1</v>
      </c>
      <c r="CP46" s="27" t="s">
        <v>81</v>
      </c>
      <c r="CQ46">
        <v>1</v>
      </c>
      <c r="CR46" s="27" t="s">
        <v>81</v>
      </c>
      <c r="CS46">
        <v>2</v>
      </c>
      <c r="CT46" s="27" t="s">
        <v>81</v>
      </c>
      <c r="CU46" s="27" t="s">
        <v>81</v>
      </c>
      <c r="CV46">
        <v>5</v>
      </c>
      <c r="CW46" s="27" t="s">
        <v>81</v>
      </c>
      <c r="CX46">
        <v>1</v>
      </c>
      <c r="CY46" s="27" t="s">
        <v>81</v>
      </c>
      <c r="CZ46" s="27" t="s">
        <v>81</v>
      </c>
      <c r="DA46" s="27" t="s">
        <v>81</v>
      </c>
      <c r="DB46" s="27" t="s">
        <v>81</v>
      </c>
      <c r="DC46" s="27" t="s">
        <v>81</v>
      </c>
      <c r="DD46" s="27" t="s">
        <v>81</v>
      </c>
      <c r="DE46" s="27" t="s">
        <v>81</v>
      </c>
      <c r="DF46" s="27" t="s">
        <v>81</v>
      </c>
      <c r="DG46">
        <v>2</v>
      </c>
      <c r="DH46">
        <v>1</v>
      </c>
      <c r="DI46" s="27" t="s">
        <v>81</v>
      </c>
      <c r="DJ46" s="27" t="s">
        <v>81</v>
      </c>
      <c r="DK46" s="27" t="s">
        <v>81</v>
      </c>
      <c r="DL46" s="27" t="s">
        <v>81</v>
      </c>
      <c r="DM46" s="27" t="s">
        <v>81</v>
      </c>
      <c r="DN46" s="27" t="s">
        <v>81</v>
      </c>
      <c r="DO46" s="27" t="s">
        <v>81</v>
      </c>
      <c r="DP46" s="27" t="s">
        <v>81</v>
      </c>
      <c r="DQ46">
        <v>3</v>
      </c>
      <c r="DR46">
        <v>1</v>
      </c>
      <c r="DS46" s="27" t="s">
        <v>81</v>
      </c>
      <c r="DT46" s="27" t="s">
        <v>81</v>
      </c>
      <c r="DU46" s="27" t="s">
        <v>81</v>
      </c>
      <c r="DV46" s="27" t="s">
        <v>81</v>
      </c>
      <c r="DW46" s="27" t="s">
        <v>81</v>
      </c>
      <c r="DX46" s="97" t="s">
        <v>81</v>
      </c>
      <c r="DY46" s="97" t="s">
        <v>81</v>
      </c>
      <c r="DZ46">
        <v>1</v>
      </c>
      <c r="EA46" s="28" t="s">
        <v>81</v>
      </c>
      <c r="EB46">
        <v>3</v>
      </c>
      <c r="EC46" s="27" t="s">
        <v>81</v>
      </c>
      <c r="ED46" s="27" t="s">
        <v>81</v>
      </c>
      <c r="EE46" s="27" t="s">
        <v>81</v>
      </c>
      <c r="EF46" s="27" t="s">
        <v>81</v>
      </c>
      <c r="EG46" s="27" t="s">
        <v>81</v>
      </c>
      <c r="EH46" s="27" t="s">
        <v>81</v>
      </c>
      <c r="EI46" s="27" t="s">
        <v>81</v>
      </c>
      <c r="EJ46" s="27" t="s">
        <v>81</v>
      </c>
      <c r="EK46" s="27" t="s">
        <v>81</v>
      </c>
      <c r="EL46" s="27" t="s">
        <v>81</v>
      </c>
      <c r="EM46">
        <v>1</v>
      </c>
      <c r="EN46" s="28" t="s">
        <v>81</v>
      </c>
      <c r="EO46">
        <v>1</v>
      </c>
      <c r="EP46" s="28" t="s">
        <v>81</v>
      </c>
      <c r="EQ46">
        <v>1</v>
      </c>
      <c r="ER46">
        <v>1</v>
      </c>
      <c r="ES46" s="28" t="s">
        <v>81</v>
      </c>
      <c r="ET46" s="28" t="s">
        <v>81</v>
      </c>
      <c r="EU46" s="28" t="s">
        <v>81</v>
      </c>
      <c r="EV46">
        <v>3</v>
      </c>
      <c r="EW46" s="28" t="s">
        <v>81</v>
      </c>
      <c r="EX46" s="28" t="s">
        <v>81</v>
      </c>
      <c r="EY46" s="28" t="s">
        <v>81</v>
      </c>
      <c r="EZ46">
        <v>5</v>
      </c>
      <c r="FA46">
        <v>1</v>
      </c>
      <c r="FB46" s="28" t="s">
        <v>81</v>
      </c>
      <c r="FC46" s="28" t="s">
        <v>81</v>
      </c>
      <c r="FD46" s="28" t="s">
        <v>81</v>
      </c>
      <c r="FE46" s="28" t="s">
        <v>81</v>
      </c>
      <c r="FF46" s="28" t="s">
        <v>81</v>
      </c>
      <c r="FG46" s="28" t="s">
        <v>81</v>
      </c>
      <c r="FH46" s="28" t="s">
        <v>81</v>
      </c>
      <c r="FI46" s="28" t="s">
        <v>81</v>
      </c>
      <c r="FJ46">
        <v>5</v>
      </c>
      <c r="FK46">
        <v>1</v>
      </c>
      <c r="FL46" s="27" t="s">
        <v>81</v>
      </c>
      <c r="FM46" s="27" t="s">
        <v>81</v>
      </c>
      <c r="FN46" s="27" t="s">
        <v>81</v>
      </c>
      <c r="FO46">
        <v>3</v>
      </c>
      <c r="FP46">
        <v>1</v>
      </c>
      <c r="FQ46" s="27" t="s">
        <v>81</v>
      </c>
      <c r="FR46" s="27" t="s">
        <v>81</v>
      </c>
      <c r="FS46">
        <v>1</v>
      </c>
      <c r="FT46" s="28" t="s">
        <v>81</v>
      </c>
      <c r="FU46">
        <v>1</v>
      </c>
      <c r="FV46" s="27" t="s">
        <v>81</v>
      </c>
      <c r="FW46" s="27" t="s">
        <v>81</v>
      </c>
      <c r="FX46" s="27" t="s">
        <v>81</v>
      </c>
      <c r="FY46" s="27" t="s">
        <v>81</v>
      </c>
      <c r="FZ46" s="27" t="s">
        <v>81</v>
      </c>
      <c r="GA46" s="28" t="s">
        <v>81</v>
      </c>
      <c r="GB46" s="28" t="s">
        <v>81</v>
      </c>
      <c r="GC46">
        <v>1</v>
      </c>
      <c r="GD46" s="28" t="s">
        <v>81</v>
      </c>
      <c r="GE46">
        <v>6</v>
      </c>
      <c r="GF46" s="27" t="s">
        <v>81</v>
      </c>
      <c r="GG46" s="27" t="s">
        <v>81</v>
      </c>
      <c r="GH46" s="27" t="s">
        <v>81</v>
      </c>
      <c r="GI46" s="27" t="s">
        <v>81</v>
      </c>
      <c r="GJ46" s="27" t="s">
        <v>81</v>
      </c>
      <c r="GK46" s="27" t="s">
        <v>81</v>
      </c>
      <c r="GL46" s="27" t="s">
        <v>81</v>
      </c>
      <c r="GM46" s="27" t="s">
        <v>81</v>
      </c>
      <c r="GN46" s="27" t="s">
        <v>81</v>
      </c>
      <c r="GO46" s="27" t="s">
        <v>81</v>
      </c>
      <c r="GP46">
        <v>1</v>
      </c>
      <c r="GQ46" s="27" t="s">
        <v>81</v>
      </c>
      <c r="GR46">
        <v>1</v>
      </c>
      <c r="GS46" s="27" t="s">
        <v>81</v>
      </c>
      <c r="GT46">
        <v>1</v>
      </c>
      <c r="GU46">
        <v>1</v>
      </c>
      <c r="GV46" s="27" t="s">
        <v>81</v>
      </c>
      <c r="GW46" s="27" t="s">
        <v>81</v>
      </c>
      <c r="GX46" s="27" t="s">
        <v>81</v>
      </c>
      <c r="GY46">
        <v>3</v>
      </c>
      <c r="GZ46" s="27" t="s">
        <v>81</v>
      </c>
      <c r="HA46" s="27" t="s">
        <v>81</v>
      </c>
      <c r="HB46" s="27" t="s">
        <v>81</v>
      </c>
      <c r="HC46">
        <v>5</v>
      </c>
      <c r="HD46">
        <v>1</v>
      </c>
      <c r="HE46" s="27" t="s">
        <v>81</v>
      </c>
      <c r="HF46" s="27" t="s">
        <v>81</v>
      </c>
      <c r="HG46" s="27" t="s">
        <v>81</v>
      </c>
      <c r="HH46" s="27" t="s">
        <v>81</v>
      </c>
      <c r="HI46" s="27" t="s">
        <v>81</v>
      </c>
      <c r="HJ46" s="27" t="s">
        <v>81</v>
      </c>
      <c r="HK46" s="27" t="s">
        <v>81</v>
      </c>
      <c r="HL46" s="27" t="s">
        <v>81</v>
      </c>
      <c r="HM46">
        <v>8</v>
      </c>
      <c r="HN46">
        <v>1</v>
      </c>
      <c r="HO46" s="27" t="s">
        <v>81</v>
      </c>
      <c r="HP46" s="27" t="s">
        <v>81</v>
      </c>
      <c r="HQ46">
        <v>2</v>
      </c>
      <c r="HR46">
        <v>5</v>
      </c>
      <c r="HS46">
        <v>1</v>
      </c>
      <c r="HT46" s="27" t="s">
        <v>81</v>
      </c>
      <c r="HU46" s="27" t="s">
        <v>81</v>
      </c>
      <c r="HV46">
        <v>1</v>
      </c>
      <c r="HW46" s="27" t="s">
        <v>81</v>
      </c>
      <c r="HX46">
        <v>1</v>
      </c>
      <c r="HY46" s="27" t="s">
        <v>81</v>
      </c>
      <c r="HZ46" s="27" t="s">
        <v>81</v>
      </c>
      <c r="IA46" s="27" t="s">
        <v>81</v>
      </c>
      <c r="IB46" s="27" t="s">
        <v>81</v>
      </c>
      <c r="IC46" s="27" t="s">
        <v>81</v>
      </c>
      <c r="ID46" s="27" t="s">
        <v>81</v>
      </c>
      <c r="IE46" s="27" t="s">
        <v>81</v>
      </c>
      <c r="IF46">
        <v>1</v>
      </c>
      <c r="IG46" s="27" t="s">
        <v>81</v>
      </c>
      <c r="IH46">
        <v>2</v>
      </c>
      <c r="II46" s="27" t="s">
        <v>81</v>
      </c>
      <c r="IJ46" s="27" t="s">
        <v>81</v>
      </c>
      <c r="IK46" s="27" t="s">
        <v>81</v>
      </c>
      <c r="IL46" s="27" t="s">
        <v>81</v>
      </c>
      <c r="IM46" s="27" t="s">
        <v>81</v>
      </c>
      <c r="IN46" s="27" t="s">
        <v>81</v>
      </c>
      <c r="IO46" s="27" t="s">
        <v>81</v>
      </c>
      <c r="IP46" s="27" t="s">
        <v>81</v>
      </c>
      <c r="IQ46" s="27" t="s">
        <v>81</v>
      </c>
      <c r="IR46" s="27" t="s">
        <v>81</v>
      </c>
      <c r="IS46">
        <v>1</v>
      </c>
      <c r="IT46" s="27" t="s">
        <v>81</v>
      </c>
      <c r="IU46">
        <v>1</v>
      </c>
      <c r="IV46" s="27" t="s">
        <v>81</v>
      </c>
      <c r="IW46">
        <v>1</v>
      </c>
      <c r="IX46">
        <v>1</v>
      </c>
      <c r="IY46" s="27" t="s">
        <v>81</v>
      </c>
      <c r="IZ46" s="27" t="s">
        <v>81</v>
      </c>
      <c r="JA46" s="27" t="s">
        <v>81</v>
      </c>
      <c r="JB46">
        <v>3</v>
      </c>
      <c r="JC46" t="s">
        <v>81</v>
      </c>
      <c r="JE46" t="s">
        <v>81</v>
      </c>
      <c r="JF46">
        <v>3</v>
      </c>
      <c r="JG46">
        <v>1</v>
      </c>
      <c r="JH46" s="27" t="s">
        <v>81</v>
      </c>
      <c r="JI46" s="27" t="s">
        <v>81</v>
      </c>
      <c r="JJ46" s="27" t="s">
        <v>81</v>
      </c>
      <c r="JK46" s="27" t="s">
        <v>81</v>
      </c>
      <c r="JL46" s="27" t="s">
        <v>81</v>
      </c>
      <c r="JM46" s="27" t="s">
        <v>81</v>
      </c>
      <c r="JN46" s="27" t="s">
        <v>81</v>
      </c>
      <c r="JO46" s="27" t="s">
        <v>81</v>
      </c>
      <c r="JP46">
        <v>3</v>
      </c>
      <c r="JQ46">
        <v>1</v>
      </c>
      <c r="JR46" s="27" t="s">
        <v>81</v>
      </c>
      <c r="JS46" s="27" t="s">
        <v>81</v>
      </c>
      <c r="JT46" s="27" t="s">
        <v>81</v>
      </c>
      <c r="JU46">
        <v>3</v>
      </c>
      <c r="JV46">
        <v>1</v>
      </c>
      <c r="JW46" t="s">
        <v>81</v>
      </c>
      <c r="JX46" t="s">
        <v>81</v>
      </c>
      <c r="JY46">
        <v>1</v>
      </c>
      <c r="JZ46" s="27" t="s">
        <v>81</v>
      </c>
      <c r="KA46">
        <v>1</v>
      </c>
      <c r="KB46" s="27" t="s">
        <v>81</v>
      </c>
      <c r="KC46" s="27" t="s">
        <v>81</v>
      </c>
      <c r="KD46" s="27" t="s">
        <v>81</v>
      </c>
      <c r="KE46" s="27" t="s">
        <v>81</v>
      </c>
      <c r="KF46" s="27" t="s">
        <v>81</v>
      </c>
      <c r="KG46">
        <v>1</v>
      </c>
      <c r="KH46" s="72" t="s">
        <v>81</v>
      </c>
      <c r="KI46">
        <v>1</v>
      </c>
      <c r="KK46">
        <v>2</v>
      </c>
      <c r="KL46" s="72" t="s">
        <v>81</v>
      </c>
      <c r="KM46" s="72" t="s">
        <v>81</v>
      </c>
      <c r="KN46" s="72" t="s">
        <v>81</v>
      </c>
      <c r="KO46" s="72" t="s">
        <v>81</v>
      </c>
      <c r="KP46" s="72" t="s">
        <v>81</v>
      </c>
      <c r="KQ46" s="72" t="s">
        <v>81</v>
      </c>
      <c r="KR46" s="72" t="s">
        <v>81</v>
      </c>
      <c r="KS46" s="72" t="s">
        <v>81</v>
      </c>
      <c r="KT46" s="72" t="s">
        <v>81</v>
      </c>
      <c r="KU46" s="72" t="s">
        <v>81</v>
      </c>
      <c r="KV46">
        <v>1</v>
      </c>
      <c r="KW46" t="s">
        <v>81</v>
      </c>
      <c r="KX46">
        <v>1</v>
      </c>
      <c r="KY46" t="s">
        <v>81</v>
      </c>
      <c r="KZ46">
        <v>1</v>
      </c>
      <c r="LA46">
        <v>1</v>
      </c>
      <c r="LB46" s="72" t="s">
        <v>81</v>
      </c>
      <c r="LC46" s="72" t="s">
        <v>81</v>
      </c>
      <c r="LD46" s="72" t="s">
        <v>81</v>
      </c>
      <c r="LE46">
        <v>3</v>
      </c>
      <c r="LF46" t="s">
        <v>81</v>
      </c>
      <c r="LG46" t="s">
        <v>81</v>
      </c>
      <c r="LH46" s="27" t="s">
        <v>81</v>
      </c>
      <c r="LI46">
        <v>5</v>
      </c>
      <c r="LJ46">
        <v>1</v>
      </c>
      <c r="LK46" s="27" t="s">
        <v>81</v>
      </c>
      <c r="LL46" s="27" t="s">
        <v>81</v>
      </c>
      <c r="LM46" s="27" t="s">
        <v>81</v>
      </c>
      <c r="LN46" s="27" t="s">
        <v>81</v>
      </c>
      <c r="LO46" s="27" t="s">
        <v>81</v>
      </c>
      <c r="LP46" s="27" t="s">
        <v>81</v>
      </c>
      <c r="LQ46" s="27" t="s">
        <v>81</v>
      </c>
      <c r="LR46">
        <v>5</v>
      </c>
      <c r="LS46" t="s">
        <v>81</v>
      </c>
      <c r="LT46">
        <v>1</v>
      </c>
      <c r="LU46" t="s">
        <v>81</v>
      </c>
      <c r="LV46" t="s">
        <v>81</v>
      </c>
      <c r="LW46">
        <v>2</v>
      </c>
      <c r="LX46">
        <v>4</v>
      </c>
      <c r="LY46">
        <v>1</v>
      </c>
      <c r="LZ46" s="27" t="s">
        <v>81</v>
      </c>
      <c r="MA46" s="27" t="s">
        <v>81</v>
      </c>
      <c r="MB46">
        <v>2</v>
      </c>
      <c r="MC46">
        <v>2</v>
      </c>
      <c r="MD46">
        <v>1</v>
      </c>
      <c r="ME46" s="27" t="s">
        <v>81</v>
      </c>
      <c r="MF46" s="27" t="s">
        <v>81</v>
      </c>
      <c r="MG46" s="27" t="s">
        <v>81</v>
      </c>
      <c r="MH46" s="27" t="s">
        <v>81</v>
      </c>
      <c r="MI46" s="27" t="s">
        <v>81</v>
      </c>
      <c r="MJ46" s="27" t="s">
        <v>81</v>
      </c>
      <c r="MK46" s="27" t="s">
        <v>81</v>
      </c>
      <c r="ML46" s="27" t="s">
        <v>81</v>
      </c>
      <c r="MM46" s="27" t="s">
        <v>81</v>
      </c>
      <c r="MN46" s="27" t="s">
        <v>81</v>
      </c>
      <c r="MO46" s="27" t="s">
        <v>81</v>
      </c>
      <c r="MP46" s="27" t="s">
        <v>81</v>
      </c>
      <c r="MQ46" s="27" t="s">
        <v>81</v>
      </c>
      <c r="MR46" s="27" t="s">
        <v>81</v>
      </c>
      <c r="MS46" s="27" t="s">
        <v>81</v>
      </c>
      <c r="MT46" s="27" t="s">
        <v>81</v>
      </c>
      <c r="MU46" s="27" t="s">
        <v>81</v>
      </c>
      <c r="MV46" s="27" t="s">
        <v>81</v>
      </c>
      <c r="MW46" s="27" t="s">
        <v>81</v>
      </c>
      <c r="MX46" s="27" t="s">
        <v>81</v>
      </c>
      <c r="MY46" s="27" t="s">
        <v>81</v>
      </c>
      <c r="MZ46" s="27" t="s">
        <v>81</v>
      </c>
      <c r="NA46" s="27" t="s">
        <v>81</v>
      </c>
      <c r="NB46" s="27" t="s">
        <v>81</v>
      </c>
      <c r="NC46" s="27" t="s">
        <v>81</v>
      </c>
      <c r="ND46" s="27" t="s">
        <v>81</v>
      </c>
      <c r="NE46" s="27" t="s">
        <v>81</v>
      </c>
      <c r="NF46" s="27" t="s">
        <v>81</v>
      </c>
      <c r="NG46" s="27" t="s">
        <v>81</v>
      </c>
      <c r="NH46" s="27" t="s">
        <v>81</v>
      </c>
      <c r="NI46" s="27" t="s">
        <v>81</v>
      </c>
      <c r="NJ46" s="27" t="s">
        <v>81</v>
      </c>
      <c r="NK46" s="27" t="s">
        <v>81</v>
      </c>
      <c r="NL46" s="27" t="s">
        <v>81</v>
      </c>
      <c r="NM46" s="27" t="s">
        <v>81</v>
      </c>
      <c r="NN46" s="27" t="s">
        <v>81</v>
      </c>
      <c r="NO46" s="27" t="s">
        <v>81</v>
      </c>
      <c r="NP46" s="27" t="s">
        <v>81</v>
      </c>
      <c r="NQ46" s="27" t="s">
        <v>81</v>
      </c>
      <c r="NR46" s="27" t="s">
        <v>81</v>
      </c>
      <c r="NS46" s="27" t="s">
        <v>81</v>
      </c>
      <c r="NT46" s="27" t="s">
        <v>81</v>
      </c>
      <c r="NU46" s="27" t="s">
        <v>81</v>
      </c>
      <c r="NV46" s="27" t="s">
        <v>81</v>
      </c>
      <c r="NW46" s="27" t="s">
        <v>81</v>
      </c>
      <c r="NX46" s="27" t="s">
        <v>81</v>
      </c>
      <c r="NY46" s="27" t="s">
        <v>81</v>
      </c>
      <c r="NZ46" s="27" t="s">
        <v>81</v>
      </c>
      <c r="OA46" s="27" t="s">
        <v>81</v>
      </c>
      <c r="OB46" s="27" t="s">
        <v>81</v>
      </c>
      <c r="OC46" s="27" t="s">
        <v>81</v>
      </c>
      <c r="OD46" s="27" t="s">
        <v>81</v>
      </c>
      <c r="OE46" s="27" t="s">
        <v>81</v>
      </c>
      <c r="OF46" s="27" t="s">
        <v>81</v>
      </c>
      <c r="OG46" s="27" t="s">
        <v>81</v>
      </c>
      <c r="OH46" s="27" t="s">
        <v>81</v>
      </c>
      <c r="OI46" s="27" t="s">
        <v>81</v>
      </c>
      <c r="OJ46" s="27" t="s">
        <v>81</v>
      </c>
      <c r="OK46" s="27" t="s">
        <v>81</v>
      </c>
      <c r="OL46" s="27" t="s">
        <v>81</v>
      </c>
      <c r="OM46">
        <v>1</v>
      </c>
      <c r="ON46" t="s">
        <v>81</v>
      </c>
      <c r="OO46" t="s">
        <v>81</v>
      </c>
      <c r="OP46">
        <v>1</v>
      </c>
      <c r="OQ46" t="s">
        <v>81</v>
      </c>
      <c r="OR46" t="s">
        <v>81</v>
      </c>
      <c r="OS46">
        <v>1</v>
      </c>
      <c r="OT46">
        <v>2</v>
      </c>
      <c r="OU46">
        <v>2</v>
      </c>
      <c r="OV46">
        <v>1</v>
      </c>
      <c r="OW46">
        <v>2</v>
      </c>
      <c r="OX46">
        <v>1</v>
      </c>
      <c r="OY46">
        <v>1</v>
      </c>
      <c r="OZ46">
        <v>2</v>
      </c>
      <c r="PA46">
        <v>10</v>
      </c>
      <c r="PB46" s="72" t="s">
        <v>81</v>
      </c>
      <c r="PC46" s="72" t="s">
        <v>81</v>
      </c>
      <c r="PD46" s="72" t="s">
        <v>81</v>
      </c>
    </row>
    <row r="47" spans="1:420" x14ac:dyDescent="0.35">
      <c r="A47" s="20">
        <v>1060219</v>
      </c>
      <c r="B47" s="20">
        <v>1</v>
      </c>
      <c r="C47" s="20">
        <v>6</v>
      </c>
      <c r="D47" s="20">
        <v>2</v>
      </c>
      <c r="E47" s="20" t="s">
        <v>1027</v>
      </c>
      <c r="F47" s="20">
        <v>1</v>
      </c>
      <c r="G47" s="20">
        <v>1.5</v>
      </c>
      <c r="H47" s="20">
        <v>1.5</v>
      </c>
      <c r="I47" s="20">
        <v>60</v>
      </c>
      <c r="J47" s="20">
        <v>30</v>
      </c>
      <c r="K47" s="20">
        <v>2</v>
      </c>
      <c r="L47" s="20">
        <v>7500</v>
      </c>
      <c r="M47" s="20">
        <v>15</v>
      </c>
      <c r="N47" s="20">
        <v>1</v>
      </c>
      <c r="O47" s="20">
        <v>1</v>
      </c>
      <c r="P47" s="20">
        <v>100</v>
      </c>
      <c r="Q47" s="27" t="s">
        <v>81</v>
      </c>
      <c r="R47" t="s">
        <v>81</v>
      </c>
      <c r="S47" s="20">
        <v>8000</v>
      </c>
      <c r="T47" s="72" t="s">
        <v>81</v>
      </c>
      <c r="U47" s="72" t="s">
        <v>81</v>
      </c>
      <c r="V47" s="72" t="s">
        <v>81</v>
      </c>
      <c r="W47" s="72" t="s">
        <v>81</v>
      </c>
      <c r="X47" s="72" t="s">
        <v>81</v>
      </c>
      <c r="Y47" s="72" t="s">
        <v>81</v>
      </c>
      <c r="Z47" s="72" t="s">
        <v>81</v>
      </c>
      <c r="AA47" s="72" t="s">
        <v>81</v>
      </c>
      <c r="AB47" s="72" t="s">
        <v>81</v>
      </c>
      <c r="AC47" s="72" t="s">
        <v>81</v>
      </c>
      <c r="AD47" s="72" t="s">
        <v>81</v>
      </c>
      <c r="AE47" s="72" t="s">
        <v>81</v>
      </c>
      <c r="AF47" s="72" t="s">
        <v>81</v>
      </c>
      <c r="AG47" s="72" t="s">
        <v>81</v>
      </c>
      <c r="AH47" s="72" t="s">
        <v>81</v>
      </c>
      <c r="AI47" s="72" t="s">
        <v>81</v>
      </c>
      <c r="AJ47" s="72" t="s">
        <v>81</v>
      </c>
      <c r="AK47" s="72" t="s">
        <v>81</v>
      </c>
      <c r="AL47" s="72" t="s">
        <v>81</v>
      </c>
      <c r="AM47" s="72" t="s">
        <v>81</v>
      </c>
      <c r="AN47" s="72" t="s">
        <v>81</v>
      </c>
      <c r="AO47" s="72" t="s">
        <v>81</v>
      </c>
      <c r="AP47" s="72" t="s">
        <v>81</v>
      </c>
      <c r="AQ47" s="72" t="s">
        <v>81</v>
      </c>
      <c r="AR47" s="72" t="s">
        <v>81</v>
      </c>
      <c r="AS47" s="72" t="s">
        <v>81</v>
      </c>
      <c r="AT47" s="72" t="s">
        <v>81</v>
      </c>
      <c r="AU47" s="72" t="s">
        <v>81</v>
      </c>
      <c r="AV47">
        <v>2</v>
      </c>
      <c r="AW47" s="27" t="s">
        <v>81</v>
      </c>
      <c r="AX47">
        <v>70000</v>
      </c>
      <c r="AY47" s="64" t="s">
        <v>81</v>
      </c>
      <c r="AZ47">
        <v>13000</v>
      </c>
      <c r="BA47">
        <v>1200000</v>
      </c>
      <c r="BB47">
        <v>60000</v>
      </c>
      <c r="BC47">
        <v>45000</v>
      </c>
      <c r="BD47" s="27" t="s">
        <v>81</v>
      </c>
      <c r="BE47" s="27" t="s">
        <v>81</v>
      </c>
      <c r="BF47" s="27" t="s">
        <v>81</v>
      </c>
      <c r="BG47" s="27" t="s">
        <v>81</v>
      </c>
      <c r="BH47" s="27" t="s">
        <v>81</v>
      </c>
      <c r="BI47" s="27" t="s">
        <v>81</v>
      </c>
      <c r="BJ47" s="27" t="s">
        <v>81</v>
      </c>
      <c r="BK47" s="27" t="s">
        <v>81</v>
      </c>
      <c r="BL47" s="27" t="s">
        <v>81</v>
      </c>
      <c r="BM47" s="27" t="s">
        <v>81</v>
      </c>
      <c r="BN47" s="27" t="s">
        <v>81</v>
      </c>
      <c r="BO47" s="27" t="s">
        <v>81</v>
      </c>
      <c r="BP47" s="27" t="s">
        <v>81</v>
      </c>
      <c r="BQ47" s="27" t="s">
        <v>81</v>
      </c>
      <c r="BR47" s="27" t="s">
        <v>81</v>
      </c>
      <c r="BS47" s="27" t="s">
        <v>81</v>
      </c>
      <c r="BT47" s="27" t="s">
        <v>81</v>
      </c>
      <c r="BU47" s="27">
        <v>0</v>
      </c>
      <c r="BV47" s="27" t="s">
        <v>81</v>
      </c>
      <c r="BW47">
        <v>1</v>
      </c>
      <c r="BX47" s="27" t="s">
        <v>81</v>
      </c>
      <c r="BY47">
        <v>1</v>
      </c>
      <c r="BZ47" s="27" t="s">
        <v>81</v>
      </c>
      <c r="CA47" s="27" t="s">
        <v>81</v>
      </c>
      <c r="CB47" s="27" t="s">
        <v>81</v>
      </c>
      <c r="CC47" s="27" t="s">
        <v>81</v>
      </c>
      <c r="CD47" s="27" t="s">
        <v>81</v>
      </c>
      <c r="CE47" s="27" t="s">
        <v>81</v>
      </c>
      <c r="CF47" s="27" t="s">
        <v>81</v>
      </c>
      <c r="CG47">
        <v>4</v>
      </c>
      <c r="CH47">
        <v>6</v>
      </c>
      <c r="CI47">
        <v>1</v>
      </c>
      <c r="CJ47" s="27" t="s">
        <v>81</v>
      </c>
      <c r="CK47" s="27" t="s">
        <v>81</v>
      </c>
      <c r="CL47">
        <v>4</v>
      </c>
      <c r="CM47">
        <v>36</v>
      </c>
      <c r="CN47">
        <v>1</v>
      </c>
      <c r="CO47">
        <v>1</v>
      </c>
      <c r="CP47" s="27" t="s">
        <v>81</v>
      </c>
      <c r="CQ47" s="27" t="s">
        <v>81</v>
      </c>
      <c r="CR47" s="27" t="s">
        <v>81</v>
      </c>
      <c r="CS47">
        <v>2</v>
      </c>
      <c r="CT47" s="27" t="s">
        <v>81</v>
      </c>
      <c r="CU47" s="27" t="s">
        <v>81</v>
      </c>
      <c r="CV47" s="27" t="s">
        <v>81</v>
      </c>
      <c r="CW47" s="27" t="s">
        <v>81</v>
      </c>
      <c r="CX47" s="27" t="s">
        <v>81</v>
      </c>
      <c r="CY47">
        <v>1</v>
      </c>
      <c r="CZ47" s="72" t="s">
        <v>81</v>
      </c>
      <c r="DA47" s="27" t="s">
        <v>81</v>
      </c>
      <c r="DB47" s="27" t="s">
        <v>81</v>
      </c>
      <c r="DC47">
        <v>2</v>
      </c>
      <c r="DD47" s="27" t="s">
        <v>81</v>
      </c>
      <c r="DE47" s="27" t="s">
        <v>81</v>
      </c>
      <c r="DF47">
        <v>6</v>
      </c>
      <c r="DG47">
        <v>24</v>
      </c>
      <c r="DH47">
        <v>1</v>
      </c>
      <c r="DI47" s="27" t="s">
        <v>81</v>
      </c>
      <c r="DJ47" s="27" t="s">
        <v>81</v>
      </c>
      <c r="DK47">
        <v>4</v>
      </c>
      <c r="DL47">
        <v>6</v>
      </c>
      <c r="DM47">
        <v>1</v>
      </c>
      <c r="DN47">
        <v>1</v>
      </c>
      <c r="DO47" s="27" t="s">
        <v>81</v>
      </c>
      <c r="DP47">
        <v>1</v>
      </c>
      <c r="DQ47" s="27" t="s">
        <v>81</v>
      </c>
      <c r="DR47">
        <v>1</v>
      </c>
      <c r="DS47" s="27" t="s">
        <v>81</v>
      </c>
      <c r="DT47" s="27" t="s">
        <v>81</v>
      </c>
      <c r="DU47" s="27" t="s">
        <v>81</v>
      </c>
      <c r="DV47" s="27" t="s">
        <v>81</v>
      </c>
      <c r="DW47" s="27" t="s">
        <v>81</v>
      </c>
      <c r="DX47" s="97" t="s">
        <v>81</v>
      </c>
      <c r="DY47" s="97" t="s">
        <v>81</v>
      </c>
      <c r="DZ47">
        <v>3</v>
      </c>
      <c r="EA47" s="28" t="s">
        <v>81</v>
      </c>
      <c r="EB47">
        <v>1</v>
      </c>
      <c r="EC47" s="27" t="s">
        <v>81</v>
      </c>
      <c r="ED47" s="27" t="s">
        <v>81</v>
      </c>
      <c r="EE47" s="27" t="s">
        <v>81</v>
      </c>
      <c r="EF47" s="27" t="s">
        <v>81</v>
      </c>
      <c r="EG47" s="27" t="s">
        <v>81</v>
      </c>
      <c r="EH47" s="27" t="s">
        <v>81</v>
      </c>
      <c r="EI47" s="27" t="s">
        <v>81</v>
      </c>
      <c r="EJ47" s="27" t="s">
        <v>81</v>
      </c>
      <c r="EK47" s="27" t="s">
        <v>81</v>
      </c>
      <c r="EL47" s="27" t="s">
        <v>81</v>
      </c>
      <c r="EM47" s="28" t="s">
        <v>81</v>
      </c>
      <c r="EN47" s="28" t="s">
        <v>81</v>
      </c>
      <c r="EO47" s="28" t="s">
        <v>81</v>
      </c>
      <c r="EP47" s="28" t="s">
        <v>81</v>
      </c>
      <c r="EQ47" s="28" t="s">
        <v>81</v>
      </c>
      <c r="ER47">
        <v>1</v>
      </c>
      <c r="ES47" s="28" t="s">
        <v>81</v>
      </c>
      <c r="ET47" s="28" t="s">
        <v>81</v>
      </c>
      <c r="EU47" s="28" t="s">
        <v>81</v>
      </c>
      <c r="EV47">
        <v>1</v>
      </c>
      <c r="EW47" s="28" t="s">
        <v>81</v>
      </c>
      <c r="EX47" s="28" t="s">
        <v>81</v>
      </c>
      <c r="EY47" s="28" t="s">
        <v>81</v>
      </c>
      <c r="EZ47" s="28" t="s">
        <v>81</v>
      </c>
      <c r="FA47" s="28" t="s">
        <v>81</v>
      </c>
      <c r="FB47">
        <v>1</v>
      </c>
      <c r="FC47" s="28" t="s">
        <v>81</v>
      </c>
      <c r="FD47" s="28" t="s">
        <v>81</v>
      </c>
      <c r="FE47" s="28" t="s">
        <v>81</v>
      </c>
      <c r="FF47">
        <v>1</v>
      </c>
      <c r="FG47" s="28" t="s">
        <v>81</v>
      </c>
      <c r="FH47" s="28" t="s">
        <v>81</v>
      </c>
      <c r="FI47" s="28" t="s">
        <v>81</v>
      </c>
      <c r="FJ47">
        <v>3</v>
      </c>
      <c r="FK47">
        <v>1</v>
      </c>
      <c r="FL47" s="27" t="s">
        <v>81</v>
      </c>
      <c r="FM47" s="27" t="s">
        <v>81</v>
      </c>
      <c r="FN47" s="27" t="s">
        <v>81</v>
      </c>
      <c r="FO47" s="27" t="s">
        <v>81</v>
      </c>
      <c r="FP47" s="27" t="s">
        <v>81</v>
      </c>
      <c r="FQ47">
        <v>1</v>
      </c>
      <c r="FR47">
        <v>1</v>
      </c>
      <c r="FS47" s="28" t="s">
        <v>81</v>
      </c>
      <c r="FT47" s="28" t="s">
        <v>81</v>
      </c>
      <c r="FU47">
        <v>1</v>
      </c>
      <c r="FV47" s="27" t="s">
        <v>81</v>
      </c>
      <c r="FW47" s="27" t="s">
        <v>81</v>
      </c>
      <c r="FX47" s="27" t="s">
        <v>81</v>
      </c>
      <c r="FY47" s="27" t="s">
        <v>81</v>
      </c>
      <c r="FZ47" s="27" t="s">
        <v>81</v>
      </c>
      <c r="GA47" s="28" t="s">
        <v>81</v>
      </c>
      <c r="GB47" s="28" t="s">
        <v>81</v>
      </c>
      <c r="GC47" s="28" t="s">
        <v>81</v>
      </c>
      <c r="GD47" s="28" t="s">
        <v>81</v>
      </c>
      <c r="GE47" s="27" t="s">
        <v>81</v>
      </c>
      <c r="GF47" s="27" t="s">
        <v>81</v>
      </c>
      <c r="GG47" s="27" t="s">
        <v>81</v>
      </c>
      <c r="GH47" s="27" t="s">
        <v>81</v>
      </c>
      <c r="GI47" s="27" t="s">
        <v>81</v>
      </c>
      <c r="GJ47" s="27" t="s">
        <v>81</v>
      </c>
      <c r="GK47" s="27" t="s">
        <v>81</v>
      </c>
      <c r="GL47" s="27" t="s">
        <v>81</v>
      </c>
      <c r="GM47" s="27" t="s">
        <v>81</v>
      </c>
      <c r="GN47" s="27" t="s">
        <v>81</v>
      </c>
      <c r="GO47" s="27" t="s">
        <v>81</v>
      </c>
      <c r="GP47" s="27" t="s">
        <v>81</v>
      </c>
      <c r="GQ47" s="27" t="s">
        <v>81</v>
      </c>
      <c r="GR47" s="27" t="s">
        <v>81</v>
      </c>
      <c r="GS47" s="27" t="s">
        <v>81</v>
      </c>
      <c r="GT47" s="27" t="s">
        <v>81</v>
      </c>
      <c r="GU47" s="27" t="s">
        <v>81</v>
      </c>
      <c r="GV47" s="27" t="s">
        <v>81</v>
      </c>
      <c r="GW47" s="27" t="s">
        <v>81</v>
      </c>
      <c r="GX47" s="27" t="s">
        <v>81</v>
      </c>
      <c r="GY47" s="27" t="s">
        <v>81</v>
      </c>
      <c r="GZ47" s="27" t="s">
        <v>81</v>
      </c>
      <c r="HA47" s="27" t="s">
        <v>81</v>
      </c>
      <c r="HB47" s="27" t="s">
        <v>81</v>
      </c>
      <c r="HC47" s="27" t="s">
        <v>81</v>
      </c>
      <c r="HD47" s="27" t="s">
        <v>81</v>
      </c>
      <c r="HE47" s="27" t="s">
        <v>81</v>
      </c>
      <c r="HF47" s="27" t="s">
        <v>81</v>
      </c>
      <c r="HG47" s="27" t="s">
        <v>81</v>
      </c>
      <c r="HH47" s="27" t="s">
        <v>81</v>
      </c>
      <c r="HI47" s="27" t="s">
        <v>81</v>
      </c>
      <c r="HJ47" s="27" t="s">
        <v>81</v>
      </c>
      <c r="HK47" s="27" t="s">
        <v>81</v>
      </c>
      <c r="HL47" s="27" t="s">
        <v>81</v>
      </c>
      <c r="HM47" s="27" t="s">
        <v>81</v>
      </c>
      <c r="HN47" s="27" t="s">
        <v>81</v>
      </c>
      <c r="HO47" s="27" t="s">
        <v>81</v>
      </c>
      <c r="HP47" s="27" t="s">
        <v>81</v>
      </c>
      <c r="HQ47" s="27" t="s">
        <v>81</v>
      </c>
      <c r="HR47" s="27" t="s">
        <v>81</v>
      </c>
      <c r="HS47" s="27" t="s">
        <v>81</v>
      </c>
      <c r="HT47" s="27" t="s">
        <v>81</v>
      </c>
      <c r="HU47" s="27" t="s">
        <v>81</v>
      </c>
      <c r="HV47" s="27" t="s">
        <v>81</v>
      </c>
      <c r="HW47" s="27" t="s">
        <v>81</v>
      </c>
      <c r="HX47" s="27" t="s">
        <v>81</v>
      </c>
      <c r="HY47" s="27" t="s">
        <v>81</v>
      </c>
      <c r="HZ47" s="27" t="s">
        <v>81</v>
      </c>
      <c r="IA47" s="27" t="s">
        <v>81</v>
      </c>
      <c r="IB47" s="27" t="s">
        <v>81</v>
      </c>
      <c r="IC47" s="27" t="s">
        <v>81</v>
      </c>
      <c r="ID47" s="27" t="s">
        <v>81</v>
      </c>
      <c r="IE47" s="27" t="s">
        <v>81</v>
      </c>
      <c r="IF47" s="27" t="s">
        <v>81</v>
      </c>
      <c r="IG47" s="27" t="s">
        <v>81</v>
      </c>
      <c r="IH47" s="27" t="s">
        <v>81</v>
      </c>
      <c r="II47" s="27" t="s">
        <v>81</v>
      </c>
      <c r="IJ47" s="27" t="s">
        <v>81</v>
      </c>
      <c r="IK47" s="27" t="s">
        <v>81</v>
      </c>
      <c r="IL47" s="27" t="s">
        <v>81</v>
      </c>
      <c r="IM47" s="27" t="s">
        <v>81</v>
      </c>
      <c r="IN47" s="27" t="s">
        <v>81</v>
      </c>
      <c r="IO47" s="27" t="s">
        <v>81</v>
      </c>
      <c r="IP47" s="27" t="s">
        <v>81</v>
      </c>
      <c r="IQ47" s="27" t="s">
        <v>81</v>
      </c>
      <c r="IR47" s="27" t="s">
        <v>81</v>
      </c>
      <c r="IS47" s="27" t="s">
        <v>81</v>
      </c>
      <c r="IT47" s="27" t="s">
        <v>81</v>
      </c>
      <c r="IU47" s="27" t="s">
        <v>81</v>
      </c>
      <c r="IV47" s="27" t="s">
        <v>81</v>
      </c>
      <c r="IW47" s="27" t="s">
        <v>81</v>
      </c>
      <c r="IX47" s="27" t="s">
        <v>81</v>
      </c>
      <c r="IY47" s="27" t="s">
        <v>81</v>
      </c>
      <c r="IZ47" s="27" t="s">
        <v>81</v>
      </c>
      <c r="JA47" s="27" t="s">
        <v>81</v>
      </c>
      <c r="JB47" s="27" t="s">
        <v>81</v>
      </c>
      <c r="JC47" s="27" t="s">
        <v>81</v>
      </c>
      <c r="JD47" s="27" t="s">
        <v>81</v>
      </c>
      <c r="JE47" s="27" t="s">
        <v>81</v>
      </c>
      <c r="JF47" s="27" t="s">
        <v>81</v>
      </c>
      <c r="JG47" s="27" t="s">
        <v>81</v>
      </c>
      <c r="JH47" s="27" t="s">
        <v>81</v>
      </c>
      <c r="JI47" s="27" t="s">
        <v>81</v>
      </c>
      <c r="JJ47" s="27" t="s">
        <v>81</v>
      </c>
      <c r="JK47" s="27" t="s">
        <v>81</v>
      </c>
      <c r="JL47" s="27" t="s">
        <v>81</v>
      </c>
      <c r="JM47" s="27" t="s">
        <v>81</v>
      </c>
      <c r="JN47" s="27" t="s">
        <v>81</v>
      </c>
      <c r="JO47" s="27" t="s">
        <v>81</v>
      </c>
      <c r="JP47" s="27" t="s">
        <v>81</v>
      </c>
      <c r="JQ47" s="27" t="s">
        <v>81</v>
      </c>
      <c r="JR47" s="27" t="s">
        <v>81</v>
      </c>
      <c r="JS47" s="27" t="s">
        <v>81</v>
      </c>
      <c r="JT47" s="27" t="s">
        <v>81</v>
      </c>
      <c r="JU47" s="27" t="s">
        <v>81</v>
      </c>
      <c r="JV47" s="27" t="s">
        <v>81</v>
      </c>
      <c r="JW47" s="27" t="s">
        <v>81</v>
      </c>
      <c r="JX47" s="27" t="s">
        <v>81</v>
      </c>
      <c r="JY47" s="27" t="s">
        <v>81</v>
      </c>
      <c r="JZ47" s="27" t="s">
        <v>81</v>
      </c>
      <c r="KA47" s="27" t="s">
        <v>81</v>
      </c>
      <c r="KB47" s="27" t="s">
        <v>81</v>
      </c>
      <c r="KC47" s="27" t="s">
        <v>81</v>
      </c>
      <c r="KD47" s="27" t="s">
        <v>81</v>
      </c>
      <c r="KE47" s="27" t="s">
        <v>81</v>
      </c>
      <c r="KF47" s="27" t="s">
        <v>81</v>
      </c>
      <c r="KG47" s="27" t="s">
        <v>81</v>
      </c>
      <c r="KH47" s="27" t="s">
        <v>81</v>
      </c>
      <c r="KI47" s="27" t="s">
        <v>81</v>
      </c>
      <c r="KJ47" s="27" t="s">
        <v>81</v>
      </c>
      <c r="KK47" s="27" t="s">
        <v>81</v>
      </c>
      <c r="KL47" s="27" t="s">
        <v>81</v>
      </c>
      <c r="KM47" s="27" t="s">
        <v>81</v>
      </c>
      <c r="KN47" s="27" t="s">
        <v>81</v>
      </c>
      <c r="KO47" s="27" t="s">
        <v>81</v>
      </c>
      <c r="KP47" s="27" t="s">
        <v>81</v>
      </c>
      <c r="KQ47" s="27" t="s">
        <v>81</v>
      </c>
      <c r="KR47" s="27" t="s">
        <v>81</v>
      </c>
      <c r="KS47" s="27" t="s">
        <v>81</v>
      </c>
      <c r="KT47" s="27" t="s">
        <v>81</v>
      </c>
      <c r="KU47" s="27" t="s">
        <v>81</v>
      </c>
      <c r="KV47" s="27" t="s">
        <v>81</v>
      </c>
      <c r="KW47" s="27" t="s">
        <v>81</v>
      </c>
      <c r="KX47" s="27" t="s">
        <v>81</v>
      </c>
      <c r="KY47" s="27" t="s">
        <v>81</v>
      </c>
      <c r="KZ47" s="27" t="s">
        <v>81</v>
      </c>
      <c r="LA47" s="27" t="s">
        <v>81</v>
      </c>
      <c r="LB47" s="27" t="s">
        <v>81</v>
      </c>
      <c r="LC47" s="27" t="s">
        <v>81</v>
      </c>
      <c r="LD47" s="27" t="s">
        <v>81</v>
      </c>
      <c r="LE47" s="27" t="s">
        <v>81</v>
      </c>
      <c r="LF47" s="27" t="s">
        <v>81</v>
      </c>
      <c r="LG47" s="27" t="s">
        <v>81</v>
      </c>
      <c r="LH47" s="27" t="s">
        <v>81</v>
      </c>
      <c r="LI47" s="27" t="s">
        <v>81</v>
      </c>
      <c r="LJ47" s="27" t="s">
        <v>81</v>
      </c>
      <c r="LK47" s="27" t="s">
        <v>81</v>
      </c>
      <c r="LL47" s="27" t="s">
        <v>81</v>
      </c>
      <c r="LM47" s="27" t="s">
        <v>81</v>
      </c>
      <c r="LN47" s="27" t="s">
        <v>81</v>
      </c>
      <c r="LO47" s="27" t="s">
        <v>81</v>
      </c>
      <c r="LP47" s="27" t="s">
        <v>81</v>
      </c>
      <c r="LQ47" s="27" t="s">
        <v>81</v>
      </c>
      <c r="LR47" s="27" t="s">
        <v>81</v>
      </c>
      <c r="LS47" s="27" t="s">
        <v>81</v>
      </c>
      <c r="LT47" s="27" t="s">
        <v>81</v>
      </c>
      <c r="LU47" s="27" t="s">
        <v>81</v>
      </c>
      <c r="LV47" s="27" t="s">
        <v>81</v>
      </c>
      <c r="LW47" s="27" t="s">
        <v>81</v>
      </c>
      <c r="LX47" s="27" t="s">
        <v>81</v>
      </c>
      <c r="LY47" s="27" t="s">
        <v>81</v>
      </c>
      <c r="LZ47" s="27" t="s">
        <v>81</v>
      </c>
      <c r="MA47" s="27" t="s">
        <v>81</v>
      </c>
      <c r="MB47" s="27" t="s">
        <v>81</v>
      </c>
      <c r="MC47" s="27" t="s">
        <v>81</v>
      </c>
      <c r="MD47" s="27" t="s">
        <v>81</v>
      </c>
      <c r="ME47" s="27" t="s">
        <v>81</v>
      </c>
      <c r="MF47" s="27" t="s">
        <v>81</v>
      </c>
      <c r="MG47" s="27" t="s">
        <v>81</v>
      </c>
      <c r="MH47" s="27" t="s">
        <v>81</v>
      </c>
      <c r="MI47" s="27" t="s">
        <v>81</v>
      </c>
      <c r="MJ47" s="27" t="s">
        <v>81</v>
      </c>
      <c r="MK47" s="27" t="s">
        <v>81</v>
      </c>
      <c r="ML47" s="27" t="s">
        <v>81</v>
      </c>
      <c r="MM47" s="27" t="s">
        <v>81</v>
      </c>
      <c r="MN47" s="27" t="s">
        <v>81</v>
      </c>
      <c r="MO47" s="27" t="s">
        <v>81</v>
      </c>
      <c r="MP47" s="27" t="s">
        <v>81</v>
      </c>
      <c r="MQ47" s="27" t="s">
        <v>81</v>
      </c>
      <c r="MR47" s="27" t="s">
        <v>81</v>
      </c>
      <c r="MS47" s="27" t="s">
        <v>81</v>
      </c>
      <c r="MT47" s="27" t="s">
        <v>81</v>
      </c>
      <c r="MU47" s="27" t="s">
        <v>81</v>
      </c>
      <c r="MV47" s="27" t="s">
        <v>81</v>
      </c>
      <c r="MW47" s="27" t="s">
        <v>81</v>
      </c>
      <c r="MX47" s="27" t="s">
        <v>81</v>
      </c>
      <c r="MY47" s="27" t="s">
        <v>81</v>
      </c>
      <c r="MZ47" s="27" t="s">
        <v>81</v>
      </c>
      <c r="NA47" s="27" t="s">
        <v>81</v>
      </c>
      <c r="NB47" s="27" t="s">
        <v>81</v>
      </c>
      <c r="NC47" s="27" t="s">
        <v>81</v>
      </c>
      <c r="ND47" s="27" t="s">
        <v>81</v>
      </c>
      <c r="NE47" s="27" t="s">
        <v>81</v>
      </c>
      <c r="NF47" s="27" t="s">
        <v>81</v>
      </c>
      <c r="NG47" s="27" t="s">
        <v>81</v>
      </c>
      <c r="NH47" s="27" t="s">
        <v>81</v>
      </c>
      <c r="NI47" s="27" t="s">
        <v>81</v>
      </c>
      <c r="NJ47" s="27" t="s">
        <v>81</v>
      </c>
      <c r="NK47" s="27" t="s">
        <v>81</v>
      </c>
      <c r="NL47" s="27" t="s">
        <v>81</v>
      </c>
      <c r="NM47" s="27" t="s">
        <v>81</v>
      </c>
      <c r="NN47" s="27" t="s">
        <v>81</v>
      </c>
      <c r="NO47" s="27" t="s">
        <v>81</v>
      </c>
      <c r="NP47" s="27" t="s">
        <v>81</v>
      </c>
      <c r="NQ47" s="27" t="s">
        <v>81</v>
      </c>
      <c r="NR47" s="27" t="s">
        <v>81</v>
      </c>
      <c r="NS47" s="27" t="s">
        <v>81</v>
      </c>
      <c r="NT47" s="27" t="s">
        <v>81</v>
      </c>
      <c r="NU47" s="27" t="s">
        <v>81</v>
      </c>
      <c r="NV47" s="27" t="s">
        <v>81</v>
      </c>
      <c r="NW47" s="27" t="s">
        <v>81</v>
      </c>
      <c r="NX47" s="27" t="s">
        <v>81</v>
      </c>
      <c r="NY47" s="27" t="s">
        <v>81</v>
      </c>
      <c r="NZ47" s="27" t="s">
        <v>81</v>
      </c>
      <c r="OA47" s="27" t="s">
        <v>81</v>
      </c>
      <c r="OB47" s="27" t="s">
        <v>81</v>
      </c>
      <c r="OC47" s="27" t="s">
        <v>81</v>
      </c>
      <c r="OD47" s="27" t="s">
        <v>81</v>
      </c>
      <c r="OE47" s="27" t="s">
        <v>81</v>
      </c>
      <c r="OF47" s="27" t="s">
        <v>81</v>
      </c>
      <c r="OG47" s="27" t="s">
        <v>81</v>
      </c>
      <c r="OH47" s="27" t="s">
        <v>81</v>
      </c>
      <c r="OI47" s="27" t="s">
        <v>81</v>
      </c>
      <c r="OJ47" s="27" t="s">
        <v>81</v>
      </c>
      <c r="OK47" s="27" t="s">
        <v>81</v>
      </c>
      <c r="OL47" s="27" t="s">
        <v>81</v>
      </c>
      <c r="OM47">
        <v>2</v>
      </c>
      <c r="ON47">
        <v>2</v>
      </c>
      <c r="OO47">
        <v>2</v>
      </c>
      <c r="OP47">
        <v>1</v>
      </c>
      <c r="OQ47">
        <v>2</v>
      </c>
      <c r="OR47">
        <v>1</v>
      </c>
      <c r="OS47" t="s">
        <v>81</v>
      </c>
      <c r="OT47" t="s">
        <v>81</v>
      </c>
      <c r="OU47" t="s">
        <v>81</v>
      </c>
      <c r="OV47" t="s">
        <v>81</v>
      </c>
      <c r="OW47" t="s">
        <v>81</v>
      </c>
      <c r="OX47" t="s">
        <v>81</v>
      </c>
      <c r="OY47" t="s">
        <v>81</v>
      </c>
      <c r="OZ47" t="s">
        <v>81</v>
      </c>
      <c r="PA47" t="s">
        <v>81</v>
      </c>
      <c r="PB47" t="s">
        <v>81</v>
      </c>
      <c r="PC47" t="s">
        <v>81</v>
      </c>
      <c r="PD47" t="s">
        <v>81</v>
      </c>
    </row>
    <row r="48" spans="1:420" x14ac:dyDescent="0.35">
      <c r="A48" s="108">
        <v>1060220</v>
      </c>
      <c r="B48" s="108">
        <v>1</v>
      </c>
      <c r="C48" s="108">
        <v>6</v>
      </c>
      <c r="D48" s="108">
        <v>2</v>
      </c>
      <c r="E48" s="108" t="s">
        <v>1031</v>
      </c>
      <c r="F48" s="20">
        <v>6</v>
      </c>
      <c r="G48" s="20">
        <v>5.5</v>
      </c>
      <c r="H48" s="20">
        <v>5.5</v>
      </c>
      <c r="I48" s="20">
        <v>10</v>
      </c>
      <c r="J48" s="27" t="s">
        <v>81</v>
      </c>
      <c r="K48" s="20">
        <v>8</v>
      </c>
      <c r="L48" s="20">
        <v>23000</v>
      </c>
      <c r="M48" s="20">
        <v>3</v>
      </c>
      <c r="N48" s="20">
        <v>1</v>
      </c>
      <c r="O48" s="20">
        <v>1</v>
      </c>
      <c r="P48" s="20">
        <v>10</v>
      </c>
      <c r="Q48" s="27" t="s">
        <v>81</v>
      </c>
      <c r="R48" s="20">
        <v>0.5</v>
      </c>
      <c r="S48" s="20">
        <v>55000</v>
      </c>
      <c r="T48" s="20">
        <v>12</v>
      </c>
      <c r="U48" s="20">
        <v>1</v>
      </c>
      <c r="V48" s="20">
        <v>1</v>
      </c>
      <c r="W48" s="20">
        <v>10</v>
      </c>
      <c r="X48" s="27" t="s">
        <v>81</v>
      </c>
      <c r="Y48" s="20">
        <v>0.5</v>
      </c>
      <c r="Z48" s="20">
        <v>35000</v>
      </c>
      <c r="AA48" s="20">
        <v>24</v>
      </c>
      <c r="AB48" s="20">
        <v>1</v>
      </c>
      <c r="AC48" s="20">
        <v>1</v>
      </c>
      <c r="AD48" s="20">
        <v>10</v>
      </c>
      <c r="AE48" s="20">
        <v>2</v>
      </c>
      <c r="AF48" s="20">
        <v>1</v>
      </c>
      <c r="AG48" s="20">
        <v>35000</v>
      </c>
      <c r="AH48" s="20">
        <v>9</v>
      </c>
      <c r="AI48" s="20">
        <v>1</v>
      </c>
      <c r="AJ48" s="20">
        <v>1</v>
      </c>
      <c r="AK48" s="108">
        <v>3500</v>
      </c>
      <c r="AL48" s="72" t="s">
        <v>81</v>
      </c>
      <c r="AM48" s="72" t="s">
        <v>81</v>
      </c>
      <c r="AN48" s="20">
        <v>300</v>
      </c>
      <c r="AO48" s="20">
        <v>15</v>
      </c>
      <c r="AP48" s="20">
        <v>0.5</v>
      </c>
      <c r="AQ48" s="20">
        <v>0.5</v>
      </c>
      <c r="AR48" s="20">
        <v>600</v>
      </c>
      <c r="AS48" s="20" t="s">
        <v>81</v>
      </c>
      <c r="AT48" s="20" t="s">
        <v>81</v>
      </c>
      <c r="AU48" s="20">
        <v>4000</v>
      </c>
      <c r="AV48" s="20">
        <v>6</v>
      </c>
      <c r="AW48" s="27" t="s">
        <v>81</v>
      </c>
      <c r="AX48" s="27" t="s">
        <v>81</v>
      </c>
      <c r="AY48">
        <v>8000</v>
      </c>
      <c r="AZ48" s="27" t="s">
        <v>81</v>
      </c>
      <c r="BA48" s="27" t="s">
        <v>81</v>
      </c>
      <c r="BB48">
        <v>30000</v>
      </c>
      <c r="BC48" s="27" t="s">
        <v>81</v>
      </c>
      <c r="BD48" s="27" t="s">
        <v>81</v>
      </c>
      <c r="BE48" s="27" t="s">
        <v>81</v>
      </c>
      <c r="BF48">
        <v>30000</v>
      </c>
      <c r="BG48">
        <v>10000</v>
      </c>
      <c r="BH48" s="27" t="s">
        <v>81</v>
      </c>
      <c r="BI48" s="27" t="s">
        <v>81</v>
      </c>
      <c r="BJ48">
        <v>30000</v>
      </c>
      <c r="BK48" s="27" t="s">
        <v>81</v>
      </c>
      <c r="BL48" s="27" t="s">
        <v>81</v>
      </c>
      <c r="BM48" s="27" t="s">
        <v>81</v>
      </c>
      <c r="BN48">
        <v>100000</v>
      </c>
      <c r="BO48">
        <v>150000</v>
      </c>
      <c r="BP48" s="27" t="s">
        <v>81</v>
      </c>
      <c r="BQ48">
        <v>400000</v>
      </c>
      <c r="BR48">
        <v>150000</v>
      </c>
      <c r="BS48">
        <v>150000</v>
      </c>
      <c r="BT48" t="s">
        <v>81</v>
      </c>
      <c r="BU48">
        <v>1</v>
      </c>
      <c r="BV48" s="27" t="s">
        <v>81</v>
      </c>
      <c r="BW48">
        <v>1</v>
      </c>
      <c r="BX48" s="27" t="s">
        <v>81</v>
      </c>
      <c r="BY48">
        <v>3</v>
      </c>
      <c r="BZ48" s="27" t="s">
        <v>81</v>
      </c>
      <c r="CA48" s="27" t="s">
        <v>81</v>
      </c>
      <c r="CB48" s="27" t="s">
        <v>81</v>
      </c>
      <c r="CC48" s="27" t="s">
        <v>81</v>
      </c>
      <c r="CD48" s="27" t="s">
        <v>81</v>
      </c>
      <c r="CE48" s="27" t="s">
        <v>81</v>
      </c>
      <c r="CF48" s="27" t="s">
        <v>81</v>
      </c>
      <c r="CG48" s="27" t="s">
        <v>81</v>
      </c>
      <c r="CH48" s="27" t="s">
        <v>81</v>
      </c>
      <c r="CI48" s="27" t="s">
        <v>81</v>
      </c>
      <c r="CJ48" s="27" t="s">
        <v>81</v>
      </c>
      <c r="CK48" s="27" t="s">
        <v>81</v>
      </c>
      <c r="CL48">
        <v>1</v>
      </c>
      <c r="CM48" s="27" t="s">
        <v>81</v>
      </c>
      <c r="CN48">
        <v>1</v>
      </c>
      <c r="CO48">
        <v>1</v>
      </c>
      <c r="CP48" s="27" t="s">
        <v>81</v>
      </c>
      <c r="CQ48" s="27" t="s">
        <v>81</v>
      </c>
      <c r="CR48" s="27" t="s">
        <v>81</v>
      </c>
      <c r="CS48">
        <v>1</v>
      </c>
      <c r="CT48" s="27" t="s">
        <v>81</v>
      </c>
      <c r="CU48" s="27" t="s">
        <v>81</v>
      </c>
      <c r="CV48" s="27" t="s">
        <v>81</v>
      </c>
      <c r="CW48" s="27" t="s">
        <v>81</v>
      </c>
      <c r="CX48" s="27" t="s">
        <v>81</v>
      </c>
      <c r="CY48" s="27" t="s">
        <v>81</v>
      </c>
      <c r="CZ48" s="27" t="s">
        <v>81</v>
      </c>
      <c r="DA48" s="27" t="s">
        <v>81</v>
      </c>
      <c r="DB48" s="27" t="s">
        <v>81</v>
      </c>
      <c r="DC48" s="27" t="s">
        <v>81</v>
      </c>
      <c r="DD48" s="27" t="s">
        <v>81</v>
      </c>
      <c r="DE48" s="27" t="s">
        <v>81</v>
      </c>
      <c r="DF48" s="27" t="s">
        <v>81</v>
      </c>
      <c r="DG48">
        <v>7</v>
      </c>
      <c r="DH48">
        <v>1</v>
      </c>
      <c r="DI48" s="27" t="s">
        <v>81</v>
      </c>
      <c r="DJ48" s="27" t="s">
        <v>81</v>
      </c>
      <c r="DK48">
        <v>1</v>
      </c>
      <c r="DL48" s="27" t="s">
        <v>81</v>
      </c>
      <c r="DM48">
        <v>2</v>
      </c>
      <c r="DN48">
        <v>1</v>
      </c>
      <c r="DO48" s="27" t="s">
        <v>81</v>
      </c>
      <c r="DP48" s="27" t="s">
        <v>81</v>
      </c>
      <c r="DQ48">
        <v>2</v>
      </c>
      <c r="DR48">
        <v>1</v>
      </c>
      <c r="DS48" s="27" t="s">
        <v>81</v>
      </c>
      <c r="DT48" s="27" t="s">
        <v>81</v>
      </c>
      <c r="DU48" s="27" t="s">
        <v>81</v>
      </c>
      <c r="DV48" s="27" t="s">
        <v>81</v>
      </c>
      <c r="DW48" s="27" t="s">
        <v>81</v>
      </c>
      <c r="DX48" s="97" t="s">
        <v>81</v>
      </c>
      <c r="DY48" s="97" t="s">
        <v>81</v>
      </c>
      <c r="DZ48">
        <v>1</v>
      </c>
      <c r="EA48" s="28" t="s">
        <v>81</v>
      </c>
      <c r="EB48">
        <v>1</v>
      </c>
      <c r="EC48" s="27" t="s">
        <v>81</v>
      </c>
      <c r="ED48" s="27" t="s">
        <v>81</v>
      </c>
      <c r="EE48" s="27" t="s">
        <v>81</v>
      </c>
      <c r="EF48" s="27" t="s">
        <v>81</v>
      </c>
      <c r="EG48" s="27" t="s">
        <v>81</v>
      </c>
      <c r="EH48" s="27" t="s">
        <v>81</v>
      </c>
      <c r="EI48" s="27" t="s">
        <v>81</v>
      </c>
      <c r="EJ48" s="27" t="s">
        <v>81</v>
      </c>
      <c r="EK48" s="27" t="s">
        <v>81</v>
      </c>
      <c r="EL48" s="27" t="s">
        <v>81</v>
      </c>
      <c r="EM48" s="28" t="s">
        <v>81</v>
      </c>
      <c r="EN48" s="28" t="s">
        <v>81</v>
      </c>
      <c r="EO48">
        <v>1</v>
      </c>
      <c r="EP48" s="28" t="s">
        <v>81</v>
      </c>
      <c r="EQ48">
        <v>1</v>
      </c>
      <c r="ER48">
        <v>1</v>
      </c>
      <c r="ES48" s="28" t="s">
        <v>81</v>
      </c>
      <c r="ET48" s="28" t="s">
        <v>81</v>
      </c>
      <c r="EU48" s="28" t="s">
        <v>81</v>
      </c>
      <c r="EV48">
        <v>1</v>
      </c>
      <c r="EW48" s="28" t="s">
        <v>81</v>
      </c>
      <c r="EX48" s="28" t="s">
        <v>81</v>
      </c>
      <c r="EY48" s="28" t="s">
        <v>81</v>
      </c>
      <c r="EZ48" s="28" t="s">
        <v>81</v>
      </c>
      <c r="FA48" s="28" t="s">
        <v>81</v>
      </c>
      <c r="FB48" s="28" t="s">
        <v>81</v>
      </c>
      <c r="FC48" s="28" t="s">
        <v>81</v>
      </c>
      <c r="FD48" s="28" t="s">
        <v>81</v>
      </c>
      <c r="FE48" s="28" t="s">
        <v>81</v>
      </c>
      <c r="FF48" s="28" t="s">
        <v>81</v>
      </c>
      <c r="FG48" s="28" t="s">
        <v>81</v>
      </c>
      <c r="FH48" s="28" t="s">
        <v>81</v>
      </c>
      <c r="FI48" s="28" t="s">
        <v>81</v>
      </c>
      <c r="FJ48">
        <v>7</v>
      </c>
      <c r="FK48">
        <v>1</v>
      </c>
      <c r="FL48" s="27" t="s">
        <v>81</v>
      </c>
      <c r="FM48" s="27" t="s">
        <v>81</v>
      </c>
      <c r="FN48">
        <v>1</v>
      </c>
      <c r="FO48">
        <v>2</v>
      </c>
      <c r="FP48">
        <v>3</v>
      </c>
      <c r="FQ48">
        <v>1</v>
      </c>
      <c r="FR48" s="27" t="s">
        <v>81</v>
      </c>
      <c r="FS48" s="28" t="s">
        <v>81</v>
      </c>
      <c r="FT48" s="28" t="s">
        <v>81</v>
      </c>
      <c r="FU48">
        <v>2</v>
      </c>
      <c r="FV48" s="27" t="s">
        <v>81</v>
      </c>
      <c r="FW48" s="27" t="s">
        <v>81</v>
      </c>
      <c r="FX48" s="27" t="s">
        <v>81</v>
      </c>
      <c r="FY48" s="27" t="s">
        <v>81</v>
      </c>
      <c r="FZ48" s="27" t="s">
        <v>81</v>
      </c>
      <c r="GA48" s="28" t="s">
        <v>81</v>
      </c>
      <c r="GB48" s="28" t="s">
        <v>81</v>
      </c>
      <c r="GC48">
        <v>1</v>
      </c>
      <c r="GD48" s="28" t="s">
        <v>81</v>
      </c>
      <c r="GE48">
        <v>1</v>
      </c>
      <c r="GF48" s="27" t="s">
        <v>81</v>
      </c>
      <c r="GG48" s="27" t="s">
        <v>81</v>
      </c>
      <c r="GH48" s="27" t="s">
        <v>81</v>
      </c>
      <c r="GI48" s="27" t="s">
        <v>81</v>
      </c>
      <c r="GJ48" s="27" t="s">
        <v>81</v>
      </c>
      <c r="GK48" s="27" t="s">
        <v>81</v>
      </c>
      <c r="GL48" s="27" t="s">
        <v>81</v>
      </c>
      <c r="GM48" s="27" t="s">
        <v>81</v>
      </c>
      <c r="GN48" s="27" t="s">
        <v>81</v>
      </c>
      <c r="GO48" s="27" t="s">
        <v>81</v>
      </c>
      <c r="GP48">
        <v>1</v>
      </c>
      <c r="GQ48" s="27" t="s">
        <v>81</v>
      </c>
      <c r="GR48" s="27" t="s">
        <v>81</v>
      </c>
      <c r="GS48">
        <v>1</v>
      </c>
      <c r="GT48">
        <v>1</v>
      </c>
      <c r="GU48">
        <v>1</v>
      </c>
      <c r="GV48" s="27" t="s">
        <v>81</v>
      </c>
      <c r="GW48" s="27" t="s">
        <v>81</v>
      </c>
      <c r="GX48" s="27" t="s">
        <v>81</v>
      </c>
      <c r="GY48">
        <v>1</v>
      </c>
      <c r="GZ48" s="27" t="s">
        <v>81</v>
      </c>
      <c r="HA48" s="27" t="s">
        <v>81</v>
      </c>
      <c r="HB48">
        <v>5</v>
      </c>
      <c r="HC48" s="27" t="s">
        <v>81</v>
      </c>
      <c r="HD48">
        <v>1</v>
      </c>
      <c r="HE48" s="27" t="s">
        <v>81</v>
      </c>
      <c r="HF48" s="27" t="s">
        <v>81</v>
      </c>
      <c r="HG48" s="27" t="s">
        <v>81</v>
      </c>
      <c r="HH48" s="27" t="s">
        <v>81</v>
      </c>
      <c r="HI48" s="27" t="s">
        <v>81</v>
      </c>
      <c r="HJ48" s="27" t="s">
        <v>81</v>
      </c>
      <c r="HK48" s="27" t="s">
        <v>81</v>
      </c>
      <c r="HL48" s="27" t="s">
        <v>81</v>
      </c>
      <c r="HM48">
        <v>5</v>
      </c>
      <c r="HN48">
        <v>1</v>
      </c>
      <c r="HO48">
        <v>1</v>
      </c>
      <c r="HP48" s="27" t="s">
        <v>81</v>
      </c>
      <c r="HQ48">
        <v>1</v>
      </c>
      <c r="HR48">
        <v>2</v>
      </c>
      <c r="HS48">
        <v>1</v>
      </c>
      <c r="HT48">
        <v>1</v>
      </c>
      <c r="HU48" s="27" t="s">
        <v>81</v>
      </c>
      <c r="HV48" s="27" t="s">
        <v>81</v>
      </c>
      <c r="HW48">
        <v>2</v>
      </c>
      <c r="HX48">
        <v>1</v>
      </c>
      <c r="HY48" s="27" t="s">
        <v>81</v>
      </c>
      <c r="HZ48" s="27" t="s">
        <v>81</v>
      </c>
      <c r="IA48" s="27" t="s">
        <v>81</v>
      </c>
      <c r="IB48" s="27" t="s">
        <v>81</v>
      </c>
      <c r="IC48" s="27" t="s">
        <v>81</v>
      </c>
      <c r="ID48" s="27" t="s">
        <v>81</v>
      </c>
      <c r="IE48" s="27" t="s">
        <v>81</v>
      </c>
      <c r="IF48">
        <v>1</v>
      </c>
      <c r="IG48" s="27" t="s">
        <v>81</v>
      </c>
      <c r="IH48">
        <v>1</v>
      </c>
      <c r="II48" s="27" t="s">
        <v>81</v>
      </c>
      <c r="IJ48" s="27" t="s">
        <v>81</v>
      </c>
      <c r="IK48" s="27" t="s">
        <v>81</v>
      </c>
      <c r="IL48" s="27" t="s">
        <v>81</v>
      </c>
      <c r="IM48" s="27" t="s">
        <v>81</v>
      </c>
      <c r="IN48" s="27" t="s">
        <v>81</v>
      </c>
      <c r="IO48" s="27" t="s">
        <v>81</v>
      </c>
      <c r="IP48" s="27" t="s">
        <v>81</v>
      </c>
      <c r="IQ48" s="27" t="s">
        <v>81</v>
      </c>
      <c r="IR48" s="27" t="s">
        <v>81</v>
      </c>
      <c r="IS48">
        <v>1</v>
      </c>
      <c r="IT48" s="27" t="s">
        <v>81</v>
      </c>
      <c r="IU48" s="27" t="s">
        <v>81</v>
      </c>
      <c r="IV48">
        <v>1</v>
      </c>
      <c r="IW48">
        <v>1</v>
      </c>
      <c r="IX48">
        <v>1</v>
      </c>
      <c r="IY48" s="27" t="s">
        <v>81</v>
      </c>
      <c r="IZ48" s="27" t="s">
        <v>81</v>
      </c>
      <c r="JA48" s="27" t="s">
        <v>81</v>
      </c>
      <c r="JB48">
        <v>1</v>
      </c>
      <c r="JC48" t="s">
        <v>81</v>
      </c>
      <c r="JE48">
        <v>5</v>
      </c>
      <c r="JF48" t="s">
        <v>81</v>
      </c>
      <c r="JG48">
        <v>1</v>
      </c>
      <c r="JH48" s="27" t="s">
        <v>81</v>
      </c>
      <c r="JI48" s="27" t="s">
        <v>81</v>
      </c>
      <c r="JJ48" s="27" t="s">
        <v>81</v>
      </c>
      <c r="JK48" s="27" t="s">
        <v>81</v>
      </c>
      <c r="JL48" s="27" t="s">
        <v>81</v>
      </c>
      <c r="JM48" s="27" t="s">
        <v>81</v>
      </c>
      <c r="JN48" s="27" t="s">
        <v>81</v>
      </c>
      <c r="JO48" s="27" t="s">
        <v>81</v>
      </c>
      <c r="JP48">
        <v>5</v>
      </c>
      <c r="JQ48">
        <v>1</v>
      </c>
      <c r="JR48">
        <v>1</v>
      </c>
      <c r="JS48" t="s">
        <v>81</v>
      </c>
      <c r="JT48">
        <v>1</v>
      </c>
      <c r="JU48">
        <v>2</v>
      </c>
      <c r="JV48">
        <v>1</v>
      </c>
      <c r="JW48">
        <v>1</v>
      </c>
      <c r="JX48" s="27" t="s">
        <v>81</v>
      </c>
      <c r="JY48" s="27" t="s">
        <v>81</v>
      </c>
      <c r="JZ48">
        <v>2</v>
      </c>
      <c r="KA48">
        <v>1</v>
      </c>
      <c r="KB48" s="27" t="s">
        <v>81</v>
      </c>
      <c r="KC48" s="27" t="s">
        <v>81</v>
      </c>
      <c r="KD48" s="27" t="s">
        <v>81</v>
      </c>
      <c r="KE48" s="27" t="s">
        <v>81</v>
      </c>
      <c r="KF48" s="27" t="s">
        <v>81</v>
      </c>
      <c r="KG48" s="27" t="s">
        <v>81</v>
      </c>
      <c r="KH48" s="27" t="s">
        <v>81</v>
      </c>
      <c r="KI48">
        <v>1</v>
      </c>
      <c r="KJ48" s="27" t="s">
        <v>81</v>
      </c>
      <c r="KK48">
        <v>1</v>
      </c>
      <c r="KL48" s="27" t="s">
        <v>81</v>
      </c>
      <c r="KM48" s="27" t="s">
        <v>81</v>
      </c>
      <c r="KN48" s="27" t="s">
        <v>81</v>
      </c>
      <c r="KO48" s="27" t="s">
        <v>81</v>
      </c>
      <c r="KP48" s="27" t="s">
        <v>81</v>
      </c>
      <c r="KQ48" s="27" t="s">
        <v>81</v>
      </c>
      <c r="KR48" s="27" t="s">
        <v>81</v>
      </c>
      <c r="KS48" s="27" t="s">
        <v>81</v>
      </c>
      <c r="KT48" s="27" t="s">
        <v>81</v>
      </c>
      <c r="KU48" s="27" t="s">
        <v>81</v>
      </c>
      <c r="KV48">
        <v>1</v>
      </c>
      <c r="KW48" s="27" t="s">
        <v>81</v>
      </c>
      <c r="KX48" s="27" t="s">
        <v>81</v>
      </c>
      <c r="KY48">
        <v>1</v>
      </c>
      <c r="KZ48">
        <v>1</v>
      </c>
      <c r="LA48">
        <v>1</v>
      </c>
      <c r="LB48" s="27" t="s">
        <v>81</v>
      </c>
      <c r="LC48" s="27" t="s">
        <v>81</v>
      </c>
      <c r="LD48">
        <v>1</v>
      </c>
      <c r="LE48">
        <v>2</v>
      </c>
      <c r="LF48" s="27" t="s">
        <v>81</v>
      </c>
      <c r="LG48" s="27" t="s">
        <v>81</v>
      </c>
      <c r="LH48">
        <v>5</v>
      </c>
      <c r="LI48" s="27" t="s">
        <v>81</v>
      </c>
      <c r="LJ48">
        <v>1</v>
      </c>
      <c r="LK48" s="27" t="s">
        <v>81</v>
      </c>
      <c r="LL48" s="27" t="s">
        <v>81</v>
      </c>
      <c r="LM48" s="27" t="s">
        <v>81</v>
      </c>
      <c r="LN48" s="27" t="s">
        <v>81</v>
      </c>
      <c r="LO48" s="27" t="s">
        <v>81</v>
      </c>
      <c r="LP48" s="27" t="s">
        <v>81</v>
      </c>
      <c r="LQ48" s="27" t="s">
        <v>81</v>
      </c>
      <c r="LR48" s="27" t="s">
        <v>81</v>
      </c>
      <c r="LS48">
        <v>7</v>
      </c>
      <c r="LT48">
        <v>1</v>
      </c>
      <c r="LU48">
        <v>1</v>
      </c>
      <c r="LV48" s="27" t="s">
        <v>81</v>
      </c>
      <c r="LW48">
        <v>1</v>
      </c>
      <c r="LX48">
        <v>2</v>
      </c>
      <c r="LY48">
        <v>1</v>
      </c>
      <c r="LZ48">
        <v>1</v>
      </c>
      <c r="MA48" s="27" t="s">
        <v>81</v>
      </c>
      <c r="MB48" s="27" t="s">
        <v>81</v>
      </c>
      <c r="MC48">
        <v>2</v>
      </c>
      <c r="MD48">
        <v>1</v>
      </c>
      <c r="ME48" s="27" t="s">
        <v>81</v>
      </c>
      <c r="MF48" s="27" t="s">
        <v>81</v>
      </c>
      <c r="MG48" s="27" t="s">
        <v>81</v>
      </c>
      <c r="MH48" s="27" t="s">
        <v>81</v>
      </c>
      <c r="MI48" s="27" t="s">
        <v>81</v>
      </c>
      <c r="MJ48">
        <v>1</v>
      </c>
      <c r="MK48" t="s">
        <v>81</v>
      </c>
      <c r="ML48">
        <v>1</v>
      </c>
      <c r="MM48" s="27" t="s">
        <v>81</v>
      </c>
      <c r="MN48">
        <v>1</v>
      </c>
      <c r="MO48" s="27" t="s">
        <v>81</v>
      </c>
      <c r="MP48" s="27" t="s">
        <v>81</v>
      </c>
      <c r="MQ48" s="27" t="s">
        <v>81</v>
      </c>
      <c r="MR48" s="27" t="s">
        <v>81</v>
      </c>
      <c r="MS48" s="27" t="s">
        <v>81</v>
      </c>
      <c r="MT48" s="27" t="s">
        <v>81</v>
      </c>
      <c r="MU48" s="27" t="s">
        <v>81</v>
      </c>
      <c r="MV48" s="27" t="s">
        <v>81</v>
      </c>
      <c r="MW48" s="27" t="s">
        <v>81</v>
      </c>
      <c r="MX48" s="27" t="s">
        <v>81</v>
      </c>
      <c r="MY48" s="27" t="s">
        <v>81</v>
      </c>
      <c r="MZ48" s="27" t="s">
        <v>81</v>
      </c>
      <c r="NA48">
        <v>20</v>
      </c>
      <c r="NB48" s="27" t="s">
        <v>81</v>
      </c>
      <c r="NC48">
        <v>1</v>
      </c>
      <c r="ND48">
        <v>1</v>
      </c>
      <c r="NE48" s="27" t="s">
        <v>81</v>
      </c>
      <c r="NF48" s="27" t="s">
        <v>81</v>
      </c>
      <c r="NG48" s="27" t="s">
        <v>81</v>
      </c>
      <c r="NH48">
        <v>2</v>
      </c>
      <c r="NI48" s="27" t="s">
        <v>81</v>
      </c>
      <c r="NJ48" s="27" t="s">
        <v>81</v>
      </c>
      <c r="NK48" s="27" t="s">
        <v>81</v>
      </c>
      <c r="NL48">
        <v>2</v>
      </c>
      <c r="NM48">
        <v>1</v>
      </c>
      <c r="NN48">
        <v>1</v>
      </c>
      <c r="NO48" t="s">
        <v>81</v>
      </c>
      <c r="NP48" t="s">
        <v>81</v>
      </c>
      <c r="NQ48" t="s">
        <v>81</v>
      </c>
      <c r="NR48">
        <v>5</v>
      </c>
      <c r="NS48" s="27" t="s">
        <v>81</v>
      </c>
      <c r="NT48" s="27" t="s">
        <v>81</v>
      </c>
      <c r="NU48" s="27" t="s">
        <v>81</v>
      </c>
      <c r="NV48">
        <v>5</v>
      </c>
      <c r="NW48">
        <v>10</v>
      </c>
      <c r="NX48" s="27" t="s">
        <v>81</v>
      </c>
      <c r="NY48" s="27" t="s">
        <v>81</v>
      </c>
      <c r="NZ48" s="27" t="s">
        <v>81</v>
      </c>
      <c r="OA48" s="27" t="s">
        <v>81</v>
      </c>
      <c r="OB48" s="27" t="s">
        <v>81</v>
      </c>
      <c r="OC48" s="27" t="s">
        <v>81</v>
      </c>
      <c r="OD48" s="27" t="s">
        <v>81</v>
      </c>
      <c r="OE48" s="27" t="s">
        <v>81</v>
      </c>
      <c r="OF48" s="27" t="s">
        <v>81</v>
      </c>
      <c r="OG48" s="27" t="s">
        <v>81</v>
      </c>
      <c r="OH48" s="27" t="s">
        <v>81</v>
      </c>
      <c r="OI48" s="27" t="s">
        <v>81</v>
      </c>
      <c r="OJ48" s="27" t="s">
        <v>81</v>
      </c>
      <c r="OK48" s="27" t="s">
        <v>81</v>
      </c>
      <c r="OL48" s="27" t="s">
        <v>81</v>
      </c>
      <c r="OM48">
        <v>2</v>
      </c>
      <c r="ON48">
        <v>2</v>
      </c>
      <c r="OO48">
        <v>1</v>
      </c>
      <c r="OP48">
        <v>1</v>
      </c>
      <c r="OQ48">
        <v>2</v>
      </c>
      <c r="OR48">
        <v>1</v>
      </c>
      <c r="OS48">
        <v>1</v>
      </c>
      <c r="OT48">
        <v>2</v>
      </c>
      <c r="OU48">
        <v>1</v>
      </c>
      <c r="OV48">
        <v>1</v>
      </c>
      <c r="OW48">
        <v>2</v>
      </c>
      <c r="OX48">
        <v>1</v>
      </c>
      <c r="OY48">
        <v>1</v>
      </c>
      <c r="OZ48" t="s">
        <v>81</v>
      </c>
      <c r="PA48" t="s">
        <v>81</v>
      </c>
      <c r="PB48">
        <v>1</v>
      </c>
      <c r="PC48" t="s">
        <v>81</v>
      </c>
      <c r="PD48" t="s">
        <v>81</v>
      </c>
    </row>
    <row r="49" spans="1:420" s="72" customFormat="1" x14ac:dyDescent="0.35">
      <c r="A49" s="71">
        <v>1060221</v>
      </c>
      <c r="B49" s="71">
        <v>1</v>
      </c>
      <c r="C49" s="71">
        <v>6</v>
      </c>
      <c r="D49" s="71">
        <v>2</v>
      </c>
      <c r="E49" s="71" t="s">
        <v>1107</v>
      </c>
      <c r="F49" s="71">
        <v>4</v>
      </c>
      <c r="G49" s="71">
        <v>2</v>
      </c>
      <c r="H49" s="71">
        <v>2</v>
      </c>
      <c r="I49" s="71">
        <v>5</v>
      </c>
      <c r="J49" s="71">
        <v>0.5</v>
      </c>
      <c r="K49" s="71">
        <v>0.18</v>
      </c>
      <c r="L49" s="71">
        <v>15000</v>
      </c>
      <c r="M49" s="71">
        <v>6</v>
      </c>
      <c r="N49" s="71">
        <v>3</v>
      </c>
      <c r="O49" s="71">
        <v>3</v>
      </c>
      <c r="P49" s="71">
        <v>5</v>
      </c>
      <c r="Q49" s="71">
        <v>0.5</v>
      </c>
      <c r="R49" s="71">
        <v>1.5</v>
      </c>
      <c r="S49" s="71">
        <v>20000</v>
      </c>
      <c r="T49" s="71">
        <v>3</v>
      </c>
      <c r="U49" s="71">
        <v>1</v>
      </c>
      <c r="V49" s="71">
        <v>1</v>
      </c>
      <c r="W49" s="71">
        <v>4</v>
      </c>
      <c r="X49" s="71">
        <v>0.5</v>
      </c>
      <c r="Y49" s="71">
        <v>0.18</v>
      </c>
      <c r="Z49" s="71">
        <v>40000</v>
      </c>
      <c r="AA49" s="71">
        <v>12</v>
      </c>
      <c r="AB49" s="71">
        <v>1</v>
      </c>
      <c r="AC49" s="71">
        <v>1</v>
      </c>
      <c r="AD49" s="71">
        <v>4</v>
      </c>
      <c r="AE49" s="71">
        <v>0.5</v>
      </c>
      <c r="AF49" s="71">
        <v>0.1</v>
      </c>
      <c r="AG49" s="71">
        <v>50000</v>
      </c>
      <c r="AH49" s="71">
        <v>15</v>
      </c>
      <c r="AI49" s="71">
        <v>1</v>
      </c>
      <c r="AJ49" s="71">
        <v>1</v>
      </c>
      <c r="AK49" s="71">
        <v>480</v>
      </c>
      <c r="AL49" s="72" t="s">
        <v>81</v>
      </c>
      <c r="AM49" s="72" t="s">
        <v>81</v>
      </c>
      <c r="AN49" s="71">
        <v>3750</v>
      </c>
      <c r="AO49" s="71">
        <v>9</v>
      </c>
      <c r="AP49" s="71">
        <v>2</v>
      </c>
      <c r="AQ49" s="71">
        <v>2</v>
      </c>
      <c r="AR49" s="72">
        <v>1100</v>
      </c>
      <c r="AS49" s="72" t="s">
        <v>81</v>
      </c>
      <c r="AT49" s="72" t="s">
        <v>81</v>
      </c>
      <c r="AU49" s="72">
        <v>450</v>
      </c>
      <c r="AV49" s="72">
        <v>6</v>
      </c>
      <c r="AW49" s="73" t="s">
        <v>81</v>
      </c>
      <c r="AX49" s="73" t="s">
        <v>81</v>
      </c>
      <c r="AY49" s="64" t="s">
        <v>81</v>
      </c>
      <c r="AZ49" s="73" t="s">
        <v>81</v>
      </c>
      <c r="BA49" s="73" t="s">
        <v>81</v>
      </c>
      <c r="BB49" s="73" t="s">
        <v>81</v>
      </c>
      <c r="BC49" s="73" t="s">
        <v>81</v>
      </c>
      <c r="BD49" s="73" t="s">
        <v>81</v>
      </c>
      <c r="BE49" s="73" t="s">
        <v>81</v>
      </c>
      <c r="BF49" s="72">
        <v>30000</v>
      </c>
      <c r="BG49" s="73" t="s">
        <v>81</v>
      </c>
      <c r="BH49" s="73" t="s">
        <v>81</v>
      </c>
      <c r="BI49" s="73" t="s">
        <v>81</v>
      </c>
      <c r="BJ49" s="72">
        <v>15000</v>
      </c>
      <c r="BK49" s="73" t="s">
        <v>81</v>
      </c>
      <c r="BL49" s="73" t="s">
        <v>81</v>
      </c>
      <c r="BM49" s="73" t="s">
        <v>81</v>
      </c>
      <c r="BN49" s="72">
        <v>100000</v>
      </c>
      <c r="BO49" s="73" t="s">
        <v>81</v>
      </c>
      <c r="BP49" s="73" t="s">
        <v>81</v>
      </c>
      <c r="BQ49" s="73" t="s">
        <v>81</v>
      </c>
      <c r="BR49" s="73" t="s">
        <v>81</v>
      </c>
      <c r="BS49" s="73" t="s">
        <v>81</v>
      </c>
      <c r="BT49" s="73" t="s">
        <v>81</v>
      </c>
      <c r="BU49" s="72">
        <v>1</v>
      </c>
      <c r="BV49" s="73" t="s">
        <v>81</v>
      </c>
      <c r="BW49" s="73" t="s">
        <v>81</v>
      </c>
      <c r="BX49" s="73" t="s">
        <v>81</v>
      </c>
      <c r="BY49" s="72">
        <v>10</v>
      </c>
      <c r="BZ49" s="72">
        <v>1</v>
      </c>
      <c r="CA49" s="72">
        <v>1</v>
      </c>
      <c r="CB49" s="73" t="s">
        <v>81</v>
      </c>
      <c r="CC49" s="73" t="s">
        <v>81</v>
      </c>
      <c r="CD49" s="72">
        <v>1</v>
      </c>
      <c r="CE49" s="73" t="s">
        <v>81</v>
      </c>
      <c r="CF49" s="73" t="s">
        <v>81</v>
      </c>
      <c r="CG49" s="73" t="s">
        <v>81</v>
      </c>
      <c r="CH49" s="73" t="s">
        <v>81</v>
      </c>
      <c r="CI49" s="73" t="s">
        <v>81</v>
      </c>
      <c r="CJ49" s="73" t="s">
        <v>81</v>
      </c>
      <c r="CK49" s="73" t="s">
        <v>81</v>
      </c>
      <c r="CL49" s="73" t="s">
        <v>81</v>
      </c>
      <c r="CM49" s="73" t="s">
        <v>81</v>
      </c>
      <c r="CN49" s="73" t="s">
        <v>81</v>
      </c>
      <c r="CO49" s="73" t="s">
        <v>81</v>
      </c>
      <c r="CP49" s="73" t="s">
        <v>81</v>
      </c>
      <c r="CQ49" s="73" t="s">
        <v>81</v>
      </c>
      <c r="CR49" s="73" t="s">
        <v>81</v>
      </c>
      <c r="CS49" s="73" t="s">
        <v>81</v>
      </c>
      <c r="CT49" s="73" t="s">
        <v>81</v>
      </c>
      <c r="CU49" s="73" t="s">
        <v>81</v>
      </c>
      <c r="CV49" s="72">
        <v>4</v>
      </c>
      <c r="CW49" s="73" t="s">
        <v>81</v>
      </c>
      <c r="CX49" s="72">
        <v>1</v>
      </c>
      <c r="CY49" s="73" t="s">
        <v>81</v>
      </c>
      <c r="CZ49" s="73" t="s">
        <v>81</v>
      </c>
      <c r="DA49" s="73" t="s">
        <v>81</v>
      </c>
      <c r="DB49" s="73" t="s">
        <v>81</v>
      </c>
      <c r="DC49" s="73" t="s">
        <v>81</v>
      </c>
      <c r="DD49" s="73" t="s">
        <v>81</v>
      </c>
      <c r="DE49" s="73" t="s">
        <v>81</v>
      </c>
      <c r="DF49" s="72">
        <v>3</v>
      </c>
      <c r="DG49" s="28" t="s">
        <v>81</v>
      </c>
      <c r="DH49" s="72">
        <v>1</v>
      </c>
      <c r="DI49" s="73" t="s">
        <v>81</v>
      </c>
      <c r="DJ49" s="73" t="s">
        <v>81</v>
      </c>
      <c r="DK49" s="73" t="s">
        <v>81</v>
      </c>
      <c r="DL49" s="73" t="s">
        <v>81</v>
      </c>
      <c r="DM49" s="73" t="s">
        <v>81</v>
      </c>
      <c r="DN49" s="72">
        <v>1</v>
      </c>
      <c r="DO49" s="73" t="s">
        <v>81</v>
      </c>
      <c r="DP49" s="73" t="s">
        <v>81</v>
      </c>
      <c r="DQ49" s="73" t="s">
        <v>81</v>
      </c>
      <c r="DR49" s="72">
        <v>1</v>
      </c>
      <c r="DS49" s="73" t="s">
        <v>81</v>
      </c>
      <c r="DT49" s="73" t="s">
        <v>81</v>
      </c>
      <c r="DU49" s="73" t="s">
        <v>81</v>
      </c>
      <c r="DV49" s="73" t="s">
        <v>81</v>
      </c>
      <c r="DW49" s="73" t="s">
        <v>81</v>
      </c>
      <c r="DX49" s="72">
        <v>1</v>
      </c>
      <c r="DY49" s="73" t="s">
        <v>81</v>
      </c>
      <c r="DZ49" s="28" t="s">
        <v>81</v>
      </c>
      <c r="EA49" s="28" t="s">
        <v>81</v>
      </c>
      <c r="EB49" s="72">
        <v>6</v>
      </c>
      <c r="EC49" s="72">
        <v>1</v>
      </c>
      <c r="ED49" s="73" t="s">
        <v>81</v>
      </c>
      <c r="EE49" s="73" t="s">
        <v>81</v>
      </c>
      <c r="EF49" s="72">
        <v>3</v>
      </c>
      <c r="EG49" s="72">
        <v>1</v>
      </c>
      <c r="EH49" s="73" t="s">
        <v>81</v>
      </c>
      <c r="EI49" s="73" t="s">
        <v>81</v>
      </c>
      <c r="EJ49" s="73" t="s">
        <v>81</v>
      </c>
      <c r="EK49" s="73" t="s">
        <v>81</v>
      </c>
      <c r="EL49" s="73" t="s">
        <v>81</v>
      </c>
      <c r="EM49" s="28" t="s">
        <v>81</v>
      </c>
      <c r="EN49" s="28" t="s">
        <v>81</v>
      </c>
      <c r="EO49" s="28" t="s">
        <v>81</v>
      </c>
      <c r="EP49" s="28" t="s">
        <v>81</v>
      </c>
      <c r="EQ49" s="28" t="s">
        <v>81</v>
      </c>
      <c r="ER49" s="28" t="s">
        <v>81</v>
      </c>
      <c r="ES49" s="28" t="s">
        <v>81</v>
      </c>
      <c r="ET49" s="28" t="s">
        <v>81</v>
      </c>
      <c r="EU49" s="28" t="s">
        <v>81</v>
      </c>
      <c r="EV49" s="28" t="s">
        <v>81</v>
      </c>
      <c r="EW49" s="72">
        <v>1</v>
      </c>
      <c r="EX49" s="28" t="s">
        <v>81</v>
      </c>
      <c r="EY49" s="28" t="s">
        <v>81</v>
      </c>
      <c r="EZ49" s="28" t="s">
        <v>81</v>
      </c>
      <c r="FA49" s="72">
        <v>1</v>
      </c>
      <c r="FB49" s="28" t="s">
        <v>81</v>
      </c>
      <c r="FC49" s="28" t="s">
        <v>81</v>
      </c>
      <c r="FD49" s="28" t="s">
        <v>81</v>
      </c>
      <c r="FE49" s="28" t="s">
        <v>81</v>
      </c>
      <c r="FF49" s="28" t="s">
        <v>81</v>
      </c>
      <c r="FG49" s="28" t="s">
        <v>81</v>
      </c>
      <c r="FH49" s="28" t="s">
        <v>81</v>
      </c>
      <c r="FI49" s="28" t="s">
        <v>81</v>
      </c>
      <c r="FJ49" s="72">
        <v>5</v>
      </c>
      <c r="FK49" s="72">
        <v>1</v>
      </c>
      <c r="FL49" s="73" t="s">
        <v>81</v>
      </c>
      <c r="FM49" s="73" t="s">
        <v>81</v>
      </c>
      <c r="FN49" s="73" t="s">
        <v>81</v>
      </c>
      <c r="FO49" s="73" t="s">
        <v>81</v>
      </c>
      <c r="FP49" s="73" t="s">
        <v>81</v>
      </c>
      <c r="FQ49" s="72">
        <v>1</v>
      </c>
      <c r="FR49" s="73" t="s">
        <v>81</v>
      </c>
      <c r="FS49" s="28" t="s">
        <v>81</v>
      </c>
      <c r="FT49" s="28" t="s">
        <v>81</v>
      </c>
      <c r="FU49" s="72">
        <v>1</v>
      </c>
      <c r="FV49" s="73" t="s">
        <v>81</v>
      </c>
      <c r="FW49" s="73" t="s">
        <v>81</v>
      </c>
      <c r="FX49" s="73" t="s">
        <v>81</v>
      </c>
      <c r="FY49" s="73" t="s">
        <v>81</v>
      </c>
      <c r="FZ49" s="73" t="s">
        <v>81</v>
      </c>
      <c r="GA49" s="72">
        <v>1</v>
      </c>
      <c r="GB49" s="28" t="s">
        <v>81</v>
      </c>
      <c r="GC49" s="28" t="s">
        <v>81</v>
      </c>
      <c r="GD49" s="28" t="s">
        <v>81</v>
      </c>
      <c r="GE49" s="72">
        <v>10</v>
      </c>
      <c r="GF49" s="72">
        <v>1</v>
      </c>
      <c r="GG49" s="73" t="s">
        <v>81</v>
      </c>
      <c r="GH49" s="73" t="s">
        <v>81</v>
      </c>
      <c r="GI49" s="73" t="s">
        <v>81</v>
      </c>
      <c r="GJ49" s="72">
        <v>2</v>
      </c>
      <c r="GK49" s="73" t="s">
        <v>81</v>
      </c>
      <c r="GL49" s="73" t="s">
        <v>81</v>
      </c>
      <c r="GM49" s="73" t="s">
        <v>81</v>
      </c>
      <c r="GN49" s="73" t="s">
        <v>81</v>
      </c>
      <c r="GO49" s="73" t="s">
        <v>81</v>
      </c>
      <c r="GP49" s="73" t="s">
        <v>81</v>
      </c>
      <c r="GQ49" s="73" t="s">
        <v>81</v>
      </c>
      <c r="GR49" s="73" t="s">
        <v>81</v>
      </c>
      <c r="GS49" s="73" t="s">
        <v>81</v>
      </c>
      <c r="GT49" s="73" t="s">
        <v>81</v>
      </c>
      <c r="GU49" s="73" t="s">
        <v>81</v>
      </c>
      <c r="GV49" s="73" t="s">
        <v>81</v>
      </c>
      <c r="GW49" s="72">
        <v>2</v>
      </c>
      <c r="GX49" s="73" t="s">
        <v>81</v>
      </c>
      <c r="GY49" s="72">
        <v>2</v>
      </c>
      <c r="GZ49" s="73" t="s">
        <v>81</v>
      </c>
      <c r="HA49" s="73" t="s">
        <v>81</v>
      </c>
      <c r="HB49" s="73" t="s">
        <v>81</v>
      </c>
      <c r="HC49" s="73" t="s">
        <v>81</v>
      </c>
      <c r="HD49" s="73" t="s">
        <v>81</v>
      </c>
      <c r="HE49" s="73" t="s">
        <v>81</v>
      </c>
      <c r="HF49" s="73" t="s">
        <v>81</v>
      </c>
      <c r="HG49" s="73" t="s">
        <v>81</v>
      </c>
      <c r="HH49" s="73" t="s">
        <v>81</v>
      </c>
      <c r="HI49" s="73" t="s">
        <v>81</v>
      </c>
      <c r="HJ49" s="73" t="s">
        <v>81</v>
      </c>
      <c r="HK49" s="73" t="s">
        <v>81</v>
      </c>
      <c r="HL49" s="73" t="s">
        <v>81</v>
      </c>
      <c r="HM49" s="72">
        <v>30</v>
      </c>
      <c r="HN49" s="72">
        <v>3</v>
      </c>
      <c r="HO49" s="73" t="s">
        <v>81</v>
      </c>
      <c r="HP49" s="73" t="s">
        <v>81</v>
      </c>
      <c r="HQ49" s="73" t="s">
        <v>81</v>
      </c>
      <c r="HR49" s="73" t="s">
        <v>81</v>
      </c>
      <c r="HS49" s="73" t="s">
        <v>81</v>
      </c>
      <c r="HT49" s="72">
        <v>1</v>
      </c>
      <c r="HU49" s="73" t="s">
        <v>81</v>
      </c>
      <c r="HV49" s="73" t="s">
        <v>81</v>
      </c>
      <c r="HW49" s="73" t="s">
        <v>81</v>
      </c>
      <c r="HX49" s="72">
        <v>3</v>
      </c>
      <c r="HY49" s="73" t="s">
        <v>81</v>
      </c>
      <c r="HZ49" s="73" t="s">
        <v>81</v>
      </c>
      <c r="IA49" s="73" t="s">
        <v>81</v>
      </c>
      <c r="IB49" s="73" t="s">
        <v>81</v>
      </c>
      <c r="IC49" s="73" t="s">
        <v>81</v>
      </c>
      <c r="ID49" s="73" t="s">
        <v>81</v>
      </c>
      <c r="IE49" s="73" t="s">
        <v>81</v>
      </c>
      <c r="IF49" s="73" t="s">
        <v>81</v>
      </c>
      <c r="IG49" s="73" t="s">
        <v>81</v>
      </c>
      <c r="IH49" s="73" t="s">
        <v>81</v>
      </c>
      <c r="II49" s="73" t="s">
        <v>81</v>
      </c>
      <c r="IJ49" s="73" t="s">
        <v>81</v>
      </c>
      <c r="IK49" s="73" t="s">
        <v>81</v>
      </c>
      <c r="IL49" s="73" t="s">
        <v>81</v>
      </c>
      <c r="IM49" s="73" t="s">
        <v>81</v>
      </c>
      <c r="IN49" s="73" t="s">
        <v>81</v>
      </c>
      <c r="IO49" s="73" t="s">
        <v>81</v>
      </c>
      <c r="IP49" s="73" t="s">
        <v>81</v>
      </c>
      <c r="IQ49" s="73" t="s">
        <v>81</v>
      </c>
      <c r="IR49" s="73" t="s">
        <v>81</v>
      </c>
      <c r="IS49" s="73" t="s">
        <v>81</v>
      </c>
      <c r="IT49" s="73" t="s">
        <v>81</v>
      </c>
      <c r="IU49" s="73" t="s">
        <v>81</v>
      </c>
      <c r="IV49" s="73" t="s">
        <v>81</v>
      </c>
      <c r="IW49" s="73" t="s">
        <v>81</v>
      </c>
      <c r="IX49" s="72">
        <v>1</v>
      </c>
      <c r="IY49" s="73" t="s">
        <v>81</v>
      </c>
      <c r="IZ49" s="73" t="s">
        <v>81</v>
      </c>
      <c r="JA49" s="73" t="s">
        <v>81</v>
      </c>
      <c r="JB49" s="72">
        <v>1</v>
      </c>
      <c r="JC49" s="72" t="s">
        <v>81</v>
      </c>
      <c r="JE49" s="72">
        <v>2</v>
      </c>
      <c r="JF49" s="72" t="s">
        <v>81</v>
      </c>
      <c r="JG49" s="72">
        <v>3</v>
      </c>
      <c r="JH49" s="73" t="s">
        <v>81</v>
      </c>
      <c r="JI49" s="73" t="s">
        <v>81</v>
      </c>
      <c r="JJ49" s="73" t="s">
        <v>81</v>
      </c>
      <c r="JK49" s="73" t="s">
        <v>81</v>
      </c>
      <c r="JL49" s="73" t="s">
        <v>81</v>
      </c>
      <c r="JM49" s="73" t="s">
        <v>81</v>
      </c>
      <c r="JN49" s="72">
        <v>1</v>
      </c>
      <c r="JO49" s="72">
        <v>2</v>
      </c>
      <c r="JP49" s="73" t="s">
        <v>81</v>
      </c>
      <c r="JQ49" s="72">
        <v>1</v>
      </c>
      <c r="JR49" s="73" t="s">
        <v>81</v>
      </c>
      <c r="JS49" s="73" t="s">
        <v>81</v>
      </c>
      <c r="JT49" s="73" t="s">
        <v>81</v>
      </c>
      <c r="JU49" s="73" t="s">
        <v>81</v>
      </c>
      <c r="JV49" s="73" t="s">
        <v>81</v>
      </c>
      <c r="JW49" s="72" t="s">
        <v>81</v>
      </c>
      <c r="JX49" s="72" t="s">
        <v>81</v>
      </c>
      <c r="JY49" s="73" t="s">
        <v>81</v>
      </c>
      <c r="JZ49" s="73" t="s">
        <v>81</v>
      </c>
      <c r="KA49" s="73" t="s">
        <v>81</v>
      </c>
      <c r="KB49" s="73" t="s">
        <v>81</v>
      </c>
      <c r="KC49" s="73" t="s">
        <v>81</v>
      </c>
      <c r="KD49" s="73" t="s">
        <v>81</v>
      </c>
      <c r="KE49" s="73" t="s">
        <v>81</v>
      </c>
      <c r="KF49" s="73" t="s">
        <v>81</v>
      </c>
      <c r="KG49" s="72">
        <v>1</v>
      </c>
      <c r="KH49" s="72" t="s">
        <v>81</v>
      </c>
      <c r="KI49" s="72" t="s">
        <v>81</v>
      </c>
      <c r="KJ49" s="72" t="s">
        <v>81</v>
      </c>
      <c r="KK49" s="72">
        <v>60</v>
      </c>
      <c r="KL49" s="72" t="s">
        <v>81</v>
      </c>
      <c r="KM49" s="72" t="s">
        <v>81</v>
      </c>
      <c r="KN49" s="72" t="s">
        <v>81</v>
      </c>
      <c r="KO49" s="72" t="s">
        <v>81</v>
      </c>
      <c r="KP49" s="72" t="s">
        <v>81</v>
      </c>
      <c r="KQ49" s="72" t="s">
        <v>81</v>
      </c>
      <c r="KR49" s="72" t="s">
        <v>81</v>
      </c>
      <c r="KS49" s="72" t="s">
        <v>81</v>
      </c>
      <c r="KT49" s="72" t="s">
        <v>81</v>
      </c>
      <c r="KU49" s="72" t="s">
        <v>81</v>
      </c>
      <c r="KV49" s="72">
        <v>1</v>
      </c>
      <c r="KW49" s="72">
        <v>1</v>
      </c>
      <c r="KX49" s="72">
        <v>10</v>
      </c>
      <c r="KY49" s="72" t="s">
        <v>81</v>
      </c>
      <c r="KZ49" s="72">
        <v>1</v>
      </c>
      <c r="LA49" s="72" t="s">
        <v>81</v>
      </c>
      <c r="LB49" s="72" t="s">
        <v>81</v>
      </c>
      <c r="LC49" s="72">
        <v>1</v>
      </c>
      <c r="LD49" s="72" t="s">
        <v>81</v>
      </c>
      <c r="LE49" s="72">
        <v>3</v>
      </c>
      <c r="LF49" s="72" t="s">
        <v>81</v>
      </c>
      <c r="LG49" s="72" t="s">
        <v>81</v>
      </c>
      <c r="LH49" s="72">
        <v>4</v>
      </c>
      <c r="LI49" s="72">
        <v>1</v>
      </c>
      <c r="LJ49" s="72" t="s">
        <v>81</v>
      </c>
      <c r="LK49" s="72">
        <v>1</v>
      </c>
      <c r="LL49" s="72" t="s">
        <v>81</v>
      </c>
      <c r="LM49" s="72" t="s">
        <v>81</v>
      </c>
      <c r="LN49" s="72" t="s">
        <v>81</v>
      </c>
      <c r="LO49" s="72">
        <v>2</v>
      </c>
      <c r="LP49" s="72" t="s">
        <v>81</v>
      </c>
      <c r="LQ49" s="72">
        <v>1</v>
      </c>
      <c r="LR49" s="72" t="s">
        <v>81</v>
      </c>
      <c r="LS49" s="72">
        <v>3</v>
      </c>
      <c r="LT49" s="72">
        <v>1</v>
      </c>
      <c r="LU49" s="72" t="s">
        <v>81</v>
      </c>
      <c r="LV49" s="72" t="s">
        <v>81</v>
      </c>
      <c r="LW49" s="72" t="s">
        <v>81</v>
      </c>
      <c r="LX49" s="72" t="s">
        <v>81</v>
      </c>
      <c r="LY49" s="72" t="s">
        <v>81</v>
      </c>
      <c r="LZ49" s="72" t="s">
        <v>81</v>
      </c>
      <c r="MA49" s="72" t="s">
        <v>81</v>
      </c>
      <c r="MB49" s="72" t="s">
        <v>81</v>
      </c>
      <c r="MC49" s="72" t="s">
        <v>81</v>
      </c>
      <c r="MD49" s="72" t="s">
        <v>81</v>
      </c>
      <c r="ME49" s="72" t="s">
        <v>81</v>
      </c>
      <c r="MF49" s="72" t="s">
        <v>81</v>
      </c>
      <c r="MG49" s="72" t="s">
        <v>81</v>
      </c>
      <c r="MH49" s="72" t="s">
        <v>81</v>
      </c>
      <c r="MI49" s="72" t="s">
        <v>81</v>
      </c>
      <c r="MJ49" s="72" t="s">
        <v>81</v>
      </c>
      <c r="MK49" s="72" t="s">
        <v>81</v>
      </c>
      <c r="ML49" s="72" t="s">
        <v>81</v>
      </c>
      <c r="MM49" s="72" t="s">
        <v>81</v>
      </c>
      <c r="MN49" s="72" t="s">
        <v>81</v>
      </c>
      <c r="MO49" s="72" t="s">
        <v>81</v>
      </c>
      <c r="MP49" s="72" t="s">
        <v>81</v>
      </c>
      <c r="MQ49" s="72" t="s">
        <v>81</v>
      </c>
      <c r="MR49" s="72" t="s">
        <v>81</v>
      </c>
      <c r="MS49" s="72" t="s">
        <v>81</v>
      </c>
      <c r="MT49" s="72" t="s">
        <v>81</v>
      </c>
      <c r="MU49" s="72" t="s">
        <v>81</v>
      </c>
      <c r="MV49" s="72" t="s">
        <v>81</v>
      </c>
      <c r="MW49" s="72" t="s">
        <v>81</v>
      </c>
      <c r="MX49" s="72" t="s">
        <v>81</v>
      </c>
      <c r="MY49" s="72" t="s">
        <v>81</v>
      </c>
      <c r="MZ49" s="72" t="s">
        <v>81</v>
      </c>
      <c r="NA49" s="72" t="s">
        <v>81</v>
      </c>
      <c r="NB49" s="72" t="s">
        <v>81</v>
      </c>
      <c r="NC49" s="72" t="s">
        <v>81</v>
      </c>
      <c r="ND49" s="72" t="s">
        <v>81</v>
      </c>
      <c r="NE49" s="72" t="s">
        <v>81</v>
      </c>
      <c r="NF49" s="72" t="s">
        <v>81</v>
      </c>
      <c r="NG49" s="72" t="s">
        <v>81</v>
      </c>
      <c r="NH49" s="72" t="s">
        <v>81</v>
      </c>
      <c r="NI49" s="72" t="s">
        <v>81</v>
      </c>
      <c r="NJ49" s="72" t="s">
        <v>81</v>
      </c>
      <c r="NK49" s="72" t="s">
        <v>81</v>
      </c>
      <c r="NL49" s="72" t="s">
        <v>81</v>
      </c>
      <c r="NM49" s="72" t="s">
        <v>81</v>
      </c>
      <c r="NN49" s="72" t="s">
        <v>81</v>
      </c>
      <c r="NO49" s="72" t="s">
        <v>81</v>
      </c>
      <c r="NP49" s="72" t="s">
        <v>81</v>
      </c>
      <c r="NQ49" s="72" t="s">
        <v>81</v>
      </c>
      <c r="NR49" s="72" t="s">
        <v>81</v>
      </c>
      <c r="NS49" s="72" t="s">
        <v>81</v>
      </c>
      <c r="NT49" s="72" t="s">
        <v>81</v>
      </c>
      <c r="NU49" s="72" t="s">
        <v>81</v>
      </c>
      <c r="NV49" s="72" t="s">
        <v>81</v>
      </c>
      <c r="NW49" s="72" t="s">
        <v>81</v>
      </c>
      <c r="NX49" s="72" t="s">
        <v>81</v>
      </c>
      <c r="NY49" s="72" t="s">
        <v>81</v>
      </c>
      <c r="NZ49" s="72" t="s">
        <v>81</v>
      </c>
      <c r="OA49" s="72" t="s">
        <v>81</v>
      </c>
      <c r="OB49" s="72" t="s">
        <v>81</v>
      </c>
      <c r="OC49" s="72" t="s">
        <v>81</v>
      </c>
      <c r="OD49" s="72" t="s">
        <v>81</v>
      </c>
      <c r="OE49" s="72" t="s">
        <v>81</v>
      </c>
      <c r="OF49" s="72" t="s">
        <v>81</v>
      </c>
      <c r="OG49" s="72" t="s">
        <v>81</v>
      </c>
      <c r="OH49" s="72" t="s">
        <v>81</v>
      </c>
      <c r="OI49" s="72" t="s">
        <v>81</v>
      </c>
      <c r="OJ49" s="72" t="s">
        <v>81</v>
      </c>
      <c r="OK49" s="72" t="s">
        <v>81</v>
      </c>
      <c r="OL49" s="72" t="s">
        <v>81</v>
      </c>
      <c r="OM49" s="72">
        <v>2</v>
      </c>
      <c r="ON49" s="72">
        <v>2</v>
      </c>
      <c r="OO49" s="72">
        <v>1</v>
      </c>
      <c r="OP49">
        <v>1</v>
      </c>
      <c r="OQ49" s="72">
        <v>2</v>
      </c>
      <c r="OR49" s="72">
        <v>7</v>
      </c>
      <c r="OS49">
        <v>1</v>
      </c>
      <c r="OT49" s="72">
        <v>2</v>
      </c>
      <c r="OU49" s="72">
        <v>7</v>
      </c>
      <c r="OV49">
        <v>1</v>
      </c>
      <c r="OW49" s="72">
        <v>2</v>
      </c>
      <c r="OX49" s="72">
        <v>7</v>
      </c>
      <c r="OY49" s="72">
        <v>1</v>
      </c>
      <c r="OZ49" s="72" t="s">
        <v>81</v>
      </c>
      <c r="PA49" s="72" t="s">
        <v>81</v>
      </c>
      <c r="PB49" s="72">
        <v>1</v>
      </c>
      <c r="PC49" s="72">
        <v>2</v>
      </c>
      <c r="PD49" s="72">
        <v>7</v>
      </c>
    </row>
    <row r="50" spans="1:420" x14ac:dyDescent="0.35">
      <c r="A50" s="20">
        <v>1070301</v>
      </c>
      <c r="B50" s="20">
        <v>1</v>
      </c>
      <c r="C50" s="20">
        <v>7</v>
      </c>
      <c r="D50" s="20">
        <v>3</v>
      </c>
      <c r="E50" s="20" t="s">
        <v>1111</v>
      </c>
      <c r="F50" s="20">
        <v>15</v>
      </c>
      <c r="G50" s="20">
        <v>0.5</v>
      </c>
      <c r="H50" s="20">
        <v>0.5</v>
      </c>
      <c r="I50" s="20">
        <v>72</v>
      </c>
      <c r="J50" t="s">
        <v>81</v>
      </c>
      <c r="K50" t="s">
        <v>81</v>
      </c>
      <c r="L50" s="20">
        <v>3000</v>
      </c>
      <c r="M50" s="20">
        <v>12</v>
      </c>
      <c r="N50" s="20">
        <v>1</v>
      </c>
      <c r="O50" s="20">
        <v>1</v>
      </c>
      <c r="P50" s="20">
        <v>8</v>
      </c>
      <c r="Q50" s="20">
        <v>1.5</v>
      </c>
      <c r="R50" s="20">
        <v>0.75</v>
      </c>
      <c r="S50" s="20">
        <v>20000</v>
      </c>
      <c r="T50" t="s">
        <v>81</v>
      </c>
      <c r="U50" t="s">
        <v>81</v>
      </c>
      <c r="V50" t="s">
        <v>81</v>
      </c>
      <c r="W50" t="s">
        <v>81</v>
      </c>
      <c r="X50" t="s">
        <v>81</v>
      </c>
      <c r="Y50" t="s">
        <v>81</v>
      </c>
      <c r="Z50" t="s">
        <v>81</v>
      </c>
      <c r="AA50" t="s">
        <v>81</v>
      </c>
      <c r="AB50" t="s">
        <v>81</v>
      </c>
      <c r="AC50" t="s">
        <v>81</v>
      </c>
      <c r="AD50" t="s">
        <v>81</v>
      </c>
      <c r="AE50" t="s">
        <v>81</v>
      </c>
      <c r="AF50" t="s">
        <v>81</v>
      </c>
      <c r="AG50" t="s">
        <v>81</v>
      </c>
      <c r="AH50" t="s">
        <v>81</v>
      </c>
      <c r="AI50" t="s">
        <v>81</v>
      </c>
      <c r="AJ50" t="s">
        <v>81</v>
      </c>
      <c r="AK50" t="s">
        <v>81</v>
      </c>
      <c r="AL50" t="s">
        <v>81</v>
      </c>
      <c r="AM50" t="s">
        <v>81</v>
      </c>
      <c r="AN50" t="s">
        <v>81</v>
      </c>
      <c r="AO50" t="s">
        <v>81</v>
      </c>
      <c r="AP50" t="s">
        <v>81</v>
      </c>
      <c r="AQ50" t="s">
        <v>81</v>
      </c>
      <c r="AR50" t="s">
        <v>81</v>
      </c>
      <c r="AS50" t="s">
        <v>81</v>
      </c>
      <c r="AT50" t="s">
        <v>81</v>
      </c>
      <c r="AU50" t="s">
        <v>81</v>
      </c>
      <c r="AV50">
        <v>2</v>
      </c>
      <c r="AW50">
        <v>450000</v>
      </c>
      <c r="AX50">
        <v>60000</v>
      </c>
      <c r="AY50">
        <v>50000</v>
      </c>
      <c r="AZ50">
        <v>7000</v>
      </c>
      <c r="BA50" t="s">
        <v>81</v>
      </c>
      <c r="BB50">
        <v>21000</v>
      </c>
      <c r="BC50" t="s">
        <v>81</v>
      </c>
      <c r="BD50">
        <v>5000</v>
      </c>
      <c r="BE50" t="s">
        <v>81</v>
      </c>
      <c r="BF50" t="s">
        <v>81</v>
      </c>
      <c r="BG50" t="s">
        <v>81</v>
      </c>
      <c r="BH50" t="s">
        <v>81</v>
      </c>
      <c r="BI50" t="s">
        <v>81</v>
      </c>
      <c r="BJ50" t="s">
        <v>81</v>
      </c>
      <c r="BK50" t="s">
        <v>81</v>
      </c>
      <c r="BL50" t="s">
        <v>81</v>
      </c>
      <c r="BM50" t="s">
        <v>81</v>
      </c>
      <c r="BN50" t="s">
        <v>81</v>
      </c>
      <c r="BO50" t="s">
        <v>81</v>
      </c>
      <c r="BP50" t="s">
        <v>81</v>
      </c>
      <c r="BQ50" t="s">
        <v>81</v>
      </c>
      <c r="BR50" t="s">
        <v>81</v>
      </c>
      <c r="BS50" t="s">
        <v>81</v>
      </c>
      <c r="BT50" t="s">
        <v>81</v>
      </c>
      <c r="BU50" s="27">
        <v>0</v>
      </c>
      <c r="BV50" t="s">
        <v>81</v>
      </c>
      <c r="BW50">
        <v>7</v>
      </c>
      <c r="BX50" t="s">
        <v>81</v>
      </c>
      <c r="BY50">
        <v>1</v>
      </c>
      <c r="BZ50" t="s">
        <v>81</v>
      </c>
      <c r="CA50" t="s">
        <v>81</v>
      </c>
      <c r="CB50">
        <v>2</v>
      </c>
      <c r="CC50" t="s">
        <v>81</v>
      </c>
      <c r="CD50">
        <v>1</v>
      </c>
      <c r="CE50" t="s">
        <v>81</v>
      </c>
      <c r="CF50" t="s">
        <v>81</v>
      </c>
      <c r="CG50">
        <v>4</v>
      </c>
      <c r="CH50">
        <v>4</v>
      </c>
      <c r="CI50">
        <v>1</v>
      </c>
      <c r="CJ50">
        <v>1</v>
      </c>
      <c r="CK50">
        <v>2</v>
      </c>
      <c r="CL50">
        <v>1</v>
      </c>
      <c r="CM50">
        <v>1</v>
      </c>
      <c r="CN50">
        <v>1</v>
      </c>
      <c r="CO50">
        <v>1</v>
      </c>
      <c r="CP50" t="s">
        <v>81</v>
      </c>
      <c r="CQ50" t="s">
        <v>81</v>
      </c>
      <c r="CR50">
        <v>1</v>
      </c>
      <c r="CS50">
        <v>1</v>
      </c>
      <c r="CT50">
        <v>1</v>
      </c>
      <c r="CU50" t="s">
        <v>81</v>
      </c>
      <c r="CV50" t="s">
        <v>81</v>
      </c>
      <c r="CW50" t="s">
        <v>81</v>
      </c>
      <c r="CX50">
        <v>1</v>
      </c>
      <c r="CY50">
        <v>1</v>
      </c>
      <c r="CZ50" t="s">
        <v>81</v>
      </c>
      <c r="DA50" t="s">
        <v>81</v>
      </c>
      <c r="DB50" t="s">
        <v>81</v>
      </c>
      <c r="DC50">
        <v>24</v>
      </c>
      <c r="DD50" t="s">
        <v>81</v>
      </c>
      <c r="DE50">
        <v>1</v>
      </c>
      <c r="DF50" t="s">
        <v>81</v>
      </c>
      <c r="DG50" t="s">
        <v>81</v>
      </c>
      <c r="DH50">
        <v>24</v>
      </c>
      <c r="DI50" t="s">
        <v>81</v>
      </c>
      <c r="DJ50" t="s">
        <v>81</v>
      </c>
      <c r="DK50" t="s">
        <v>81</v>
      </c>
      <c r="DL50" t="s">
        <v>81</v>
      </c>
      <c r="DM50" t="s">
        <v>81</v>
      </c>
      <c r="DN50">
        <v>1</v>
      </c>
      <c r="DO50" t="s">
        <v>81</v>
      </c>
      <c r="DP50" t="s">
        <v>81</v>
      </c>
      <c r="DQ50" t="s">
        <v>81</v>
      </c>
      <c r="DR50">
        <v>1</v>
      </c>
      <c r="DS50" t="s">
        <v>81</v>
      </c>
      <c r="DT50" t="s">
        <v>81</v>
      </c>
      <c r="DU50" t="s">
        <v>81</v>
      </c>
      <c r="DV50" t="s">
        <v>81</v>
      </c>
      <c r="DW50" t="s">
        <v>81</v>
      </c>
      <c r="DX50" t="s">
        <v>81</v>
      </c>
      <c r="DY50" t="s">
        <v>81</v>
      </c>
      <c r="DZ50">
        <v>4</v>
      </c>
      <c r="EA50" t="s">
        <v>81</v>
      </c>
      <c r="EB50">
        <v>1</v>
      </c>
      <c r="EC50" t="s">
        <v>81</v>
      </c>
      <c r="ED50" t="s">
        <v>81</v>
      </c>
      <c r="EE50" t="s">
        <v>81</v>
      </c>
      <c r="EF50" t="s">
        <v>81</v>
      </c>
      <c r="EG50" t="s">
        <v>81</v>
      </c>
      <c r="EH50" t="s">
        <v>81</v>
      </c>
      <c r="EI50" t="s">
        <v>81</v>
      </c>
      <c r="EJ50" t="s">
        <v>81</v>
      </c>
      <c r="EK50" t="s">
        <v>81</v>
      </c>
      <c r="EL50" t="s">
        <v>81</v>
      </c>
      <c r="EM50">
        <v>1</v>
      </c>
      <c r="EN50" t="s">
        <v>81</v>
      </c>
      <c r="EO50">
        <v>1</v>
      </c>
      <c r="EP50" t="s">
        <v>81</v>
      </c>
      <c r="EQ50">
        <v>1</v>
      </c>
      <c r="ER50">
        <v>1</v>
      </c>
      <c r="ES50" t="s">
        <v>81</v>
      </c>
      <c r="ET50" t="s">
        <v>81</v>
      </c>
      <c r="EU50" t="s">
        <v>81</v>
      </c>
      <c r="EV50">
        <v>1</v>
      </c>
      <c r="EW50">
        <v>1</v>
      </c>
      <c r="EX50" t="s">
        <v>81</v>
      </c>
      <c r="EY50" t="s">
        <v>81</v>
      </c>
      <c r="EZ50" t="s">
        <v>81</v>
      </c>
      <c r="FA50">
        <v>1</v>
      </c>
      <c r="FB50" t="s">
        <v>81</v>
      </c>
      <c r="FC50" t="s">
        <v>81</v>
      </c>
      <c r="FD50" t="s">
        <v>81</v>
      </c>
      <c r="FE50" t="s">
        <v>81</v>
      </c>
      <c r="FF50" t="s">
        <v>81</v>
      </c>
      <c r="FG50">
        <v>1</v>
      </c>
      <c r="FH50">
        <v>1</v>
      </c>
      <c r="FI50">
        <v>1</v>
      </c>
      <c r="FJ50">
        <v>1</v>
      </c>
      <c r="FK50">
        <v>1</v>
      </c>
      <c r="FL50">
        <v>1</v>
      </c>
      <c r="FM50">
        <v>1</v>
      </c>
      <c r="FN50">
        <v>1</v>
      </c>
      <c r="FO50">
        <v>1</v>
      </c>
      <c r="FP50">
        <v>1</v>
      </c>
      <c r="FQ50">
        <v>1</v>
      </c>
      <c r="FR50" t="s">
        <v>81</v>
      </c>
      <c r="FS50">
        <v>1</v>
      </c>
      <c r="FT50" t="s">
        <v>81</v>
      </c>
      <c r="FU50">
        <v>2</v>
      </c>
      <c r="FV50" t="s">
        <v>81</v>
      </c>
      <c r="FW50" t="s">
        <v>81</v>
      </c>
      <c r="FX50" t="s">
        <v>81</v>
      </c>
      <c r="FY50" t="s">
        <v>81</v>
      </c>
      <c r="FZ50" t="s">
        <v>81</v>
      </c>
      <c r="GA50" t="s">
        <v>81</v>
      </c>
      <c r="GB50" t="s">
        <v>81</v>
      </c>
      <c r="GC50" t="s">
        <v>81</v>
      </c>
      <c r="GD50" t="s">
        <v>81</v>
      </c>
      <c r="GE50" t="s">
        <v>81</v>
      </c>
      <c r="GF50" t="s">
        <v>81</v>
      </c>
      <c r="GG50" t="s">
        <v>81</v>
      </c>
      <c r="GH50" t="s">
        <v>81</v>
      </c>
      <c r="GI50" t="s">
        <v>81</v>
      </c>
      <c r="GJ50" t="s">
        <v>81</v>
      </c>
      <c r="GK50" t="s">
        <v>81</v>
      </c>
      <c r="GL50" t="s">
        <v>81</v>
      </c>
      <c r="GM50" t="s">
        <v>81</v>
      </c>
      <c r="GN50" t="s">
        <v>81</v>
      </c>
      <c r="GO50" t="s">
        <v>81</v>
      </c>
      <c r="GP50" t="s">
        <v>81</v>
      </c>
      <c r="GQ50" t="s">
        <v>81</v>
      </c>
      <c r="GR50" t="s">
        <v>81</v>
      </c>
      <c r="GS50" t="s">
        <v>81</v>
      </c>
      <c r="GT50" t="s">
        <v>81</v>
      </c>
      <c r="GU50" t="s">
        <v>81</v>
      </c>
      <c r="GV50" t="s">
        <v>81</v>
      </c>
      <c r="GW50" t="s">
        <v>81</v>
      </c>
      <c r="GX50" t="s">
        <v>81</v>
      </c>
      <c r="GY50" t="s">
        <v>81</v>
      </c>
      <c r="GZ50" t="s">
        <v>81</v>
      </c>
      <c r="HA50" t="s">
        <v>81</v>
      </c>
      <c r="HB50" t="s">
        <v>81</v>
      </c>
      <c r="HC50" t="s">
        <v>81</v>
      </c>
      <c r="HD50" t="s">
        <v>81</v>
      </c>
      <c r="HE50" t="s">
        <v>81</v>
      </c>
      <c r="HF50" t="s">
        <v>81</v>
      </c>
      <c r="HG50" t="s">
        <v>81</v>
      </c>
      <c r="HH50" t="s">
        <v>81</v>
      </c>
      <c r="HI50" t="s">
        <v>81</v>
      </c>
      <c r="HJ50" t="s">
        <v>81</v>
      </c>
      <c r="HK50" t="s">
        <v>81</v>
      </c>
      <c r="HL50" t="s">
        <v>81</v>
      </c>
      <c r="HM50" t="s">
        <v>81</v>
      </c>
      <c r="HN50" t="s">
        <v>81</v>
      </c>
      <c r="HO50" t="s">
        <v>81</v>
      </c>
      <c r="HP50" t="s">
        <v>81</v>
      </c>
      <c r="HQ50" t="s">
        <v>81</v>
      </c>
      <c r="HR50" t="s">
        <v>81</v>
      </c>
      <c r="HS50" t="s">
        <v>81</v>
      </c>
      <c r="HT50" t="s">
        <v>81</v>
      </c>
      <c r="HU50" t="s">
        <v>81</v>
      </c>
      <c r="HV50" t="s">
        <v>81</v>
      </c>
      <c r="HW50" t="s">
        <v>81</v>
      </c>
      <c r="HX50" t="s">
        <v>81</v>
      </c>
      <c r="HY50" t="s">
        <v>81</v>
      </c>
      <c r="HZ50" t="s">
        <v>81</v>
      </c>
      <c r="IA50" t="s">
        <v>81</v>
      </c>
      <c r="IB50" t="s">
        <v>81</v>
      </c>
      <c r="IC50" t="s">
        <v>81</v>
      </c>
      <c r="ID50" t="s">
        <v>81</v>
      </c>
      <c r="IE50" t="s">
        <v>81</v>
      </c>
      <c r="IF50" t="s">
        <v>81</v>
      </c>
      <c r="IG50" t="s">
        <v>81</v>
      </c>
      <c r="IH50" t="s">
        <v>81</v>
      </c>
      <c r="II50" t="s">
        <v>81</v>
      </c>
      <c r="IJ50" t="s">
        <v>81</v>
      </c>
      <c r="IK50" t="s">
        <v>81</v>
      </c>
      <c r="IL50" t="s">
        <v>81</v>
      </c>
      <c r="IM50" t="s">
        <v>81</v>
      </c>
      <c r="IN50" t="s">
        <v>81</v>
      </c>
      <c r="IO50" t="s">
        <v>81</v>
      </c>
      <c r="IP50" t="s">
        <v>81</v>
      </c>
      <c r="IQ50" t="s">
        <v>81</v>
      </c>
      <c r="IR50" t="s">
        <v>81</v>
      </c>
      <c r="IS50" t="s">
        <v>81</v>
      </c>
      <c r="IT50" t="s">
        <v>81</v>
      </c>
      <c r="IU50" t="s">
        <v>81</v>
      </c>
      <c r="IV50" t="s">
        <v>81</v>
      </c>
      <c r="IW50" t="s">
        <v>81</v>
      </c>
      <c r="IX50" t="s">
        <v>81</v>
      </c>
      <c r="IY50" t="s">
        <v>81</v>
      </c>
      <c r="IZ50" t="s">
        <v>81</v>
      </c>
      <c r="JA50" t="s">
        <v>81</v>
      </c>
      <c r="JB50" t="s">
        <v>81</v>
      </c>
      <c r="JC50" t="s">
        <v>81</v>
      </c>
      <c r="JD50" t="s">
        <v>81</v>
      </c>
      <c r="JE50" t="s">
        <v>81</v>
      </c>
      <c r="JF50" t="s">
        <v>81</v>
      </c>
      <c r="JG50" t="s">
        <v>81</v>
      </c>
      <c r="JH50" t="s">
        <v>81</v>
      </c>
      <c r="JI50" t="s">
        <v>81</v>
      </c>
      <c r="JJ50" t="s">
        <v>81</v>
      </c>
      <c r="JK50" t="s">
        <v>81</v>
      </c>
      <c r="JL50" t="s">
        <v>81</v>
      </c>
      <c r="JM50" t="s">
        <v>81</v>
      </c>
      <c r="JN50" t="s">
        <v>81</v>
      </c>
      <c r="JO50" t="s">
        <v>81</v>
      </c>
      <c r="JP50" t="s">
        <v>81</v>
      </c>
      <c r="JQ50" t="s">
        <v>81</v>
      </c>
      <c r="JR50" t="s">
        <v>81</v>
      </c>
      <c r="JS50" t="s">
        <v>81</v>
      </c>
      <c r="JT50" t="s">
        <v>81</v>
      </c>
      <c r="JU50" t="s">
        <v>81</v>
      </c>
      <c r="JV50" t="s">
        <v>81</v>
      </c>
      <c r="JW50" t="s">
        <v>81</v>
      </c>
      <c r="JX50" t="s">
        <v>81</v>
      </c>
      <c r="JY50" t="s">
        <v>81</v>
      </c>
      <c r="JZ50" t="s">
        <v>81</v>
      </c>
      <c r="KA50" t="s">
        <v>81</v>
      </c>
      <c r="KB50" t="s">
        <v>81</v>
      </c>
      <c r="KC50" t="s">
        <v>81</v>
      </c>
      <c r="KD50" t="s">
        <v>81</v>
      </c>
      <c r="KE50" t="s">
        <v>81</v>
      </c>
      <c r="KF50" t="s">
        <v>81</v>
      </c>
      <c r="KG50" t="s">
        <v>81</v>
      </c>
      <c r="KH50" t="s">
        <v>81</v>
      </c>
      <c r="KI50" t="s">
        <v>81</v>
      </c>
      <c r="KJ50" t="s">
        <v>81</v>
      </c>
      <c r="KK50" t="s">
        <v>81</v>
      </c>
      <c r="KL50" t="s">
        <v>81</v>
      </c>
      <c r="KM50" t="s">
        <v>81</v>
      </c>
      <c r="KN50" t="s">
        <v>81</v>
      </c>
      <c r="KO50" t="s">
        <v>81</v>
      </c>
      <c r="KP50" t="s">
        <v>81</v>
      </c>
      <c r="KQ50" t="s">
        <v>81</v>
      </c>
      <c r="KR50" t="s">
        <v>81</v>
      </c>
      <c r="KS50" t="s">
        <v>81</v>
      </c>
      <c r="KT50" t="s">
        <v>81</v>
      </c>
      <c r="KU50" t="s">
        <v>81</v>
      </c>
      <c r="KV50" t="s">
        <v>81</v>
      </c>
      <c r="KW50" t="s">
        <v>81</v>
      </c>
      <c r="KX50" t="s">
        <v>81</v>
      </c>
      <c r="KY50" t="s">
        <v>81</v>
      </c>
      <c r="KZ50" t="s">
        <v>81</v>
      </c>
      <c r="LA50" t="s">
        <v>81</v>
      </c>
      <c r="LB50" t="s">
        <v>81</v>
      </c>
      <c r="LC50" t="s">
        <v>81</v>
      </c>
      <c r="LD50" t="s">
        <v>81</v>
      </c>
      <c r="LE50" t="s">
        <v>81</v>
      </c>
      <c r="LF50" t="s">
        <v>81</v>
      </c>
      <c r="LG50" t="s">
        <v>81</v>
      </c>
      <c r="LH50" t="s">
        <v>81</v>
      </c>
      <c r="LI50" t="s">
        <v>81</v>
      </c>
      <c r="LJ50" t="s">
        <v>81</v>
      </c>
      <c r="LK50" t="s">
        <v>81</v>
      </c>
      <c r="LL50" t="s">
        <v>81</v>
      </c>
      <c r="LM50" t="s">
        <v>81</v>
      </c>
      <c r="LN50" t="s">
        <v>81</v>
      </c>
      <c r="LO50" t="s">
        <v>81</v>
      </c>
      <c r="LP50" t="s">
        <v>81</v>
      </c>
      <c r="LQ50" t="s">
        <v>81</v>
      </c>
      <c r="LR50" t="s">
        <v>81</v>
      </c>
      <c r="LS50" t="s">
        <v>81</v>
      </c>
      <c r="LT50" t="s">
        <v>81</v>
      </c>
      <c r="LU50" t="s">
        <v>81</v>
      </c>
      <c r="LV50" t="s">
        <v>81</v>
      </c>
      <c r="LW50" t="s">
        <v>81</v>
      </c>
      <c r="LX50" t="s">
        <v>81</v>
      </c>
      <c r="LY50" t="s">
        <v>81</v>
      </c>
      <c r="LZ50" t="s">
        <v>81</v>
      </c>
      <c r="MA50" t="s">
        <v>81</v>
      </c>
      <c r="MB50" t="s">
        <v>81</v>
      </c>
      <c r="MC50" t="s">
        <v>81</v>
      </c>
      <c r="MD50" t="s">
        <v>81</v>
      </c>
      <c r="ME50" t="s">
        <v>81</v>
      </c>
      <c r="MF50" t="s">
        <v>81</v>
      </c>
      <c r="MG50" t="s">
        <v>81</v>
      </c>
      <c r="MH50" t="s">
        <v>81</v>
      </c>
      <c r="MI50" t="s">
        <v>81</v>
      </c>
      <c r="MJ50" t="s">
        <v>81</v>
      </c>
      <c r="MK50" t="s">
        <v>81</v>
      </c>
      <c r="ML50" t="s">
        <v>81</v>
      </c>
      <c r="MM50" t="s">
        <v>81</v>
      </c>
      <c r="MN50" t="s">
        <v>81</v>
      </c>
      <c r="MO50" t="s">
        <v>81</v>
      </c>
      <c r="MP50" t="s">
        <v>81</v>
      </c>
      <c r="MQ50" t="s">
        <v>81</v>
      </c>
      <c r="MR50" t="s">
        <v>81</v>
      </c>
      <c r="MS50" t="s">
        <v>81</v>
      </c>
      <c r="MT50" t="s">
        <v>81</v>
      </c>
      <c r="MU50" t="s">
        <v>81</v>
      </c>
      <c r="MV50" t="s">
        <v>81</v>
      </c>
      <c r="MW50" t="s">
        <v>81</v>
      </c>
      <c r="MX50" t="s">
        <v>81</v>
      </c>
      <c r="MY50" t="s">
        <v>81</v>
      </c>
      <c r="MZ50" t="s">
        <v>81</v>
      </c>
      <c r="NA50" t="s">
        <v>81</v>
      </c>
      <c r="NB50" t="s">
        <v>81</v>
      </c>
      <c r="NC50" t="s">
        <v>81</v>
      </c>
      <c r="ND50" t="s">
        <v>81</v>
      </c>
      <c r="NE50" t="s">
        <v>81</v>
      </c>
      <c r="NF50" t="s">
        <v>81</v>
      </c>
      <c r="NG50" t="s">
        <v>81</v>
      </c>
      <c r="NH50" t="s">
        <v>81</v>
      </c>
      <c r="NI50" t="s">
        <v>81</v>
      </c>
      <c r="NJ50" t="s">
        <v>81</v>
      </c>
      <c r="NK50" t="s">
        <v>81</v>
      </c>
      <c r="NL50" t="s">
        <v>81</v>
      </c>
      <c r="NM50" t="s">
        <v>81</v>
      </c>
      <c r="NN50" t="s">
        <v>81</v>
      </c>
      <c r="NO50" t="s">
        <v>81</v>
      </c>
      <c r="NP50" t="s">
        <v>81</v>
      </c>
      <c r="NQ50" t="s">
        <v>81</v>
      </c>
      <c r="NR50" t="s">
        <v>81</v>
      </c>
      <c r="NS50" t="s">
        <v>81</v>
      </c>
      <c r="NT50" t="s">
        <v>81</v>
      </c>
      <c r="NU50" t="s">
        <v>81</v>
      </c>
      <c r="NV50" t="s">
        <v>81</v>
      </c>
      <c r="NW50" t="s">
        <v>81</v>
      </c>
      <c r="NX50" t="s">
        <v>81</v>
      </c>
      <c r="NY50" t="s">
        <v>81</v>
      </c>
      <c r="NZ50" t="s">
        <v>81</v>
      </c>
      <c r="OA50" t="s">
        <v>81</v>
      </c>
      <c r="OB50" t="s">
        <v>81</v>
      </c>
      <c r="OC50" t="s">
        <v>81</v>
      </c>
      <c r="OD50" t="s">
        <v>81</v>
      </c>
      <c r="OE50" t="s">
        <v>81</v>
      </c>
      <c r="OF50" t="s">
        <v>81</v>
      </c>
      <c r="OG50" t="s">
        <v>81</v>
      </c>
      <c r="OH50" t="s">
        <v>81</v>
      </c>
      <c r="OI50" t="s">
        <v>81</v>
      </c>
      <c r="OJ50" t="s">
        <v>81</v>
      </c>
      <c r="OK50" t="s">
        <v>81</v>
      </c>
      <c r="OL50" t="s">
        <v>81</v>
      </c>
      <c r="OM50">
        <v>1</v>
      </c>
      <c r="ON50">
        <v>2</v>
      </c>
      <c r="OO50">
        <v>1</v>
      </c>
      <c r="OP50">
        <v>1</v>
      </c>
      <c r="OQ50">
        <v>2</v>
      </c>
      <c r="OR50">
        <v>1</v>
      </c>
      <c r="OS50" t="s">
        <v>81</v>
      </c>
      <c r="OT50" t="s">
        <v>81</v>
      </c>
      <c r="OU50" t="s">
        <v>81</v>
      </c>
      <c r="OV50" t="s">
        <v>81</v>
      </c>
      <c r="OW50" t="s">
        <v>81</v>
      </c>
      <c r="OX50" t="s">
        <v>81</v>
      </c>
      <c r="OY50" t="s">
        <v>81</v>
      </c>
      <c r="OZ50" t="s">
        <v>81</v>
      </c>
      <c r="PA50" t="s">
        <v>81</v>
      </c>
      <c r="PB50" t="s">
        <v>81</v>
      </c>
      <c r="PC50" t="s">
        <v>81</v>
      </c>
      <c r="PD50" t="s">
        <v>81</v>
      </c>
    </row>
    <row r="51" spans="1:420" x14ac:dyDescent="0.35">
      <c r="A51" s="20">
        <v>1070302</v>
      </c>
      <c r="B51" s="20">
        <v>1</v>
      </c>
      <c r="C51" s="20">
        <v>7</v>
      </c>
      <c r="D51" s="20">
        <v>3</v>
      </c>
      <c r="E51" s="20" t="s">
        <v>1117</v>
      </c>
      <c r="F51" s="20">
        <v>21</v>
      </c>
      <c r="G51" s="20">
        <v>4</v>
      </c>
      <c r="H51" s="20">
        <v>4</v>
      </c>
      <c r="I51" s="20">
        <v>4000</v>
      </c>
      <c r="J51" s="20">
        <v>35</v>
      </c>
      <c r="K51" s="20">
        <v>1.5</v>
      </c>
      <c r="L51" s="20">
        <v>500</v>
      </c>
      <c r="M51" s="20">
        <v>4</v>
      </c>
      <c r="N51" s="20">
        <v>1.5</v>
      </c>
      <c r="O51" s="20">
        <v>1.5</v>
      </c>
      <c r="P51" s="20">
        <v>20</v>
      </c>
      <c r="Q51" t="s">
        <v>81</v>
      </c>
      <c r="R51" t="s">
        <v>81</v>
      </c>
      <c r="S51" s="20">
        <v>10000</v>
      </c>
      <c r="T51" t="s">
        <v>81</v>
      </c>
      <c r="U51" t="s">
        <v>81</v>
      </c>
      <c r="V51" t="s">
        <v>81</v>
      </c>
      <c r="W51" t="s">
        <v>81</v>
      </c>
      <c r="X51" t="s">
        <v>81</v>
      </c>
      <c r="Y51" t="s">
        <v>81</v>
      </c>
      <c r="Z51" t="s">
        <v>81</v>
      </c>
      <c r="AA51" t="s">
        <v>81</v>
      </c>
      <c r="AB51" t="s">
        <v>81</v>
      </c>
      <c r="AC51" t="s">
        <v>81</v>
      </c>
      <c r="AD51" t="s">
        <v>81</v>
      </c>
      <c r="AE51" t="s">
        <v>81</v>
      </c>
      <c r="AF51" t="s">
        <v>81</v>
      </c>
      <c r="AG51" t="s">
        <v>81</v>
      </c>
      <c r="AH51" t="s">
        <v>81</v>
      </c>
      <c r="AI51" t="s">
        <v>81</v>
      </c>
      <c r="AJ51" t="s">
        <v>81</v>
      </c>
      <c r="AK51" t="s">
        <v>81</v>
      </c>
      <c r="AL51" t="s">
        <v>81</v>
      </c>
      <c r="AM51" t="s">
        <v>81</v>
      </c>
      <c r="AN51" t="s">
        <v>81</v>
      </c>
      <c r="AO51" t="s">
        <v>81</v>
      </c>
      <c r="AP51" t="s">
        <v>81</v>
      </c>
      <c r="AQ51" t="s">
        <v>81</v>
      </c>
      <c r="AR51" t="s">
        <v>81</v>
      </c>
      <c r="AS51" t="s">
        <v>81</v>
      </c>
      <c r="AT51" t="s">
        <v>81</v>
      </c>
      <c r="AU51" t="s">
        <v>81</v>
      </c>
      <c r="AV51">
        <v>2</v>
      </c>
      <c r="AW51" t="s">
        <v>81</v>
      </c>
      <c r="AX51">
        <v>60000</v>
      </c>
      <c r="AY51">
        <v>37500</v>
      </c>
      <c r="AZ51">
        <v>37500</v>
      </c>
      <c r="BA51" t="s">
        <v>81</v>
      </c>
      <c r="BB51" t="s">
        <v>81</v>
      </c>
      <c r="BC51" t="s">
        <v>81</v>
      </c>
      <c r="BD51" t="s">
        <v>81</v>
      </c>
      <c r="BE51" t="s">
        <v>81</v>
      </c>
      <c r="BF51" t="s">
        <v>81</v>
      </c>
      <c r="BG51" t="s">
        <v>81</v>
      </c>
      <c r="BH51" t="s">
        <v>81</v>
      </c>
      <c r="BI51" t="s">
        <v>81</v>
      </c>
      <c r="BJ51" t="s">
        <v>81</v>
      </c>
      <c r="BK51" t="s">
        <v>81</v>
      </c>
      <c r="BL51" t="s">
        <v>81</v>
      </c>
      <c r="BM51" t="s">
        <v>81</v>
      </c>
      <c r="BN51" t="s">
        <v>81</v>
      </c>
      <c r="BO51" t="s">
        <v>81</v>
      </c>
      <c r="BP51" t="s">
        <v>81</v>
      </c>
      <c r="BQ51" t="s">
        <v>81</v>
      </c>
      <c r="BR51" t="s">
        <v>81</v>
      </c>
      <c r="BS51" t="s">
        <v>81</v>
      </c>
      <c r="BT51" t="s">
        <v>81</v>
      </c>
      <c r="BU51" s="27">
        <v>0</v>
      </c>
      <c r="BV51" t="s">
        <v>81</v>
      </c>
      <c r="BW51">
        <v>1</v>
      </c>
      <c r="BX51" t="s">
        <v>81</v>
      </c>
      <c r="BY51">
        <v>1</v>
      </c>
      <c r="BZ51" t="s">
        <v>81</v>
      </c>
      <c r="CA51" t="s">
        <v>81</v>
      </c>
      <c r="CB51" t="s">
        <v>81</v>
      </c>
      <c r="CC51" t="s">
        <v>81</v>
      </c>
      <c r="CD51" t="s">
        <v>81</v>
      </c>
      <c r="CE51" t="s">
        <v>81</v>
      </c>
      <c r="CF51" t="s">
        <v>81</v>
      </c>
      <c r="CG51" t="s">
        <v>81</v>
      </c>
      <c r="CH51" t="s">
        <v>81</v>
      </c>
      <c r="CI51" t="s">
        <v>81</v>
      </c>
      <c r="CJ51" t="s">
        <v>81</v>
      </c>
      <c r="CK51" t="s">
        <v>81</v>
      </c>
      <c r="CL51" t="s">
        <v>1122</v>
      </c>
      <c r="CM51">
        <v>20</v>
      </c>
      <c r="CN51">
        <v>1</v>
      </c>
      <c r="CO51">
        <v>1</v>
      </c>
      <c r="CP51" t="s">
        <v>81</v>
      </c>
      <c r="CQ51" t="s">
        <v>81</v>
      </c>
      <c r="CR51" t="s">
        <v>81</v>
      </c>
      <c r="CS51">
        <v>3</v>
      </c>
      <c r="CT51">
        <v>1</v>
      </c>
      <c r="CU51" t="s">
        <v>81</v>
      </c>
      <c r="CV51" t="s">
        <v>81</v>
      </c>
      <c r="CW51" t="s">
        <v>81</v>
      </c>
      <c r="CX51">
        <v>1</v>
      </c>
      <c r="CY51">
        <v>1</v>
      </c>
      <c r="CZ51" t="s">
        <v>81</v>
      </c>
      <c r="DA51" t="s">
        <v>81</v>
      </c>
      <c r="DB51" t="s">
        <v>1116</v>
      </c>
      <c r="DC51">
        <v>5</v>
      </c>
      <c r="DD51">
        <v>1</v>
      </c>
      <c r="DE51">
        <v>1</v>
      </c>
      <c r="DF51">
        <v>10</v>
      </c>
      <c r="DG51">
        <v>10</v>
      </c>
      <c r="DH51">
        <v>1</v>
      </c>
      <c r="DI51" t="s">
        <v>81</v>
      </c>
      <c r="DJ51" t="s">
        <v>81</v>
      </c>
      <c r="DK51" t="s">
        <v>81</v>
      </c>
      <c r="DL51" t="s">
        <v>81</v>
      </c>
      <c r="DM51" t="s">
        <v>81</v>
      </c>
      <c r="DN51">
        <v>1</v>
      </c>
      <c r="DO51" t="s">
        <v>81</v>
      </c>
      <c r="DP51" t="s">
        <v>81</v>
      </c>
      <c r="DQ51" t="s">
        <v>81</v>
      </c>
      <c r="DR51">
        <v>1</v>
      </c>
      <c r="DS51" t="s">
        <v>81</v>
      </c>
      <c r="DT51" t="s">
        <v>81</v>
      </c>
      <c r="DU51" t="s">
        <v>81</v>
      </c>
      <c r="DV51" t="s">
        <v>81</v>
      </c>
      <c r="DW51" t="s">
        <v>81</v>
      </c>
      <c r="DX51" t="s">
        <v>81</v>
      </c>
      <c r="DY51" t="s">
        <v>1116</v>
      </c>
      <c r="DZ51">
        <v>1</v>
      </c>
      <c r="EA51" t="s">
        <v>81</v>
      </c>
      <c r="EB51">
        <v>1</v>
      </c>
      <c r="EC51" t="s">
        <v>81</v>
      </c>
      <c r="ED51" t="s">
        <v>81</v>
      </c>
      <c r="EE51" t="s">
        <v>81</v>
      </c>
      <c r="EF51" t="s">
        <v>81</v>
      </c>
      <c r="EG51" t="s">
        <v>81</v>
      </c>
      <c r="EH51" t="s">
        <v>81</v>
      </c>
      <c r="EI51" t="s">
        <v>81</v>
      </c>
      <c r="EJ51" t="s">
        <v>81</v>
      </c>
      <c r="EK51" t="s">
        <v>81</v>
      </c>
      <c r="EL51" t="s">
        <v>81</v>
      </c>
      <c r="EM51">
        <v>1</v>
      </c>
      <c r="EN51">
        <v>1</v>
      </c>
      <c r="EO51" t="s">
        <v>81</v>
      </c>
      <c r="EP51" t="s">
        <v>81</v>
      </c>
      <c r="EQ51">
        <v>1</v>
      </c>
      <c r="ER51" t="s">
        <v>81</v>
      </c>
      <c r="ES51" t="s">
        <v>81</v>
      </c>
      <c r="ET51" t="s">
        <v>81</v>
      </c>
      <c r="EU51" t="s">
        <v>81</v>
      </c>
      <c r="EV51" t="s">
        <v>81</v>
      </c>
      <c r="EW51" t="s">
        <v>81</v>
      </c>
      <c r="EX51" t="s">
        <v>81</v>
      </c>
      <c r="EY51" t="s">
        <v>81</v>
      </c>
      <c r="EZ51" t="s">
        <v>81</v>
      </c>
      <c r="FA51" t="s">
        <v>81</v>
      </c>
      <c r="FB51" t="s">
        <v>81</v>
      </c>
      <c r="FC51" t="s">
        <v>81</v>
      </c>
      <c r="FD51" t="s">
        <v>81</v>
      </c>
      <c r="FE51" t="s">
        <v>81</v>
      </c>
      <c r="FF51" t="s">
        <v>81</v>
      </c>
      <c r="FG51">
        <v>1</v>
      </c>
      <c r="FH51" t="s">
        <v>81</v>
      </c>
      <c r="FI51">
        <v>4</v>
      </c>
      <c r="FJ51" t="s">
        <v>81</v>
      </c>
      <c r="FK51">
        <v>1</v>
      </c>
      <c r="FL51" t="s">
        <v>81</v>
      </c>
      <c r="FM51" t="s">
        <v>81</v>
      </c>
      <c r="FN51" t="s">
        <v>81</v>
      </c>
      <c r="FO51" t="s">
        <v>81</v>
      </c>
      <c r="FP51" t="s">
        <v>81</v>
      </c>
      <c r="FQ51">
        <v>1</v>
      </c>
      <c r="FR51" t="s">
        <v>81</v>
      </c>
      <c r="FS51" t="s">
        <v>81</v>
      </c>
      <c r="FT51" t="s">
        <v>81</v>
      </c>
      <c r="FU51">
        <v>1</v>
      </c>
      <c r="FV51" t="s">
        <v>81</v>
      </c>
      <c r="FW51" t="s">
        <v>81</v>
      </c>
      <c r="FX51" t="s">
        <v>81</v>
      </c>
      <c r="FY51" t="s">
        <v>81</v>
      </c>
      <c r="FZ51" t="s">
        <v>81</v>
      </c>
      <c r="GA51" t="s">
        <v>81</v>
      </c>
      <c r="GB51" t="s">
        <v>81</v>
      </c>
      <c r="GC51" t="s">
        <v>81</v>
      </c>
      <c r="GD51" t="s">
        <v>81</v>
      </c>
      <c r="GE51" t="s">
        <v>81</v>
      </c>
      <c r="GF51" t="s">
        <v>81</v>
      </c>
      <c r="GG51" t="s">
        <v>81</v>
      </c>
      <c r="GH51" t="s">
        <v>81</v>
      </c>
      <c r="GI51" t="s">
        <v>81</v>
      </c>
      <c r="GJ51" t="s">
        <v>81</v>
      </c>
      <c r="GK51" t="s">
        <v>81</v>
      </c>
      <c r="GL51" t="s">
        <v>81</v>
      </c>
      <c r="GM51" t="s">
        <v>81</v>
      </c>
      <c r="GN51" t="s">
        <v>81</v>
      </c>
      <c r="GO51" t="s">
        <v>81</v>
      </c>
      <c r="GP51" t="s">
        <v>81</v>
      </c>
      <c r="GQ51" t="s">
        <v>81</v>
      </c>
      <c r="GR51" t="s">
        <v>81</v>
      </c>
      <c r="GS51" t="s">
        <v>81</v>
      </c>
      <c r="GT51" t="s">
        <v>81</v>
      </c>
      <c r="GU51" t="s">
        <v>81</v>
      </c>
      <c r="GV51" t="s">
        <v>81</v>
      </c>
      <c r="GW51" t="s">
        <v>81</v>
      </c>
      <c r="GX51" t="s">
        <v>81</v>
      </c>
      <c r="GY51" t="s">
        <v>81</v>
      </c>
      <c r="GZ51" t="s">
        <v>81</v>
      </c>
      <c r="HA51" t="s">
        <v>81</v>
      </c>
      <c r="HB51" t="s">
        <v>81</v>
      </c>
      <c r="HC51" t="s">
        <v>81</v>
      </c>
      <c r="HD51" t="s">
        <v>81</v>
      </c>
      <c r="HE51" t="s">
        <v>81</v>
      </c>
      <c r="HF51" t="s">
        <v>81</v>
      </c>
      <c r="HG51" t="s">
        <v>81</v>
      </c>
      <c r="HH51" t="s">
        <v>81</v>
      </c>
      <c r="HI51" t="s">
        <v>81</v>
      </c>
      <c r="HJ51" t="s">
        <v>81</v>
      </c>
      <c r="HK51" t="s">
        <v>81</v>
      </c>
      <c r="HL51" t="s">
        <v>81</v>
      </c>
      <c r="HM51" t="s">
        <v>81</v>
      </c>
      <c r="HN51" t="s">
        <v>81</v>
      </c>
      <c r="HO51" t="s">
        <v>81</v>
      </c>
      <c r="HP51" t="s">
        <v>81</v>
      </c>
      <c r="HQ51" t="s">
        <v>81</v>
      </c>
      <c r="HR51" t="s">
        <v>81</v>
      </c>
      <c r="HS51" t="s">
        <v>81</v>
      </c>
      <c r="HT51" t="s">
        <v>81</v>
      </c>
      <c r="HU51" t="s">
        <v>81</v>
      </c>
      <c r="HV51" t="s">
        <v>81</v>
      </c>
      <c r="HW51" t="s">
        <v>81</v>
      </c>
      <c r="HX51" t="s">
        <v>81</v>
      </c>
      <c r="HY51" t="s">
        <v>81</v>
      </c>
      <c r="HZ51" t="s">
        <v>81</v>
      </c>
      <c r="IA51" t="s">
        <v>81</v>
      </c>
      <c r="IB51" t="s">
        <v>81</v>
      </c>
      <c r="IC51" t="s">
        <v>81</v>
      </c>
      <c r="ID51" t="s">
        <v>81</v>
      </c>
      <c r="IE51" t="s">
        <v>81</v>
      </c>
      <c r="IF51" t="s">
        <v>81</v>
      </c>
      <c r="IG51" t="s">
        <v>81</v>
      </c>
      <c r="IH51" t="s">
        <v>81</v>
      </c>
      <c r="II51" t="s">
        <v>81</v>
      </c>
      <c r="IJ51" t="s">
        <v>81</v>
      </c>
      <c r="IK51" t="s">
        <v>81</v>
      </c>
      <c r="IL51" t="s">
        <v>81</v>
      </c>
      <c r="IM51" t="s">
        <v>81</v>
      </c>
      <c r="IN51" t="s">
        <v>81</v>
      </c>
      <c r="IO51" t="s">
        <v>81</v>
      </c>
      <c r="IP51" t="s">
        <v>81</v>
      </c>
      <c r="IQ51" t="s">
        <v>81</v>
      </c>
      <c r="IR51" t="s">
        <v>81</v>
      </c>
      <c r="IS51" t="s">
        <v>81</v>
      </c>
      <c r="IT51" t="s">
        <v>81</v>
      </c>
      <c r="IU51" t="s">
        <v>81</v>
      </c>
      <c r="IV51" t="s">
        <v>81</v>
      </c>
      <c r="IW51" t="s">
        <v>81</v>
      </c>
      <c r="IX51" t="s">
        <v>81</v>
      </c>
      <c r="IY51" t="s">
        <v>81</v>
      </c>
      <c r="IZ51" t="s">
        <v>81</v>
      </c>
      <c r="JA51" t="s">
        <v>81</v>
      </c>
      <c r="JB51" t="s">
        <v>81</v>
      </c>
      <c r="JC51" t="s">
        <v>81</v>
      </c>
      <c r="JD51" t="s">
        <v>81</v>
      </c>
      <c r="JE51" t="s">
        <v>81</v>
      </c>
      <c r="JF51" t="s">
        <v>81</v>
      </c>
      <c r="JG51" t="s">
        <v>81</v>
      </c>
      <c r="JH51" t="s">
        <v>81</v>
      </c>
      <c r="JI51" t="s">
        <v>81</v>
      </c>
      <c r="JJ51" t="s">
        <v>81</v>
      </c>
      <c r="JK51" t="s">
        <v>81</v>
      </c>
      <c r="JL51" t="s">
        <v>81</v>
      </c>
      <c r="JM51" t="s">
        <v>81</v>
      </c>
      <c r="JN51" t="s">
        <v>81</v>
      </c>
      <c r="JO51" t="s">
        <v>81</v>
      </c>
      <c r="JP51" t="s">
        <v>81</v>
      </c>
      <c r="JQ51" t="s">
        <v>81</v>
      </c>
      <c r="JR51" t="s">
        <v>81</v>
      </c>
      <c r="JS51" t="s">
        <v>81</v>
      </c>
      <c r="JT51" t="s">
        <v>81</v>
      </c>
      <c r="JU51" t="s">
        <v>81</v>
      </c>
      <c r="JV51" t="s">
        <v>81</v>
      </c>
      <c r="JW51" t="s">
        <v>81</v>
      </c>
      <c r="JX51" t="s">
        <v>81</v>
      </c>
      <c r="JY51" t="s">
        <v>81</v>
      </c>
      <c r="JZ51" t="s">
        <v>81</v>
      </c>
      <c r="KA51" t="s">
        <v>81</v>
      </c>
      <c r="KB51" t="s">
        <v>81</v>
      </c>
      <c r="KC51" t="s">
        <v>81</v>
      </c>
      <c r="KD51" t="s">
        <v>81</v>
      </c>
      <c r="KE51" t="s">
        <v>81</v>
      </c>
      <c r="KF51" t="s">
        <v>81</v>
      </c>
      <c r="KG51" t="s">
        <v>81</v>
      </c>
      <c r="KH51" t="s">
        <v>81</v>
      </c>
      <c r="KI51" t="s">
        <v>81</v>
      </c>
      <c r="KJ51" t="s">
        <v>81</v>
      </c>
      <c r="KK51" t="s">
        <v>81</v>
      </c>
      <c r="KL51" t="s">
        <v>81</v>
      </c>
      <c r="KM51" t="s">
        <v>81</v>
      </c>
      <c r="KN51" t="s">
        <v>81</v>
      </c>
      <c r="KO51" t="s">
        <v>81</v>
      </c>
      <c r="KP51" t="s">
        <v>81</v>
      </c>
      <c r="KQ51" t="s">
        <v>81</v>
      </c>
      <c r="KR51" t="s">
        <v>81</v>
      </c>
      <c r="KS51" t="s">
        <v>81</v>
      </c>
      <c r="KT51" t="s">
        <v>81</v>
      </c>
      <c r="KU51" t="s">
        <v>81</v>
      </c>
      <c r="KV51" t="s">
        <v>81</v>
      </c>
      <c r="KW51" t="s">
        <v>81</v>
      </c>
      <c r="KX51" t="s">
        <v>81</v>
      </c>
      <c r="KY51" t="s">
        <v>81</v>
      </c>
      <c r="KZ51" t="s">
        <v>81</v>
      </c>
      <c r="LA51" t="s">
        <v>81</v>
      </c>
      <c r="LB51" t="s">
        <v>81</v>
      </c>
      <c r="LC51" t="s">
        <v>81</v>
      </c>
      <c r="LD51" t="s">
        <v>81</v>
      </c>
      <c r="LE51" t="s">
        <v>81</v>
      </c>
      <c r="LF51" t="s">
        <v>81</v>
      </c>
      <c r="LG51" t="s">
        <v>81</v>
      </c>
      <c r="LH51" t="s">
        <v>81</v>
      </c>
      <c r="LI51" t="s">
        <v>81</v>
      </c>
      <c r="LJ51" t="s">
        <v>81</v>
      </c>
      <c r="LK51" t="s">
        <v>81</v>
      </c>
      <c r="LL51" t="s">
        <v>81</v>
      </c>
      <c r="LM51" t="s">
        <v>81</v>
      </c>
      <c r="LN51" t="s">
        <v>81</v>
      </c>
      <c r="LO51" t="s">
        <v>81</v>
      </c>
      <c r="LP51" t="s">
        <v>81</v>
      </c>
      <c r="LQ51" t="s">
        <v>81</v>
      </c>
      <c r="LR51" t="s">
        <v>81</v>
      </c>
      <c r="LS51" t="s">
        <v>81</v>
      </c>
      <c r="LT51" t="s">
        <v>81</v>
      </c>
      <c r="LU51" t="s">
        <v>81</v>
      </c>
      <c r="LV51" t="s">
        <v>81</v>
      </c>
      <c r="LW51" t="s">
        <v>81</v>
      </c>
      <c r="LX51" t="s">
        <v>81</v>
      </c>
      <c r="LY51" t="s">
        <v>81</v>
      </c>
      <c r="LZ51" t="s">
        <v>81</v>
      </c>
      <c r="MA51" t="s">
        <v>81</v>
      </c>
      <c r="MB51" t="s">
        <v>81</v>
      </c>
      <c r="MC51" t="s">
        <v>81</v>
      </c>
      <c r="MD51" t="s">
        <v>81</v>
      </c>
      <c r="ME51" t="s">
        <v>81</v>
      </c>
      <c r="MF51" t="s">
        <v>81</v>
      </c>
      <c r="MG51" t="s">
        <v>81</v>
      </c>
      <c r="MH51" t="s">
        <v>81</v>
      </c>
      <c r="MI51" t="s">
        <v>81</v>
      </c>
      <c r="MJ51" t="s">
        <v>81</v>
      </c>
      <c r="MK51" t="s">
        <v>81</v>
      </c>
      <c r="ML51" t="s">
        <v>81</v>
      </c>
      <c r="MM51" t="s">
        <v>81</v>
      </c>
      <c r="MN51" t="s">
        <v>81</v>
      </c>
      <c r="MO51" t="s">
        <v>81</v>
      </c>
      <c r="MP51" t="s">
        <v>81</v>
      </c>
      <c r="MQ51" t="s">
        <v>81</v>
      </c>
      <c r="MR51" t="s">
        <v>81</v>
      </c>
      <c r="MS51" t="s">
        <v>81</v>
      </c>
      <c r="MT51" t="s">
        <v>81</v>
      </c>
      <c r="MU51" t="s">
        <v>81</v>
      </c>
      <c r="MV51" t="s">
        <v>81</v>
      </c>
      <c r="MW51" t="s">
        <v>81</v>
      </c>
      <c r="MX51" t="s">
        <v>81</v>
      </c>
      <c r="MY51" t="s">
        <v>81</v>
      </c>
      <c r="MZ51" t="s">
        <v>81</v>
      </c>
      <c r="NA51" t="s">
        <v>81</v>
      </c>
      <c r="NB51" t="s">
        <v>81</v>
      </c>
      <c r="NC51" t="s">
        <v>81</v>
      </c>
      <c r="ND51" t="s">
        <v>81</v>
      </c>
      <c r="NE51" t="s">
        <v>81</v>
      </c>
      <c r="NF51" t="s">
        <v>81</v>
      </c>
      <c r="NG51" t="s">
        <v>81</v>
      </c>
      <c r="NH51" t="s">
        <v>81</v>
      </c>
      <c r="NI51" t="s">
        <v>81</v>
      </c>
      <c r="NJ51" t="s">
        <v>81</v>
      </c>
      <c r="NK51" t="s">
        <v>81</v>
      </c>
      <c r="NL51" t="s">
        <v>81</v>
      </c>
      <c r="NM51" t="s">
        <v>81</v>
      </c>
      <c r="NN51" t="s">
        <v>81</v>
      </c>
      <c r="NO51" t="s">
        <v>81</v>
      </c>
      <c r="NP51" t="s">
        <v>81</v>
      </c>
      <c r="NQ51" t="s">
        <v>81</v>
      </c>
      <c r="NR51" t="s">
        <v>81</v>
      </c>
      <c r="NS51" t="s">
        <v>81</v>
      </c>
      <c r="NT51" t="s">
        <v>81</v>
      </c>
      <c r="NU51" t="s">
        <v>81</v>
      </c>
      <c r="NV51" t="s">
        <v>81</v>
      </c>
      <c r="NW51" t="s">
        <v>81</v>
      </c>
      <c r="NX51" t="s">
        <v>81</v>
      </c>
      <c r="NY51" t="s">
        <v>81</v>
      </c>
      <c r="NZ51" t="s">
        <v>81</v>
      </c>
      <c r="OA51" t="s">
        <v>81</v>
      </c>
      <c r="OB51" t="s">
        <v>81</v>
      </c>
      <c r="OC51" t="s">
        <v>81</v>
      </c>
      <c r="OD51" t="s">
        <v>81</v>
      </c>
      <c r="OE51" t="s">
        <v>81</v>
      </c>
      <c r="OF51" t="s">
        <v>81</v>
      </c>
      <c r="OG51" t="s">
        <v>81</v>
      </c>
      <c r="OH51" t="s">
        <v>81</v>
      </c>
      <c r="OI51" t="s">
        <v>81</v>
      </c>
      <c r="OJ51" t="s">
        <v>81</v>
      </c>
      <c r="OK51" t="s">
        <v>81</v>
      </c>
      <c r="OL51" t="s">
        <v>81</v>
      </c>
      <c r="OM51">
        <v>0</v>
      </c>
      <c r="ON51" t="s">
        <v>81</v>
      </c>
      <c r="OO51" t="s">
        <v>81</v>
      </c>
      <c r="OP51">
        <v>0</v>
      </c>
      <c r="OQ51" t="s">
        <v>81</v>
      </c>
      <c r="OR51" t="s">
        <v>81</v>
      </c>
      <c r="OS51" t="s">
        <v>81</v>
      </c>
      <c r="OT51" t="s">
        <v>81</v>
      </c>
      <c r="OU51" t="s">
        <v>81</v>
      </c>
      <c r="OV51" t="s">
        <v>81</v>
      </c>
      <c r="OW51" t="s">
        <v>81</v>
      </c>
      <c r="OX51" t="s">
        <v>81</v>
      </c>
      <c r="OY51" t="s">
        <v>81</v>
      </c>
      <c r="OZ51" t="s">
        <v>81</v>
      </c>
      <c r="PA51" t="s">
        <v>81</v>
      </c>
      <c r="PB51" t="s">
        <v>81</v>
      </c>
      <c r="PC51" t="s">
        <v>81</v>
      </c>
      <c r="PD51" t="s">
        <v>81</v>
      </c>
    </row>
    <row r="52" spans="1:420" x14ac:dyDescent="0.35">
      <c r="A52" s="20">
        <v>1070303</v>
      </c>
      <c r="B52" s="20">
        <v>1</v>
      </c>
      <c r="C52" s="20">
        <v>7</v>
      </c>
      <c r="D52" s="20">
        <v>3</v>
      </c>
      <c r="E52" s="20" t="s">
        <v>1123</v>
      </c>
      <c r="F52" s="20">
        <v>21</v>
      </c>
      <c r="G52" s="20">
        <v>2.5</v>
      </c>
      <c r="H52" s="20">
        <v>2.5</v>
      </c>
      <c r="I52" s="20">
        <v>3500</v>
      </c>
      <c r="J52" s="20">
        <v>100</v>
      </c>
      <c r="K52" s="20">
        <v>200</v>
      </c>
      <c r="L52" s="20">
        <v>500</v>
      </c>
      <c r="M52" s="20">
        <v>3</v>
      </c>
      <c r="N52" s="20">
        <v>1</v>
      </c>
      <c r="O52" s="20">
        <v>1</v>
      </c>
      <c r="P52" s="20">
        <v>4</v>
      </c>
      <c r="Q52" t="s">
        <v>81</v>
      </c>
      <c r="R52">
        <v>0.25</v>
      </c>
      <c r="S52" s="20">
        <v>55000</v>
      </c>
      <c r="T52" s="20">
        <v>4</v>
      </c>
      <c r="U52" s="20">
        <v>1</v>
      </c>
      <c r="V52" s="20">
        <v>1</v>
      </c>
      <c r="W52" s="20">
        <v>5</v>
      </c>
      <c r="X52" t="s">
        <v>1116</v>
      </c>
      <c r="Y52" s="20">
        <v>0.25</v>
      </c>
      <c r="Z52" s="20">
        <v>20000</v>
      </c>
      <c r="AA52" t="s">
        <v>81</v>
      </c>
      <c r="AB52" t="s">
        <v>81</v>
      </c>
      <c r="AC52" t="s">
        <v>81</v>
      </c>
      <c r="AD52" t="s">
        <v>81</v>
      </c>
      <c r="AE52" t="s">
        <v>81</v>
      </c>
      <c r="AF52" t="s">
        <v>81</v>
      </c>
      <c r="AG52" t="s">
        <v>81</v>
      </c>
      <c r="AH52" t="s">
        <v>81</v>
      </c>
      <c r="AI52" t="s">
        <v>81</v>
      </c>
      <c r="AJ52" t="s">
        <v>81</v>
      </c>
      <c r="AK52" t="s">
        <v>81</v>
      </c>
      <c r="AL52" t="s">
        <v>81</v>
      </c>
      <c r="AM52" t="s">
        <v>81</v>
      </c>
      <c r="AN52" t="s">
        <v>81</v>
      </c>
      <c r="AO52" t="s">
        <v>81</v>
      </c>
      <c r="AP52" t="s">
        <v>81</v>
      </c>
      <c r="AQ52" t="s">
        <v>81</v>
      </c>
      <c r="AR52" t="s">
        <v>81</v>
      </c>
      <c r="AS52" t="s">
        <v>81</v>
      </c>
      <c r="AT52" t="s">
        <v>81</v>
      </c>
      <c r="AU52" t="s">
        <v>81</v>
      </c>
      <c r="AV52">
        <v>3</v>
      </c>
      <c r="AW52" t="s">
        <v>81</v>
      </c>
      <c r="AX52">
        <v>90000</v>
      </c>
      <c r="AY52">
        <v>25000</v>
      </c>
      <c r="AZ52">
        <v>25000</v>
      </c>
      <c r="BA52" t="s">
        <v>81</v>
      </c>
      <c r="BB52" t="s">
        <v>81</v>
      </c>
      <c r="BC52" t="s">
        <v>81</v>
      </c>
      <c r="BD52" t="s">
        <v>81</v>
      </c>
      <c r="BE52" t="s">
        <v>81</v>
      </c>
      <c r="BF52" t="s">
        <v>81</v>
      </c>
      <c r="BG52" t="s">
        <v>81</v>
      </c>
      <c r="BH52" t="s">
        <v>81</v>
      </c>
      <c r="BI52" t="s">
        <v>81</v>
      </c>
      <c r="BJ52" t="s">
        <v>81</v>
      </c>
      <c r="BK52" t="s">
        <v>81</v>
      </c>
      <c r="BL52" t="s">
        <v>81</v>
      </c>
      <c r="BM52" t="s">
        <v>81</v>
      </c>
      <c r="BN52" t="s">
        <v>81</v>
      </c>
      <c r="BO52" t="s">
        <v>81</v>
      </c>
      <c r="BP52" t="s">
        <v>81</v>
      </c>
      <c r="BQ52" t="s">
        <v>81</v>
      </c>
      <c r="BR52" t="s">
        <v>81</v>
      </c>
      <c r="BS52" t="s">
        <v>81</v>
      </c>
      <c r="BT52" t="s">
        <v>81</v>
      </c>
      <c r="BU52" s="27">
        <v>0</v>
      </c>
      <c r="BV52" t="s">
        <v>81</v>
      </c>
      <c r="BW52">
        <v>5</v>
      </c>
      <c r="BX52" t="s">
        <v>81</v>
      </c>
      <c r="BY52">
        <v>2</v>
      </c>
      <c r="BZ52">
        <v>1</v>
      </c>
      <c r="CA52">
        <v>1</v>
      </c>
      <c r="CB52" t="s">
        <v>81</v>
      </c>
      <c r="CC52" t="s">
        <v>81</v>
      </c>
      <c r="CD52">
        <v>1</v>
      </c>
      <c r="CE52" t="s">
        <v>81</v>
      </c>
      <c r="CF52" t="s">
        <v>81</v>
      </c>
      <c r="CG52" t="s">
        <v>81</v>
      </c>
      <c r="CH52">
        <v>10</v>
      </c>
      <c r="CI52">
        <v>1</v>
      </c>
      <c r="CJ52" t="s">
        <v>81</v>
      </c>
      <c r="CK52" t="s">
        <v>81</v>
      </c>
      <c r="CL52" t="s">
        <v>81</v>
      </c>
      <c r="CM52">
        <v>30</v>
      </c>
      <c r="CN52">
        <v>2</v>
      </c>
      <c r="CO52">
        <v>1</v>
      </c>
      <c r="CP52">
        <v>1</v>
      </c>
      <c r="CQ52" t="s">
        <v>81</v>
      </c>
      <c r="CR52" t="s">
        <v>81</v>
      </c>
      <c r="CS52">
        <v>1</v>
      </c>
      <c r="CT52">
        <v>1</v>
      </c>
      <c r="CU52">
        <v>1</v>
      </c>
      <c r="CV52" t="s">
        <v>81</v>
      </c>
      <c r="CW52" t="s">
        <v>81</v>
      </c>
      <c r="CX52">
        <v>1</v>
      </c>
      <c r="CY52">
        <v>1</v>
      </c>
      <c r="CZ52" t="s">
        <v>81</v>
      </c>
      <c r="DA52" t="s">
        <v>81</v>
      </c>
      <c r="DB52" t="s">
        <v>81</v>
      </c>
      <c r="DC52">
        <v>1</v>
      </c>
      <c r="DD52" t="s">
        <v>81</v>
      </c>
      <c r="DE52" t="s">
        <v>81</v>
      </c>
      <c r="DF52" t="s">
        <v>1116</v>
      </c>
      <c r="DG52">
        <v>30</v>
      </c>
      <c r="DH52">
        <v>3</v>
      </c>
      <c r="DI52" t="s">
        <v>81</v>
      </c>
      <c r="DJ52" t="s">
        <v>81</v>
      </c>
      <c r="DK52" t="s">
        <v>81</v>
      </c>
      <c r="DL52" t="s">
        <v>81</v>
      </c>
      <c r="DM52" t="s">
        <v>81</v>
      </c>
      <c r="DN52" t="s">
        <v>81</v>
      </c>
      <c r="DO52" t="s">
        <v>81</v>
      </c>
      <c r="DP52">
        <v>2</v>
      </c>
      <c r="DQ52" t="s">
        <v>81</v>
      </c>
      <c r="DR52">
        <v>3</v>
      </c>
      <c r="DS52" t="s">
        <v>81</v>
      </c>
      <c r="DT52" t="s">
        <v>81</v>
      </c>
      <c r="DU52" t="s">
        <v>81</v>
      </c>
      <c r="DV52" t="s">
        <v>81</v>
      </c>
      <c r="DW52" t="s">
        <v>81</v>
      </c>
      <c r="DX52">
        <v>1</v>
      </c>
      <c r="DY52" t="s">
        <v>81</v>
      </c>
      <c r="DZ52" t="s">
        <v>81</v>
      </c>
      <c r="EA52" t="s">
        <v>81</v>
      </c>
      <c r="EB52">
        <v>1</v>
      </c>
      <c r="EC52">
        <v>1</v>
      </c>
      <c r="ED52">
        <v>1</v>
      </c>
      <c r="EE52" t="s">
        <v>81</v>
      </c>
      <c r="EF52" t="s">
        <v>81</v>
      </c>
      <c r="EG52">
        <v>1</v>
      </c>
      <c r="EH52" t="s">
        <v>81</v>
      </c>
      <c r="EI52" t="s">
        <v>81</v>
      </c>
      <c r="EJ52" t="s">
        <v>81</v>
      </c>
      <c r="EK52" t="s">
        <v>81</v>
      </c>
      <c r="EL52" t="s">
        <v>81</v>
      </c>
      <c r="EM52" t="s">
        <v>81</v>
      </c>
      <c r="EN52" t="s">
        <v>81</v>
      </c>
      <c r="EO52" t="s">
        <v>81</v>
      </c>
      <c r="EP52" t="s">
        <v>81</v>
      </c>
      <c r="EQ52" t="s">
        <v>81</v>
      </c>
      <c r="ER52">
        <v>1</v>
      </c>
      <c r="ES52" t="s">
        <v>81</v>
      </c>
      <c r="ET52" t="s">
        <v>81</v>
      </c>
      <c r="EU52" t="s">
        <v>81</v>
      </c>
      <c r="EV52">
        <v>1</v>
      </c>
      <c r="EW52">
        <v>1</v>
      </c>
      <c r="EX52" t="s">
        <v>81</v>
      </c>
      <c r="EY52" t="s">
        <v>81</v>
      </c>
      <c r="EZ52" t="s">
        <v>81</v>
      </c>
      <c r="FA52">
        <v>1</v>
      </c>
      <c r="FB52" t="s">
        <v>81</v>
      </c>
      <c r="FC52" t="s">
        <v>81</v>
      </c>
      <c r="FD52" t="s">
        <v>81</v>
      </c>
      <c r="FE52" t="s">
        <v>81</v>
      </c>
      <c r="FF52" t="s">
        <v>81</v>
      </c>
      <c r="FG52">
        <v>1</v>
      </c>
      <c r="FH52">
        <v>1</v>
      </c>
      <c r="FI52" t="s">
        <v>81</v>
      </c>
      <c r="FJ52" t="s">
        <v>81</v>
      </c>
      <c r="FK52">
        <v>1</v>
      </c>
      <c r="FL52" t="s">
        <v>81</v>
      </c>
      <c r="FM52" t="s">
        <v>81</v>
      </c>
      <c r="FN52" t="s">
        <v>81</v>
      </c>
      <c r="FO52" t="s">
        <v>81</v>
      </c>
      <c r="FP52" t="s">
        <v>81</v>
      </c>
      <c r="FQ52">
        <v>1</v>
      </c>
      <c r="FR52" t="s">
        <v>81</v>
      </c>
      <c r="FS52" t="s">
        <v>81</v>
      </c>
      <c r="FT52" t="s">
        <v>81</v>
      </c>
      <c r="FU52">
        <v>1</v>
      </c>
      <c r="FV52" t="s">
        <v>81</v>
      </c>
      <c r="FW52" t="s">
        <v>81</v>
      </c>
      <c r="FX52" t="s">
        <v>81</v>
      </c>
      <c r="FY52" t="s">
        <v>81</v>
      </c>
      <c r="FZ52" t="s">
        <v>81</v>
      </c>
      <c r="GA52" t="s">
        <v>81</v>
      </c>
      <c r="GB52">
        <v>1</v>
      </c>
      <c r="GC52" t="s">
        <v>81</v>
      </c>
      <c r="GD52" t="s">
        <v>81</v>
      </c>
      <c r="GE52" t="s">
        <v>81</v>
      </c>
      <c r="GF52">
        <v>1</v>
      </c>
      <c r="GG52">
        <v>1</v>
      </c>
      <c r="GH52">
        <v>1</v>
      </c>
      <c r="GI52" t="s">
        <v>81</v>
      </c>
      <c r="GJ52" t="s">
        <v>81</v>
      </c>
      <c r="GK52">
        <v>1</v>
      </c>
      <c r="GL52" t="s">
        <v>81</v>
      </c>
      <c r="GM52" t="s">
        <v>81</v>
      </c>
      <c r="GN52" t="s">
        <v>81</v>
      </c>
      <c r="GO52" t="s">
        <v>81</v>
      </c>
      <c r="GP52" t="s">
        <v>81</v>
      </c>
      <c r="GQ52" t="s">
        <v>81</v>
      </c>
      <c r="GR52" t="s">
        <v>81</v>
      </c>
      <c r="GS52" t="s">
        <v>81</v>
      </c>
      <c r="GT52" t="s">
        <v>81</v>
      </c>
      <c r="GU52" t="s">
        <v>81</v>
      </c>
      <c r="GV52">
        <v>1</v>
      </c>
      <c r="GW52" t="s">
        <v>81</v>
      </c>
      <c r="GX52" t="s">
        <v>81</v>
      </c>
      <c r="GY52" t="s">
        <v>81</v>
      </c>
      <c r="GZ52">
        <v>1</v>
      </c>
      <c r="HA52">
        <v>1</v>
      </c>
      <c r="HB52" t="s">
        <v>81</v>
      </c>
      <c r="HC52" t="s">
        <v>81</v>
      </c>
      <c r="HD52" t="s">
        <v>81</v>
      </c>
      <c r="HE52">
        <v>1</v>
      </c>
      <c r="HF52" t="s">
        <v>81</v>
      </c>
      <c r="HG52" t="s">
        <v>81</v>
      </c>
      <c r="HH52" t="s">
        <v>81</v>
      </c>
      <c r="HI52" t="s">
        <v>81</v>
      </c>
      <c r="HJ52" t="s">
        <v>81</v>
      </c>
      <c r="HK52">
        <v>1</v>
      </c>
      <c r="HL52">
        <v>1</v>
      </c>
      <c r="HM52" t="s">
        <v>81</v>
      </c>
      <c r="HN52" t="s">
        <v>81</v>
      </c>
      <c r="HO52">
        <v>1</v>
      </c>
      <c r="HP52" t="s">
        <v>81</v>
      </c>
      <c r="HQ52" t="s">
        <v>81</v>
      </c>
      <c r="HR52" t="s">
        <v>81</v>
      </c>
      <c r="HS52" t="s">
        <v>81</v>
      </c>
      <c r="HT52" t="s">
        <v>81</v>
      </c>
      <c r="HU52">
        <v>1</v>
      </c>
      <c r="HV52" t="s">
        <v>81</v>
      </c>
      <c r="HW52" t="s">
        <v>81</v>
      </c>
      <c r="HX52" t="s">
        <v>81</v>
      </c>
      <c r="HY52">
        <v>1</v>
      </c>
      <c r="HZ52" t="s">
        <v>81</v>
      </c>
      <c r="IA52" t="s">
        <v>81</v>
      </c>
      <c r="IB52" t="s">
        <v>81</v>
      </c>
      <c r="IC52" t="s">
        <v>81</v>
      </c>
      <c r="ID52" t="s">
        <v>81</v>
      </c>
      <c r="IE52" t="s">
        <v>81</v>
      </c>
      <c r="IF52" t="s">
        <v>81</v>
      </c>
      <c r="IG52" t="s">
        <v>81</v>
      </c>
      <c r="IH52" t="s">
        <v>81</v>
      </c>
      <c r="II52" t="s">
        <v>81</v>
      </c>
      <c r="IJ52" t="s">
        <v>81</v>
      </c>
      <c r="IK52" t="s">
        <v>81</v>
      </c>
      <c r="IL52" t="s">
        <v>81</v>
      </c>
      <c r="IM52" t="s">
        <v>81</v>
      </c>
      <c r="IN52" t="s">
        <v>81</v>
      </c>
      <c r="IO52" t="s">
        <v>81</v>
      </c>
      <c r="IP52" t="s">
        <v>81</v>
      </c>
      <c r="IQ52" t="s">
        <v>81</v>
      </c>
      <c r="IR52" t="s">
        <v>81</v>
      </c>
      <c r="IS52" t="s">
        <v>81</v>
      </c>
      <c r="IT52" t="s">
        <v>81</v>
      </c>
      <c r="IU52" t="s">
        <v>81</v>
      </c>
      <c r="IV52" t="s">
        <v>81</v>
      </c>
      <c r="IW52" t="s">
        <v>81</v>
      </c>
      <c r="IX52" t="s">
        <v>81</v>
      </c>
      <c r="IY52" t="s">
        <v>81</v>
      </c>
      <c r="IZ52" t="s">
        <v>81</v>
      </c>
      <c r="JA52" t="s">
        <v>81</v>
      </c>
      <c r="JB52" t="s">
        <v>81</v>
      </c>
      <c r="JC52" t="s">
        <v>81</v>
      </c>
      <c r="JD52" t="s">
        <v>81</v>
      </c>
      <c r="JE52" t="s">
        <v>81</v>
      </c>
      <c r="JF52" t="s">
        <v>81</v>
      </c>
      <c r="JG52" t="s">
        <v>81</v>
      </c>
      <c r="JH52" t="s">
        <v>81</v>
      </c>
      <c r="JI52" t="s">
        <v>81</v>
      </c>
      <c r="JJ52" t="s">
        <v>81</v>
      </c>
      <c r="JK52" t="s">
        <v>81</v>
      </c>
      <c r="JL52" t="s">
        <v>81</v>
      </c>
      <c r="JM52" t="s">
        <v>81</v>
      </c>
      <c r="JN52" t="s">
        <v>81</v>
      </c>
      <c r="JO52" t="s">
        <v>81</v>
      </c>
      <c r="JP52" t="s">
        <v>81</v>
      </c>
      <c r="JQ52" t="s">
        <v>81</v>
      </c>
      <c r="JR52" t="s">
        <v>81</v>
      </c>
      <c r="JS52" t="s">
        <v>81</v>
      </c>
      <c r="JT52" t="s">
        <v>81</v>
      </c>
      <c r="JU52" t="s">
        <v>81</v>
      </c>
      <c r="JV52" t="s">
        <v>81</v>
      </c>
      <c r="JW52" t="s">
        <v>81</v>
      </c>
      <c r="JX52" t="s">
        <v>81</v>
      </c>
      <c r="JY52" t="s">
        <v>81</v>
      </c>
      <c r="JZ52" t="s">
        <v>81</v>
      </c>
      <c r="KA52" t="s">
        <v>81</v>
      </c>
      <c r="KB52" t="s">
        <v>81</v>
      </c>
      <c r="KC52" t="s">
        <v>81</v>
      </c>
      <c r="KD52" t="s">
        <v>81</v>
      </c>
      <c r="KE52" t="s">
        <v>81</v>
      </c>
      <c r="KF52" t="s">
        <v>81</v>
      </c>
      <c r="KG52" t="s">
        <v>81</v>
      </c>
      <c r="KH52" t="s">
        <v>81</v>
      </c>
      <c r="KI52" t="s">
        <v>81</v>
      </c>
      <c r="KJ52" t="s">
        <v>81</v>
      </c>
      <c r="KK52" t="s">
        <v>81</v>
      </c>
      <c r="KL52" t="s">
        <v>81</v>
      </c>
      <c r="KM52" t="s">
        <v>81</v>
      </c>
      <c r="KN52" t="s">
        <v>81</v>
      </c>
      <c r="KO52" t="s">
        <v>81</v>
      </c>
      <c r="KP52" t="s">
        <v>81</v>
      </c>
      <c r="KQ52" t="s">
        <v>81</v>
      </c>
      <c r="KR52" t="s">
        <v>81</v>
      </c>
      <c r="KS52" t="s">
        <v>81</v>
      </c>
      <c r="KT52" t="s">
        <v>81</v>
      </c>
      <c r="KU52" t="s">
        <v>81</v>
      </c>
      <c r="KV52" t="s">
        <v>81</v>
      </c>
      <c r="KW52" t="s">
        <v>81</v>
      </c>
      <c r="KX52" t="s">
        <v>81</v>
      </c>
      <c r="KY52" t="s">
        <v>81</v>
      </c>
      <c r="KZ52" t="s">
        <v>81</v>
      </c>
      <c r="LA52" t="s">
        <v>81</v>
      </c>
      <c r="LB52" t="s">
        <v>81</v>
      </c>
      <c r="LC52" t="s">
        <v>81</v>
      </c>
      <c r="LD52" t="s">
        <v>81</v>
      </c>
      <c r="LE52" t="s">
        <v>81</v>
      </c>
      <c r="LF52" t="s">
        <v>81</v>
      </c>
      <c r="LG52" t="s">
        <v>81</v>
      </c>
      <c r="LH52" t="s">
        <v>81</v>
      </c>
      <c r="LI52" t="s">
        <v>81</v>
      </c>
      <c r="LJ52" t="s">
        <v>81</v>
      </c>
      <c r="LK52" t="s">
        <v>81</v>
      </c>
      <c r="LL52" t="s">
        <v>81</v>
      </c>
      <c r="LM52" t="s">
        <v>81</v>
      </c>
      <c r="LN52" t="s">
        <v>81</v>
      </c>
      <c r="LO52" t="s">
        <v>81</v>
      </c>
      <c r="LP52" t="s">
        <v>81</v>
      </c>
      <c r="LQ52" t="s">
        <v>81</v>
      </c>
      <c r="LR52" t="s">
        <v>81</v>
      </c>
      <c r="LS52" t="s">
        <v>81</v>
      </c>
      <c r="LT52" t="s">
        <v>81</v>
      </c>
      <c r="LU52" t="s">
        <v>81</v>
      </c>
      <c r="LV52" t="s">
        <v>81</v>
      </c>
      <c r="LW52" t="s">
        <v>81</v>
      </c>
      <c r="LX52" t="s">
        <v>81</v>
      </c>
      <c r="LY52" t="s">
        <v>81</v>
      </c>
      <c r="LZ52" t="s">
        <v>81</v>
      </c>
      <c r="MA52" t="s">
        <v>81</v>
      </c>
      <c r="MB52" t="s">
        <v>81</v>
      </c>
      <c r="MC52" t="s">
        <v>81</v>
      </c>
      <c r="MD52" t="s">
        <v>81</v>
      </c>
      <c r="ME52" t="s">
        <v>81</v>
      </c>
      <c r="MF52" t="s">
        <v>81</v>
      </c>
      <c r="MG52" t="s">
        <v>81</v>
      </c>
      <c r="MH52" t="s">
        <v>81</v>
      </c>
      <c r="MI52" t="s">
        <v>81</v>
      </c>
      <c r="MJ52" t="s">
        <v>81</v>
      </c>
      <c r="MK52" t="s">
        <v>81</v>
      </c>
      <c r="ML52" t="s">
        <v>81</v>
      </c>
      <c r="MM52" t="s">
        <v>81</v>
      </c>
      <c r="MN52" t="s">
        <v>81</v>
      </c>
      <c r="MO52" t="s">
        <v>81</v>
      </c>
      <c r="MP52" t="s">
        <v>81</v>
      </c>
      <c r="MQ52" t="s">
        <v>81</v>
      </c>
      <c r="MR52" t="s">
        <v>81</v>
      </c>
      <c r="MS52" t="s">
        <v>81</v>
      </c>
      <c r="MT52" t="s">
        <v>81</v>
      </c>
      <c r="MU52" t="s">
        <v>81</v>
      </c>
      <c r="MV52" t="s">
        <v>81</v>
      </c>
      <c r="MW52" t="s">
        <v>81</v>
      </c>
      <c r="MX52" t="s">
        <v>81</v>
      </c>
      <c r="MY52" t="s">
        <v>81</v>
      </c>
      <c r="MZ52" t="s">
        <v>81</v>
      </c>
      <c r="NA52" t="s">
        <v>81</v>
      </c>
      <c r="NB52" t="s">
        <v>81</v>
      </c>
      <c r="NC52" t="s">
        <v>81</v>
      </c>
      <c r="ND52" t="s">
        <v>81</v>
      </c>
      <c r="NE52" t="s">
        <v>81</v>
      </c>
      <c r="NF52" t="s">
        <v>81</v>
      </c>
      <c r="NG52" t="s">
        <v>81</v>
      </c>
      <c r="NH52" t="s">
        <v>81</v>
      </c>
      <c r="NI52" t="s">
        <v>81</v>
      </c>
      <c r="NJ52" t="s">
        <v>81</v>
      </c>
      <c r="NK52" t="s">
        <v>81</v>
      </c>
      <c r="NL52" t="s">
        <v>81</v>
      </c>
      <c r="NM52" t="s">
        <v>81</v>
      </c>
      <c r="NN52" t="s">
        <v>81</v>
      </c>
      <c r="NO52" t="s">
        <v>81</v>
      </c>
      <c r="NP52" t="s">
        <v>81</v>
      </c>
      <c r="NQ52" t="s">
        <v>81</v>
      </c>
      <c r="NR52" t="s">
        <v>81</v>
      </c>
      <c r="NS52" t="s">
        <v>81</v>
      </c>
      <c r="NT52" t="s">
        <v>81</v>
      </c>
      <c r="NU52" t="s">
        <v>81</v>
      </c>
      <c r="NV52" t="s">
        <v>81</v>
      </c>
      <c r="NW52" t="s">
        <v>81</v>
      </c>
      <c r="NX52" t="s">
        <v>81</v>
      </c>
      <c r="NY52" t="s">
        <v>81</v>
      </c>
      <c r="NZ52" t="s">
        <v>81</v>
      </c>
      <c r="OA52" t="s">
        <v>81</v>
      </c>
      <c r="OB52" t="s">
        <v>81</v>
      </c>
      <c r="OC52" t="s">
        <v>81</v>
      </c>
      <c r="OD52" t="s">
        <v>81</v>
      </c>
      <c r="OE52" t="s">
        <v>81</v>
      </c>
      <c r="OF52" t="s">
        <v>81</v>
      </c>
      <c r="OG52" t="s">
        <v>81</v>
      </c>
      <c r="OH52" t="s">
        <v>81</v>
      </c>
      <c r="OI52" t="s">
        <v>81</v>
      </c>
      <c r="OJ52" t="s">
        <v>81</v>
      </c>
      <c r="OK52" t="s">
        <v>81</v>
      </c>
      <c r="OL52" t="s">
        <v>81</v>
      </c>
      <c r="OM52">
        <v>1</v>
      </c>
      <c r="ON52">
        <v>2</v>
      </c>
      <c r="OO52">
        <v>1</v>
      </c>
      <c r="OP52">
        <v>0</v>
      </c>
      <c r="OQ52" t="s">
        <v>81</v>
      </c>
      <c r="OR52" t="s">
        <v>81</v>
      </c>
      <c r="OS52">
        <v>1</v>
      </c>
      <c r="OT52">
        <v>2</v>
      </c>
      <c r="OU52">
        <v>1</v>
      </c>
      <c r="OV52" t="s">
        <v>81</v>
      </c>
      <c r="OW52" t="s">
        <v>81</v>
      </c>
      <c r="OX52" t="s">
        <v>81</v>
      </c>
      <c r="OY52" t="s">
        <v>81</v>
      </c>
      <c r="OZ52" t="s">
        <v>81</v>
      </c>
      <c r="PA52" t="s">
        <v>81</v>
      </c>
      <c r="PB52" t="s">
        <v>81</v>
      </c>
      <c r="PC52" t="s">
        <v>81</v>
      </c>
      <c r="PD52" t="s">
        <v>81</v>
      </c>
    </row>
    <row r="53" spans="1:420" x14ac:dyDescent="0.35">
      <c r="A53" s="20">
        <v>1070304</v>
      </c>
      <c r="B53" s="20">
        <v>1</v>
      </c>
      <c r="C53" s="20">
        <v>7</v>
      </c>
      <c r="D53" s="20">
        <v>3</v>
      </c>
      <c r="E53" s="20" t="s">
        <v>1128</v>
      </c>
      <c r="F53" s="20">
        <v>21</v>
      </c>
      <c r="G53" s="20">
        <v>5</v>
      </c>
      <c r="H53" s="20">
        <v>5</v>
      </c>
      <c r="I53" s="20">
        <v>1000</v>
      </c>
      <c r="J53" s="20">
        <v>100</v>
      </c>
      <c r="K53" s="20">
        <v>300</v>
      </c>
      <c r="L53" s="20">
        <v>500</v>
      </c>
      <c r="M53" s="20">
        <v>12</v>
      </c>
      <c r="N53" s="20">
        <v>3</v>
      </c>
      <c r="O53" s="20">
        <v>3</v>
      </c>
      <c r="P53" s="20">
        <v>15</v>
      </c>
      <c r="Q53" s="20">
        <v>2</v>
      </c>
      <c r="R53" s="20">
        <v>3</v>
      </c>
      <c r="S53" s="20">
        <v>20000</v>
      </c>
      <c r="T53" s="20">
        <v>3</v>
      </c>
      <c r="U53" s="20">
        <v>3</v>
      </c>
      <c r="V53" s="20">
        <v>3</v>
      </c>
      <c r="W53" s="20">
        <v>10</v>
      </c>
      <c r="X53" s="20">
        <v>5</v>
      </c>
      <c r="Y53" s="20">
        <v>0.5</v>
      </c>
      <c r="Z53" s="20">
        <v>55000</v>
      </c>
      <c r="AA53" s="20">
        <v>4</v>
      </c>
      <c r="AB53" s="20">
        <v>3</v>
      </c>
      <c r="AC53" s="20">
        <v>3</v>
      </c>
      <c r="AD53" s="20">
        <v>10</v>
      </c>
      <c r="AE53" t="s">
        <v>81</v>
      </c>
      <c r="AF53" s="20">
        <v>1</v>
      </c>
      <c r="AG53" s="20">
        <v>20000</v>
      </c>
      <c r="AH53" s="20">
        <v>6</v>
      </c>
      <c r="AI53" s="20">
        <v>1</v>
      </c>
      <c r="AJ53" s="20">
        <v>1</v>
      </c>
      <c r="AK53" s="20">
        <v>15</v>
      </c>
      <c r="AL53" t="s">
        <v>81</v>
      </c>
      <c r="AM53" s="20">
        <v>1</v>
      </c>
      <c r="AN53" s="20">
        <v>20000</v>
      </c>
      <c r="AO53" t="s">
        <v>81</v>
      </c>
      <c r="AP53" t="s">
        <v>81</v>
      </c>
      <c r="AQ53" t="s">
        <v>81</v>
      </c>
      <c r="AR53" t="s">
        <v>81</v>
      </c>
      <c r="AS53" t="s">
        <v>81</v>
      </c>
      <c r="AT53" t="s">
        <v>81</v>
      </c>
      <c r="AU53" t="s">
        <v>81</v>
      </c>
      <c r="AV53">
        <v>5</v>
      </c>
      <c r="AW53">
        <v>35000</v>
      </c>
      <c r="AX53">
        <v>12000</v>
      </c>
      <c r="AY53">
        <v>15000</v>
      </c>
      <c r="AZ53" t="s">
        <v>81</v>
      </c>
      <c r="BA53">
        <v>5000</v>
      </c>
      <c r="BB53">
        <v>5000</v>
      </c>
      <c r="BC53" t="s">
        <v>81</v>
      </c>
      <c r="BD53" t="s">
        <v>81</v>
      </c>
      <c r="BE53">
        <v>5000</v>
      </c>
      <c r="BF53">
        <v>5000</v>
      </c>
      <c r="BG53" t="s">
        <v>81</v>
      </c>
      <c r="BH53" t="s">
        <v>81</v>
      </c>
      <c r="BI53" t="s">
        <v>81</v>
      </c>
      <c r="BJ53" t="s">
        <v>81</v>
      </c>
      <c r="BK53" t="s">
        <v>81</v>
      </c>
      <c r="BL53" t="s">
        <v>81</v>
      </c>
      <c r="BM53" t="s">
        <v>81</v>
      </c>
      <c r="BN53">
        <v>5000</v>
      </c>
      <c r="BO53">
        <v>15000</v>
      </c>
      <c r="BP53" t="s">
        <v>81</v>
      </c>
      <c r="BQ53" t="s">
        <v>81</v>
      </c>
      <c r="BR53" t="s">
        <v>81</v>
      </c>
      <c r="BS53" t="s">
        <v>81</v>
      </c>
      <c r="BT53" t="s">
        <v>81</v>
      </c>
      <c r="BU53">
        <v>1</v>
      </c>
      <c r="BV53" t="s">
        <v>1116</v>
      </c>
      <c r="BW53">
        <v>1</v>
      </c>
      <c r="BX53" t="s">
        <v>81</v>
      </c>
      <c r="BY53">
        <v>10</v>
      </c>
      <c r="BZ53" t="s">
        <v>81</v>
      </c>
      <c r="CA53" t="s">
        <v>81</v>
      </c>
      <c r="CB53" t="s">
        <v>81</v>
      </c>
      <c r="CC53" t="s">
        <v>81</v>
      </c>
      <c r="CD53" t="s">
        <v>81</v>
      </c>
      <c r="CE53" t="s">
        <v>81</v>
      </c>
      <c r="CF53" t="s">
        <v>81</v>
      </c>
      <c r="CG53" t="s">
        <v>81</v>
      </c>
      <c r="CH53">
        <v>10</v>
      </c>
      <c r="CI53">
        <v>1</v>
      </c>
      <c r="CJ53" t="s">
        <v>81</v>
      </c>
      <c r="CK53" t="s">
        <v>81</v>
      </c>
      <c r="CL53" t="s">
        <v>81</v>
      </c>
      <c r="CM53">
        <v>15</v>
      </c>
      <c r="CN53">
        <v>2</v>
      </c>
      <c r="CO53">
        <v>2</v>
      </c>
      <c r="CP53" t="s">
        <v>81</v>
      </c>
      <c r="CQ53" t="s">
        <v>81</v>
      </c>
      <c r="CR53" t="s">
        <v>81</v>
      </c>
      <c r="CS53">
        <v>3</v>
      </c>
      <c r="CT53" t="s">
        <v>81</v>
      </c>
      <c r="CU53" t="s">
        <v>81</v>
      </c>
      <c r="CV53" t="s">
        <v>81</v>
      </c>
      <c r="CW53" t="s">
        <v>81</v>
      </c>
      <c r="CX53" t="s">
        <v>81</v>
      </c>
      <c r="CY53" t="s">
        <v>81</v>
      </c>
      <c r="CZ53" t="s">
        <v>81</v>
      </c>
      <c r="DA53" t="s">
        <v>81</v>
      </c>
      <c r="DB53" t="s">
        <v>81</v>
      </c>
      <c r="DC53" t="s">
        <v>81</v>
      </c>
      <c r="DD53" t="s">
        <v>1116</v>
      </c>
      <c r="DE53" t="s">
        <v>81</v>
      </c>
      <c r="DF53">
        <v>5</v>
      </c>
      <c r="DG53">
        <v>10</v>
      </c>
      <c r="DH53">
        <v>2</v>
      </c>
      <c r="DI53" t="s">
        <v>81</v>
      </c>
      <c r="DJ53" t="s">
        <v>81</v>
      </c>
      <c r="DK53" t="s">
        <v>81</v>
      </c>
      <c r="DL53" t="s">
        <v>81</v>
      </c>
      <c r="DM53" t="s">
        <v>81</v>
      </c>
      <c r="DN53" t="s">
        <v>81</v>
      </c>
      <c r="DO53" t="s">
        <v>81</v>
      </c>
      <c r="DP53">
        <v>1</v>
      </c>
      <c r="DQ53" t="s">
        <v>81</v>
      </c>
      <c r="DR53">
        <v>2</v>
      </c>
      <c r="DS53" t="s">
        <v>81</v>
      </c>
      <c r="DT53" t="s">
        <v>81</v>
      </c>
      <c r="DU53" t="s">
        <v>81</v>
      </c>
      <c r="DV53" t="s">
        <v>81</v>
      </c>
      <c r="DW53" t="s">
        <v>81</v>
      </c>
      <c r="DX53">
        <v>2</v>
      </c>
      <c r="DY53" t="s">
        <v>81</v>
      </c>
      <c r="DZ53" t="s">
        <v>81</v>
      </c>
      <c r="EA53" t="s">
        <v>81</v>
      </c>
      <c r="EB53">
        <v>1</v>
      </c>
      <c r="EC53" t="s">
        <v>81</v>
      </c>
      <c r="ED53" t="s">
        <v>81</v>
      </c>
      <c r="EE53" t="s">
        <v>81</v>
      </c>
      <c r="EF53" t="s">
        <v>81</v>
      </c>
      <c r="EG53" t="s">
        <v>81</v>
      </c>
      <c r="EH53" t="s">
        <v>81</v>
      </c>
      <c r="EI53" t="s">
        <v>81</v>
      </c>
      <c r="EJ53" t="s">
        <v>81</v>
      </c>
      <c r="EK53" t="s">
        <v>81</v>
      </c>
      <c r="EL53" t="s">
        <v>81</v>
      </c>
      <c r="EM53">
        <v>2</v>
      </c>
      <c r="EN53">
        <v>2</v>
      </c>
      <c r="EO53" t="s">
        <v>81</v>
      </c>
      <c r="EP53" t="s">
        <v>81</v>
      </c>
      <c r="EQ53">
        <v>1</v>
      </c>
      <c r="ER53">
        <v>2</v>
      </c>
      <c r="ES53" t="s">
        <v>81</v>
      </c>
      <c r="ET53" t="s">
        <v>81</v>
      </c>
      <c r="EU53" t="s">
        <v>81</v>
      </c>
      <c r="EV53">
        <v>5</v>
      </c>
      <c r="EW53">
        <v>2</v>
      </c>
      <c r="EX53">
        <v>2</v>
      </c>
      <c r="EY53" t="s">
        <v>81</v>
      </c>
      <c r="EZ53">
        <v>5</v>
      </c>
      <c r="FA53">
        <v>1</v>
      </c>
      <c r="FB53" t="s">
        <v>81</v>
      </c>
      <c r="FC53" t="s">
        <v>81</v>
      </c>
      <c r="FD53" t="s">
        <v>81</v>
      </c>
      <c r="FE53" t="s">
        <v>81</v>
      </c>
      <c r="FF53" t="s">
        <v>81</v>
      </c>
      <c r="FG53">
        <v>2</v>
      </c>
      <c r="FH53">
        <v>2</v>
      </c>
      <c r="FI53" t="s">
        <v>81</v>
      </c>
      <c r="FJ53">
        <v>3</v>
      </c>
      <c r="FK53">
        <v>1</v>
      </c>
      <c r="FL53" t="s">
        <v>81</v>
      </c>
      <c r="FM53" t="s">
        <v>81</v>
      </c>
      <c r="FN53" t="s">
        <v>81</v>
      </c>
      <c r="FO53" t="s">
        <v>81</v>
      </c>
      <c r="FP53" t="s">
        <v>81</v>
      </c>
      <c r="FQ53">
        <v>1</v>
      </c>
      <c r="FR53" t="s">
        <v>81</v>
      </c>
      <c r="FS53" t="s">
        <v>81</v>
      </c>
      <c r="FT53" t="s">
        <v>81</v>
      </c>
      <c r="FU53">
        <v>1</v>
      </c>
      <c r="FV53" t="s">
        <v>81</v>
      </c>
      <c r="FW53" t="s">
        <v>81</v>
      </c>
      <c r="FX53" t="s">
        <v>81</v>
      </c>
      <c r="FY53" t="s">
        <v>81</v>
      </c>
      <c r="FZ53" t="s">
        <v>81</v>
      </c>
      <c r="GA53">
        <v>2</v>
      </c>
      <c r="GB53" t="s">
        <v>81</v>
      </c>
      <c r="GC53" t="s">
        <v>81</v>
      </c>
      <c r="GD53" t="s">
        <v>81</v>
      </c>
      <c r="GE53">
        <v>1</v>
      </c>
      <c r="GF53" t="s">
        <v>81</v>
      </c>
      <c r="GG53" t="s">
        <v>81</v>
      </c>
      <c r="GH53" t="s">
        <v>81</v>
      </c>
      <c r="GI53" t="s">
        <v>81</v>
      </c>
      <c r="GJ53" t="s">
        <v>81</v>
      </c>
      <c r="GK53" t="s">
        <v>81</v>
      </c>
      <c r="GL53" t="s">
        <v>81</v>
      </c>
      <c r="GM53" t="s">
        <v>81</v>
      </c>
      <c r="GN53" t="s">
        <v>81</v>
      </c>
      <c r="GO53" t="s">
        <v>81</v>
      </c>
      <c r="GP53">
        <v>2</v>
      </c>
      <c r="GQ53">
        <v>2</v>
      </c>
      <c r="GR53" t="s">
        <v>1133</v>
      </c>
      <c r="GS53" t="s">
        <v>81</v>
      </c>
      <c r="GT53">
        <v>1</v>
      </c>
      <c r="GU53">
        <v>2</v>
      </c>
      <c r="GV53" t="s">
        <v>81</v>
      </c>
      <c r="GW53" t="s">
        <v>81</v>
      </c>
      <c r="GX53" t="s">
        <v>1116</v>
      </c>
      <c r="GY53">
        <v>5</v>
      </c>
      <c r="GZ53">
        <v>2</v>
      </c>
      <c r="HA53">
        <v>2</v>
      </c>
      <c r="HB53" t="s">
        <v>81</v>
      </c>
      <c r="HC53">
        <v>5</v>
      </c>
      <c r="HD53">
        <v>1</v>
      </c>
      <c r="HE53" t="s">
        <v>81</v>
      </c>
      <c r="HF53" t="s">
        <v>81</v>
      </c>
      <c r="HG53" t="s">
        <v>81</v>
      </c>
      <c r="HH53" t="s">
        <v>81</v>
      </c>
      <c r="HI53" t="s">
        <v>81</v>
      </c>
      <c r="HJ53">
        <v>2</v>
      </c>
      <c r="HK53">
        <v>2</v>
      </c>
      <c r="HL53" t="s">
        <v>81</v>
      </c>
      <c r="HM53">
        <v>3</v>
      </c>
      <c r="HN53">
        <v>1</v>
      </c>
      <c r="HO53" t="s">
        <v>81</v>
      </c>
      <c r="HP53" t="s">
        <v>81</v>
      </c>
      <c r="HQ53" t="s">
        <v>81</v>
      </c>
      <c r="HR53" t="s">
        <v>81</v>
      </c>
      <c r="HS53" t="s">
        <v>81</v>
      </c>
      <c r="HT53">
        <v>1</v>
      </c>
      <c r="HU53" t="s">
        <v>81</v>
      </c>
      <c r="HV53" t="s">
        <v>81</v>
      </c>
      <c r="HW53" t="s">
        <v>81</v>
      </c>
      <c r="HX53">
        <v>2</v>
      </c>
      <c r="HY53" t="s">
        <v>81</v>
      </c>
      <c r="HZ53" t="s">
        <v>81</v>
      </c>
      <c r="IA53" t="s">
        <v>81</v>
      </c>
      <c r="IB53" t="s">
        <v>81</v>
      </c>
      <c r="IC53" t="s">
        <v>81</v>
      </c>
      <c r="ID53">
        <v>2</v>
      </c>
      <c r="IE53" t="s">
        <v>1116</v>
      </c>
      <c r="IF53" t="s">
        <v>81</v>
      </c>
      <c r="IG53" t="s">
        <v>1116</v>
      </c>
      <c r="IH53">
        <v>1</v>
      </c>
      <c r="II53" t="s">
        <v>81</v>
      </c>
      <c r="IJ53" t="s">
        <v>81</v>
      </c>
      <c r="IK53" t="s">
        <v>81</v>
      </c>
      <c r="IL53" t="s">
        <v>81</v>
      </c>
      <c r="IM53" t="s">
        <v>81</v>
      </c>
      <c r="IN53" t="s">
        <v>81</v>
      </c>
      <c r="IO53" t="s">
        <v>81</v>
      </c>
      <c r="IP53" t="s">
        <v>81</v>
      </c>
      <c r="IQ53" t="s">
        <v>81</v>
      </c>
      <c r="IR53" t="s">
        <v>81</v>
      </c>
      <c r="IS53">
        <v>2</v>
      </c>
      <c r="IT53">
        <v>2</v>
      </c>
      <c r="IU53" t="s">
        <v>1116</v>
      </c>
      <c r="IV53" t="s">
        <v>81</v>
      </c>
      <c r="IW53">
        <v>1</v>
      </c>
      <c r="IX53">
        <v>2</v>
      </c>
      <c r="IY53" t="s">
        <v>1116</v>
      </c>
      <c r="IZ53" t="s">
        <v>81</v>
      </c>
      <c r="JA53" t="s">
        <v>1116</v>
      </c>
      <c r="JB53">
        <v>5</v>
      </c>
      <c r="JC53">
        <v>2</v>
      </c>
      <c r="JD53">
        <v>2</v>
      </c>
      <c r="JE53" t="s">
        <v>81</v>
      </c>
      <c r="JF53" t="s">
        <v>81</v>
      </c>
      <c r="JG53">
        <v>5</v>
      </c>
      <c r="JH53" t="s">
        <v>81</v>
      </c>
      <c r="JI53" t="s">
        <v>81</v>
      </c>
      <c r="JJ53" t="s">
        <v>81</v>
      </c>
      <c r="JK53" t="s">
        <v>81</v>
      </c>
      <c r="JL53" t="s">
        <v>81</v>
      </c>
      <c r="JM53">
        <v>2</v>
      </c>
      <c r="JN53">
        <v>2</v>
      </c>
      <c r="JO53" t="s">
        <v>81</v>
      </c>
      <c r="JP53">
        <v>3</v>
      </c>
      <c r="JQ53">
        <v>1</v>
      </c>
      <c r="JR53" t="s">
        <v>81</v>
      </c>
      <c r="JS53" t="s">
        <v>81</v>
      </c>
      <c r="JT53" t="s">
        <v>81</v>
      </c>
      <c r="JU53" t="s">
        <v>81</v>
      </c>
      <c r="JV53" t="s">
        <v>81</v>
      </c>
      <c r="JW53">
        <v>1</v>
      </c>
      <c r="JX53" t="s">
        <v>81</v>
      </c>
      <c r="JY53" t="s">
        <v>81</v>
      </c>
      <c r="JZ53" t="s">
        <v>81</v>
      </c>
      <c r="KA53">
        <v>1</v>
      </c>
      <c r="KB53" t="s">
        <v>81</v>
      </c>
      <c r="KC53" t="s">
        <v>81</v>
      </c>
      <c r="KD53" t="s">
        <v>81</v>
      </c>
      <c r="KE53" t="s">
        <v>81</v>
      </c>
      <c r="KF53" t="s">
        <v>81</v>
      </c>
      <c r="KG53">
        <v>2</v>
      </c>
      <c r="KH53" t="s">
        <v>1116</v>
      </c>
      <c r="KI53" t="s">
        <v>1116</v>
      </c>
      <c r="KJ53" t="s">
        <v>1116</v>
      </c>
      <c r="KK53">
        <v>1</v>
      </c>
      <c r="KL53" t="s">
        <v>81</v>
      </c>
      <c r="KM53" t="s">
        <v>81</v>
      </c>
      <c r="KN53" t="s">
        <v>81</v>
      </c>
      <c r="KO53" t="s">
        <v>81</v>
      </c>
      <c r="KP53" t="s">
        <v>81</v>
      </c>
      <c r="KQ53" t="s">
        <v>81</v>
      </c>
      <c r="KR53" t="s">
        <v>81</v>
      </c>
      <c r="KS53" t="s">
        <v>81</v>
      </c>
      <c r="KT53" t="s">
        <v>81</v>
      </c>
      <c r="KU53" t="s">
        <v>81</v>
      </c>
      <c r="KV53">
        <v>2</v>
      </c>
      <c r="KW53">
        <v>2</v>
      </c>
      <c r="KX53" t="s">
        <v>1116</v>
      </c>
      <c r="KY53" t="s">
        <v>1116</v>
      </c>
      <c r="KZ53">
        <v>1</v>
      </c>
      <c r="LA53">
        <v>2</v>
      </c>
      <c r="LB53" t="s">
        <v>81</v>
      </c>
      <c r="LC53" t="s">
        <v>1116</v>
      </c>
      <c r="LD53" t="s">
        <v>1116</v>
      </c>
      <c r="LE53">
        <v>5</v>
      </c>
      <c r="LF53">
        <v>2</v>
      </c>
      <c r="LG53">
        <v>2</v>
      </c>
      <c r="LH53" t="s">
        <v>81</v>
      </c>
      <c r="LI53">
        <v>5</v>
      </c>
      <c r="LJ53">
        <v>1</v>
      </c>
      <c r="LK53" t="s">
        <v>81</v>
      </c>
      <c r="LL53" t="s">
        <v>81</v>
      </c>
      <c r="LM53" t="s">
        <v>81</v>
      </c>
      <c r="LN53" t="s">
        <v>81</v>
      </c>
      <c r="LO53" t="s">
        <v>81</v>
      </c>
      <c r="LP53">
        <v>2</v>
      </c>
      <c r="LQ53">
        <v>2</v>
      </c>
      <c r="LR53" t="s">
        <v>81</v>
      </c>
      <c r="LS53">
        <v>3</v>
      </c>
      <c r="LT53">
        <v>1</v>
      </c>
      <c r="LU53" t="s">
        <v>81</v>
      </c>
      <c r="LV53" t="s">
        <v>81</v>
      </c>
      <c r="LW53" t="s">
        <v>81</v>
      </c>
      <c r="LX53" t="s">
        <v>81</v>
      </c>
      <c r="LY53" t="s">
        <v>81</v>
      </c>
      <c r="LZ53">
        <v>1</v>
      </c>
      <c r="MA53" t="s">
        <v>81</v>
      </c>
      <c r="MB53" t="s">
        <v>81</v>
      </c>
      <c r="MC53" t="s">
        <v>81</v>
      </c>
      <c r="MD53">
        <v>1</v>
      </c>
      <c r="ME53" t="s">
        <v>81</v>
      </c>
      <c r="MF53" t="s">
        <v>81</v>
      </c>
      <c r="MG53" t="s">
        <v>81</v>
      </c>
      <c r="MH53" t="s">
        <v>81</v>
      </c>
      <c r="MI53" t="s">
        <v>81</v>
      </c>
      <c r="MJ53" t="s">
        <v>81</v>
      </c>
      <c r="MK53" t="s">
        <v>81</v>
      </c>
      <c r="ML53" t="s">
        <v>81</v>
      </c>
      <c r="MM53" t="s">
        <v>81</v>
      </c>
      <c r="MN53" t="s">
        <v>81</v>
      </c>
      <c r="MO53" t="s">
        <v>81</v>
      </c>
      <c r="MP53" t="s">
        <v>81</v>
      </c>
      <c r="MQ53" t="s">
        <v>81</v>
      </c>
      <c r="MR53" t="s">
        <v>81</v>
      </c>
      <c r="MS53" t="s">
        <v>81</v>
      </c>
      <c r="MT53" t="s">
        <v>81</v>
      </c>
      <c r="MU53" t="s">
        <v>81</v>
      </c>
      <c r="MV53" t="s">
        <v>81</v>
      </c>
      <c r="MW53" t="s">
        <v>81</v>
      </c>
      <c r="MX53" t="s">
        <v>81</v>
      </c>
      <c r="MY53" t="s">
        <v>81</v>
      </c>
      <c r="MZ53" t="s">
        <v>81</v>
      </c>
      <c r="NA53" t="s">
        <v>81</v>
      </c>
      <c r="NB53" t="s">
        <v>81</v>
      </c>
      <c r="NC53" t="s">
        <v>81</v>
      </c>
      <c r="ND53" t="s">
        <v>81</v>
      </c>
      <c r="NE53" t="s">
        <v>81</v>
      </c>
      <c r="NF53" t="s">
        <v>81</v>
      </c>
      <c r="NG53" t="s">
        <v>81</v>
      </c>
      <c r="NH53" t="s">
        <v>81</v>
      </c>
      <c r="NI53" t="s">
        <v>81</v>
      </c>
      <c r="NJ53" t="s">
        <v>81</v>
      </c>
      <c r="NK53" t="s">
        <v>81</v>
      </c>
      <c r="NL53" t="s">
        <v>81</v>
      </c>
      <c r="NM53" t="s">
        <v>81</v>
      </c>
      <c r="NN53" t="s">
        <v>81</v>
      </c>
      <c r="NO53" t="s">
        <v>81</v>
      </c>
      <c r="NP53" t="s">
        <v>81</v>
      </c>
      <c r="NQ53" t="s">
        <v>81</v>
      </c>
      <c r="NR53" t="s">
        <v>81</v>
      </c>
      <c r="NS53" t="s">
        <v>81</v>
      </c>
      <c r="NT53" t="s">
        <v>81</v>
      </c>
      <c r="NU53" t="s">
        <v>81</v>
      </c>
      <c r="NV53" t="s">
        <v>81</v>
      </c>
      <c r="NW53" t="s">
        <v>81</v>
      </c>
      <c r="NX53" t="s">
        <v>81</v>
      </c>
      <c r="NY53" t="s">
        <v>81</v>
      </c>
      <c r="NZ53" t="s">
        <v>81</v>
      </c>
      <c r="OA53" t="s">
        <v>81</v>
      </c>
      <c r="OB53" t="s">
        <v>81</v>
      </c>
      <c r="OC53" t="s">
        <v>81</v>
      </c>
      <c r="OD53" t="s">
        <v>81</v>
      </c>
      <c r="OE53" t="s">
        <v>81</v>
      </c>
      <c r="OF53" t="s">
        <v>81</v>
      </c>
      <c r="OG53" t="s">
        <v>81</v>
      </c>
      <c r="OH53" t="s">
        <v>81</v>
      </c>
      <c r="OI53" t="s">
        <v>81</v>
      </c>
      <c r="OJ53" t="s">
        <v>81</v>
      </c>
      <c r="OK53" t="s">
        <v>81</v>
      </c>
      <c r="OL53" t="s">
        <v>81</v>
      </c>
      <c r="OM53">
        <v>0</v>
      </c>
      <c r="ON53" t="s">
        <v>1116</v>
      </c>
      <c r="OO53" t="s">
        <v>81</v>
      </c>
      <c r="OP53">
        <v>1</v>
      </c>
      <c r="OQ53">
        <v>2</v>
      </c>
      <c r="OR53">
        <v>1</v>
      </c>
      <c r="OS53">
        <v>0</v>
      </c>
      <c r="OT53" t="s">
        <v>1116</v>
      </c>
      <c r="OU53" t="s">
        <v>81</v>
      </c>
      <c r="OV53">
        <v>1</v>
      </c>
      <c r="OW53">
        <v>2</v>
      </c>
      <c r="OX53">
        <v>1</v>
      </c>
      <c r="OY53">
        <v>1</v>
      </c>
      <c r="OZ53">
        <v>2</v>
      </c>
      <c r="PA53">
        <v>1</v>
      </c>
      <c r="PB53" t="s">
        <v>81</v>
      </c>
      <c r="PC53" t="s">
        <v>81</v>
      </c>
      <c r="PD53" t="s">
        <v>81</v>
      </c>
    </row>
    <row r="54" spans="1:420" x14ac:dyDescent="0.35">
      <c r="A54" s="20">
        <v>1070305</v>
      </c>
      <c r="B54" s="20">
        <v>1</v>
      </c>
      <c r="C54" s="20">
        <v>7</v>
      </c>
      <c r="D54" s="20">
        <v>3</v>
      </c>
      <c r="E54" s="20" t="s">
        <v>1134</v>
      </c>
      <c r="F54" s="20">
        <v>21</v>
      </c>
      <c r="G54" s="20">
        <v>5</v>
      </c>
      <c r="H54" s="20">
        <v>5</v>
      </c>
      <c r="I54" s="20">
        <v>1000</v>
      </c>
      <c r="J54" s="20">
        <v>50</v>
      </c>
      <c r="K54" s="20">
        <v>100</v>
      </c>
      <c r="L54" s="20">
        <v>800</v>
      </c>
      <c r="M54" s="20">
        <v>25</v>
      </c>
      <c r="N54" s="20">
        <v>3</v>
      </c>
      <c r="O54" s="20">
        <v>3</v>
      </c>
      <c r="P54" s="20">
        <v>15</v>
      </c>
      <c r="Q54" t="s">
        <v>81</v>
      </c>
      <c r="R54" s="20">
        <v>2</v>
      </c>
      <c r="S54" s="20">
        <v>40000</v>
      </c>
      <c r="T54" s="20">
        <v>4</v>
      </c>
      <c r="U54" s="20">
        <v>1</v>
      </c>
      <c r="V54" s="20">
        <v>1</v>
      </c>
      <c r="W54" s="20">
        <v>10</v>
      </c>
      <c r="X54" t="s">
        <v>81</v>
      </c>
      <c r="Y54" s="20">
        <v>0.5</v>
      </c>
      <c r="Z54" s="20">
        <v>12000</v>
      </c>
      <c r="AA54" t="s">
        <v>81</v>
      </c>
      <c r="AB54" t="s">
        <v>81</v>
      </c>
      <c r="AC54" t="s">
        <v>81</v>
      </c>
      <c r="AD54" t="s">
        <v>81</v>
      </c>
      <c r="AE54" t="s">
        <v>81</v>
      </c>
      <c r="AF54" t="s">
        <v>81</v>
      </c>
      <c r="AG54" t="s">
        <v>81</v>
      </c>
      <c r="AH54" t="s">
        <v>81</v>
      </c>
      <c r="AI54" t="s">
        <v>81</v>
      </c>
      <c r="AJ54" t="s">
        <v>81</v>
      </c>
      <c r="AK54" t="s">
        <v>81</v>
      </c>
      <c r="AL54" t="s">
        <v>81</v>
      </c>
      <c r="AM54" t="s">
        <v>81</v>
      </c>
      <c r="AN54" t="s">
        <v>81</v>
      </c>
      <c r="AO54" t="s">
        <v>81</v>
      </c>
      <c r="AP54" t="s">
        <v>81</v>
      </c>
      <c r="AQ54" t="s">
        <v>81</v>
      </c>
      <c r="AR54" t="s">
        <v>81</v>
      </c>
      <c r="AS54" t="s">
        <v>81</v>
      </c>
      <c r="AT54" t="s">
        <v>81</v>
      </c>
      <c r="AU54" t="s">
        <v>81</v>
      </c>
      <c r="AV54">
        <v>3</v>
      </c>
      <c r="AW54" t="s">
        <v>81</v>
      </c>
      <c r="AX54">
        <v>160000</v>
      </c>
      <c r="AY54">
        <v>40000</v>
      </c>
      <c r="AZ54">
        <v>40000</v>
      </c>
      <c r="BA54" t="s">
        <v>81</v>
      </c>
      <c r="BB54">
        <v>30000</v>
      </c>
      <c r="BC54">
        <v>10000</v>
      </c>
      <c r="BD54">
        <v>10000</v>
      </c>
      <c r="BE54" t="s">
        <v>81</v>
      </c>
      <c r="BF54">
        <v>30000</v>
      </c>
      <c r="BG54" t="s">
        <v>81</v>
      </c>
      <c r="BH54" t="s">
        <v>81</v>
      </c>
      <c r="BI54" t="s">
        <v>81</v>
      </c>
      <c r="BJ54" t="s">
        <v>81</v>
      </c>
      <c r="BK54" t="s">
        <v>81</v>
      </c>
      <c r="BL54" t="s">
        <v>81</v>
      </c>
      <c r="BM54" t="s">
        <v>81</v>
      </c>
      <c r="BN54" t="s">
        <v>81</v>
      </c>
      <c r="BO54" t="s">
        <v>81</v>
      </c>
      <c r="BP54" t="s">
        <v>81</v>
      </c>
      <c r="BQ54" t="s">
        <v>81</v>
      </c>
      <c r="BR54" t="s">
        <v>81</v>
      </c>
      <c r="BS54" t="s">
        <v>81</v>
      </c>
      <c r="BT54" t="s">
        <v>81</v>
      </c>
      <c r="BU54" s="27">
        <v>0</v>
      </c>
      <c r="BV54" t="s">
        <v>81</v>
      </c>
      <c r="BW54">
        <v>5</v>
      </c>
      <c r="BX54" t="s">
        <v>81</v>
      </c>
      <c r="BY54">
        <v>1</v>
      </c>
      <c r="BZ54" t="s">
        <v>81</v>
      </c>
      <c r="CA54" t="s">
        <v>81</v>
      </c>
      <c r="CB54">
        <v>3</v>
      </c>
      <c r="CC54" t="s">
        <v>81</v>
      </c>
      <c r="CD54">
        <v>1</v>
      </c>
      <c r="CE54" t="s">
        <v>81</v>
      </c>
      <c r="CF54" t="s">
        <v>81</v>
      </c>
      <c r="CG54">
        <v>4</v>
      </c>
      <c r="CH54">
        <v>4</v>
      </c>
      <c r="CI54">
        <v>1</v>
      </c>
      <c r="CJ54" t="s">
        <v>1116</v>
      </c>
      <c r="CK54" t="s">
        <v>81</v>
      </c>
      <c r="CL54" t="s">
        <v>81</v>
      </c>
      <c r="CM54">
        <v>20</v>
      </c>
      <c r="CN54">
        <v>3</v>
      </c>
      <c r="CO54">
        <v>1</v>
      </c>
      <c r="CP54" t="s">
        <v>81</v>
      </c>
      <c r="CQ54" t="s">
        <v>81</v>
      </c>
      <c r="CR54" t="s">
        <v>81</v>
      </c>
      <c r="CS54">
        <v>1</v>
      </c>
      <c r="CT54">
        <v>2</v>
      </c>
      <c r="CU54">
        <v>1</v>
      </c>
      <c r="CV54" t="s">
        <v>81</v>
      </c>
      <c r="CW54" t="s">
        <v>81</v>
      </c>
      <c r="CX54">
        <v>1</v>
      </c>
      <c r="CY54">
        <v>2</v>
      </c>
      <c r="CZ54" t="s">
        <v>81</v>
      </c>
      <c r="DA54" t="s">
        <v>81</v>
      </c>
      <c r="DB54" t="s">
        <v>81</v>
      </c>
      <c r="DC54">
        <v>1</v>
      </c>
      <c r="DD54" t="s">
        <v>81</v>
      </c>
      <c r="DE54" t="s">
        <v>81</v>
      </c>
      <c r="DF54" t="s">
        <v>81</v>
      </c>
      <c r="DG54">
        <v>14</v>
      </c>
      <c r="DH54">
        <v>2</v>
      </c>
      <c r="DI54" t="s">
        <v>81</v>
      </c>
      <c r="DJ54" t="s">
        <v>81</v>
      </c>
      <c r="DK54" t="s">
        <v>81</v>
      </c>
      <c r="DL54" t="s">
        <v>81</v>
      </c>
      <c r="DM54" t="s">
        <v>81</v>
      </c>
      <c r="DN54">
        <v>1</v>
      </c>
      <c r="DO54" t="s">
        <v>81</v>
      </c>
      <c r="DP54" t="s">
        <v>81</v>
      </c>
      <c r="DQ54" t="s">
        <v>81</v>
      </c>
      <c r="DR54">
        <v>1</v>
      </c>
      <c r="DS54" t="s">
        <v>81</v>
      </c>
      <c r="DT54" t="s">
        <v>81</v>
      </c>
      <c r="DU54" t="s">
        <v>81</v>
      </c>
      <c r="DV54" t="s">
        <v>81</v>
      </c>
      <c r="DW54" t="s">
        <v>81</v>
      </c>
      <c r="DX54">
        <v>1</v>
      </c>
      <c r="DY54" t="s">
        <v>81</v>
      </c>
      <c r="DZ54" t="s">
        <v>81</v>
      </c>
      <c r="EA54" t="s">
        <v>81</v>
      </c>
      <c r="EB54">
        <v>1</v>
      </c>
      <c r="EC54" t="s">
        <v>81</v>
      </c>
      <c r="ED54" t="s">
        <v>81</v>
      </c>
      <c r="EE54" t="s">
        <v>81</v>
      </c>
      <c r="EF54" t="s">
        <v>81</v>
      </c>
      <c r="EG54" t="s">
        <v>81</v>
      </c>
      <c r="EH54" t="s">
        <v>81</v>
      </c>
      <c r="EI54" t="s">
        <v>81</v>
      </c>
      <c r="EJ54" t="s">
        <v>81</v>
      </c>
      <c r="EK54" t="s">
        <v>81</v>
      </c>
      <c r="EL54" t="s">
        <v>81</v>
      </c>
      <c r="EM54">
        <v>1</v>
      </c>
      <c r="EN54">
        <v>1</v>
      </c>
      <c r="EO54" t="s">
        <v>81</v>
      </c>
      <c r="EP54" t="s">
        <v>81</v>
      </c>
      <c r="EQ54">
        <v>1</v>
      </c>
      <c r="ER54">
        <v>2</v>
      </c>
      <c r="ES54" t="s">
        <v>81</v>
      </c>
      <c r="ET54" t="s">
        <v>81</v>
      </c>
      <c r="EU54" t="s">
        <v>81</v>
      </c>
      <c r="EV54">
        <v>1</v>
      </c>
      <c r="EW54">
        <v>2</v>
      </c>
      <c r="EX54" t="s">
        <v>81</v>
      </c>
      <c r="EY54" t="s">
        <v>81</v>
      </c>
      <c r="EZ54" t="s">
        <v>81</v>
      </c>
      <c r="FA54">
        <v>1</v>
      </c>
      <c r="FB54" t="s">
        <v>81</v>
      </c>
      <c r="FC54" t="s">
        <v>81</v>
      </c>
      <c r="FD54" t="s">
        <v>81</v>
      </c>
      <c r="FE54" t="s">
        <v>81</v>
      </c>
      <c r="FF54" t="s">
        <v>81</v>
      </c>
      <c r="FG54" t="s">
        <v>81</v>
      </c>
      <c r="FH54">
        <v>1</v>
      </c>
      <c r="FI54" t="s">
        <v>1116</v>
      </c>
      <c r="FJ54">
        <v>9</v>
      </c>
      <c r="FK54">
        <v>1</v>
      </c>
      <c r="FL54">
        <v>2</v>
      </c>
      <c r="FM54">
        <v>2</v>
      </c>
      <c r="FN54" t="s">
        <v>1116</v>
      </c>
      <c r="FO54" t="s">
        <v>81</v>
      </c>
      <c r="FP54">
        <v>1</v>
      </c>
      <c r="FQ54">
        <v>1</v>
      </c>
      <c r="FR54" t="s">
        <v>1116</v>
      </c>
      <c r="FS54" t="s">
        <v>81</v>
      </c>
      <c r="FT54" t="s">
        <v>81</v>
      </c>
      <c r="FU54">
        <v>1</v>
      </c>
      <c r="FV54" t="s">
        <v>81</v>
      </c>
      <c r="FW54" t="s">
        <v>81</v>
      </c>
      <c r="FX54" t="s">
        <v>81</v>
      </c>
      <c r="FY54" t="s">
        <v>81</v>
      </c>
      <c r="FZ54" t="s">
        <v>81</v>
      </c>
      <c r="GA54">
        <v>1</v>
      </c>
      <c r="GB54" t="s">
        <v>81</v>
      </c>
      <c r="GC54" t="s">
        <v>81</v>
      </c>
      <c r="GD54" t="s">
        <v>81</v>
      </c>
      <c r="GE54">
        <v>1</v>
      </c>
      <c r="GF54" t="s">
        <v>81</v>
      </c>
      <c r="GG54" t="s">
        <v>81</v>
      </c>
      <c r="GH54" t="s">
        <v>81</v>
      </c>
      <c r="GI54" t="s">
        <v>81</v>
      </c>
      <c r="GJ54" t="s">
        <v>81</v>
      </c>
      <c r="GK54" t="s">
        <v>81</v>
      </c>
      <c r="GL54" t="s">
        <v>81</v>
      </c>
      <c r="GM54" t="s">
        <v>81</v>
      </c>
      <c r="GN54" t="s">
        <v>81</v>
      </c>
      <c r="GO54" t="s">
        <v>81</v>
      </c>
      <c r="GP54">
        <v>1</v>
      </c>
      <c r="GQ54">
        <v>1</v>
      </c>
      <c r="GR54" t="s">
        <v>1122</v>
      </c>
      <c r="GS54" t="s">
        <v>81</v>
      </c>
      <c r="GT54">
        <v>1</v>
      </c>
      <c r="GU54">
        <v>2</v>
      </c>
      <c r="GV54" t="s">
        <v>81</v>
      </c>
      <c r="GW54" t="s">
        <v>81</v>
      </c>
      <c r="GX54" t="s">
        <v>81</v>
      </c>
      <c r="GY54">
        <v>1</v>
      </c>
      <c r="GZ54" t="s">
        <v>81</v>
      </c>
      <c r="HA54" t="s">
        <v>81</v>
      </c>
      <c r="HB54" t="s">
        <v>81</v>
      </c>
      <c r="HC54" t="s">
        <v>81</v>
      </c>
      <c r="HD54" t="s">
        <v>81</v>
      </c>
      <c r="HE54" t="s">
        <v>81</v>
      </c>
      <c r="HF54" t="s">
        <v>81</v>
      </c>
      <c r="HG54" t="s">
        <v>81</v>
      </c>
      <c r="HH54" t="s">
        <v>81</v>
      </c>
      <c r="HI54" t="s">
        <v>81</v>
      </c>
      <c r="HJ54">
        <v>2</v>
      </c>
      <c r="HK54">
        <v>1</v>
      </c>
      <c r="HL54">
        <v>3</v>
      </c>
      <c r="HM54">
        <v>4</v>
      </c>
      <c r="HN54">
        <v>1</v>
      </c>
      <c r="HO54">
        <v>2</v>
      </c>
      <c r="HP54">
        <v>1</v>
      </c>
      <c r="HQ54" t="s">
        <v>81</v>
      </c>
      <c r="HR54" t="s">
        <v>81</v>
      </c>
      <c r="HS54">
        <v>1</v>
      </c>
      <c r="HT54">
        <v>1</v>
      </c>
      <c r="HU54" t="s">
        <v>81</v>
      </c>
      <c r="HV54" t="s">
        <v>81</v>
      </c>
      <c r="HW54" t="s">
        <v>81</v>
      </c>
      <c r="HX54">
        <v>1</v>
      </c>
      <c r="HY54" t="s">
        <v>81</v>
      </c>
      <c r="HZ54" t="s">
        <v>81</v>
      </c>
      <c r="IA54" t="s">
        <v>81</v>
      </c>
      <c r="IB54" t="s">
        <v>81</v>
      </c>
      <c r="IC54" t="s">
        <v>81</v>
      </c>
      <c r="ID54" t="s">
        <v>81</v>
      </c>
      <c r="IE54" t="s">
        <v>81</v>
      </c>
      <c r="IF54" t="s">
        <v>81</v>
      </c>
      <c r="IG54" t="s">
        <v>81</v>
      </c>
      <c r="IH54" t="s">
        <v>81</v>
      </c>
      <c r="II54" t="s">
        <v>81</v>
      </c>
      <c r="IJ54" t="s">
        <v>81</v>
      </c>
      <c r="IK54" t="s">
        <v>81</v>
      </c>
      <c r="IL54" t="s">
        <v>81</v>
      </c>
      <c r="IM54" t="s">
        <v>81</v>
      </c>
      <c r="IN54" t="s">
        <v>81</v>
      </c>
      <c r="IO54" t="s">
        <v>81</v>
      </c>
      <c r="IP54" t="s">
        <v>81</v>
      </c>
      <c r="IQ54" t="s">
        <v>81</v>
      </c>
      <c r="IR54" t="s">
        <v>81</v>
      </c>
      <c r="IS54" t="s">
        <v>81</v>
      </c>
      <c r="IT54" t="s">
        <v>81</v>
      </c>
      <c r="IU54" t="s">
        <v>81</v>
      </c>
      <c r="IV54" t="s">
        <v>81</v>
      </c>
      <c r="IW54" t="s">
        <v>81</v>
      </c>
      <c r="IX54" t="s">
        <v>81</v>
      </c>
      <c r="IY54" t="s">
        <v>81</v>
      </c>
      <c r="IZ54" t="s">
        <v>81</v>
      </c>
      <c r="JA54" t="s">
        <v>81</v>
      </c>
      <c r="JB54" t="s">
        <v>81</v>
      </c>
      <c r="JC54" t="s">
        <v>81</v>
      </c>
      <c r="JD54" t="s">
        <v>81</v>
      </c>
      <c r="JE54" t="s">
        <v>81</v>
      </c>
      <c r="JF54" t="s">
        <v>81</v>
      </c>
      <c r="JG54" t="s">
        <v>81</v>
      </c>
      <c r="JH54" t="s">
        <v>81</v>
      </c>
      <c r="JI54" t="s">
        <v>81</v>
      </c>
      <c r="JJ54" t="s">
        <v>81</v>
      </c>
      <c r="JK54" t="s">
        <v>81</v>
      </c>
      <c r="JL54" t="s">
        <v>81</v>
      </c>
      <c r="JM54" t="s">
        <v>81</v>
      </c>
      <c r="JN54" t="s">
        <v>81</v>
      </c>
      <c r="JO54" t="s">
        <v>81</v>
      </c>
      <c r="JP54" t="s">
        <v>81</v>
      </c>
      <c r="JQ54" t="s">
        <v>81</v>
      </c>
      <c r="JR54" t="s">
        <v>81</v>
      </c>
      <c r="JS54" t="s">
        <v>81</v>
      </c>
      <c r="JT54" t="s">
        <v>81</v>
      </c>
      <c r="JU54" t="s">
        <v>81</v>
      </c>
      <c r="JV54" t="s">
        <v>81</v>
      </c>
      <c r="JW54" t="s">
        <v>81</v>
      </c>
      <c r="JX54" t="s">
        <v>81</v>
      </c>
      <c r="JY54" t="s">
        <v>81</v>
      </c>
      <c r="JZ54" t="s">
        <v>81</v>
      </c>
      <c r="KA54" t="s">
        <v>81</v>
      </c>
      <c r="KB54" t="s">
        <v>81</v>
      </c>
      <c r="KC54" t="s">
        <v>81</v>
      </c>
      <c r="KD54" t="s">
        <v>81</v>
      </c>
      <c r="KE54" t="s">
        <v>81</v>
      </c>
      <c r="KF54" t="s">
        <v>81</v>
      </c>
      <c r="KG54" t="s">
        <v>81</v>
      </c>
      <c r="KH54" t="s">
        <v>81</v>
      </c>
      <c r="KI54" t="s">
        <v>81</v>
      </c>
      <c r="KJ54" t="s">
        <v>81</v>
      </c>
      <c r="KK54" t="s">
        <v>81</v>
      </c>
      <c r="KL54" t="s">
        <v>81</v>
      </c>
      <c r="KM54" t="s">
        <v>81</v>
      </c>
      <c r="KN54" t="s">
        <v>81</v>
      </c>
      <c r="KO54" t="s">
        <v>81</v>
      </c>
      <c r="KP54" t="s">
        <v>81</v>
      </c>
      <c r="KQ54" t="s">
        <v>81</v>
      </c>
      <c r="KR54" t="s">
        <v>81</v>
      </c>
      <c r="KS54" t="s">
        <v>81</v>
      </c>
      <c r="KT54" t="s">
        <v>81</v>
      </c>
      <c r="KU54" t="s">
        <v>81</v>
      </c>
      <c r="KV54" t="s">
        <v>81</v>
      </c>
      <c r="KW54" t="s">
        <v>81</v>
      </c>
      <c r="KX54" t="s">
        <v>81</v>
      </c>
      <c r="KY54" t="s">
        <v>81</v>
      </c>
      <c r="KZ54" t="s">
        <v>81</v>
      </c>
      <c r="LA54" t="s">
        <v>81</v>
      </c>
      <c r="LB54" t="s">
        <v>81</v>
      </c>
      <c r="LC54" t="s">
        <v>81</v>
      </c>
      <c r="LD54" t="s">
        <v>81</v>
      </c>
      <c r="LE54" t="s">
        <v>81</v>
      </c>
      <c r="LF54" t="s">
        <v>81</v>
      </c>
      <c r="LG54" t="s">
        <v>81</v>
      </c>
      <c r="LH54" t="s">
        <v>81</v>
      </c>
      <c r="LI54" t="s">
        <v>81</v>
      </c>
      <c r="LJ54" t="s">
        <v>81</v>
      </c>
      <c r="LK54" t="s">
        <v>81</v>
      </c>
      <c r="LL54" t="s">
        <v>81</v>
      </c>
      <c r="LM54" t="s">
        <v>81</v>
      </c>
      <c r="LN54" t="s">
        <v>81</v>
      </c>
      <c r="LO54" t="s">
        <v>81</v>
      </c>
      <c r="LP54" t="s">
        <v>81</v>
      </c>
      <c r="LQ54" t="s">
        <v>81</v>
      </c>
      <c r="LR54" t="s">
        <v>81</v>
      </c>
      <c r="LS54" t="s">
        <v>81</v>
      </c>
      <c r="LT54" t="s">
        <v>81</v>
      </c>
      <c r="LU54" t="s">
        <v>81</v>
      </c>
      <c r="LV54" t="s">
        <v>81</v>
      </c>
      <c r="LW54" t="s">
        <v>81</v>
      </c>
      <c r="LX54" t="s">
        <v>81</v>
      </c>
      <c r="LY54" t="s">
        <v>81</v>
      </c>
      <c r="LZ54" t="s">
        <v>81</v>
      </c>
      <c r="MA54" t="s">
        <v>81</v>
      </c>
      <c r="MB54" t="s">
        <v>81</v>
      </c>
      <c r="MC54" t="s">
        <v>81</v>
      </c>
      <c r="MD54" t="s">
        <v>81</v>
      </c>
      <c r="ME54" t="s">
        <v>81</v>
      </c>
      <c r="MF54" t="s">
        <v>81</v>
      </c>
      <c r="MG54" t="s">
        <v>81</v>
      </c>
      <c r="MH54" t="s">
        <v>81</v>
      </c>
      <c r="MI54" t="s">
        <v>81</v>
      </c>
      <c r="MJ54" t="s">
        <v>81</v>
      </c>
      <c r="MK54" t="s">
        <v>81</v>
      </c>
      <c r="ML54" t="s">
        <v>81</v>
      </c>
      <c r="MM54" t="s">
        <v>81</v>
      </c>
      <c r="MN54" t="s">
        <v>81</v>
      </c>
      <c r="MO54" t="s">
        <v>81</v>
      </c>
      <c r="MP54" t="s">
        <v>81</v>
      </c>
      <c r="MQ54" t="s">
        <v>81</v>
      </c>
      <c r="MR54" t="s">
        <v>81</v>
      </c>
      <c r="MS54" t="s">
        <v>81</v>
      </c>
      <c r="MT54" t="s">
        <v>81</v>
      </c>
      <c r="MU54" t="s">
        <v>81</v>
      </c>
      <c r="MV54" t="s">
        <v>81</v>
      </c>
      <c r="MW54" t="s">
        <v>81</v>
      </c>
      <c r="MX54" t="s">
        <v>81</v>
      </c>
      <c r="MY54" t="s">
        <v>81</v>
      </c>
      <c r="MZ54" t="s">
        <v>81</v>
      </c>
      <c r="NA54" t="s">
        <v>81</v>
      </c>
      <c r="NB54" t="s">
        <v>81</v>
      </c>
      <c r="NC54" t="s">
        <v>81</v>
      </c>
      <c r="ND54" t="s">
        <v>81</v>
      </c>
      <c r="NE54" t="s">
        <v>81</v>
      </c>
      <c r="NF54" t="s">
        <v>81</v>
      </c>
      <c r="NG54" t="s">
        <v>81</v>
      </c>
      <c r="NH54" t="s">
        <v>81</v>
      </c>
      <c r="NI54" t="s">
        <v>81</v>
      </c>
      <c r="NJ54" t="s">
        <v>81</v>
      </c>
      <c r="NK54" t="s">
        <v>81</v>
      </c>
      <c r="NL54" t="s">
        <v>81</v>
      </c>
      <c r="NM54" t="s">
        <v>81</v>
      </c>
      <c r="NN54" t="s">
        <v>81</v>
      </c>
      <c r="NO54" t="s">
        <v>81</v>
      </c>
      <c r="NP54" t="s">
        <v>81</v>
      </c>
      <c r="NQ54" t="s">
        <v>81</v>
      </c>
      <c r="NR54" t="s">
        <v>81</v>
      </c>
      <c r="NS54" t="s">
        <v>81</v>
      </c>
      <c r="NT54" t="s">
        <v>81</v>
      </c>
      <c r="NU54" t="s">
        <v>81</v>
      </c>
      <c r="NV54" t="s">
        <v>81</v>
      </c>
      <c r="NW54" t="s">
        <v>81</v>
      </c>
      <c r="NX54" t="s">
        <v>81</v>
      </c>
      <c r="NY54" t="s">
        <v>81</v>
      </c>
      <c r="NZ54" t="s">
        <v>81</v>
      </c>
      <c r="OA54" t="s">
        <v>81</v>
      </c>
      <c r="OB54" t="s">
        <v>81</v>
      </c>
      <c r="OC54" t="s">
        <v>81</v>
      </c>
      <c r="OD54" t="s">
        <v>81</v>
      </c>
      <c r="OE54" t="s">
        <v>81</v>
      </c>
      <c r="OF54" t="s">
        <v>81</v>
      </c>
      <c r="OG54" t="s">
        <v>81</v>
      </c>
      <c r="OH54" t="s">
        <v>81</v>
      </c>
      <c r="OI54" t="s">
        <v>81</v>
      </c>
      <c r="OJ54" t="s">
        <v>81</v>
      </c>
      <c r="OK54" t="s">
        <v>81</v>
      </c>
      <c r="OL54" t="s">
        <v>81</v>
      </c>
      <c r="OM54">
        <v>1</v>
      </c>
      <c r="ON54">
        <v>1</v>
      </c>
      <c r="OO54">
        <v>4</v>
      </c>
      <c r="OP54">
        <v>1</v>
      </c>
      <c r="OQ54">
        <v>2</v>
      </c>
      <c r="OR54">
        <v>1</v>
      </c>
      <c r="OS54">
        <v>1</v>
      </c>
      <c r="OT54">
        <v>2</v>
      </c>
      <c r="OU54">
        <v>1</v>
      </c>
      <c r="OV54" t="s">
        <v>81</v>
      </c>
      <c r="OW54" t="s">
        <v>81</v>
      </c>
      <c r="OX54" t="s">
        <v>81</v>
      </c>
      <c r="OY54" t="s">
        <v>81</v>
      </c>
      <c r="OZ54" t="s">
        <v>81</v>
      </c>
      <c r="PA54" t="s">
        <v>81</v>
      </c>
      <c r="PB54" t="s">
        <v>81</v>
      </c>
      <c r="PC54" t="s">
        <v>81</v>
      </c>
      <c r="PD54" t="s">
        <v>81</v>
      </c>
    </row>
    <row r="55" spans="1:420" x14ac:dyDescent="0.35">
      <c r="A55" s="20">
        <v>1070306</v>
      </c>
      <c r="B55" s="20">
        <v>1</v>
      </c>
      <c r="C55" s="20">
        <v>7</v>
      </c>
      <c r="D55" s="20">
        <v>3</v>
      </c>
      <c r="E55" s="20" t="s">
        <v>1149</v>
      </c>
      <c r="F55" s="20">
        <v>21</v>
      </c>
      <c r="G55" s="20">
        <v>8</v>
      </c>
      <c r="H55" s="20">
        <v>8</v>
      </c>
      <c r="I55" s="20">
        <v>400</v>
      </c>
      <c r="J55" s="20">
        <v>30</v>
      </c>
      <c r="K55" s="20">
        <v>300</v>
      </c>
      <c r="L55" s="20">
        <v>600</v>
      </c>
      <c r="M55" s="20">
        <v>4</v>
      </c>
      <c r="N55" s="20">
        <v>2</v>
      </c>
      <c r="O55" s="20">
        <v>2</v>
      </c>
      <c r="P55">
        <v>10</v>
      </c>
      <c r="Q55" t="s">
        <v>81</v>
      </c>
      <c r="R55" s="20" t="s">
        <v>81</v>
      </c>
      <c r="S55" s="20">
        <v>13000</v>
      </c>
      <c r="T55" s="20">
        <v>12</v>
      </c>
      <c r="U55" s="20">
        <v>2</v>
      </c>
      <c r="V55" s="20">
        <v>2</v>
      </c>
      <c r="W55" s="20">
        <v>10</v>
      </c>
      <c r="X55" s="20">
        <v>3</v>
      </c>
      <c r="Y55" s="20">
        <v>2</v>
      </c>
      <c r="Z55" s="20">
        <v>35000</v>
      </c>
      <c r="AA55" s="20">
        <v>6</v>
      </c>
      <c r="AB55" s="20">
        <v>2</v>
      </c>
      <c r="AC55" s="20">
        <v>2</v>
      </c>
      <c r="AD55" s="20">
        <v>10</v>
      </c>
      <c r="AE55" t="s">
        <v>81</v>
      </c>
      <c r="AF55" t="s">
        <v>81</v>
      </c>
      <c r="AG55" s="20">
        <v>17000</v>
      </c>
      <c r="AH55" t="s">
        <v>81</v>
      </c>
      <c r="AI55" t="s">
        <v>81</v>
      </c>
      <c r="AJ55" t="s">
        <v>81</v>
      </c>
      <c r="AK55" t="s">
        <v>81</v>
      </c>
      <c r="AL55" t="s">
        <v>81</v>
      </c>
      <c r="AM55" t="s">
        <v>81</v>
      </c>
      <c r="AN55" t="s">
        <v>81</v>
      </c>
      <c r="AO55" t="s">
        <v>81</v>
      </c>
      <c r="AP55" t="s">
        <v>81</v>
      </c>
      <c r="AQ55" t="s">
        <v>81</v>
      </c>
      <c r="AR55" t="s">
        <v>81</v>
      </c>
      <c r="AS55" t="s">
        <v>81</v>
      </c>
      <c r="AT55" t="s">
        <v>81</v>
      </c>
      <c r="AU55" t="s">
        <v>81</v>
      </c>
      <c r="AV55">
        <v>4</v>
      </c>
      <c r="AW55" t="s">
        <v>81</v>
      </c>
      <c r="AX55">
        <v>230000</v>
      </c>
      <c r="AY55">
        <v>230000</v>
      </c>
      <c r="AZ55">
        <v>230000</v>
      </c>
      <c r="BA55" t="s">
        <v>81</v>
      </c>
      <c r="BB55" t="s">
        <v>81</v>
      </c>
      <c r="BC55" t="s">
        <v>81</v>
      </c>
      <c r="BD55" t="s">
        <v>81</v>
      </c>
      <c r="BE55" t="s">
        <v>81</v>
      </c>
      <c r="BF55">
        <v>100000</v>
      </c>
      <c r="BG55">
        <v>50000</v>
      </c>
      <c r="BH55">
        <v>50000</v>
      </c>
      <c r="BI55">
        <v>34000</v>
      </c>
      <c r="BJ55">
        <v>30000</v>
      </c>
      <c r="BK55">
        <v>20000</v>
      </c>
      <c r="BL55">
        <v>30000</v>
      </c>
      <c r="BM55" t="s">
        <v>81</v>
      </c>
      <c r="BN55" t="s">
        <v>81</v>
      </c>
      <c r="BO55" t="s">
        <v>81</v>
      </c>
      <c r="BP55" t="s">
        <v>81</v>
      </c>
      <c r="BQ55" t="s">
        <v>81</v>
      </c>
      <c r="BR55" t="s">
        <v>81</v>
      </c>
      <c r="BS55" t="s">
        <v>81</v>
      </c>
      <c r="BT55" t="s">
        <v>81</v>
      </c>
      <c r="BU55" s="27">
        <v>0</v>
      </c>
      <c r="BV55" t="s">
        <v>81</v>
      </c>
      <c r="BW55">
        <v>4</v>
      </c>
      <c r="BX55" t="s">
        <v>81</v>
      </c>
      <c r="BY55">
        <v>1</v>
      </c>
      <c r="BZ55" t="s">
        <v>81</v>
      </c>
      <c r="CA55" t="s">
        <v>81</v>
      </c>
      <c r="CB55" t="s">
        <v>81</v>
      </c>
      <c r="CC55" t="s">
        <v>81</v>
      </c>
      <c r="CD55" t="s">
        <v>81</v>
      </c>
      <c r="CE55" t="s">
        <v>81</v>
      </c>
      <c r="CF55" t="s">
        <v>81</v>
      </c>
      <c r="CG55" t="s">
        <v>81</v>
      </c>
      <c r="CH55" t="s">
        <v>81</v>
      </c>
      <c r="CI55" t="s">
        <v>81</v>
      </c>
      <c r="CJ55" t="s">
        <v>81</v>
      </c>
      <c r="CK55" t="s">
        <v>81</v>
      </c>
      <c r="CL55" t="s">
        <v>81</v>
      </c>
      <c r="CM55">
        <v>20</v>
      </c>
      <c r="CN55">
        <v>1</v>
      </c>
      <c r="CO55" t="s">
        <v>81</v>
      </c>
      <c r="CP55" t="s">
        <v>81</v>
      </c>
      <c r="CQ55">
        <v>2</v>
      </c>
      <c r="CR55" t="s">
        <v>81</v>
      </c>
      <c r="CS55">
        <v>1</v>
      </c>
      <c r="CT55" t="s">
        <v>81</v>
      </c>
      <c r="CU55" t="s">
        <v>81</v>
      </c>
      <c r="CV55">
        <v>3</v>
      </c>
      <c r="CW55" t="s">
        <v>81</v>
      </c>
      <c r="CX55">
        <v>1</v>
      </c>
      <c r="CY55" t="s">
        <v>81</v>
      </c>
      <c r="CZ55" t="s">
        <v>81</v>
      </c>
      <c r="DA55">
        <v>1</v>
      </c>
      <c r="DB55" t="s">
        <v>81</v>
      </c>
      <c r="DC55">
        <v>1</v>
      </c>
      <c r="DD55" t="s">
        <v>81</v>
      </c>
      <c r="DE55" t="s">
        <v>81</v>
      </c>
      <c r="DF55" t="s">
        <v>81</v>
      </c>
      <c r="DG55">
        <v>20</v>
      </c>
      <c r="DH55">
        <v>1</v>
      </c>
      <c r="DI55" t="s">
        <v>81</v>
      </c>
      <c r="DJ55" t="s">
        <v>81</v>
      </c>
      <c r="DK55" t="s">
        <v>81</v>
      </c>
      <c r="DL55" t="s">
        <v>81</v>
      </c>
      <c r="DM55" t="s">
        <v>81</v>
      </c>
      <c r="DN55" t="s">
        <v>81</v>
      </c>
      <c r="DO55" t="s">
        <v>81</v>
      </c>
      <c r="DP55">
        <v>1</v>
      </c>
      <c r="DQ55" t="s">
        <v>81</v>
      </c>
      <c r="DR55">
        <v>1</v>
      </c>
      <c r="DS55" t="s">
        <v>81</v>
      </c>
      <c r="DT55" t="s">
        <v>81</v>
      </c>
      <c r="DU55" t="s">
        <v>81</v>
      </c>
      <c r="DV55" t="s">
        <v>81</v>
      </c>
      <c r="DW55" t="s">
        <v>81</v>
      </c>
      <c r="DX55">
        <v>1</v>
      </c>
      <c r="DY55" t="s">
        <v>81</v>
      </c>
      <c r="DZ55">
        <v>1</v>
      </c>
      <c r="EA55" t="s">
        <v>81</v>
      </c>
      <c r="EB55">
        <v>1</v>
      </c>
      <c r="EC55" t="s">
        <v>81</v>
      </c>
      <c r="ED55" t="s">
        <v>81</v>
      </c>
      <c r="EE55" t="s">
        <v>81</v>
      </c>
      <c r="EF55" t="s">
        <v>81</v>
      </c>
      <c r="EG55" t="s">
        <v>81</v>
      </c>
      <c r="EH55" t="s">
        <v>81</v>
      </c>
      <c r="EI55" t="s">
        <v>81</v>
      </c>
      <c r="EJ55" t="s">
        <v>81</v>
      </c>
      <c r="EK55" t="s">
        <v>81</v>
      </c>
      <c r="EL55" t="s">
        <v>81</v>
      </c>
      <c r="EM55">
        <v>1</v>
      </c>
      <c r="EN55" t="s">
        <v>81</v>
      </c>
      <c r="EO55" t="s">
        <v>81</v>
      </c>
      <c r="EP55">
        <v>2</v>
      </c>
      <c r="EQ55">
        <v>1</v>
      </c>
      <c r="ER55" t="s">
        <v>81</v>
      </c>
      <c r="ES55" t="s">
        <v>81</v>
      </c>
      <c r="ET55" t="s">
        <v>81</v>
      </c>
      <c r="EU55" t="s">
        <v>81</v>
      </c>
      <c r="EV55" t="s">
        <v>81</v>
      </c>
      <c r="EW55">
        <v>1</v>
      </c>
      <c r="EX55" t="s">
        <v>81</v>
      </c>
      <c r="EY55" t="s">
        <v>81</v>
      </c>
      <c r="EZ55">
        <v>3</v>
      </c>
      <c r="FA55">
        <v>1</v>
      </c>
      <c r="FB55" t="s">
        <v>81</v>
      </c>
      <c r="FC55" t="s">
        <v>81</v>
      </c>
      <c r="FD55" t="s">
        <v>81</v>
      </c>
      <c r="FE55" t="s">
        <v>81</v>
      </c>
      <c r="FF55" t="s">
        <v>81</v>
      </c>
      <c r="FG55" t="s">
        <v>81</v>
      </c>
      <c r="FH55" t="s">
        <v>81</v>
      </c>
      <c r="FI55" t="s">
        <v>81</v>
      </c>
      <c r="FJ55">
        <v>3</v>
      </c>
      <c r="FK55">
        <v>2</v>
      </c>
      <c r="FL55" t="s">
        <v>81</v>
      </c>
      <c r="FM55" t="s">
        <v>81</v>
      </c>
      <c r="FN55" t="s">
        <v>81</v>
      </c>
      <c r="FO55" t="s">
        <v>81</v>
      </c>
      <c r="FP55" t="s">
        <v>81</v>
      </c>
      <c r="FQ55" t="s">
        <v>81</v>
      </c>
      <c r="FR55" t="s">
        <v>81</v>
      </c>
      <c r="FS55">
        <v>2</v>
      </c>
      <c r="FT55" t="s">
        <v>81</v>
      </c>
      <c r="FU55">
        <v>2</v>
      </c>
      <c r="FV55" t="s">
        <v>81</v>
      </c>
      <c r="FW55" t="s">
        <v>81</v>
      </c>
      <c r="FX55" t="s">
        <v>81</v>
      </c>
      <c r="FY55" t="s">
        <v>81</v>
      </c>
      <c r="FZ55" t="s">
        <v>81</v>
      </c>
      <c r="GA55" t="s">
        <v>81</v>
      </c>
      <c r="GB55" t="s">
        <v>81</v>
      </c>
      <c r="GC55">
        <v>1</v>
      </c>
      <c r="GD55" t="s">
        <v>81</v>
      </c>
      <c r="GE55">
        <v>1</v>
      </c>
      <c r="GF55" t="s">
        <v>81</v>
      </c>
      <c r="GG55" t="s">
        <v>81</v>
      </c>
      <c r="GH55" t="s">
        <v>81</v>
      </c>
      <c r="GI55" t="s">
        <v>81</v>
      </c>
      <c r="GJ55" t="s">
        <v>81</v>
      </c>
      <c r="GK55" t="s">
        <v>81</v>
      </c>
      <c r="GL55" t="s">
        <v>81</v>
      </c>
      <c r="GM55" t="s">
        <v>81</v>
      </c>
      <c r="GN55" t="s">
        <v>81</v>
      </c>
      <c r="GO55" t="s">
        <v>81</v>
      </c>
      <c r="GP55">
        <v>1</v>
      </c>
      <c r="GQ55">
        <v>1</v>
      </c>
      <c r="GR55" t="s">
        <v>81</v>
      </c>
      <c r="GS55" t="s">
        <v>81</v>
      </c>
      <c r="GT55">
        <v>2</v>
      </c>
      <c r="GU55">
        <v>1</v>
      </c>
      <c r="GV55" t="s">
        <v>81</v>
      </c>
      <c r="GW55" t="s">
        <v>81</v>
      </c>
      <c r="GX55" t="s">
        <v>81</v>
      </c>
      <c r="GY55">
        <v>1</v>
      </c>
      <c r="GZ55">
        <v>1</v>
      </c>
      <c r="HA55">
        <v>1</v>
      </c>
      <c r="HB55" t="s">
        <v>81</v>
      </c>
      <c r="HC55" t="s">
        <v>81</v>
      </c>
      <c r="HD55">
        <v>3</v>
      </c>
      <c r="HE55" t="s">
        <v>81</v>
      </c>
      <c r="HF55" t="s">
        <v>81</v>
      </c>
      <c r="HG55" t="s">
        <v>81</v>
      </c>
      <c r="HH55" t="s">
        <v>81</v>
      </c>
      <c r="HI55" t="s">
        <v>81</v>
      </c>
      <c r="HJ55">
        <v>1</v>
      </c>
      <c r="HK55" t="s">
        <v>81</v>
      </c>
      <c r="HL55" t="s">
        <v>81</v>
      </c>
      <c r="HM55">
        <v>4</v>
      </c>
      <c r="HN55">
        <v>1</v>
      </c>
      <c r="HO55" t="s">
        <v>81</v>
      </c>
      <c r="HP55" t="s">
        <v>81</v>
      </c>
      <c r="HQ55" t="s">
        <v>81</v>
      </c>
      <c r="HR55" t="s">
        <v>81</v>
      </c>
      <c r="HS55" t="s">
        <v>81</v>
      </c>
      <c r="HT55" t="s">
        <v>81</v>
      </c>
      <c r="HU55" t="s">
        <v>81</v>
      </c>
      <c r="HV55">
        <v>1</v>
      </c>
      <c r="HW55" t="s">
        <v>81</v>
      </c>
      <c r="HX55">
        <v>1</v>
      </c>
      <c r="HY55" t="s">
        <v>81</v>
      </c>
      <c r="HZ55" t="s">
        <v>81</v>
      </c>
      <c r="IA55" t="s">
        <v>81</v>
      </c>
      <c r="IB55" t="s">
        <v>81</v>
      </c>
      <c r="IC55" t="s">
        <v>81</v>
      </c>
      <c r="ID55" t="s">
        <v>81</v>
      </c>
      <c r="IE55" t="s">
        <v>81</v>
      </c>
      <c r="IF55">
        <v>1</v>
      </c>
      <c r="IG55" t="s">
        <v>81</v>
      </c>
      <c r="IH55">
        <v>1</v>
      </c>
      <c r="II55" t="s">
        <v>81</v>
      </c>
      <c r="IJ55" t="s">
        <v>81</v>
      </c>
      <c r="IK55" t="s">
        <v>81</v>
      </c>
      <c r="IL55" t="s">
        <v>81</v>
      </c>
      <c r="IM55" t="s">
        <v>81</v>
      </c>
      <c r="IN55" t="s">
        <v>81</v>
      </c>
      <c r="IO55" t="s">
        <v>81</v>
      </c>
      <c r="IP55" t="s">
        <v>81</v>
      </c>
      <c r="IQ55" t="s">
        <v>81</v>
      </c>
      <c r="IR55" t="s">
        <v>81</v>
      </c>
      <c r="IS55">
        <v>1</v>
      </c>
      <c r="IT55" t="s">
        <v>81</v>
      </c>
      <c r="IU55" t="s">
        <v>81</v>
      </c>
      <c r="IV55">
        <v>2</v>
      </c>
      <c r="IW55">
        <v>1</v>
      </c>
      <c r="IX55">
        <v>1</v>
      </c>
      <c r="IY55" t="s">
        <v>81</v>
      </c>
      <c r="IZ55" t="s">
        <v>81</v>
      </c>
      <c r="JA55" t="s">
        <v>81</v>
      </c>
      <c r="JB55">
        <v>1</v>
      </c>
      <c r="JC55">
        <v>1</v>
      </c>
      <c r="JD55" t="s">
        <v>81</v>
      </c>
      <c r="JE55" t="s">
        <v>81</v>
      </c>
      <c r="JF55">
        <v>3</v>
      </c>
      <c r="JG55">
        <v>1</v>
      </c>
      <c r="JH55" t="s">
        <v>81</v>
      </c>
      <c r="JI55" t="s">
        <v>81</v>
      </c>
      <c r="JJ55" t="s">
        <v>81</v>
      </c>
      <c r="JK55" t="s">
        <v>81</v>
      </c>
      <c r="JL55" t="s">
        <v>81</v>
      </c>
      <c r="JM55">
        <v>1</v>
      </c>
      <c r="JN55" t="s">
        <v>81</v>
      </c>
      <c r="JO55" t="s">
        <v>81</v>
      </c>
      <c r="JP55">
        <v>5</v>
      </c>
      <c r="JQ55">
        <v>1</v>
      </c>
      <c r="JR55" t="s">
        <v>81</v>
      </c>
      <c r="JS55" t="s">
        <v>81</v>
      </c>
      <c r="JT55" t="s">
        <v>81</v>
      </c>
      <c r="JU55" t="s">
        <v>81</v>
      </c>
      <c r="JV55" t="s">
        <v>81</v>
      </c>
      <c r="JW55" t="s">
        <v>81</v>
      </c>
      <c r="JX55" t="s">
        <v>81</v>
      </c>
      <c r="JY55">
        <v>1</v>
      </c>
      <c r="JZ55" t="s">
        <v>81</v>
      </c>
      <c r="KA55">
        <v>1</v>
      </c>
      <c r="KB55" t="s">
        <v>81</v>
      </c>
      <c r="KC55" t="s">
        <v>81</v>
      </c>
      <c r="KD55" t="s">
        <v>81</v>
      </c>
      <c r="KE55" t="s">
        <v>81</v>
      </c>
      <c r="KF55" t="s">
        <v>81</v>
      </c>
      <c r="KG55" t="s">
        <v>81</v>
      </c>
      <c r="KH55" t="s">
        <v>81</v>
      </c>
      <c r="KI55" t="s">
        <v>81</v>
      </c>
      <c r="KJ55" t="s">
        <v>81</v>
      </c>
      <c r="KK55" t="s">
        <v>81</v>
      </c>
      <c r="KL55" t="s">
        <v>81</v>
      </c>
      <c r="KM55" t="s">
        <v>81</v>
      </c>
      <c r="KN55" t="s">
        <v>81</v>
      </c>
      <c r="KO55" t="s">
        <v>81</v>
      </c>
      <c r="KP55" t="s">
        <v>81</v>
      </c>
      <c r="KQ55" t="s">
        <v>81</v>
      </c>
      <c r="KR55" t="s">
        <v>81</v>
      </c>
      <c r="KS55" t="s">
        <v>81</v>
      </c>
      <c r="KT55" t="s">
        <v>81</v>
      </c>
      <c r="KU55" t="s">
        <v>81</v>
      </c>
      <c r="KV55" t="s">
        <v>81</v>
      </c>
      <c r="KW55" t="s">
        <v>81</v>
      </c>
      <c r="KX55" t="s">
        <v>81</v>
      </c>
      <c r="KY55" t="s">
        <v>81</v>
      </c>
      <c r="KZ55" t="s">
        <v>81</v>
      </c>
      <c r="LA55" t="s">
        <v>81</v>
      </c>
      <c r="LB55" t="s">
        <v>81</v>
      </c>
      <c r="LC55" t="s">
        <v>81</v>
      </c>
      <c r="LD55" t="s">
        <v>81</v>
      </c>
      <c r="LE55" t="s">
        <v>81</v>
      </c>
      <c r="LF55" t="s">
        <v>81</v>
      </c>
      <c r="LG55" t="s">
        <v>81</v>
      </c>
      <c r="LH55" t="s">
        <v>81</v>
      </c>
      <c r="LI55" t="s">
        <v>81</v>
      </c>
      <c r="LJ55" t="s">
        <v>81</v>
      </c>
      <c r="LK55" t="s">
        <v>81</v>
      </c>
      <c r="LL55" t="s">
        <v>81</v>
      </c>
      <c r="LM55" t="s">
        <v>81</v>
      </c>
      <c r="LN55" t="s">
        <v>81</v>
      </c>
      <c r="LO55" t="s">
        <v>81</v>
      </c>
      <c r="LP55" t="s">
        <v>81</v>
      </c>
      <c r="LQ55" t="s">
        <v>81</v>
      </c>
      <c r="LR55" t="s">
        <v>81</v>
      </c>
      <c r="LS55" t="s">
        <v>81</v>
      </c>
      <c r="LT55" t="s">
        <v>81</v>
      </c>
      <c r="LU55" t="s">
        <v>81</v>
      </c>
      <c r="LV55" t="s">
        <v>81</v>
      </c>
      <c r="LW55" t="s">
        <v>81</v>
      </c>
      <c r="LX55" t="s">
        <v>81</v>
      </c>
      <c r="LY55" t="s">
        <v>81</v>
      </c>
      <c r="LZ55" t="s">
        <v>81</v>
      </c>
      <c r="MA55" t="s">
        <v>81</v>
      </c>
      <c r="MB55" t="s">
        <v>81</v>
      </c>
      <c r="MC55" t="s">
        <v>81</v>
      </c>
      <c r="MD55" t="s">
        <v>81</v>
      </c>
      <c r="ME55" t="s">
        <v>81</v>
      </c>
      <c r="MF55" t="s">
        <v>81</v>
      </c>
      <c r="MG55" t="s">
        <v>81</v>
      </c>
      <c r="MH55" t="s">
        <v>81</v>
      </c>
      <c r="MI55" t="s">
        <v>81</v>
      </c>
      <c r="MJ55" t="s">
        <v>81</v>
      </c>
      <c r="MK55" t="s">
        <v>81</v>
      </c>
      <c r="ML55" t="s">
        <v>81</v>
      </c>
      <c r="MM55" t="s">
        <v>81</v>
      </c>
      <c r="MN55" t="s">
        <v>81</v>
      </c>
      <c r="MO55" t="s">
        <v>81</v>
      </c>
      <c r="MP55" t="s">
        <v>81</v>
      </c>
      <c r="MQ55" t="s">
        <v>81</v>
      </c>
      <c r="MR55" t="s">
        <v>81</v>
      </c>
      <c r="MS55" t="s">
        <v>81</v>
      </c>
      <c r="MT55" t="s">
        <v>81</v>
      </c>
      <c r="MU55" t="s">
        <v>81</v>
      </c>
      <c r="MV55" t="s">
        <v>81</v>
      </c>
      <c r="MW55" t="s">
        <v>81</v>
      </c>
      <c r="MX55" t="s">
        <v>81</v>
      </c>
      <c r="MY55" t="s">
        <v>81</v>
      </c>
      <c r="MZ55" t="s">
        <v>81</v>
      </c>
      <c r="NA55" t="s">
        <v>81</v>
      </c>
      <c r="NB55" t="s">
        <v>81</v>
      </c>
      <c r="NC55" t="s">
        <v>81</v>
      </c>
      <c r="ND55" t="s">
        <v>81</v>
      </c>
      <c r="NE55" t="s">
        <v>81</v>
      </c>
      <c r="NF55" t="s">
        <v>81</v>
      </c>
      <c r="NG55" t="s">
        <v>81</v>
      </c>
      <c r="NH55" t="s">
        <v>81</v>
      </c>
      <c r="NI55" t="s">
        <v>81</v>
      </c>
      <c r="NJ55" t="s">
        <v>81</v>
      </c>
      <c r="NK55" t="s">
        <v>81</v>
      </c>
      <c r="NL55" t="s">
        <v>81</v>
      </c>
      <c r="NM55" t="s">
        <v>81</v>
      </c>
      <c r="NN55" t="s">
        <v>81</v>
      </c>
      <c r="NO55" t="s">
        <v>81</v>
      </c>
      <c r="NP55" t="s">
        <v>81</v>
      </c>
      <c r="NQ55" t="s">
        <v>81</v>
      </c>
      <c r="NR55" t="s">
        <v>81</v>
      </c>
      <c r="NS55" t="s">
        <v>81</v>
      </c>
      <c r="NT55" t="s">
        <v>81</v>
      </c>
      <c r="NU55" t="s">
        <v>81</v>
      </c>
      <c r="NV55" t="s">
        <v>81</v>
      </c>
      <c r="NW55" t="s">
        <v>81</v>
      </c>
      <c r="NX55" t="s">
        <v>81</v>
      </c>
      <c r="NY55" t="s">
        <v>81</v>
      </c>
      <c r="NZ55" t="s">
        <v>81</v>
      </c>
      <c r="OA55" t="s">
        <v>81</v>
      </c>
      <c r="OB55" t="s">
        <v>81</v>
      </c>
      <c r="OC55" t="s">
        <v>81</v>
      </c>
      <c r="OD55" t="s">
        <v>81</v>
      </c>
      <c r="OE55" t="s">
        <v>81</v>
      </c>
      <c r="OF55" t="s">
        <v>81</v>
      </c>
      <c r="OG55" t="s">
        <v>81</v>
      </c>
      <c r="OH55" t="s">
        <v>81</v>
      </c>
      <c r="OI55" t="s">
        <v>81</v>
      </c>
      <c r="OJ55" t="s">
        <v>81</v>
      </c>
      <c r="OK55" t="s">
        <v>81</v>
      </c>
      <c r="OL55" t="s">
        <v>81</v>
      </c>
      <c r="OM55">
        <v>0</v>
      </c>
      <c r="ON55" t="s">
        <v>81</v>
      </c>
      <c r="OO55" t="s">
        <v>81</v>
      </c>
      <c r="OP55">
        <v>1</v>
      </c>
      <c r="OQ55">
        <v>2</v>
      </c>
      <c r="OR55">
        <v>1</v>
      </c>
      <c r="OS55">
        <v>1</v>
      </c>
      <c r="OT55">
        <v>2</v>
      </c>
      <c r="OU55">
        <v>1</v>
      </c>
      <c r="OV55">
        <v>1</v>
      </c>
      <c r="OW55">
        <v>2</v>
      </c>
      <c r="OX55">
        <v>1</v>
      </c>
      <c r="OY55" t="s">
        <v>81</v>
      </c>
      <c r="OZ55" t="s">
        <v>81</v>
      </c>
      <c r="PA55" t="s">
        <v>81</v>
      </c>
      <c r="PB55" t="s">
        <v>81</v>
      </c>
      <c r="PC55" t="s">
        <v>81</v>
      </c>
      <c r="PD55" t="s">
        <v>81</v>
      </c>
    </row>
    <row r="56" spans="1:420" x14ac:dyDescent="0.35">
      <c r="A56" s="20">
        <v>1070307</v>
      </c>
      <c r="B56" s="20">
        <v>1</v>
      </c>
      <c r="C56" s="20">
        <v>7</v>
      </c>
      <c r="D56" s="20">
        <v>3</v>
      </c>
      <c r="E56" s="20" t="s">
        <v>1155</v>
      </c>
      <c r="F56" s="20">
        <v>21</v>
      </c>
      <c r="G56" s="20">
        <v>3</v>
      </c>
      <c r="H56" s="20">
        <v>3</v>
      </c>
      <c r="I56" s="20">
        <v>1000</v>
      </c>
      <c r="J56" t="s">
        <v>81</v>
      </c>
      <c r="K56" s="20">
        <v>50</v>
      </c>
      <c r="L56" s="20">
        <v>500</v>
      </c>
      <c r="M56" s="20">
        <v>4</v>
      </c>
      <c r="N56" s="20">
        <v>3</v>
      </c>
      <c r="O56" s="20">
        <v>3</v>
      </c>
      <c r="P56" s="20">
        <v>20</v>
      </c>
      <c r="Q56" t="s">
        <v>81</v>
      </c>
      <c r="R56" s="20">
        <v>1</v>
      </c>
      <c r="S56" s="20">
        <v>7000</v>
      </c>
      <c r="T56" s="20">
        <v>12</v>
      </c>
      <c r="U56" s="20">
        <v>1</v>
      </c>
      <c r="V56" s="20">
        <v>1</v>
      </c>
      <c r="W56" s="20">
        <v>20</v>
      </c>
      <c r="X56" t="s">
        <v>81</v>
      </c>
      <c r="Y56" s="20">
        <v>2</v>
      </c>
      <c r="Z56" s="20">
        <v>10000</v>
      </c>
      <c r="AA56" s="20">
        <v>3</v>
      </c>
      <c r="AB56" s="20">
        <v>1</v>
      </c>
      <c r="AC56" s="20">
        <v>1</v>
      </c>
      <c r="AD56" s="20">
        <v>5</v>
      </c>
      <c r="AE56" t="s">
        <v>81</v>
      </c>
      <c r="AF56" s="20">
        <v>0.312</v>
      </c>
      <c r="AG56" s="20">
        <v>40000</v>
      </c>
      <c r="AH56" t="s">
        <v>81</v>
      </c>
      <c r="AI56" t="s">
        <v>81</v>
      </c>
      <c r="AJ56" t="s">
        <v>81</v>
      </c>
      <c r="AK56" t="s">
        <v>81</v>
      </c>
      <c r="AL56" t="s">
        <v>81</v>
      </c>
      <c r="AM56" t="s">
        <v>81</v>
      </c>
      <c r="AN56" t="s">
        <v>81</v>
      </c>
      <c r="AO56" t="s">
        <v>81</v>
      </c>
      <c r="AP56" t="s">
        <v>81</v>
      </c>
      <c r="AQ56" t="s">
        <v>81</v>
      </c>
      <c r="AR56" t="s">
        <v>81</v>
      </c>
      <c r="AS56" t="s">
        <v>81</v>
      </c>
      <c r="AT56" t="s">
        <v>81</v>
      </c>
      <c r="AU56" t="s">
        <v>81</v>
      </c>
      <c r="AV56">
        <v>4</v>
      </c>
      <c r="AW56" t="s">
        <v>81</v>
      </c>
      <c r="AX56">
        <v>35000</v>
      </c>
      <c r="AY56">
        <v>30000</v>
      </c>
      <c r="AZ56">
        <v>20000</v>
      </c>
      <c r="BA56" t="s">
        <v>81</v>
      </c>
      <c r="BB56" t="s">
        <v>81</v>
      </c>
      <c r="BC56" t="s">
        <v>81</v>
      </c>
      <c r="BD56" t="s">
        <v>81</v>
      </c>
      <c r="BE56" t="s">
        <v>81</v>
      </c>
      <c r="BF56">
        <v>10000</v>
      </c>
      <c r="BG56" t="s">
        <v>81</v>
      </c>
      <c r="BH56" t="s">
        <v>81</v>
      </c>
      <c r="BI56" t="s">
        <v>81</v>
      </c>
      <c r="BJ56" t="s">
        <v>81</v>
      </c>
      <c r="BK56" t="s">
        <v>81</v>
      </c>
      <c r="BL56" t="s">
        <v>81</v>
      </c>
      <c r="BM56" t="s">
        <v>81</v>
      </c>
      <c r="BN56" t="s">
        <v>81</v>
      </c>
      <c r="BO56" t="s">
        <v>81</v>
      </c>
      <c r="BP56" t="s">
        <v>81</v>
      </c>
      <c r="BQ56" t="s">
        <v>81</v>
      </c>
      <c r="BR56" t="s">
        <v>81</v>
      </c>
      <c r="BS56" t="s">
        <v>81</v>
      </c>
      <c r="BT56" t="s">
        <v>81</v>
      </c>
      <c r="BU56">
        <v>1</v>
      </c>
      <c r="BV56" t="s">
        <v>81</v>
      </c>
      <c r="BW56">
        <v>5</v>
      </c>
      <c r="BX56" t="s">
        <v>81</v>
      </c>
      <c r="BY56">
        <v>5</v>
      </c>
      <c r="BZ56" t="s">
        <v>81</v>
      </c>
      <c r="CA56" t="s">
        <v>81</v>
      </c>
      <c r="CB56" t="s">
        <v>81</v>
      </c>
      <c r="CC56" t="s">
        <v>81</v>
      </c>
      <c r="CD56" t="s">
        <v>81</v>
      </c>
      <c r="CE56" t="s">
        <v>81</v>
      </c>
      <c r="CF56" t="s">
        <v>81</v>
      </c>
      <c r="CG56" t="s">
        <v>81</v>
      </c>
      <c r="CH56" t="s">
        <v>81</v>
      </c>
      <c r="CI56" t="s">
        <v>81</v>
      </c>
      <c r="CJ56" t="s">
        <v>81</v>
      </c>
      <c r="CK56" t="s">
        <v>81</v>
      </c>
      <c r="CL56" t="s">
        <v>81</v>
      </c>
      <c r="CM56">
        <v>60</v>
      </c>
      <c r="CN56">
        <v>1</v>
      </c>
      <c r="CO56" t="s">
        <v>81</v>
      </c>
      <c r="CP56" t="s">
        <v>81</v>
      </c>
      <c r="CQ56" t="s">
        <v>81</v>
      </c>
      <c r="CR56" t="s">
        <v>81</v>
      </c>
      <c r="CS56" t="s">
        <v>81</v>
      </c>
      <c r="CT56" t="s">
        <v>81</v>
      </c>
      <c r="CU56" t="s">
        <v>81</v>
      </c>
      <c r="CV56" t="s">
        <v>81</v>
      </c>
      <c r="CW56">
        <v>3</v>
      </c>
      <c r="CX56">
        <v>1</v>
      </c>
      <c r="CY56" t="s">
        <v>81</v>
      </c>
      <c r="CZ56" t="s">
        <v>81</v>
      </c>
      <c r="DA56">
        <v>3</v>
      </c>
      <c r="DB56" t="s">
        <v>81</v>
      </c>
      <c r="DC56">
        <v>3</v>
      </c>
      <c r="DD56" t="s">
        <v>81</v>
      </c>
      <c r="DE56" t="s">
        <v>81</v>
      </c>
      <c r="DF56" t="s">
        <v>81</v>
      </c>
      <c r="DG56">
        <v>150</v>
      </c>
      <c r="DH56">
        <v>1.5</v>
      </c>
      <c r="DI56" t="s">
        <v>81</v>
      </c>
      <c r="DJ56" t="s">
        <v>81</v>
      </c>
      <c r="DK56" t="s">
        <v>81</v>
      </c>
      <c r="DL56" t="s">
        <v>81</v>
      </c>
      <c r="DM56" t="s">
        <v>81</v>
      </c>
      <c r="DN56" t="s">
        <v>81</v>
      </c>
      <c r="DO56" t="s">
        <v>81</v>
      </c>
      <c r="DP56">
        <v>1</v>
      </c>
      <c r="DQ56" t="s">
        <v>81</v>
      </c>
      <c r="DR56">
        <v>1</v>
      </c>
      <c r="DS56" t="s">
        <v>81</v>
      </c>
      <c r="DT56" t="s">
        <v>81</v>
      </c>
      <c r="DU56" t="s">
        <v>81</v>
      </c>
      <c r="DV56" t="s">
        <v>81</v>
      </c>
      <c r="DW56" t="s">
        <v>81</v>
      </c>
      <c r="DX56">
        <v>1</v>
      </c>
      <c r="DY56" t="s">
        <v>81</v>
      </c>
      <c r="DZ56" t="s">
        <v>81</v>
      </c>
      <c r="EA56" t="s">
        <v>81</v>
      </c>
      <c r="EB56">
        <v>30</v>
      </c>
      <c r="EC56" t="s">
        <v>81</v>
      </c>
      <c r="ED56" t="s">
        <v>81</v>
      </c>
      <c r="EE56" t="s">
        <v>81</v>
      </c>
      <c r="EF56" t="s">
        <v>81</v>
      </c>
      <c r="EG56" t="s">
        <v>81</v>
      </c>
      <c r="EH56" t="s">
        <v>81</v>
      </c>
      <c r="EI56" t="s">
        <v>81</v>
      </c>
      <c r="EJ56" t="s">
        <v>81</v>
      </c>
      <c r="EK56" t="s">
        <v>81</v>
      </c>
      <c r="EL56" t="s">
        <v>81</v>
      </c>
      <c r="EM56">
        <v>1</v>
      </c>
      <c r="EN56">
        <v>1</v>
      </c>
      <c r="EO56" t="s">
        <v>81</v>
      </c>
      <c r="EP56" t="s">
        <v>81</v>
      </c>
      <c r="EQ56">
        <v>5</v>
      </c>
      <c r="ER56" t="s">
        <v>81</v>
      </c>
      <c r="ES56" t="s">
        <v>81</v>
      </c>
      <c r="ET56" t="s">
        <v>81</v>
      </c>
      <c r="EU56" t="s">
        <v>81</v>
      </c>
      <c r="EV56" t="s">
        <v>81</v>
      </c>
      <c r="EW56">
        <v>1</v>
      </c>
      <c r="EX56">
        <v>1</v>
      </c>
      <c r="EY56" t="s">
        <v>81</v>
      </c>
      <c r="EZ56" t="s">
        <v>81</v>
      </c>
      <c r="FA56">
        <v>3</v>
      </c>
      <c r="FB56" t="s">
        <v>81</v>
      </c>
      <c r="FC56" t="s">
        <v>81</v>
      </c>
      <c r="FD56" t="s">
        <v>81</v>
      </c>
      <c r="FE56" t="s">
        <v>81</v>
      </c>
      <c r="FF56" t="s">
        <v>81</v>
      </c>
      <c r="FG56">
        <v>1</v>
      </c>
      <c r="FH56">
        <v>1</v>
      </c>
      <c r="FI56">
        <v>5</v>
      </c>
      <c r="FJ56" t="s">
        <v>81</v>
      </c>
      <c r="FK56">
        <v>5</v>
      </c>
      <c r="FL56" t="s">
        <v>81</v>
      </c>
      <c r="FM56" t="s">
        <v>81</v>
      </c>
      <c r="FN56" t="s">
        <v>81</v>
      </c>
      <c r="FO56" t="s">
        <v>81</v>
      </c>
      <c r="FP56" t="s">
        <v>81</v>
      </c>
      <c r="FQ56">
        <v>1</v>
      </c>
      <c r="FR56" t="s">
        <v>81</v>
      </c>
      <c r="FS56" t="s">
        <v>81</v>
      </c>
      <c r="FT56" t="s">
        <v>81</v>
      </c>
      <c r="FU56">
        <v>2</v>
      </c>
      <c r="FV56" t="s">
        <v>81</v>
      </c>
      <c r="FW56" t="s">
        <v>81</v>
      </c>
      <c r="FX56" t="s">
        <v>81</v>
      </c>
      <c r="FY56" t="s">
        <v>81</v>
      </c>
      <c r="FZ56" t="s">
        <v>81</v>
      </c>
      <c r="GA56" t="s">
        <v>81</v>
      </c>
      <c r="GB56" t="s">
        <v>81</v>
      </c>
      <c r="GC56" t="s">
        <v>81</v>
      </c>
      <c r="GD56" t="s">
        <v>81</v>
      </c>
      <c r="GE56" t="s">
        <v>81</v>
      </c>
      <c r="GF56" t="s">
        <v>81</v>
      </c>
      <c r="GG56" t="s">
        <v>81</v>
      </c>
      <c r="GH56" t="s">
        <v>81</v>
      </c>
      <c r="GI56" t="s">
        <v>81</v>
      </c>
      <c r="GJ56" t="s">
        <v>81</v>
      </c>
      <c r="GK56" t="s">
        <v>81</v>
      </c>
      <c r="GL56" t="s">
        <v>81</v>
      </c>
      <c r="GM56" t="s">
        <v>81</v>
      </c>
      <c r="GN56" t="s">
        <v>81</v>
      </c>
      <c r="GO56" t="s">
        <v>81</v>
      </c>
      <c r="GP56">
        <v>1</v>
      </c>
      <c r="GQ56">
        <v>1</v>
      </c>
      <c r="GR56" t="s">
        <v>81</v>
      </c>
      <c r="GS56" t="s">
        <v>81</v>
      </c>
      <c r="GT56">
        <v>3</v>
      </c>
      <c r="GU56" t="s">
        <v>81</v>
      </c>
      <c r="GV56" t="s">
        <v>81</v>
      </c>
      <c r="GW56" t="s">
        <v>81</v>
      </c>
      <c r="GX56" t="s">
        <v>81</v>
      </c>
      <c r="GY56" t="s">
        <v>81</v>
      </c>
      <c r="GZ56">
        <v>1</v>
      </c>
      <c r="HA56">
        <v>1</v>
      </c>
      <c r="HB56" t="s">
        <v>81</v>
      </c>
      <c r="HC56" t="s">
        <v>81</v>
      </c>
      <c r="HD56">
        <v>3</v>
      </c>
      <c r="HE56" t="s">
        <v>81</v>
      </c>
      <c r="HF56" t="s">
        <v>81</v>
      </c>
      <c r="HG56" t="s">
        <v>81</v>
      </c>
      <c r="HH56" t="s">
        <v>81</v>
      </c>
      <c r="HI56" t="s">
        <v>81</v>
      </c>
      <c r="HJ56">
        <v>1</v>
      </c>
      <c r="HK56">
        <v>1</v>
      </c>
      <c r="HL56">
        <v>5</v>
      </c>
      <c r="HM56" t="s">
        <v>81</v>
      </c>
      <c r="HN56">
        <v>5</v>
      </c>
      <c r="HO56" t="s">
        <v>81</v>
      </c>
      <c r="HP56" t="s">
        <v>81</v>
      </c>
      <c r="HQ56" t="s">
        <v>81</v>
      </c>
      <c r="HR56" t="s">
        <v>81</v>
      </c>
      <c r="HS56" t="s">
        <v>81</v>
      </c>
      <c r="HT56">
        <v>1</v>
      </c>
      <c r="HU56" t="s">
        <v>81</v>
      </c>
      <c r="HV56" t="s">
        <v>81</v>
      </c>
      <c r="HW56" t="s">
        <v>81</v>
      </c>
      <c r="HX56">
        <v>2</v>
      </c>
      <c r="HY56" t="s">
        <v>81</v>
      </c>
      <c r="HZ56" t="s">
        <v>81</v>
      </c>
      <c r="IA56" t="s">
        <v>81</v>
      </c>
      <c r="IB56" t="s">
        <v>81</v>
      </c>
      <c r="IC56" t="s">
        <v>81</v>
      </c>
      <c r="ID56" t="s">
        <v>81</v>
      </c>
      <c r="IE56" t="s">
        <v>81</v>
      </c>
      <c r="IF56" t="s">
        <v>81</v>
      </c>
      <c r="IG56" t="s">
        <v>81</v>
      </c>
      <c r="IH56" t="s">
        <v>81</v>
      </c>
      <c r="II56">
        <v>1</v>
      </c>
      <c r="IJ56">
        <v>1</v>
      </c>
      <c r="IK56" t="s">
        <v>81</v>
      </c>
      <c r="IL56" t="s">
        <v>81</v>
      </c>
      <c r="IM56">
        <v>1</v>
      </c>
      <c r="IN56" t="s">
        <v>81</v>
      </c>
      <c r="IO56" t="s">
        <v>81</v>
      </c>
      <c r="IP56" t="s">
        <v>81</v>
      </c>
      <c r="IQ56" t="s">
        <v>81</v>
      </c>
      <c r="IR56" t="s">
        <v>81</v>
      </c>
      <c r="IS56" t="s">
        <v>81</v>
      </c>
      <c r="IT56" t="s">
        <v>81</v>
      </c>
      <c r="IU56" t="s">
        <v>81</v>
      </c>
      <c r="IV56" t="s">
        <v>81</v>
      </c>
      <c r="IW56" t="s">
        <v>81</v>
      </c>
      <c r="IX56" t="s">
        <v>81</v>
      </c>
      <c r="IY56" t="s">
        <v>81</v>
      </c>
      <c r="IZ56" t="s">
        <v>81</v>
      </c>
      <c r="JA56" t="s">
        <v>81</v>
      </c>
      <c r="JB56" t="s">
        <v>81</v>
      </c>
      <c r="JC56">
        <v>1</v>
      </c>
      <c r="JD56">
        <v>1</v>
      </c>
      <c r="JE56" t="s">
        <v>81</v>
      </c>
      <c r="JF56" t="s">
        <v>81</v>
      </c>
      <c r="JG56">
        <v>1</v>
      </c>
      <c r="JH56" t="s">
        <v>81</v>
      </c>
      <c r="JI56" t="s">
        <v>81</v>
      </c>
      <c r="JJ56" t="s">
        <v>81</v>
      </c>
      <c r="JK56" t="s">
        <v>81</v>
      </c>
      <c r="JL56" t="s">
        <v>81</v>
      </c>
      <c r="JM56">
        <v>1</v>
      </c>
      <c r="JN56">
        <v>1</v>
      </c>
      <c r="JO56" t="s">
        <v>81</v>
      </c>
      <c r="JP56" t="s">
        <v>81</v>
      </c>
      <c r="JQ56">
        <v>1</v>
      </c>
      <c r="JR56" t="s">
        <v>81</v>
      </c>
      <c r="JS56" t="s">
        <v>81</v>
      </c>
      <c r="JT56" t="s">
        <v>81</v>
      </c>
      <c r="JU56" t="s">
        <v>81</v>
      </c>
      <c r="JV56" t="s">
        <v>81</v>
      </c>
      <c r="JW56">
        <v>1</v>
      </c>
      <c r="JX56" t="s">
        <v>81</v>
      </c>
      <c r="JY56" t="s">
        <v>81</v>
      </c>
      <c r="JZ56" t="s">
        <v>81</v>
      </c>
      <c r="KA56">
        <v>1</v>
      </c>
      <c r="KB56" s="27" t="s">
        <v>81</v>
      </c>
      <c r="KC56" s="27" t="s">
        <v>81</v>
      </c>
      <c r="KD56" s="27" t="s">
        <v>81</v>
      </c>
      <c r="KE56" s="27" t="s">
        <v>81</v>
      </c>
      <c r="KF56" s="27" t="s">
        <v>81</v>
      </c>
      <c r="KG56" t="s">
        <v>81</v>
      </c>
      <c r="KH56" t="s">
        <v>81</v>
      </c>
      <c r="KI56" t="s">
        <v>81</v>
      </c>
      <c r="KJ56" t="s">
        <v>81</v>
      </c>
      <c r="KK56" t="s">
        <v>81</v>
      </c>
      <c r="KL56" t="s">
        <v>81</v>
      </c>
      <c r="KM56" t="s">
        <v>81</v>
      </c>
      <c r="KN56" t="s">
        <v>81</v>
      </c>
      <c r="KO56" t="s">
        <v>81</v>
      </c>
      <c r="KP56" t="s">
        <v>81</v>
      </c>
      <c r="KQ56" t="s">
        <v>81</v>
      </c>
      <c r="KR56" t="s">
        <v>81</v>
      </c>
      <c r="KS56" t="s">
        <v>81</v>
      </c>
      <c r="KT56" t="s">
        <v>81</v>
      </c>
      <c r="KU56" t="s">
        <v>81</v>
      </c>
      <c r="KV56" t="s">
        <v>81</v>
      </c>
      <c r="KW56" t="s">
        <v>81</v>
      </c>
      <c r="KX56" t="s">
        <v>81</v>
      </c>
      <c r="KY56" t="s">
        <v>81</v>
      </c>
      <c r="KZ56" t="s">
        <v>81</v>
      </c>
      <c r="LA56" t="s">
        <v>81</v>
      </c>
      <c r="LB56" t="s">
        <v>81</v>
      </c>
      <c r="LC56" t="s">
        <v>81</v>
      </c>
      <c r="LD56" t="s">
        <v>81</v>
      </c>
      <c r="LE56" t="s">
        <v>81</v>
      </c>
      <c r="LF56" t="s">
        <v>81</v>
      </c>
      <c r="LG56" t="s">
        <v>81</v>
      </c>
      <c r="LH56" t="s">
        <v>81</v>
      </c>
      <c r="LI56" t="s">
        <v>81</v>
      </c>
      <c r="LJ56" t="s">
        <v>81</v>
      </c>
      <c r="LK56" t="s">
        <v>81</v>
      </c>
      <c r="LL56" t="s">
        <v>81</v>
      </c>
      <c r="LM56" t="s">
        <v>81</v>
      </c>
      <c r="LN56" t="s">
        <v>81</v>
      </c>
      <c r="LO56" t="s">
        <v>81</v>
      </c>
      <c r="LP56" t="s">
        <v>81</v>
      </c>
      <c r="LQ56" t="s">
        <v>81</v>
      </c>
      <c r="LR56" t="s">
        <v>81</v>
      </c>
      <c r="LS56" t="s">
        <v>81</v>
      </c>
      <c r="LT56" t="s">
        <v>81</v>
      </c>
      <c r="LU56" t="s">
        <v>81</v>
      </c>
      <c r="LV56" t="s">
        <v>81</v>
      </c>
      <c r="LW56" t="s">
        <v>81</v>
      </c>
      <c r="LX56" t="s">
        <v>81</v>
      </c>
      <c r="LY56" t="s">
        <v>81</v>
      </c>
      <c r="LZ56" t="s">
        <v>81</v>
      </c>
      <c r="MA56" t="s">
        <v>81</v>
      </c>
      <c r="MB56" t="s">
        <v>81</v>
      </c>
      <c r="MC56" t="s">
        <v>81</v>
      </c>
      <c r="MD56" t="s">
        <v>81</v>
      </c>
      <c r="ME56" t="s">
        <v>81</v>
      </c>
      <c r="MF56" t="s">
        <v>81</v>
      </c>
      <c r="MG56" t="s">
        <v>81</v>
      </c>
      <c r="MH56" t="s">
        <v>81</v>
      </c>
      <c r="MI56" t="s">
        <v>81</v>
      </c>
      <c r="MJ56" t="s">
        <v>81</v>
      </c>
      <c r="MK56" t="s">
        <v>81</v>
      </c>
      <c r="ML56" t="s">
        <v>81</v>
      </c>
      <c r="MM56" t="s">
        <v>81</v>
      </c>
      <c r="MN56" t="s">
        <v>81</v>
      </c>
      <c r="MO56" t="s">
        <v>81</v>
      </c>
      <c r="MP56" t="s">
        <v>81</v>
      </c>
      <c r="MQ56" t="s">
        <v>81</v>
      </c>
      <c r="MR56" t="s">
        <v>81</v>
      </c>
      <c r="MS56" t="s">
        <v>81</v>
      </c>
      <c r="MT56" t="s">
        <v>81</v>
      </c>
      <c r="MU56" t="s">
        <v>81</v>
      </c>
      <c r="MV56" t="s">
        <v>81</v>
      </c>
      <c r="MW56" t="s">
        <v>81</v>
      </c>
      <c r="MX56" t="s">
        <v>81</v>
      </c>
      <c r="MY56" t="s">
        <v>81</v>
      </c>
      <c r="MZ56" t="s">
        <v>81</v>
      </c>
      <c r="NA56" t="s">
        <v>81</v>
      </c>
      <c r="NB56" t="s">
        <v>81</v>
      </c>
      <c r="NC56" t="s">
        <v>81</v>
      </c>
      <c r="ND56" t="s">
        <v>81</v>
      </c>
      <c r="NE56" t="s">
        <v>81</v>
      </c>
      <c r="NF56" t="s">
        <v>81</v>
      </c>
      <c r="NG56" t="s">
        <v>81</v>
      </c>
      <c r="NH56" t="s">
        <v>81</v>
      </c>
      <c r="NI56" t="s">
        <v>81</v>
      </c>
      <c r="NJ56" t="s">
        <v>81</v>
      </c>
      <c r="NK56" t="s">
        <v>81</v>
      </c>
      <c r="NL56" t="s">
        <v>81</v>
      </c>
      <c r="NM56" t="s">
        <v>81</v>
      </c>
      <c r="NN56" t="s">
        <v>81</v>
      </c>
      <c r="NO56" t="s">
        <v>81</v>
      </c>
      <c r="NP56" t="s">
        <v>81</v>
      </c>
      <c r="NQ56" t="s">
        <v>81</v>
      </c>
      <c r="NR56" t="s">
        <v>81</v>
      </c>
      <c r="NS56" t="s">
        <v>81</v>
      </c>
      <c r="NT56" t="s">
        <v>81</v>
      </c>
      <c r="NU56" t="s">
        <v>81</v>
      </c>
      <c r="NV56" t="s">
        <v>81</v>
      </c>
      <c r="NW56" t="s">
        <v>81</v>
      </c>
      <c r="NX56" t="s">
        <v>81</v>
      </c>
      <c r="NY56" t="s">
        <v>81</v>
      </c>
      <c r="NZ56" t="s">
        <v>81</v>
      </c>
      <c r="OA56" t="s">
        <v>81</v>
      </c>
      <c r="OB56" t="s">
        <v>81</v>
      </c>
      <c r="OC56" t="s">
        <v>81</v>
      </c>
      <c r="OD56" t="s">
        <v>81</v>
      </c>
      <c r="OE56" t="s">
        <v>81</v>
      </c>
      <c r="OF56" t="s">
        <v>81</v>
      </c>
      <c r="OG56" t="s">
        <v>81</v>
      </c>
      <c r="OH56" t="s">
        <v>81</v>
      </c>
      <c r="OI56" t="s">
        <v>81</v>
      </c>
      <c r="OJ56" t="s">
        <v>81</v>
      </c>
      <c r="OK56" t="s">
        <v>81</v>
      </c>
      <c r="OL56" t="s">
        <v>81</v>
      </c>
      <c r="OM56">
        <v>1</v>
      </c>
      <c r="ON56">
        <v>2</v>
      </c>
      <c r="OO56">
        <v>1</v>
      </c>
      <c r="OP56">
        <v>1</v>
      </c>
      <c r="OQ56">
        <v>2</v>
      </c>
      <c r="OR56">
        <v>1</v>
      </c>
      <c r="OS56">
        <v>1</v>
      </c>
      <c r="OT56">
        <v>2</v>
      </c>
      <c r="OU56">
        <v>1</v>
      </c>
      <c r="OV56">
        <v>0</v>
      </c>
      <c r="OW56" t="s">
        <v>81</v>
      </c>
      <c r="OX56" t="s">
        <v>81</v>
      </c>
      <c r="OY56" t="s">
        <v>81</v>
      </c>
      <c r="OZ56" t="s">
        <v>81</v>
      </c>
      <c r="PA56" t="s">
        <v>81</v>
      </c>
      <c r="PB56" t="s">
        <v>81</v>
      </c>
      <c r="PC56" t="s">
        <v>81</v>
      </c>
      <c r="PD56" t="s">
        <v>81</v>
      </c>
    </row>
    <row r="57" spans="1:420" x14ac:dyDescent="0.35">
      <c r="A57" s="20">
        <v>1070308</v>
      </c>
      <c r="B57" s="20">
        <v>1</v>
      </c>
      <c r="C57" s="20">
        <v>7</v>
      </c>
      <c r="D57" s="20">
        <v>3</v>
      </c>
      <c r="E57" s="20" t="s">
        <v>1159</v>
      </c>
      <c r="F57" s="20">
        <v>21</v>
      </c>
      <c r="G57" s="20">
        <v>1</v>
      </c>
      <c r="H57" s="20">
        <v>1</v>
      </c>
      <c r="I57" s="20">
        <v>3000</v>
      </c>
      <c r="J57" s="20">
        <v>50</v>
      </c>
      <c r="K57" s="20">
        <v>0.312</v>
      </c>
      <c r="L57" s="20">
        <v>650</v>
      </c>
      <c r="M57" s="20">
        <v>4</v>
      </c>
      <c r="N57" s="20">
        <v>1</v>
      </c>
      <c r="O57" s="20">
        <v>1</v>
      </c>
      <c r="P57" s="20">
        <v>7</v>
      </c>
      <c r="Q57" t="s">
        <v>81</v>
      </c>
      <c r="R57" s="20">
        <v>0.185</v>
      </c>
      <c r="S57">
        <v>17000</v>
      </c>
      <c r="T57" s="20">
        <v>6</v>
      </c>
      <c r="U57" s="20">
        <v>1</v>
      </c>
      <c r="V57" s="20">
        <v>1</v>
      </c>
      <c r="W57" s="20">
        <v>10</v>
      </c>
      <c r="X57" s="20">
        <v>1</v>
      </c>
      <c r="Y57" s="20">
        <v>1</v>
      </c>
      <c r="Z57" s="20">
        <v>17000</v>
      </c>
      <c r="AA57" t="s">
        <v>81</v>
      </c>
      <c r="AB57" t="s">
        <v>81</v>
      </c>
      <c r="AC57" t="s">
        <v>81</v>
      </c>
      <c r="AD57" t="s">
        <v>81</v>
      </c>
      <c r="AE57" t="s">
        <v>81</v>
      </c>
      <c r="AF57" t="s">
        <v>81</v>
      </c>
      <c r="AG57" t="s">
        <v>81</v>
      </c>
      <c r="AH57" t="s">
        <v>81</v>
      </c>
      <c r="AI57" t="s">
        <v>81</v>
      </c>
      <c r="AJ57" t="s">
        <v>81</v>
      </c>
      <c r="AK57" t="s">
        <v>81</v>
      </c>
      <c r="AL57" t="s">
        <v>81</v>
      </c>
      <c r="AM57" t="s">
        <v>81</v>
      </c>
      <c r="AN57" t="s">
        <v>81</v>
      </c>
      <c r="AO57" t="s">
        <v>81</v>
      </c>
      <c r="AP57" t="s">
        <v>81</v>
      </c>
      <c r="AQ57" t="s">
        <v>81</v>
      </c>
      <c r="AR57" t="s">
        <v>81</v>
      </c>
      <c r="AS57" t="s">
        <v>81</v>
      </c>
      <c r="AT57" t="s">
        <v>81</v>
      </c>
      <c r="AU57" t="s">
        <v>81</v>
      </c>
      <c r="AV57">
        <v>3</v>
      </c>
      <c r="AW57" t="s">
        <v>81</v>
      </c>
      <c r="AX57">
        <v>100000</v>
      </c>
      <c r="AY57">
        <v>50000</v>
      </c>
      <c r="AZ57">
        <v>50000</v>
      </c>
      <c r="BA57" t="s">
        <v>81</v>
      </c>
      <c r="BB57" t="s">
        <v>81</v>
      </c>
      <c r="BC57" t="s">
        <v>81</v>
      </c>
      <c r="BD57" t="s">
        <v>81</v>
      </c>
      <c r="BE57" t="s">
        <v>81</v>
      </c>
      <c r="BF57">
        <v>5000</v>
      </c>
      <c r="BG57" t="s">
        <v>81</v>
      </c>
      <c r="BH57" t="s">
        <v>81</v>
      </c>
      <c r="BI57" t="s">
        <v>81</v>
      </c>
      <c r="BJ57" t="s">
        <v>81</v>
      </c>
      <c r="BK57" t="s">
        <v>81</v>
      </c>
      <c r="BL57" t="s">
        <v>81</v>
      </c>
      <c r="BM57" t="s">
        <v>81</v>
      </c>
      <c r="BN57" t="s">
        <v>81</v>
      </c>
      <c r="BO57" t="s">
        <v>81</v>
      </c>
      <c r="BP57" t="s">
        <v>81</v>
      </c>
      <c r="BQ57" t="s">
        <v>81</v>
      </c>
      <c r="BR57" t="s">
        <v>81</v>
      </c>
      <c r="BS57" t="s">
        <v>81</v>
      </c>
      <c r="BT57" t="s">
        <v>81</v>
      </c>
      <c r="BU57">
        <v>1</v>
      </c>
      <c r="BV57" t="s">
        <v>81</v>
      </c>
      <c r="BW57">
        <v>8</v>
      </c>
      <c r="BX57" t="s">
        <v>81</v>
      </c>
      <c r="BY57">
        <v>1</v>
      </c>
      <c r="BZ57" t="s">
        <v>81</v>
      </c>
      <c r="CA57" t="s">
        <v>81</v>
      </c>
      <c r="CB57" t="s">
        <v>81</v>
      </c>
      <c r="CC57" t="s">
        <v>81</v>
      </c>
      <c r="CD57" t="s">
        <v>81</v>
      </c>
      <c r="CE57" t="s">
        <v>81</v>
      </c>
      <c r="CF57" t="s">
        <v>81</v>
      </c>
      <c r="CG57" t="s">
        <v>81</v>
      </c>
      <c r="CH57" t="s">
        <v>81</v>
      </c>
      <c r="CI57" t="s">
        <v>81</v>
      </c>
      <c r="CJ57" t="s">
        <v>81</v>
      </c>
      <c r="CK57" t="s">
        <v>81</v>
      </c>
      <c r="CL57" t="s">
        <v>81</v>
      </c>
      <c r="CM57">
        <v>20</v>
      </c>
      <c r="CN57">
        <v>2</v>
      </c>
      <c r="CO57">
        <v>1</v>
      </c>
      <c r="CP57" t="s">
        <v>81</v>
      </c>
      <c r="CQ57" t="s">
        <v>81</v>
      </c>
      <c r="CR57" t="s">
        <v>81</v>
      </c>
      <c r="CS57">
        <v>1</v>
      </c>
      <c r="CT57">
        <v>1</v>
      </c>
      <c r="CU57" t="s">
        <v>81</v>
      </c>
      <c r="CV57" t="s">
        <v>81</v>
      </c>
      <c r="CW57" t="s">
        <v>81</v>
      </c>
      <c r="CX57">
        <v>1</v>
      </c>
      <c r="CY57">
        <v>1</v>
      </c>
      <c r="CZ57" t="s">
        <v>81</v>
      </c>
      <c r="DA57" t="s">
        <v>81</v>
      </c>
      <c r="DB57" t="s">
        <v>81</v>
      </c>
      <c r="DC57">
        <v>1</v>
      </c>
      <c r="DD57" t="s">
        <v>81</v>
      </c>
      <c r="DE57" t="s">
        <v>81</v>
      </c>
      <c r="DF57" t="s">
        <v>81</v>
      </c>
      <c r="DG57">
        <v>50</v>
      </c>
      <c r="DH57">
        <v>2</v>
      </c>
      <c r="DI57" t="s">
        <v>81</v>
      </c>
      <c r="DJ57" t="s">
        <v>81</v>
      </c>
      <c r="DK57" t="s">
        <v>81</v>
      </c>
      <c r="DL57" t="s">
        <v>81</v>
      </c>
      <c r="DM57" t="s">
        <v>81</v>
      </c>
      <c r="DN57" t="s">
        <v>81</v>
      </c>
      <c r="DO57" t="s">
        <v>81</v>
      </c>
      <c r="DP57">
        <v>1</v>
      </c>
      <c r="DQ57" t="s">
        <v>81</v>
      </c>
      <c r="DR57">
        <v>2</v>
      </c>
      <c r="DS57" t="s">
        <v>81</v>
      </c>
      <c r="DT57" t="s">
        <v>81</v>
      </c>
      <c r="DU57" t="s">
        <v>81</v>
      </c>
      <c r="DV57" t="s">
        <v>81</v>
      </c>
      <c r="DW57" t="s">
        <v>81</v>
      </c>
      <c r="DX57">
        <v>1</v>
      </c>
      <c r="DY57" t="s">
        <v>81</v>
      </c>
      <c r="DZ57" t="s">
        <v>81</v>
      </c>
      <c r="EA57" t="s">
        <v>81</v>
      </c>
      <c r="EB57">
        <v>3</v>
      </c>
      <c r="EC57" t="s">
        <v>81</v>
      </c>
      <c r="ED57" t="s">
        <v>81</v>
      </c>
      <c r="EE57" t="s">
        <v>81</v>
      </c>
      <c r="EF57" t="s">
        <v>81</v>
      </c>
      <c r="EG57" t="s">
        <v>81</v>
      </c>
      <c r="EH57" t="s">
        <v>81</v>
      </c>
      <c r="EI57" t="s">
        <v>81</v>
      </c>
      <c r="EJ57" t="s">
        <v>81</v>
      </c>
      <c r="EK57" t="s">
        <v>81</v>
      </c>
      <c r="EL57" t="s">
        <v>81</v>
      </c>
      <c r="EM57">
        <v>1</v>
      </c>
      <c r="EN57">
        <v>1</v>
      </c>
      <c r="EO57" t="s">
        <v>81</v>
      </c>
      <c r="EP57" t="s">
        <v>81</v>
      </c>
      <c r="EQ57">
        <v>1</v>
      </c>
      <c r="ER57" t="s">
        <v>81</v>
      </c>
      <c r="ES57" t="s">
        <v>81</v>
      </c>
      <c r="ET57" t="s">
        <v>81</v>
      </c>
      <c r="EU57" t="s">
        <v>81</v>
      </c>
      <c r="EV57" t="s">
        <v>81</v>
      </c>
      <c r="EW57">
        <v>1</v>
      </c>
      <c r="EX57" t="s">
        <v>81</v>
      </c>
      <c r="EY57">
        <v>8</v>
      </c>
      <c r="EZ57" t="s">
        <v>81</v>
      </c>
      <c r="FA57">
        <v>2</v>
      </c>
      <c r="FB57" t="s">
        <v>81</v>
      </c>
      <c r="FC57" t="s">
        <v>81</v>
      </c>
      <c r="FD57" t="s">
        <v>81</v>
      </c>
      <c r="FE57" t="s">
        <v>81</v>
      </c>
      <c r="FF57" t="s">
        <v>81</v>
      </c>
      <c r="FG57" t="s">
        <v>81</v>
      </c>
      <c r="FH57" t="s">
        <v>81</v>
      </c>
      <c r="FI57">
        <v>5</v>
      </c>
      <c r="FJ57" t="s">
        <v>81</v>
      </c>
      <c r="FK57">
        <v>1</v>
      </c>
      <c r="FL57" t="s">
        <v>81</v>
      </c>
      <c r="FM57" t="s">
        <v>81</v>
      </c>
      <c r="FN57" t="s">
        <v>81</v>
      </c>
      <c r="FO57" t="s">
        <v>81</v>
      </c>
      <c r="FP57" t="s">
        <v>81</v>
      </c>
      <c r="FQ57" t="s">
        <v>81</v>
      </c>
      <c r="FR57" t="s">
        <v>81</v>
      </c>
      <c r="FS57">
        <v>1</v>
      </c>
      <c r="FT57" t="s">
        <v>81</v>
      </c>
      <c r="FU57">
        <v>1</v>
      </c>
      <c r="FV57" t="s">
        <v>81</v>
      </c>
      <c r="FW57" t="s">
        <v>81</v>
      </c>
      <c r="FX57" t="s">
        <v>81</v>
      </c>
      <c r="FY57" t="s">
        <v>81</v>
      </c>
      <c r="FZ57" t="s">
        <v>81</v>
      </c>
      <c r="GA57" t="s">
        <v>81</v>
      </c>
      <c r="GB57" t="s">
        <v>81</v>
      </c>
      <c r="GC57">
        <v>1</v>
      </c>
      <c r="GD57" t="s">
        <v>81</v>
      </c>
      <c r="GE57">
        <v>1</v>
      </c>
      <c r="GF57" t="s">
        <v>81</v>
      </c>
      <c r="GG57" s="27" t="s">
        <v>81</v>
      </c>
      <c r="GH57" s="27" t="s">
        <v>81</v>
      </c>
      <c r="GI57" s="27" t="s">
        <v>81</v>
      </c>
      <c r="GJ57" s="27" t="s">
        <v>81</v>
      </c>
      <c r="GK57" s="27" t="s">
        <v>81</v>
      </c>
      <c r="GL57" s="27" t="s">
        <v>81</v>
      </c>
      <c r="GM57" s="27" t="s">
        <v>81</v>
      </c>
      <c r="GN57" s="27" t="s">
        <v>81</v>
      </c>
      <c r="GO57" s="27" t="s">
        <v>81</v>
      </c>
      <c r="GP57">
        <v>1</v>
      </c>
      <c r="GQ57" t="s">
        <v>81</v>
      </c>
      <c r="GR57" t="s">
        <v>81</v>
      </c>
      <c r="GS57" t="s">
        <v>81</v>
      </c>
      <c r="GT57">
        <v>1</v>
      </c>
      <c r="GU57" t="s">
        <v>81</v>
      </c>
      <c r="GV57" t="s">
        <v>81</v>
      </c>
      <c r="GW57" t="s">
        <v>81</v>
      </c>
      <c r="GX57" t="s">
        <v>81</v>
      </c>
      <c r="GY57" t="s">
        <v>81</v>
      </c>
      <c r="GZ57" t="s">
        <v>81</v>
      </c>
      <c r="HA57" t="s">
        <v>81</v>
      </c>
      <c r="HB57" t="s">
        <v>81</v>
      </c>
      <c r="HC57">
        <v>10</v>
      </c>
      <c r="HD57">
        <v>2</v>
      </c>
      <c r="HE57" t="s">
        <v>81</v>
      </c>
      <c r="HF57" t="s">
        <v>81</v>
      </c>
      <c r="HG57" t="s">
        <v>81</v>
      </c>
      <c r="HH57" t="s">
        <v>81</v>
      </c>
      <c r="HI57" t="s">
        <v>81</v>
      </c>
      <c r="HJ57" t="s">
        <v>81</v>
      </c>
      <c r="HK57" t="s">
        <v>81</v>
      </c>
      <c r="HL57" t="s">
        <v>81</v>
      </c>
      <c r="HM57">
        <v>10</v>
      </c>
      <c r="HN57">
        <v>1</v>
      </c>
      <c r="HO57" t="s">
        <v>81</v>
      </c>
      <c r="HP57" t="s">
        <v>81</v>
      </c>
      <c r="HQ57" t="s">
        <v>81</v>
      </c>
      <c r="HR57" t="s">
        <v>81</v>
      </c>
      <c r="HS57" t="s">
        <v>81</v>
      </c>
      <c r="HT57" t="s">
        <v>81</v>
      </c>
      <c r="HU57" t="s">
        <v>81</v>
      </c>
      <c r="HV57">
        <v>1</v>
      </c>
      <c r="HW57" t="s">
        <v>81</v>
      </c>
      <c r="HX57">
        <v>1</v>
      </c>
      <c r="HY57" t="s">
        <v>81</v>
      </c>
      <c r="HZ57" t="s">
        <v>81</v>
      </c>
      <c r="IA57" t="s">
        <v>81</v>
      </c>
      <c r="IB57" t="s">
        <v>81</v>
      </c>
      <c r="IC57" t="s">
        <v>81</v>
      </c>
      <c r="ID57" t="s">
        <v>81</v>
      </c>
      <c r="IE57" t="s">
        <v>81</v>
      </c>
      <c r="IF57" t="s">
        <v>81</v>
      </c>
      <c r="IG57" t="s">
        <v>81</v>
      </c>
      <c r="IH57" t="s">
        <v>81</v>
      </c>
      <c r="II57" t="s">
        <v>81</v>
      </c>
      <c r="IJ57" t="s">
        <v>81</v>
      </c>
      <c r="IK57" t="s">
        <v>81</v>
      </c>
      <c r="IL57" t="s">
        <v>81</v>
      </c>
      <c r="IM57" t="s">
        <v>81</v>
      </c>
      <c r="IN57" t="s">
        <v>81</v>
      </c>
      <c r="IO57" t="s">
        <v>81</v>
      </c>
      <c r="IP57" t="s">
        <v>81</v>
      </c>
      <c r="IQ57" t="s">
        <v>81</v>
      </c>
      <c r="IR57" t="s">
        <v>81</v>
      </c>
      <c r="IS57" t="s">
        <v>81</v>
      </c>
      <c r="IT57" t="s">
        <v>81</v>
      </c>
      <c r="IU57" t="s">
        <v>81</v>
      </c>
      <c r="IV57" t="s">
        <v>81</v>
      </c>
      <c r="IW57" t="s">
        <v>81</v>
      </c>
      <c r="IX57" t="s">
        <v>81</v>
      </c>
      <c r="IY57" t="s">
        <v>81</v>
      </c>
      <c r="IZ57" t="s">
        <v>81</v>
      </c>
      <c r="JA57" t="s">
        <v>81</v>
      </c>
      <c r="JB57" t="s">
        <v>81</v>
      </c>
      <c r="JC57" t="s">
        <v>81</v>
      </c>
      <c r="JD57" t="s">
        <v>81</v>
      </c>
      <c r="JE57" t="s">
        <v>81</v>
      </c>
      <c r="JF57" t="s">
        <v>81</v>
      </c>
      <c r="JG57" t="s">
        <v>81</v>
      </c>
      <c r="JH57" t="s">
        <v>81</v>
      </c>
      <c r="JI57" t="s">
        <v>81</v>
      </c>
      <c r="JJ57" t="s">
        <v>81</v>
      </c>
      <c r="JK57" t="s">
        <v>81</v>
      </c>
      <c r="JL57" t="s">
        <v>81</v>
      </c>
      <c r="JM57" t="s">
        <v>81</v>
      </c>
      <c r="JN57" t="s">
        <v>81</v>
      </c>
      <c r="JO57" t="s">
        <v>81</v>
      </c>
      <c r="JP57" t="s">
        <v>81</v>
      </c>
      <c r="JQ57" t="s">
        <v>81</v>
      </c>
      <c r="JR57" t="s">
        <v>81</v>
      </c>
      <c r="JS57" t="s">
        <v>81</v>
      </c>
      <c r="JT57" t="s">
        <v>81</v>
      </c>
      <c r="JU57" t="s">
        <v>81</v>
      </c>
      <c r="JV57" t="s">
        <v>81</v>
      </c>
      <c r="JW57" t="s">
        <v>81</v>
      </c>
      <c r="JX57" t="s">
        <v>81</v>
      </c>
      <c r="JY57" t="s">
        <v>81</v>
      </c>
      <c r="JZ57" t="s">
        <v>81</v>
      </c>
      <c r="KA57" t="s">
        <v>81</v>
      </c>
      <c r="KB57" t="s">
        <v>81</v>
      </c>
      <c r="KC57" t="s">
        <v>81</v>
      </c>
      <c r="KD57" t="s">
        <v>81</v>
      </c>
      <c r="KE57" t="s">
        <v>81</v>
      </c>
      <c r="KF57" t="s">
        <v>81</v>
      </c>
      <c r="KG57" t="s">
        <v>81</v>
      </c>
      <c r="KH57" t="s">
        <v>81</v>
      </c>
      <c r="KI57" t="s">
        <v>81</v>
      </c>
      <c r="KJ57" t="s">
        <v>81</v>
      </c>
      <c r="KK57" t="s">
        <v>81</v>
      </c>
      <c r="KL57" t="s">
        <v>81</v>
      </c>
      <c r="KM57" t="s">
        <v>81</v>
      </c>
      <c r="KN57" t="s">
        <v>81</v>
      </c>
      <c r="KO57" t="s">
        <v>81</v>
      </c>
      <c r="KP57" t="s">
        <v>81</v>
      </c>
      <c r="KQ57" t="s">
        <v>81</v>
      </c>
      <c r="KR57" t="s">
        <v>81</v>
      </c>
      <c r="KS57" t="s">
        <v>81</v>
      </c>
      <c r="KT57" t="s">
        <v>81</v>
      </c>
      <c r="KU57" t="s">
        <v>81</v>
      </c>
      <c r="KV57" t="s">
        <v>81</v>
      </c>
      <c r="KW57" t="s">
        <v>81</v>
      </c>
      <c r="KX57" t="s">
        <v>81</v>
      </c>
      <c r="KY57" t="s">
        <v>81</v>
      </c>
      <c r="KZ57" t="s">
        <v>81</v>
      </c>
      <c r="LA57" t="s">
        <v>81</v>
      </c>
      <c r="LB57" t="s">
        <v>81</v>
      </c>
      <c r="LC57" t="s">
        <v>81</v>
      </c>
      <c r="LD57" t="s">
        <v>81</v>
      </c>
      <c r="LE57" t="s">
        <v>81</v>
      </c>
      <c r="LF57" t="s">
        <v>81</v>
      </c>
      <c r="LG57" t="s">
        <v>81</v>
      </c>
      <c r="LH57" t="s">
        <v>81</v>
      </c>
      <c r="LI57" t="s">
        <v>81</v>
      </c>
      <c r="LJ57" t="s">
        <v>81</v>
      </c>
      <c r="LK57" t="s">
        <v>81</v>
      </c>
      <c r="LL57" t="s">
        <v>81</v>
      </c>
      <c r="LM57" t="s">
        <v>81</v>
      </c>
      <c r="LN57" t="s">
        <v>81</v>
      </c>
      <c r="LO57" t="s">
        <v>81</v>
      </c>
      <c r="LP57" t="s">
        <v>81</v>
      </c>
      <c r="LQ57" t="s">
        <v>81</v>
      </c>
      <c r="LR57" t="s">
        <v>81</v>
      </c>
      <c r="LS57" t="s">
        <v>81</v>
      </c>
      <c r="LT57" t="s">
        <v>81</v>
      </c>
      <c r="LU57" t="s">
        <v>81</v>
      </c>
      <c r="LV57" t="s">
        <v>81</v>
      </c>
      <c r="LW57" t="s">
        <v>81</v>
      </c>
      <c r="LX57" t="s">
        <v>81</v>
      </c>
      <c r="LY57" t="s">
        <v>81</v>
      </c>
      <c r="LZ57" t="s">
        <v>81</v>
      </c>
      <c r="MA57" t="s">
        <v>81</v>
      </c>
      <c r="MB57" t="s">
        <v>81</v>
      </c>
      <c r="MC57" t="s">
        <v>81</v>
      </c>
      <c r="MD57" t="s">
        <v>81</v>
      </c>
      <c r="ME57" t="s">
        <v>81</v>
      </c>
      <c r="MF57" t="s">
        <v>81</v>
      </c>
      <c r="MG57" t="s">
        <v>81</v>
      </c>
      <c r="MH57" t="s">
        <v>81</v>
      </c>
      <c r="MI57" t="s">
        <v>81</v>
      </c>
      <c r="MJ57" t="s">
        <v>81</v>
      </c>
      <c r="MK57" t="s">
        <v>81</v>
      </c>
      <c r="ML57" t="s">
        <v>81</v>
      </c>
      <c r="MM57" t="s">
        <v>81</v>
      </c>
      <c r="MN57" t="s">
        <v>81</v>
      </c>
      <c r="MO57" t="s">
        <v>81</v>
      </c>
      <c r="MP57" t="s">
        <v>81</v>
      </c>
      <c r="MQ57" t="s">
        <v>81</v>
      </c>
      <c r="MR57" t="s">
        <v>81</v>
      </c>
      <c r="MS57" t="s">
        <v>81</v>
      </c>
      <c r="MT57" t="s">
        <v>81</v>
      </c>
      <c r="MU57" t="s">
        <v>81</v>
      </c>
      <c r="MV57" t="s">
        <v>81</v>
      </c>
      <c r="MW57" t="s">
        <v>81</v>
      </c>
      <c r="MX57" t="s">
        <v>81</v>
      </c>
      <c r="MY57" t="s">
        <v>81</v>
      </c>
      <c r="MZ57" t="s">
        <v>81</v>
      </c>
      <c r="NA57" t="s">
        <v>81</v>
      </c>
      <c r="NB57" t="s">
        <v>81</v>
      </c>
      <c r="NC57" t="s">
        <v>81</v>
      </c>
      <c r="ND57" t="s">
        <v>81</v>
      </c>
      <c r="NE57" t="s">
        <v>81</v>
      </c>
      <c r="NF57" t="s">
        <v>81</v>
      </c>
      <c r="NG57" t="s">
        <v>81</v>
      </c>
      <c r="NH57" t="s">
        <v>81</v>
      </c>
      <c r="NI57" t="s">
        <v>81</v>
      </c>
      <c r="NJ57" t="s">
        <v>81</v>
      </c>
      <c r="NK57" t="s">
        <v>81</v>
      </c>
      <c r="NL57" t="s">
        <v>81</v>
      </c>
      <c r="NM57" t="s">
        <v>81</v>
      </c>
      <c r="NN57" t="s">
        <v>81</v>
      </c>
      <c r="NO57" t="s">
        <v>81</v>
      </c>
      <c r="NP57" t="s">
        <v>81</v>
      </c>
      <c r="NQ57" t="s">
        <v>81</v>
      </c>
      <c r="NR57" t="s">
        <v>81</v>
      </c>
      <c r="NS57" t="s">
        <v>81</v>
      </c>
      <c r="NT57" t="s">
        <v>81</v>
      </c>
      <c r="NU57" t="s">
        <v>81</v>
      </c>
      <c r="NV57" t="s">
        <v>81</v>
      </c>
      <c r="NW57" t="s">
        <v>81</v>
      </c>
      <c r="NX57" t="s">
        <v>81</v>
      </c>
      <c r="NY57" t="s">
        <v>81</v>
      </c>
      <c r="NZ57" t="s">
        <v>81</v>
      </c>
      <c r="OA57" t="s">
        <v>81</v>
      </c>
      <c r="OB57" t="s">
        <v>81</v>
      </c>
      <c r="OC57" t="s">
        <v>81</v>
      </c>
      <c r="OD57" t="s">
        <v>81</v>
      </c>
      <c r="OE57" t="s">
        <v>81</v>
      </c>
      <c r="OF57" t="s">
        <v>81</v>
      </c>
      <c r="OG57" t="s">
        <v>81</v>
      </c>
      <c r="OH57" t="s">
        <v>81</v>
      </c>
      <c r="OI57" t="s">
        <v>81</v>
      </c>
      <c r="OJ57" t="s">
        <v>81</v>
      </c>
      <c r="OK57" t="s">
        <v>81</v>
      </c>
      <c r="OL57" t="s">
        <v>81</v>
      </c>
      <c r="OM57">
        <v>0</v>
      </c>
      <c r="ON57" t="s">
        <v>81</v>
      </c>
      <c r="OO57" t="s">
        <v>81</v>
      </c>
      <c r="OP57">
        <v>1</v>
      </c>
      <c r="OQ57">
        <v>2</v>
      </c>
      <c r="OR57">
        <v>1</v>
      </c>
      <c r="OS57">
        <v>1</v>
      </c>
      <c r="OT57">
        <v>2</v>
      </c>
      <c r="OU57">
        <v>1</v>
      </c>
      <c r="OV57" t="s">
        <v>81</v>
      </c>
      <c r="OW57" t="s">
        <v>81</v>
      </c>
      <c r="OX57" t="s">
        <v>81</v>
      </c>
      <c r="OY57" t="s">
        <v>81</v>
      </c>
      <c r="OZ57" t="s">
        <v>81</v>
      </c>
      <c r="PA57" t="s">
        <v>81</v>
      </c>
      <c r="PB57" t="s">
        <v>81</v>
      </c>
      <c r="PC57" t="s">
        <v>81</v>
      </c>
      <c r="PD57" t="s">
        <v>81</v>
      </c>
    </row>
    <row r="58" spans="1:420" x14ac:dyDescent="0.35">
      <c r="A58" s="108">
        <v>1070309</v>
      </c>
      <c r="B58" s="108">
        <v>1</v>
      </c>
      <c r="C58" s="108">
        <v>7</v>
      </c>
      <c r="D58" s="108">
        <v>3</v>
      </c>
      <c r="E58" s="108" t="s">
        <v>1117</v>
      </c>
      <c r="F58" s="20">
        <v>15</v>
      </c>
      <c r="G58" s="20">
        <v>1</v>
      </c>
      <c r="H58" s="20">
        <v>1</v>
      </c>
      <c r="I58" s="70" t="s">
        <v>81</v>
      </c>
      <c r="J58" t="s">
        <v>81</v>
      </c>
      <c r="K58" t="s">
        <v>81</v>
      </c>
      <c r="L58" s="20">
        <v>1200000</v>
      </c>
      <c r="M58" s="20">
        <v>21</v>
      </c>
      <c r="N58" s="20">
        <v>3</v>
      </c>
      <c r="O58" s="20">
        <v>3</v>
      </c>
      <c r="P58" s="20">
        <v>600</v>
      </c>
      <c r="Q58" t="s">
        <v>81</v>
      </c>
      <c r="R58" t="s">
        <v>81</v>
      </c>
      <c r="S58" s="20">
        <v>500000</v>
      </c>
      <c r="T58" t="s">
        <v>81</v>
      </c>
      <c r="U58" t="s">
        <v>81</v>
      </c>
      <c r="V58" t="s">
        <v>81</v>
      </c>
      <c r="W58" t="s">
        <v>81</v>
      </c>
      <c r="X58" t="s">
        <v>81</v>
      </c>
      <c r="Y58" t="s">
        <v>81</v>
      </c>
      <c r="Z58" t="s">
        <v>81</v>
      </c>
      <c r="AA58" t="s">
        <v>81</v>
      </c>
      <c r="AB58" t="s">
        <v>81</v>
      </c>
      <c r="AC58" t="s">
        <v>81</v>
      </c>
      <c r="AD58" t="s">
        <v>81</v>
      </c>
      <c r="AE58" t="s">
        <v>81</v>
      </c>
      <c r="AF58" t="s">
        <v>81</v>
      </c>
      <c r="AG58" t="s">
        <v>81</v>
      </c>
      <c r="AH58" t="s">
        <v>81</v>
      </c>
      <c r="AI58" t="s">
        <v>81</v>
      </c>
      <c r="AJ58" t="s">
        <v>81</v>
      </c>
      <c r="AK58" t="s">
        <v>81</v>
      </c>
      <c r="AL58" t="s">
        <v>81</v>
      </c>
      <c r="AM58" t="s">
        <v>81</v>
      </c>
      <c r="AN58" t="s">
        <v>81</v>
      </c>
      <c r="AO58" t="s">
        <v>81</v>
      </c>
      <c r="AP58" t="s">
        <v>81</v>
      </c>
      <c r="AQ58" t="s">
        <v>81</v>
      </c>
      <c r="AR58" t="s">
        <v>81</v>
      </c>
      <c r="AS58" t="s">
        <v>81</v>
      </c>
      <c r="AT58" t="s">
        <v>81</v>
      </c>
      <c r="AU58" t="s">
        <v>81</v>
      </c>
      <c r="AV58">
        <v>2</v>
      </c>
      <c r="AW58">
        <v>350000</v>
      </c>
      <c r="AX58">
        <v>100000</v>
      </c>
      <c r="AY58">
        <v>25000</v>
      </c>
      <c r="AZ58" t="s">
        <v>81</v>
      </c>
      <c r="BA58">
        <v>320000</v>
      </c>
      <c r="BB58">
        <v>100000</v>
      </c>
      <c r="BC58">
        <v>50000</v>
      </c>
      <c r="BD58">
        <v>50000</v>
      </c>
      <c r="BE58" t="s">
        <v>81</v>
      </c>
      <c r="BF58" t="s">
        <v>81</v>
      </c>
      <c r="BG58" t="s">
        <v>81</v>
      </c>
      <c r="BH58" t="s">
        <v>81</v>
      </c>
      <c r="BI58" t="s">
        <v>81</v>
      </c>
      <c r="BJ58" t="s">
        <v>81</v>
      </c>
      <c r="BK58" t="s">
        <v>81</v>
      </c>
      <c r="BL58" t="s">
        <v>81</v>
      </c>
      <c r="BM58" t="s">
        <v>81</v>
      </c>
      <c r="BN58" t="s">
        <v>81</v>
      </c>
      <c r="BO58" t="s">
        <v>81</v>
      </c>
      <c r="BP58" t="s">
        <v>81</v>
      </c>
      <c r="BQ58" t="s">
        <v>81</v>
      </c>
      <c r="BR58" t="s">
        <v>81</v>
      </c>
      <c r="BS58" t="s">
        <v>81</v>
      </c>
      <c r="BT58" t="s">
        <v>81</v>
      </c>
      <c r="BU58" s="27">
        <v>0</v>
      </c>
      <c r="BV58" t="s">
        <v>81</v>
      </c>
      <c r="BW58">
        <v>1</v>
      </c>
      <c r="BX58" t="s">
        <v>81</v>
      </c>
      <c r="BY58">
        <v>1</v>
      </c>
      <c r="BZ58" t="s">
        <v>81</v>
      </c>
      <c r="CA58" t="s">
        <v>81</v>
      </c>
      <c r="CB58" t="s">
        <v>81</v>
      </c>
      <c r="CC58" t="s">
        <v>81</v>
      </c>
      <c r="CD58" t="s">
        <v>81</v>
      </c>
      <c r="CE58">
        <v>1</v>
      </c>
      <c r="CF58">
        <v>2</v>
      </c>
      <c r="CG58" t="s">
        <v>81</v>
      </c>
      <c r="CH58" t="s">
        <v>81</v>
      </c>
      <c r="CI58">
        <v>1</v>
      </c>
      <c r="CJ58" t="s">
        <v>81</v>
      </c>
      <c r="CK58">
        <v>2</v>
      </c>
      <c r="CL58">
        <v>2</v>
      </c>
      <c r="CM58">
        <v>2</v>
      </c>
      <c r="CN58">
        <v>1</v>
      </c>
      <c r="CO58" t="s">
        <v>81</v>
      </c>
      <c r="CP58" t="s">
        <v>81</v>
      </c>
      <c r="CQ58">
        <v>1</v>
      </c>
      <c r="CR58" t="s">
        <v>81</v>
      </c>
      <c r="CS58">
        <v>1</v>
      </c>
      <c r="CT58" t="s">
        <v>81</v>
      </c>
      <c r="CU58" t="s">
        <v>81</v>
      </c>
      <c r="CV58" t="s">
        <v>81</v>
      </c>
      <c r="CW58">
        <v>5</v>
      </c>
      <c r="CX58">
        <v>1</v>
      </c>
      <c r="CY58" t="s">
        <v>81</v>
      </c>
      <c r="CZ58" t="s">
        <v>81</v>
      </c>
      <c r="DA58">
        <v>1</v>
      </c>
      <c r="DB58" t="s">
        <v>81</v>
      </c>
      <c r="DC58">
        <v>1</v>
      </c>
      <c r="DD58" t="s">
        <v>81</v>
      </c>
      <c r="DE58">
        <v>2</v>
      </c>
      <c r="DF58">
        <v>2</v>
      </c>
      <c r="DG58" t="s">
        <v>81</v>
      </c>
      <c r="DH58">
        <v>1</v>
      </c>
      <c r="DI58" t="s">
        <v>81</v>
      </c>
      <c r="DJ58" t="s">
        <v>81</v>
      </c>
      <c r="DK58" t="s">
        <v>81</v>
      </c>
      <c r="DL58" t="s">
        <v>81</v>
      </c>
      <c r="DM58" t="s">
        <v>81</v>
      </c>
      <c r="DN58" t="s">
        <v>81</v>
      </c>
      <c r="DO58" t="s">
        <v>81</v>
      </c>
      <c r="DP58">
        <v>1</v>
      </c>
      <c r="DQ58" t="s">
        <v>81</v>
      </c>
      <c r="DR58">
        <v>1</v>
      </c>
      <c r="DS58" t="s">
        <v>81</v>
      </c>
      <c r="DT58" t="s">
        <v>81</v>
      </c>
      <c r="DU58" t="s">
        <v>81</v>
      </c>
      <c r="DV58" t="s">
        <v>81</v>
      </c>
      <c r="DW58" t="s">
        <v>81</v>
      </c>
      <c r="DX58" t="s">
        <v>81</v>
      </c>
      <c r="DY58" t="s">
        <v>81</v>
      </c>
      <c r="DZ58">
        <v>1</v>
      </c>
      <c r="EA58" t="s">
        <v>81</v>
      </c>
      <c r="EB58">
        <v>3</v>
      </c>
      <c r="EC58" t="s">
        <v>81</v>
      </c>
      <c r="ED58" t="s">
        <v>81</v>
      </c>
      <c r="EE58" t="s">
        <v>81</v>
      </c>
      <c r="EF58" t="s">
        <v>81</v>
      </c>
      <c r="EG58" t="s">
        <v>81</v>
      </c>
      <c r="EH58" t="s">
        <v>81</v>
      </c>
      <c r="EI58" t="s">
        <v>81</v>
      </c>
      <c r="EJ58" t="s">
        <v>81</v>
      </c>
      <c r="EK58" t="s">
        <v>81</v>
      </c>
      <c r="EL58" t="s">
        <v>81</v>
      </c>
      <c r="EM58" t="s">
        <v>81</v>
      </c>
      <c r="EN58">
        <v>2</v>
      </c>
      <c r="EO58" t="s">
        <v>81</v>
      </c>
      <c r="EP58">
        <v>5</v>
      </c>
      <c r="EQ58">
        <v>3</v>
      </c>
      <c r="ER58" t="s">
        <v>81</v>
      </c>
      <c r="ES58" t="s">
        <v>81</v>
      </c>
      <c r="ET58">
        <v>1</v>
      </c>
      <c r="EU58" t="s">
        <v>81</v>
      </c>
      <c r="EV58">
        <v>3</v>
      </c>
      <c r="EW58" t="s">
        <v>81</v>
      </c>
      <c r="EX58" t="s">
        <v>81</v>
      </c>
      <c r="EY58" t="s">
        <v>81</v>
      </c>
      <c r="EZ58" t="s">
        <v>81</v>
      </c>
      <c r="FA58" t="s">
        <v>81</v>
      </c>
      <c r="FB58">
        <v>1</v>
      </c>
      <c r="FC58" t="s">
        <v>81</v>
      </c>
      <c r="FD58" t="s">
        <v>81</v>
      </c>
      <c r="FE58" t="s">
        <v>81</v>
      </c>
      <c r="FF58">
        <v>3</v>
      </c>
      <c r="FG58" t="s">
        <v>81</v>
      </c>
      <c r="FH58" t="s">
        <v>81</v>
      </c>
      <c r="FI58">
        <v>5</v>
      </c>
      <c r="FJ58">
        <v>5</v>
      </c>
      <c r="FK58">
        <v>3</v>
      </c>
      <c r="FL58" t="s">
        <v>81</v>
      </c>
      <c r="FM58" t="s">
        <v>81</v>
      </c>
      <c r="FN58" t="s">
        <v>81</v>
      </c>
      <c r="FO58" t="s">
        <v>81</v>
      </c>
      <c r="FP58" t="s">
        <v>81</v>
      </c>
      <c r="FQ58" t="s">
        <v>81</v>
      </c>
      <c r="FR58" t="s">
        <v>81</v>
      </c>
      <c r="FS58">
        <v>1</v>
      </c>
      <c r="FT58" t="s">
        <v>81</v>
      </c>
      <c r="FU58">
        <v>1</v>
      </c>
      <c r="FV58" t="s">
        <v>81</v>
      </c>
      <c r="FW58" t="s">
        <v>81</v>
      </c>
      <c r="FX58" t="s">
        <v>81</v>
      </c>
      <c r="FY58" t="s">
        <v>81</v>
      </c>
      <c r="FZ58" t="s">
        <v>81</v>
      </c>
      <c r="GA58" t="s">
        <v>81</v>
      </c>
      <c r="GB58" t="s">
        <v>81</v>
      </c>
      <c r="GC58" t="s">
        <v>81</v>
      </c>
      <c r="GD58" t="s">
        <v>81</v>
      </c>
      <c r="GE58" t="s">
        <v>81</v>
      </c>
      <c r="GF58" t="s">
        <v>81</v>
      </c>
      <c r="GG58" t="s">
        <v>81</v>
      </c>
      <c r="GH58" t="s">
        <v>81</v>
      </c>
      <c r="GI58" t="s">
        <v>81</v>
      </c>
      <c r="GJ58" t="s">
        <v>81</v>
      </c>
      <c r="GK58" t="s">
        <v>81</v>
      </c>
      <c r="GL58" t="s">
        <v>81</v>
      </c>
      <c r="GM58" t="s">
        <v>81</v>
      </c>
      <c r="GN58" t="s">
        <v>81</v>
      </c>
      <c r="GO58" t="s">
        <v>81</v>
      </c>
      <c r="GP58" t="s">
        <v>81</v>
      </c>
      <c r="GQ58" t="s">
        <v>81</v>
      </c>
      <c r="GR58" t="s">
        <v>81</v>
      </c>
      <c r="GS58" t="s">
        <v>81</v>
      </c>
      <c r="GT58" t="s">
        <v>81</v>
      </c>
      <c r="GU58" t="s">
        <v>81</v>
      </c>
      <c r="GV58" t="s">
        <v>81</v>
      </c>
      <c r="GW58" t="s">
        <v>81</v>
      </c>
      <c r="GX58" t="s">
        <v>81</v>
      </c>
      <c r="GY58" t="s">
        <v>81</v>
      </c>
      <c r="GZ58" t="s">
        <v>81</v>
      </c>
      <c r="HA58" t="s">
        <v>81</v>
      </c>
      <c r="HB58" t="s">
        <v>81</v>
      </c>
      <c r="HC58" t="s">
        <v>81</v>
      </c>
      <c r="HD58" t="s">
        <v>81</v>
      </c>
      <c r="HE58" t="s">
        <v>81</v>
      </c>
      <c r="HF58" t="s">
        <v>81</v>
      </c>
      <c r="HG58" t="s">
        <v>81</v>
      </c>
      <c r="HH58" t="s">
        <v>81</v>
      </c>
      <c r="HI58" t="s">
        <v>81</v>
      </c>
      <c r="HJ58" t="s">
        <v>81</v>
      </c>
      <c r="HK58" t="s">
        <v>81</v>
      </c>
      <c r="HL58" t="s">
        <v>81</v>
      </c>
      <c r="HM58" t="s">
        <v>81</v>
      </c>
      <c r="HN58" t="s">
        <v>81</v>
      </c>
      <c r="HO58" t="s">
        <v>81</v>
      </c>
      <c r="HP58" t="s">
        <v>81</v>
      </c>
      <c r="HQ58" t="s">
        <v>81</v>
      </c>
      <c r="HR58" t="s">
        <v>81</v>
      </c>
      <c r="HS58" t="s">
        <v>81</v>
      </c>
      <c r="HT58" t="s">
        <v>81</v>
      </c>
      <c r="HU58" t="s">
        <v>81</v>
      </c>
      <c r="HV58" t="s">
        <v>81</v>
      </c>
      <c r="HW58" t="s">
        <v>81</v>
      </c>
      <c r="HX58" t="s">
        <v>81</v>
      </c>
      <c r="HY58" t="s">
        <v>81</v>
      </c>
      <c r="HZ58" t="s">
        <v>81</v>
      </c>
      <c r="IA58" t="s">
        <v>81</v>
      </c>
      <c r="IB58" t="s">
        <v>81</v>
      </c>
      <c r="IC58" t="s">
        <v>81</v>
      </c>
      <c r="ID58" t="s">
        <v>81</v>
      </c>
      <c r="IE58" t="s">
        <v>81</v>
      </c>
      <c r="IF58" t="s">
        <v>81</v>
      </c>
      <c r="IG58" t="s">
        <v>81</v>
      </c>
      <c r="IH58" t="s">
        <v>81</v>
      </c>
      <c r="II58" t="s">
        <v>81</v>
      </c>
      <c r="IJ58" t="s">
        <v>81</v>
      </c>
      <c r="IK58" t="s">
        <v>81</v>
      </c>
      <c r="IL58" t="s">
        <v>81</v>
      </c>
      <c r="IM58" t="s">
        <v>81</v>
      </c>
      <c r="IN58" t="s">
        <v>81</v>
      </c>
      <c r="IO58" t="s">
        <v>81</v>
      </c>
      <c r="IP58" t="s">
        <v>81</v>
      </c>
      <c r="IQ58" t="s">
        <v>81</v>
      </c>
      <c r="IR58" t="s">
        <v>81</v>
      </c>
      <c r="IS58" t="s">
        <v>81</v>
      </c>
      <c r="IT58" t="s">
        <v>81</v>
      </c>
      <c r="IU58" t="s">
        <v>81</v>
      </c>
      <c r="IV58" t="s">
        <v>81</v>
      </c>
      <c r="IW58" t="s">
        <v>81</v>
      </c>
      <c r="IX58" t="s">
        <v>81</v>
      </c>
      <c r="IY58" t="s">
        <v>81</v>
      </c>
      <c r="IZ58" t="s">
        <v>81</v>
      </c>
      <c r="JA58" t="s">
        <v>81</v>
      </c>
      <c r="JB58" t="s">
        <v>81</v>
      </c>
      <c r="JC58" t="s">
        <v>81</v>
      </c>
      <c r="JD58" t="s">
        <v>81</v>
      </c>
      <c r="JE58" t="s">
        <v>81</v>
      </c>
      <c r="JF58" t="s">
        <v>81</v>
      </c>
      <c r="JG58" t="s">
        <v>81</v>
      </c>
      <c r="JH58" t="s">
        <v>81</v>
      </c>
      <c r="JI58" t="s">
        <v>81</v>
      </c>
      <c r="JJ58" t="s">
        <v>81</v>
      </c>
      <c r="JK58" t="s">
        <v>81</v>
      </c>
      <c r="JL58" t="s">
        <v>81</v>
      </c>
      <c r="JM58" t="s">
        <v>81</v>
      </c>
      <c r="JN58" t="s">
        <v>81</v>
      </c>
      <c r="JO58" t="s">
        <v>81</v>
      </c>
      <c r="JP58" t="s">
        <v>81</v>
      </c>
      <c r="JQ58" t="s">
        <v>81</v>
      </c>
      <c r="JR58" t="s">
        <v>81</v>
      </c>
      <c r="JS58" t="s">
        <v>81</v>
      </c>
      <c r="JT58" t="s">
        <v>81</v>
      </c>
      <c r="JU58" t="s">
        <v>81</v>
      </c>
      <c r="JV58" t="s">
        <v>81</v>
      </c>
      <c r="JW58" t="s">
        <v>81</v>
      </c>
      <c r="JX58" t="s">
        <v>81</v>
      </c>
      <c r="JY58" t="s">
        <v>81</v>
      </c>
      <c r="JZ58" t="s">
        <v>81</v>
      </c>
      <c r="KA58" t="s">
        <v>81</v>
      </c>
      <c r="KB58" t="s">
        <v>81</v>
      </c>
      <c r="KC58" t="s">
        <v>81</v>
      </c>
      <c r="KD58" t="s">
        <v>81</v>
      </c>
      <c r="KE58" t="s">
        <v>81</v>
      </c>
      <c r="KF58" t="s">
        <v>81</v>
      </c>
      <c r="KG58" t="s">
        <v>81</v>
      </c>
      <c r="KH58" t="s">
        <v>81</v>
      </c>
      <c r="KI58" t="s">
        <v>81</v>
      </c>
      <c r="KJ58" t="s">
        <v>81</v>
      </c>
      <c r="KK58" t="s">
        <v>81</v>
      </c>
      <c r="KL58" t="s">
        <v>81</v>
      </c>
      <c r="KM58" t="s">
        <v>81</v>
      </c>
      <c r="KN58" t="s">
        <v>81</v>
      </c>
      <c r="KO58" t="s">
        <v>81</v>
      </c>
      <c r="KP58" t="s">
        <v>81</v>
      </c>
      <c r="KQ58" t="s">
        <v>81</v>
      </c>
      <c r="KR58" t="s">
        <v>81</v>
      </c>
      <c r="KS58" t="s">
        <v>81</v>
      </c>
      <c r="KT58" t="s">
        <v>81</v>
      </c>
      <c r="KU58" t="s">
        <v>81</v>
      </c>
      <c r="KV58" t="s">
        <v>81</v>
      </c>
      <c r="KW58" t="s">
        <v>81</v>
      </c>
      <c r="KX58" t="s">
        <v>81</v>
      </c>
      <c r="KY58" t="s">
        <v>81</v>
      </c>
      <c r="KZ58" t="s">
        <v>81</v>
      </c>
      <c r="LA58" t="s">
        <v>81</v>
      </c>
      <c r="LB58" t="s">
        <v>81</v>
      </c>
      <c r="LC58" t="s">
        <v>81</v>
      </c>
      <c r="LD58" t="s">
        <v>81</v>
      </c>
      <c r="LE58" t="s">
        <v>81</v>
      </c>
      <c r="LF58" t="s">
        <v>81</v>
      </c>
      <c r="LG58" t="s">
        <v>81</v>
      </c>
      <c r="LH58" t="s">
        <v>81</v>
      </c>
      <c r="LI58" t="s">
        <v>81</v>
      </c>
      <c r="LJ58" t="s">
        <v>81</v>
      </c>
      <c r="LK58" t="s">
        <v>81</v>
      </c>
      <c r="LL58" t="s">
        <v>81</v>
      </c>
      <c r="LM58" t="s">
        <v>81</v>
      </c>
      <c r="LN58" t="s">
        <v>81</v>
      </c>
      <c r="LO58" t="s">
        <v>81</v>
      </c>
      <c r="LP58" t="s">
        <v>81</v>
      </c>
      <c r="LQ58" t="s">
        <v>81</v>
      </c>
      <c r="LR58" t="s">
        <v>81</v>
      </c>
      <c r="LS58" t="s">
        <v>81</v>
      </c>
      <c r="LT58" t="s">
        <v>81</v>
      </c>
      <c r="LU58" t="s">
        <v>81</v>
      </c>
      <c r="LV58" t="s">
        <v>81</v>
      </c>
      <c r="LW58" t="s">
        <v>81</v>
      </c>
      <c r="LX58" t="s">
        <v>81</v>
      </c>
      <c r="LY58" t="s">
        <v>81</v>
      </c>
      <c r="LZ58" t="s">
        <v>81</v>
      </c>
      <c r="MA58" t="s">
        <v>81</v>
      </c>
      <c r="MB58" t="s">
        <v>81</v>
      </c>
      <c r="MC58" t="s">
        <v>81</v>
      </c>
      <c r="MD58" t="s">
        <v>81</v>
      </c>
      <c r="ME58" t="s">
        <v>81</v>
      </c>
      <c r="MF58" t="s">
        <v>81</v>
      </c>
      <c r="MG58" t="s">
        <v>81</v>
      </c>
      <c r="MH58" t="s">
        <v>81</v>
      </c>
      <c r="MI58" t="s">
        <v>81</v>
      </c>
      <c r="MJ58" t="s">
        <v>81</v>
      </c>
      <c r="MK58" t="s">
        <v>81</v>
      </c>
      <c r="ML58" t="s">
        <v>81</v>
      </c>
      <c r="MM58" t="s">
        <v>81</v>
      </c>
      <c r="MN58" t="s">
        <v>81</v>
      </c>
      <c r="MO58" t="s">
        <v>81</v>
      </c>
      <c r="MP58" t="s">
        <v>81</v>
      </c>
      <c r="MQ58" t="s">
        <v>81</v>
      </c>
      <c r="MR58" t="s">
        <v>81</v>
      </c>
      <c r="MS58" t="s">
        <v>81</v>
      </c>
      <c r="MT58" t="s">
        <v>81</v>
      </c>
      <c r="MU58" t="s">
        <v>81</v>
      </c>
      <c r="MV58" t="s">
        <v>81</v>
      </c>
      <c r="MW58" t="s">
        <v>81</v>
      </c>
      <c r="MX58" t="s">
        <v>81</v>
      </c>
      <c r="MY58" t="s">
        <v>81</v>
      </c>
      <c r="MZ58" t="s">
        <v>81</v>
      </c>
      <c r="NA58" t="s">
        <v>81</v>
      </c>
      <c r="NB58" t="s">
        <v>81</v>
      </c>
      <c r="NC58" t="s">
        <v>81</v>
      </c>
      <c r="ND58" t="s">
        <v>81</v>
      </c>
      <c r="NE58" t="s">
        <v>81</v>
      </c>
      <c r="NF58" t="s">
        <v>81</v>
      </c>
      <c r="NG58" t="s">
        <v>81</v>
      </c>
      <c r="NH58" t="s">
        <v>81</v>
      </c>
      <c r="NI58" t="s">
        <v>81</v>
      </c>
      <c r="NJ58" t="s">
        <v>81</v>
      </c>
      <c r="NK58" t="s">
        <v>81</v>
      </c>
      <c r="NL58" t="s">
        <v>81</v>
      </c>
      <c r="NM58" t="s">
        <v>81</v>
      </c>
      <c r="NN58" t="s">
        <v>81</v>
      </c>
      <c r="NO58" t="s">
        <v>81</v>
      </c>
      <c r="NP58" t="s">
        <v>81</v>
      </c>
      <c r="NQ58" t="s">
        <v>81</v>
      </c>
      <c r="NR58" t="s">
        <v>81</v>
      </c>
      <c r="NS58" t="s">
        <v>81</v>
      </c>
      <c r="NT58" t="s">
        <v>81</v>
      </c>
      <c r="NU58" t="s">
        <v>81</v>
      </c>
      <c r="NV58" t="s">
        <v>81</v>
      </c>
      <c r="NW58" t="s">
        <v>81</v>
      </c>
      <c r="NX58" t="s">
        <v>81</v>
      </c>
      <c r="NY58" t="s">
        <v>81</v>
      </c>
      <c r="NZ58" t="s">
        <v>81</v>
      </c>
      <c r="OA58" t="s">
        <v>81</v>
      </c>
      <c r="OB58" t="s">
        <v>81</v>
      </c>
      <c r="OC58" t="s">
        <v>81</v>
      </c>
      <c r="OD58" t="s">
        <v>81</v>
      </c>
      <c r="OE58" t="s">
        <v>81</v>
      </c>
      <c r="OF58" t="s">
        <v>81</v>
      </c>
      <c r="OG58" t="s">
        <v>81</v>
      </c>
      <c r="OH58" t="s">
        <v>81</v>
      </c>
      <c r="OI58" t="s">
        <v>81</v>
      </c>
      <c r="OJ58" t="s">
        <v>81</v>
      </c>
      <c r="OK58" t="s">
        <v>81</v>
      </c>
      <c r="OL58" t="s">
        <v>81</v>
      </c>
      <c r="OM58">
        <v>0</v>
      </c>
      <c r="ON58" t="s">
        <v>81</v>
      </c>
      <c r="OO58" t="s">
        <v>81</v>
      </c>
      <c r="OP58">
        <v>0</v>
      </c>
      <c r="OQ58" t="s">
        <v>81</v>
      </c>
      <c r="OR58" t="s">
        <v>81</v>
      </c>
      <c r="OS58">
        <v>0</v>
      </c>
      <c r="OT58" t="s">
        <v>81</v>
      </c>
      <c r="OU58" t="s">
        <v>81</v>
      </c>
      <c r="OV58">
        <v>0</v>
      </c>
      <c r="OW58" t="s">
        <v>81</v>
      </c>
      <c r="OX58" t="s">
        <v>81</v>
      </c>
      <c r="OY58">
        <v>0</v>
      </c>
      <c r="OZ58" t="s">
        <v>81</v>
      </c>
      <c r="PA58" t="s">
        <v>81</v>
      </c>
      <c r="PB58">
        <v>0</v>
      </c>
      <c r="PC58" t="s">
        <v>81</v>
      </c>
      <c r="PD58" t="s">
        <v>81</v>
      </c>
    </row>
    <row r="59" spans="1:420" x14ac:dyDescent="0.35">
      <c r="A59" s="20">
        <v>1070310</v>
      </c>
      <c r="B59" s="20">
        <v>1</v>
      </c>
      <c r="C59" s="20">
        <v>7</v>
      </c>
      <c r="D59" s="20">
        <v>3</v>
      </c>
      <c r="E59" s="20" t="s">
        <v>1169</v>
      </c>
      <c r="F59" s="20">
        <v>21</v>
      </c>
      <c r="G59" s="20">
        <v>3</v>
      </c>
      <c r="H59" s="20">
        <v>3</v>
      </c>
      <c r="I59" s="20">
        <v>1108</v>
      </c>
      <c r="J59" s="20">
        <v>35</v>
      </c>
      <c r="K59" s="20">
        <v>105</v>
      </c>
      <c r="L59" s="20">
        <v>650</v>
      </c>
      <c r="M59" s="20">
        <v>12</v>
      </c>
      <c r="N59" s="20">
        <v>1</v>
      </c>
      <c r="O59" s="20">
        <v>1</v>
      </c>
      <c r="P59" s="20">
        <v>8</v>
      </c>
      <c r="Q59" s="20">
        <v>1</v>
      </c>
      <c r="R59" s="20">
        <v>1</v>
      </c>
      <c r="S59" s="20">
        <v>20000</v>
      </c>
      <c r="T59" s="20">
        <v>8</v>
      </c>
      <c r="U59" s="20">
        <v>1</v>
      </c>
      <c r="V59" s="20">
        <v>1</v>
      </c>
      <c r="W59" s="20">
        <v>5</v>
      </c>
      <c r="X59" s="20" t="s">
        <v>81</v>
      </c>
      <c r="Y59" t="s">
        <v>81</v>
      </c>
      <c r="Z59" s="20">
        <v>10000</v>
      </c>
      <c r="AA59" t="s">
        <v>81</v>
      </c>
      <c r="AB59" t="s">
        <v>81</v>
      </c>
      <c r="AC59" t="s">
        <v>81</v>
      </c>
      <c r="AD59" t="s">
        <v>81</v>
      </c>
      <c r="AE59" t="s">
        <v>81</v>
      </c>
      <c r="AF59" t="s">
        <v>81</v>
      </c>
      <c r="AG59" t="s">
        <v>81</v>
      </c>
      <c r="AH59" t="s">
        <v>81</v>
      </c>
      <c r="AI59" t="s">
        <v>81</v>
      </c>
      <c r="AJ59" t="s">
        <v>81</v>
      </c>
      <c r="AK59" t="s">
        <v>81</v>
      </c>
      <c r="AL59" t="s">
        <v>81</v>
      </c>
      <c r="AM59" t="s">
        <v>81</v>
      </c>
      <c r="AN59" t="s">
        <v>81</v>
      </c>
      <c r="AO59" t="s">
        <v>81</v>
      </c>
      <c r="AP59" t="s">
        <v>81</v>
      </c>
      <c r="AQ59" t="s">
        <v>81</v>
      </c>
      <c r="AR59" t="s">
        <v>81</v>
      </c>
      <c r="AS59" t="s">
        <v>81</v>
      </c>
      <c r="AT59" t="s">
        <v>81</v>
      </c>
      <c r="AU59" t="s">
        <v>81</v>
      </c>
      <c r="AV59">
        <v>3</v>
      </c>
      <c r="AW59">
        <v>84000</v>
      </c>
      <c r="AX59">
        <v>180000</v>
      </c>
      <c r="AY59">
        <v>40000</v>
      </c>
      <c r="AZ59">
        <v>25000</v>
      </c>
      <c r="BA59">
        <v>35000</v>
      </c>
      <c r="BB59" t="s">
        <v>81</v>
      </c>
      <c r="BC59" t="s">
        <v>81</v>
      </c>
      <c r="BD59">
        <v>3000</v>
      </c>
      <c r="BE59" t="s">
        <v>81</v>
      </c>
      <c r="BF59">
        <v>4000</v>
      </c>
      <c r="BG59" t="s">
        <v>81</v>
      </c>
      <c r="BH59" t="s">
        <v>81</v>
      </c>
      <c r="BI59" t="s">
        <v>81</v>
      </c>
      <c r="BJ59" t="s">
        <v>81</v>
      </c>
      <c r="BK59" t="s">
        <v>81</v>
      </c>
      <c r="BL59" t="s">
        <v>81</v>
      </c>
      <c r="BM59" t="s">
        <v>81</v>
      </c>
      <c r="BN59" t="s">
        <v>81</v>
      </c>
      <c r="BO59" t="s">
        <v>81</v>
      </c>
      <c r="BP59" t="s">
        <v>81</v>
      </c>
      <c r="BQ59" t="s">
        <v>81</v>
      </c>
      <c r="BR59" t="s">
        <v>81</v>
      </c>
      <c r="BS59" t="s">
        <v>81</v>
      </c>
      <c r="BT59" t="s">
        <v>81</v>
      </c>
      <c r="BU59" s="27">
        <v>0</v>
      </c>
      <c r="BV59" t="s">
        <v>81</v>
      </c>
      <c r="BW59">
        <v>1</v>
      </c>
      <c r="BX59" t="s">
        <v>81</v>
      </c>
      <c r="BY59">
        <v>1.5</v>
      </c>
      <c r="BZ59" t="s">
        <v>81</v>
      </c>
      <c r="CA59" t="s">
        <v>81</v>
      </c>
      <c r="CB59" t="s">
        <v>81</v>
      </c>
      <c r="CC59" t="s">
        <v>81</v>
      </c>
      <c r="CD59" t="s">
        <v>81</v>
      </c>
      <c r="CE59" t="s">
        <v>81</v>
      </c>
      <c r="CF59" t="s">
        <v>81</v>
      </c>
      <c r="CG59" t="s">
        <v>81</v>
      </c>
      <c r="CH59" t="s">
        <v>81</v>
      </c>
      <c r="CI59" t="s">
        <v>81</v>
      </c>
      <c r="CJ59" t="s">
        <v>81</v>
      </c>
      <c r="CK59" t="s">
        <v>81</v>
      </c>
      <c r="CL59" t="s">
        <v>81</v>
      </c>
      <c r="CM59">
        <v>20</v>
      </c>
      <c r="CN59">
        <v>1</v>
      </c>
      <c r="CO59">
        <v>1</v>
      </c>
      <c r="CP59">
        <v>1</v>
      </c>
      <c r="CQ59" t="s">
        <v>81</v>
      </c>
      <c r="CR59" t="s">
        <v>81</v>
      </c>
      <c r="CS59">
        <v>1</v>
      </c>
      <c r="CT59">
        <v>1</v>
      </c>
      <c r="CU59">
        <v>1</v>
      </c>
      <c r="CV59" t="s">
        <v>81</v>
      </c>
      <c r="CW59" t="s">
        <v>81</v>
      </c>
      <c r="CX59">
        <v>1</v>
      </c>
      <c r="CY59">
        <v>1</v>
      </c>
      <c r="CZ59" t="s">
        <v>81</v>
      </c>
      <c r="DA59" t="s">
        <v>81</v>
      </c>
      <c r="DB59" t="s">
        <v>81</v>
      </c>
      <c r="DC59">
        <v>5</v>
      </c>
      <c r="DD59">
        <v>1</v>
      </c>
      <c r="DE59" t="s">
        <v>81</v>
      </c>
      <c r="DF59">
        <v>5</v>
      </c>
      <c r="DG59">
        <v>15</v>
      </c>
      <c r="DH59">
        <v>1</v>
      </c>
      <c r="DI59">
        <v>1</v>
      </c>
      <c r="DJ59">
        <v>1</v>
      </c>
      <c r="DK59" t="s">
        <v>81</v>
      </c>
      <c r="DL59" t="s">
        <v>81</v>
      </c>
      <c r="DM59">
        <v>1</v>
      </c>
      <c r="DN59" t="s">
        <v>81</v>
      </c>
      <c r="DO59" t="s">
        <v>81</v>
      </c>
      <c r="DP59">
        <v>1</v>
      </c>
      <c r="DQ59" t="s">
        <v>81</v>
      </c>
      <c r="DR59">
        <v>1</v>
      </c>
      <c r="DS59" t="s">
        <v>81</v>
      </c>
      <c r="DT59" t="s">
        <v>81</v>
      </c>
      <c r="DU59" t="s">
        <v>81</v>
      </c>
      <c r="DV59" t="s">
        <v>81</v>
      </c>
      <c r="DW59" t="s">
        <v>81</v>
      </c>
      <c r="DX59" t="s">
        <v>81</v>
      </c>
      <c r="DY59" t="s">
        <v>81</v>
      </c>
      <c r="DZ59">
        <v>1</v>
      </c>
      <c r="EA59" t="s">
        <v>81</v>
      </c>
      <c r="EB59">
        <v>1</v>
      </c>
      <c r="EC59" t="s">
        <v>81</v>
      </c>
      <c r="ED59" t="s">
        <v>81</v>
      </c>
      <c r="EE59" t="s">
        <v>81</v>
      </c>
      <c r="EF59" t="s">
        <v>81</v>
      </c>
      <c r="EG59" t="s">
        <v>81</v>
      </c>
      <c r="EH59" t="s">
        <v>81</v>
      </c>
      <c r="EI59" t="s">
        <v>81</v>
      </c>
      <c r="EJ59" t="s">
        <v>81</v>
      </c>
      <c r="EK59" t="s">
        <v>81</v>
      </c>
      <c r="EL59" t="s">
        <v>81</v>
      </c>
      <c r="EM59">
        <v>1</v>
      </c>
      <c r="EN59">
        <v>1</v>
      </c>
      <c r="EO59" t="s">
        <v>81</v>
      </c>
      <c r="EP59" t="s">
        <v>81</v>
      </c>
      <c r="EQ59">
        <v>1</v>
      </c>
      <c r="ER59">
        <v>1</v>
      </c>
      <c r="ES59">
        <v>1</v>
      </c>
      <c r="ET59" t="s">
        <v>81</v>
      </c>
      <c r="EU59" t="s">
        <v>81</v>
      </c>
      <c r="EV59">
        <v>1</v>
      </c>
      <c r="EW59" t="s">
        <v>81</v>
      </c>
      <c r="EX59">
        <v>1</v>
      </c>
      <c r="EY59" t="s">
        <v>81</v>
      </c>
      <c r="EZ59" t="s">
        <v>81</v>
      </c>
      <c r="FA59">
        <v>1</v>
      </c>
      <c r="FB59" t="s">
        <v>81</v>
      </c>
      <c r="FC59" t="s">
        <v>81</v>
      </c>
      <c r="FD59" t="s">
        <v>81</v>
      </c>
      <c r="FE59" t="s">
        <v>81</v>
      </c>
      <c r="FF59" t="s">
        <v>81</v>
      </c>
      <c r="FG59">
        <v>1</v>
      </c>
      <c r="FH59">
        <v>1</v>
      </c>
      <c r="FI59" t="s">
        <v>81</v>
      </c>
      <c r="FJ59" t="s">
        <v>81</v>
      </c>
      <c r="FK59">
        <v>1</v>
      </c>
      <c r="FL59">
        <v>1</v>
      </c>
      <c r="FM59">
        <v>1</v>
      </c>
      <c r="FN59" t="s">
        <v>81</v>
      </c>
      <c r="FO59" t="s">
        <v>81</v>
      </c>
      <c r="FP59">
        <v>1</v>
      </c>
      <c r="FQ59">
        <v>1</v>
      </c>
      <c r="FR59" t="s">
        <v>81</v>
      </c>
      <c r="FS59" t="s">
        <v>81</v>
      </c>
      <c r="FT59" t="s">
        <v>81</v>
      </c>
      <c r="FU59">
        <v>1</v>
      </c>
      <c r="FV59" t="s">
        <v>81</v>
      </c>
      <c r="FW59" t="s">
        <v>81</v>
      </c>
      <c r="FX59" t="s">
        <v>81</v>
      </c>
      <c r="FY59" t="s">
        <v>81</v>
      </c>
      <c r="FZ59" t="s">
        <v>81</v>
      </c>
      <c r="GA59" t="s">
        <v>81</v>
      </c>
      <c r="GB59" t="s">
        <v>81</v>
      </c>
      <c r="GC59">
        <v>1</v>
      </c>
      <c r="GD59" t="s">
        <v>81</v>
      </c>
      <c r="GE59">
        <v>1</v>
      </c>
      <c r="GF59">
        <v>1</v>
      </c>
      <c r="GG59" t="s">
        <v>81</v>
      </c>
      <c r="GH59" t="s">
        <v>81</v>
      </c>
      <c r="GI59" t="s">
        <v>81</v>
      </c>
      <c r="GJ59">
        <v>1</v>
      </c>
      <c r="GK59" t="s">
        <v>81</v>
      </c>
      <c r="GL59" t="s">
        <v>81</v>
      </c>
      <c r="GM59" t="s">
        <v>81</v>
      </c>
      <c r="GN59" t="s">
        <v>81</v>
      </c>
      <c r="GO59" t="s">
        <v>81</v>
      </c>
      <c r="GP59" t="s">
        <v>81</v>
      </c>
      <c r="GQ59" t="s">
        <v>81</v>
      </c>
      <c r="GR59" t="s">
        <v>81</v>
      </c>
      <c r="GS59" t="s">
        <v>81</v>
      </c>
      <c r="GT59" t="s">
        <v>81</v>
      </c>
      <c r="GU59">
        <v>1</v>
      </c>
      <c r="GV59" t="s">
        <v>81</v>
      </c>
      <c r="GW59" t="s">
        <v>81</v>
      </c>
      <c r="GX59" t="s">
        <v>81</v>
      </c>
      <c r="GY59">
        <v>1</v>
      </c>
      <c r="GZ59" t="s">
        <v>81</v>
      </c>
      <c r="HA59">
        <v>1</v>
      </c>
      <c r="HB59" t="s">
        <v>81</v>
      </c>
      <c r="HC59" t="s">
        <v>81</v>
      </c>
      <c r="HD59">
        <v>1</v>
      </c>
      <c r="HE59">
        <v>1</v>
      </c>
      <c r="HF59" t="s">
        <v>81</v>
      </c>
      <c r="HG59" t="s">
        <v>81</v>
      </c>
      <c r="HH59" t="s">
        <v>81</v>
      </c>
      <c r="HI59">
        <v>1</v>
      </c>
      <c r="HJ59">
        <v>1</v>
      </c>
      <c r="HK59">
        <v>1</v>
      </c>
      <c r="HL59" t="s">
        <v>81</v>
      </c>
      <c r="HM59" t="s">
        <v>81</v>
      </c>
      <c r="HN59">
        <v>1</v>
      </c>
      <c r="HO59" t="s">
        <v>81</v>
      </c>
      <c r="HP59" t="s">
        <v>81</v>
      </c>
      <c r="HQ59" t="s">
        <v>81</v>
      </c>
      <c r="HR59" t="s">
        <v>81</v>
      </c>
      <c r="HS59" t="s">
        <v>81</v>
      </c>
      <c r="HT59">
        <v>1</v>
      </c>
      <c r="HU59" t="s">
        <v>81</v>
      </c>
      <c r="HV59" t="s">
        <v>81</v>
      </c>
      <c r="HW59" t="s">
        <v>81</v>
      </c>
      <c r="HX59">
        <v>1</v>
      </c>
      <c r="HY59" t="s">
        <v>81</v>
      </c>
      <c r="HZ59" t="s">
        <v>81</v>
      </c>
      <c r="IA59" t="s">
        <v>81</v>
      </c>
      <c r="IB59" t="s">
        <v>81</v>
      </c>
      <c r="IC59" t="s">
        <v>81</v>
      </c>
      <c r="ID59" t="s">
        <v>81</v>
      </c>
      <c r="IE59" t="s">
        <v>81</v>
      </c>
      <c r="IF59" t="s">
        <v>81</v>
      </c>
      <c r="IG59" t="s">
        <v>81</v>
      </c>
      <c r="IH59" t="s">
        <v>81</v>
      </c>
      <c r="II59" t="s">
        <v>81</v>
      </c>
      <c r="IJ59" t="s">
        <v>81</v>
      </c>
      <c r="IK59" t="s">
        <v>81</v>
      </c>
      <c r="IL59" t="s">
        <v>81</v>
      </c>
      <c r="IM59" t="s">
        <v>81</v>
      </c>
      <c r="IN59" t="s">
        <v>81</v>
      </c>
      <c r="IO59" t="s">
        <v>81</v>
      </c>
      <c r="IP59" t="s">
        <v>81</v>
      </c>
      <c r="IQ59" t="s">
        <v>81</v>
      </c>
      <c r="IR59" t="s">
        <v>81</v>
      </c>
      <c r="IS59" t="s">
        <v>81</v>
      </c>
      <c r="IT59" t="s">
        <v>81</v>
      </c>
      <c r="IU59" t="s">
        <v>81</v>
      </c>
      <c r="IV59" t="s">
        <v>81</v>
      </c>
      <c r="IW59" t="s">
        <v>81</v>
      </c>
      <c r="IX59" t="s">
        <v>81</v>
      </c>
      <c r="IY59" t="s">
        <v>81</v>
      </c>
      <c r="IZ59" t="s">
        <v>81</v>
      </c>
      <c r="JA59" t="s">
        <v>81</v>
      </c>
      <c r="JB59" t="s">
        <v>81</v>
      </c>
      <c r="JC59" t="s">
        <v>81</v>
      </c>
      <c r="JD59" t="s">
        <v>81</v>
      </c>
      <c r="JE59" t="s">
        <v>81</v>
      </c>
      <c r="JF59" t="s">
        <v>81</v>
      </c>
      <c r="JG59" t="s">
        <v>81</v>
      </c>
      <c r="JH59" t="s">
        <v>81</v>
      </c>
      <c r="JI59" t="s">
        <v>81</v>
      </c>
      <c r="JJ59" t="s">
        <v>81</v>
      </c>
      <c r="JK59" t="s">
        <v>81</v>
      </c>
      <c r="JL59" t="s">
        <v>81</v>
      </c>
      <c r="JM59" t="s">
        <v>81</v>
      </c>
      <c r="JN59" t="s">
        <v>81</v>
      </c>
      <c r="JO59" t="s">
        <v>81</v>
      </c>
      <c r="JP59" t="s">
        <v>81</v>
      </c>
      <c r="JQ59" t="s">
        <v>81</v>
      </c>
      <c r="JR59" t="s">
        <v>81</v>
      </c>
      <c r="JS59" t="s">
        <v>81</v>
      </c>
      <c r="JT59" t="s">
        <v>81</v>
      </c>
      <c r="JU59" t="s">
        <v>81</v>
      </c>
      <c r="JV59" t="s">
        <v>81</v>
      </c>
      <c r="JW59" t="s">
        <v>81</v>
      </c>
      <c r="JX59" t="s">
        <v>81</v>
      </c>
      <c r="JY59" t="s">
        <v>81</v>
      </c>
      <c r="JZ59" t="s">
        <v>81</v>
      </c>
      <c r="KA59" t="s">
        <v>81</v>
      </c>
      <c r="KB59" t="s">
        <v>81</v>
      </c>
      <c r="KC59" t="s">
        <v>81</v>
      </c>
      <c r="KD59" t="s">
        <v>81</v>
      </c>
      <c r="KE59" t="s">
        <v>81</v>
      </c>
      <c r="KF59" t="s">
        <v>81</v>
      </c>
      <c r="KG59" t="s">
        <v>81</v>
      </c>
      <c r="KH59" t="s">
        <v>81</v>
      </c>
      <c r="KI59" t="s">
        <v>81</v>
      </c>
      <c r="KJ59" t="s">
        <v>81</v>
      </c>
      <c r="KK59" t="s">
        <v>81</v>
      </c>
      <c r="KL59" t="s">
        <v>81</v>
      </c>
      <c r="KM59" t="s">
        <v>81</v>
      </c>
      <c r="KN59" t="s">
        <v>81</v>
      </c>
      <c r="KO59" t="s">
        <v>81</v>
      </c>
      <c r="KP59" t="s">
        <v>81</v>
      </c>
      <c r="KQ59" t="s">
        <v>81</v>
      </c>
      <c r="KR59" t="s">
        <v>81</v>
      </c>
      <c r="KS59" t="s">
        <v>81</v>
      </c>
      <c r="KT59" t="s">
        <v>81</v>
      </c>
      <c r="KU59" t="s">
        <v>81</v>
      </c>
      <c r="KV59" t="s">
        <v>81</v>
      </c>
      <c r="KW59" t="s">
        <v>81</v>
      </c>
      <c r="KX59" t="s">
        <v>81</v>
      </c>
      <c r="KY59" t="s">
        <v>81</v>
      </c>
      <c r="KZ59" t="s">
        <v>81</v>
      </c>
      <c r="LA59" t="s">
        <v>81</v>
      </c>
      <c r="LB59" t="s">
        <v>81</v>
      </c>
      <c r="LC59" t="s">
        <v>81</v>
      </c>
      <c r="LD59" t="s">
        <v>81</v>
      </c>
      <c r="LE59" t="s">
        <v>81</v>
      </c>
      <c r="LF59" t="s">
        <v>81</v>
      </c>
      <c r="LG59" t="s">
        <v>81</v>
      </c>
      <c r="LH59" t="s">
        <v>81</v>
      </c>
      <c r="LI59" t="s">
        <v>81</v>
      </c>
      <c r="LJ59" t="s">
        <v>81</v>
      </c>
      <c r="LK59" t="s">
        <v>81</v>
      </c>
      <c r="LL59" t="s">
        <v>81</v>
      </c>
      <c r="LM59" t="s">
        <v>81</v>
      </c>
      <c r="LN59" t="s">
        <v>81</v>
      </c>
      <c r="LO59" t="s">
        <v>81</v>
      </c>
      <c r="LP59" t="s">
        <v>81</v>
      </c>
      <c r="LQ59" t="s">
        <v>81</v>
      </c>
      <c r="LR59" t="s">
        <v>81</v>
      </c>
      <c r="LS59" t="s">
        <v>81</v>
      </c>
      <c r="LT59" t="s">
        <v>81</v>
      </c>
      <c r="LU59" t="s">
        <v>81</v>
      </c>
      <c r="LV59" t="s">
        <v>81</v>
      </c>
      <c r="LW59" t="s">
        <v>81</v>
      </c>
      <c r="LX59" t="s">
        <v>81</v>
      </c>
      <c r="LY59" t="s">
        <v>81</v>
      </c>
      <c r="LZ59" t="s">
        <v>81</v>
      </c>
      <c r="MA59" t="s">
        <v>81</v>
      </c>
      <c r="MB59" t="s">
        <v>81</v>
      </c>
      <c r="MC59" t="s">
        <v>81</v>
      </c>
      <c r="MD59" t="s">
        <v>81</v>
      </c>
      <c r="ME59" t="s">
        <v>81</v>
      </c>
      <c r="MF59" t="s">
        <v>81</v>
      </c>
      <c r="MG59" t="s">
        <v>81</v>
      </c>
      <c r="MH59" t="s">
        <v>81</v>
      </c>
      <c r="MI59" t="s">
        <v>81</v>
      </c>
      <c r="MJ59" t="s">
        <v>81</v>
      </c>
      <c r="MK59" t="s">
        <v>81</v>
      </c>
      <c r="ML59" t="s">
        <v>81</v>
      </c>
      <c r="MM59" t="s">
        <v>81</v>
      </c>
      <c r="MN59" t="s">
        <v>81</v>
      </c>
      <c r="MO59" t="s">
        <v>81</v>
      </c>
      <c r="MP59" t="s">
        <v>81</v>
      </c>
      <c r="MQ59" t="s">
        <v>81</v>
      </c>
      <c r="MR59" t="s">
        <v>81</v>
      </c>
      <c r="MS59" t="s">
        <v>81</v>
      </c>
      <c r="MT59" t="s">
        <v>81</v>
      </c>
      <c r="MU59" t="s">
        <v>81</v>
      </c>
      <c r="MV59" t="s">
        <v>81</v>
      </c>
      <c r="MW59" t="s">
        <v>81</v>
      </c>
      <c r="MX59" t="s">
        <v>81</v>
      </c>
      <c r="MY59" t="s">
        <v>81</v>
      </c>
      <c r="MZ59" t="s">
        <v>81</v>
      </c>
      <c r="NA59" t="s">
        <v>81</v>
      </c>
      <c r="NB59" t="s">
        <v>81</v>
      </c>
      <c r="NC59" t="s">
        <v>81</v>
      </c>
      <c r="ND59" t="s">
        <v>81</v>
      </c>
      <c r="NE59" t="s">
        <v>81</v>
      </c>
      <c r="NF59" t="s">
        <v>81</v>
      </c>
      <c r="NG59" t="s">
        <v>81</v>
      </c>
      <c r="NH59" t="s">
        <v>81</v>
      </c>
      <c r="NI59" t="s">
        <v>81</v>
      </c>
      <c r="NJ59" t="s">
        <v>81</v>
      </c>
      <c r="NK59" t="s">
        <v>81</v>
      </c>
      <c r="NL59" t="s">
        <v>81</v>
      </c>
      <c r="NM59" t="s">
        <v>81</v>
      </c>
      <c r="NN59" t="s">
        <v>81</v>
      </c>
      <c r="NO59" t="s">
        <v>81</v>
      </c>
      <c r="NP59" t="s">
        <v>81</v>
      </c>
      <c r="NQ59" t="s">
        <v>81</v>
      </c>
      <c r="NR59" t="s">
        <v>81</v>
      </c>
      <c r="NS59" t="s">
        <v>81</v>
      </c>
      <c r="NT59" t="s">
        <v>81</v>
      </c>
      <c r="NU59" t="s">
        <v>81</v>
      </c>
      <c r="NV59" t="s">
        <v>81</v>
      </c>
      <c r="NW59" t="s">
        <v>81</v>
      </c>
      <c r="NX59" t="s">
        <v>81</v>
      </c>
      <c r="NY59" t="s">
        <v>81</v>
      </c>
      <c r="NZ59" t="s">
        <v>81</v>
      </c>
      <c r="OA59" t="s">
        <v>81</v>
      </c>
      <c r="OB59" t="s">
        <v>81</v>
      </c>
      <c r="OC59" t="s">
        <v>81</v>
      </c>
      <c r="OD59" t="s">
        <v>81</v>
      </c>
      <c r="OE59" t="s">
        <v>81</v>
      </c>
      <c r="OF59" t="s">
        <v>81</v>
      </c>
      <c r="OG59" t="s">
        <v>81</v>
      </c>
      <c r="OH59" t="s">
        <v>81</v>
      </c>
      <c r="OI59" t="s">
        <v>81</v>
      </c>
      <c r="OJ59" t="s">
        <v>81</v>
      </c>
      <c r="OK59" t="s">
        <v>81</v>
      </c>
      <c r="OL59" t="s">
        <v>81</v>
      </c>
      <c r="OM59">
        <v>0</v>
      </c>
      <c r="ON59" t="s">
        <v>81</v>
      </c>
      <c r="OO59" t="s">
        <v>81</v>
      </c>
      <c r="OP59">
        <v>1</v>
      </c>
      <c r="OQ59">
        <v>2</v>
      </c>
      <c r="OR59">
        <v>1</v>
      </c>
      <c r="OS59">
        <v>1</v>
      </c>
      <c r="OT59">
        <v>2</v>
      </c>
      <c r="OU59">
        <v>1</v>
      </c>
      <c r="OV59" t="s">
        <v>81</v>
      </c>
      <c r="OW59" t="s">
        <v>81</v>
      </c>
      <c r="OX59" t="s">
        <v>81</v>
      </c>
      <c r="OY59" t="s">
        <v>81</v>
      </c>
      <c r="OZ59" t="s">
        <v>81</v>
      </c>
      <c r="PA59" t="s">
        <v>81</v>
      </c>
      <c r="PB59" t="s">
        <v>81</v>
      </c>
      <c r="PC59" t="s">
        <v>81</v>
      </c>
      <c r="PD59" t="s">
        <v>81</v>
      </c>
    </row>
    <row r="60" spans="1:420" x14ac:dyDescent="0.35">
      <c r="A60" s="20">
        <v>1070311</v>
      </c>
      <c r="B60" s="20">
        <v>1</v>
      </c>
      <c r="C60" s="20">
        <v>7</v>
      </c>
      <c r="D60" s="20">
        <v>3</v>
      </c>
      <c r="E60" s="20" t="s">
        <v>955</v>
      </c>
      <c r="F60" s="20">
        <v>21</v>
      </c>
      <c r="G60" s="20">
        <v>6</v>
      </c>
      <c r="H60" s="20">
        <v>6</v>
      </c>
      <c r="I60" s="20">
        <v>660</v>
      </c>
      <c r="J60" s="20">
        <v>25</v>
      </c>
      <c r="K60" s="20">
        <v>300</v>
      </c>
      <c r="L60" s="20">
        <v>700</v>
      </c>
      <c r="M60" s="20">
        <v>4</v>
      </c>
      <c r="N60" s="20">
        <v>3</v>
      </c>
      <c r="O60" s="20">
        <v>3</v>
      </c>
      <c r="P60" s="20">
        <v>7</v>
      </c>
      <c r="Q60" t="s">
        <v>81</v>
      </c>
      <c r="R60" s="20">
        <v>0.5</v>
      </c>
      <c r="S60" s="20">
        <v>13000</v>
      </c>
      <c r="T60" s="20">
        <v>6</v>
      </c>
      <c r="U60" s="20">
        <v>1</v>
      </c>
      <c r="V60" s="20">
        <v>1</v>
      </c>
      <c r="W60" s="20">
        <v>10</v>
      </c>
      <c r="X60" s="20">
        <v>0.25</v>
      </c>
      <c r="Y60" s="20">
        <v>2</v>
      </c>
      <c r="Z60" s="20">
        <v>23000</v>
      </c>
      <c r="AA60" s="20">
        <v>8</v>
      </c>
      <c r="AB60" s="20">
        <v>1</v>
      </c>
      <c r="AC60" s="20">
        <v>1</v>
      </c>
      <c r="AD60" s="20">
        <v>5</v>
      </c>
      <c r="AE60" s="20">
        <v>5</v>
      </c>
      <c r="AF60" s="20">
        <v>0.25</v>
      </c>
      <c r="AG60" s="20">
        <v>5000</v>
      </c>
      <c r="AH60" s="20">
        <v>12</v>
      </c>
      <c r="AI60" s="20">
        <v>1</v>
      </c>
      <c r="AJ60" s="20">
        <v>1</v>
      </c>
      <c r="AK60" s="20">
        <v>8</v>
      </c>
      <c r="AL60" s="20">
        <v>8</v>
      </c>
      <c r="AM60" s="20">
        <v>8</v>
      </c>
      <c r="AN60" s="20">
        <v>10000</v>
      </c>
      <c r="AO60" t="s">
        <v>81</v>
      </c>
      <c r="AP60" t="s">
        <v>81</v>
      </c>
      <c r="AQ60" t="s">
        <v>81</v>
      </c>
      <c r="AR60" t="s">
        <v>81</v>
      </c>
      <c r="AS60" t="s">
        <v>81</v>
      </c>
      <c r="AT60" t="s">
        <v>81</v>
      </c>
      <c r="AU60" t="s">
        <v>81</v>
      </c>
      <c r="AV60">
        <v>5</v>
      </c>
      <c r="AW60" t="s">
        <v>81</v>
      </c>
      <c r="AX60">
        <v>200000</v>
      </c>
      <c r="AY60">
        <v>50000</v>
      </c>
      <c r="AZ60">
        <v>50000</v>
      </c>
      <c r="BA60" t="s">
        <v>81</v>
      </c>
      <c r="BB60">
        <v>50000</v>
      </c>
      <c r="BC60" t="s">
        <v>81</v>
      </c>
      <c r="BD60" t="s">
        <v>81</v>
      </c>
      <c r="BE60" t="s">
        <v>81</v>
      </c>
      <c r="BF60">
        <v>50000</v>
      </c>
      <c r="BG60" t="s">
        <v>81</v>
      </c>
      <c r="BH60" t="s">
        <v>81</v>
      </c>
      <c r="BI60" t="s">
        <v>81</v>
      </c>
      <c r="BJ60" t="s">
        <v>81</v>
      </c>
      <c r="BK60" t="s">
        <v>81</v>
      </c>
      <c r="BL60" t="s">
        <v>81</v>
      </c>
      <c r="BM60" t="s">
        <v>81</v>
      </c>
      <c r="BN60" t="s">
        <v>81</v>
      </c>
      <c r="BO60" t="s">
        <v>81</v>
      </c>
      <c r="BP60" t="s">
        <v>81</v>
      </c>
      <c r="BQ60" t="s">
        <v>81</v>
      </c>
      <c r="BR60" t="s">
        <v>81</v>
      </c>
      <c r="BS60" t="s">
        <v>81</v>
      </c>
      <c r="BT60" t="s">
        <v>81</v>
      </c>
      <c r="BU60" s="27">
        <v>0</v>
      </c>
      <c r="BV60" t="s">
        <v>81</v>
      </c>
      <c r="BW60">
        <v>7</v>
      </c>
      <c r="BX60" t="s">
        <v>81</v>
      </c>
      <c r="BY60">
        <v>1</v>
      </c>
      <c r="BZ60">
        <v>2</v>
      </c>
      <c r="CA60">
        <v>1</v>
      </c>
      <c r="CB60" t="s">
        <v>81</v>
      </c>
      <c r="CC60" t="s">
        <v>81</v>
      </c>
      <c r="CD60">
        <v>1</v>
      </c>
      <c r="CE60" t="s">
        <v>81</v>
      </c>
      <c r="CF60" t="s">
        <v>81</v>
      </c>
      <c r="CG60" t="s">
        <v>81</v>
      </c>
      <c r="CH60">
        <v>6</v>
      </c>
      <c r="CI60">
        <v>1</v>
      </c>
      <c r="CJ60" t="s">
        <v>81</v>
      </c>
      <c r="CK60" t="s">
        <v>81</v>
      </c>
      <c r="CL60" t="s">
        <v>81</v>
      </c>
      <c r="CM60">
        <v>20</v>
      </c>
      <c r="CN60">
        <v>1</v>
      </c>
      <c r="CO60">
        <v>1</v>
      </c>
      <c r="CP60" t="s">
        <v>81</v>
      </c>
      <c r="CQ60" t="s">
        <v>81</v>
      </c>
      <c r="CR60" t="s">
        <v>81</v>
      </c>
      <c r="CS60">
        <v>1</v>
      </c>
      <c r="CT60">
        <v>1</v>
      </c>
      <c r="CU60" t="s">
        <v>81</v>
      </c>
      <c r="CV60" t="s">
        <v>81</v>
      </c>
      <c r="CW60" t="s">
        <v>81</v>
      </c>
      <c r="CX60">
        <v>1</v>
      </c>
      <c r="CY60">
        <v>1</v>
      </c>
      <c r="CZ60" t="s">
        <v>81</v>
      </c>
      <c r="DA60" t="s">
        <v>81</v>
      </c>
      <c r="DB60" t="s">
        <v>81</v>
      </c>
      <c r="DC60">
        <v>1</v>
      </c>
      <c r="DD60" t="s">
        <v>81</v>
      </c>
      <c r="DE60" t="s">
        <v>81</v>
      </c>
      <c r="DF60" t="s">
        <v>81</v>
      </c>
      <c r="DG60">
        <v>20</v>
      </c>
      <c r="DH60">
        <v>3</v>
      </c>
      <c r="DI60" t="s">
        <v>81</v>
      </c>
      <c r="DJ60" t="s">
        <v>81</v>
      </c>
      <c r="DK60" t="s">
        <v>81</v>
      </c>
      <c r="DL60" t="s">
        <v>81</v>
      </c>
      <c r="DM60" t="s">
        <v>81</v>
      </c>
      <c r="DN60" t="s">
        <v>81</v>
      </c>
      <c r="DO60" t="s">
        <v>81</v>
      </c>
      <c r="DP60">
        <v>3</v>
      </c>
      <c r="DQ60" t="s">
        <v>81</v>
      </c>
      <c r="DR60">
        <v>1</v>
      </c>
      <c r="DS60" t="s">
        <v>81</v>
      </c>
      <c r="DT60" t="s">
        <v>81</v>
      </c>
      <c r="DU60" t="s">
        <v>81</v>
      </c>
      <c r="DV60" t="s">
        <v>81</v>
      </c>
      <c r="DW60" t="s">
        <v>81</v>
      </c>
      <c r="DX60">
        <v>1</v>
      </c>
      <c r="DY60" t="s">
        <v>81</v>
      </c>
      <c r="DZ60" t="s">
        <v>81</v>
      </c>
      <c r="EA60" t="s">
        <v>81</v>
      </c>
      <c r="EB60">
        <v>1</v>
      </c>
      <c r="EC60" t="s">
        <v>81</v>
      </c>
      <c r="ED60" t="s">
        <v>81</v>
      </c>
      <c r="EE60" t="s">
        <v>81</v>
      </c>
      <c r="EF60" t="s">
        <v>81</v>
      </c>
      <c r="EG60" t="s">
        <v>81</v>
      </c>
      <c r="EH60" t="s">
        <v>81</v>
      </c>
      <c r="EI60" t="s">
        <v>81</v>
      </c>
      <c r="EJ60" t="s">
        <v>81</v>
      </c>
      <c r="EK60" t="s">
        <v>81</v>
      </c>
      <c r="EL60" t="s">
        <v>81</v>
      </c>
      <c r="EM60">
        <v>1</v>
      </c>
      <c r="EN60" t="s">
        <v>81</v>
      </c>
      <c r="EO60" t="s">
        <v>81</v>
      </c>
      <c r="EP60">
        <v>2</v>
      </c>
      <c r="EQ60">
        <v>1</v>
      </c>
      <c r="ER60">
        <v>1</v>
      </c>
      <c r="ES60" t="s">
        <v>81</v>
      </c>
      <c r="ET60" t="s">
        <v>81</v>
      </c>
      <c r="EU60" t="s">
        <v>81</v>
      </c>
      <c r="EV60">
        <v>1</v>
      </c>
      <c r="EW60">
        <v>1</v>
      </c>
      <c r="EX60" t="s">
        <v>81</v>
      </c>
      <c r="EY60" t="s">
        <v>81</v>
      </c>
      <c r="EZ60" t="s">
        <v>81</v>
      </c>
      <c r="FA60">
        <v>1</v>
      </c>
      <c r="FB60" t="s">
        <v>81</v>
      </c>
      <c r="FC60" t="s">
        <v>81</v>
      </c>
      <c r="FD60" t="s">
        <v>81</v>
      </c>
      <c r="FE60" t="s">
        <v>81</v>
      </c>
      <c r="FF60" t="s">
        <v>81</v>
      </c>
      <c r="FG60">
        <v>1</v>
      </c>
      <c r="FH60">
        <v>1</v>
      </c>
      <c r="FI60" t="s">
        <v>81</v>
      </c>
      <c r="FJ60">
        <v>5</v>
      </c>
      <c r="FK60">
        <v>1</v>
      </c>
      <c r="FL60" t="s">
        <v>81</v>
      </c>
      <c r="FM60" t="s">
        <v>81</v>
      </c>
      <c r="FN60" t="s">
        <v>81</v>
      </c>
      <c r="FO60" t="s">
        <v>81</v>
      </c>
      <c r="FP60" t="s">
        <v>81</v>
      </c>
      <c r="FQ60">
        <v>1</v>
      </c>
      <c r="FR60">
        <v>1</v>
      </c>
      <c r="FS60" t="s">
        <v>81</v>
      </c>
      <c r="FT60">
        <v>5</v>
      </c>
      <c r="FU60">
        <v>1</v>
      </c>
      <c r="FV60" t="s">
        <v>81</v>
      </c>
      <c r="FW60" t="s">
        <v>81</v>
      </c>
      <c r="FX60" t="s">
        <v>81</v>
      </c>
      <c r="FY60" t="s">
        <v>81</v>
      </c>
      <c r="FZ60" t="s">
        <v>81</v>
      </c>
      <c r="GA60">
        <v>1</v>
      </c>
      <c r="GB60" t="s">
        <v>81</v>
      </c>
      <c r="GC60" t="s">
        <v>81</v>
      </c>
      <c r="GD60" t="s">
        <v>81</v>
      </c>
      <c r="GE60">
        <v>1</v>
      </c>
      <c r="GF60" t="s">
        <v>81</v>
      </c>
      <c r="GG60" t="s">
        <v>81</v>
      </c>
      <c r="GH60" t="s">
        <v>81</v>
      </c>
      <c r="GI60" t="s">
        <v>81</v>
      </c>
      <c r="GJ60" t="s">
        <v>81</v>
      </c>
      <c r="GK60" t="s">
        <v>81</v>
      </c>
      <c r="GL60" t="s">
        <v>81</v>
      </c>
      <c r="GM60" t="s">
        <v>81</v>
      </c>
      <c r="GN60" t="s">
        <v>81</v>
      </c>
      <c r="GO60" t="s">
        <v>81</v>
      </c>
      <c r="GP60">
        <v>1</v>
      </c>
      <c r="GQ60">
        <v>1</v>
      </c>
      <c r="GR60" t="s">
        <v>81</v>
      </c>
      <c r="GS60" t="s">
        <v>81</v>
      </c>
      <c r="GT60">
        <v>1</v>
      </c>
      <c r="GU60">
        <v>1</v>
      </c>
      <c r="GV60" t="s">
        <v>81</v>
      </c>
      <c r="GW60" t="s">
        <v>81</v>
      </c>
      <c r="GX60" t="s">
        <v>81</v>
      </c>
      <c r="GY60">
        <v>1</v>
      </c>
      <c r="GZ60">
        <v>1</v>
      </c>
      <c r="HA60" t="s">
        <v>81</v>
      </c>
      <c r="HB60" t="s">
        <v>81</v>
      </c>
      <c r="HC60" t="s">
        <v>81</v>
      </c>
      <c r="HD60">
        <v>1</v>
      </c>
      <c r="HE60" t="s">
        <v>81</v>
      </c>
      <c r="HF60" t="s">
        <v>81</v>
      </c>
      <c r="HG60" t="s">
        <v>81</v>
      </c>
      <c r="HH60" t="s">
        <v>81</v>
      </c>
      <c r="HI60" t="s">
        <v>81</v>
      </c>
      <c r="HJ60">
        <v>1</v>
      </c>
      <c r="HK60">
        <v>1</v>
      </c>
      <c r="HL60" t="s">
        <v>81</v>
      </c>
      <c r="HM60">
        <v>2</v>
      </c>
      <c r="HN60">
        <v>1</v>
      </c>
      <c r="HO60">
        <v>1</v>
      </c>
      <c r="HP60">
        <v>1</v>
      </c>
      <c r="HQ60" t="s">
        <v>81</v>
      </c>
      <c r="HR60">
        <v>1</v>
      </c>
      <c r="HS60">
        <v>1</v>
      </c>
      <c r="HT60">
        <v>1</v>
      </c>
      <c r="HU60">
        <v>1</v>
      </c>
      <c r="HV60" t="s">
        <v>81</v>
      </c>
      <c r="HW60">
        <v>1</v>
      </c>
      <c r="HX60">
        <v>1</v>
      </c>
      <c r="HY60" t="s">
        <v>81</v>
      </c>
      <c r="HZ60" t="s">
        <v>81</v>
      </c>
      <c r="IA60" t="s">
        <v>81</v>
      </c>
      <c r="IB60" t="s">
        <v>81</v>
      </c>
      <c r="IC60" t="s">
        <v>81</v>
      </c>
      <c r="ID60">
        <v>1</v>
      </c>
      <c r="IE60" t="s">
        <v>81</v>
      </c>
      <c r="IF60" t="s">
        <v>81</v>
      </c>
      <c r="IG60" t="s">
        <v>81</v>
      </c>
      <c r="IH60">
        <v>1</v>
      </c>
      <c r="II60" t="s">
        <v>81</v>
      </c>
      <c r="IJ60" t="s">
        <v>81</v>
      </c>
      <c r="IK60" t="s">
        <v>81</v>
      </c>
      <c r="IL60" t="s">
        <v>81</v>
      </c>
      <c r="IM60" t="s">
        <v>81</v>
      </c>
      <c r="IN60" t="s">
        <v>81</v>
      </c>
      <c r="IO60" t="s">
        <v>81</v>
      </c>
      <c r="IP60" t="s">
        <v>81</v>
      </c>
      <c r="IQ60" t="s">
        <v>81</v>
      </c>
      <c r="IR60" t="s">
        <v>81</v>
      </c>
      <c r="IS60">
        <v>1</v>
      </c>
      <c r="IT60">
        <v>1</v>
      </c>
      <c r="IU60" t="s">
        <v>81</v>
      </c>
      <c r="IV60" t="s">
        <v>81</v>
      </c>
      <c r="IW60">
        <v>1</v>
      </c>
      <c r="IX60">
        <v>1</v>
      </c>
      <c r="IY60" t="s">
        <v>81</v>
      </c>
      <c r="IZ60" t="s">
        <v>81</v>
      </c>
      <c r="JA60" t="s">
        <v>81</v>
      </c>
      <c r="JB60">
        <v>1</v>
      </c>
      <c r="JC60">
        <v>1</v>
      </c>
      <c r="JD60" t="s">
        <v>81</v>
      </c>
      <c r="JE60" t="s">
        <v>81</v>
      </c>
      <c r="JF60" t="s">
        <v>81</v>
      </c>
      <c r="JG60">
        <v>1</v>
      </c>
      <c r="JH60" t="s">
        <v>81</v>
      </c>
      <c r="JI60" t="s">
        <v>81</v>
      </c>
      <c r="JJ60" t="s">
        <v>81</v>
      </c>
      <c r="JK60" t="s">
        <v>81</v>
      </c>
      <c r="JL60" t="s">
        <v>81</v>
      </c>
      <c r="JM60">
        <v>1</v>
      </c>
      <c r="JN60">
        <v>1</v>
      </c>
      <c r="JO60" t="s">
        <v>81</v>
      </c>
      <c r="JP60">
        <v>5</v>
      </c>
      <c r="JQ60">
        <v>1</v>
      </c>
      <c r="JR60" t="s">
        <v>81</v>
      </c>
      <c r="JS60" t="s">
        <v>81</v>
      </c>
      <c r="JT60" t="s">
        <v>81</v>
      </c>
      <c r="JU60" t="s">
        <v>81</v>
      </c>
      <c r="JV60" t="s">
        <v>81</v>
      </c>
      <c r="JW60">
        <v>1</v>
      </c>
      <c r="JX60">
        <v>1</v>
      </c>
      <c r="JY60" t="s">
        <v>81</v>
      </c>
      <c r="JZ60">
        <v>5</v>
      </c>
      <c r="KA60">
        <v>1</v>
      </c>
      <c r="KB60" t="s">
        <v>81</v>
      </c>
      <c r="KC60" t="s">
        <v>81</v>
      </c>
      <c r="KD60" t="s">
        <v>81</v>
      </c>
      <c r="KE60" t="s">
        <v>81</v>
      </c>
      <c r="KF60" t="s">
        <v>81</v>
      </c>
      <c r="KG60">
        <v>1</v>
      </c>
      <c r="KH60" t="s">
        <v>81</v>
      </c>
      <c r="KI60" t="s">
        <v>81</v>
      </c>
      <c r="KJ60" t="s">
        <v>81</v>
      </c>
      <c r="KK60">
        <v>1</v>
      </c>
      <c r="KL60" t="s">
        <v>81</v>
      </c>
      <c r="KM60" t="s">
        <v>81</v>
      </c>
      <c r="KN60" t="s">
        <v>81</v>
      </c>
      <c r="KO60" t="s">
        <v>81</v>
      </c>
      <c r="KP60" t="s">
        <v>81</v>
      </c>
      <c r="KQ60" t="s">
        <v>81</v>
      </c>
      <c r="KR60" t="s">
        <v>81</v>
      </c>
      <c r="KS60" t="s">
        <v>81</v>
      </c>
      <c r="KT60" t="s">
        <v>81</v>
      </c>
      <c r="KU60" t="s">
        <v>81</v>
      </c>
      <c r="KV60">
        <v>1</v>
      </c>
      <c r="KW60" t="s">
        <v>81</v>
      </c>
      <c r="KX60" t="s">
        <v>81</v>
      </c>
      <c r="KY60" t="s">
        <v>81</v>
      </c>
      <c r="KZ60">
        <v>1</v>
      </c>
      <c r="LA60" t="s">
        <v>81</v>
      </c>
      <c r="LB60" t="s">
        <v>81</v>
      </c>
      <c r="LC60" t="s">
        <v>81</v>
      </c>
      <c r="LD60" t="s">
        <v>81</v>
      </c>
      <c r="LE60" t="s">
        <v>81</v>
      </c>
      <c r="LF60" t="s">
        <v>81</v>
      </c>
      <c r="LG60" t="s">
        <v>81</v>
      </c>
      <c r="LH60" t="s">
        <v>81</v>
      </c>
      <c r="LI60" t="s">
        <v>81</v>
      </c>
      <c r="LJ60" t="s">
        <v>81</v>
      </c>
      <c r="LK60" t="s">
        <v>81</v>
      </c>
      <c r="LL60" t="s">
        <v>81</v>
      </c>
      <c r="LM60" t="s">
        <v>81</v>
      </c>
      <c r="LN60" t="s">
        <v>81</v>
      </c>
      <c r="LO60" t="s">
        <v>81</v>
      </c>
      <c r="LP60">
        <v>1</v>
      </c>
      <c r="LQ60">
        <v>1</v>
      </c>
      <c r="LR60" t="s">
        <v>81</v>
      </c>
      <c r="LS60">
        <v>4</v>
      </c>
      <c r="LT60">
        <v>1</v>
      </c>
      <c r="LU60">
        <v>1</v>
      </c>
      <c r="LV60">
        <v>1</v>
      </c>
      <c r="LW60" t="s">
        <v>81</v>
      </c>
      <c r="LX60">
        <v>4</v>
      </c>
      <c r="LY60">
        <v>1</v>
      </c>
      <c r="LZ60">
        <v>1</v>
      </c>
      <c r="MA60">
        <v>1</v>
      </c>
      <c r="MB60" t="s">
        <v>81</v>
      </c>
      <c r="MC60">
        <v>4</v>
      </c>
      <c r="MD60">
        <v>1</v>
      </c>
      <c r="ME60" t="s">
        <v>81</v>
      </c>
      <c r="MF60" t="s">
        <v>81</v>
      </c>
      <c r="MG60" t="s">
        <v>81</v>
      </c>
      <c r="MH60" t="s">
        <v>81</v>
      </c>
      <c r="MI60" t="s">
        <v>81</v>
      </c>
      <c r="MJ60" t="s">
        <v>81</v>
      </c>
      <c r="MK60" t="s">
        <v>81</v>
      </c>
      <c r="ML60" t="s">
        <v>81</v>
      </c>
      <c r="MM60" t="s">
        <v>81</v>
      </c>
      <c r="MN60" t="s">
        <v>81</v>
      </c>
      <c r="MO60" t="s">
        <v>81</v>
      </c>
      <c r="MP60" t="s">
        <v>81</v>
      </c>
      <c r="MQ60" t="s">
        <v>81</v>
      </c>
      <c r="MR60" t="s">
        <v>81</v>
      </c>
      <c r="MS60" t="s">
        <v>81</v>
      </c>
      <c r="MT60" t="s">
        <v>81</v>
      </c>
      <c r="MU60" t="s">
        <v>81</v>
      </c>
      <c r="MV60" t="s">
        <v>81</v>
      </c>
      <c r="MW60" t="s">
        <v>81</v>
      </c>
      <c r="MX60" t="s">
        <v>81</v>
      </c>
      <c r="MY60" t="s">
        <v>81</v>
      </c>
      <c r="MZ60" t="s">
        <v>81</v>
      </c>
      <c r="NA60" t="s">
        <v>81</v>
      </c>
      <c r="NB60" t="s">
        <v>81</v>
      </c>
      <c r="NC60" t="s">
        <v>81</v>
      </c>
      <c r="ND60" t="s">
        <v>81</v>
      </c>
      <c r="NE60" t="s">
        <v>81</v>
      </c>
      <c r="NF60" t="s">
        <v>81</v>
      </c>
      <c r="NG60" t="s">
        <v>81</v>
      </c>
      <c r="NH60" t="s">
        <v>81</v>
      </c>
      <c r="NI60" t="s">
        <v>81</v>
      </c>
      <c r="NJ60" t="s">
        <v>81</v>
      </c>
      <c r="NK60" t="s">
        <v>81</v>
      </c>
      <c r="NL60" t="s">
        <v>81</v>
      </c>
      <c r="NM60" t="s">
        <v>81</v>
      </c>
      <c r="NN60" t="s">
        <v>81</v>
      </c>
      <c r="NO60" t="s">
        <v>81</v>
      </c>
      <c r="NP60" t="s">
        <v>81</v>
      </c>
      <c r="NQ60" t="s">
        <v>81</v>
      </c>
      <c r="NR60" t="s">
        <v>81</v>
      </c>
      <c r="NS60" t="s">
        <v>81</v>
      </c>
      <c r="NT60" t="s">
        <v>81</v>
      </c>
      <c r="NU60" t="s">
        <v>81</v>
      </c>
      <c r="NV60" t="s">
        <v>81</v>
      </c>
      <c r="NW60" t="s">
        <v>81</v>
      </c>
      <c r="NX60" t="s">
        <v>81</v>
      </c>
      <c r="NY60" t="s">
        <v>81</v>
      </c>
      <c r="NZ60" t="s">
        <v>81</v>
      </c>
      <c r="OA60" t="s">
        <v>81</v>
      </c>
      <c r="OB60" t="s">
        <v>81</v>
      </c>
      <c r="OC60" t="s">
        <v>81</v>
      </c>
      <c r="OD60" t="s">
        <v>81</v>
      </c>
      <c r="OE60" t="s">
        <v>81</v>
      </c>
      <c r="OF60" t="s">
        <v>81</v>
      </c>
      <c r="OG60" t="s">
        <v>81</v>
      </c>
      <c r="OH60" t="s">
        <v>81</v>
      </c>
      <c r="OI60" t="s">
        <v>81</v>
      </c>
      <c r="OJ60" t="s">
        <v>81</v>
      </c>
      <c r="OK60" t="s">
        <v>81</v>
      </c>
      <c r="OL60" t="s">
        <v>81</v>
      </c>
      <c r="OM60">
        <v>1</v>
      </c>
      <c r="ON60">
        <v>2</v>
      </c>
      <c r="OO60">
        <v>1</v>
      </c>
      <c r="OP60">
        <v>1</v>
      </c>
      <c r="OQ60">
        <v>2</v>
      </c>
      <c r="OR60">
        <v>1</v>
      </c>
      <c r="OS60">
        <v>1</v>
      </c>
      <c r="OT60">
        <v>2</v>
      </c>
      <c r="OU60">
        <v>1</v>
      </c>
      <c r="OV60">
        <v>1</v>
      </c>
      <c r="OW60">
        <v>2</v>
      </c>
      <c r="OX60">
        <v>1</v>
      </c>
      <c r="OY60">
        <v>1</v>
      </c>
      <c r="OZ60">
        <v>2</v>
      </c>
      <c r="PA60">
        <v>1</v>
      </c>
      <c r="PB60" t="s">
        <v>81</v>
      </c>
      <c r="PC60" t="s">
        <v>81</v>
      </c>
      <c r="PD60" t="s">
        <v>81</v>
      </c>
    </row>
    <row r="61" spans="1:420" x14ac:dyDescent="0.35">
      <c r="A61" s="20">
        <v>1070312</v>
      </c>
      <c r="B61" s="20">
        <v>1</v>
      </c>
      <c r="C61" s="20">
        <v>7</v>
      </c>
      <c r="D61" s="20">
        <v>3</v>
      </c>
      <c r="E61" s="20" t="s">
        <v>1177</v>
      </c>
      <c r="F61">
        <v>10</v>
      </c>
      <c r="G61" s="20">
        <v>3</v>
      </c>
      <c r="H61" s="20">
        <v>3</v>
      </c>
      <c r="I61" s="20">
        <v>1300</v>
      </c>
      <c r="J61" s="20">
        <v>300</v>
      </c>
      <c r="K61" t="s">
        <v>81</v>
      </c>
      <c r="L61" s="20">
        <v>300</v>
      </c>
      <c r="M61" s="20">
        <v>21</v>
      </c>
      <c r="N61" s="20">
        <v>5</v>
      </c>
      <c r="O61" s="20">
        <v>5</v>
      </c>
      <c r="P61" s="20">
        <v>800</v>
      </c>
      <c r="Q61" s="20">
        <v>100</v>
      </c>
      <c r="R61" s="20">
        <v>700</v>
      </c>
      <c r="S61" s="20">
        <v>600</v>
      </c>
      <c r="T61" s="20">
        <v>12</v>
      </c>
      <c r="U61" s="20">
        <v>2</v>
      </c>
      <c r="V61" s="20">
        <v>2</v>
      </c>
      <c r="W61" s="20">
        <v>8</v>
      </c>
      <c r="X61" s="20">
        <v>2</v>
      </c>
      <c r="Y61" s="20">
        <v>1</v>
      </c>
      <c r="Z61" s="20">
        <v>20000</v>
      </c>
      <c r="AA61" s="20">
        <v>3</v>
      </c>
      <c r="AB61" s="20">
        <v>2</v>
      </c>
      <c r="AC61" s="20">
        <v>2</v>
      </c>
      <c r="AD61" s="20">
        <v>3</v>
      </c>
      <c r="AE61" t="s">
        <v>81</v>
      </c>
      <c r="AF61" s="20">
        <v>0.5</v>
      </c>
      <c r="AG61" s="20">
        <v>55000</v>
      </c>
      <c r="AH61" s="20">
        <v>8</v>
      </c>
      <c r="AI61" s="20">
        <v>2</v>
      </c>
      <c r="AJ61" s="20">
        <v>2</v>
      </c>
      <c r="AK61" s="20">
        <v>3</v>
      </c>
      <c r="AL61" t="s">
        <v>81</v>
      </c>
      <c r="AM61" s="20">
        <v>1</v>
      </c>
      <c r="AN61" s="20">
        <v>10000</v>
      </c>
      <c r="AO61" t="s">
        <v>81</v>
      </c>
      <c r="AP61" t="s">
        <v>81</v>
      </c>
      <c r="AQ61" t="s">
        <v>81</v>
      </c>
      <c r="AR61" t="s">
        <v>81</v>
      </c>
      <c r="AS61" t="s">
        <v>81</v>
      </c>
      <c r="AT61" t="s">
        <v>81</v>
      </c>
      <c r="AU61" t="s">
        <v>81</v>
      </c>
      <c r="AV61">
        <v>5</v>
      </c>
      <c r="AW61" t="s">
        <v>81</v>
      </c>
      <c r="AX61" t="s">
        <v>81</v>
      </c>
      <c r="AY61">
        <v>20000</v>
      </c>
      <c r="AZ61" t="s">
        <v>81</v>
      </c>
      <c r="BA61" t="s">
        <v>81</v>
      </c>
      <c r="BB61">
        <v>40000</v>
      </c>
      <c r="BC61">
        <v>50000</v>
      </c>
      <c r="BD61">
        <v>290000</v>
      </c>
      <c r="BE61" t="s">
        <v>81</v>
      </c>
      <c r="BF61" t="s">
        <v>81</v>
      </c>
      <c r="BG61" t="s">
        <v>81</v>
      </c>
      <c r="BH61" t="s">
        <v>81</v>
      </c>
      <c r="BI61" t="s">
        <v>81</v>
      </c>
      <c r="BJ61">
        <v>3000</v>
      </c>
      <c r="BK61" t="s">
        <v>81</v>
      </c>
      <c r="BL61" t="s">
        <v>81</v>
      </c>
      <c r="BM61" t="s">
        <v>81</v>
      </c>
      <c r="BN61" t="s">
        <v>81</v>
      </c>
      <c r="BO61" t="s">
        <v>81</v>
      </c>
      <c r="BP61" t="s">
        <v>81</v>
      </c>
      <c r="BQ61" t="s">
        <v>81</v>
      </c>
      <c r="BR61" t="s">
        <v>81</v>
      </c>
      <c r="BS61" t="s">
        <v>81</v>
      </c>
      <c r="BT61" t="s">
        <v>81</v>
      </c>
      <c r="BU61" s="27">
        <v>0</v>
      </c>
      <c r="BV61" t="s">
        <v>81</v>
      </c>
      <c r="BW61">
        <v>1</v>
      </c>
      <c r="BX61" t="s">
        <v>81</v>
      </c>
      <c r="BY61">
        <v>1</v>
      </c>
      <c r="BZ61" t="s">
        <v>81</v>
      </c>
      <c r="CA61" t="s">
        <v>81</v>
      </c>
      <c r="CB61" t="s">
        <v>81</v>
      </c>
      <c r="CC61" t="s">
        <v>81</v>
      </c>
      <c r="CD61" t="s">
        <v>81</v>
      </c>
      <c r="CE61" t="s">
        <v>81</v>
      </c>
      <c r="CF61" t="s">
        <v>81</v>
      </c>
      <c r="CG61" t="s">
        <v>81</v>
      </c>
      <c r="CH61" t="s">
        <v>81</v>
      </c>
      <c r="CI61" t="s">
        <v>81</v>
      </c>
      <c r="CJ61">
        <v>1</v>
      </c>
      <c r="CK61">
        <v>1</v>
      </c>
      <c r="CL61" t="s">
        <v>81</v>
      </c>
      <c r="CM61" t="s">
        <v>81</v>
      </c>
      <c r="CN61">
        <v>3</v>
      </c>
      <c r="CO61" t="s">
        <v>81</v>
      </c>
      <c r="CP61" t="s">
        <v>81</v>
      </c>
      <c r="CQ61" t="s">
        <v>81</v>
      </c>
      <c r="CR61" t="s">
        <v>81</v>
      </c>
      <c r="CS61" t="s">
        <v>81</v>
      </c>
      <c r="CT61" t="s">
        <v>81</v>
      </c>
      <c r="CU61" t="s">
        <v>81</v>
      </c>
      <c r="CV61" t="s">
        <v>81</v>
      </c>
      <c r="CW61" t="s">
        <v>81</v>
      </c>
      <c r="CX61" t="s">
        <v>81</v>
      </c>
      <c r="CY61" t="s">
        <v>81</v>
      </c>
      <c r="CZ61" t="s">
        <v>81</v>
      </c>
      <c r="DA61" t="s">
        <v>81</v>
      </c>
      <c r="DB61" t="s">
        <v>81</v>
      </c>
      <c r="DC61" t="s">
        <v>81</v>
      </c>
      <c r="DD61">
        <v>1</v>
      </c>
      <c r="DE61">
        <v>1</v>
      </c>
      <c r="DF61" t="s">
        <v>81</v>
      </c>
      <c r="DG61" t="s">
        <v>81</v>
      </c>
      <c r="DH61">
        <v>30</v>
      </c>
      <c r="DI61" t="s">
        <v>81</v>
      </c>
      <c r="DJ61" t="s">
        <v>81</v>
      </c>
      <c r="DK61" t="s">
        <v>81</v>
      </c>
      <c r="DL61" t="s">
        <v>81</v>
      </c>
      <c r="DM61" t="s">
        <v>81</v>
      </c>
      <c r="DN61">
        <v>1</v>
      </c>
      <c r="DO61" t="s">
        <v>81</v>
      </c>
      <c r="DP61">
        <v>1</v>
      </c>
      <c r="DQ61" t="s">
        <v>81</v>
      </c>
      <c r="DR61">
        <v>1</v>
      </c>
      <c r="DS61" t="s">
        <v>81</v>
      </c>
      <c r="DT61" t="s">
        <v>81</v>
      </c>
      <c r="DU61" t="s">
        <v>81</v>
      </c>
      <c r="DV61" t="s">
        <v>81</v>
      </c>
      <c r="DW61" t="s">
        <v>81</v>
      </c>
      <c r="DX61" t="s">
        <v>81</v>
      </c>
      <c r="DY61" t="s">
        <v>81</v>
      </c>
      <c r="DZ61">
        <v>23</v>
      </c>
      <c r="EA61" t="s">
        <v>81</v>
      </c>
      <c r="EB61">
        <v>30</v>
      </c>
      <c r="EC61" t="s">
        <v>81</v>
      </c>
      <c r="ED61" t="s">
        <v>81</v>
      </c>
      <c r="EE61" t="s">
        <v>81</v>
      </c>
      <c r="EF61" t="s">
        <v>81</v>
      </c>
      <c r="EG61" t="s">
        <v>81</v>
      </c>
      <c r="EH61" t="s">
        <v>81</v>
      </c>
      <c r="EI61" t="s">
        <v>81</v>
      </c>
      <c r="EJ61" t="s">
        <v>81</v>
      </c>
      <c r="EK61" t="s">
        <v>81</v>
      </c>
      <c r="EL61" t="s">
        <v>81</v>
      </c>
      <c r="EM61" t="s">
        <v>81</v>
      </c>
      <c r="EN61" t="s">
        <v>81</v>
      </c>
      <c r="EO61" t="s">
        <v>81</v>
      </c>
      <c r="EP61">
        <v>35</v>
      </c>
      <c r="EQ61">
        <v>2</v>
      </c>
      <c r="ER61" t="s">
        <v>81</v>
      </c>
      <c r="ES61" t="s">
        <v>81</v>
      </c>
      <c r="ET61">
        <v>1</v>
      </c>
      <c r="EU61" t="s">
        <v>81</v>
      </c>
      <c r="EV61">
        <v>1</v>
      </c>
      <c r="EW61" t="s">
        <v>81</v>
      </c>
      <c r="EX61" t="s">
        <v>81</v>
      </c>
      <c r="EY61" t="s">
        <v>81</v>
      </c>
      <c r="EZ61" t="s">
        <v>81</v>
      </c>
      <c r="FA61" t="s">
        <v>81</v>
      </c>
      <c r="FB61" t="s">
        <v>81</v>
      </c>
      <c r="FC61" t="s">
        <v>81</v>
      </c>
      <c r="FD61" t="s">
        <v>81</v>
      </c>
      <c r="FE61" t="s">
        <v>81</v>
      </c>
      <c r="FF61" t="s">
        <v>81</v>
      </c>
      <c r="FG61" t="s">
        <v>81</v>
      </c>
      <c r="FH61" t="s">
        <v>81</v>
      </c>
      <c r="FI61" t="s">
        <v>81</v>
      </c>
      <c r="FJ61">
        <v>30</v>
      </c>
      <c r="FK61">
        <v>10</v>
      </c>
      <c r="FL61" t="s">
        <v>81</v>
      </c>
      <c r="FM61" t="s">
        <v>81</v>
      </c>
      <c r="FN61" t="s">
        <v>81</v>
      </c>
      <c r="FO61" t="s">
        <v>81</v>
      </c>
      <c r="FP61" t="s">
        <v>81</v>
      </c>
      <c r="FQ61" t="s">
        <v>81</v>
      </c>
      <c r="FR61" t="s">
        <v>81</v>
      </c>
      <c r="FS61">
        <v>1</v>
      </c>
      <c r="FT61" t="s">
        <v>81</v>
      </c>
      <c r="FU61">
        <v>1</v>
      </c>
      <c r="FV61" t="s">
        <v>81</v>
      </c>
      <c r="FW61" t="s">
        <v>81</v>
      </c>
      <c r="FX61" t="s">
        <v>81</v>
      </c>
      <c r="FY61" t="s">
        <v>81</v>
      </c>
      <c r="FZ61" t="s">
        <v>81</v>
      </c>
      <c r="GA61">
        <v>1</v>
      </c>
      <c r="GB61" t="s">
        <v>81</v>
      </c>
      <c r="GC61" t="s">
        <v>81</v>
      </c>
      <c r="GD61" t="s">
        <v>81</v>
      </c>
      <c r="GE61">
        <v>2</v>
      </c>
      <c r="GF61" t="s">
        <v>81</v>
      </c>
      <c r="GG61" t="s">
        <v>81</v>
      </c>
      <c r="GH61" t="s">
        <v>81</v>
      </c>
      <c r="GI61" t="s">
        <v>81</v>
      </c>
      <c r="GJ61" t="s">
        <v>81</v>
      </c>
      <c r="GK61" t="s">
        <v>81</v>
      </c>
      <c r="GL61" t="s">
        <v>81</v>
      </c>
      <c r="GM61" t="s">
        <v>81</v>
      </c>
      <c r="GN61" t="s">
        <v>81</v>
      </c>
      <c r="GO61" t="s">
        <v>81</v>
      </c>
      <c r="GP61">
        <v>1</v>
      </c>
      <c r="GQ61">
        <v>1</v>
      </c>
      <c r="GR61" t="s">
        <v>81</v>
      </c>
      <c r="GS61" t="s">
        <v>81</v>
      </c>
      <c r="GT61">
        <v>2</v>
      </c>
      <c r="GU61" t="s">
        <v>81</v>
      </c>
      <c r="GV61" t="s">
        <v>81</v>
      </c>
      <c r="GW61" t="s">
        <v>81</v>
      </c>
      <c r="GX61" t="s">
        <v>81</v>
      </c>
      <c r="GY61" t="s">
        <v>81</v>
      </c>
      <c r="GZ61" t="s">
        <v>81</v>
      </c>
      <c r="HA61" t="s">
        <v>81</v>
      </c>
      <c r="HB61">
        <v>10</v>
      </c>
      <c r="HC61" t="s">
        <v>81</v>
      </c>
      <c r="HD61">
        <v>2</v>
      </c>
      <c r="HE61" t="s">
        <v>81</v>
      </c>
      <c r="HF61" t="s">
        <v>81</v>
      </c>
      <c r="HG61" t="s">
        <v>81</v>
      </c>
      <c r="HH61" t="s">
        <v>81</v>
      </c>
      <c r="HI61" t="s">
        <v>81</v>
      </c>
      <c r="HJ61">
        <v>1</v>
      </c>
      <c r="HK61">
        <v>1</v>
      </c>
      <c r="HL61" t="s">
        <v>81</v>
      </c>
      <c r="HM61">
        <v>3</v>
      </c>
      <c r="HN61">
        <v>1</v>
      </c>
      <c r="HO61" t="s">
        <v>81</v>
      </c>
      <c r="HP61" t="s">
        <v>81</v>
      </c>
      <c r="HQ61" t="s">
        <v>81</v>
      </c>
      <c r="HR61" t="s">
        <v>81</v>
      </c>
      <c r="HS61" t="s">
        <v>81</v>
      </c>
      <c r="HT61">
        <v>1</v>
      </c>
      <c r="HU61" t="s">
        <v>81</v>
      </c>
      <c r="HV61" t="s">
        <v>81</v>
      </c>
      <c r="HW61" t="s">
        <v>81</v>
      </c>
      <c r="HX61">
        <v>2</v>
      </c>
      <c r="HY61" t="s">
        <v>81</v>
      </c>
      <c r="HZ61" t="s">
        <v>81</v>
      </c>
      <c r="IA61" t="s">
        <v>81</v>
      </c>
      <c r="IB61" t="s">
        <v>81</v>
      </c>
      <c r="IC61" t="s">
        <v>81</v>
      </c>
      <c r="ID61">
        <v>1</v>
      </c>
      <c r="IE61" t="s">
        <v>81</v>
      </c>
      <c r="IF61" t="s">
        <v>81</v>
      </c>
      <c r="IG61" t="s">
        <v>81</v>
      </c>
      <c r="IH61">
        <v>7</v>
      </c>
      <c r="II61" t="s">
        <v>81</v>
      </c>
      <c r="IJ61" t="s">
        <v>81</v>
      </c>
      <c r="IK61" t="s">
        <v>81</v>
      </c>
      <c r="IL61" t="s">
        <v>81</v>
      </c>
      <c r="IM61" t="s">
        <v>81</v>
      </c>
      <c r="IN61" t="s">
        <v>81</v>
      </c>
      <c r="IO61" t="s">
        <v>81</v>
      </c>
      <c r="IP61" t="s">
        <v>81</v>
      </c>
      <c r="IQ61" t="s">
        <v>81</v>
      </c>
      <c r="IR61" t="s">
        <v>81</v>
      </c>
      <c r="IS61">
        <v>1</v>
      </c>
      <c r="IT61">
        <v>1</v>
      </c>
      <c r="IU61">
        <v>1</v>
      </c>
      <c r="IV61" t="s">
        <v>81</v>
      </c>
      <c r="IW61">
        <v>2</v>
      </c>
      <c r="IX61" t="s">
        <v>81</v>
      </c>
      <c r="IY61" t="s">
        <v>81</v>
      </c>
      <c r="IZ61" t="s">
        <v>81</v>
      </c>
      <c r="JA61" t="s">
        <v>81</v>
      </c>
      <c r="JB61" t="s">
        <v>81</v>
      </c>
      <c r="JC61" t="s">
        <v>81</v>
      </c>
      <c r="JD61" t="s">
        <v>81</v>
      </c>
      <c r="JE61" t="s">
        <v>81</v>
      </c>
      <c r="JF61" t="s">
        <v>81</v>
      </c>
      <c r="JG61" t="s">
        <v>81</v>
      </c>
      <c r="JH61" t="s">
        <v>81</v>
      </c>
      <c r="JI61" t="s">
        <v>81</v>
      </c>
      <c r="JJ61" t="s">
        <v>81</v>
      </c>
      <c r="JK61" t="s">
        <v>81</v>
      </c>
      <c r="JL61" t="s">
        <v>81</v>
      </c>
      <c r="JM61">
        <v>1</v>
      </c>
      <c r="JN61">
        <v>1</v>
      </c>
      <c r="JO61" t="s">
        <v>81</v>
      </c>
      <c r="JP61">
        <v>4</v>
      </c>
      <c r="JQ61">
        <v>1</v>
      </c>
      <c r="JR61">
        <v>1</v>
      </c>
      <c r="JS61">
        <v>2</v>
      </c>
      <c r="JT61" t="s">
        <v>81</v>
      </c>
      <c r="JU61" t="s">
        <v>81</v>
      </c>
      <c r="JV61">
        <v>2</v>
      </c>
      <c r="JW61">
        <v>1</v>
      </c>
      <c r="JX61" t="s">
        <v>81</v>
      </c>
      <c r="JY61" t="s">
        <v>81</v>
      </c>
      <c r="JZ61" t="s">
        <v>81</v>
      </c>
      <c r="KA61">
        <v>2</v>
      </c>
      <c r="KB61" t="s">
        <v>81</v>
      </c>
      <c r="KC61" t="s">
        <v>81</v>
      </c>
      <c r="KD61" t="s">
        <v>81</v>
      </c>
      <c r="KE61" t="s">
        <v>81</v>
      </c>
      <c r="KF61" t="s">
        <v>81</v>
      </c>
      <c r="KG61">
        <v>1</v>
      </c>
      <c r="KH61" t="s">
        <v>81</v>
      </c>
      <c r="KI61" t="s">
        <v>81</v>
      </c>
      <c r="KJ61" t="s">
        <v>81</v>
      </c>
      <c r="KK61">
        <v>6</v>
      </c>
      <c r="KL61" t="s">
        <v>81</v>
      </c>
      <c r="KM61" t="s">
        <v>81</v>
      </c>
      <c r="KN61" t="s">
        <v>81</v>
      </c>
      <c r="KO61" t="s">
        <v>81</v>
      </c>
      <c r="KP61" t="s">
        <v>81</v>
      </c>
      <c r="KQ61" t="s">
        <v>81</v>
      </c>
      <c r="KR61" t="s">
        <v>81</v>
      </c>
      <c r="KS61" t="s">
        <v>81</v>
      </c>
      <c r="KT61" t="s">
        <v>81</v>
      </c>
      <c r="KU61" t="s">
        <v>81</v>
      </c>
      <c r="KV61">
        <v>1</v>
      </c>
      <c r="KW61">
        <v>1</v>
      </c>
      <c r="KX61" t="s">
        <v>81</v>
      </c>
      <c r="KY61" t="s">
        <v>81</v>
      </c>
      <c r="KZ61">
        <v>4</v>
      </c>
      <c r="LA61" t="s">
        <v>81</v>
      </c>
      <c r="LB61" t="s">
        <v>81</v>
      </c>
      <c r="LC61" t="s">
        <v>81</v>
      </c>
      <c r="LD61" t="s">
        <v>81</v>
      </c>
      <c r="LE61" t="s">
        <v>81</v>
      </c>
      <c r="LF61" t="s">
        <v>81</v>
      </c>
      <c r="LG61" t="s">
        <v>81</v>
      </c>
      <c r="LH61" t="s">
        <v>81</v>
      </c>
      <c r="LI61" t="s">
        <v>81</v>
      </c>
      <c r="LJ61" t="s">
        <v>81</v>
      </c>
      <c r="LK61" t="s">
        <v>81</v>
      </c>
      <c r="LL61" t="s">
        <v>81</v>
      </c>
      <c r="LM61" t="s">
        <v>81</v>
      </c>
      <c r="LN61" t="s">
        <v>81</v>
      </c>
      <c r="LO61" t="s">
        <v>81</v>
      </c>
      <c r="LP61">
        <v>1</v>
      </c>
      <c r="LQ61" t="s">
        <v>81</v>
      </c>
      <c r="LR61">
        <v>12</v>
      </c>
      <c r="LS61" t="s">
        <v>81</v>
      </c>
      <c r="LT61">
        <v>3</v>
      </c>
      <c r="LU61" t="s">
        <v>81</v>
      </c>
      <c r="LV61" t="s">
        <v>81</v>
      </c>
      <c r="LW61" t="s">
        <v>81</v>
      </c>
      <c r="LX61" t="s">
        <v>81</v>
      </c>
      <c r="LY61" t="s">
        <v>81</v>
      </c>
      <c r="LZ61">
        <v>1</v>
      </c>
      <c r="MA61" t="s">
        <v>81</v>
      </c>
      <c r="MB61" t="s">
        <v>81</v>
      </c>
      <c r="MC61" t="s">
        <v>81</v>
      </c>
      <c r="MD61">
        <v>1</v>
      </c>
      <c r="ME61" t="s">
        <v>81</v>
      </c>
      <c r="MF61" t="s">
        <v>81</v>
      </c>
      <c r="MG61" t="s">
        <v>81</v>
      </c>
      <c r="MH61" t="s">
        <v>81</v>
      </c>
      <c r="MI61" t="s">
        <v>81</v>
      </c>
      <c r="MJ61" t="s">
        <v>81</v>
      </c>
      <c r="MK61" t="s">
        <v>81</v>
      </c>
      <c r="ML61" t="s">
        <v>81</v>
      </c>
      <c r="MM61" t="s">
        <v>81</v>
      </c>
      <c r="MN61" t="s">
        <v>81</v>
      </c>
      <c r="MO61" t="s">
        <v>81</v>
      </c>
      <c r="MP61" t="s">
        <v>81</v>
      </c>
      <c r="MQ61" t="s">
        <v>81</v>
      </c>
      <c r="MR61" t="s">
        <v>81</v>
      </c>
      <c r="MS61" t="s">
        <v>81</v>
      </c>
      <c r="MT61" t="s">
        <v>81</v>
      </c>
      <c r="MU61" t="s">
        <v>81</v>
      </c>
      <c r="MV61" t="s">
        <v>81</v>
      </c>
      <c r="MW61" t="s">
        <v>81</v>
      </c>
      <c r="MX61" t="s">
        <v>81</v>
      </c>
      <c r="MY61" t="s">
        <v>81</v>
      </c>
      <c r="MZ61" t="s">
        <v>81</v>
      </c>
      <c r="NA61" t="s">
        <v>81</v>
      </c>
      <c r="NB61" t="s">
        <v>81</v>
      </c>
      <c r="NC61" t="s">
        <v>81</v>
      </c>
      <c r="ND61" t="s">
        <v>81</v>
      </c>
      <c r="NE61" t="s">
        <v>81</v>
      </c>
      <c r="NF61" t="s">
        <v>81</v>
      </c>
      <c r="NG61" t="s">
        <v>81</v>
      </c>
      <c r="NH61" t="s">
        <v>81</v>
      </c>
      <c r="NI61" t="s">
        <v>81</v>
      </c>
      <c r="NJ61" t="s">
        <v>81</v>
      </c>
      <c r="NK61" t="s">
        <v>81</v>
      </c>
      <c r="NL61" t="s">
        <v>81</v>
      </c>
      <c r="NM61" t="s">
        <v>81</v>
      </c>
      <c r="NN61" t="s">
        <v>81</v>
      </c>
      <c r="NO61" t="s">
        <v>81</v>
      </c>
      <c r="NP61" t="s">
        <v>81</v>
      </c>
      <c r="NQ61" t="s">
        <v>81</v>
      </c>
      <c r="NR61" t="s">
        <v>81</v>
      </c>
      <c r="NS61" t="s">
        <v>81</v>
      </c>
      <c r="NT61" t="s">
        <v>81</v>
      </c>
      <c r="NU61" t="s">
        <v>81</v>
      </c>
      <c r="NV61" t="s">
        <v>81</v>
      </c>
      <c r="NW61" t="s">
        <v>81</v>
      </c>
      <c r="NX61" t="s">
        <v>81</v>
      </c>
      <c r="NY61" t="s">
        <v>81</v>
      </c>
      <c r="NZ61" t="s">
        <v>81</v>
      </c>
      <c r="OA61" t="s">
        <v>81</v>
      </c>
      <c r="OB61" t="s">
        <v>81</v>
      </c>
      <c r="OC61" t="s">
        <v>81</v>
      </c>
      <c r="OD61" t="s">
        <v>81</v>
      </c>
      <c r="OE61" t="s">
        <v>81</v>
      </c>
      <c r="OF61" t="s">
        <v>81</v>
      </c>
      <c r="OG61" t="s">
        <v>81</v>
      </c>
      <c r="OH61" t="s">
        <v>81</v>
      </c>
      <c r="OI61" t="s">
        <v>81</v>
      </c>
      <c r="OJ61" t="s">
        <v>81</v>
      </c>
      <c r="OK61" t="s">
        <v>81</v>
      </c>
      <c r="OL61" t="s">
        <v>81</v>
      </c>
      <c r="OM61">
        <v>1</v>
      </c>
      <c r="ON61">
        <v>2</v>
      </c>
      <c r="OO61">
        <v>1</v>
      </c>
      <c r="OP61">
        <v>0</v>
      </c>
      <c r="OQ61" t="s">
        <v>81</v>
      </c>
      <c r="OR61" t="s">
        <v>81</v>
      </c>
      <c r="OS61">
        <v>1</v>
      </c>
      <c r="OT61">
        <v>2</v>
      </c>
      <c r="OU61">
        <v>1</v>
      </c>
      <c r="OV61">
        <v>1</v>
      </c>
      <c r="OW61">
        <v>2</v>
      </c>
      <c r="OX61">
        <v>1</v>
      </c>
      <c r="OY61">
        <v>1</v>
      </c>
      <c r="OZ61">
        <v>2</v>
      </c>
      <c r="PA61">
        <v>1</v>
      </c>
      <c r="PB61" t="s">
        <v>81</v>
      </c>
      <c r="PC61" t="s">
        <v>81</v>
      </c>
      <c r="PD61" t="s">
        <v>81</v>
      </c>
    </row>
    <row r="62" spans="1:420" x14ac:dyDescent="0.35">
      <c r="A62" s="20">
        <v>1070313</v>
      </c>
      <c r="B62" s="20">
        <v>1</v>
      </c>
      <c r="C62" s="20">
        <v>7</v>
      </c>
      <c r="D62" s="20">
        <v>3</v>
      </c>
      <c r="E62" s="20" t="s">
        <v>1182</v>
      </c>
      <c r="F62" s="20">
        <v>21</v>
      </c>
      <c r="G62" s="20">
        <v>4</v>
      </c>
      <c r="H62" s="20">
        <v>4</v>
      </c>
      <c r="I62" s="20">
        <v>1250</v>
      </c>
      <c r="J62" s="20" t="s">
        <v>81</v>
      </c>
      <c r="K62" s="20">
        <v>400</v>
      </c>
      <c r="L62" s="20">
        <v>500</v>
      </c>
      <c r="M62" s="20">
        <v>4</v>
      </c>
      <c r="N62" s="20">
        <v>7</v>
      </c>
      <c r="O62" s="20">
        <v>7</v>
      </c>
      <c r="P62" s="20">
        <v>20</v>
      </c>
      <c r="Q62" t="s">
        <v>81</v>
      </c>
      <c r="R62" s="20">
        <v>1</v>
      </c>
      <c r="S62" s="20">
        <v>12000</v>
      </c>
      <c r="T62" s="20">
        <v>6</v>
      </c>
      <c r="U62" s="20">
        <v>7</v>
      </c>
      <c r="V62" s="20">
        <v>7</v>
      </c>
      <c r="W62" s="20">
        <v>35</v>
      </c>
      <c r="X62" t="s">
        <v>81</v>
      </c>
      <c r="Y62" s="20">
        <v>7</v>
      </c>
      <c r="Z62" s="20">
        <v>25000</v>
      </c>
      <c r="AA62" t="s">
        <v>81</v>
      </c>
      <c r="AB62" t="s">
        <v>81</v>
      </c>
      <c r="AC62" t="s">
        <v>81</v>
      </c>
      <c r="AD62" t="s">
        <v>81</v>
      </c>
      <c r="AE62" t="s">
        <v>81</v>
      </c>
      <c r="AF62" t="s">
        <v>81</v>
      </c>
      <c r="AG62" t="s">
        <v>81</v>
      </c>
      <c r="AH62" t="s">
        <v>81</v>
      </c>
      <c r="AI62" t="s">
        <v>81</v>
      </c>
      <c r="AJ62" t="s">
        <v>81</v>
      </c>
      <c r="AK62" t="s">
        <v>81</v>
      </c>
      <c r="AL62" t="s">
        <v>81</v>
      </c>
      <c r="AM62" t="s">
        <v>81</v>
      </c>
      <c r="AN62" t="s">
        <v>81</v>
      </c>
      <c r="AO62" t="s">
        <v>81</v>
      </c>
      <c r="AP62" t="s">
        <v>81</v>
      </c>
      <c r="AQ62" t="s">
        <v>81</v>
      </c>
      <c r="AR62" t="s">
        <v>81</v>
      </c>
      <c r="AS62" t="s">
        <v>81</v>
      </c>
      <c r="AT62" t="s">
        <v>81</v>
      </c>
      <c r="AU62" t="s">
        <v>81</v>
      </c>
      <c r="AV62">
        <v>3</v>
      </c>
      <c r="AW62" t="s">
        <v>81</v>
      </c>
      <c r="AX62">
        <v>160000</v>
      </c>
      <c r="AY62">
        <v>50000</v>
      </c>
      <c r="AZ62">
        <v>50000</v>
      </c>
      <c r="BA62" t="s">
        <v>81</v>
      </c>
      <c r="BB62" t="s">
        <v>81</v>
      </c>
      <c r="BC62" t="s">
        <v>81</v>
      </c>
      <c r="BD62" t="s">
        <v>81</v>
      </c>
      <c r="BE62" t="s">
        <v>81</v>
      </c>
      <c r="BF62" t="s">
        <v>81</v>
      </c>
      <c r="BG62">
        <v>25000</v>
      </c>
      <c r="BH62">
        <v>25000</v>
      </c>
      <c r="BI62" t="s">
        <v>81</v>
      </c>
      <c r="BJ62" t="s">
        <v>81</v>
      </c>
      <c r="BK62" t="s">
        <v>81</v>
      </c>
      <c r="BL62" t="s">
        <v>81</v>
      </c>
      <c r="BM62" t="s">
        <v>81</v>
      </c>
      <c r="BN62" t="s">
        <v>81</v>
      </c>
      <c r="BO62" t="s">
        <v>81</v>
      </c>
      <c r="BP62" t="s">
        <v>81</v>
      </c>
      <c r="BQ62" t="s">
        <v>81</v>
      </c>
      <c r="BR62" t="s">
        <v>81</v>
      </c>
      <c r="BS62" t="s">
        <v>81</v>
      </c>
      <c r="BT62" t="s">
        <v>81</v>
      </c>
      <c r="BU62">
        <v>2</v>
      </c>
      <c r="BV62">
        <v>1</v>
      </c>
      <c r="BW62">
        <v>4</v>
      </c>
      <c r="BX62" t="s">
        <v>81</v>
      </c>
      <c r="BY62">
        <v>2</v>
      </c>
      <c r="BZ62" t="s">
        <v>81</v>
      </c>
      <c r="CA62" t="s">
        <v>81</v>
      </c>
      <c r="CB62" t="s">
        <v>81</v>
      </c>
      <c r="CC62" t="s">
        <v>81</v>
      </c>
      <c r="CD62" t="s">
        <v>81</v>
      </c>
      <c r="CE62" t="s">
        <v>81</v>
      </c>
      <c r="CF62" t="s">
        <v>81</v>
      </c>
      <c r="CG62" t="s">
        <v>81</v>
      </c>
      <c r="CH62" t="s">
        <v>81</v>
      </c>
      <c r="CI62" t="s">
        <v>81</v>
      </c>
      <c r="CJ62">
        <v>2</v>
      </c>
      <c r="CK62">
        <v>1</v>
      </c>
      <c r="CL62" t="s">
        <v>81</v>
      </c>
      <c r="CM62">
        <v>28</v>
      </c>
      <c r="CN62">
        <v>2</v>
      </c>
      <c r="CO62">
        <v>2</v>
      </c>
      <c r="CP62">
        <v>1</v>
      </c>
      <c r="CQ62" t="s">
        <v>81</v>
      </c>
      <c r="CR62" t="s">
        <v>81</v>
      </c>
      <c r="CS62">
        <v>5</v>
      </c>
      <c r="CT62">
        <v>2</v>
      </c>
      <c r="CU62" t="s">
        <v>81</v>
      </c>
      <c r="CV62" t="s">
        <v>81</v>
      </c>
      <c r="CW62" t="s">
        <v>81</v>
      </c>
      <c r="CX62">
        <v>1</v>
      </c>
      <c r="CY62">
        <v>3</v>
      </c>
      <c r="CZ62" t="s">
        <v>81</v>
      </c>
      <c r="DA62" t="s">
        <v>81</v>
      </c>
      <c r="DB62" t="s">
        <v>81</v>
      </c>
      <c r="DC62">
        <v>4</v>
      </c>
      <c r="DD62">
        <v>2</v>
      </c>
      <c r="DE62">
        <v>1</v>
      </c>
      <c r="DF62" t="s">
        <v>81</v>
      </c>
      <c r="DG62">
        <v>50</v>
      </c>
      <c r="DH62">
        <v>1</v>
      </c>
      <c r="DI62" t="s">
        <v>81</v>
      </c>
      <c r="DJ62" t="s">
        <v>81</v>
      </c>
      <c r="DK62" t="s">
        <v>81</v>
      </c>
      <c r="DL62" t="s">
        <v>81</v>
      </c>
      <c r="DM62" t="s">
        <v>81</v>
      </c>
      <c r="DN62">
        <v>2</v>
      </c>
      <c r="DO62">
        <v>1</v>
      </c>
      <c r="DP62" t="s">
        <v>81</v>
      </c>
      <c r="DQ62" t="s">
        <v>81</v>
      </c>
      <c r="DR62">
        <v>1</v>
      </c>
      <c r="DS62" t="s">
        <v>81</v>
      </c>
      <c r="DT62" t="s">
        <v>81</v>
      </c>
      <c r="DU62" t="s">
        <v>81</v>
      </c>
      <c r="DV62" t="s">
        <v>81</v>
      </c>
      <c r="DW62" t="s">
        <v>81</v>
      </c>
      <c r="DX62">
        <v>2</v>
      </c>
      <c r="DY62">
        <v>1</v>
      </c>
      <c r="DZ62" t="s">
        <v>81</v>
      </c>
      <c r="EA62" t="s">
        <v>81</v>
      </c>
      <c r="EB62">
        <v>3</v>
      </c>
      <c r="EC62" t="s">
        <v>81</v>
      </c>
      <c r="ED62" t="s">
        <v>81</v>
      </c>
      <c r="EE62" t="s">
        <v>81</v>
      </c>
      <c r="EF62" t="s">
        <v>81</v>
      </c>
      <c r="EG62" t="s">
        <v>81</v>
      </c>
      <c r="EH62" t="s">
        <v>81</v>
      </c>
      <c r="EI62" t="s">
        <v>81</v>
      </c>
      <c r="EJ62" t="s">
        <v>81</v>
      </c>
      <c r="EK62" t="s">
        <v>81</v>
      </c>
      <c r="EL62" t="s">
        <v>81</v>
      </c>
      <c r="EM62">
        <v>2</v>
      </c>
      <c r="EN62">
        <v>1</v>
      </c>
      <c r="EO62" t="s">
        <v>81</v>
      </c>
      <c r="EP62" t="s">
        <v>81</v>
      </c>
      <c r="EQ62">
        <v>1</v>
      </c>
      <c r="ER62" t="s">
        <v>81</v>
      </c>
      <c r="ES62" t="s">
        <v>81</v>
      </c>
      <c r="ET62" t="s">
        <v>81</v>
      </c>
      <c r="EU62" t="s">
        <v>81</v>
      </c>
      <c r="EV62" t="s">
        <v>81</v>
      </c>
      <c r="EW62" t="s">
        <v>81</v>
      </c>
      <c r="EX62" t="s">
        <v>81</v>
      </c>
      <c r="EY62" t="s">
        <v>81</v>
      </c>
      <c r="EZ62">
        <v>5</v>
      </c>
      <c r="FA62">
        <v>2</v>
      </c>
      <c r="FB62" t="s">
        <v>81</v>
      </c>
      <c r="FC62" t="s">
        <v>81</v>
      </c>
      <c r="FD62" t="s">
        <v>81</v>
      </c>
      <c r="FE62" t="s">
        <v>81</v>
      </c>
      <c r="FF62" t="s">
        <v>81</v>
      </c>
      <c r="FG62">
        <v>2</v>
      </c>
      <c r="FH62">
        <v>1</v>
      </c>
      <c r="FI62">
        <v>3</v>
      </c>
      <c r="FJ62">
        <v>7</v>
      </c>
      <c r="FK62">
        <v>1</v>
      </c>
      <c r="FL62" t="s">
        <v>81</v>
      </c>
      <c r="FM62" t="s">
        <v>81</v>
      </c>
      <c r="FN62" t="s">
        <v>81</v>
      </c>
      <c r="FO62" t="s">
        <v>81</v>
      </c>
      <c r="FP62" t="s">
        <v>81</v>
      </c>
      <c r="FQ62">
        <v>2</v>
      </c>
      <c r="FR62">
        <v>1</v>
      </c>
      <c r="FS62">
        <v>3</v>
      </c>
      <c r="FT62">
        <v>7</v>
      </c>
      <c r="FU62">
        <v>1</v>
      </c>
      <c r="FV62" t="s">
        <v>81</v>
      </c>
      <c r="FW62" t="s">
        <v>81</v>
      </c>
      <c r="FX62" t="s">
        <v>81</v>
      </c>
      <c r="FY62" t="s">
        <v>81</v>
      </c>
      <c r="FZ62" t="s">
        <v>81</v>
      </c>
      <c r="GA62">
        <v>2</v>
      </c>
      <c r="GB62">
        <v>1</v>
      </c>
      <c r="GC62" t="s">
        <v>81</v>
      </c>
      <c r="GD62" t="s">
        <v>81</v>
      </c>
      <c r="GE62">
        <v>1</v>
      </c>
      <c r="GF62" t="s">
        <v>81</v>
      </c>
      <c r="GG62" t="s">
        <v>81</v>
      </c>
      <c r="GH62" t="s">
        <v>81</v>
      </c>
      <c r="GI62" t="s">
        <v>81</v>
      </c>
      <c r="GJ62" t="s">
        <v>81</v>
      </c>
      <c r="GK62" t="s">
        <v>81</v>
      </c>
      <c r="GL62" t="s">
        <v>81</v>
      </c>
      <c r="GM62" t="s">
        <v>81</v>
      </c>
      <c r="GN62" t="s">
        <v>81</v>
      </c>
      <c r="GO62" t="s">
        <v>81</v>
      </c>
      <c r="GP62">
        <v>3</v>
      </c>
      <c r="GQ62">
        <v>3</v>
      </c>
      <c r="GR62" t="s">
        <v>81</v>
      </c>
      <c r="GS62" t="s">
        <v>81</v>
      </c>
      <c r="GT62">
        <v>1</v>
      </c>
      <c r="GU62" t="s">
        <v>81</v>
      </c>
      <c r="GV62" t="s">
        <v>81</v>
      </c>
      <c r="GW62" t="s">
        <v>81</v>
      </c>
      <c r="GX62" t="s">
        <v>81</v>
      </c>
      <c r="GY62" t="s">
        <v>81</v>
      </c>
      <c r="GZ62" t="s">
        <v>81</v>
      </c>
      <c r="HA62" t="s">
        <v>81</v>
      </c>
      <c r="HB62" t="s">
        <v>81</v>
      </c>
      <c r="HC62">
        <v>5</v>
      </c>
      <c r="HD62">
        <v>2</v>
      </c>
      <c r="HE62" t="s">
        <v>81</v>
      </c>
      <c r="HF62" t="s">
        <v>81</v>
      </c>
      <c r="HG62" t="s">
        <v>81</v>
      </c>
      <c r="HH62" t="s">
        <v>81</v>
      </c>
      <c r="HI62" t="s">
        <v>81</v>
      </c>
      <c r="HJ62">
        <v>2</v>
      </c>
      <c r="HK62">
        <v>1</v>
      </c>
      <c r="HL62" t="s">
        <v>81</v>
      </c>
      <c r="HM62">
        <v>5</v>
      </c>
      <c r="HN62">
        <v>3</v>
      </c>
      <c r="HO62" t="s">
        <v>81</v>
      </c>
      <c r="HP62" t="s">
        <v>81</v>
      </c>
      <c r="HQ62" t="s">
        <v>81</v>
      </c>
      <c r="HR62" t="s">
        <v>81</v>
      </c>
      <c r="HS62" t="s">
        <v>81</v>
      </c>
      <c r="HT62">
        <v>2</v>
      </c>
      <c r="HU62">
        <v>1</v>
      </c>
      <c r="HV62" t="s">
        <v>81</v>
      </c>
      <c r="HW62">
        <v>5</v>
      </c>
      <c r="HX62">
        <v>1</v>
      </c>
      <c r="HY62" t="s">
        <v>81</v>
      </c>
      <c r="HZ62" t="s">
        <v>81</v>
      </c>
      <c r="IA62" t="s">
        <v>81</v>
      </c>
      <c r="IB62" t="s">
        <v>81</v>
      </c>
      <c r="IC62" t="s">
        <v>81</v>
      </c>
      <c r="ID62" t="s">
        <v>81</v>
      </c>
      <c r="IE62" t="s">
        <v>81</v>
      </c>
      <c r="IF62" t="s">
        <v>81</v>
      </c>
      <c r="IG62" t="s">
        <v>81</v>
      </c>
      <c r="IH62" t="s">
        <v>81</v>
      </c>
      <c r="II62" t="s">
        <v>81</v>
      </c>
      <c r="IJ62" t="s">
        <v>81</v>
      </c>
      <c r="IK62" t="s">
        <v>81</v>
      </c>
      <c r="IL62" t="s">
        <v>81</v>
      </c>
      <c r="IM62" t="s">
        <v>81</v>
      </c>
      <c r="IN62" t="s">
        <v>81</v>
      </c>
      <c r="IO62" t="s">
        <v>81</v>
      </c>
      <c r="IP62" t="s">
        <v>81</v>
      </c>
      <c r="IQ62" t="s">
        <v>81</v>
      </c>
      <c r="IR62" t="s">
        <v>81</v>
      </c>
      <c r="IS62" t="s">
        <v>81</v>
      </c>
      <c r="IT62" t="s">
        <v>81</v>
      </c>
      <c r="IU62" t="s">
        <v>81</v>
      </c>
      <c r="IV62" t="s">
        <v>81</v>
      </c>
      <c r="IW62" t="s">
        <v>81</v>
      </c>
      <c r="IX62" t="s">
        <v>81</v>
      </c>
      <c r="IY62" t="s">
        <v>81</v>
      </c>
      <c r="IZ62" t="s">
        <v>81</v>
      </c>
      <c r="JA62" t="s">
        <v>81</v>
      </c>
      <c r="JB62" t="s">
        <v>81</v>
      </c>
      <c r="JC62" t="s">
        <v>81</v>
      </c>
      <c r="JD62" t="s">
        <v>81</v>
      </c>
      <c r="JE62" t="s">
        <v>81</v>
      </c>
      <c r="JF62" t="s">
        <v>81</v>
      </c>
      <c r="JG62" t="s">
        <v>81</v>
      </c>
      <c r="JH62" t="s">
        <v>81</v>
      </c>
      <c r="JI62" t="s">
        <v>81</v>
      </c>
      <c r="JJ62" t="s">
        <v>81</v>
      </c>
      <c r="JK62" t="s">
        <v>81</v>
      </c>
      <c r="JL62" t="s">
        <v>81</v>
      </c>
      <c r="JM62" t="s">
        <v>81</v>
      </c>
      <c r="JN62" t="s">
        <v>81</v>
      </c>
      <c r="JO62" t="s">
        <v>81</v>
      </c>
      <c r="JP62" t="s">
        <v>81</v>
      </c>
      <c r="JQ62" t="s">
        <v>81</v>
      </c>
      <c r="JR62" t="s">
        <v>81</v>
      </c>
      <c r="JS62" t="s">
        <v>81</v>
      </c>
      <c r="JT62" t="s">
        <v>81</v>
      </c>
      <c r="JU62" t="s">
        <v>81</v>
      </c>
      <c r="JV62" t="s">
        <v>81</v>
      </c>
      <c r="JW62" t="s">
        <v>81</v>
      </c>
      <c r="JX62" t="s">
        <v>81</v>
      </c>
      <c r="JY62" t="s">
        <v>81</v>
      </c>
      <c r="JZ62" t="s">
        <v>81</v>
      </c>
      <c r="KA62" t="s">
        <v>81</v>
      </c>
      <c r="KB62" t="s">
        <v>81</v>
      </c>
      <c r="KC62" t="s">
        <v>81</v>
      </c>
      <c r="KD62" t="s">
        <v>81</v>
      </c>
      <c r="KE62" t="s">
        <v>81</v>
      </c>
      <c r="KF62" t="s">
        <v>81</v>
      </c>
      <c r="KG62" t="s">
        <v>81</v>
      </c>
      <c r="KH62" t="s">
        <v>81</v>
      </c>
      <c r="KI62" t="s">
        <v>81</v>
      </c>
      <c r="KJ62" t="s">
        <v>81</v>
      </c>
      <c r="KK62" t="s">
        <v>81</v>
      </c>
      <c r="KL62" t="s">
        <v>81</v>
      </c>
      <c r="KM62" t="s">
        <v>81</v>
      </c>
      <c r="KN62" t="s">
        <v>81</v>
      </c>
      <c r="KO62" t="s">
        <v>81</v>
      </c>
      <c r="KP62" t="s">
        <v>81</v>
      </c>
      <c r="KQ62" t="s">
        <v>81</v>
      </c>
      <c r="KR62" t="s">
        <v>81</v>
      </c>
      <c r="KS62" t="s">
        <v>81</v>
      </c>
      <c r="KT62" t="s">
        <v>81</v>
      </c>
      <c r="KU62" t="s">
        <v>81</v>
      </c>
      <c r="KV62" t="s">
        <v>81</v>
      </c>
      <c r="KW62" t="s">
        <v>81</v>
      </c>
      <c r="KX62" t="s">
        <v>81</v>
      </c>
      <c r="KY62" t="s">
        <v>81</v>
      </c>
      <c r="KZ62" t="s">
        <v>81</v>
      </c>
      <c r="LA62" t="s">
        <v>81</v>
      </c>
      <c r="LB62" t="s">
        <v>81</v>
      </c>
      <c r="LC62" t="s">
        <v>81</v>
      </c>
      <c r="LD62" t="s">
        <v>81</v>
      </c>
      <c r="LE62" t="s">
        <v>81</v>
      </c>
      <c r="LF62" t="s">
        <v>81</v>
      </c>
      <c r="LG62" t="s">
        <v>81</v>
      </c>
      <c r="LH62" t="s">
        <v>81</v>
      </c>
      <c r="LI62" t="s">
        <v>81</v>
      </c>
      <c r="LJ62" t="s">
        <v>81</v>
      </c>
      <c r="LK62" t="s">
        <v>81</v>
      </c>
      <c r="LL62" t="s">
        <v>81</v>
      </c>
      <c r="LM62" t="s">
        <v>81</v>
      </c>
      <c r="LN62" t="s">
        <v>81</v>
      </c>
      <c r="LO62" t="s">
        <v>81</v>
      </c>
      <c r="LP62" t="s">
        <v>81</v>
      </c>
      <c r="LQ62" t="s">
        <v>81</v>
      </c>
      <c r="LR62" t="s">
        <v>81</v>
      </c>
      <c r="LS62" t="s">
        <v>81</v>
      </c>
      <c r="LT62" t="s">
        <v>81</v>
      </c>
      <c r="LU62" t="s">
        <v>81</v>
      </c>
      <c r="LV62" t="s">
        <v>81</v>
      </c>
      <c r="LW62" t="s">
        <v>81</v>
      </c>
      <c r="LX62" t="s">
        <v>81</v>
      </c>
      <c r="LY62" t="s">
        <v>81</v>
      </c>
      <c r="LZ62" t="s">
        <v>81</v>
      </c>
      <c r="MA62" t="s">
        <v>81</v>
      </c>
      <c r="MB62" t="s">
        <v>81</v>
      </c>
      <c r="MC62" t="s">
        <v>81</v>
      </c>
      <c r="MD62" t="s">
        <v>81</v>
      </c>
      <c r="ME62" t="s">
        <v>81</v>
      </c>
      <c r="MF62" t="s">
        <v>81</v>
      </c>
      <c r="MG62" t="s">
        <v>81</v>
      </c>
      <c r="MH62" t="s">
        <v>81</v>
      </c>
      <c r="MI62" t="s">
        <v>81</v>
      </c>
      <c r="MJ62" t="s">
        <v>81</v>
      </c>
      <c r="MK62" t="s">
        <v>81</v>
      </c>
      <c r="ML62" t="s">
        <v>81</v>
      </c>
      <c r="MM62" t="s">
        <v>81</v>
      </c>
      <c r="MN62" t="s">
        <v>81</v>
      </c>
      <c r="MO62" t="s">
        <v>81</v>
      </c>
      <c r="MP62" t="s">
        <v>81</v>
      </c>
      <c r="MQ62" t="s">
        <v>81</v>
      </c>
      <c r="MR62" t="s">
        <v>81</v>
      </c>
      <c r="MS62" t="s">
        <v>81</v>
      </c>
      <c r="MT62" t="s">
        <v>81</v>
      </c>
      <c r="MU62" t="s">
        <v>81</v>
      </c>
      <c r="MV62" t="s">
        <v>81</v>
      </c>
      <c r="MW62" t="s">
        <v>81</v>
      </c>
      <c r="MX62" t="s">
        <v>81</v>
      </c>
      <c r="MY62" t="s">
        <v>81</v>
      </c>
      <c r="MZ62" t="s">
        <v>81</v>
      </c>
      <c r="NA62" t="s">
        <v>81</v>
      </c>
      <c r="NB62" t="s">
        <v>81</v>
      </c>
      <c r="NC62" t="s">
        <v>81</v>
      </c>
      <c r="ND62" t="s">
        <v>81</v>
      </c>
      <c r="NE62" t="s">
        <v>81</v>
      </c>
      <c r="NF62" t="s">
        <v>81</v>
      </c>
      <c r="NG62" t="s">
        <v>81</v>
      </c>
      <c r="NH62" t="s">
        <v>81</v>
      </c>
      <c r="NI62" t="s">
        <v>81</v>
      </c>
      <c r="NJ62" t="s">
        <v>81</v>
      </c>
      <c r="NK62" t="s">
        <v>81</v>
      </c>
      <c r="NL62" t="s">
        <v>81</v>
      </c>
      <c r="NM62" t="s">
        <v>81</v>
      </c>
      <c r="NN62" t="s">
        <v>81</v>
      </c>
      <c r="NO62" t="s">
        <v>81</v>
      </c>
      <c r="NP62" t="s">
        <v>81</v>
      </c>
      <c r="NQ62" t="s">
        <v>81</v>
      </c>
      <c r="NR62" t="s">
        <v>81</v>
      </c>
      <c r="NS62" t="s">
        <v>81</v>
      </c>
      <c r="NT62" t="s">
        <v>81</v>
      </c>
      <c r="NU62" t="s">
        <v>81</v>
      </c>
      <c r="NV62" t="s">
        <v>81</v>
      </c>
      <c r="NW62" t="s">
        <v>81</v>
      </c>
      <c r="NX62" t="s">
        <v>81</v>
      </c>
      <c r="NY62" t="s">
        <v>81</v>
      </c>
      <c r="NZ62" t="s">
        <v>81</v>
      </c>
      <c r="OA62" t="s">
        <v>81</v>
      </c>
      <c r="OB62" t="s">
        <v>81</v>
      </c>
      <c r="OC62" t="s">
        <v>81</v>
      </c>
      <c r="OD62" t="s">
        <v>81</v>
      </c>
      <c r="OE62" t="s">
        <v>81</v>
      </c>
      <c r="OF62" t="s">
        <v>81</v>
      </c>
      <c r="OG62" t="s">
        <v>81</v>
      </c>
      <c r="OH62" t="s">
        <v>81</v>
      </c>
      <c r="OI62" t="s">
        <v>81</v>
      </c>
      <c r="OJ62" t="s">
        <v>81</v>
      </c>
      <c r="OK62" t="s">
        <v>81</v>
      </c>
      <c r="OL62" t="s">
        <v>81</v>
      </c>
      <c r="OM62">
        <v>0</v>
      </c>
      <c r="ON62" t="s">
        <v>81</v>
      </c>
      <c r="OO62" t="s">
        <v>81</v>
      </c>
      <c r="OP62">
        <v>0</v>
      </c>
      <c r="OQ62" t="s">
        <v>81</v>
      </c>
      <c r="OR62" t="s">
        <v>81</v>
      </c>
      <c r="OS62">
        <v>0</v>
      </c>
      <c r="OT62" t="s">
        <v>81</v>
      </c>
      <c r="OU62" t="s">
        <v>81</v>
      </c>
      <c r="OV62" t="s">
        <v>81</v>
      </c>
      <c r="OW62" t="s">
        <v>81</v>
      </c>
      <c r="OX62" t="s">
        <v>81</v>
      </c>
      <c r="OY62" t="s">
        <v>81</v>
      </c>
      <c r="OZ62" t="s">
        <v>81</v>
      </c>
      <c r="PA62" t="s">
        <v>81</v>
      </c>
      <c r="PB62" t="s">
        <v>81</v>
      </c>
      <c r="PC62" t="s">
        <v>81</v>
      </c>
      <c r="PD62" t="s">
        <v>81</v>
      </c>
    </row>
    <row r="63" spans="1:420" x14ac:dyDescent="0.35">
      <c r="A63" s="20">
        <v>1070314</v>
      </c>
      <c r="B63" s="20">
        <v>1</v>
      </c>
      <c r="C63" s="20">
        <v>7</v>
      </c>
      <c r="D63" s="20">
        <v>3</v>
      </c>
      <c r="E63" s="20" t="s">
        <v>1191</v>
      </c>
      <c r="F63" s="20">
        <v>21</v>
      </c>
      <c r="G63" s="20">
        <v>3</v>
      </c>
      <c r="H63" s="20">
        <v>3</v>
      </c>
      <c r="I63" s="20">
        <v>1600</v>
      </c>
      <c r="J63" s="20">
        <v>100</v>
      </c>
      <c r="K63" s="20">
        <v>100</v>
      </c>
      <c r="L63" s="20">
        <v>500</v>
      </c>
      <c r="M63" s="20">
        <v>4</v>
      </c>
      <c r="N63" s="20">
        <v>10</v>
      </c>
      <c r="O63" s="20">
        <v>10</v>
      </c>
      <c r="P63" s="20">
        <v>6</v>
      </c>
      <c r="Q63" s="20" t="s">
        <v>81</v>
      </c>
      <c r="R63" s="20">
        <v>1</v>
      </c>
      <c r="S63" s="20">
        <v>18000</v>
      </c>
      <c r="T63" s="20">
        <v>25</v>
      </c>
      <c r="U63" s="20">
        <v>1</v>
      </c>
      <c r="V63" s="20">
        <v>1</v>
      </c>
      <c r="W63" s="20">
        <v>10</v>
      </c>
      <c r="X63" s="20" t="s">
        <v>81</v>
      </c>
      <c r="Y63" s="20">
        <v>1</v>
      </c>
      <c r="Z63" s="20">
        <v>40000</v>
      </c>
      <c r="AA63" s="20">
        <v>15</v>
      </c>
      <c r="AB63" s="20">
        <v>0.25</v>
      </c>
      <c r="AC63">
        <v>0.25</v>
      </c>
      <c r="AD63">
        <v>23</v>
      </c>
      <c r="AE63" s="20" t="s">
        <v>81</v>
      </c>
      <c r="AF63" t="s">
        <v>81</v>
      </c>
      <c r="AG63">
        <v>6000</v>
      </c>
      <c r="AH63" t="s">
        <v>81</v>
      </c>
      <c r="AI63" t="s">
        <v>81</v>
      </c>
      <c r="AJ63" t="s">
        <v>81</v>
      </c>
      <c r="AK63" t="s">
        <v>81</v>
      </c>
      <c r="AL63" t="s">
        <v>81</v>
      </c>
      <c r="AM63" t="s">
        <v>81</v>
      </c>
      <c r="AN63" t="s">
        <v>81</v>
      </c>
      <c r="AO63" t="s">
        <v>81</v>
      </c>
      <c r="AP63" t="s">
        <v>81</v>
      </c>
      <c r="AQ63" t="s">
        <v>81</v>
      </c>
      <c r="AR63" t="s">
        <v>81</v>
      </c>
      <c r="AS63" t="s">
        <v>81</v>
      </c>
      <c r="AT63" t="s">
        <v>81</v>
      </c>
      <c r="AU63" t="s">
        <v>81</v>
      </c>
      <c r="AV63">
        <v>4</v>
      </c>
      <c r="AW63" t="s">
        <v>81</v>
      </c>
      <c r="AX63">
        <v>120000</v>
      </c>
      <c r="AY63">
        <v>20000</v>
      </c>
      <c r="AZ63">
        <v>20000</v>
      </c>
      <c r="BA63" t="s">
        <v>81</v>
      </c>
      <c r="BB63" t="s">
        <v>81</v>
      </c>
      <c r="BC63" t="s">
        <v>81</v>
      </c>
      <c r="BD63" t="s">
        <v>81</v>
      </c>
      <c r="BE63" t="s">
        <v>81</v>
      </c>
      <c r="BF63" t="s">
        <v>81</v>
      </c>
      <c r="BG63">
        <v>3000</v>
      </c>
      <c r="BH63" t="s">
        <v>81</v>
      </c>
      <c r="BI63">
        <v>900000</v>
      </c>
      <c r="BJ63" t="s">
        <v>81</v>
      </c>
      <c r="BK63">
        <v>10000</v>
      </c>
      <c r="BL63">
        <v>10000</v>
      </c>
      <c r="BM63" t="s">
        <v>81</v>
      </c>
      <c r="BN63" t="s">
        <v>81</v>
      </c>
      <c r="BO63" t="s">
        <v>81</v>
      </c>
      <c r="BP63" t="s">
        <v>81</v>
      </c>
      <c r="BQ63" t="s">
        <v>81</v>
      </c>
      <c r="BR63" t="s">
        <v>81</v>
      </c>
      <c r="BS63" t="s">
        <v>81</v>
      </c>
      <c r="BT63" t="s">
        <v>81</v>
      </c>
      <c r="BU63">
        <v>2</v>
      </c>
      <c r="BV63">
        <v>2</v>
      </c>
      <c r="BW63">
        <v>3</v>
      </c>
      <c r="BX63" t="s">
        <v>81</v>
      </c>
      <c r="BY63">
        <v>1</v>
      </c>
      <c r="BZ63" t="s">
        <v>81</v>
      </c>
      <c r="CA63" t="s">
        <v>81</v>
      </c>
      <c r="CB63" t="s">
        <v>81</v>
      </c>
      <c r="CC63" t="s">
        <v>81</v>
      </c>
      <c r="CD63" t="s">
        <v>81</v>
      </c>
      <c r="CE63" t="s">
        <v>81</v>
      </c>
      <c r="CF63" t="s">
        <v>81</v>
      </c>
      <c r="CG63" t="s">
        <v>81</v>
      </c>
      <c r="CH63" t="s">
        <v>81</v>
      </c>
      <c r="CI63" t="s">
        <v>81</v>
      </c>
      <c r="CJ63" t="s">
        <v>81</v>
      </c>
      <c r="CK63">
        <v>3</v>
      </c>
      <c r="CL63" t="s">
        <v>81</v>
      </c>
      <c r="CM63">
        <v>50</v>
      </c>
      <c r="CN63">
        <v>1</v>
      </c>
      <c r="CO63">
        <v>2</v>
      </c>
      <c r="CP63" t="s">
        <v>81</v>
      </c>
      <c r="CQ63" t="s">
        <v>81</v>
      </c>
      <c r="CR63" t="s">
        <v>81</v>
      </c>
      <c r="CS63">
        <v>2</v>
      </c>
      <c r="CT63">
        <v>2</v>
      </c>
      <c r="CU63" t="s">
        <v>81</v>
      </c>
      <c r="CV63" t="s">
        <v>81</v>
      </c>
      <c r="CW63" t="s">
        <v>81</v>
      </c>
      <c r="CX63">
        <v>6</v>
      </c>
      <c r="CY63">
        <v>2</v>
      </c>
      <c r="CZ63" t="s">
        <v>81</v>
      </c>
      <c r="DA63" t="s">
        <v>81</v>
      </c>
      <c r="DB63" t="s">
        <v>81</v>
      </c>
      <c r="DC63">
        <v>4</v>
      </c>
      <c r="DD63">
        <v>2</v>
      </c>
      <c r="DE63">
        <v>3</v>
      </c>
      <c r="DF63" t="s">
        <v>81</v>
      </c>
      <c r="DG63">
        <v>50</v>
      </c>
      <c r="DH63">
        <v>1</v>
      </c>
      <c r="DI63" t="s">
        <v>81</v>
      </c>
      <c r="DJ63" t="s">
        <v>81</v>
      </c>
      <c r="DK63" t="s">
        <v>81</v>
      </c>
      <c r="DL63" t="s">
        <v>81</v>
      </c>
      <c r="DM63" t="s">
        <v>81</v>
      </c>
      <c r="DN63">
        <v>1</v>
      </c>
      <c r="DO63" t="s">
        <v>81</v>
      </c>
      <c r="DP63">
        <v>1</v>
      </c>
      <c r="DQ63" t="s">
        <v>81</v>
      </c>
      <c r="DR63">
        <v>4</v>
      </c>
      <c r="DS63" t="s">
        <v>81</v>
      </c>
      <c r="DT63" t="s">
        <v>81</v>
      </c>
      <c r="DU63" t="s">
        <v>81</v>
      </c>
      <c r="DV63" t="s">
        <v>81</v>
      </c>
      <c r="DW63" t="s">
        <v>81</v>
      </c>
      <c r="DX63">
        <v>2</v>
      </c>
      <c r="DY63" t="s">
        <v>81</v>
      </c>
      <c r="DZ63">
        <v>3</v>
      </c>
      <c r="EA63" t="s">
        <v>81</v>
      </c>
      <c r="EB63">
        <v>1</v>
      </c>
      <c r="EC63" t="s">
        <v>81</v>
      </c>
      <c r="ED63" t="s">
        <v>81</v>
      </c>
      <c r="EE63" t="s">
        <v>81</v>
      </c>
      <c r="EF63" t="s">
        <v>81</v>
      </c>
      <c r="EG63" t="s">
        <v>81</v>
      </c>
      <c r="EH63" t="s">
        <v>81</v>
      </c>
      <c r="EI63" t="s">
        <v>81</v>
      </c>
      <c r="EJ63" t="s">
        <v>81</v>
      </c>
      <c r="EK63" t="s">
        <v>81</v>
      </c>
      <c r="EL63" t="s">
        <v>81</v>
      </c>
      <c r="EM63">
        <v>2</v>
      </c>
      <c r="EN63" t="s">
        <v>81</v>
      </c>
      <c r="EO63">
        <v>3</v>
      </c>
      <c r="EP63" t="s">
        <v>81</v>
      </c>
      <c r="EQ63">
        <v>1</v>
      </c>
      <c r="ER63" t="s">
        <v>81</v>
      </c>
      <c r="ES63" t="s">
        <v>81</v>
      </c>
      <c r="ET63" t="s">
        <v>81</v>
      </c>
      <c r="EU63" t="s">
        <v>81</v>
      </c>
      <c r="EV63" t="s">
        <v>81</v>
      </c>
      <c r="EW63" t="s">
        <v>81</v>
      </c>
      <c r="EX63" t="s">
        <v>81</v>
      </c>
      <c r="EY63" t="s">
        <v>81</v>
      </c>
      <c r="EZ63" t="s">
        <v>81</v>
      </c>
      <c r="FA63" t="s">
        <v>81</v>
      </c>
      <c r="FB63" t="s">
        <v>81</v>
      </c>
      <c r="FC63" t="s">
        <v>81</v>
      </c>
      <c r="FD63" t="s">
        <v>81</v>
      </c>
      <c r="FE63" t="s">
        <v>81</v>
      </c>
      <c r="FF63" t="s">
        <v>81</v>
      </c>
      <c r="FG63">
        <v>2</v>
      </c>
      <c r="FH63">
        <v>3</v>
      </c>
      <c r="FI63">
        <v>5</v>
      </c>
      <c r="FJ63">
        <v>5</v>
      </c>
      <c r="FK63">
        <v>1</v>
      </c>
      <c r="FL63" t="s">
        <v>81</v>
      </c>
      <c r="FM63" t="s">
        <v>81</v>
      </c>
      <c r="FN63" t="s">
        <v>81</v>
      </c>
      <c r="FO63" t="s">
        <v>81</v>
      </c>
      <c r="FP63" t="s">
        <v>81</v>
      </c>
      <c r="FQ63">
        <v>2</v>
      </c>
      <c r="FR63" t="s">
        <v>81</v>
      </c>
      <c r="FS63" t="s">
        <v>81</v>
      </c>
      <c r="FT63" t="s">
        <v>81</v>
      </c>
      <c r="FU63">
        <v>2</v>
      </c>
      <c r="FV63" t="s">
        <v>81</v>
      </c>
      <c r="FW63" t="s">
        <v>81</v>
      </c>
      <c r="FX63" t="s">
        <v>81</v>
      </c>
      <c r="FY63" t="s">
        <v>81</v>
      </c>
      <c r="FZ63" t="s">
        <v>81</v>
      </c>
      <c r="GA63">
        <v>2</v>
      </c>
      <c r="GB63" t="s">
        <v>81</v>
      </c>
      <c r="GC63">
        <v>5</v>
      </c>
      <c r="GD63">
        <v>20</v>
      </c>
      <c r="GE63">
        <v>1</v>
      </c>
      <c r="GF63">
        <v>2</v>
      </c>
      <c r="GG63" t="s">
        <v>81</v>
      </c>
      <c r="GH63">
        <v>3</v>
      </c>
      <c r="GI63" t="s">
        <v>81</v>
      </c>
      <c r="GJ63">
        <v>1</v>
      </c>
      <c r="GK63" t="s">
        <v>81</v>
      </c>
      <c r="GL63" t="s">
        <v>81</v>
      </c>
      <c r="GM63" t="s">
        <v>81</v>
      </c>
      <c r="GN63" t="s">
        <v>81</v>
      </c>
      <c r="GO63" t="s">
        <v>81</v>
      </c>
      <c r="GP63" t="s">
        <v>81</v>
      </c>
      <c r="GQ63" t="s">
        <v>81</v>
      </c>
      <c r="GR63" t="s">
        <v>81</v>
      </c>
      <c r="GS63" t="s">
        <v>81</v>
      </c>
      <c r="GT63" t="s">
        <v>81</v>
      </c>
      <c r="GU63" t="s">
        <v>81</v>
      </c>
      <c r="GV63" t="s">
        <v>81</v>
      </c>
      <c r="GW63" t="s">
        <v>81</v>
      </c>
      <c r="GX63" t="s">
        <v>81</v>
      </c>
      <c r="GY63" t="s">
        <v>81</v>
      </c>
      <c r="GZ63" t="s">
        <v>81</v>
      </c>
      <c r="HA63" t="s">
        <v>81</v>
      </c>
      <c r="HB63" t="s">
        <v>81</v>
      </c>
      <c r="HC63" t="s">
        <v>81</v>
      </c>
      <c r="HD63" t="s">
        <v>81</v>
      </c>
      <c r="HE63" t="s">
        <v>81</v>
      </c>
      <c r="HF63" t="s">
        <v>81</v>
      </c>
      <c r="HG63" t="s">
        <v>81</v>
      </c>
      <c r="HH63" t="s">
        <v>81</v>
      </c>
      <c r="HI63" t="s">
        <v>81</v>
      </c>
      <c r="HJ63">
        <v>2</v>
      </c>
      <c r="HK63">
        <v>3</v>
      </c>
      <c r="HL63" t="s">
        <v>81</v>
      </c>
      <c r="HM63" t="s">
        <v>81</v>
      </c>
      <c r="HN63">
        <v>1</v>
      </c>
      <c r="HO63" t="s">
        <v>81</v>
      </c>
      <c r="HP63" t="s">
        <v>81</v>
      </c>
      <c r="HQ63" t="s">
        <v>81</v>
      </c>
      <c r="HR63" t="s">
        <v>81</v>
      </c>
      <c r="HS63" t="s">
        <v>81</v>
      </c>
      <c r="HT63">
        <v>2</v>
      </c>
      <c r="HU63" t="s">
        <v>81</v>
      </c>
      <c r="HV63">
        <v>1</v>
      </c>
      <c r="HW63" t="s">
        <v>81</v>
      </c>
      <c r="HX63">
        <v>1</v>
      </c>
      <c r="HY63" t="s">
        <v>81</v>
      </c>
      <c r="HZ63" t="s">
        <v>81</v>
      </c>
      <c r="IA63" t="s">
        <v>81</v>
      </c>
      <c r="IB63" t="s">
        <v>81</v>
      </c>
      <c r="IC63" t="s">
        <v>81</v>
      </c>
      <c r="ID63">
        <v>2</v>
      </c>
      <c r="IE63" t="s">
        <v>81</v>
      </c>
      <c r="IF63">
        <v>30</v>
      </c>
      <c r="IG63" t="s">
        <v>81</v>
      </c>
      <c r="IH63">
        <v>1</v>
      </c>
      <c r="II63" t="s">
        <v>81</v>
      </c>
      <c r="IJ63" t="s">
        <v>81</v>
      </c>
      <c r="IK63" t="s">
        <v>81</v>
      </c>
      <c r="IL63" t="s">
        <v>81</v>
      </c>
      <c r="IM63" t="s">
        <v>81</v>
      </c>
      <c r="IN63" t="s">
        <v>81</v>
      </c>
      <c r="IO63" t="s">
        <v>81</v>
      </c>
      <c r="IP63" t="s">
        <v>81</v>
      </c>
      <c r="IQ63" t="s">
        <v>81</v>
      </c>
      <c r="IR63" t="s">
        <v>81</v>
      </c>
      <c r="IS63" t="s">
        <v>81</v>
      </c>
      <c r="IT63">
        <v>2</v>
      </c>
      <c r="IU63" t="s">
        <v>81</v>
      </c>
      <c r="IV63">
        <v>4</v>
      </c>
      <c r="IW63">
        <v>1</v>
      </c>
      <c r="IX63">
        <v>2</v>
      </c>
      <c r="IY63" t="s">
        <v>81</v>
      </c>
      <c r="IZ63" t="s">
        <v>81</v>
      </c>
      <c r="JA63" t="s">
        <v>81</v>
      </c>
      <c r="JB63">
        <v>1</v>
      </c>
      <c r="JC63" t="s">
        <v>81</v>
      </c>
      <c r="JD63" t="s">
        <v>81</v>
      </c>
      <c r="JE63" t="s">
        <v>81</v>
      </c>
      <c r="JF63" t="s">
        <v>81</v>
      </c>
      <c r="JG63" t="s">
        <v>81</v>
      </c>
      <c r="JH63" t="s">
        <v>81</v>
      </c>
      <c r="JI63" t="s">
        <v>81</v>
      </c>
      <c r="JJ63" t="s">
        <v>81</v>
      </c>
      <c r="JK63" t="s">
        <v>81</v>
      </c>
      <c r="JL63" t="s">
        <v>81</v>
      </c>
      <c r="JM63" t="s">
        <v>81</v>
      </c>
      <c r="JN63">
        <v>2</v>
      </c>
      <c r="JO63" t="s">
        <v>81</v>
      </c>
      <c r="JP63">
        <v>1</v>
      </c>
      <c r="JQ63">
        <v>1</v>
      </c>
      <c r="JR63" t="s">
        <v>81</v>
      </c>
      <c r="JS63" t="s">
        <v>81</v>
      </c>
      <c r="JT63" t="s">
        <v>81</v>
      </c>
      <c r="JU63" t="s">
        <v>81</v>
      </c>
      <c r="JV63" t="s">
        <v>81</v>
      </c>
      <c r="JW63">
        <v>1</v>
      </c>
      <c r="JX63" t="s">
        <v>81</v>
      </c>
      <c r="JY63" t="s">
        <v>81</v>
      </c>
      <c r="JZ63" t="s">
        <v>81</v>
      </c>
      <c r="KA63">
        <v>1</v>
      </c>
      <c r="KB63" t="s">
        <v>81</v>
      </c>
      <c r="KC63" t="s">
        <v>81</v>
      </c>
      <c r="KD63" t="s">
        <v>81</v>
      </c>
      <c r="KE63" t="s">
        <v>81</v>
      </c>
      <c r="KF63" t="s">
        <v>81</v>
      </c>
      <c r="KG63" t="s">
        <v>81</v>
      </c>
      <c r="KH63" t="s">
        <v>81</v>
      </c>
      <c r="KI63" t="s">
        <v>81</v>
      </c>
      <c r="KJ63" t="s">
        <v>81</v>
      </c>
      <c r="KK63" t="s">
        <v>81</v>
      </c>
      <c r="KL63" t="s">
        <v>81</v>
      </c>
      <c r="KM63" t="s">
        <v>81</v>
      </c>
      <c r="KN63" t="s">
        <v>81</v>
      </c>
      <c r="KO63" t="s">
        <v>81</v>
      </c>
      <c r="KP63" t="s">
        <v>81</v>
      </c>
      <c r="KQ63" t="s">
        <v>81</v>
      </c>
      <c r="KR63" t="s">
        <v>81</v>
      </c>
      <c r="KS63" t="s">
        <v>81</v>
      </c>
      <c r="KT63" t="s">
        <v>81</v>
      </c>
      <c r="KU63" t="s">
        <v>81</v>
      </c>
      <c r="KV63" t="s">
        <v>81</v>
      </c>
      <c r="KW63" t="s">
        <v>81</v>
      </c>
      <c r="KX63" t="s">
        <v>81</v>
      </c>
      <c r="KY63" t="s">
        <v>81</v>
      </c>
      <c r="KZ63" t="s">
        <v>81</v>
      </c>
      <c r="LA63" t="s">
        <v>81</v>
      </c>
      <c r="LB63" t="s">
        <v>81</v>
      </c>
      <c r="LC63" t="s">
        <v>81</v>
      </c>
      <c r="LD63" t="s">
        <v>81</v>
      </c>
      <c r="LE63" t="s">
        <v>81</v>
      </c>
      <c r="LF63" t="s">
        <v>81</v>
      </c>
      <c r="LG63" t="s">
        <v>81</v>
      </c>
      <c r="LH63" t="s">
        <v>81</v>
      </c>
      <c r="LI63" t="s">
        <v>81</v>
      </c>
      <c r="LJ63" t="s">
        <v>81</v>
      </c>
      <c r="LK63" t="s">
        <v>81</v>
      </c>
      <c r="LL63" t="s">
        <v>81</v>
      </c>
      <c r="LM63" t="s">
        <v>81</v>
      </c>
      <c r="LN63" t="s">
        <v>81</v>
      </c>
      <c r="LO63" t="s">
        <v>81</v>
      </c>
      <c r="LP63" t="s">
        <v>81</v>
      </c>
      <c r="LQ63" t="s">
        <v>81</v>
      </c>
      <c r="LR63" t="s">
        <v>81</v>
      </c>
      <c r="LS63" t="s">
        <v>81</v>
      </c>
      <c r="LT63" t="s">
        <v>81</v>
      </c>
      <c r="LU63" t="s">
        <v>81</v>
      </c>
      <c r="LV63" t="s">
        <v>81</v>
      </c>
      <c r="LW63" t="s">
        <v>81</v>
      </c>
      <c r="LX63" t="s">
        <v>81</v>
      </c>
      <c r="LY63" t="s">
        <v>81</v>
      </c>
      <c r="LZ63" t="s">
        <v>81</v>
      </c>
      <c r="MA63" t="s">
        <v>81</v>
      </c>
      <c r="MB63" t="s">
        <v>81</v>
      </c>
      <c r="MC63" t="s">
        <v>81</v>
      </c>
      <c r="MD63" t="s">
        <v>81</v>
      </c>
      <c r="ME63" t="s">
        <v>81</v>
      </c>
      <c r="MF63" t="s">
        <v>81</v>
      </c>
      <c r="MG63" t="s">
        <v>81</v>
      </c>
      <c r="MH63" t="s">
        <v>81</v>
      </c>
      <c r="MI63" t="s">
        <v>81</v>
      </c>
      <c r="MJ63" t="s">
        <v>81</v>
      </c>
      <c r="MK63" t="s">
        <v>81</v>
      </c>
      <c r="ML63" t="s">
        <v>81</v>
      </c>
      <c r="MM63" t="s">
        <v>81</v>
      </c>
      <c r="MN63" t="s">
        <v>81</v>
      </c>
      <c r="MO63" t="s">
        <v>81</v>
      </c>
      <c r="MP63" t="s">
        <v>81</v>
      </c>
      <c r="MQ63" t="s">
        <v>81</v>
      </c>
      <c r="MR63" t="s">
        <v>81</v>
      </c>
      <c r="MS63" t="s">
        <v>81</v>
      </c>
      <c r="MT63" t="s">
        <v>81</v>
      </c>
      <c r="MU63" t="s">
        <v>81</v>
      </c>
      <c r="MV63" t="s">
        <v>81</v>
      </c>
      <c r="MW63" t="s">
        <v>81</v>
      </c>
      <c r="MX63" t="s">
        <v>81</v>
      </c>
      <c r="MY63" t="s">
        <v>81</v>
      </c>
      <c r="MZ63" t="s">
        <v>81</v>
      </c>
      <c r="NA63" t="s">
        <v>81</v>
      </c>
      <c r="NB63" t="s">
        <v>81</v>
      </c>
      <c r="NC63" t="s">
        <v>81</v>
      </c>
      <c r="ND63" t="s">
        <v>81</v>
      </c>
      <c r="NE63" t="s">
        <v>81</v>
      </c>
      <c r="NF63" t="s">
        <v>81</v>
      </c>
      <c r="NG63" t="s">
        <v>81</v>
      </c>
      <c r="NH63" t="s">
        <v>81</v>
      </c>
      <c r="NI63" t="s">
        <v>81</v>
      </c>
      <c r="NJ63" t="s">
        <v>81</v>
      </c>
      <c r="NK63" t="s">
        <v>81</v>
      </c>
      <c r="NL63" t="s">
        <v>81</v>
      </c>
      <c r="NM63" t="s">
        <v>81</v>
      </c>
      <c r="NN63" t="s">
        <v>81</v>
      </c>
      <c r="NO63" t="s">
        <v>81</v>
      </c>
      <c r="NP63" t="s">
        <v>81</v>
      </c>
      <c r="NQ63" t="s">
        <v>81</v>
      </c>
      <c r="NR63" t="s">
        <v>81</v>
      </c>
      <c r="NS63" t="s">
        <v>81</v>
      </c>
      <c r="NT63" t="s">
        <v>81</v>
      </c>
      <c r="NU63" t="s">
        <v>81</v>
      </c>
      <c r="NV63" t="s">
        <v>81</v>
      </c>
      <c r="NW63" t="s">
        <v>81</v>
      </c>
      <c r="NX63" t="s">
        <v>81</v>
      </c>
      <c r="NY63" t="s">
        <v>81</v>
      </c>
      <c r="NZ63" t="s">
        <v>81</v>
      </c>
      <c r="OA63" t="s">
        <v>81</v>
      </c>
      <c r="OB63" t="s">
        <v>81</v>
      </c>
      <c r="OC63" t="s">
        <v>81</v>
      </c>
      <c r="OD63" t="s">
        <v>81</v>
      </c>
      <c r="OE63" t="s">
        <v>81</v>
      </c>
      <c r="OF63" t="s">
        <v>81</v>
      </c>
      <c r="OG63" t="s">
        <v>81</v>
      </c>
      <c r="OH63" t="s">
        <v>81</v>
      </c>
      <c r="OI63" t="s">
        <v>81</v>
      </c>
      <c r="OJ63" t="s">
        <v>81</v>
      </c>
      <c r="OK63" t="s">
        <v>81</v>
      </c>
      <c r="OL63" t="s">
        <v>81</v>
      </c>
      <c r="OM63">
        <v>0</v>
      </c>
      <c r="ON63" t="s">
        <v>81</v>
      </c>
      <c r="OO63" t="s">
        <v>81</v>
      </c>
      <c r="OP63" t="s">
        <v>81</v>
      </c>
      <c r="OQ63">
        <v>1</v>
      </c>
      <c r="OR63">
        <v>2</v>
      </c>
      <c r="OS63">
        <v>1</v>
      </c>
      <c r="OT63">
        <v>0</v>
      </c>
      <c r="OU63" t="s">
        <v>81</v>
      </c>
      <c r="OV63" t="s">
        <v>81</v>
      </c>
      <c r="OW63" t="s">
        <v>81</v>
      </c>
      <c r="OX63">
        <v>0</v>
      </c>
      <c r="OY63" t="s">
        <v>81</v>
      </c>
      <c r="OZ63" t="s">
        <v>81</v>
      </c>
      <c r="PA63" t="s">
        <v>81</v>
      </c>
      <c r="PB63" t="s">
        <v>81</v>
      </c>
      <c r="PC63" t="s">
        <v>81</v>
      </c>
      <c r="PD63" t="s">
        <v>81</v>
      </c>
    </row>
    <row r="64" spans="1:420" x14ac:dyDescent="0.35">
      <c r="A64" s="20">
        <v>1070315</v>
      </c>
      <c r="B64" s="20">
        <v>1</v>
      </c>
      <c r="C64" s="20">
        <v>7</v>
      </c>
      <c r="D64" s="20">
        <v>3</v>
      </c>
      <c r="E64" s="20" t="s">
        <v>1197</v>
      </c>
      <c r="F64" s="20">
        <v>21</v>
      </c>
      <c r="G64" s="20">
        <v>4</v>
      </c>
      <c r="H64" s="20">
        <v>4</v>
      </c>
      <c r="I64" s="20">
        <v>3000</v>
      </c>
      <c r="J64" s="20">
        <v>50</v>
      </c>
      <c r="K64" s="20">
        <v>2</v>
      </c>
      <c r="L64" s="20">
        <v>800</v>
      </c>
      <c r="M64" s="20">
        <v>4</v>
      </c>
      <c r="N64" s="20">
        <v>2</v>
      </c>
      <c r="O64" s="20">
        <v>2</v>
      </c>
      <c r="P64" s="20">
        <v>5</v>
      </c>
      <c r="Q64" t="s">
        <v>81</v>
      </c>
      <c r="R64" t="s">
        <v>81</v>
      </c>
      <c r="S64" s="20">
        <v>13000</v>
      </c>
      <c r="T64" s="20">
        <v>6</v>
      </c>
      <c r="U64" s="20">
        <v>2</v>
      </c>
      <c r="V64" s="20">
        <v>2</v>
      </c>
      <c r="W64" s="20">
        <v>10</v>
      </c>
      <c r="X64" s="20" t="s">
        <v>81</v>
      </c>
      <c r="Y64" t="s">
        <v>81</v>
      </c>
      <c r="Z64" s="20">
        <v>17000</v>
      </c>
      <c r="AA64" t="s">
        <v>81</v>
      </c>
      <c r="AB64" t="s">
        <v>81</v>
      </c>
      <c r="AC64" t="s">
        <v>81</v>
      </c>
      <c r="AD64" t="s">
        <v>81</v>
      </c>
      <c r="AE64" t="s">
        <v>81</v>
      </c>
      <c r="AF64" t="s">
        <v>81</v>
      </c>
      <c r="AG64" t="s">
        <v>81</v>
      </c>
      <c r="AH64" t="s">
        <v>81</v>
      </c>
      <c r="AI64" t="s">
        <v>81</v>
      </c>
      <c r="AJ64" t="s">
        <v>81</v>
      </c>
      <c r="AK64" t="s">
        <v>81</v>
      </c>
      <c r="AL64" t="s">
        <v>81</v>
      </c>
      <c r="AM64" t="s">
        <v>81</v>
      </c>
      <c r="AN64" t="s">
        <v>81</v>
      </c>
      <c r="AO64" t="s">
        <v>81</v>
      </c>
      <c r="AP64" t="s">
        <v>81</v>
      </c>
      <c r="AQ64" t="s">
        <v>81</v>
      </c>
      <c r="AR64" t="s">
        <v>81</v>
      </c>
      <c r="AS64" t="s">
        <v>81</v>
      </c>
      <c r="AT64" t="s">
        <v>81</v>
      </c>
      <c r="AU64" t="s">
        <v>81</v>
      </c>
      <c r="AV64">
        <v>3</v>
      </c>
      <c r="AW64" t="s">
        <v>81</v>
      </c>
      <c r="AX64">
        <v>44500</v>
      </c>
      <c r="AY64">
        <v>50000</v>
      </c>
      <c r="AZ64">
        <v>50000</v>
      </c>
      <c r="BA64" t="s">
        <v>81</v>
      </c>
      <c r="BB64" t="s">
        <v>81</v>
      </c>
      <c r="BC64" t="s">
        <v>81</v>
      </c>
      <c r="BD64" t="s">
        <v>81</v>
      </c>
      <c r="BE64" t="s">
        <v>81</v>
      </c>
      <c r="BF64" t="s">
        <v>81</v>
      </c>
      <c r="BG64" t="s">
        <v>81</v>
      </c>
      <c r="BH64" t="s">
        <v>81</v>
      </c>
      <c r="BI64" t="s">
        <v>81</v>
      </c>
      <c r="BJ64" t="s">
        <v>81</v>
      </c>
      <c r="BK64" t="s">
        <v>81</v>
      </c>
      <c r="BL64" t="s">
        <v>81</v>
      </c>
      <c r="BM64" t="s">
        <v>81</v>
      </c>
      <c r="BN64" t="s">
        <v>81</v>
      </c>
      <c r="BO64" t="s">
        <v>81</v>
      </c>
      <c r="BP64" t="s">
        <v>81</v>
      </c>
      <c r="BQ64" t="s">
        <v>81</v>
      </c>
      <c r="BR64" t="s">
        <v>81</v>
      </c>
      <c r="BS64" t="s">
        <v>81</v>
      </c>
      <c r="BT64" t="s">
        <v>81</v>
      </c>
      <c r="BU64">
        <v>2</v>
      </c>
      <c r="BV64" t="s">
        <v>81</v>
      </c>
      <c r="BW64">
        <v>1</v>
      </c>
      <c r="BX64" t="s">
        <v>81</v>
      </c>
      <c r="BY64">
        <v>7</v>
      </c>
      <c r="BZ64" t="s">
        <v>81</v>
      </c>
      <c r="CA64" t="s">
        <v>81</v>
      </c>
      <c r="CB64" t="s">
        <v>81</v>
      </c>
      <c r="CC64" t="s">
        <v>81</v>
      </c>
      <c r="CD64" t="s">
        <v>81</v>
      </c>
      <c r="CE64" t="s">
        <v>81</v>
      </c>
      <c r="CF64" t="s">
        <v>81</v>
      </c>
      <c r="CG64" t="s">
        <v>81</v>
      </c>
      <c r="CH64" t="s">
        <v>81</v>
      </c>
      <c r="CI64" t="s">
        <v>81</v>
      </c>
      <c r="CJ64" t="s">
        <v>81</v>
      </c>
      <c r="CK64">
        <v>1</v>
      </c>
      <c r="CL64" t="s">
        <v>81</v>
      </c>
      <c r="CM64">
        <v>25</v>
      </c>
      <c r="CN64">
        <v>1</v>
      </c>
      <c r="CO64">
        <v>2</v>
      </c>
      <c r="CP64" t="s">
        <v>81</v>
      </c>
      <c r="CQ64">
        <v>2</v>
      </c>
      <c r="CR64" t="s">
        <v>81</v>
      </c>
      <c r="CS64">
        <v>3</v>
      </c>
      <c r="CT64">
        <v>2</v>
      </c>
      <c r="CU64">
        <v>1</v>
      </c>
      <c r="CV64">
        <v>2</v>
      </c>
      <c r="CW64" t="s">
        <v>81</v>
      </c>
      <c r="CX64">
        <v>2</v>
      </c>
      <c r="CY64">
        <v>1</v>
      </c>
      <c r="CZ64">
        <v>1</v>
      </c>
      <c r="DA64">
        <v>2</v>
      </c>
      <c r="DB64" t="s">
        <v>81</v>
      </c>
      <c r="DC64">
        <v>1</v>
      </c>
      <c r="DD64">
        <v>2</v>
      </c>
      <c r="DE64">
        <v>1</v>
      </c>
      <c r="DF64" t="s">
        <v>81</v>
      </c>
      <c r="DG64">
        <v>30</v>
      </c>
      <c r="DH64">
        <v>1</v>
      </c>
      <c r="DI64" t="s">
        <v>81</v>
      </c>
      <c r="DJ64" t="s">
        <v>81</v>
      </c>
      <c r="DK64" t="s">
        <v>81</v>
      </c>
      <c r="DL64" t="s">
        <v>81</v>
      </c>
      <c r="DM64" t="s">
        <v>81</v>
      </c>
      <c r="DN64">
        <v>2</v>
      </c>
      <c r="DO64" t="s">
        <v>81</v>
      </c>
      <c r="DP64" t="s">
        <v>81</v>
      </c>
      <c r="DQ64" t="s">
        <v>81</v>
      </c>
      <c r="DR64">
        <v>2</v>
      </c>
      <c r="DS64" t="s">
        <v>81</v>
      </c>
      <c r="DT64" t="s">
        <v>81</v>
      </c>
      <c r="DU64" t="s">
        <v>81</v>
      </c>
      <c r="DV64" t="s">
        <v>81</v>
      </c>
      <c r="DW64" t="s">
        <v>81</v>
      </c>
      <c r="DX64">
        <v>2</v>
      </c>
      <c r="DY64" t="s">
        <v>81</v>
      </c>
      <c r="DZ64">
        <v>1</v>
      </c>
      <c r="EA64" t="s">
        <v>81</v>
      </c>
      <c r="EB64">
        <v>2</v>
      </c>
      <c r="EC64" t="s">
        <v>81</v>
      </c>
      <c r="ED64" t="s">
        <v>81</v>
      </c>
      <c r="EE64" t="s">
        <v>81</v>
      </c>
      <c r="EF64" t="s">
        <v>81</v>
      </c>
      <c r="EG64" t="s">
        <v>81</v>
      </c>
      <c r="EH64" t="s">
        <v>81</v>
      </c>
      <c r="EI64" t="s">
        <v>81</v>
      </c>
      <c r="EJ64" t="s">
        <v>81</v>
      </c>
      <c r="EK64" t="s">
        <v>81</v>
      </c>
      <c r="EL64" t="s">
        <v>81</v>
      </c>
      <c r="EM64">
        <v>2</v>
      </c>
      <c r="EN64">
        <v>1</v>
      </c>
      <c r="EO64">
        <v>1</v>
      </c>
      <c r="EP64" t="s">
        <v>81</v>
      </c>
      <c r="EQ64">
        <v>1</v>
      </c>
      <c r="ER64" t="s">
        <v>81</v>
      </c>
      <c r="ES64" t="s">
        <v>81</v>
      </c>
      <c r="ET64" t="s">
        <v>81</v>
      </c>
      <c r="EU64" t="s">
        <v>81</v>
      </c>
      <c r="EV64" t="s">
        <v>81</v>
      </c>
      <c r="EW64" t="s">
        <v>81</v>
      </c>
      <c r="EX64" t="s">
        <v>81</v>
      </c>
      <c r="EY64" t="s">
        <v>81</v>
      </c>
      <c r="EZ64" t="s">
        <v>81</v>
      </c>
      <c r="FA64" t="s">
        <v>81</v>
      </c>
      <c r="FB64" t="s">
        <v>81</v>
      </c>
      <c r="FC64" t="s">
        <v>81</v>
      </c>
      <c r="FD64" t="s">
        <v>81</v>
      </c>
      <c r="FE64" t="s">
        <v>81</v>
      </c>
      <c r="FF64" t="s">
        <v>81</v>
      </c>
      <c r="FG64">
        <v>2</v>
      </c>
      <c r="FH64">
        <v>1</v>
      </c>
      <c r="FI64">
        <v>2</v>
      </c>
      <c r="FJ64">
        <v>5</v>
      </c>
      <c r="FK64">
        <v>1</v>
      </c>
      <c r="FL64" t="s">
        <v>81</v>
      </c>
      <c r="FM64" t="s">
        <v>81</v>
      </c>
      <c r="FN64" t="s">
        <v>81</v>
      </c>
      <c r="FO64" t="s">
        <v>81</v>
      </c>
      <c r="FP64" t="s">
        <v>81</v>
      </c>
      <c r="FQ64">
        <v>2</v>
      </c>
      <c r="FR64" t="s">
        <v>81</v>
      </c>
      <c r="FS64" t="s">
        <v>81</v>
      </c>
      <c r="FT64" t="s">
        <v>81</v>
      </c>
      <c r="FU64">
        <v>2</v>
      </c>
      <c r="FV64" t="s">
        <v>81</v>
      </c>
      <c r="FW64" t="s">
        <v>81</v>
      </c>
      <c r="FX64" t="s">
        <v>81</v>
      </c>
      <c r="FY64" t="s">
        <v>81</v>
      </c>
      <c r="FZ64" t="s">
        <v>81</v>
      </c>
      <c r="GA64">
        <v>2</v>
      </c>
      <c r="GB64" t="s">
        <v>81</v>
      </c>
      <c r="GC64">
        <v>1</v>
      </c>
      <c r="GD64" t="s">
        <v>81</v>
      </c>
      <c r="GE64">
        <v>2</v>
      </c>
      <c r="GF64" t="s">
        <v>81</v>
      </c>
      <c r="GG64" t="s">
        <v>81</v>
      </c>
      <c r="GH64" t="s">
        <v>81</v>
      </c>
      <c r="GI64" t="s">
        <v>81</v>
      </c>
      <c r="GJ64" t="s">
        <v>81</v>
      </c>
      <c r="GK64" t="s">
        <v>81</v>
      </c>
      <c r="GL64" t="s">
        <v>81</v>
      </c>
      <c r="GM64" t="s">
        <v>81</v>
      </c>
      <c r="GN64" t="s">
        <v>81</v>
      </c>
      <c r="GO64" t="s">
        <v>81</v>
      </c>
      <c r="GP64">
        <v>1</v>
      </c>
      <c r="GQ64">
        <v>1</v>
      </c>
      <c r="GR64">
        <v>1</v>
      </c>
      <c r="GS64" t="s">
        <v>81</v>
      </c>
      <c r="GT64">
        <v>1</v>
      </c>
      <c r="GU64" t="s">
        <v>81</v>
      </c>
      <c r="GV64" t="s">
        <v>81</v>
      </c>
      <c r="GW64" t="s">
        <v>81</v>
      </c>
      <c r="GX64" t="s">
        <v>81</v>
      </c>
      <c r="GY64" t="s">
        <v>81</v>
      </c>
      <c r="GZ64" t="s">
        <v>81</v>
      </c>
      <c r="HA64" t="s">
        <v>81</v>
      </c>
      <c r="HB64" t="s">
        <v>81</v>
      </c>
      <c r="HC64" t="s">
        <v>81</v>
      </c>
      <c r="HD64" t="s">
        <v>81</v>
      </c>
      <c r="HE64" t="s">
        <v>81</v>
      </c>
      <c r="HF64" t="s">
        <v>81</v>
      </c>
      <c r="HG64" t="s">
        <v>81</v>
      </c>
      <c r="HH64" t="s">
        <v>81</v>
      </c>
      <c r="HI64" t="s">
        <v>81</v>
      </c>
      <c r="HJ64">
        <v>2</v>
      </c>
      <c r="HK64">
        <v>1</v>
      </c>
      <c r="HL64">
        <v>2</v>
      </c>
      <c r="HM64">
        <v>3</v>
      </c>
      <c r="HN64">
        <v>1</v>
      </c>
      <c r="HO64" t="s">
        <v>81</v>
      </c>
      <c r="HP64" t="s">
        <v>81</v>
      </c>
      <c r="HQ64" t="s">
        <v>81</v>
      </c>
      <c r="HR64" t="s">
        <v>81</v>
      </c>
      <c r="HS64" t="s">
        <v>81</v>
      </c>
      <c r="HT64">
        <v>2</v>
      </c>
      <c r="HU64" t="s">
        <v>81</v>
      </c>
      <c r="HV64" t="s">
        <v>81</v>
      </c>
      <c r="HW64" t="s">
        <v>81</v>
      </c>
      <c r="HX64">
        <v>2</v>
      </c>
      <c r="HY64" t="s">
        <v>81</v>
      </c>
      <c r="HZ64" t="s">
        <v>81</v>
      </c>
      <c r="IA64" t="s">
        <v>81</v>
      </c>
      <c r="IB64" t="s">
        <v>81</v>
      </c>
      <c r="IC64" t="s">
        <v>81</v>
      </c>
      <c r="ID64" t="s">
        <v>81</v>
      </c>
      <c r="IE64" t="s">
        <v>81</v>
      </c>
      <c r="IF64" t="s">
        <v>81</v>
      </c>
      <c r="IG64" t="s">
        <v>81</v>
      </c>
      <c r="IH64" t="s">
        <v>81</v>
      </c>
      <c r="II64" t="s">
        <v>81</v>
      </c>
      <c r="IJ64" t="s">
        <v>81</v>
      </c>
      <c r="IK64" t="s">
        <v>81</v>
      </c>
      <c r="IL64" t="s">
        <v>81</v>
      </c>
      <c r="IM64" t="s">
        <v>81</v>
      </c>
      <c r="IN64" t="s">
        <v>81</v>
      </c>
      <c r="IO64" t="s">
        <v>81</v>
      </c>
      <c r="IP64" t="s">
        <v>81</v>
      </c>
      <c r="IQ64" t="s">
        <v>81</v>
      </c>
      <c r="IR64" t="s">
        <v>81</v>
      </c>
      <c r="IS64" t="s">
        <v>81</v>
      </c>
      <c r="IT64" t="s">
        <v>81</v>
      </c>
      <c r="IU64" t="s">
        <v>81</v>
      </c>
      <c r="IV64" t="s">
        <v>81</v>
      </c>
      <c r="IW64" t="s">
        <v>81</v>
      </c>
      <c r="IX64" t="s">
        <v>81</v>
      </c>
      <c r="IY64" t="s">
        <v>81</v>
      </c>
      <c r="IZ64" t="s">
        <v>81</v>
      </c>
      <c r="JA64" t="s">
        <v>81</v>
      </c>
      <c r="JB64" t="s">
        <v>81</v>
      </c>
      <c r="JC64" t="s">
        <v>81</v>
      </c>
      <c r="JD64" t="s">
        <v>81</v>
      </c>
      <c r="JE64" t="s">
        <v>81</v>
      </c>
      <c r="JF64" t="s">
        <v>81</v>
      </c>
      <c r="JG64" t="s">
        <v>81</v>
      </c>
      <c r="JH64" t="s">
        <v>81</v>
      </c>
      <c r="JI64" t="s">
        <v>81</v>
      </c>
      <c r="JJ64" t="s">
        <v>81</v>
      </c>
      <c r="JK64" t="s">
        <v>81</v>
      </c>
      <c r="JL64" t="s">
        <v>81</v>
      </c>
      <c r="JM64" t="s">
        <v>81</v>
      </c>
      <c r="JN64" t="s">
        <v>81</v>
      </c>
      <c r="JO64" t="s">
        <v>81</v>
      </c>
      <c r="JP64" t="s">
        <v>81</v>
      </c>
      <c r="JQ64" t="s">
        <v>81</v>
      </c>
      <c r="JR64" t="s">
        <v>81</v>
      </c>
      <c r="JS64" t="s">
        <v>81</v>
      </c>
      <c r="JT64" t="s">
        <v>81</v>
      </c>
      <c r="JU64" t="s">
        <v>81</v>
      </c>
      <c r="JV64" t="s">
        <v>81</v>
      </c>
      <c r="JW64" t="s">
        <v>81</v>
      </c>
      <c r="JX64" t="s">
        <v>81</v>
      </c>
      <c r="JY64" t="s">
        <v>81</v>
      </c>
      <c r="JZ64" t="s">
        <v>81</v>
      </c>
      <c r="KA64" t="s">
        <v>81</v>
      </c>
      <c r="KB64" t="s">
        <v>81</v>
      </c>
      <c r="KC64" t="s">
        <v>81</v>
      </c>
      <c r="KD64" t="s">
        <v>81</v>
      </c>
      <c r="KE64" t="s">
        <v>81</v>
      </c>
      <c r="KF64" t="s">
        <v>81</v>
      </c>
      <c r="KG64" t="s">
        <v>81</v>
      </c>
      <c r="KH64" t="s">
        <v>81</v>
      </c>
      <c r="KI64" t="s">
        <v>81</v>
      </c>
      <c r="KJ64" t="s">
        <v>81</v>
      </c>
      <c r="KK64" t="s">
        <v>81</v>
      </c>
      <c r="KL64" t="s">
        <v>81</v>
      </c>
      <c r="KM64" t="s">
        <v>81</v>
      </c>
      <c r="KN64" t="s">
        <v>81</v>
      </c>
      <c r="KO64" t="s">
        <v>81</v>
      </c>
      <c r="KP64" t="s">
        <v>81</v>
      </c>
      <c r="KQ64" t="s">
        <v>81</v>
      </c>
      <c r="KR64" t="s">
        <v>81</v>
      </c>
      <c r="KS64" t="s">
        <v>81</v>
      </c>
      <c r="KT64" t="s">
        <v>81</v>
      </c>
      <c r="KU64" t="s">
        <v>81</v>
      </c>
      <c r="KV64" t="s">
        <v>81</v>
      </c>
      <c r="KW64" t="s">
        <v>81</v>
      </c>
      <c r="KX64" t="s">
        <v>81</v>
      </c>
      <c r="KY64" t="s">
        <v>81</v>
      </c>
      <c r="KZ64" t="s">
        <v>81</v>
      </c>
      <c r="LA64" t="s">
        <v>81</v>
      </c>
      <c r="LB64" t="s">
        <v>81</v>
      </c>
      <c r="LC64" t="s">
        <v>81</v>
      </c>
      <c r="LD64" t="s">
        <v>81</v>
      </c>
      <c r="LE64" t="s">
        <v>81</v>
      </c>
      <c r="LF64" t="s">
        <v>81</v>
      </c>
      <c r="LG64" t="s">
        <v>81</v>
      </c>
      <c r="LH64" t="s">
        <v>81</v>
      </c>
      <c r="LI64" t="s">
        <v>81</v>
      </c>
      <c r="LJ64" t="s">
        <v>81</v>
      </c>
      <c r="LK64" t="s">
        <v>81</v>
      </c>
      <c r="LL64" t="s">
        <v>81</v>
      </c>
      <c r="LM64" t="s">
        <v>81</v>
      </c>
      <c r="LN64" t="s">
        <v>81</v>
      </c>
      <c r="LO64" t="s">
        <v>81</v>
      </c>
      <c r="LP64" t="s">
        <v>81</v>
      </c>
      <c r="LQ64" t="s">
        <v>81</v>
      </c>
      <c r="LR64" t="s">
        <v>81</v>
      </c>
      <c r="LS64" t="s">
        <v>81</v>
      </c>
      <c r="LT64" t="s">
        <v>81</v>
      </c>
      <c r="LU64" t="s">
        <v>81</v>
      </c>
      <c r="LV64" t="s">
        <v>81</v>
      </c>
      <c r="LW64" t="s">
        <v>81</v>
      </c>
      <c r="LX64" t="s">
        <v>81</v>
      </c>
      <c r="LY64" t="s">
        <v>81</v>
      </c>
      <c r="LZ64" t="s">
        <v>81</v>
      </c>
      <c r="MA64" t="s">
        <v>81</v>
      </c>
      <c r="MB64" t="s">
        <v>81</v>
      </c>
      <c r="MC64" t="s">
        <v>81</v>
      </c>
      <c r="MD64" t="s">
        <v>81</v>
      </c>
      <c r="ME64" t="s">
        <v>81</v>
      </c>
      <c r="MF64" t="s">
        <v>81</v>
      </c>
      <c r="MG64" t="s">
        <v>81</v>
      </c>
      <c r="MH64" t="s">
        <v>81</v>
      </c>
      <c r="MI64" t="s">
        <v>81</v>
      </c>
      <c r="MJ64" t="s">
        <v>81</v>
      </c>
      <c r="MK64" t="s">
        <v>81</v>
      </c>
      <c r="ML64" t="s">
        <v>81</v>
      </c>
      <c r="MM64" t="s">
        <v>81</v>
      </c>
      <c r="MN64" t="s">
        <v>81</v>
      </c>
      <c r="MO64" t="s">
        <v>81</v>
      </c>
      <c r="MP64" t="s">
        <v>81</v>
      </c>
      <c r="MQ64" t="s">
        <v>81</v>
      </c>
      <c r="MR64" t="s">
        <v>81</v>
      </c>
      <c r="MS64" t="s">
        <v>81</v>
      </c>
      <c r="MT64" t="s">
        <v>81</v>
      </c>
      <c r="MU64" t="s">
        <v>81</v>
      </c>
      <c r="MV64" t="s">
        <v>81</v>
      </c>
      <c r="MW64" t="s">
        <v>81</v>
      </c>
      <c r="MX64" t="s">
        <v>81</v>
      </c>
      <c r="MY64" t="s">
        <v>81</v>
      </c>
      <c r="MZ64" t="s">
        <v>81</v>
      </c>
      <c r="NA64" t="s">
        <v>81</v>
      </c>
      <c r="NB64" t="s">
        <v>81</v>
      </c>
      <c r="NC64" t="s">
        <v>81</v>
      </c>
      <c r="ND64" t="s">
        <v>81</v>
      </c>
      <c r="NE64" t="s">
        <v>81</v>
      </c>
      <c r="NF64" t="s">
        <v>81</v>
      </c>
      <c r="NG64" t="s">
        <v>81</v>
      </c>
      <c r="NH64" t="s">
        <v>81</v>
      </c>
      <c r="NI64" t="s">
        <v>81</v>
      </c>
      <c r="NJ64" t="s">
        <v>81</v>
      </c>
      <c r="NK64" t="s">
        <v>81</v>
      </c>
      <c r="NL64" t="s">
        <v>81</v>
      </c>
      <c r="NM64" t="s">
        <v>81</v>
      </c>
      <c r="NN64" t="s">
        <v>81</v>
      </c>
      <c r="NO64" t="s">
        <v>81</v>
      </c>
      <c r="NP64" t="s">
        <v>81</v>
      </c>
      <c r="NQ64" t="s">
        <v>81</v>
      </c>
      <c r="NR64" t="s">
        <v>81</v>
      </c>
      <c r="NS64" t="s">
        <v>81</v>
      </c>
      <c r="NT64" t="s">
        <v>81</v>
      </c>
      <c r="NU64" t="s">
        <v>81</v>
      </c>
      <c r="NV64" t="s">
        <v>81</v>
      </c>
      <c r="NW64" t="s">
        <v>81</v>
      </c>
      <c r="NX64" t="s">
        <v>81</v>
      </c>
      <c r="NY64" t="s">
        <v>81</v>
      </c>
      <c r="NZ64" t="s">
        <v>81</v>
      </c>
      <c r="OA64" t="s">
        <v>81</v>
      </c>
      <c r="OB64" t="s">
        <v>81</v>
      </c>
      <c r="OC64" t="s">
        <v>81</v>
      </c>
      <c r="OD64" t="s">
        <v>81</v>
      </c>
      <c r="OE64" t="s">
        <v>81</v>
      </c>
      <c r="OF64" t="s">
        <v>81</v>
      </c>
      <c r="OG64" t="s">
        <v>81</v>
      </c>
      <c r="OH64" t="s">
        <v>81</v>
      </c>
      <c r="OI64" t="s">
        <v>81</v>
      </c>
      <c r="OJ64" t="s">
        <v>81</v>
      </c>
      <c r="OK64" t="s">
        <v>81</v>
      </c>
      <c r="OL64" t="s">
        <v>81</v>
      </c>
      <c r="OM64">
        <v>0</v>
      </c>
      <c r="ON64" t="s">
        <v>81</v>
      </c>
      <c r="OO64" t="s">
        <v>81</v>
      </c>
      <c r="OP64">
        <v>1</v>
      </c>
      <c r="OQ64">
        <v>2</v>
      </c>
      <c r="OR64">
        <v>1</v>
      </c>
      <c r="OS64">
        <v>1</v>
      </c>
      <c r="OT64">
        <v>2</v>
      </c>
      <c r="OU64">
        <v>1</v>
      </c>
      <c r="OV64" t="s">
        <v>81</v>
      </c>
      <c r="OW64" t="s">
        <v>81</v>
      </c>
      <c r="OX64" t="s">
        <v>81</v>
      </c>
      <c r="OY64" t="s">
        <v>81</v>
      </c>
      <c r="OZ64" t="s">
        <v>81</v>
      </c>
      <c r="PA64" t="s">
        <v>81</v>
      </c>
      <c r="PB64" t="s">
        <v>81</v>
      </c>
      <c r="PC64" t="s">
        <v>81</v>
      </c>
      <c r="PD64" t="s">
        <v>81</v>
      </c>
    </row>
    <row r="65" spans="1:420" x14ac:dyDescent="0.35">
      <c r="A65" s="20">
        <v>1070316</v>
      </c>
      <c r="B65" s="20">
        <v>1</v>
      </c>
      <c r="C65" s="20">
        <v>7</v>
      </c>
      <c r="D65" s="20">
        <v>3</v>
      </c>
      <c r="E65" s="20" t="s">
        <v>1203</v>
      </c>
      <c r="F65" s="20">
        <v>21</v>
      </c>
      <c r="G65" s="20">
        <v>3</v>
      </c>
      <c r="H65" s="20">
        <v>3</v>
      </c>
      <c r="I65" s="20">
        <v>3500</v>
      </c>
      <c r="J65" t="s">
        <v>81</v>
      </c>
      <c r="K65" s="20">
        <v>70</v>
      </c>
      <c r="L65" s="20">
        <v>1500</v>
      </c>
      <c r="M65" s="20">
        <v>4</v>
      </c>
      <c r="N65" s="20">
        <v>1</v>
      </c>
      <c r="O65" s="20">
        <v>1</v>
      </c>
      <c r="P65" s="20">
        <v>3</v>
      </c>
      <c r="Q65" s="20" t="s">
        <v>81</v>
      </c>
      <c r="R65" s="20">
        <v>0.5</v>
      </c>
      <c r="S65" s="20">
        <v>27000</v>
      </c>
      <c r="T65" s="20">
        <v>12</v>
      </c>
      <c r="U65" s="20">
        <v>1</v>
      </c>
      <c r="V65" s="20">
        <v>1</v>
      </c>
      <c r="W65" s="20">
        <v>3</v>
      </c>
      <c r="X65" s="20" t="s">
        <v>1116</v>
      </c>
      <c r="Y65" s="20">
        <v>0.5</v>
      </c>
      <c r="Z65" s="20">
        <v>28000</v>
      </c>
      <c r="AA65" t="s">
        <v>81</v>
      </c>
      <c r="AB65" t="s">
        <v>81</v>
      </c>
      <c r="AC65" t="s">
        <v>81</v>
      </c>
      <c r="AD65" t="s">
        <v>81</v>
      </c>
      <c r="AE65" t="s">
        <v>81</v>
      </c>
      <c r="AF65" t="s">
        <v>81</v>
      </c>
      <c r="AG65" t="s">
        <v>81</v>
      </c>
      <c r="AH65" t="s">
        <v>81</v>
      </c>
      <c r="AI65" t="s">
        <v>81</v>
      </c>
      <c r="AJ65" t="s">
        <v>81</v>
      </c>
      <c r="AK65" t="s">
        <v>81</v>
      </c>
      <c r="AL65" t="s">
        <v>81</v>
      </c>
      <c r="AM65" t="s">
        <v>81</v>
      </c>
      <c r="AN65" t="s">
        <v>81</v>
      </c>
      <c r="AO65" t="s">
        <v>81</v>
      </c>
      <c r="AP65" t="s">
        <v>81</v>
      </c>
      <c r="AQ65" t="s">
        <v>81</v>
      </c>
      <c r="AR65" t="s">
        <v>81</v>
      </c>
      <c r="AS65" t="s">
        <v>81</v>
      </c>
      <c r="AT65" t="s">
        <v>81</v>
      </c>
      <c r="AU65" t="s">
        <v>81</v>
      </c>
      <c r="AV65">
        <v>3</v>
      </c>
      <c r="AW65" t="s">
        <v>81</v>
      </c>
      <c r="AX65">
        <v>100000</v>
      </c>
      <c r="AY65">
        <v>35000</v>
      </c>
      <c r="AZ65">
        <v>35000</v>
      </c>
      <c r="BA65">
        <v>20000</v>
      </c>
      <c r="BB65">
        <v>20000</v>
      </c>
      <c r="BC65" t="s">
        <v>81</v>
      </c>
      <c r="BD65" t="s">
        <v>81</v>
      </c>
      <c r="BE65">
        <v>25000</v>
      </c>
      <c r="BF65" t="s">
        <v>81</v>
      </c>
      <c r="BG65" t="s">
        <v>81</v>
      </c>
      <c r="BH65" t="s">
        <v>81</v>
      </c>
      <c r="BI65" t="s">
        <v>81</v>
      </c>
      <c r="BJ65" t="s">
        <v>81</v>
      </c>
      <c r="BK65" t="s">
        <v>81</v>
      </c>
      <c r="BL65" t="s">
        <v>81</v>
      </c>
      <c r="BM65" t="s">
        <v>81</v>
      </c>
      <c r="BN65" t="s">
        <v>81</v>
      </c>
      <c r="BO65" t="s">
        <v>81</v>
      </c>
      <c r="BP65" t="s">
        <v>81</v>
      </c>
      <c r="BQ65" t="s">
        <v>81</v>
      </c>
      <c r="BR65" t="s">
        <v>81</v>
      </c>
      <c r="BS65" t="s">
        <v>81</v>
      </c>
      <c r="BT65" t="s">
        <v>81</v>
      </c>
      <c r="BU65">
        <v>1</v>
      </c>
      <c r="BV65" t="s">
        <v>81</v>
      </c>
      <c r="BW65" t="s">
        <v>81</v>
      </c>
      <c r="BX65" t="s">
        <v>81</v>
      </c>
      <c r="BY65">
        <v>1</v>
      </c>
      <c r="BZ65" t="s">
        <v>81</v>
      </c>
      <c r="CA65" t="s">
        <v>81</v>
      </c>
      <c r="CB65" t="s">
        <v>81</v>
      </c>
      <c r="CC65" t="s">
        <v>81</v>
      </c>
      <c r="CD65" t="s">
        <v>81</v>
      </c>
      <c r="CE65" t="s">
        <v>81</v>
      </c>
      <c r="CF65" t="s">
        <v>81</v>
      </c>
      <c r="CG65" t="s">
        <v>81</v>
      </c>
      <c r="CH65" t="s">
        <v>81</v>
      </c>
      <c r="CI65" t="s">
        <v>81</v>
      </c>
      <c r="CJ65" t="s">
        <v>81</v>
      </c>
      <c r="CK65" t="s">
        <v>81</v>
      </c>
      <c r="CL65" t="s">
        <v>81</v>
      </c>
      <c r="CM65">
        <v>35</v>
      </c>
      <c r="CN65">
        <v>1</v>
      </c>
      <c r="CO65">
        <v>1</v>
      </c>
      <c r="CP65" t="s">
        <v>81</v>
      </c>
      <c r="CQ65" t="s">
        <v>81</v>
      </c>
      <c r="CR65" t="s">
        <v>81</v>
      </c>
      <c r="CS65">
        <v>1</v>
      </c>
      <c r="CT65" t="s">
        <v>81</v>
      </c>
      <c r="CU65" t="s">
        <v>81</v>
      </c>
      <c r="CV65" t="s">
        <v>81</v>
      </c>
      <c r="CW65">
        <v>5</v>
      </c>
      <c r="CX65">
        <v>1</v>
      </c>
      <c r="CY65" t="s">
        <v>81</v>
      </c>
      <c r="CZ65" t="s">
        <v>81</v>
      </c>
      <c r="DA65" t="s">
        <v>81</v>
      </c>
      <c r="DB65" t="s">
        <v>81</v>
      </c>
      <c r="DC65" t="s">
        <v>81</v>
      </c>
      <c r="DD65">
        <v>1</v>
      </c>
      <c r="DE65" t="s">
        <v>81</v>
      </c>
      <c r="DF65">
        <v>50</v>
      </c>
      <c r="DG65">
        <v>10</v>
      </c>
      <c r="DH65">
        <v>2</v>
      </c>
      <c r="DI65" t="s">
        <v>81</v>
      </c>
      <c r="DJ65" t="s">
        <v>81</v>
      </c>
      <c r="DK65" t="s">
        <v>81</v>
      </c>
      <c r="DL65" t="s">
        <v>81</v>
      </c>
      <c r="DM65" t="s">
        <v>81</v>
      </c>
      <c r="DN65" t="s">
        <v>81</v>
      </c>
      <c r="DO65" t="s">
        <v>81</v>
      </c>
      <c r="DP65">
        <v>1</v>
      </c>
      <c r="DQ65" t="s">
        <v>81</v>
      </c>
      <c r="DR65">
        <v>1</v>
      </c>
      <c r="DS65" t="s">
        <v>81</v>
      </c>
      <c r="DT65" t="s">
        <v>81</v>
      </c>
      <c r="DU65" t="s">
        <v>81</v>
      </c>
      <c r="DV65" t="s">
        <v>81</v>
      </c>
      <c r="DW65" t="s">
        <v>81</v>
      </c>
      <c r="DX65">
        <v>1</v>
      </c>
      <c r="DY65" t="s">
        <v>81</v>
      </c>
      <c r="DZ65" t="s">
        <v>81</v>
      </c>
      <c r="EA65" t="s">
        <v>81</v>
      </c>
      <c r="EB65">
        <v>1</v>
      </c>
      <c r="EC65" t="s">
        <v>81</v>
      </c>
      <c r="ED65" t="s">
        <v>81</v>
      </c>
      <c r="EE65" t="s">
        <v>81</v>
      </c>
      <c r="EF65" t="s">
        <v>81</v>
      </c>
      <c r="EG65" t="s">
        <v>81</v>
      </c>
      <c r="EH65" t="s">
        <v>81</v>
      </c>
      <c r="EI65" t="s">
        <v>81</v>
      </c>
      <c r="EJ65" t="s">
        <v>81</v>
      </c>
      <c r="EK65" t="s">
        <v>81</v>
      </c>
      <c r="EL65" t="s">
        <v>81</v>
      </c>
      <c r="EM65" t="s">
        <v>81</v>
      </c>
      <c r="EN65" t="s">
        <v>81</v>
      </c>
      <c r="EO65" t="s">
        <v>81</v>
      </c>
      <c r="EP65">
        <v>10</v>
      </c>
      <c r="EQ65">
        <v>1</v>
      </c>
      <c r="ER65">
        <v>1</v>
      </c>
      <c r="ES65" t="s">
        <v>81</v>
      </c>
      <c r="ET65" t="s">
        <v>81</v>
      </c>
      <c r="EU65" t="s">
        <v>81</v>
      </c>
      <c r="EV65">
        <v>1</v>
      </c>
      <c r="EW65" t="s">
        <v>81</v>
      </c>
      <c r="EX65" t="s">
        <v>81</v>
      </c>
      <c r="EY65" t="s">
        <v>81</v>
      </c>
      <c r="EZ65">
        <v>5</v>
      </c>
      <c r="FA65">
        <v>1</v>
      </c>
      <c r="FB65" t="s">
        <v>81</v>
      </c>
      <c r="FC65" t="s">
        <v>81</v>
      </c>
      <c r="FD65" t="s">
        <v>81</v>
      </c>
      <c r="FE65" t="s">
        <v>81</v>
      </c>
      <c r="FF65" t="s">
        <v>81</v>
      </c>
      <c r="FG65" t="s">
        <v>81</v>
      </c>
      <c r="FH65" t="s">
        <v>81</v>
      </c>
      <c r="FI65" t="s">
        <v>81</v>
      </c>
      <c r="FJ65">
        <v>5</v>
      </c>
      <c r="FK65">
        <v>1</v>
      </c>
      <c r="FL65" t="s">
        <v>81</v>
      </c>
      <c r="FM65" t="s">
        <v>81</v>
      </c>
      <c r="FN65" t="s">
        <v>81</v>
      </c>
      <c r="FO65" t="s">
        <v>81</v>
      </c>
      <c r="FP65" t="s">
        <v>81</v>
      </c>
      <c r="FQ65" t="s">
        <v>81</v>
      </c>
      <c r="FR65" t="s">
        <v>81</v>
      </c>
      <c r="FS65">
        <v>1</v>
      </c>
      <c r="FT65" t="s">
        <v>81</v>
      </c>
      <c r="FU65">
        <v>1</v>
      </c>
      <c r="FV65" t="s">
        <v>81</v>
      </c>
      <c r="FW65" t="s">
        <v>81</v>
      </c>
      <c r="FX65" t="s">
        <v>81</v>
      </c>
      <c r="FY65" t="s">
        <v>81</v>
      </c>
      <c r="FZ65" t="s">
        <v>81</v>
      </c>
      <c r="GA65">
        <v>1</v>
      </c>
      <c r="GB65" t="s">
        <v>81</v>
      </c>
      <c r="GC65" t="s">
        <v>81</v>
      </c>
      <c r="GD65" t="s">
        <v>81</v>
      </c>
      <c r="GE65">
        <v>1</v>
      </c>
      <c r="GF65" t="s">
        <v>81</v>
      </c>
      <c r="GG65" t="s">
        <v>81</v>
      </c>
      <c r="GH65" t="s">
        <v>81</v>
      </c>
      <c r="GI65" t="s">
        <v>81</v>
      </c>
      <c r="GJ65" t="s">
        <v>81</v>
      </c>
      <c r="GK65" t="s">
        <v>81</v>
      </c>
      <c r="GL65" t="s">
        <v>81</v>
      </c>
      <c r="GM65" t="s">
        <v>81</v>
      </c>
      <c r="GN65" t="s">
        <v>81</v>
      </c>
      <c r="GO65" t="s">
        <v>81</v>
      </c>
      <c r="GP65" t="s">
        <v>81</v>
      </c>
      <c r="GQ65" t="s">
        <v>81</v>
      </c>
      <c r="GR65" t="s">
        <v>81</v>
      </c>
      <c r="GS65">
        <v>10</v>
      </c>
      <c r="GT65">
        <v>1</v>
      </c>
      <c r="GU65">
        <v>1</v>
      </c>
      <c r="GV65" t="s">
        <v>81</v>
      </c>
      <c r="GW65" t="s">
        <v>81</v>
      </c>
      <c r="GX65" t="s">
        <v>81</v>
      </c>
      <c r="GY65">
        <v>1</v>
      </c>
      <c r="GZ65" t="s">
        <v>81</v>
      </c>
      <c r="HA65" t="s">
        <v>81</v>
      </c>
      <c r="HB65" t="s">
        <v>81</v>
      </c>
      <c r="HC65">
        <v>5</v>
      </c>
      <c r="HD65">
        <v>1</v>
      </c>
      <c r="HE65" t="s">
        <v>81</v>
      </c>
      <c r="HF65" t="s">
        <v>81</v>
      </c>
      <c r="HG65" t="s">
        <v>81</v>
      </c>
      <c r="HH65" t="s">
        <v>81</v>
      </c>
      <c r="HI65" t="s">
        <v>81</v>
      </c>
      <c r="HJ65" t="s">
        <v>81</v>
      </c>
      <c r="HK65" t="s">
        <v>81</v>
      </c>
      <c r="HL65" t="s">
        <v>81</v>
      </c>
      <c r="HM65" s="27" t="s">
        <v>81</v>
      </c>
      <c r="HN65">
        <v>5</v>
      </c>
      <c r="HO65">
        <v>1</v>
      </c>
      <c r="HP65" t="s">
        <v>81</v>
      </c>
      <c r="HQ65" t="s">
        <v>81</v>
      </c>
      <c r="HR65" t="s">
        <v>81</v>
      </c>
      <c r="HS65" t="s">
        <v>81</v>
      </c>
      <c r="HT65" t="s">
        <v>81</v>
      </c>
      <c r="HU65" t="s">
        <v>81</v>
      </c>
      <c r="HV65">
        <v>1</v>
      </c>
      <c r="HW65" t="s">
        <v>81</v>
      </c>
      <c r="HX65">
        <v>1</v>
      </c>
      <c r="HY65" t="s">
        <v>81</v>
      </c>
      <c r="HZ65" t="s">
        <v>81</v>
      </c>
      <c r="IA65" t="s">
        <v>81</v>
      </c>
      <c r="IB65" t="s">
        <v>81</v>
      </c>
      <c r="IC65" t="s">
        <v>81</v>
      </c>
      <c r="ID65" t="s">
        <v>81</v>
      </c>
      <c r="IE65" t="s">
        <v>81</v>
      </c>
      <c r="IF65" t="s">
        <v>81</v>
      </c>
      <c r="IG65" t="s">
        <v>81</v>
      </c>
      <c r="IH65" t="s">
        <v>81</v>
      </c>
      <c r="II65" t="s">
        <v>81</v>
      </c>
      <c r="IJ65" t="s">
        <v>81</v>
      </c>
      <c r="IK65" t="s">
        <v>81</v>
      </c>
      <c r="IL65" t="s">
        <v>81</v>
      </c>
      <c r="IM65" t="s">
        <v>81</v>
      </c>
      <c r="IN65" t="s">
        <v>81</v>
      </c>
      <c r="IO65" t="s">
        <v>81</v>
      </c>
      <c r="IP65" t="s">
        <v>81</v>
      </c>
      <c r="IQ65" t="s">
        <v>81</v>
      </c>
      <c r="IR65" t="s">
        <v>81</v>
      </c>
      <c r="IS65" t="s">
        <v>81</v>
      </c>
      <c r="IT65" t="s">
        <v>81</v>
      </c>
      <c r="IU65" t="s">
        <v>81</v>
      </c>
      <c r="IV65" t="s">
        <v>81</v>
      </c>
      <c r="IW65" t="s">
        <v>81</v>
      </c>
      <c r="IX65" t="s">
        <v>81</v>
      </c>
      <c r="IY65" t="s">
        <v>81</v>
      </c>
      <c r="IZ65" t="s">
        <v>81</v>
      </c>
      <c r="JA65" t="s">
        <v>81</v>
      </c>
      <c r="JB65" t="s">
        <v>81</v>
      </c>
      <c r="JC65" t="s">
        <v>81</v>
      </c>
      <c r="JD65" t="s">
        <v>81</v>
      </c>
      <c r="JE65" t="s">
        <v>81</v>
      </c>
      <c r="JF65" t="s">
        <v>81</v>
      </c>
      <c r="JG65" t="s">
        <v>81</v>
      </c>
      <c r="JH65" t="s">
        <v>81</v>
      </c>
      <c r="JI65" t="s">
        <v>81</v>
      </c>
      <c r="JJ65" t="s">
        <v>81</v>
      </c>
      <c r="JK65" t="s">
        <v>81</v>
      </c>
      <c r="JL65" t="s">
        <v>81</v>
      </c>
      <c r="JM65" t="s">
        <v>81</v>
      </c>
      <c r="JN65" t="s">
        <v>81</v>
      </c>
      <c r="JO65" t="s">
        <v>81</v>
      </c>
      <c r="JP65" t="s">
        <v>81</v>
      </c>
      <c r="JQ65" t="s">
        <v>81</v>
      </c>
      <c r="JR65" t="s">
        <v>81</v>
      </c>
      <c r="JS65" t="s">
        <v>81</v>
      </c>
      <c r="JT65" t="s">
        <v>81</v>
      </c>
      <c r="JU65" t="s">
        <v>81</v>
      </c>
      <c r="JV65" t="s">
        <v>81</v>
      </c>
      <c r="JW65" t="s">
        <v>81</v>
      </c>
      <c r="JX65" t="s">
        <v>81</v>
      </c>
      <c r="JY65" t="s">
        <v>81</v>
      </c>
      <c r="JZ65" t="s">
        <v>81</v>
      </c>
      <c r="KA65" t="s">
        <v>81</v>
      </c>
      <c r="KB65" t="s">
        <v>81</v>
      </c>
      <c r="KC65" t="s">
        <v>81</v>
      </c>
      <c r="KD65" t="s">
        <v>81</v>
      </c>
      <c r="KE65" t="s">
        <v>81</v>
      </c>
      <c r="KF65" t="s">
        <v>81</v>
      </c>
      <c r="KG65" t="s">
        <v>81</v>
      </c>
      <c r="KH65" t="s">
        <v>81</v>
      </c>
      <c r="KI65" t="s">
        <v>81</v>
      </c>
      <c r="KJ65" t="s">
        <v>81</v>
      </c>
      <c r="KK65" t="s">
        <v>81</v>
      </c>
      <c r="KL65" t="s">
        <v>81</v>
      </c>
      <c r="KM65" t="s">
        <v>81</v>
      </c>
      <c r="KN65" t="s">
        <v>81</v>
      </c>
      <c r="KO65" t="s">
        <v>81</v>
      </c>
      <c r="KP65" t="s">
        <v>81</v>
      </c>
      <c r="KQ65" t="s">
        <v>81</v>
      </c>
      <c r="KR65" t="s">
        <v>81</v>
      </c>
      <c r="KS65" t="s">
        <v>81</v>
      </c>
      <c r="KT65" t="s">
        <v>81</v>
      </c>
      <c r="KU65" t="s">
        <v>81</v>
      </c>
      <c r="KV65" t="s">
        <v>81</v>
      </c>
      <c r="KW65" t="s">
        <v>81</v>
      </c>
      <c r="KX65" t="s">
        <v>81</v>
      </c>
      <c r="KY65" t="s">
        <v>81</v>
      </c>
      <c r="KZ65" t="s">
        <v>81</v>
      </c>
      <c r="LA65" t="s">
        <v>81</v>
      </c>
      <c r="LB65" t="s">
        <v>81</v>
      </c>
      <c r="LC65" t="s">
        <v>81</v>
      </c>
      <c r="LD65" t="s">
        <v>81</v>
      </c>
      <c r="LE65" t="s">
        <v>81</v>
      </c>
      <c r="LF65" t="s">
        <v>81</v>
      </c>
      <c r="LG65" t="s">
        <v>81</v>
      </c>
      <c r="LH65" t="s">
        <v>81</v>
      </c>
      <c r="LI65" t="s">
        <v>81</v>
      </c>
      <c r="LJ65" t="s">
        <v>81</v>
      </c>
      <c r="LK65" t="s">
        <v>81</v>
      </c>
      <c r="LL65" t="s">
        <v>81</v>
      </c>
      <c r="LM65" t="s">
        <v>81</v>
      </c>
      <c r="LN65" t="s">
        <v>81</v>
      </c>
      <c r="LO65" t="s">
        <v>81</v>
      </c>
      <c r="LP65" t="s">
        <v>81</v>
      </c>
      <c r="LQ65" t="s">
        <v>81</v>
      </c>
      <c r="LR65" t="s">
        <v>81</v>
      </c>
      <c r="LS65" t="s">
        <v>81</v>
      </c>
      <c r="LT65" t="s">
        <v>81</v>
      </c>
      <c r="LU65" t="s">
        <v>81</v>
      </c>
      <c r="LV65" t="s">
        <v>81</v>
      </c>
      <c r="LW65" t="s">
        <v>81</v>
      </c>
      <c r="LX65" t="s">
        <v>81</v>
      </c>
      <c r="LY65" t="s">
        <v>81</v>
      </c>
      <c r="LZ65" t="s">
        <v>81</v>
      </c>
      <c r="MA65" t="s">
        <v>81</v>
      </c>
      <c r="MB65" t="s">
        <v>81</v>
      </c>
      <c r="MC65" t="s">
        <v>81</v>
      </c>
      <c r="MD65" t="s">
        <v>81</v>
      </c>
      <c r="ME65" t="s">
        <v>81</v>
      </c>
      <c r="MF65" t="s">
        <v>81</v>
      </c>
      <c r="MG65" t="s">
        <v>81</v>
      </c>
      <c r="MH65" t="s">
        <v>81</v>
      </c>
      <c r="MI65" t="s">
        <v>81</v>
      </c>
      <c r="MJ65" t="s">
        <v>81</v>
      </c>
      <c r="MK65" t="s">
        <v>81</v>
      </c>
      <c r="ML65" t="s">
        <v>81</v>
      </c>
      <c r="MM65" t="s">
        <v>81</v>
      </c>
      <c r="MN65" t="s">
        <v>81</v>
      </c>
      <c r="MO65" t="s">
        <v>81</v>
      </c>
      <c r="MP65" t="s">
        <v>81</v>
      </c>
      <c r="MQ65" t="s">
        <v>81</v>
      </c>
      <c r="MR65" t="s">
        <v>81</v>
      </c>
      <c r="MS65" t="s">
        <v>81</v>
      </c>
      <c r="MT65" t="s">
        <v>81</v>
      </c>
      <c r="MU65" t="s">
        <v>81</v>
      </c>
      <c r="MV65" t="s">
        <v>81</v>
      </c>
      <c r="MW65" t="s">
        <v>81</v>
      </c>
      <c r="MX65" t="s">
        <v>81</v>
      </c>
      <c r="MY65" t="s">
        <v>81</v>
      </c>
      <c r="MZ65" t="s">
        <v>81</v>
      </c>
      <c r="NA65" t="s">
        <v>81</v>
      </c>
      <c r="NB65" t="s">
        <v>81</v>
      </c>
      <c r="NC65" t="s">
        <v>81</v>
      </c>
      <c r="ND65" t="s">
        <v>81</v>
      </c>
      <c r="NE65" t="s">
        <v>81</v>
      </c>
      <c r="NF65" t="s">
        <v>81</v>
      </c>
      <c r="NG65" t="s">
        <v>81</v>
      </c>
      <c r="NH65" t="s">
        <v>81</v>
      </c>
      <c r="NI65" t="s">
        <v>81</v>
      </c>
      <c r="NJ65" t="s">
        <v>81</v>
      </c>
      <c r="NK65" t="s">
        <v>81</v>
      </c>
      <c r="NL65" t="s">
        <v>81</v>
      </c>
      <c r="NM65" t="s">
        <v>81</v>
      </c>
      <c r="NN65" t="s">
        <v>81</v>
      </c>
      <c r="NO65" t="s">
        <v>81</v>
      </c>
      <c r="NP65" t="s">
        <v>81</v>
      </c>
      <c r="NQ65" t="s">
        <v>81</v>
      </c>
      <c r="NR65" t="s">
        <v>81</v>
      </c>
      <c r="NS65" t="s">
        <v>81</v>
      </c>
      <c r="NT65" t="s">
        <v>81</v>
      </c>
      <c r="NU65" t="s">
        <v>81</v>
      </c>
      <c r="NV65" t="s">
        <v>81</v>
      </c>
      <c r="NW65" t="s">
        <v>81</v>
      </c>
      <c r="NX65" t="s">
        <v>81</v>
      </c>
      <c r="NY65" t="s">
        <v>81</v>
      </c>
      <c r="NZ65" t="s">
        <v>81</v>
      </c>
      <c r="OA65" t="s">
        <v>81</v>
      </c>
      <c r="OB65" t="s">
        <v>81</v>
      </c>
      <c r="OC65" t="s">
        <v>81</v>
      </c>
      <c r="OD65" t="s">
        <v>81</v>
      </c>
      <c r="OE65" t="s">
        <v>81</v>
      </c>
      <c r="OF65" t="s">
        <v>81</v>
      </c>
      <c r="OG65" t="s">
        <v>81</v>
      </c>
      <c r="OH65" t="s">
        <v>81</v>
      </c>
      <c r="OI65" t="s">
        <v>81</v>
      </c>
      <c r="OJ65" t="s">
        <v>81</v>
      </c>
      <c r="OK65" t="s">
        <v>81</v>
      </c>
      <c r="OL65" t="s">
        <v>81</v>
      </c>
      <c r="OM65">
        <v>1</v>
      </c>
      <c r="ON65">
        <v>2</v>
      </c>
      <c r="OO65">
        <v>1</v>
      </c>
      <c r="OP65">
        <v>1</v>
      </c>
      <c r="OQ65">
        <v>2</v>
      </c>
      <c r="OR65">
        <v>1</v>
      </c>
      <c r="OS65">
        <v>1</v>
      </c>
      <c r="OT65">
        <v>2</v>
      </c>
      <c r="OU65">
        <v>1</v>
      </c>
      <c r="OV65" t="s">
        <v>81</v>
      </c>
      <c r="OW65" t="s">
        <v>81</v>
      </c>
      <c r="OX65" t="s">
        <v>81</v>
      </c>
      <c r="OY65" t="s">
        <v>81</v>
      </c>
      <c r="OZ65" t="s">
        <v>81</v>
      </c>
      <c r="PA65" t="s">
        <v>81</v>
      </c>
      <c r="PB65" t="s">
        <v>81</v>
      </c>
      <c r="PC65" t="s">
        <v>81</v>
      </c>
      <c r="PD65" t="s">
        <v>81</v>
      </c>
    </row>
    <row r="66" spans="1:420" x14ac:dyDescent="0.35">
      <c r="A66" s="20">
        <v>1070317</v>
      </c>
      <c r="B66" s="20">
        <v>1</v>
      </c>
      <c r="C66" s="20">
        <v>7</v>
      </c>
      <c r="D66" s="20">
        <v>3</v>
      </c>
      <c r="E66" s="20" t="s">
        <v>1207</v>
      </c>
      <c r="F66" s="20">
        <v>21</v>
      </c>
      <c r="G66" s="20">
        <v>2.5</v>
      </c>
      <c r="H66" s="20">
        <v>2.5</v>
      </c>
      <c r="I66" s="20">
        <v>5000</v>
      </c>
      <c r="J66" s="20">
        <v>50</v>
      </c>
      <c r="K66" t="s">
        <v>81</v>
      </c>
      <c r="L66" s="20">
        <v>500</v>
      </c>
      <c r="M66" t="s">
        <v>81</v>
      </c>
      <c r="N66" t="s">
        <v>81</v>
      </c>
      <c r="O66" t="s">
        <v>81</v>
      </c>
      <c r="P66" t="s">
        <v>81</v>
      </c>
      <c r="Q66" t="s">
        <v>81</v>
      </c>
      <c r="R66" t="s">
        <v>81</v>
      </c>
      <c r="S66" t="s">
        <v>81</v>
      </c>
      <c r="T66" t="s">
        <v>81</v>
      </c>
      <c r="U66" t="s">
        <v>81</v>
      </c>
      <c r="V66" t="s">
        <v>81</v>
      </c>
      <c r="W66" t="s">
        <v>81</v>
      </c>
      <c r="X66" t="s">
        <v>81</v>
      </c>
      <c r="Y66" t="s">
        <v>81</v>
      </c>
      <c r="Z66" t="s">
        <v>81</v>
      </c>
      <c r="AA66" t="s">
        <v>81</v>
      </c>
      <c r="AB66" t="s">
        <v>81</v>
      </c>
      <c r="AC66" t="s">
        <v>81</v>
      </c>
      <c r="AD66" t="s">
        <v>81</v>
      </c>
      <c r="AE66" t="s">
        <v>81</v>
      </c>
      <c r="AF66" t="s">
        <v>81</v>
      </c>
      <c r="AG66" t="s">
        <v>81</v>
      </c>
      <c r="AH66" t="s">
        <v>81</v>
      </c>
      <c r="AI66" t="s">
        <v>81</v>
      </c>
      <c r="AJ66" t="s">
        <v>81</v>
      </c>
      <c r="AK66" t="s">
        <v>81</v>
      </c>
      <c r="AL66" t="s">
        <v>81</v>
      </c>
      <c r="AM66" t="s">
        <v>81</v>
      </c>
      <c r="AN66" t="s">
        <v>81</v>
      </c>
      <c r="AO66" t="s">
        <v>81</v>
      </c>
      <c r="AP66" t="s">
        <v>81</v>
      </c>
      <c r="AQ66" t="s">
        <v>81</v>
      </c>
      <c r="AR66" t="s">
        <v>81</v>
      </c>
      <c r="AS66" t="s">
        <v>81</v>
      </c>
      <c r="AT66" t="s">
        <v>81</v>
      </c>
      <c r="AU66" t="s">
        <v>81</v>
      </c>
      <c r="AV66">
        <v>1</v>
      </c>
      <c r="AW66">
        <v>160000</v>
      </c>
      <c r="AX66">
        <v>32000</v>
      </c>
      <c r="AY66">
        <v>20000</v>
      </c>
      <c r="AZ66">
        <v>4200</v>
      </c>
      <c r="BA66" t="s">
        <v>81</v>
      </c>
      <c r="BB66" t="s">
        <v>81</v>
      </c>
      <c r="BC66" t="s">
        <v>81</v>
      </c>
      <c r="BD66" t="s">
        <v>81</v>
      </c>
      <c r="BE66" t="s">
        <v>81</v>
      </c>
      <c r="BF66" t="s">
        <v>81</v>
      </c>
      <c r="BG66" t="s">
        <v>81</v>
      </c>
      <c r="BH66" t="s">
        <v>81</v>
      </c>
      <c r="BI66" t="s">
        <v>81</v>
      </c>
      <c r="BJ66" t="s">
        <v>81</v>
      </c>
      <c r="BK66" t="s">
        <v>81</v>
      </c>
      <c r="BL66" t="s">
        <v>81</v>
      </c>
      <c r="BM66" t="s">
        <v>81</v>
      </c>
      <c r="BN66" t="s">
        <v>81</v>
      </c>
      <c r="BO66" t="s">
        <v>81</v>
      </c>
      <c r="BP66" t="s">
        <v>81</v>
      </c>
      <c r="BQ66" t="s">
        <v>81</v>
      </c>
      <c r="BR66" t="s">
        <v>81</v>
      </c>
      <c r="BS66" t="s">
        <v>81</v>
      </c>
      <c r="BT66" t="s">
        <v>81</v>
      </c>
      <c r="BU66" s="27">
        <v>0</v>
      </c>
      <c r="BV66" t="s">
        <v>81</v>
      </c>
      <c r="BW66">
        <v>4</v>
      </c>
      <c r="BX66" t="s">
        <v>81</v>
      </c>
      <c r="BY66">
        <v>1</v>
      </c>
      <c r="BZ66" t="s">
        <v>81</v>
      </c>
      <c r="CA66" t="s">
        <v>81</v>
      </c>
      <c r="CB66">
        <v>3</v>
      </c>
      <c r="CC66" t="s">
        <v>81</v>
      </c>
      <c r="CD66">
        <v>1</v>
      </c>
      <c r="CE66" t="s">
        <v>81</v>
      </c>
      <c r="CF66" t="s">
        <v>81</v>
      </c>
      <c r="CG66">
        <v>4</v>
      </c>
      <c r="CH66">
        <v>4</v>
      </c>
      <c r="CI66">
        <v>1</v>
      </c>
      <c r="CJ66" t="s">
        <v>81</v>
      </c>
      <c r="CK66" t="s">
        <v>81</v>
      </c>
      <c r="CL66" t="s">
        <v>81</v>
      </c>
      <c r="CM66">
        <v>50</v>
      </c>
      <c r="CN66">
        <v>1</v>
      </c>
      <c r="CO66" t="s">
        <v>81</v>
      </c>
      <c r="CP66" t="s">
        <v>81</v>
      </c>
      <c r="CQ66">
        <v>1</v>
      </c>
      <c r="CR66" t="s">
        <v>81</v>
      </c>
      <c r="CS66">
        <v>1</v>
      </c>
      <c r="CT66" t="s">
        <v>81</v>
      </c>
      <c r="CU66">
        <v>2</v>
      </c>
      <c r="CV66" t="s">
        <v>81</v>
      </c>
      <c r="CW66" t="s">
        <v>81</v>
      </c>
      <c r="CX66">
        <v>1</v>
      </c>
      <c r="CY66" t="s">
        <v>81</v>
      </c>
      <c r="CZ66" t="s">
        <v>81</v>
      </c>
      <c r="DA66">
        <v>1</v>
      </c>
      <c r="DB66" t="s">
        <v>81</v>
      </c>
      <c r="DC66">
        <v>2</v>
      </c>
      <c r="DD66" t="s">
        <v>81</v>
      </c>
      <c r="DE66" t="s">
        <v>81</v>
      </c>
      <c r="DF66">
        <v>30</v>
      </c>
      <c r="DG66">
        <v>20</v>
      </c>
      <c r="DH66">
        <v>1</v>
      </c>
      <c r="DI66" t="s">
        <v>81</v>
      </c>
      <c r="DJ66" t="s">
        <v>81</v>
      </c>
      <c r="DK66" t="s">
        <v>81</v>
      </c>
      <c r="DL66" t="s">
        <v>81</v>
      </c>
      <c r="DM66" t="s">
        <v>81</v>
      </c>
      <c r="DN66" t="s">
        <v>81</v>
      </c>
      <c r="DO66" t="s">
        <v>81</v>
      </c>
      <c r="DP66" t="s">
        <v>81</v>
      </c>
      <c r="DQ66" t="s">
        <v>81</v>
      </c>
      <c r="DR66" t="s">
        <v>81</v>
      </c>
      <c r="DS66" t="s">
        <v>81</v>
      </c>
      <c r="DT66" t="s">
        <v>81</v>
      </c>
      <c r="DU66" t="s">
        <v>81</v>
      </c>
      <c r="DV66" t="s">
        <v>81</v>
      </c>
      <c r="DW66" t="s">
        <v>81</v>
      </c>
      <c r="DX66" t="s">
        <v>81</v>
      </c>
      <c r="DY66" t="s">
        <v>81</v>
      </c>
      <c r="DZ66" t="s">
        <v>81</v>
      </c>
      <c r="EA66" t="s">
        <v>81</v>
      </c>
      <c r="EB66" t="s">
        <v>81</v>
      </c>
      <c r="EC66" t="s">
        <v>81</v>
      </c>
      <c r="ED66" t="s">
        <v>81</v>
      </c>
      <c r="EE66" t="s">
        <v>81</v>
      </c>
      <c r="EF66" t="s">
        <v>81</v>
      </c>
      <c r="EG66" t="s">
        <v>81</v>
      </c>
      <c r="EH66" t="s">
        <v>81</v>
      </c>
      <c r="EI66" t="s">
        <v>81</v>
      </c>
      <c r="EJ66" t="s">
        <v>81</v>
      </c>
      <c r="EK66" t="s">
        <v>81</v>
      </c>
      <c r="EL66" t="s">
        <v>81</v>
      </c>
      <c r="EM66" t="s">
        <v>81</v>
      </c>
      <c r="EN66" t="s">
        <v>81</v>
      </c>
      <c r="EO66" t="s">
        <v>81</v>
      </c>
      <c r="EP66" t="s">
        <v>81</v>
      </c>
      <c r="EQ66" t="s">
        <v>81</v>
      </c>
      <c r="ER66" t="s">
        <v>81</v>
      </c>
      <c r="ES66" t="s">
        <v>81</v>
      </c>
      <c r="ET66" t="s">
        <v>81</v>
      </c>
      <c r="EU66" t="s">
        <v>81</v>
      </c>
      <c r="EV66" t="s">
        <v>81</v>
      </c>
      <c r="EW66" t="s">
        <v>81</v>
      </c>
      <c r="EX66" t="s">
        <v>81</v>
      </c>
      <c r="EY66" t="s">
        <v>81</v>
      </c>
      <c r="EZ66" t="s">
        <v>81</v>
      </c>
      <c r="FA66" t="s">
        <v>81</v>
      </c>
      <c r="FB66" t="s">
        <v>81</v>
      </c>
      <c r="FC66" t="s">
        <v>81</v>
      </c>
      <c r="FD66" t="s">
        <v>81</v>
      </c>
      <c r="FE66" t="s">
        <v>81</v>
      </c>
      <c r="FF66" t="s">
        <v>81</v>
      </c>
      <c r="FG66" t="s">
        <v>81</v>
      </c>
      <c r="FH66" t="s">
        <v>81</v>
      </c>
      <c r="FI66" t="s">
        <v>81</v>
      </c>
      <c r="FJ66" t="s">
        <v>81</v>
      </c>
      <c r="FK66" t="s">
        <v>81</v>
      </c>
      <c r="FL66" t="s">
        <v>81</v>
      </c>
      <c r="FM66" t="s">
        <v>81</v>
      </c>
      <c r="FN66" t="s">
        <v>81</v>
      </c>
      <c r="FO66" t="s">
        <v>81</v>
      </c>
      <c r="FP66" t="s">
        <v>81</v>
      </c>
      <c r="FQ66" t="s">
        <v>81</v>
      </c>
      <c r="FR66" t="s">
        <v>81</v>
      </c>
      <c r="FS66" t="s">
        <v>81</v>
      </c>
      <c r="FT66" t="s">
        <v>81</v>
      </c>
      <c r="FU66" t="s">
        <v>81</v>
      </c>
      <c r="FV66" t="s">
        <v>81</v>
      </c>
      <c r="FW66" t="s">
        <v>81</v>
      </c>
      <c r="FX66" t="s">
        <v>81</v>
      </c>
      <c r="FY66" t="s">
        <v>81</v>
      </c>
      <c r="FZ66" t="s">
        <v>81</v>
      </c>
      <c r="GA66" t="s">
        <v>81</v>
      </c>
      <c r="GB66" t="s">
        <v>81</v>
      </c>
      <c r="GC66" t="s">
        <v>81</v>
      </c>
      <c r="GD66" t="s">
        <v>81</v>
      </c>
      <c r="GE66" t="s">
        <v>81</v>
      </c>
      <c r="GF66" t="s">
        <v>81</v>
      </c>
      <c r="GG66" t="s">
        <v>81</v>
      </c>
      <c r="GH66" t="s">
        <v>81</v>
      </c>
      <c r="GI66" t="s">
        <v>81</v>
      </c>
      <c r="GJ66" t="s">
        <v>81</v>
      </c>
      <c r="GK66" t="s">
        <v>81</v>
      </c>
      <c r="GL66" t="s">
        <v>81</v>
      </c>
      <c r="GM66" t="s">
        <v>81</v>
      </c>
      <c r="GN66" t="s">
        <v>81</v>
      </c>
      <c r="GO66" t="s">
        <v>81</v>
      </c>
      <c r="GP66" t="s">
        <v>81</v>
      </c>
      <c r="GQ66" t="s">
        <v>81</v>
      </c>
      <c r="GR66" t="s">
        <v>81</v>
      </c>
      <c r="GS66" t="s">
        <v>81</v>
      </c>
      <c r="GT66" t="s">
        <v>81</v>
      </c>
      <c r="GU66" t="s">
        <v>81</v>
      </c>
      <c r="GV66" t="s">
        <v>81</v>
      </c>
      <c r="GW66" t="s">
        <v>81</v>
      </c>
      <c r="GX66" t="s">
        <v>81</v>
      </c>
      <c r="GY66" t="s">
        <v>81</v>
      </c>
      <c r="GZ66" t="s">
        <v>81</v>
      </c>
      <c r="HA66" t="s">
        <v>81</v>
      </c>
      <c r="HB66" t="s">
        <v>81</v>
      </c>
      <c r="HC66" t="s">
        <v>81</v>
      </c>
      <c r="HD66" t="s">
        <v>81</v>
      </c>
      <c r="HE66" t="s">
        <v>81</v>
      </c>
      <c r="HF66" t="s">
        <v>81</v>
      </c>
      <c r="HG66" t="s">
        <v>81</v>
      </c>
      <c r="HH66" t="s">
        <v>81</v>
      </c>
      <c r="HI66" t="s">
        <v>81</v>
      </c>
      <c r="HJ66" t="s">
        <v>81</v>
      </c>
      <c r="HK66" t="s">
        <v>81</v>
      </c>
      <c r="HL66" t="s">
        <v>81</v>
      </c>
      <c r="HM66" t="s">
        <v>81</v>
      </c>
      <c r="HN66" t="s">
        <v>81</v>
      </c>
      <c r="HO66" t="s">
        <v>81</v>
      </c>
      <c r="HP66" t="s">
        <v>81</v>
      </c>
      <c r="HQ66" t="s">
        <v>81</v>
      </c>
      <c r="HR66" t="s">
        <v>81</v>
      </c>
      <c r="HS66" t="s">
        <v>81</v>
      </c>
      <c r="HT66" t="s">
        <v>81</v>
      </c>
      <c r="HU66" t="s">
        <v>81</v>
      </c>
      <c r="HV66" t="s">
        <v>81</v>
      </c>
      <c r="HW66" t="s">
        <v>81</v>
      </c>
      <c r="HX66" t="s">
        <v>81</v>
      </c>
      <c r="HY66" t="s">
        <v>81</v>
      </c>
      <c r="HZ66" t="s">
        <v>81</v>
      </c>
      <c r="IA66" t="s">
        <v>81</v>
      </c>
      <c r="IB66" t="s">
        <v>81</v>
      </c>
      <c r="IC66" t="s">
        <v>81</v>
      </c>
      <c r="ID66" t="s">
        <v>81</v>
      </c>
      <c r="IE66" t="s">
        <v>81</v>
      </c>
      <c r="IF66" t="s">
        <v>81</v>
      </c>
      <c r="IG66" t="s">
        <v>81</v>
      </c>
      <c r="IH66" t="s">
        <v>81</v>
      </c>
      <c r="II66" t="s">
        <v>81</v>
      </c>
      <c r="IJ66" t="s">
        <v>81</v>
      </c>
      <c r="IK66" t="s">
        <v>81</v>
      </c>
      <c r="IL66" t="s">
        <v>81</v>
      </c>
      <c r="IM66" t="s">
        <v>81</v>
      </c>
      <c r="IN66" t="s">
        <v>81</v>
      </c>
      <c r="IO66" t="s">
        <v>81</v>
      </c>
      <c r="IP66" t="s">
        <v>81</v>
      </c>
      <c r="IQ66" t="s">
        <v>81</v>
      </c>
      <c r="IR66" t="s">
        <v>81</v>
      </c>
      <c r="IS66" t="s">
        <v>81</v>
      </c>
      <c r="IT66" t="s">
        <v>81</v>
      </c>
      <c r="IU66" t="s">
        <v>81</v>
      </c>
      <c r="IV66" t="s">
        <v>81</v>
      </c>
      <c r="IW66" t="s">
        <v>81</v>
      </c>
      <c r="IX66" t="s">
        <v>81</v>
      </c>
      <c r="IY66" t="s">
        <v>81</v>
      </c>
      <c r="IZ66" t="s">
        <v>81</v>
      </c>
      <c r="JA66" t="s">
        <v>81</v>
      </c>
      <c r="JB66" t="s">
        <v>81</v>
      </c>
      <c r="JC66" t="s">
        <v>81</v>
      </c>
      <c r="JD66" t="s">
        <v>81</v>
      </c>
      <c r="JE66" t="s">
        <v>81</v>
      </c>
      <c r="JF66" t="s">
        <v>81</v>
      </c>
      <c r="JG66" t="s">
        <v>81</v>
      </c>
      <c r="JH66" t="s">
        <v>81</v>
      </c>
      <c r="JI66" t="s">
        <v>81</v>
      </c>
      <c r="JJ66" t="s">
        <v>81</v>
      </c>
      <c r="JK66" t="s">
        <v>81</v>
      </c>
      <c r="JL66" t="s">
        <v>81</v>
      </c>
      <c r="JM66" t="s">
        <v>81</v>
      </c>
      <c r="JN66" t="s">
        <v>81</v>
      </c>
      <c r="JO66" t="s">
        <v>81</v>
      </c>
      <c r="JP66" t="s">
        <v>81</v>
      </c>
      <c r="JQ66" t="s">
        <v>81</v>
      </c>
      <c r="JR66" t="s">
        <v>81</v>
      </c>
      <c r="JS66" t="s">
        <v>81</v>
      </c>
      <c r="JT66" t="s">
        <v>81</v>
      </c>
      <c r="JU66" t="s">
        <v>81</v>
      </c>
      <c r="JV66" t="s">
        <v>81</v>
      </c>
      <c r="JW66" t="s">
        <v>81</v>
      </c>
      <c r="JX66" t="s">
        <v>81</v>
      </c>
      <c r="JY66" t="s">
        <v>81</v>
      </c>
      <c r="JZ66" t="s">
        <v>81</v>
      </c>
      <c r="KA66" t="s">
        <v>81</v>
      </c>
      <c r="KB66" t="s">
        <v>81</v>
      </c>
      <c r="KC66" t="s">
        <v>81</v>
      </c>
      <c r="KD66" t="s">
        <v>81</v>
      </c>
      <c r="KE66" t="s">
        <v>81</v>
      </c>
      <c r="KF66" t="s">
        <v>81</v>
      </c>
      <c r="KG66" t="s">
        <v>81</v>
      </c>
      <c r="KH66" t="s">
        <v>81</v>
      </c>
      <c r="KI66" t="s">
        <v>81</v>
      </c>
      <c r="KJ66" t="s">
        <v>81</v>
      </c>
      <c r="KK66" t="s">
        <v>81</v>
      </c>
      <c r="KL66" t="s">
        <v>81</v>
      </c>
      <c r="KM66" t="s">
        <v>81</v>
      </c>
      <c r="KN66" t="s">
        <v>81</v>
      </c>
      <c r="KO66" t="s">
        <v>81</v>
      </c>
      <c r="KP66" t="s">
        <v>81</v>
      </c>
      <c r="KQ66" t="s">
        <v>81</v>
      </c>
      <c r="KR66" t="s">
        <v>81</v>
      </c>
      <c r="KS66" t="s">
        <v>81</v>
      </c>
      <c r="KT66" t="s">
        <v>81</v>
      </c>
      <c r="KU66" t="s">
        <v>81</v>
      </c>
      <c r="KV66" t="s">
        <v>81</v>
      </c>
      <c r="KW66" t="s">
        <v>81</v>
      </c>
      <c r="KX66" t="s">
        <v>81</v>
      </c>
      <c r="KY66" t="s">
        <v>81</v>
      </c>
      <c r="KZ66" t="s">
        <v>81</v>
      </c>
      <c r="LA66" t="s">
        <v>81</v>
      </c>
      <c r="LB66" t="s">
        <v>81</v>
      </c>
      <c r="LC66" t="s">
        <v>81</v>
      </c>
      <c r="LD66" t="s">
        <v>81</v>
      </c>
      <c r="LE66" t="s">
        <v>81</v>
      </c>
      <c r="LF66" t="s">
        <v>81</v>
      </c>
      <c r="LG66" t="s">
        <v>81</v>
      </c>
      <c r="LH66" t="s">
        <v>81</v>
      </c>
      <c r="LI66" t="s">
        <v>81</v>
      </c>
      <c r="LJ66" t="s">
        <v>81</v>
      </c>
      <c r="LK66" t="s">
        <v>81</v>
      </c>
      <c r="LL66" t="s">
        <v>81</v>
      </c>
      <c r="LM66" t="s">
        <v>81</v>
      </c>
      <c r="LN66" t="s">
        <v>81</v>
      </c>
      <c r="LO66" t="s">
        <v>81</v>
      </c>
      <c r="LP66" t="s">
        <v>81</v>
      </c>
      <c r="LQ66" t="s">
        <v>81</v>
      </c>
      <c r="LR66" t="s">
        <v>81</v>
      </c>
      <c r="LS66" t="s">
        <v>81</v>
      </c>
      <c r="LT66" t="s">
        <v>81</v>
      </c>
      <c r="LU66" t="s">
        <v>81</v>
      </c>
      <c r="LV66" t="s">
        <v>81</v>
      </c>
      <c r="LW66" t="s">
        <v>81</v>
      </c>
      <c r="LX66" t="s">
        <v>81</v>
      </c>
      <c r="LY66" t="s">
        <v>81</v>
      </c>
      <c r="LZ66" t="s">
        <v>81</v>
      </c>
      <c r="MA66" t="s">
        <v>81</v>
      </c>
      <c r="MB66" t="s">
        <v>81</v>
      </c>
      <c r="MC66" t="s">
        <v>81</v>
      </c>
      <c r="MD66" t="s">
        <v>81</v>
      </c>
      <c r="ME66" t="s">
        <v>81</v>
      </c>
      <c r="MF66" t="s">
        <v>81</v>
      </c>
      <c r="MG66" t="s">
        <v>81</v>
      </c>
      <c r="MH66" t="s">
        <v>81</v>
      </c>
      <c r="MI66" t="s">
        <v>81</v>
      </c>
      <c r="MJ66" t="s">
        <v>81</v>
      </c>
      <c r="MK66" t="s">
        <v>81</v>
      </c>
      <c r="ML66" t="s">
        <v>81</v>
      </c>
      <c r="MM66" t="s">
        <v>81</v>
      </c>
      <c r="MN66" t="s">
        <v>81</v>
      </c>
      <c r="MO66" t="s">
        <v>81</v>
      </c>
      <c r="MP66" t="s">
        <v>81</v>
      </c>
      <c r="MQ66" t="s">
        <v>81</v>
      </c>
      <c r="MR66" t="s">
        <v>81</v>
      </c>
      <c r="MS66" t="s">
        <v>81</v>
      </c>
      <c r="MT66" t="s">
        <v>81</v>
      </c>
      <c r="MU66" t="s">
        <v>81</v>
      </c>
      <c r="MV66" t="s">
        <v>81</v>
      </c>
      <c r="MW66" t="s">
        <v>81</v>
      </c>
      <c r="MX66" t="s">
        <v>81</v>
      </c>
      <c r="MY66" t="s">
        <v>81</v>
      </c>
      <c r="MZ66" t="s">
        <v>81</v>
      </c>
      <c r="NA66" t="s">
        <v>81</v>
      </c>
      <c r="NB66" t="s">
        <v>81</v>
      </c>
      <c r="NC66" t="s">
        <v>81</v>
      </c>
      <c r="ND66" t="s">
        <v>81</v>
      </c>
      <c r="NE66" t="s">
        <v>81</v>
      </c>
      <c r="NF66" t="s">
        <v>81</v>
      </c>
      <c r="NG66" t="s">
        <v>81</v>
      </c>
      <c r="NH66" t="s">
        <v>81</v>
      </c>
      <c r="NI66" t="s">
        <v>81</v>
      </c>
      <c r="NJ66" t="s">
        <v>81</v>
      </c>
      <c r="NK66" t="s">
        <v>81</v>
      </c>
      <c r="NL66" t="s">
        <v>81</v>
      </c>
      <c r="NM66" t="s">
        <v>81</v>
      </c>
      <c r="NN66" t="s">
        <v>81</v>
      </c>
      <c r="NO66" t="s">
        <v>81</v>
      </c>
      <c r="NP66" t="s">
        <v>81</v>
      </c>
      <c r="NQ66" t="s">
        <v>81</v>
      </c>
      <c r="NR66" t="s">
        <v>81</v>
      </c>
      <c r="NS66" t="s">
        <v>81</v>
      </c>
      <c r="NT66" t="s">
        <v>81</v>
      </c>
      <c r="NU66" t="s">
        <v>81</v>
      </c>
      <c r="NV66" t="s">
        <v>81</v>
      </c>
      <c r="NW66" t="s">
        <v>81</v>
      </c>
      <c r="NX66" t="s">
        <v>81</v>
      </c>
      <c r="NY66" t="s">
        <v>81</v>
      </c>
      <c r="NZ66" t="s">
        <v>81</v>
      </c>
      <c r="OA66" t="s">
        <v>81</v>
      </c>
      <c r="OB66" t="s">
        <v>81</v>
      </c>
      <c r="OC66" t="s">
        <v>81</v>
      </c>
      <c r="OD66" t="s">
        <v>81</v>
      </c>
      <c r="OE66" t="s">
        <v>81</v>
      </c>
      <c r="OF66" t="s">
        <v>81</v>
      </c>
      <c r="OG66" t="s">
        <v>81</v>
      </c>
      <c r="OH66" t="s">
        <v>81</v>
      </c>
      <c r="OI66" t="s">
        <v>81</v>
      </c>
      <c r="OJ66" t="s">
        <v>81</v>
      </c>
      <c r="OK66" t="s">
        <v>81</v>
      </c>
      <c r="OL66" t="s">
        <v>81</v>
      </c>
      <c r="OM66">
        <v>1</v>
      </c>
      <c r="ON66">
        <v>2</v>
      </c>
      <c r="OO66">
        <v>7</v>
      </c>
      <c r="OP66" t="s">
        <v>81</v>
      </c>
      <c r="OQ66" t="s">
        <v>81</v>
      </c>
      <c r="OR66" t="s">
        <v>81</v>
      </c>
      <c r="OS66" t="s">
        <v>81</v>
      </c>
      <c r="OT66" t="s">
        <v>81</v>
      </c>
      <c r="OU66" t="s">
        <v>81</v>
      </c>
      <c r="OV66" t="s">
        <v>81</v>
      </c>
      <c r="OW66" t="s">
        <v>81</v>
      </c>
      <c r="OX66" t="s">
        <v>81</v>
      </c>
      <c r="OY66" t="s">
        <v>81</v>
      </c>
      <c r="OZ66" t="s">
        <v>81</v>
      </c>
      <c r="PA66" t="s">
        <v>81</v>
      </c>
      <c r="PB66" t="s">
        <v>81</v>
      </c>
      <c r="PC66" t="s">
        <v>81</v>
      </c>
      <c r="PD66" t="s">
        <v>81</v>
      </c>
    </row>
    <row r="67" spans="1:420" x14ac:dyDescent="0.35">
      <c r="A67" s="20">
        <v>1070318</v>
      </c>
      <c r="B67" s="20">
        <v>1</v>
      </c>
      <c r="C67" s="20">
        <v>7</v>
      </c>
      <c r="D67" s="20">
        <v>3</v>
      </c>
      <c r="E67" s="20" t="s">
        <v>1214</v>
      </c>
      <c r="F67" s="20">
        <v>12</v>
      </c>
      <c r="G67" s="20">
        <v>1</v>
      </c>
      <c r="H67" s="20">
        <v>1</v>
      </c>
      <c r="I67" s="20">
        <v>10</v>
      </c>
      <c r="J67" s="20">
        <v>2</v>
      </c>
      <c r="K67" s="20">
        <v>0.6</v>
      </c>
      <c r="L67" s="20">
        <v>20000</v>
      </c>
      <c r="M67" t="s">
        <v>81</v>
      </c>
      <c r="N67" t="s">
        <v>81</v>
      </c>
      <c r="O67" t="s">
        <v>81</v>
      </c>
      <c r="P67" t="s">
        <v>81</v>
      </c>
      <c r="Q67" t="s">
        <v>81</v>
      </c>
      <c r="R67" t="s">
        <v>81</v>
      </c>
      <c r="S67" t="s">
        <v>81</v>
      </c>
      <c r="T67" t="s">
        <v>81</v>
      </c>
      <c r="U67" t="s">
        <v>81</v>
      </c>
      <c r="V67" t="s">
        <v>81</v>
      </c>
      <c r="W67" t="s">
        <v>81</v>
      </c>
      <c r="X67" t="s">
        <v>81</v>
      </c>
      <c r="Y67" t="s">
        <v>81</v>
      </c>
      <c r="Z67" t="s">
        <v>81</v>
      </c>
      <c r="AA67" t="s">
        <v>81</v>
      </c>
      <c r="AB67" t="s">
        <v>81</v>
      </c>
      <c r="AC67" t="s">
        <v>81</v>
      </c>
      <c r="AD67" t="s">
        <v>81</v>
      </c>
      <c r="AE67" t="s">
        <v>81</v>
      </c>
      <c r="AF67" t="s">
        <v>81</v>
      </c>
      <c r="AG67" t="s">
        <v>81</v>
      </c>
      <c r="AH67" t="s">
        <v>81</v>
      </c>
      <c r="AI67" t="s">
        <v>81</v>
      </c>
      <c r="AJ67" t="s">
        <v>81</v>
      </c>
      <c r="AK67" t="s">
        <v>81</v>
      </c>
      <c r="AL67" t="s">
        <v>81</v>
      </c>
      <c r="AM67" t="s">
        <v>81</v>
      </c>
      <c r="AN67" t="s">
        <v>81</v>
      </c>
      <c r="AO67" t="s">
        <v>81</v>
      </c>
      <c r="AP67" t="s">
        <v>81</v>
      </c>
      <c r="AQ67" t="s">
        <v>81</v>
      </c>
      <c r="AR67" t="s">
        <v>81</v>
      </c>
      <c r="AS67" t="s">
        <v>81</v>
      </c>
      <c r="AT67" t="s">
        <v>81</v>
      </c>
      <c r="AU67" t="s">
        <v>81</v>
      </c>
      <c r="AV67">
        <v>1</v>
      </c>
      <c r="AW67" t="s">
        <v>81</v>
      </c>
      <c r="AX67" t="s">
        <v>81</v>
      </c>
      <c r="AY67" t="s">
        <v>81</v>
      </c>
      <c r="AZ67" t="s">
        <v>81</v>
      </c>
      <c r="BA67" t="s">
        <v>81</v>
      </c>
      <c r="BB67" t="s">
        <v>81</v>
      </c>
      <c r="BC67" t="s">
        <v>81</v>
      </c>
      <c r="BD67" t="s">
        <v>81</v>
      </c>
      <c r="BE67" t="s">
        <v>81</v>
      </c>
      <c r="BF67" t="s">
        <v>81</v>
      </c>
      <c r="BG67" t="s">
        <v>81</v>
      </c>
      <c r="BH67" t="s">
        <v>81</v>
      </c>
      <c r="BI67" t="s">
        <v>81</v>
      </c>
      <c r="BJ67" t="s">
        <v>81</v>
      </c>
      <c r="BK67" t="s">
        <v>81</v>
      </c>
      <c r="BL67" t="s">
        <v>81</v>
      </c>
      <c r="BM67" t="s">
        <v>81</v>
      </c>
      <c r="BN67" t="s">
        <v>81</v>
      </c>
      <c r="BO67" t="s">
        <v>81</v>
      </c>
      <c r="BP67" t="s">
        <v>81</v>
      </c>
      <c r="BQ67" t="s">
        <v>81</v>
      </c>
      <c r="BR67" t="s">
        <v>81</v>
      </c>
      <c r="BS67" t="s">
        <v>81</v>
      </c>
      <c r="BT67" t="s">
        <v>81</v>
      </c>
      <c r="BU67" s="27">
        <v>0</v>
      </c>
      <c r="BV67" t="s">
        <v>81</v>
      </c>
      <c r="BW67">
        <v>3</v>
      </c>
      <c r="BX67" t="s">
        <v>81</v>
      </c>
      <c r="BY67">
        <v>2</v>
      </c>
      <c r="BZ67" t="s">
        <v>81</v>
      </c>
      <c r="CA67" t="s">
        <v>81</v>
      </c>
      <c r="CB67" t="s">
        <v>81</v>
      </c>
      <c r="CC67" t="s">
        <v>81</v>
      </c>
      <c r="CD67" t="s">
        <v>81</v>
      </c>
      <c r="CE67" t="s">
        <v>81</v>
      </c>
      <c r="CF67" t="s">
        <v>81</v>
      </c>
      <c r="CG67" t="s">
        <v>81</v>
      </c>
      <c r="CH67" t="s">
        <v>81</v>
      </c>
      <c r="CI67" t="s">
        <v>81</v>
      </c>
      <c r="CJ67">
        <v>1</v>
      </c>
      <c r="CK67">
        <v>1</v>
      </c>
      <c r="CL67" t="s">
        <v>81</v>
      </c>
      <c r="CM67" t="s">
        <v>81</v>
      </c>
      <c r="CN67">
        <v>1</v>
      </c>
      <c r="CO67" t="s">
        <v>81</v>
      </c>
      <c r="CP67" t="s">
        <v>81</v>
      </c>
      <c r="CQ67" t="s">
        <v>81</v>
      </c>
      <c r="CR67" t="s">
        <v>81</v>
      </c>
      <c r="CS67" t="s">
        <v>81</v>
      </c>
      <c r="CT67" t="s">
        <v>81</v>
      </c>
      <c r="CU67" t="s">
        <v>81</v>
      </c>
      <c r="CV67">
        <v>3</v>
      </c>
      <c r="CW67">
        <v>3</v>
      </c>
      <c r="CX67">
        <v>2</v>
      </c>
      <c r="CY67" t="s">
        <v>81</v>
      </c>
      <c r="CZ67" t="s">
        <v>81</v>
      </c>
      <c r="DA67" t="s">
        <v>81</v>
      </c>
      <c r="DB67" t="s">
        <v>81</v>
      </c>
      <c r="DC67" t="s">
        <v>81</v>
      </c>
      <c r="DD67">
        <v>1</v>
      </c>
      <c r="DE67">
        <v>1</v>
      </c>
      <c r="DF67" t="s">
        <v>81</v>
      </c>
      <c r="DG67" t="s">
        <v>81</v>
      </c>
      <c r="DH67">
        <v>2</v>
      </c>
      <c r="DI67" t="s">
        <v>81</v>
      </c>
      <c r="DJ67" t="s">
        <v>81</v>
      </c>
      <c r="DK67" t="s">
        <v>81</v>
      </c>
      <c r="DL67" t="s">
        <v>81</v>
      </c>
      <c r="DM67" t="s">
        <v>81</v>
      </c>
      <c r="DN67" t="s">
        <v>81</v>
      </c>
      <c r="DO67" t="s">
        <v>81</v>
      </c>
      <c r="DP67">
        <v>1</v>
      </c>
      <c r="DQ67" t="s">
        <v>81</v>
      </c>
      <c r="DR67">
        <v>1</v>
      </c>
      <c r="DS67" t="s">
        <v>81</v>
      </c>
      <c r="DT67" t="s">
        <v>81</v>
      </c>
      <c r="DU67" t="s">
        <v>81</v>
      </c>
      <c r="DV67" t="s">
        <v>81</v>
      </c>
      <c r="DW67" t="s">
        <v>81</v>
      </c>
      <c r="DX67" t="s">
        <v>81</v>
      </c>
      <c r="DY67" t="s">
        <v>81</v>
      </c>
      <c r="DZ67" t="s">
        <v>81</v>
      </c>
      <c r="EA67" t="s">
        <v>81</v>
      </c>
      <c r="EB67" t="s">
        <v>81</v>
      </c>
      <c r="EC67" t="s">
        <v>81</v>
      </c>
      <c r="ED67" t="s">
        <v>81</v>
      </c>
      <c r="EE67" t="s">
        <v>81</v>
      </c>
      <c r="EF67" t="s">
        <v>81</v>
      </c>
      <c r="EG67" t="s">
        <v>81</v>
      </c>
      <c r="EH67" t="s">
        <v>81</v>
      </c>
      <c r="EI67" t="s">
        <v>81</v>
      </c>
      <c r="EJ67" t="s">
        <v>81</v>
      </c>
      <c r="EK67" t="s">
        <v>81</v>
      </c>
      <c r="EL67" t="s">
        <v>81</v>
      </c>
      <c r="EM67" t="s">
        <v>81</v>
      </c>
      <c r="EN67" t="s">
        <v>81</v>
      </c>
      <c r="EO67" t="s">
        <v>81</v>
      </c>
      <c r="EP67" t="s">
        <v>81</v>
      </c>
      <c r="EQ67" t="s">
        <v>81</v>
      </c>
      <c r="ER67" t="s">
        <v>81</v>
      </c>
      <c r="ES67" t="s">
        <v>81</v>
      </c>
      <c r="ET67" t="s">
        <v>81</v>
      </c>
      <c r="EU67" t="s">
        <v>81</v>
      </c>
      <c r="EV67" t="s">
        <v>81</v>
      </c>
      <c r="EW67" t="s">
        <v>81</v>
      </c>
      <c r="EX67" t="s">
        <v>81</v>
      </c>
      <c r="EY67" t="s">
        <v>81</v>
      </c>
      <c r="EZ67" t="s">
        <v>81</v>
      </c>
      <c r="FA67" t="s">
        <v>81</v>
      </c>
      <c r="FB67" t="s">
        <v>81</v>
      </c>
      <c r="FC67" t="s">
        <v>81</v>
      </c>
      <c r="FD67" t="s">
        <v>81</v>
      </c>
      <c r="FE67" t="s">
        <v>81</v>
      </c>
      <c r="FF67" t="s">
        <v>81</v>
      </c>
      <c r="FG67" t="s">
        <v>81</v>
      </c>
      <c r="FH67" t="s">
        <v>81</v>
      </c>
      <c r="FI67" t="s">
        <v>81</v>
      </c>
      <c r="FJ67" t="s">
        <v>81</v>
      </c>
      <c r="FK67" t="s">
        <v>81</v>
      </c>
      <c r="FL67" t="s">
        <v>81</v>
      </c>
      <c r="FM67" t="s">
        <v>81</v>
      </c>
      <c r="FN67" t="s">
        <v>81</v>
      </c>
      <c r="FO67" t="s">
        <v>81</v>
      </c>
      <c r="FP67" t="s">
        <v>81</v>
      </c>
      <c r="FQ67" t="s">
        <v>81</v>
      </c>
      <c r="FR67" t="s">
        <v>81</v>
      </c>
      <c r="FS67" t="s">
        <v>81</v>
      </c>
      <c r="FT67" t="s">
        <v>81</v>
      </c>
      <c r="FU67" t="s">
        <v>81</v>
      </c>
      <c r="FV67" t="s">
        <v>81</v>
      </c>
      <c r="FW67" t="s">
        <v>81</v>
      </c>
      <c r="FX67" t="s">
        <v>81</v>
      </c>
      <c r="FY67" t="s">
        <v>81</v>
      </c>
      <c r="FZ67" t="s">
        <v>81</v>
      </c>
      <c r="GA67" t="s">
        <v>81</v>
      </c>
      <c r="GB67" t="s">
        <v>81</v>
      </c>
      <c r="GC67" t="s">
        <v>81</v>
      </c>
      <c r="GD67" t="s">
        <v>81</v>
      </c>
      <c r="GE67" t="s">
        <v>81</v>
      </c>
      <c r="GF67" t="s">
        <v>81</v>
      </c>
      <c r="GG67" t="s">
        <v>81</v>
      </c>
      <c r="GH67" t="s">
        <v>81</v>
      </c>
      <c r="GI67" t="s">
        <v>81</v>
      </c>
      <c r="GJ67" t="s">
        <v>81</v>
      </c>
      <c r="GK67" t="s">
        <v>81</v>
      </c>
      <c r="GL67" t="s">
        <v>81</v>
      </c>
      <c r="GM67" t="s">
        <v>81</v>
      </c>
      <c r="GN67" t="s">
        <v>81</v>
      </c>
      <c r="GO67" t="s">
        <v>81</v>
      </c>
      <c r="GP67" t="s">
        <v>81</v>
      </c>
      <c r="GQ67" t="s">
        <v>81</v>
      </c>
      <c r="GR67" t="s">
        <v>81</v>
      </c>
      <c r="GS67" t="s">
        <v>81</v>
      </c>
      <c r="GT67" t="s">
        <v>81</v>
      </c>
      <c r="GU67" t="s">
        <v>81</v>
      </c>
      <c r="GV67" t="s">
        <v>81</v>
      </c>
      <c r="GW67" t="s">
        <v>81</v>
      </c>
      <c r="GX67" t="s">
        <v>81</v>
      </c>
      <c r="GY67" t="s">
        <v>81</v>
      </c>
      <c r="GZ67" t="s">
        <v>81</v>
      </c>
      <c r="HA67" t="s">
        <v>81</v>
      </c>
      <c r="HB67" t="s">
        <v>81</v>
      </c>
      <c r="HC67" t="s">
        <v>81</v>
      </c>
      <c r="HD67" t="s">
        <v>81</v>
      </c>
      <c r="HE67" t="s">
        <v>81</v>
      </c>
      <c r="HF67" t="s">
        <v>81</v>
      </c>
      <c r="HG67" t="s">
        <v>81</v>
      </c>
      <c r="HH67" t="s">
        <v>81</v>
      </c>
      <c r="HI67" t="s">
        <v>81</v>
      </c>
      <c r="HJ67" t="s">
        <v>81</v>
      </c>
      <c r="HK67" t="s">
        <v>81</v>
      </c>
      <c r="HL67" t="s">
        <v>81</v>
      </c>
      <c r="HM67" t="s">
        <v>81</v>
      </c>
      <c r="HN67" t="s">
        <v>81</v>
      </c>
      <c r="HO67" t="s">
        <v>81</v>
      </c>
      <c r="HP67" t="s">
        <v>81</v>
      </c>
      <c r="HQ67" t="s">
        <v>81</v>
      </c>
      <c r="HR67" t="s">
        <v>81</v>
      </c>
      <c r="HS67" t="s">
        <v>81</v>
      </c>
      <c r="HT67" t="s">
        <v>81</v>
      </c>
      <c r="HU67" t="s">
        <v>81</v>
      </c>
      <c r="HV67" t="s">
        <v>81</v>
      </c>
      <c r="HW67" t="s">
        <v>81</v>
      </c>
      <c r="HX67" t="s">
        <v>81</v>
      </c>
      <c r="HY67" t="s">
        <v>81</v>
      </c>
      <c r="HZ67" t="s">
        <v>81</v>
      </c>
      <c r="IA67" t="s">
        <v>81</v>
      </c>
      <c r="IB67" t="s">
        <v>81</v>
      </c>
      <c r="IC67" t="s">
        <v>81</v>
      </c>
      <c r="ID67" t="s">
        <v>81</v>
      </c>
      <c r="IE67" t="s">
        <v>81</v>
      </c>
      <c r="IF67" t="s">
        <v>81</v>
      </c>
      <c r="IG67" t="s">
        <v>81</v>
      </c>
      <c r="IH67" t="s">
        <v>81</v>
      </c>
      <c r="II67" t="s">
        <v>81</v>
      </c>
      <c r="IJ67" t="s">
        <v>81</v>
      </c>
      <c r="IK67" t="s">
        <v>81</v>
      </c>
      <c r="IL67" t="s">
        <v>81</v>
      </c>
      <c r="IM67" t="s">
        <v>81</v>
      </c>
      <c r="IN67" t="s">
        <v>81</v>
      </c>
      <c r="IO67" t="s">
        <v>81</v>
      </c>
      <c r="IP67" t="s">
        <v>81</v>
      </c>
      <c r="IQ67" t="s">
        <v>81</v>
      </c>
      <c r="IR67" t="s">
        <v>81</v>
      </c>
      <c r="IS67" t="s">
        <v>81</v>
      </c>
      <c r="IT67" t="s">
        <v>81</v>
      </c>
      <c r="IU67" t="s">
        <v>81</v>
      </c>
      <c r="IV67" t="s">
        <v>81</v>
      </c>
      <c r="IW67" t="s">
        <v>81</v>
      </c>
      <c r="IX67" t="s">
        <v>81</v>
      </c>
      <c r="IY67" t="s">
        <v>81</v>
      </c>
      <c r="IZ67" t="s">
        <v>81</v>
      </c>
      <c r="JA67" t="s">
        <v>81</v>
      </c>
      <c r="JB67" t="s">
        <v>81</v>
      </c>
      <c r="JC67" t="s">
        <v>81</v>
      </c>
      <c r="JD67" t="s">
        <v>81</v>
      </c>
      <c r="JE67" t="s">
        <v>81</v>
      </c>
      <c r="JF67" t="s">
        <v>81</v>
      </c>
      <c r="JG67" t="s">
        <v>81</v>
      </c>
      <c r="JH67" t="s">
        <v>81</v>
      </c>
      <c r="JI67" t="s">
        <v>81</v>
      </c>
      <c r="JJ67" t="s">
        <v>81</v>
      </c>
      <c r="JK67" t="s">
        <v>81</v>
      </c>
      <c r="JL67" t="s">
        <v>81</v>
      </c>
      <c r="JM67" t="s">
        <v>81</v>
      </c>
      <c r="JN67" t="s">
        <v>81</v>
      </c>
      <c r="JO67" t="s">
        <v>81</v>
      </c>
      <c r="JP67" t="s">
        <v>81</v>
      </c>
      <c r="JQ67" t="s">
        <v>81</v>
      </c>
      <c r="JR67" t="s">
        <v>81</v>
      </c>
      <c r="JS67" t="s">
        <v>81</v>
      </c>
      <c r="JT67" t="s">
        <v>81</v>
      </c>
      <c r="JU67" t="s">
        <v>81</v>
      </c>
      <c r="JV67" t="s">
        <v>81</v>
      </c>
      <c r="JW67" t="s">
        <v>81</v>
      </c>
      <c r="JX67" t="s">
        <v>81</v>
      </c>
      <c r="JY67" t="s">
        <v>81</v>
      </c>
      <c r="JZ67" t="s">
        <v>81</v>
      </c>
      <c r="KA67" t="s">
        <v>81</v>
      </c>
      <c r="KB67" t="s">
        <v>81</v>
      </c>
      <c r="KC67" t="s">
        <v>81</v>
      </c>
      <c r="KD67" t="s">
        <v>81</v>
      </c>
      <c r="KE67" t="s">
        <v>81</v>
      </c>
      <c r="KF67" t="s">
        <v>81</v>
      </c>
      <c r="KG67" t="s">
        <v>81</v>
      </c>
      <c r="KH67" t="s">
        <v>81</v>
      </c>
      <c r="KI67" t="s">
        <v>81</v>
      </c>
      <c r="KJ67" t="s">
        <v>81</v>
      </c>
      <c r="KK67" t="s">
        <v>81</v>
      </c>
      <c r="KL67" t="s">
        <v>81</v>
      </c>
      <c r="KM67" t="s">
        <v>81</v>
      </c>
      <c r="KN67" t="s">
        <v>81</v>
      </c>
      <c r="KO67" t="s">
        <v>81</v>
      </c>
      <c r="KP67" t="s">
        <v>81</v>
      </c>
      <c r="KQ67" t="s">
        <v>81</v>
      </c>
      <c r="KR67" t="s">
        <v>81</v>
      </c>
      <c r="KS67" t="s">
        <v>81</v>
      </c>
      <c r="KT67" t="s">
        <v>81</v>
      </c>
      <c r="KU67" t="s">
        <v>81</v>
      </c>
      <c r="KV67" t="s">
        <v>81</v>
      </c>
      <c r="KW67" t="s">
        <v>81</v>
      </c>
      <c r="KX67" t="s">
        <v>81</v>
      </c>
      <c r="KY67" t="s">
        <v>81</v>
      </c>
      <c r="KZ67" t="s">
        <v>81</v>
      </c>
      <c r="LA67" t="s">
        <v>81</v>
      </c>
      <c r="LB67" t="s">
        <v>81</v>
      </c>
      <c r="LC67" t="s">
        <v>81</v>
      </c>
      <c r="LD67" t="s">
        <v>81</v>
      </c>
      <c r="LE67" t="s">
        <v>81</v>
      </c>
      <c r="LF67" t="s">
        <v>81</v>
      </c>
      <c r="LG67" t="s">
        <v>81</v>
      </c>
      <c r="LH67" t="s">
        <v>81</v>
      </c>
      <c r="LI67" t="s">
        <v>81</v>
      </c>
      <c r="LJ67" t="s">
        <v>81</v>
      </c>
      <c r="LK67" t="s">
        <v>81</v>
      </c>
      <c r="LL67" t="s">
        <v>81</v>
      </c>
      <c r="LM67" t="s">
        <v>81</v>
      </c>
      <c r="LN67" t="s">
        <v>81</v>
      </c>
      <c r="LO67" t="s">
        <v>81</v>
      </c>
      <c r="LP67" t="s">
        <v>81</v>
      </c>
      <c r="LQ67" t="s">
        <v>81</v>
      </c>
      <c r="LR67" t="s">
        <v>81</v>
      </c>
      <c r="LS67" t="s">
        <v>81</v>
      </c>
      <c r="LT67" t="s">
        <v>81</v>
      </c>
      <c r="LU67" t="s">
        <v>81</v>
      </c>
      <c r="LV67" t="s">
        <v>81</v>
      </c>
      <c r="LW67" t="s">
        <v>81</v>
      </c>
      <c r="LX67" t="s">
        <v>81</v>
      </c>
      <c r="LY67" t="s">
        <v>81</v>
      </c>
      <c r="LZ67" t="s">
        <v>81</v>
      </c>
      <c r="MA67" t="s">
        <v>81</v>
      </c>
      <c r="MB67" t="s">
        <v>81</v>
      </c>
      <c r="MC67" t="s">
        <v>81</v>
      </c>
      <c r="MD67" t="s">
        <v>81</v>
      </c>
      <c r="ME67" t="s">
        <v>81</v>
      </c>
      <c r="MF67" t="s">
        <v>81</v>
      </c>
      <c r="MG67" t="s">
        <v>81</v>
      </c>
      <c r="MH67" t="s">
        <v>81</v>
      </c>
      <c r="MI67" t="s">
        <v>81</v>
      </c>
      <c r="MJ67" t="s">
        <v>81</v>
      </c>
      <c r="MK67" t="s">
        <v>81</v>
      </c>
      <c r="ML67" t="s">
        <v>81</v>
      </c>
      <c r="MM67" t="s">
        <v>81</v>
      </c>
      <c r="MN67" t="s">
        <v>81</v>
      </c>
      <c r="MO67" t="s">
        <v>81</v>
      </c>
      <c r="MP67" t="s">
        <v>81</v>
      </c>
      <c r="MQ67" t="s">
        <v>81</v>
      </c>
      <c r="MR67" t="s">
        <v>81</v>
      </c>
      <c r="MS67" t="s">
        <v>81</v>
      </c>
      <c r="MT67" t="s">
        <v>81</v>
      </c>
      <c r="MU67" t="s">
        <v>81</v>
      </c>
      <c r="MV67" t="s">
        <v>81</v>
      </c>
      <c r="MW67" t="s">
        <v>81</v>
      </c>
      <c r="MX67" t="s">
        <v>81</v>
      </c>
      <c r="MY67" t="s">
        <v>81</v>
      </c>
      <c r="MZ67" t="s">
        <v>81</v>
      </c>
      <c r="NA67" t="s">
        <v>81</v>
      </c>
      <c r="NB67" t="s">
        <v>81</v>
      </c>
      <c r="NC67" t="s">
        <v>81</v>
      </c>
      <c r="ND67" t="s">
        <v>81</v>
      </c>
      <c r="NE67" t="s">
        <v>81</v>
      </c>
      <c r="NF67" t="s">
        <v>81</v>
      </c>
      <c r="NG67" t="s">
        <v>81</v>
      </c>
      <c r="NH67" t="s">
        <v>81</v>
      </c>
      <c r="NI67" t="s">
        <v>81</v>
      </c>
      <c r="NJ67" t="s">
        <v>81</v>
      </c>
      <c r="NK67" t="s">
        <v>81</v>
      </c>
      <c r="NL67" t="s">
        <v>81</v>
      </c>
      <c r="NM67" t="s">
        <v>81</v>
      </c>
      <c r="NN67" t="s">
        <v>81</v>
      </c>
      <c r="NO67" t="s">
        <v>81</v>
      </c>
      <c r="NP67" t="s">
        <v>81</v>
      </c>
      <c r="NQ67" t="s">
        <v>81</v>
      </c>
      <c r="NR67" t="s">
        <v>81</v>
      </c>
      <c r="NS67" t="s">
        <v>81</v>
      </c>
      <c r="NT67" t="s">
        <v>81</v>
      </c>
      <c r="NU67" t="s">
        <v>81</v>
      </c>
      <c r="NV67" t="s">
        <v>81</v>
      </c>
      <c r="NW67" t="s">
        <v>81</v>
      </c>
      <c r="NX67" t="s">
        <v>81</v>
      </c>
      <c r="NY67" t="s">
        <v>81</v>
      </c>
      <c r="NZ67" t="s">
        <v>81</v>
      </c>
      <c r="OA67" t="s">
        <v>81</v>
      </c>
      <c r="OB67" t="s">
        <v>81</v>
      </c>
      <c r="OC67" t="s">
        <v>81</v>
      </c>
      <c r="OD67" t="s">
        <v>81</v>
      </c>
      <c r="OE67" t="s">
        <v>81</v>
      </c>
      <c r="OF67" t="s">
        <v>81</v>
      </c>
      <c r="OG67" t="s">
        <v>81</v>
      </c>
      <c r="OH67" t="s">
        <v>81</v>
      </c>
      <c r="OI67" t="s">
        <v>81</v>
      </c>
      <c r="OJ67" t="s">
        <v>81</v>
      </c>
      <c r="OK67" t="s">
        <v>81</v>
      </c>
      <c r="OL67" t="s">
        <v>81</v>
      </c>
      <c r="OM67">
        <v>1</v>
      </c>
      <c r="ON67" t="s">
        <v>81</v>
      </c>
      <c r="OO67">
        <v>2</v>
      </c>
      <c r="OP67">
        <v>1</v>
      </c>
      <c r="OQ67" t="s">
        <v>81</v>
      </c>
      <c r="OR67" t="s">
        <v>81</v>
      </c>
      <c r="OS67" t="s">
        <v>81</v>
      </c>
      <c r="OT67" t="s">
        <v>81</v>
      </c>
      <c r="OU67" t="s">
        <v>81</v>
      </c>
      <c r="OV67" t="s">
        <v>81</v>
      </c>
      <c r="OW67" t="s">
        <v>81</v>
      </c>
      <c r="OX67" t="s">
        <v>81</v>
      </c>
      <c r="OY67" t="s">
        <v>81</v>
      </c>
      <c r="OZ67" t="s">
        <v>81</v>
      </c>
      <c r="PA67" t="s">
        <v>81</v>
      </c>
      <c r="PB67" t="s">
        <v>81</v>
      </c>
      <c r="PC67" t="s">
        <v>81</v>
      </c>
      <c r="PD67" t="s">
        <v>81</v>
      </c>
    </row>
    <row r="68" spans="1:420" x14ac:dyDescent="0.35">
      <c r="A68" s="20">
        <v>1070319</v>
      </c>
      <c r="B68" s="20">
        <v>1</v>
      </c>
      <c r="C68" s="20">
        <v>7</v>
      </c>
      <c r="D68" s="20">
        <v>3</v>
      </c>
      <c r="E68" s="20" t="s">
        <v>1222</v>
      </c>
      <c r="F68" s="20">
        <v>21</v>
      </c>
      <c r="G68" s="20">
        <v>4</v>
      </c>
      <c r="H68" s="20">
        <v>4</v>
      </c>
      <c r="I68" s="20">
        <v>5000</v>
      </c>
      <c r="J68" s="20">
        <v>50</v>
      </c>
      <c r="K68" s="20">
        <v>0.75</v>
      </c>
      <c r="L68" s="20">
        <v>800</v>
      </c>
      <c r="M68" s="20">
        <v>12</v>
      </c>
      <c r="N68" s="20">
        <v>1</v>
      </c>
      <c r="O68" s="20">
        <v>1</v>
      </c>
      <c r="P68" s="20">
        <v>10</v>
      </c>
      <c r="Q68" s="20">
        <v>1</v>
      </c>
      <c r="R68" s="20">
        <v>1</v>
      </c>
      <c r="S68" s="20">
        <v>30000</v>
      </c>
      <c r="T68" s="20">
        <v>25</v>
      </c>
      <c r="U68" s="20">
        <v>1</v>
      </c>
      <c r="V68" s="20">
        <v>1</v>
      </c>
      <c r="W68" s="20">
        <v>10</v>
      </c>
      <c r="X68" s="20" t="s">
        <v>81</v>
      </c>
      <c r="Y68" s="20">
        <v>1</v>
      </c>
      <c r="Z68" s="20">
        <v>30000</v>
      </c>
      <c r="AA68" s="20">
        <v>4</v>
      </c>
      <c r="AB68" s="20">
        <v>1</v>
      </c>
      <c r="AC68" s="20">
        <v>1</v>
      </c>
      <c r="AD68" s="20">
        <v>10</v>
      </c>
      <c r="AE68" t="s">
        <v>81</v>
      </c>
      <c r="AF68" s="20">
        <v>0.4</v>
      </c>
      <c r="AG68" s="20">
        <v>12000</v>
      </c>
      <c r="AH68" t="s">
        <v>81</v>
      </c>
      <c r="AI68" t="s">
        <v>81</v>
      </c>
      <c r="AJ68" t="s">
        <v>81</v>
      </c>
      <c r="AK68" t="s">
        <v>81</v>
      </c>
      <c r="AL68" t="s">
        <v>81</v>
      </c>
      <c r="AM68" t="s">
        <v>81</v>
      </c>
      <c r="AN68" t="s">
        <v>81</v>
      </c>
      <c r="AO68" t="s">
        <v>81</v>
      </c>
      <c r="AP68" t="s">
        <v>81</v>
      </c>
      <c r="AQ68" t="s">
        <v>81</v>
      </c>
      <c r="AR68" t="s">
        <v>81</v>
      </c>
      <c r="AS68" t="s">
        <v>81</v>
      </c>
      <c r="AT68" t="s">
        <v>81</v>
      </c>
      <c r="AU68" t="s">
        <v>81</v>
      </c>
      <c r="AV68">
        <v>4</v>
      </c>
      <c r="AW68" t="s">
        <v>81</v>
      </c>
      <c r="AX68">
        <v>45000</v>
      </c>
      <c r="AY68">
        <v>15000</v>
      </c>
      <c r="AZ68">
        <v>70000</v>
      </c>
      <c r="BA68" t="s">
        <v>81</v>
      </c>
      <c r="BB68">
        <v>9000</v>
      </c>
      <c r="BC68">
        <v>2000</v>
      </c>
      <c r="BD68" t="s">
        <v>81</v>
      </c>
      <c r="BE68" t="s">
        <v>81</v>
      </c>
      <c r="BF68">
        <v>9000</v>
      </c>
      <c r="BG68">
        <v>2000</v>
      </c>
      <c r="BH68" t="s">
        <v>81</v>
      </c>
      <c r="BI68" t="s">
        <v>81</v>
      </c>
      <c r="BJ68" t="s">
        <v>81</v>
      </c>
      <c r="BK68" t="s">
        <v>81</v>
      </c>
      <c r="BL68" t="s">
        <v>81</v>
      </c>
      <c r="BM68" t="s">
        <v>81</v>
      </c>
      <c r="BN68" t="s">
        <v>81</v>
      </c>
      <c r="BO68" t="s">
        <v>81</v>
      </c>
      <c r="BP68" t="s">
        <v>81</v>
      </c>
      <c r="BQ68" t="s">
        <v>81</v>
      </c>
      <c r="BR68" t="s">
        <v>81</v>
      </c>
      <c r="BS68" t="s">
        <v>81</v>
      </c>
      <c r="BT68" t="s">
        <v>81</v>
      </c>
      <c r="BU68">
        <v>1</v>
      </c>
      <c r="BV68" t="s">
        <v>81</v>
      </c>
      <c r="BW68">
        <v>1</v>
      </c>
      <c r="BX68" t="s">
        <v>81</v>
      </c>
      <c r="BY68">
        <v>3</v>
      </c>
      <c r="BZ68" t="s">
        <v>81</v>
      </c>
      <c r="CA68" t="s">
        <v>81</v>
      </c>
      <c r="CB68" t="s">
        <v>81</v>
      </c>
      <c r="CC68" t="s">
        <v>81</v>
      </c>
      <c r="CD68" t="s">
        <v>81</v>
      </c>
      <c r="CE68" t="s">
        <v>81</v>
      </c>
      <c r="CF68" t="s">
        <v>81</v>
      </c>
      <c r="CG68" t="s">
        <v>81</v>
      </c>
      <c r="CH68" t="s">
        <v>81</v>
      </c>
      <c r="CI68" t="s">
        <v>81</v>
      </c>
      <c r="CJ68" t="s">
        <v>81</v>
      </c>
      <c r="CK68" t="s">
        <v>81</v>
      </c>
      <c r="CL68">
        <v>10</v>
      </c>
      <c r="CM68">
        <v>40</v>
      </c>
      <c r="CN68">
        <v>1</v>
      </c>
      <c r="CO68">
        <v>1</v>
      </c>
      <c r="CP68" t="s">
        <v>81</v>
      </c>
      <c r="CQ68" t="s">
        <v>81</v>
      </c>
      <c r="CR68" t="s">
        <v>81</v>
      </c>
      <c r="CS68">
        <v>3</v>
      </c>
      <c r="CT68" t="s">
        <v>81</v>
      </c>
      <c r="CU68" t="s">
        <v>81</v>
      </c>
      <c r="CV68" t="s">
        <v>81</v>
      </c>
      <c r="CW68" t="s">
        <v>81</v>
      </c>
      <c r="CX68" t="s">
        <v>81</v>
      </c>
      <c r="CY68" t="s">
        <v>81</v>
      </c>
      <c r="CZ68" t="s">
        <v>81</v>
      </c>
      <c r="DA68" t="s">
        <v>81</v>
      </c>
      <c r="DB68" t="s">
        <v>81</v>
      </c>
      <c r="DC68" t="s">
        <v>81</v>
      </c>
      <c r="DD68" t="s">
        <v>81</v>
      </c>
      <c r="DE68" t="s">
        <v>81</v>
      </c>
      <c r="DF68">
        <v>10</v>
      </c>
      <c r="DG68">
        <v>40</v>
      </c>
      <c r="DH68">
        <v>1</v>
      </c>
      <c r="DI68" t="s">
        <v>81</v>
      </c>
      <c r="DJ68" t="s">
        <v>81</v>
      </c>
      <c r="DK68" t="s">
        <v>81</v>
      </c>
      <c r="DL68" t="s">
        <v>81</v>
      </c>
      <c r="DM68" t="s">
        <v>81</v>
      </c>
      <c r="DN68" t="s">
        <v>81</v>
      </c>
      <c r="DO68" t="s">
        <v>81</v>
      </c>
      <c r="DP68">
        <v>1</v>
      </c>
      <c r="DQ68" t="s">
        <v>81</v>
      </c>
      <c r="DR68">
        <v>1</v>
      </c>
      <c r="DS68" t="s">
        <v>81</v>
      </c>
      <c r="DT68" t="s">
        <v>81</v>
      </c>
      <c r="DU68" t="s">
        <v>81</v>
      </c>
      <c r="DV68" t="s">
        <v>81</v>
      </c>
      <c r="DW68" t="s">
        <v>81</v>
      </c>
      <c r="DX68">
        <v>1</v>
      </c>
      <c r="DY68" t="s">
        <v>81</v>
      </c>
      <c r="DZ68" t="s">
        <v>81</v>
      </c>
      <c r="EA68" t="s">
        <v>81</v>
      </c>
      <c r="EB68">
        <v>2</v>
      </c>
      <c r="EC68" t="s">
        <v>81</v>
      </c>
      <c r="ED68" t="s">
        <v>81</v>
      </c>
      <c r="EE68" t="s">
        <v>81</v>
      </c>
      <c r="EF68" t="s">
        <v>81</v>
      </c>
      <c r="EG68" t="s">
        <v>81</v>
      </c>
      <c r="EH68" t="s">
        <v>81</v>
      </c>
      <c r="EI68" t="s">
        <v>81</v>
      </c>
      <c r="EJ68" t="s">
        <v>81</v>
      </c>
      <c r="EK68" t="s">
        <v>81</v>
      </c>
      <c r="EL68" t="s">
        <v>81</v>
      </c>
      <c r="EM68">
        <v>1</v>
      </c>
      <c r="EN68">
        <v>1</v>
      </c>
      <c r="EO68" t="s">
        <v>81</v>
      </c>
      <c r="EP68" t="s">
        <v>81</v>
      </c>
      <c r="EQ68">
        <v>1</v>
      </c>
      <c r="ER68">
        <v>1</v>
      </c>
      <c r="ES68" t="s">
        <v>81</v>
      </c>
      <c r="ET68" t="s">
        <v>81</v>
      </c>
      <c r="EU68" t="s">
        <v>81</v>
      </c>
      <c r="EV68">
        <v>3</v>
      </c>
      <c r="EW68" t="s">
        <v>81</v>
      </c>
      <c r="EX68" t="s">
        <v>81</v>
      </c>
      <c r="EY68" t="s">
        <v>81</v>
      </c>
      <c r="EZ68">
        <v>5</v>
      </c>
      <c r="FA68">
        <v>1</v>
      </c>
      <c r="FB68" t="s">
        <v>81</v>
      </c>
      <c r="FC68" t="s">
        <v>81</v>
      </c>
      <c r="FD68" t="s">
        <v>81</v>
      </c>
      <c r="FE68" t="s">
        <v>81</v>
      </c>
      <c r="FF68" t="s">
        <v>81</v>
      </c>
      <c r="FG68" t="s">
        <v>81</v>
      </c>
      <c r="FH68" t="s">
        <v>81</v>
      </c>
      <c r="FI68" t="s">
        <v>81</v>
      </c>
      <c r="FJ68">
        <v>5</v>
      </c>
      <c r="FK68">
        <v>1</v>
      </c>
      <c r="FL68" t="s">
        <v>81</v>
      </c>
      <c r="FM68" t="s">
        <v>81</v>
      </c>
      <c r="FN68" t="s">
        <v>81</v>
      </c>
      <c r="FO68" t="s">
        <v>81</v>
      </c>
      <c r="FP68" t="s">
        <v>81</v>
      </c>
      <c r="FQ68">
        <v>1</v>
      </c>
      <c r="FR68" t="s">
        <v>81</v>
      </c>
      <c r="FS68" t="s">
        <v>81</v>
      </c>
      <c r="FT68" t="s">
        <v>81</v>
      </c>
      <c r="FU68">
        <v>2</v>
      </c>
      <c r="FV68" t="s">
        <v>81</v>
      </c>
      <c r="FW68" t="s">
        <v>81</v>
      </c>
      <c r="FX68" t="s">
        <v>81</v>
      </c>
      <c r="FY68" t="s">
        <v>81</v>
      </c>
      <c r="FZ68" t="s">
        <v>81</v>
      </c>
      <c r="GA68" t="s">
        <v>81</v>
      </c>
      <c r="GB68" t="s">
        <v>81</v>
      </c>
      <c r="GC68" t="s">
        <v>81</v>
      </c>
      <c r="GD68" t="s">
        <v>81</v>
      </c>
      <c r="GE68">
        <v>1</v>
      </c>
      <c r="GF68" t="s">
        <v>81</v>
      </c>
      <c r="GG68" t="s">
        <v>81</v>
      </c>
      <c r="GH68" t="s">
        <v>81</v>
      </c>
      <c r="GI68" t="s">
        <v>81</v>
      </c>
      <c r="GJ68" t="s">
        <v>81</v>
      </c>
      <c r="GK68" t="s">
        <v>81</v>
      </c>
      <c r="GL68" t="s">
        <v>81</v>
      </c>
      <c r="GM68" t="s">
        <v>81</v>
      </c>
      <c r="GN68" t="s">
        <v>81</v>
      </c>
      <c r="GO68" t="s">
        <v>81</v>
      </c>
      <c r="GP68">
        <v>1</v>
      </c>
      <c r="GQ68">
        <v>1</v>
      </c>
      <c r="GR68" t="s">
        <v>81</v>
      </c>
      <c r="GS68" t="s">
        <v>81</v>
      </c>
      <c r="GT68">
        <v>1</v>
      </c>
      <c r="GU68">
        <v>1</v>
      </c>
      <c r="GV68" t="s">
        <v>81</v>
      </c>
      <c r="GW68" t="s">
        <v>81</v>
      </c>
      <c r="GX68" t="s">
        <v>81</v>
      </c>
      <c r="GY68">
        <v>3</v>
      </c>
      <c r="GZ68" t="s">
        <v>81</v>
      </c>
      <c r="HA68" t="s">
        <v>81</v>
      </c>
      <c r="HB68" t="s">
        <v>81</v>
      </c>
      <c r="HC68">
        <v>5</v>
      </c>
      <c r="HD68">
        <v>1</v>
      </c>
      <c r="HE68" t="s">
        <v>81</v>
      </c>
      <c r="HF68" t="s">
        <v>81</v>
      </c>
      <c r="HG68" t="s">
        <v>81</v>
      </c>
      <c r="HH68" t="s">
        <v>81</v>
      </c>
      <c r="HI68" t="s">
        <v>81</v>
      </c>
      <c r="HJ68">
        <v>1</v>
      </c>
      <c r="HK68" t="s">
        <v>81</v>
      </c>
      <c r="HL68" t="s">
        <v>81</v>
      </c>
      <c r="HM68" t="s">
        <v>81</v>
      </c>
      <c r="HN68">
        <v>10</v>
      </c>
      <c r="HO68">
        <v>1</v>
      </c>
      <c r="HP68" t="s">
        <v>81</v>
      </c>
      <c r="HQ68" t="s">
        <v>81</v>
      </c>
      <c r="HR68" t="s">
        <v>81</v>
      </c>
      <c r="HS68" t="s">
        <v>81</v>
      </c>
      <c r="HT68">
        <v>1</v>
      </c>
      <c r="HU68" t="s">
        <v>81</v>
      </c>
      <c r="HV68" t="s">
        <v>81</v>
      </c>
      <c r="HW68" t="s">
        <v>81</v>
      </c>
      <c r="HX68">
        <v>1</v>
      </c>
      <c r="HY68" t="s">
        <v>81</v>
      </c>
      <c r="HZ68" t="s">
        <v>81</v>
      </c>
      <c r="IA68" t="s">
        <v>81</v>
      </c>
      <c r="IB68" t="s">
        <v>81</v>
      </c>
      <c r="IC68" t="s">
        <v>81</v>
      </c>
      <c r="ID68">
        <v>1</v>
      </c>
      <c r="IE68" t="s">
        <v>81</v>
      </c>
      <c r="IF68" t="s">
        <v>81</v>
      </c>
      <c r="IG68" t="s">
        <v>81</v>
      </c>
      <c r="IH68">
        <v>2</v>
      </c>
      <c r="II68" t="s">
        <v>81</v>
      </c>
      <c r="IJ68" t="s">
        <v>81</v>
      </c>
      <c r="IK68" t="s">
        <v>81</v>
      </c>
      <c r="IL68" t="s">
        <v>81</v>
      </c>
      <c r="IM68" t="s">
        <v>81</v>
      </c>
      <c r="IN68" t="s">
        <v>81</v>
      </c>
      <c r="IO68" t="s">
        <v>81</v>
      </c>
      <c r="IP68" t="s">
        <v>81</v>
      </c>
      <c r="IQ68" t="s">
        <v>81</v>
      </c>
      <c r="IR68" t="s">
        <v>81</v>
      </c>
      <c r="IS68" t="s">
        <v>81</v>
      </c>
      <c r="IT68" t="s">
        <v>81</v>
      </c>
      <c r="IU68">
        <v>1</v>
      </c>
      <c r="IV68">
        <v>1</v>
      </c>
      <c r="IW68">
        <v>1</v>
      </c>
      <c r="IX68" t="s">
        <v>81</v>
      </c>
      <c r="IY68" t="s">
        <v>81</v>
      </c>
      <c r="IZ68" t="s">
        <v>81</v>
      </c>
      <c r="JA68" t="s">
        <v>81</v>
      </c>
      <c r="JB68" t="s">
        <v>81</v>
      </c>
      <c r="JC68" t="s">
        <v>81</v>
      </c>
      <c r="JD68" t="s">
        <v>81</v>
      </c>
      <c r="JE68" t="s">
        <v>81</v>
      </c>
      <c r="JF68" t="s">
        <v>81</v>
      </c>
      <c r="JG68" t="s">
        <v>81</v>
      </c>
      <c r="JH68" t="s">
        <v>81</v>
      </c>
      <c r="JI68" t="s">
        <v>81</v>
      </c>
      <c r="JJ68" t="s">
        <v>81</v>
      </c>
      <c r="JK68" t="s">
        <v>81</v>
      </c>
      <c r="JL68" t="s">
        <v>81</v>
      </c>
      <c r="JM68">
        <v>1</v>
      </c>
      <c r="JN68">
        <v>1</v>
      </c>
      <c r="JO68" t="s">
        <v>81</v>
      </c>
      <c r="JP68" t="s">
        <v>81</v>
      </c>
      <c r="JQ68">
        <v>3</v>
      </c>
      <c r="JR68" t="s">
        <v>81</v>
      </c>
      <c r="JS68" t="s">
        <v>81</v>
      </c>
      <c r="JT68" t="s">
        <v>81</v>
      </c>
      <c r="JU68" t="s">
        <v>81</v>
      </c>
      <c r="JV68" t="s">
        <v>81</v>
      </c>
      <c r="JW68" t="s">
        <v>81</v>
      </c>
      <c r="JX68" t="s">
        <v>81</v>
      </c>
      <c r="JY68" t="s">
        <v>81</v>
      </c>
      <c r="JZ68" t="s">
        <v>81</v>
      </c>
      <c r="KA68" t="s">
        <v>81</v>
      </c>
      <c r="KB68" t="s">
        <v>81</v>
      </c>
      <c r="KC68" t="s">
        <v>81</v>
      </c>
      <c r="KD68" t="s">
        <v>81</v>
      </c>
      <c r="KE68" t="s">
        <v>81</v>
      </c>
      <c r="KF68" t="s">
        <v>81</v>
      </c>
      <c r="KG68" t="s">
        <v>81</v>
      </c>
      <c r="KH68" t="s">
        <v>81</v>
      </c>
      <c r="KI68" t="s">
        <v>81</v>
      </c>
      <c r="KJ68" t="s">
        <v>81</v>
      </c>
      <c r="KK68" t="s">
        <v>81</v>
      </c>
      <c r="KL68" t="s">
        <v>81</v>
      </c>
      <c r="KM68" t="s">
        <v>81</v>
      </c>
      <c r="KN68" t="s">
        <v>81</v>
      </c>
      <c r="KO68" t="s">
        <v>81</v>
      </c>
      <c r="KP68" t="s">
        <v>81</v>
      </c>
      <c r="KQ68" t="s">
        <v>81</v>
      </c>
      <c r="KR68" t="s">
        <v>81</v>
      </c>
      <c r="KS68" t="s">
        <v>81</v>
      </c>
      <c r="KT68" t="s">
        <v>81</v>
      </c>
      <c r="KU68" t="s">
        <v>81</v>
      </c>
      <c r="KV68" t="s">
        <v>81</v>
      </c>
      <c r="KW68" t="s">
        <v>81</v>
      </c>
      <c r="KX68" t="s">
        <v>81</v>
      </c>
      <c r="KY68" t="s">
        <v>81</v>
      </c>
      <c r="KZ68" t="s">
        <v>81</v>
      </c>
      <c r="LA68" t="s">
        <v>81</v>
      </c>
      <c r="LB68" t="s">
        <v>81</v>
      </c>
      <c r="LC68" t="s">
        <v>81</v>
      </c>
      <c r="LD68" t="s">
        <v>81</v>
      </c>
      <c r="LE68" t="s">
        <v>81</v>
      </c>
      <c r="LF68" t="s">
        <v>81</v>
      </c>
      <c r="LG68" t="s">
        <v>81</v>
      </c>
      <c r="LH68" t="s">
        <v>81</v>
      </c>
      <c r="LI68" t="s">
        <v>81</v>
      </c>
      <c r="LJ68" t="s">
        <v>81</v>
      </c>
      <c r="LK68" t="s">
        <v>81</v>
      </c>
      <c r="LL68" t="s">
        <v>81</v>
      </c>
      <c r="LM68" t="s">
        <v>81</v>
      </c>
      <c r="LN68" t="s">
        <v>81</v>
      </c>
      <c r="LO68" t="s">
        <v>81</v>
      </c>
      <c r="LP68" t="s">
        <v>81</v>
      </c>
      <c r="LQ68" t="s">
        <v>81</v>
      </c>
      <c r="LR68" t="s">
        <v>81</v>
      </c>
      <c r="LS68" t="s">
        <v>81</v>
      </c>
      <c r="LT68" t="s">
        <v>81</v>
      </c>
      <c r="LU68" t="s">
        <v>81</v>
      </c>
      <c r="LV68" t="s">
        <v>81</v>
      </c>
      <c r="LW68" t="s">
        <v>81</v>
      </c>
      <c r="LX68" t="s">
        <v>81</v>
      </c>
      <c r="LY68" t="s">
        <v>81</v>
      </c>
      <c r="LZ68" t="s">
        <v>81</v>
      </c>
      <c r="MA68" t="s">
        <v>81</v>
      </c>
      <c r="MB68" t="s">
        <v>81</v>
      </c>
      <c r="MC68" t="s">
        <v>81</v>
      </c>
      <c r="MD68" t="s">
        <v>81</v>
      </c>
      <c r="ME68" t="s">
        <v>81</v>
      </c>
      <c r="MF68" t="s">
        <v>81</v>
      </c>
      <c r="MG68" t="s">
        <v>81</v>
      </c>
      <c r="MH68" t="s">
        <v>81</v>
      </c>
      <c r="MI68" t="s">
        <v>81</v>
      </c>
      <c r="MJ68" t="s">
        <v>81</v>
      </c>
      <c r="MK68" t="s">
        <v>81</v>
      </c>
      <c r="ML68" t="s">
        <v>81</v>
      </c>
      <c r="MM68" t="s">
        <v>81</v>
      </c>
      <c r="MN68" t="s">
        <v>81</v>
      </c>
      <c r="MO68" t="s">
        <v>81</v>
      </c>
      <c r="MP68" t="s">
        <v>81</v>
      </c>
      <c r="MQ68" t="s">
        <v>81</v>
      </c>
      <c r="MR68" t="s">
        <v>81</v>
      </c>
      <c r="MS68" t="s">
        <v>81</v>
      </c>
      <c r="MT68" t="s">
        <v>81</v>
      </c>
      <c r="MU68" t="s">
        <v>81</v>
      </c>
      <c r="MV68" t="s">
        <v>81</v>
      </c>
      <c r="MW68" t="s">
        <v>81</v>
      </c>
      <c r="MX68" t="s">
        <v>81</v>
      </c>
      <c r="MY68" t="s">
        <v>81</v>
      </c>
      <c r="MZ68" t="s">
        <v>81</v>
      </c>
      <c r="NA68" t="s">
        <v>81</v>
      </c>
      <c r="NB68" t="s">
        <v>81</v>
      </c>
      <c r="NC68" t="s">
        <v>81</v>
      </c>
      <c r="ND68" t="s">
        <v>81</v>
      </c>
      <c r="NE68" t="s">
        <v>81</v>
      </c>
      <c r="NF68" t="s">
        <v>81</v>
      </c>
      <c r="NG68" t="s">
        <v>81</v>
      </c>
      <c r="NH68" t="s">
        <v>81</v>
      </c>
      <c r="NI68" t="s">
        <v>81</v>
      </c>
      <c r="NJ68" t="s">
        <v>81</v>
      </c>
      <c r="NK68" t="s">
        <v>81</v>
      </c>
      <c r="NL68" t="s">
        <v>81</v>
      </c>
      <c r="NM68" t="s">
        <v>81</v>
      </c>
      <c r="NN68" t="s">
        <v>81</v>
      </c>
      <c r="NO68" t="s">
        <v>81</v>
      </c>
      <c r="NP68" t="s">
        <v>81</v>
      </c>
      <c r="NQ68" t="s">
        <v>81</v>
      </c>
      <c r="NR68" t="s">
        <v>81</v>
      </c>
      <c r="NS68" t="s">
        <v>81</v>
      </c>
      <c r="NT68" t="s">
        <v>81</v>
      </c>
      <c r="NU68" t="s">
        <v>81</v>
      </c>
      <c r="NV68" t="s">
        <v>81</v>
      </c>
      <c r="NW68" t="s">
        <v>81</v>
      </c>
      <c r="NX68" t="s">
        <v>81</v>
      </c>
      <c r="NY68" t="s">
        <v>81</v>
      </c>
      <c r="NZ68" t="s">
        <v>81</v>
      </c>
      <c r="OA68" t="s">
        <v>81</v>
      </c>
      <c r="OB68" t="s">
        <v>81</v>
      </c>
      <c r="OC68" t="s">
        <v>81</v>
      </c>
      <c r="OD68" t="s">
        <v>81</v>
      </c>
      <c r="OE68" t="s">
        <v>81</v>
      </c>
      <c r="OF68" t="s">
        <v>81</v>
      </c>
      <c r="OG68" t="s">
        <v>81</v>
      </c>
      <c r="OH68" t="s">
        <v>81</v>
      </c>
      <c r="OI68" t="s">
        <v>81</v>
      </c>
      <c r="OJ68" t="s">
        <v>81</v>
      </c>
      <c r="OK68" t="s">
        <v>81</v>
      </c>
      <c r="OL68" t="s">
        <v>81</v>
      </c>
      <c r="OM68">
        <v>1</v>
      </c>
      <c r="ON68">
        <v>1</v>
      </c>
      <c r="OO68">
        <v>3</v>
      </c>
      <c r="OP68">
        <v>1</v>
      </c>
      <c r="OQ68">
        <v>1</v>
      </c>
      <c r="OR68">
        <v>3</v>
      </c>
      <c r="OS68">
        <v>1</v>
      </c>
      <c r="OT68">
        <v>1</v>
      </c>
      <c r="OU68">
        <v>3</v>
      </c>
      <c r="OV68">
        <v>1</v>
      </c>
      <c r="OW68">
        <v>2</v>
      </c>
      <c r="OX68">
        <v>10</v>
      </c>
      <c r="OY68" t="s">
        <v>81</v>
      </c>
      <c r="OZ68" t="s">
        <v>81</v>
      </c>
      <c r="PA68" t="s">
        <v>81</v>
      </c>
      <c r="PB68" t="s">
        <v>81</v>
      </c>
      <c r="PC68" t="s">
        <v>81</v>
      </c>
      <c r="PD68" t="s">
        <v>81</v>
      </c>
    </row>
    <row r="69" spans="1:420" x14ac:dyDescent="0.35">
      <c r="A69" s="20">
        <v>1070320</v>
      </c>
      <c r="B69" s="20">
        <v>1</v>
      </c>
      <c r="C69" s="20">
        <v>7</v>
      </c>
      <c r="D69" s="20">
        <v>3</v>
      </c>
      <c r="E69" s="20" t="s">
        <v>1227</v>
      </c>
      <c r="F69" s="20">
        <v>8</v>
      </c>
      <c r="G69" s="20">
        <v>3</v>
      </c>
      <c r="H69" s="20">
        <v>3</v>
      </c>
      <c r="I69" s="20">
        <v>3</v>
      </c>
      <c r="J69" t="s">
        <v>81</v>
      </c>
      <c r="K69" s="20">
        <v>0.5</v>
      </c>
      <c r="L69" s="20">
        <v>10000</v>
      </c>
      <c r="M69" s="20">
        <v>12</v>
      </c>
      <c r="N69" s="20">
        <v>2</v>
      </c>
      <c r="O69" s="20">
        <v>2</v>
      </c>
      <c r="P69" s="20">
        <v>7</v>
      </c>
      <c r="Q69" s="20">
        <v>2</v>
      </c>
      <c r="R69" s="20">
        <v>2</v>
      </c>
      <c r="S69" s="20">
        <v>20000</v>
      </c>
      <c r="T69" s="20">
        <v>4</v>
      </c>
      <c r="U69" s="20">
        <v>1</v>
      </c>
      <c r="V69" s="20">
        <v>1</v>
      </c>
      <c r="W69" s="20">
        <v>7</v>
      </c>
      <c r="X69" s="20" t="s">
        <v>81</v>
      </c>
      <c r="Y69" s="20">
        <v>0.5</v>
      </c>
      <c r="Z69" s="20">
        <v>21000</v>
      </c>
      <c r="AA69" s="20">
        <v>6</v>
      </c>
      <c r="AB69" s="20">
        <v>1</v>
      </c>
      <c r="AC69" s="20">
        <v>1</v>
      </c>
      <c r="AD69" s="20">
        <v>15</v>
      </c>
      <c r="AE69" s="20">
        <v>3.5</v>
      </c>
      <c r="AF69" s="20">
        <v>1.5</v>
      </c>
      <c r="AG69" s="20">
        <v>25000</v>
      </c>
      <c r="AH69" t="s">
        <v>81</v>
      </c>
      <c r="AI69" t="s">
        <v>81</v>
      </c>
      <c r="AJ69" t="s">
        <v>81</v>
      </c>
      <c r="AK69" t="s">
        <v>81</v>
      </c>
      <c r="AL69" t="s">
        <v>81</v>
      </c>
      <c r="AM69" t="s">
        <v>81</v>
      </c>
      <c r="AN69" t="s">
        <v>81</v>
      </c>
      <c r="AO69" t="s">
        <v>81</v>
      </c>
      <c r="AP69" t="s">
        <v>81</v>
      </c>
      <c r="AQ69" t="s">
        <v>81</v>
      </c>
      <c r="AR69" t="s">
        <v>81</v>
      </c>
      <c r="AS69" t="s">
        <v>81</v>
      </c>
      <c r="AT69" t="s">
        <v>81</v>
      </c>
      <c r="AU69" t="s">
        <v>81</v>
      </c>
      <c r="AV69">
        <v>4</v>
      </c>
      <c r="AW69" t="s">
        <v>81</v>
      </c>
      <c r="AX69">
        <v>3000</v>
      </c>
      <c r="AY69" t="s">
        <v>81</v>
      </c>
      <c r="AZ69" t="s">
        <v>81</v>
      </c>
      <c r="BA69" t="s">
        <v>81</v>
      </c>
      <c r="BB69">
        <v>2000</v>
      </c>
      <c r="BC69">
        <v>4000</v>
      </c>
      <c r="BD69" t="s">
        <v>81</v>
      </c>
      <c r="BE69" t="s">
        <v>81</v>
      </c>
      <c r="BF69" t="s">
        <v>81</v>
      </c>
      <c r="BG69" t="s">
        <v>81</v>
      </c>
      <c r="BH69" t="s">
        <v>81</v>
      </c>
      <c r="BI69" t="s">
        <v>81</v>
      </c>
      <c r="BJ69" t="s">
        <v>81</v>
      </c>
      <c r="BK69">
        <v>4000</v>
      </c>
      <c r="BL69" t="s">
        <v>81</v>
      </c>
      <c r="BM69" t="s">
        <v>81</v>
      </c>
      <c r="BN69" t="s">
        <v>81</v>
      </c>
      <c r="BO69" t="s">
        <v>81</v>
      </c>
      <c r="BP69" t="s">
        <v>81</v>
      </c>
      <c r="BQ69" t="s">
        <v>81</v>
      </c>
      <c r="BR69" t="s">
        <v>81</v>
      </c>
      <c r="BS69" t="s">
        <v>81</v>
      </c>
      <c r="BT69" t="s">
        <v>81</v>
      </c>
      <c r="BU69" s="27">
        <v>0</v>
      </c>
      <c r="BV69" t="s">
        <v>81</v>
      </c>
      <c r="BW69">
        <v>1</v>
      </c>
      <c r="BX69" t="s">
        <v>81</v>
      </c>
      <c r="BY69">
        <v>1</v>
      </c>
      <c r="BZ69" t="s">
        <v>81</v>
      </c>
      <c r="CA69" t="s">
        <v>81</v>
      </c>
      <c r="CB69" t="s">
        <v>81</v>
      </c>
      <c r="CC69" t="s">
        <v>81</v>
      </c>
      <c r="CD69" t="s">
        <v>81</v>
      </c>
      <c r="CE69" t="s">
        <v>81</v>
      </c>
      <c r="CF69" t="s">
        <v>81</v>
      </c>
      <c r="CG69" t="s">
        <v>81</v>
      </c>
      <c r="CH69" t="s">
        <v>81</v>
      </c>
      <c r="CI69" t="s">
        <v>81</v>
      </c>
      <c r="CJ69" t="s">
        <v>81</v>
      </c>
      <c r="CK69" t="s">
        <v>81</v>
      </c>
      <c r="CL69">
        <v>2</v>
      </c>
      <c r="CM69" t="s">
        <v>81</v>
      </c>
      <c r="CN69">
        <v>1</v>
      </c>
      <c r="CO69" t="s">
        <v>81</v>
      </c>
      <c r="CP69" t="s">
        <v>81</v>
      </c>
      <c r="CQ69">
        <v>1</v>
      </c>
      <c r="CR69" t="s">
        <v>81</v>
      </c>
      <c r="CS69">
        <v>1</v>
      </c>
      <c r="CT69" t="s">
        <v>81</v>
      </c>
      <c r="CU69" t="s">
        <v>81</v>
      </c>
      <c r="CV69" t="s">
        <v>81</v>
      </c>
      <c r="CW69" t="s">
        <v>81</v>
      </c>
      <c r="CX69" t="s">
        <v>81</v>
      </c>
      <c r="CY69" t="s">
        <v>81</v>
      </c>
      <c r="CZ69" t="s">
        <v>81</v>
      </c>
      <c r="DA69" t="s">
        <v>81</v>
      </c>
      <c r="DB69" t="s">
        <v>81</v>
      </c>
      <c r="DC69" t="s">
        <v>81</v>
      </c>
      <c r="DD69" t="s">
        <v>81</v>
      </c>
      <c r="DE69" t="s">
        <v>81</v>
      </c>
      <c r="DF69">
        <v>5</v>
      </c>
      <c r="DG69" t="s">
        <v>81</v>
      </c>
      <c r="DH69">
        <v>1</v>
      </c>
      <c r="DI69" t="s">
        <v>81</v>
      </c>
      <c r="DJ69" t="s">
        <v>81</v>
      </c>
      <c r="DK69" t="s">
        <v>81</v>
      </c>
      <c r="DL69" t="s">
        <v>81</v>
      </c>
      <c r="DM69" t="s">
        <v>81</v>
      </c>
      <c r="DN69" t="s">
        <v>81</v>
      </c>
      <c r="DO69" t="s">
        <v>81</v>
      </c>
      <c r="DP69">
        <v>1</v>
      </c>
      <c r="DQ69" t="s">
        <v>81</v>
      </c>
      <c r="DR69">
        <v>3</v>
      </c>
      <c r="DS69" t="s">
        <v>81</v>
      </c>
      <c r="DT69" t="s">
        <v>81</v>
      </c>
      <c r="DU69" t="s">
        <v>81</v>
      </c>
      <c r="DV69" t="s">
        <v>81</v>
      </c>
      <c r="DW69" t="s">
        <v>81</v>
      </c>
      <c r="DX69" t="s">
        <v>81</v>
      </c>
      <c r="DY69" t="s">
        <v>81</v>
      </c>
      <c r="DZ69">
        <v>1</v>
      </c>
      <c r="EA69" t="s">
        <v>81</v>
      </c>
      <c r="EB69">
        <v>2</v>
      </c>
      <c r="EC69" t="s">
        <v>81</v>
      </c>
      <c r="ED69" t="s">
        <v>81</v>
      </c>
      <c r="EE69" t="s">
        <v>81</v>
      </c>
      <c r="EF69" t="s">
        <v>81</v>
      </c>
      <c r="EG69" t="s">
        <v>81</v>
      </c>
      <c r="EH69" t="s">
        <v>81</v>
      </c>
      <c r="EI69" t="s">
        <v>81</v>
      </c>
      <c r="EJ69" t="s">
        <v>81</v>
      </c>
      <c r="EK69" t="s">
        <v>81</v>
      </c>
      <c r="EL69" t="s">
        <v>81</v>
      </c>
      <c r="EM69" t="s">
        <v>81</v>
      </c>
      <c r="EN69" t="s">
        <v>81</v>
      </c>
      <c r="EO69">
        <v>2</v>
      </c>
      <c r="EP69" t="s">
        <v>81</v>
      </c>
      <c r="EQ69">
        <v>1</v>
      </c>
      <c r="ER69" t="s">
        <v>81</v>
      </c>
      <c r="ES69" t="s">
        <v>81</v>
      </c>
      <c r="ET69">
        <v>1</v>
      </c>
      <c r="EU69" t="s">
        <v>81</v>
      </c>
      <c r="EV69">
        <v>1</v>
      </c>
      <c r="EW69" t="s">
        <v>81</v>
      </c>
      <c r="EX69" t="s">
        <v>81</v>
      </c>
      <c r="EY69" t="s">
        <v>81</v>
      </c>
      <c r="EZ69">
        <v>5</v>
      </c>
      <c r="FA69">
        <v>1</v>
      </c>
      <c r="FB69" t="s">
        <v>81</v>
      </c>
      <c r="FC69" t="s">
        <v>81</v>
      </c>
      <c r="FD69" t="s">
        <v>81</v>
      </c>
      <c r="FE69" t="s">
        <v>81</v>
      </c>
      <c r="FF69" t="s">
        <v>81</v>
      </c>
      <c r="FG69" t="s">
        <v>81</v>
      </c>
      <c r="FH69" t="s">
        <v>81</v>
      </c>
      <c r="FI69" t="s">
        <v>81</v>
      </c>
      <c r="FJ69">
        <v>4</v>
      </c>
      <c r="FK69">
        <v>2</v>
      </c>
      <c r="FL69" t="s">
        <v>81</v>
      </c>
      <c r="FM69" t="s">
        <v>81</v>
      </c>
      <c r="FN69" t="s">
        <v>81</v>
      </c>
      <c r="FO69" t="s">
        <v>81</v>
      </c>
      <c r="FP69" t="s">
        <v>81</v>
      </c>
      <c r="FQ69" t="s">
        <v>81</v>
      </c>
      <c r="FR69" t="s">
        <v>81</v>
      </c>
      <c r="FS69">
        <v>1</v>
      </c>
      <c r="FT69" t="s">
        <v>81</v>
      </c>
      <c r="FU69">
        <v>3</v>
      </c>
      <c r="FV69" t="s">
        <v>81</v>
      </c>
      <c r="FW69" t="s">
        <v>81</v>
      </c>
      <c r="FX69" t="s">
        <v>81</v>
      </c>
      <c r="FY69" t="s">
        <v>81</v>
      </c>
      <c r="FZ69" t="s">
        <v>81</v>
      </c>
      <c r="GA69" t="s">
        <v>81</v>
      </c>
      <c r="GB69" t="s">
        <v>81</v>
      </c>
      <c r="GC69">
        <v>1</v>
      </c>
      <c r="GD69" t="s">
        <v>81</v>
      </c>
      <c r="GE69">
        <v>2</v>
      </c>
      <c r="GF69" t="s">
        <v>81</v>
      </c>
      <c r="GG69" t="s">
        <v>81</v>
      </c>
      <c r="GH69" t="s">
        <v>81</v>
      </c>
      <c r="GI69" t="s">
        <v>81</v>
      </c>
      <c r="GJ69" t="s">
        <v>81</v>
      </c>
      <c r="GK69" t="s">
        <v>81</v>
      </c>
      <c r="GL69" t="s">
        <v>81</v>
      </c>
      <c r="GM69" t="s">
        <v>81</v>
      </c>
      <c r="GN69" t="s">
        <v>81</v>
      </c>
      <c r="GO69" t="s">
        <v>81</v>
      </c>
      <c r="GP69" t="s">
        <v>81</v>
      </c>
      <c r="GQ69" t="s">
        <v>81</v>
      </c>
      <c r="GR69">
        <v>2</v>
      </c>
      <c r="GS69" t="s">
        <v>81</v>
      </c>
      <c r="GT69">
        <v>1</v>
      </c>
      <c r="GU69" t="s">
        <v>81</v>
      </c>
      <c r="GV69" t="s">
        <v>81</v>
      </c>
      <c r="GW69">
        <v>1</v>
      </c>
      <c r="GX69" t="s">
        <v>81</v>
      </c>
      <c r="GY69">
        <v>1</v>
      </c>
      <c r="GZ69" t="s">
        <v>81</v>
      </c>
      <c r="HA69" t="s">
        <v>81</v>
      </c>
      <c r="HB69" t="s">
        <v>81</v>
      </c>
      <c r="HC69">
        <v>5</v>
      </c>
      <c r="HD69" s="27" t="s">
        <v>81</v>
      </c>
      <c r="HE69" t="s">
        <v>81</v>
      </c>
      <c r="HF69" t="s">
        <v>81</v>
      </c>
      <c r="HG69" t="s">
        <v>81</v>
      </c>
      <c r="HH69" t="s">
        <v>81</v>
      </c>
      <c r="HI69" t="s">
        <v>81</v>
      </c>
      <c r="HJ69" t="s">
        <v>81</v>
      </c>
      <c r="HK69" t="s">
        <v>81</v>
      </c>
      <c r="HL69" t="s">
        <v>81</v>
      </c>
      <c r="HM69">
        <v>4</v>
      </c>
      <c r="HN69">
        <v>2</v>
      </c>
      <c r="HO69" t="s">
        <v>81</v>
      </c>
      <c r="HP69" t="s">
        <v>81</v>
      </c>
      <c r="HQ69" t="s">
        <v>81</v>
      </c>
      <c r="HR69" t="s">
        <v>81</v>
      </c>
      <c r="HS69" t="s">
        <v>81</v>
      </c>
      <c r="HT69" t="s">
        <v>81</v>
      </c>
      <c r="HU69" t="s">
        <v>81</v>
      </c>
      <c r="HV69">
        <v>1</v>
      </c>
      <c r="HW69" t="s">
        <v>81</v>
      </c>
      <c r="HX69">
        <v>3</v>
      </c>
      <c r="HY69" t="s">
        <v>81</v>
      </c>
      <c r="HZ69" t="s">
        <v>81</v>
      </c>
      <c r="IA69" t="s">
        <v>81</v>
      </c>
      <c r="IB69" t="s">
        <v>81</v>
      </c>
      <c r="IC69" t="s">
        <v>81</v>
      </c>
      <c r="ID69" t="s">
        <v>81</v>
      </c>
      <c r="IE69" t="s">
        <v>81</v>
      </c>
      <c r="IF69">
        <v>1</v>
      </c>
      <c r="IG69" t="s">
        <v>81</v>
      </c>
      <c r="IH69">
        <v>2</v>
      </c>
      <c r="II69" t="s">
        <v>81</v>
      </c>
      <c r="IJ69" t="s">
        <v>81</v>
      </c>
      <c r="IK69" t="s">
        <v>81</v>
      </c>
      <c r="IL69" t="s">
        <v>81</v>
      </c>
      <c r="IM69" t="s">
        <v>81</v>
      </c>
      <c r="IN69" t="s">
        <v>81</v>
      </c>
      <c r="IO69" t="s">
        <v>81</v>
      </c>
      <c r="IP69" t="s">
        <v>81</v>
      </c>
      <c r="IQ69" t="s">
        <v>81</v>
      </c>
      <c r="IR69" t="s">
        <v>81</v>
      </c>
      <c r="IS69" t="s">
        <v>81</v>
      </c>
      <c r="IT69" t="s">
        <v>81</v>
      </c>
      <c r="IU69">
        <v>2</v>
      </c>
      <c r="IV69" t="s">
        <v>81</v>
      </c>
      <c r="IW69">
        <v>1</v>
      </c>
      <c r="IX69" t="s">
        <v>81</v>
      </c>
      <c r="IY69" t="s">
        <v>81</v>
      </c>
      <c r="IZ69">
        <v>1</v>
      </c>
      <c r="JA69" t="s">
        <v>81</v>
      </c>
      <c r="JB69">
        <v>1</v>
      </c>
      <c r="JC69" t="s">
        <v>81</v>
      </c>
      <c r="JD69" t="s">
        <v>81</v>
      </c>
      <c r="JE69" t="s">
        <v>81</v>
      </c>
      <c r="JF69">
        <v>5</v>
      </c>
      <c r="JG69">
        <v>1</v>
      </c>
      <c r="JH69" t="s">
        <v>81</v>
      </c>
      <c r="JI69" t="s">
        <v>81</v>
      </c>
      <c r="JJ69" t="s">
        <v>81</v>
      </c>
      <c r="JK69" t="s">
        <v>81</v>
      </c>
      <c r="JL69" t="s">
        <v>81</v>
      </c>
      <c r="JM69" t="s">
        <v>81</v>
      </c>
      <c r="JN69" t="s">
        <v>81</v>
      </c>
      <c r="JO69" t="s">
        <v>81</v>
      </c>
      <c r="JP69">
        <v>4</v>
      </c>
      <c r="JQ69">
        <v>2</v>
      </c>
      <c r="JR69" t="s">
        <v>81</v>
      </c>
      <c r="JS69" t="s">
        <v>81</v>
      </c>
      <c r="JT69" t="s">
        <v>81</v>
      </c>
      <c r="JU69" t="s">
        <v>81</v>
      </c>
      <c r="JV69" t="s">
        <v>81</v>
      </c>
      <c r="JW69" t="s">
        <v>81</v>
      </c>
      <c r="JX69" t="s">
        <v>81</v>
      </c>
      <c r="JY69">
        <v>1</v>
      </c>
      <c r="JZ69" t="s">
        <v>81</v>
      </c>
      <c r="KA69">
        <v>3</v>
      </c>
      <c r="KB69" t="s">
        <v>81</v>
      </c>
      <c r="KC69" t="s">
        <v>81</v>
      </c>
      <c r="KD69" t="s">
        <v>81</v>
      </c>
      <c r="KE69" t="s">
        <v>81</v>
      </c>
      <c r="KF69" t="s">
        <v>81</v>
      </c>
      <c r="KG69" t="s">
        <v>81</v>
      </c>
      <c r="KH69" t="s">
        <v>81</v>
      </c>
      <c r="KI69" t="s">
        <v>81</v>
      </c>
      <c r="KJ69" t="s">
        <v>81</v>
      </c>
      <c r="KK69" t="s">
        <v>81</v>
      </c>
      <c r="KL69" t="s">
        <v>81</v>
      </c>
      <c r="KM69" t="s">
        <v>81</v>
      </c>
      <c r="KN69" t="s">
        <v>81</v>
      </c>
      <c r="KO69" t="s">
        <v>81</v>
      </c>
      <c r="KP69" t="s">
        <v>81</v>
      </c>
      <c r="KQ69" t="s">
        <v>81</v>
      </c>
      <c r="KR69" t="s">
        <v>81</v>
      </c>
      <c r="KS69" t="s">
        <v>81</v>
      </c>
      <c r="KT69" t="s">
        <v>81</v>
      </c>
      <c r="KU69" t="s">
        <v>81</v>
      </c>
      <c r="KV69" t="s">
        <v>81</v>
      </c>
      <c r="KW69" t="s">
        <v>81</v>
      </c>
      <c r="KX69" t="s">
        <v>81</v>
      </c>
      <c r="KY69" t="s">
        <v>81</v>
      </c>
      <c r="KZ69" t="s">
        <v>81</v>
      </c>
      <c r="LA69" t="s">
        <v>81</v>
      </c>
      <c r="LB69" t="s">
        <v>81</v>
      </c>
      <c r="LC69" t="s">
        <v>81</v>
      </c>
      <c r="LD69" t="s">
        <v>81</v>
      </c>
      <c r="LE69" t="s">
        <v>81</v>
      </c>
      <c r="LF69" t="s">
        <v>81</v>
      </c>
      <c r="LG69" t="s">
        <v>81</v>
      </c>
      <c r="LH69" t="s">
        <v>81</v>
      </c>
      <c r="LI69" t="s">
        <v>81</v>
      </c>
      <c r="LJ69" t="s">
        <v>81</v>
      </c>
      <c r="LK69" t="s">
        <v>81</v>
      </c>
      <c r="LL69" t="s">
        <v>81</v>
      </c>
      <c r="LM69" t="s">
        <v>81</v>
      </c>
      <c r="LN69" t="s">
        <v>81</v>
      </c>
      <c r="LO69" t="s">
        <v>81</v>
      </c>
      <c r="LP69" t="s">
        <v>81</v>
      </c>
      <c r="LQ69" t="s">
        <v>81</v>
      </c>
      <c r="LR69" t="s">
        <v>81</v>
      </c>
      <c r="LS69" t="s">
        <v>81</v>
      </c>
      <c r="LT69" t="s">
        <v>81</v>
      </c>
      <c r="LU69" t="s">
        <v>81</v>
      </c>
      <c r="LV69" t="s">
        <v>81</v>
      </c>
      <c r="LW69" t="s">
        <v>81</v>
      </c>
      <c r="LX69" t="s">
        <v>81</v>
      </c>
      <c r="LY69" t="s">
        <v>81</v>
      </c>
      <c r="LZ69" t="s">
        <v>81</v>
      </c>
      <c r="MA69" t="s">
        <v>81</v>
      </c>
      <c r="MB69" t="s">
        <v>81</v>
      </c>
      <c r="MC69" t="s">
        <v>81</v>
      </c>
      <c r="MD69" t="s">
        <v>81</v>
      </c>
      <c r="ME69" t="s">
        <v>81</v>
      </c>
      <c r="MF69" t="s">
        <v>81</v>
      </c>
      <c r="MG69" t="s">
        <v>81</v>
      </c>
      <c r="MH69" t="s">
        <v>81</v>
      </c>
      <c r="MI69" t="s">
        <v>81</v>
      </c>
      <c r="MJ69" t="s">
        <v>81</v>
      </c>
      <c r="MK69" t="s">
        <v>81</v>
      </c>
      <c r="ML69" t="s">
        <v>81</v>
      </c>
      <c r="MM69" t="s">
        <v>81</v>
      </c>
      <c r="MN69" t="s">
        <v>81</v>
      </c>
      <c r="MO69" t="s">
        <v>81</v>
      </c>
      <c r="MP69" t="s">
        <v>81</v>
      </c>
      <c r="MQ69" t="s">
        <v>81</v>
      </c>
      <c r="MR69" t="s">
        <v>81</v>
      </c>
      <c r="MS69" t="s">
        <v>81</v>
      </c>
      <c r="MT69" t="s">
        <v>81</v>
      </c>
      <c r="MU69" t="s">
        <v>81</v>
      </c>
      <c r="MV69" t="s">
        <v>81</v>
      </c>
      <c r="MW69" t="s">
        <v>81</v>
      </c>
      <c r="MX69" t="s">
        <v>81</v>
      </c>
      <c r="MY69" t="s">
        <v>81</v>
      </c>
      <c r="MZ69" t="s">
        <v>81</v>
      </c>
      <c r="NA69" t="s">
        <v>81</v>
      </c>
      <c r="NB69" t="s">
        <v>81</v>
      </c>
      <c r="NC69" t="s">
        <v>81</v>
      </c>
      <c r="ND69" t="s">
        <v>81</v>
      </c>
      <c r="NE69" t="s">
        <v>81</v>
      </c>
      <c r="NF69" t="s">
        <v>81</v>
      </c>
      <c r="NG69" t="s">
        <v>81</v>
      </c>
      <c r="NH69" t="s">
        <v>81</v>
      </c>
      <c r="NI69" t="s">
        <v>81</v>
      </c>
      <c r="NJ69" t="s">
        <v>81</v>
      </c>
      <c r="NK69" t="s">
        <v>81</v>
      </c>
      <c r="NL69" t="s">
        <v>81</v>
      </c>
      <c r="NM69" t="s">
        <v>81</v>
      </c>
      <c r="NN69" t="s">
        <v>81</v>
      </c>
      <c r="NO69" t="s">
        <v>81</v>
      </c>
      <c r="NP69" t="s">
        <v>81</v>
      </c>
      <c r="NQ69" t="s">
        <v>81</v>
      </c>
      <c r="NR69" t="s">
        <v>81</v>
      </c>
      <c r="NS69" t="s">
        <v>81</v>
      </c>
      <c r="NT69" t="s">
        <v>81</v>
      </c>
      <c r="NU69" t="s">
        <v>81</v>
      </c>
      <c r="NV69" t="s">
        <v>81</v>
      </c>
      <c r="NW69" t="s">
        <v>81</v>
      </c>
      <c r="NX69" t="s">
        <v>81</v>
      </c>
      <c r="NY69" t="s">
        <v>81</v>
      </c>
      <c r="NZ69" t="s">
        <v>81</v>
      </c>
      <c r="OA69" t="s">
        <v>81</v>
      </c>
      <c r="OB69" t="s">
        <v>81</v>
      </c>
      <c r="OC69" t="s">
        <v>81</v>
      </c>
      <c r="OD69" t="s">
        <v>81</v>
      </c>
      <c r="OE69" t="s">
        <v>81</v>
      </c>
      <c r="OF69" t="s">
        <v>81</v>
      </c>
      <c r="OG69" t="s">
        <v>81</v>
      </c>
      <c r="OH69" t="s">
        <v>81</v>
      </c>
      <c r="OI69" t="s">
        <v>81</v>
      </c>
      <c r="OJ69" t="s">
        <v>81</v>
      </c>
      <c r="OK69" t="s">
        <v>81</v>
      </c>
      <c r="OL69" t="s">
        <v>81</v>
      </c>
      <c r="OM69">
        <v>1</v>
      </c>
      <c r="ON69">
        <v>2</v>
      </c>
      <c r="OO69">
        <v>1</v>
      </c>
      <c r="OP69">
        <v>1</v>
      </c>
      <c r="OQ69">
        <v>2</v>
      </c>
      <c r="OR69">
        <v>1</v>
      </c>
      <c r="OS69">
        <v>1</v>
      </c>
      <c r="OT69">
        <v>2</v>
      </c>
      <c r="OU69">
        <v>1</v>
      </c>
      <c r="OV69">
        <v>1</v>
      </c>
      <c r="OW69">
        <v>2</v>
      </c>
      <c r="OX69">
        <v>1</v>
      </c>
      <c r="OY69" t="s">
        <v>81</v>
      </c>
      <c r="OZ69" t="s">
        <v>81</v>
      </c>
      <c r="PA69" t="s">
        <v>81</v>
      </c>
      <c r="PB69" t="s">
        <v>81</v>
      </c>
      <c r="PC69" t="s">
        <v>81</v>
      </c>
      <c r="PD69" t="s">
        <v>81</v>
      </c>
    </row>
    <row r="70" spans="1:420" x14ac:dyDescent="0.35">
      <c r="A70" s="20">
        <v>1070321</v>
      </c>
      <c r="B70" s="20">
        <v>1</v>
      </c>
      <c r="C70" s="20">
        <v>7</v>
      </c>
      <c r="D70" s="20">
        <v>3</v>
      </c>
      <c r="E70" s="20" t="s">
        <v>1234</v>
      </c>
      <c r="F70" s="20">
        <v>21</v>
      </c>
      <c r="G70" s="20">
        <v>4</v>
      </c>
      <c r="H70" s="20">
        <v>4</v>
      </c>
      <c r="I70" s="20">
        <v>3000</v>
      </c>
      <c r="J70" s="20">
        <v>200</v>
      </c>
      <c r="K70" s="20">
        <v>200</v>
      </c>
      <c r="L70" s="20">
        <v>800</v>
      </c>
      <c r="M70" s="20">
        <v>6</v>
      </c>
      <c r="N70" s="20">
        <v>3</v>
      </c>
      <c r="O70" s="20">
        <v>3</v>
      </c>
      <c r="P70" s="20">
        <v>7</v>
      </c>
      <c r="Q70" s="20">
        <v>2</v>
      </c>
      <c r="R70" s="20">
        <v>3</v>
      </c>
      <c r="S70" s="20">
        <v>27000</v>
      </c>
      <c r="T70" s="20">
        <v>4</v>
      </c>
      <c r="U70" s="20">
        <v>3</v>
      </c>
      <c r="V70" s="20">
        <v>3</v>
      </c>
      <c r="W70" s="20">
        <v>8</v>
      </c>
      <c r="X70" s="20" t="s">
        <v>81</v>
      </c>
      <c r="Y70" s="20">
        <v>1</v>
      </c>
      <c r="Z70" s="20">
        <v>13000</v>
      </c>
      <c r="AA70" s="20">
        <v>26</v>
      </c>
      <c r="AB70" s="20">
        <v>2</v>
      </c>
      <c r="AC70" s="20">
        <v>2</v>
      </c>
      <c r="AD70" s="20">
        <v>10</v>
      </c>
      <c r="AE70" s="20">
        <v>1.5</v>
      </c>
      <c r="AF70" s="20">
        <v>1.5</v>
      </c>
      <c r="AG70" s="20">
        <v>23000</v>
      </c>
      <c r="AH70" s="20">
        <v>3</v>
      </c>
      <c r="AI70" s="20">
        <v>1</v>
      </c>
      <c r="AJ70" s="20">
        <v>1</v>
      </c>
      <c r="AK70" s="20">
        <v>3</v>
      </c>
      <c r="AL70" t="s">
        <v>81</v>
      </c>
      <c r="AM70" s="20">
        <v>1.5</v>
      </c>
      <c r="AN70" s="20">
        <v>35000</v>
      </c>
      <c r="AO70" s="20">
        <v>8</v>
      </c>
      <c r="AP70" s="20">
        <v>1</v>
      </c>
      <c r="AQ70" s="20">
        <v>1</v>
      </c>
      <c r="AR70" s="20">
        <v>5</v>
      </c>
      <c r="AS70" t="s">
        <v>81</v>
      </c>
      <c r="AT70" s="20">
        <v>0.5</v>
      </c>
      <c r="AU70" s="20">
        <v>10000</v>
      </c>
      <c r="AV70" s="20">
        <v>6</v>
      </c>
      <c r="AW70" t="s">
        <v>81</v>
      </c>
      <c r="AX70" s="20">
        <v>300000</v>
      </c>
      <c r="AY70" s="20">
        <v>100000</v>
      </c>
      <c r="AZ70" s="20">
        <v>50000</v>
      </c>
      <c r="BA70" t="s">
        <v>81</v>
      </c>
      <c r="BB70" s="20">
        <v>10000</v>
      </c>
      <c r="BC70" s="20">
        <v>3000</v>
      </c>
      <c r="BD70" t="s">
        <v>81</v>
      </c>
      <c r="BE70" t="s">
        <v>81</v>
      </c>
      <c r="BF70" t="s">
        <v>81</v>
      </c>
      <c r="BG70" t="s">
        <v>81</v>
      </c>
      <c r="BH70" t="s">
        <v>81</v>
      </c>
      <c r="BI70" t="s">
        <v>81</v>
      </c>
      <c r="BJ70" t="s">
        <v>81</v>
      </c>
      <c r="BK70" t="s">
        <v>81</v>
      </c>
      <c r="BL70" t="s">
        <v>81</v>
      </c>
      <c r="BM70" t="s">
        <v>81</v>
      </c>
      <c r="BN70">
        <v>1500</v>
      </c>
      <c r="BO70" t="s">
        <v>81</v>
      </c>
      <c r="BP70" t="s">
        <v>81</v>
      </c>
      <c r="BQ70" t="s">
        <v>81</v>
      </c>
      <c r="BR70" t="s">
        <v>81</v>
      </c>
      <c r="BS70" t="s">
        <v>81</v>
      </c>
      <c r="BT70" t="s">
        <v>81</v>
      </c>
      <c r="BU70" s="27">
        <v>0</v>
      </c>
      <c r="BV70" t="s">
        <v>81</v>
      </c>
      <c r="BW70">
        <v>1</v>
      </c>
      <c r="BX70" t="s">
        <v>81</v>
      </c>
      <c r="BY70">
        <v>3</v>
      </c>
      <c r="BZ70" t="s">
        <v>81</v>
      </c>
      <c r="CA70">
        <v>5</v>
      </c>
      <c r="CB70" t="s">
        <v>81</v>
      </c>
      <c r="CC70" t="s">
        <v>81</v>
      </c>
      <c r="CD70" t="s">
        <v>81</v>
      </c>
      <c r="CE70" t="s">
        <v>81</v>
      </c>
      <c r="CF70" t="s">
        <v>81</v>
      </c>
      <c r="CG70" t="s">
        <v>81</v>
      </c>
      <c r="CH70" t="s">
        <v>81</v>
      </c>
      <c r="CI70" t="s">
        <v>81</v>
      </c>
      <c r="CJ70" t="s">
        <v>81</v>
      </c>
      <c r="CK70" t="s">
        <v>81</v>
      </c>
      <c r="CL70" t="s">
        <v>81</v>
      </c>
      <c r="CM70">
        <v>40</v>
      </c>
      <c r="CN70">
        <v>5</v>
      </c>
      <c r="CO70">
        <v>1</v>
      </c>
      <c r="CP70" t="s">
        <v>81</v>
      </c>
      <c r="CQ70" t="s">
        <v>81</v>
      </c>
      <c r="CR70" t="s">
        <v>81</v>
      </c>
      <c r="CS70">
        <v>5</v>
      </c>
      <c r="CT70">
        <v>1</v>
      </c>
      <c r="CU70" t="s">
        <v>81</v>
      </c>
      <c r="CV70">
        <v>1</v>
      </c>
      <c r="CW70" t="s">
        <v>81</v>
      </c>
      <c r="CX70">
        <v>2</v>
      </c>
      <c r="CY70">
        <v>1</v>
      </c>
      <c r="CZ70" t="s">
        <v>81</v>
      </c>
      <c r="DA70">
        <v>1</v>
      </c>
      <c r="DB70" t="s">
        <v>81</v>
      </c>
      <c r="DC70">
        <v>6</v>
      </c>
      <c r="DD70">
        <v>1</v>
      </c>
      <c r="DE70" t="s">
        <v>81</v>
      </c>
      <c r="DF70" t="s">
        <v>81</v>
      </c>
      <c r="DG70">
        <v>15</v>
      </c>
      <c r="DH70">
        <v>15</v>
      </c>
      <c r="DI70" t="s">
        <v>81</v>
      </c>
      <c r="DJ70" t="s">
        <v>81</v>
      </c>
      <c r="DK70" t="s">
        <v>81</v>
      </c>
      <c r="DL70" t="s">
        <v>81</v>
      </c>
      <c r="DM70" t="s">
        <v>81</v>
      </c>
      <c r="DN70" t="s">
        <v>81</v>
      </c>
      <c r="DO70" t="s">
        <v>81</v>
      </c>
      <c r="DP70">
        <v>1</v>
      </c>
      <c r="DQ70" t="s">
        <v>81</v>
      </c>
      <c r="DR70">
        <v>15</v>
      </c>
      <c r="DS70" t="s">
        <v>81</v>
      </c>
      <c r="DT70" t="s">
        <v>81</v>
      </c>
      <c r="DU70" t="s">
        <v>81</v>
      </c>
      <c r="DV70" t="s">
        <v>81</v>
      </c>
      <c r="DW70" t="s">
        <v>81</v>
      </c>
      <c r="DX70">
        <v>1</v>
      </c>
      <c r="DY70" t="s">
        <v>81</v>
      </c>
      <c r="DZ70" t="s">
        <v>81</v>
      </c>
      <c r="EA70" t="s">
        <v>81</v>
      </c>
      <c r="EB70">
        <v>2</v>
      </c>
      <c r="EC70" t="s">
        <v>81</v>
      </c>
      <c r="ED70" t="s">
        <v>81</v>
      </c>
      <c r="EE70" t="s">
        <v>81</v>
      </c>
      <c r="EF70" t="s">
        <v>81</v>
      </c>
      <c r="EG70" t="s">
        <v>81</v>
      </c>
      <c r="EH70" t="s">
        <v>81</v>
      </c>
      <c r="EI70" t="s">
        <v>81</v>
      </c>
      <c r="EJ70" t="s">
        <v>81</v>
      </c>
      <c r="EK70" t="s">
        <v>81</v>
      </c>
      <c r="EL70" t="s">
        <v>81</v>
      </c>
      <c r="EM70">
        <v>1</v>
      </c>
      <c r="EN70" t="s">
        <v>81</v>
      </c>
      <c r="EO70" t="s">
        <v>81</v>
      </c>
      <c r="EP70">
        <v>2</v>
      </c>
      <c r="EQ70">
        <v>2</v>
      </c>
      <c r="ER70" t="s">
        <v>81</v>
      </c>
      <c r="ES70" t="s">
        <v>81</v>
      </c>
      <c r="ET70" t="s">
        <v>81</v>
      </c>
      <c r="EU70" t="s">
        <v>81</v>
      </c>
      <c r="EV70" t="s">
        <v>81</v>
      </c>
      <c r="EW70">
        <v>1</v>
      </c>
      <c r="EX70" t="s">
        <v>81</v>
      </c>
      <c r="EY70" t="s">
        <v>81</v>
      </c>
      <c r="EZ70">
        <v>5</v>
      </c>
      <c r="FA70" t="s">
        <v>81</v>
      </c>
      <c r="FB70">
        <v>1</v>
      </c>
      <c r="FC70" t="s">
        <v>81</v>
      </c>
      <c r="FD70" t="s">
        <v>81</v>
      </c>
      <c r="FE70" t="s">
        <v>81</v>
      </c>
      <c r="FF70" t="s">
        <v>81</v>
      </c>
      <c r="FG70">
        <v>1</v>
      </c>
      <c r="FH70" t="s">
        <v>81</v>
      </c>
      <c r="FI70">
        <v>5</v>
      </c>
      <c r="FJ70" t="s">
        <v>81</v>
      </c>
      <c r="FK70">
        <v>2</v>
      </c>
      <c r="FL70" t="s">
        <v>81</v>
      </c>
      <c r="FM70" t="s">
        <v>81</v>
      </c>
      <c r="FN70" t="s">
        <v>81</v>
      </c>
      <c r="FO70" t="s">
        <v>81</v>
      </c>
      <c r="FP70" t="s">
        <v>81</v>
      </c>
      <c r="FQ70" t="s">
        <v>81</v>
      </c>
      <c r="FR70" t="s">
        <v>81</v>
      </c>
      <c r="FS70">
        <v>1</v>
      </c>
      <c r="FT70" t="s">
        <v>81</v>
      </c>
      <c r="FU70">
        <v>1</v>
      </c>
      <c r="FV70" t="s">
        <v>81</v>
      </c>
      <c r="FW70" t="s">
        <v>81</v>
      </c>
      <c r="FX70" t="s">
        <v>81</v>
      </c>
      <c r="FY70" t="s">
        <v>81</v>
      </c>
      <c r="FZ70" t="s">
        <v>81</v>
      </c>
      <c r="GA70" t="s">
        <v>81</v>
      </c>
      <c r="GB70">
        <v>1</v>
      </c>
      <c r="GC70" t="s">
        <v>81</v>
      </c>
      <c r="GD70" t="s">
        <v>81</v>
      </c>
      <c r="GE70" t="s">
        <v>81</v>
      </c>
      <c r="GF70">
        <v>2</v>
      </c>
      <c r="GG70" t="s">
        <v>81</v>
      </c>
      <c r="GH70" t="s">
        <v>81</v>
      </c>
      <c r="GI70" t="s">
        <v>81</v>
      </c>
      <c r="GJ70" t="s">
        <v>81</v>
      </c>
      <c r="GK70" t="s">
        <v>81</v>
      </c>
      <c r="GL70" t="s">
        <v>81</v>
      </c>
      <c r="GM70" t="s">
        <v>81</v>
      </c>
      <c r="GN70" t="s">
        <v>81</v>
      </c>
      <c r="GO70" t="s">
        <v>81</v>
      </c>
      <c r="GP70" t="s">
        <v>81</v>
      </c>
      <c r="GQ70" t="s">
        <v>81</v>
      </c>
      <c r="GR70" t="s">
        <v>81</v>
      </c>
      <c r="GS70">
        <v>2</v>
      </c>
      <c r="GT70">
        <v>2</v>
      </c>
      <c r="GU70" t="s">
        <v>81</v>
      </c>
      <c r="GV70" t="s">
        <v>81</v>
      </c>
      <c r="GW70" t="s">
        <v>81</v>
      </c>
      <c r="GX70" t="s">
        <v>81</v>
      </c>
      <c r="GY70" t="s">
        <v>81</v>
      </c>
      <c r="GZ70" t="s">
        <v>81</v>
      </c>
      <c r="HA70" t="s">
        <v>81</v>
      </c>
      <c r="HB70">
        <v>5</v>
      </c>
      <c r="HC70" t="s">
        <v>81</v>
      </c>
      <c r="HD70">
        <v>2</v>
      </c>
      <c r="HE70" t="s">
        <v>81</v>
      </c>
      <c r="HF70" t="s">
        <v>81</v>
      </c>
      <c r="HG70" t="s">
        <v>81</v>
      </c>
      <c r="HH70" t="s">
        <v>81</v>
      </c>
      <c r="HI70" t="s">
        <v>81</v>
      </c>
      <c r="HJ70">
        <v>1</v>
      </c>
      <c r="HK70" t="s">
        <v>81</v>
      </c>
      <c r="HL70">
        <v>5</v>
      </c>
      <c r="HM70" t="s">
        <v>81</v>
      </c>
      <c r="HN70">
        <v>3</v>
      </c>
      <c r="HO70" t="s">
        <v>81</v>
      </c>
      <c r="HP70" t="s">
        <v>81</v>
      </c>
      <c r="HQ70" t="s">
        <v>81</v>
      </c>
      <c r="HR70" t="s">
        <v>81</v>
      </c>
      <c r="HS70" t="s">
        <v>81</v>
      </c>
      <c r="HT70" t="s">
        <v>81</v>
      </c>
      <c r="HU70" t="s">
        <v>81</v>
      </c>
      <c r="HV70">
        <v>1</v>
      </c>
      <c r="HW70" t="s">
        <v>81</v>
      </c>
      <c r="HX70">
        <v>3</v>
      </c>
      <c r="HY70" t="s">
        <v>81</v>
      </c>
      <c r="HZ70" t="s">
        <v>81</v>
      </c>
      <c r="IA70" t="s">
        <v>81</v>
      </c>
      <c r="IB70" t="s">
        <v>81</v>
      </c>
      <c r="IC70" t="s">
        <v>81</v>
      </c>
      <c r="ID70">
        <v>1</v>
      </c>
      <c r="IE70" t="s">
        <v>81</v>
      </c>
      <c r="IF70" t="s">
        <v>81</v>
      </c>
      <c r="IG70" t="s">
        <v>81</v>
      </c>
      <c r="IH70">
        <v>2</v>
      </c>
      <c r="II70" t="s">
        <v>81</v>
      </c>
      <c r="IJ70" t="s">
        <v>81</v>
      </c>
      <c r="IK70" t="s">
        <v>81</v>
      </c>
      <c r="IL70" t="s">
        <v>81</v>
      </c>
      <c r="IM70" t="s">
        <v>81</v>
      </c>
      <c r="IN70" t="s">
        <v>81</v>
      </c>
      <c r="IO70" t="s">
        <v>81</v>
      </c>
      <c r="IP70" t="s">
        <v>81</v>
      </c>
      <c r="IQ70" t="s">
        <v>81</v>
      </c>
      <c r="IR70" t="s">
        <v>81</v>
      </c>
      <c r="IS70">
        <v>1</v>
      </c>
      <c r="IT70" t="s">
        <v>81</v>
      </c>
      <c r="IU70">
        <v>1</v>
      </c>
      <c r="IV70" t="s">
        <v>81</v>
      </c>
      <c r="IW70">
        <v>6</v>
      </c>
      <c r="IX70">
        <v>1</v>
      </c>
      <c r="IY70" t="s">
        <v>81</v>
      </c>
      <c r="IZ70" t="s">
        <v>81</v>
      </c>
      <c r="JA70" t="s">
        <v>81</v>
      </c>
      <c r="JB70">
        <v>1</v>
      </c>
      <c r="JC70" t="s">
        <v>81</v>
      </c>
      <c r="JD70" t="s">
        <v>81</v>
      </c>
      <c r="JE70" t="s">
        <v>81</v>
      </c>
      <c r="JF70" t="s">
        <v>81</v>
      </c>
      <c r="JG70" t="s">
        <v>81</v>
      </c>
      <c r="JH70" t="s">
        <v>81</v>
      </c>
      <c r="JI70" t="s">
        <v>81</v>
      </c>
      <c r="JJ70" t="s">
        <v>81</v>
      </c>
      <c r="JK70" t="s">
        <v>81</v>
      </c>
      <c r="JL70" t="s">
        <v>81</v>
      </c>
      <c r="JM70">
        <v>1</v>
      </c>
      <c r="JN70" t="s">
        <v>81</v>
      </c>
      <c r="JO70">
        <v>5</v>
      </c>
      <c r="JP70" t="s">
        <v>81</v>
      </c>
      <c r="JQ70">
        <v>3</v>
      </c>
      <c r="JR70" t="s">
        <v>81</v>
      </c>
      <c r="JS70" t="s">
        <v>81</v>
      </c>
      <c r="JT70" t="s">
        <v>81</v>
      </c>
      <c r="JU70" t="s">
        <v>81</v>
      </c>
      <c r="JV70" t="s">
        <v>81</v>
      </c>
      <c r="JW70" t="s">
        <v>81</v>
      </c>
      <c r="JX70" t="s">
        <v>81</v>
      </c>
      <c r="JY70">
        <v>1</v>
      </c>
      <c r="JZ70" t="s">
        <v>81</v>
      </c>
      <c r="KA70">
        <v>3</v>
      </c>
      <c r="KB70" t="s">
        <v>81</v>
      </c>
      <c r="KC70" t="s">
        <v>81</v>
      </c>
      <c r="KD70" t="s">
        <v>81</v>
      </c>
      <c r="KE70" t="s">
        <v>81</v>
      </c>
      <c r="KF70" t="s">
        <v>81</v>
      </c>
      <c r="KG70">
        <v>1</v>
      </c>
      <c r="KH70" t="s">
        <v>81</v>
      </c>
      <c r="KI70" t="s">
        <v>81</v>
      </c>
      <c r="KJ70" t="s">
        <v>81</v>
      </c>
      <c r="KK70">
        <v>1</v>
      </c>
      <c r="KL70">
        <v>1</v>
      </c>
      <c r="KM70" t="s">
        <v>81</v>
      </c>
      <c r="KN70" t="s">
        <v>81</v>
      </c>
      <c r="KO70" t="s">
        <v>81</v>
      </c>
      <c r="KP70">
        <v>1</v>
      </c>
      <c r="KQ70" t="s">
        <v>81</v>
      </c>
      <c r="KR70" t="s">
        <v>81</v>
      </c>
      <c r="KS70" t="s">
        <v>81</v>
      </c>
      <c r="KT70" t="s">
        <v>81</v>
      </c>
      <c r="KU70" t="s">
        <v>81</v>
      </c>
      <c r="KV70" t="s">
        <v>81</v>
      </c>
      <c r="KW70" t="s">
        <v>81</v>
      </c>
      <c r="KX70" t="s">
        <v>81</v>
      </c>
      <c r="KY70" t="s">
        <v>81</v>
      </c>
      <c r="KZ70" t="s">
        <v>81</v>
      </c>
      <c r="LA70" t="s">
        <v>81</v>
      </c>
      <c r="LB70" t="s">
        <v>81</v>
      </c>
      <c r="LC70" t="s">
        <v>81</v>
      </c>
      <c r="LD70" t="s">
        <v>81</v>
      </c>
      <c r="LE70" t="s">
        <v>81</v>
      </c>
      <c r="LF70" t="s">
        <v>81</v>
      </c>
      <c r="LG70" t="s">
        <v>81</v>
      </c>
      <c r="LH70" t="s">
        <v>81</v>
      </c>
      <c r="LI70" t="s">
        <v>81</v>
      </c>
      <c r="LJ70" t="s">
        <v>81</v>
      </c>
      <c r="LK70" t="s">
        <v>81</v>
      </c>
      <c r="LL70" t="s">
        <v>81</v>
      </c>
      <c r="LM70" t="s">
        <v>81</v>
      </c>
      <c r="LN70" t="s">
        <v>81</v>
      </c>
      <c r="LO70" t="s">
        <v>81</v>
      </c>
      <c r="LP70" t="s">
        <v>81</v>
      </c>
      <c r="LQ70" t="s">
        <v>81</v>
      </c>
      <c r="LR70">
        <v>1</v>
      </c>
      <c r="LS70">
        <v>2</v>
      </c>
      <c r="LT70">
        <v>1</v>
      </c>
      <c r="LU70" t="s">
        <v>81</v>
      </c>
      <c r="LV70" t="s">
        <v>81</v>
      </c>
      <c r="LW70" t="s">
        <v>81</v>
      </c>
      <c r="LX70" t="s">
        <v>81</v>
      </c>
      <c r="LY70" t="s">
        <v>81</v>
      </c>
      <c r="LZ70" t="s">
        <v>81</v>
      </c>
      <c r="MA70" t="s">
        <v>81</v>
      </c>
      <c r="MB70">
        <v>1</v>
      </c>
      <c r="MC70">
        <v>2</v>
      </c>
      <c r="MD70">
        <v>2</v>
      </c>
      <c r="ME70" t="s">
        <v>81</v>
      </c>
      <c r="MF70" t="s">
        <v>81</v>
      </c>
      <c r="MG70" t="s">
        <v>81</v>
      </c>
      <c r="MH70" t="s">
        <v>81</v>
      </c>
      <c r="MI70" t="s">
        <v>81</v>
      </c>
      <c r="MJ70" t="s">
        <v>81</v>
      </c>
      <c r="MK70" t="s">
        <v>81</v>
      </c>
      <c r="ML70" t="s">
        <v>81</v>
      </c>
      <c r="MM70" t="s">
        <v>81</v>
      </c>
      <c r="MN70" t="s">
        <v>81</v>
      </c>
      <c r="MO70" t="s">
        <v>81</v>
      </c>
      <c r="MP70" t="s">
        <v>81</v>
      </c>
      <c r="MQ70" t="s">
        <v>81</v>
      </c>
      <c r="MR70" t="s">
        <v>81</v>
      </c>
      <c r="MS70" t="s">
        <v>81</v>
      </c>
      <c r="MT70" t="s">
        <v>81</v>
      </c>
      <c r="MU70" t="s">
        <v>81</v>
      </c>
      <c r="MV70" t="s">
        <v>81</v>
      </c>
      <c r="MW70" t="s">
        <v>81</v>
      </c>
      <c r="MX70" t="s">
        <v>81</v>
      </c>
      <c r="MY70" t="s">
        <v>81</v>
      </c>
      <c r="MZ70" t="s">
        <v>81</v>
      </c>
      <c r="NA70" t="s">
        <v>81</v>
      </c>
      <c r="NB70" t="s">
        <v>81</v>
      </c>
      <c r="NC70" t="s">
        <v>81</v>
      </c>
      <c r="ND70" t="s">
        <v>81</v>
      </c>
      <c r="NE70" t="s">
        <v>81</v>
      </c>
      <c r="NF70" t="s">
        <v>81</v>
      </c>
      <c r="NG70" t="s">
        <v>81</v>
      </c>
      <c r="NH70" t="s">
        <v>81</v>
      </c>
      <c r="NI70" t="s">
        <v>81</v>
      </c>
      <c r="NJ70" t="s">
        <v>81</v>
      </c>
      <c r="NK70" t="s">
        <v>81</v>
      </c>
      <c r="NL70" t="s">
        <v>81</v>
      </c>
      <c r="NM70" t="s">
        <v>81</v>
      </c>
      <c r="NN70" t="s">
        <v>81</v>
      </c>
      <c r="NO70" t="s">
        <v>81</v>
      </c>
      <c r="NP70" t="s">
        <v>81</v>
      </c>
      <c r="NQ70" t="s">
        <v>81</v>
      </c>
      <c r="NR70" t="s">
        <v>81</v>
      </c>
      <c r="NS70" t="s">
        <v>81</v>
      </c>
      <c r="NT70" t="s">
        <v>81</v>
      </c>
      <c r="NU70" t="s">
        <v>81</v>
      </c>
      <c r="NV70" t="s">
        <v>81</v>
      </c>
      <c r="NW70" t="s">
        <v>81</v>
      </c>
      <c r="NX70" t="s">
        <v>81</v>
      </c>
      <c r="NY70" t="s">
        <v>81</v>
      </c>
      <c r="NZ70" t="s">
        <v>81</v>
      </c>
      <c r="OA70" t="s">
        <v>81</v>
      </c>
      <c r="OB70" t="s">
        <v>81</v>
      </c>
      <c r="OC70" t="s">
        <v>81</v>
      </c>
      <c r="OD70" t="s">
        <v>81</v>
      </c>
      <c r="OE70" t="s">
        <v>81</v>
      </c>
      <c r="OF70" t="s">
        <v>81</v>
      </c>
      <c r="OG70" t="s">
        <v>81</v>
      </c>
      <c r="OH70" t="s">
        <v>81</v>
      </c>
      <c r="OI70" t="s">
        <v>81</v>
      </c>
      <c r="OJ70" t="s">
        <v>81</v>
      </c>
      <c r="OK70" t="s">
        <v>81</v>
      </c>
      <c r="OL70" t="s">
        <v>81</v>
      </c>
      <c r="OM70">
        <v>0</v>
      </c>
      <c r="ON70" t="s">
        <v>81</v>
      </c>
      <c r="OO70" t="s">
        <v>81</v>
      </c>
      <c r="OP70">
        <v>0</v>
      </c>
      <c r="OQ70" t="s">
        <v>81</v>
      </c>
      <c r="OR70" t="s">
        <v>81</v>
      </c>
      <c r="OS70">
        <v>1</v>
      </c>
      <c r="OT70">
        <v>2</v>
      </c>
      <c r="OU70">
        <v>1</v>
      </c>
      <c r="OV70">
        <v>1</v>
      </c>
      <c r="OW70">
        <v>2</v>
      </c>
      <c r="OX70">
        <v>1</v>
      </c>
      <c r="OY70">
        <v>1</v>
      </c>
      <c r="OZ70">
        <v>2</v>
      </c>
      <c r="PA70">
        <v>1</v>
      </c>
      <c r="PB70" t="s">
        <v>81</v>
      </c>
      <c r="PC70" t="s">
        <v>81</v>
      </c>
      <c r="PD70" t="s">
        <v>81</v>
      </c>
    </row>
    <row r="71" spans="1:420" x14ac:dyDescent="0.35">
      <c r="A71" s="20">
        <v>1070322</v>
      </c>
      <c r="B71" s="20">
        <v>1</v>
      </c>
      <c r="C71" s="20">
        <v>7</v>
      </c>
      <c r="D71" s="20">
        <v>3</v>
      </c>
      <c r="E71" s="20" t="s">
        <v>1239</v>
      </c>
      <c r="F71" s="20">
        <v>21</v>
      </c>
      <c r="G71" s="20">
        <v>6</v>
      </c>
      <c r="H71" s="20">
        <v>6</v>
      </c>
      <c r="I71" s="20">
        <v>5250</v>
      </c>
      <c r="J71" t="s">
        <v>81</v>
      </c>
      <c r="K71" s="20">
        <v>200</v>
      </c>
      <c r="L71" s="20">
        <v>619</v>
      </c>
      <c r="M71" s="20">
        <v>6</v>
      </c>
      <c r="N71" s="20">
        <v>3</v>
      </c>
      <c r="O71" s="20">
        <v>3</v>
      </c>
      <c r="P71" s="20">
        <v>3</v>
      </c>
      <c r="Q71" t="s">
        <v>81</v>
      </c>
      <c r="R71" s="20">
        <v>5</v>
      </c>
      <c r="S71" s="20">
        <v>25000</v>
      </c>
      <c r="T71" s="20">
        <v>26</v>
      </c>
      <c r="U71" s="20">
        <v>3</v>
      </c>
      <c r="V71" s="20">
        <v>3</v>
      </c>
      <c r="W71" s="20">
        <v>3</v>
      </c>
      <c r="X71" s="20" t="s">
        <v>81</v>
      </c>
      <c r="Y71" s="20">
        <v>3</v>
      </c>
      <c r="Z71" s="20">
        <v>25000</v>
      </c>
      <c r="AA71" t="s">
        <v>81</v>
      </c>
      <c r="AB71" t="s">
        <v>81</v>
      </c>
      <c r="AC71" t="s">
        <v>81</v>
      </c>
      <c r="AD71" t="s">
        <v>81</v>
      </c>
      <c r="AE71" t="s">
        <v>81</v>
      </c>
      <c r="AF71" t="s">
        <v>81</v>
      </c>
      <c r="AG71" t="s">
        <v>81</v>
      </c>
      <c r="AH71" t="s">
        <v>81</v>
      </c>
      <c r="AI71" t="s">
        <v>81</v>
      </c>
      <c r="AJ71" t="s">
        <v>81</v>
      </c>
      <c r="AK71" t="s">
        <v>81</v>
      </c>
      <c r="AL71" t="s">
        <v>81</v>
      </c>
      <c r="AM71" t="s">
        <v>81</v>
      </c>
      <c r="AN71" t="s">
        <v>81</v>
      </c>
      <c r="AO71" t="s">
        <v>81</v>
      </c>
      <c r="AP71" t="s">
        <v>81</v>
      </c>
      <c r="AQ71" t="s">
        <v>81</v>
      </c>
      <c r="AR71" t="s">
        <v>81</v>
      </c>
      <c r="AS71" t="s">
        <v>81</v>
      </c>
      <c r="AT71" t="s">
        <v>81</v>
      </c>
      <c r="AU71" t="s">
        <v>81</v>
      </c>
      <c r="AV71">
        <v>3</v>
      </c>
      <c r="AW71">
        <v>180000</v>
      </c>
      <c r="AX71">
        <v>28000</v>
      </c>
      <c r="AY71">
        <v>8000</v>
      </c>
      <c r="AZ71">
        <v>27000</v>
      </c>
      <c r="BA71" t="s">
        <v>81</v>
      </c>
      <c r="BB71">
        <v>20000</v>
      </c>
      <c r="BC71" t="s">
        <v>81</v>
      </c>
      <c r="BD71">
        <v>25000</v>
      </c>
      <c r="BE71" t="s">
        <v>81</v>
      </c>
      <c r="BF71" t="s">
        <v>81</v>
      </c>
      <c r="BG71" t="s">
        <v>81</v>
      </c>
      <c r="BH71" t="s">
        <v>81</v>
      </c>
      <c r="BI71" t="s">
        <v>81</v>
      </c>
      <c r="BJ71" t="s">
        <v>81</v>
      </c>
      <c r="BK71" t="s">
        <v>81</v>
      </c>
      <c r="BL71" t="s">
        <v>81</v>
      </c>
      <c r="BM71" t="s">
        <v>81</v>
      </c>
      <c r="BN71" t="s">
        <v>81</v>
      </c>
      <c r="BO71" t="s">
        <v>81</v>
      </c>
      <c r="BP71" t="s">
        <v>81</v>
      </c>
      <c r="BQ71" t="s">
        <v>81</v>
      </c>
      <c r="BR71" t="s">
        <v>81</v>
      </c>
      <c r="BS71" t="s">
        <v>81</v>
      </c>
      <c r="BT71" t="s">
        <v>81</v>
      </c>
      <c r="BU71">
        <v>1</v>
      </c>
      <c r="BV71" t="s">
        <v>81</v>
      </c>
      <c r="BW71" t="s">
        <v>81</v>
      </c>
      <c r="BX71" t="s">
        <v>81</v>
      </c>
      <c r="BY71">
        <v>1</v>
      </c>
      <c r="BZ71" t="s">
        <v>81</v>
      </c>
      <c r="CA71" t="s">
        <v>81</v>
      </c>
      <c r="CB71" t="s">
        <v>81</v>
      </c>
      <c r="CC71">
        <v>50</v>
      </c>
      <c r="CD71">
        <v>1</v>
      </c>
      <c r="CE71" t="s">
        <v>81</v>
      </c>
      <c r="CF71" t="s">
        <v>81</v>
      </c>
      <c r="CG71" t="s">
        <v>81</v>
      </c>
      <c r="CH71" t="s">
        <v>81</v>
      </c>
      <c r="CI71" t="s">
        <v>81</v>
      </c>
      <c r="CJ71" t="s">
        <v>81</v>
      </c>
      <c r="CK71" t="s">
        <v>81</v>
      </c>
      <c r="CL71" t="s">
        <v>81</v>
      </c>
      <c r="CM71" t="s">
        <v>81</v>
      </c>
      <c r="CN71" t="s">
        <v>81</v>
      </c>
      <c r="CO71">
        <v>1</v>
      </c>
      <c r="CP71" t="s">
        <v>81</v>
      </c>
      <c r="CQ71" t="s">
        <v>81</v>
      </c>
      <c r="CR71" t="s">
        <v>81</v>
      </c>
      <c r="CS71">
        <v>1</v>
      </c>
      <c r="CT71">
        <v>2</v>
      </c>
      <c r="CU71" t="s">
        <v>81</v>
      </c>
      <c r="CV71" t="s">
        <v>81</v>
      </c>
      <c r="CW71" t="s">
        <v>81</v>
      </c>
      <c r="CX71">
        <v>1</v>
      </c>
      <c r="CY71" t="s">
        <v>81</v>
      </c>
      <c r="CZ71" t="s">
        <v>81</v>
      </c>
      <c r="DA71" t="s">
        <v>81</v>
      </c>
      <c r="DB71" t="s">
        <v>81</v>
      </c>
      <c r="DC71" t="s">
        <v>81</v>
      </c>
      <c r="DD71">
        <v>2</v>
      </c>
      <c r="DE71" t="s">
        <v>81</v>
      </c>
      <c r="DF71">
        <v>5</v>
      </c>
      <c r="DG71">
        <v>15</v>
      </c>
      <c r="DH71">
        <v>1</v>
      </c>
      <c r="DI71" t="s">
        <v>81</v>
      </c>
      <c r="DJ71" t="s">
        <v>81</v>
      </c>
      <c r="DK71" t="s">
        <v>81</v>
      </c>
      <c r="DL71" t="s">
        <v>81</v>
      </c>
      <c r="DM71" t="s">
        <v>81</v>
      </c>
      <c r="DN71">
        <v>1</v>
      </c>
      <c r="DO71" t="s">
        <v>81</v>
      </c>
      <c r="DP71">
        <v>1</v>
      </c>
      <c r="DQ71" t="s">
        <v>81</v>
      </c>
      <c r="DR71">
        <v>1</v>
      </c>
      <c r="DS71" t="s">
        <v>81</v>
      </c>
      <c r="DT71" t="s">
        <v>81</v>
      </c>
      <c r="DU71" t="s">
        <v>81</v>
      </c>
      <c r="DV71" t="s">
        <v>81</v>
      </c>
      <c r="DW71" t="s">
        <v>81</v>
      </c>
      <c r="DX71">
        <v>1</v>
      </c>
      <c r="DY71" t="s">
        <v>81</v>
      </c>
      <c r="DZ71" t="s">
        <v>81</v>
      </c>
      <c r="EA71" t="s">
        <v>81</v>
      </c>
      <c r="EB71">
        <v>1</v>
      </c>
      <c r="EC71">
        <v>1</v>
      </c>
      <c r="ED71" t="s">
        <v>81</v>
      </c>
      <c r="EE71" t="s">
        <v>81</v>
      </c>
      <c r="EF71" t="s">
        <v>81</v>
      </c>
      <c r="EG71">
        <v>1</v>
      </c>
      <c r="EH71" t="s">
        <v>81</v>
      </c>
      <c r="EI71" t="s">
        <v>81</v>
      </c>
      <c r="EJ71" t="s">
        <v>81</v>
      </c>
      <c r="EK71" t="s">
        <v>81</v>
      </c>
      <c r="EL71" t="s">
        <v>81</v>
      </c>
      <c r="EM71" t="s">
        <v>81</v>
      </c>
      <c r="EN71" t="s">
        <v>81</v>
      </c>
      <c r="EO71" t="s">
        <v>81</v>
      </c>
      <c r="EP71" t="s">
        <v>81</v>
      </c>
      <c r="EQ71" t="s">
        <v>81</v>
      </c>
      <c r="ER71">
        <v>2</v>
      </c>
      <c r="ES71" t="s">
        <v>81</v>
      </c>
      <c r="ET71" t="s">
        <v>81</v>
      </c>
      <c r="EU71" t="s">
        <v>81</v>
      </c>
      <c r="EV71">
        <v>1</v>
      </c>
      <c r="EW71">
        <v>2</v>
      </c>
      <c r="EX71" t="s">
        <v>81</v>
      </c>
      <c r="EY71" t="s">
        <v>81</v>
      </c>
      <c r="EZ71" t="s">
        <v>81</v>
      </c>
      <c r="FA71">
        <v>1</v>
      </c>
      <c r="FB71" t="s">
        <v>81</v>
      </c>
      <c r="FC71" t="s">
        <v>81</v>
      </c>
      <c r="FD71" t="s">
        <v>81</v>
      </c>
      <c r="FE71" t="s">
        <v>81</v>
      </c>
      <c r="FF71" t="s">
        <v>81</v>
      </c>
      <c r="FG71">
        <v>2</v>
      </c>
      <c r="FH71" t="s">
        <v>81</v>
      </c>
      <c r="FI71" t="s">
        <v>81</v>
      </c>
      <c r="FJ71" t="s">
        <v>81</v>
      </c>
      <c r="FK71">
        <v>1</v>
      </c>
      <c r="FL71" t="s">
        <v>81</v>
      </c>
      <c r="FM71" t="s">
        <v>81</v>
      </c>
      <c r="FN71" t="s">
        <v>81</v>
      </c>
      <c r="FO71" t="s">
        <v>81</v>
      </c>
      <c r="FP71" t="s">
        <v>81</v>
      </c>
      <c r="FQ71">
        <v>1</v>
      </c>
      <c r="FR71" t="s">
        <v>81</v>
      </c>
      <c r="FS71" t="s">
        <v>81</v>
      </c>
      <c r="FT71">
        <v>1</v>
      </c>
      <c r="FU71">
        <v>1</v>
      </c>
      <c r="FV71" t="s">
        <v>81</v>
      </c>
      <c r="FW71" t="s">
        <v>81</v>
      </c>
      <c r="FX71" t="s">
        <v>81</v>
      </c>
      <c r="FY71" t="s">
        <v>81</v>
      </c>
      <c r="FZ71" t="s">
        <v>81</v>
      </c>
      <c r="GA71">
        <v>1</v>
      </c>
      <c r="GB71" t="s">
        <v>81</v>
      </c>
      <c r="GC71" t="s">
        <v>81</v>
      </c>
      <c r="GD71" t="s">
        <v>81</v>
      </c>
      <c r="GE71">
        <v>1</v>
      </c>
      <c r="GF71" t="s">
        <v>81</v>
      </c>
      <c r="GG71" t="s">
        <v>81</v>
      </c>
      <c r="GH71" t="s">
        <v>81</v>
      </c>
      <c r="GI71">
        <v>15</v>
      </c>
      <c r="GJ71">
        <v>1</v>
      </c>
      <c r="GK71" t="s">
        <v>81</v>
      </c>
      <c r="GL71" t="s">
        <v>81</v>
      </c>
      <c r="GM71" t="s">
        <v>81</v>
      </c>
      <c r="GN71" t="s">
        <v>81</v>
      </c>
      <c r="GO71" t="s">
        <v>81</v>
      </c>
      <c r="GP71" t="s">
        <v>81</v>
      </c>
      <c r="GQ71" t="s">
        <v>81</v>
      </c>
      <c r="GR71" t="s">
        <v>81</v>
      </c>
      <c r="GS71" t="s">
        <v>81</v>
      </c>
      <c r="GT71" t="s">
        <v>81</v>
      </c>
      <c r="GU71">
        <v>2</v>
      </c>
      <c r="GV71" t="s">
        <v>81</v>
      </c>
      <c r="GW71" t="s">
        <v>81</v>
      </c>
      <c r="GX71" t="s">
        <v>81</v>
      </c>
      <c r="GY71">
        <v>1</v>
      </c>
      <c r="GZ71">
        <v>2</v>
      </c>
      <c r="HA71" t="s">
        <v>81</v>
      </c>
      <c r="HB71" t="s">
        <v>81</v>
      </c>
      <c r="HC71" t="s">
        <v>81</v>
      </c>
      <c r="HD71">
        <v>1</v>
      </c>
      <c r="HE71" t="s">
        <v>81</v>
      </c>
      <c r="HF71" t="s">
        <v>81</v>
      </c>
      <c r="HG71" t="s">
        <v>81</v>
      </c>
      <c r="HH71" t="s">
        <v>81</v>
      </c>
      <c r="HI71" t="s">
        <v>81</v>
      </c>
      <c r="HJ71">
        <v>2</v>
      </c>
      <c r="HK71" t="s">
        <v>81</v>
      </c>
      <c r="HL71" t="s">
        <v>81</v>
      </c>
      <c r="HM71" t="s">
        <v>81</v>
      </c>
      <c r="HN71">
        <v>1</v>
      </c>
      <c r="HO71" t="s">
        <v>81</v>
      </c>
      <c r="HP71" t="s">
        <v>81</v>
      </c>
      <c r="HQ71" t="s">
        <v>81</v>
      </c>
      <c r="HR71" t="s">
        <v>81</v>
      </c>
      <c r="HS71" t="s">
        <v>81</v>
      </c>
      <c r="HT71">
        <v>1</v>
      </c>
      <c r="HU71" t="s">
        <v>81</v>
      </c>
      <c r="HV71">
        <v>1</v>
      </c>
      <c r="HW71" t="s">
        <v>81</v>
      </c>
      <c r="HX71">
        <v>1</v>
      </c>
      <c r="HY71" t="s">
        <v>81</v>
      </c>
      <c r="HZ71" t="s">
        <v>81</v>
      </c>
      <c r="IA71" t="s">
        <v>81</v>
      </c>
      <c r="IB71" t="s">
        <v>81</v>
      </c>
      <c r="IC71" t="s">
        <v>81</v>
      </c>
      <c r="ID71" t="s">
        <v>81</v>
      </c>
      <c r="IE71" t="s">
        <v>81</v>
      </c>
      <c r="IF71" t="s">
        <v>81</v>
      </c>
      <c r="IG71" t="s">
        <v>81</v>
      </c>
      <c r="IH71" t="s">
        <v>81</v>
      </c>
      <c r="II71" t="s">
        <v>81</v>
      </c>
      <c r="IJ71" t="s">
        <v>81</v>
      </c>
      <c r="IK71" t="s">
        <v>81</v>
      </c>
      <c r="IL71" t="s">
        <v>81</v>
      </c>
      <c r="IM71" t="s">
        <v>81</v>
      </c>
      <c r="IN71" t="s">
        <v>81</v>
      </c>
      <c r="IO71" t="s">
        <v>81</v>
      </c>
      <c r="IP71" t="s">
        <v>81</v>
      </c>
      <c r="IQ71" t="s">
        <v>81</v>
      </c>
      <c r="IR71" t="s">
        <v>81</v>
      </c>
      <c r="IS71" t="s">
        <v>81</v>
      </c>
      <c r="IT71" t="s">
        <v>81</v>
      </c>
      <c r="IU71" t="s">
        <v>81</v>
      </c>
      <c r="IV71" t="s">
        <v>81</v>
      </c>
      <c r="IW71" t="s">
        <v>81</v>
      </c>
      <c r="IX71" t="s">
        <v>81</v>
      </c>
      <c r="IY71" t="s">
        <v>81</v>
      </c>
      <c r="IZ71" t="s">
        <v>81</v>
      </c>
      <c r="JA71" t="s">
        <v>81</v>
      </c>
      <c r="JB71" t="s">
        <v>81</v>
      </c>
      <c r="JC71" t="s">
        <v>81</v>
      </c>
      <c r="JD71" t="s">
        <v>81</v>
      </c>
      <c r="JE71" t="s">
        <v>81</v>
      </c>
      <c r="JF71" t="s">
        <v>81</v>
      </c>
      <c r="JG71" t="s">
        <v>81</v>
      </c>
      <c r="JH71" t="s">
        <v>81</v>
      </c>
      <c r="JI71" t="s">
        <v>81</v>
      </c>
      <c r="JJ71" t="s">
        <v>81</v>
      </c>
      <c r="JK71" t="s">
        <v>81</v>
      </c>
      <c r="JL71" t="s">
        <v>81</v>
      </c>
      <c r="JM71" t="s">
        <v>81</v>
      </c>
      <c r="JN71" t="s">
        <v>81</v>
      </c>
      <c r="JO71" t="s">
        <v>81</v>
      </c>
      <c r="JP71" t="s">
        <v>81</v>
      </c>
      <c r="JQ71" t="s">
        <v>81</v>
      </c>
      <c r="JR71" t="s">
        <v>81</v>
      </c>
      <c r="JS71" t="s">
        <v>81</v>
      </c>
      <c r="JT71" t="s">
        <v>81</v>
      </c>
      <c r="JU71" t="s">
        <v>81</v>
      </c>
      <c r="JV71" t="s">
        <v>81</v>
      </c>
      <c r="JW71" t="s">
        <v>81</v>
      </c>
      <c r="JX71" t="s">
        <v>81</v>
      </c>
      <c r="JY71" t="s">
        <v>81</v>
      </c>
      <c r="JZ71" t="s">
        <v>81</v>
      </c>
      <c r="KA71" t="s">
        <v>81</v>
      </c>
      <c r="KB71" t="s">
        <v>81</v>
      </c>
      <c r="KC71" t="s">
        <v>81</v>
      </c>
      <c r="KD71" t="s">
        <v>81</v>
      </c>
      <c r="KE71" t="s">
        <v>81</v>
      </c>
      <c r="KF71" t="s">
        <v>81</v>
      </c>
      <c r="KG71" t="s">
        <v>81</v>
      </c>
      <c r="KH71" t="s">
        <v>81</v>
      </c>
      <c r="KI71" t="s">
        <v>81</v>
      </c>
      <c r="KJ71" t="s">
        <v>81</v>
      </c>
      <c r="KK71" t="s">
        <v>81</v>
      </c>
      <c r="KL71" t="s">
        <v>81</v>
      </c>
      <c r="KM71" t="s">
        <v>81</v>
      </c>
      <c r="KN71" t="s">
        <v>81</v>
      </c>
      <c r="KO71" t="s">
        <v>81</v>
      </c>
      <c r="KP71" t="s">
        <v>81</v>
      </c>
      <c r="KQ71" t="s">
        <v>81</v>
      </c>
      <c r="KR71" t="s">
        <v>81</v>
      </c>
      <c r="KS71" t="s">
        <v>81</v>
      </c>
      <c r="KT71" t="s">
        <v>81</v>
      </c>
      <c r="KU71" t="s">
        <v>81</v>
      </c>
      <c r="KV71" t="s">
        <v>81</v>
      </c>
      <c r="KW71" t="s">
        <v>81</v>
      </c>
      <c r="KX71" t="s">
        <v>81</v>
      </c>
      <c r="KY71" t="s">
        <v>81</v>
      </c>
      <c r="KZ71" t="s">
        <v>81</v>
      </c>
      <c r="LA71" t="s">
        <v>81</v>
      </c>
      <c r="LB71" t="s">
        <v>81</v>
      </c>
      <c r="LC71" t="s">
        <v>81</v>
      </c>
      <c r="LD71" t="s">
        <v>81</v>
      </c>
      <c r="LE71" t="s">
        <v>81</v>
      </c>
      <c r="LF71" t="s">
        <v>81</v>
      </c>
      <c r="LG71" t="s">
        <v>81</v>
      </c>
      <c r="LH71" t="s">
        <v>81</v>
      </c>
      <c r="LI71" t="s">
        <v>81</v>
      </c>
      <c r="LJ71" t="s">
        <v>81</v>
      </c>
      <c r="LK71" t="s">
        <v>81</v>
      </c>
      <c r="LL71" t="s">
        <v>81</v>
      </c>
      <c r="LM71" t="s">
        <v>81</v>
      </c>
      <c r="LN71" t="s">
        <v>81</v>
      </c>
      <c r="LO71" t="s">
        <v>81</v>
      </c>
      <c r="LP71" t="s">
        <v>81</v>
      </c>
      <c r="LQ71" t="s">
        <v>81</v>
      </c>
      <c r="LR71" t="s">
        <v>81</v>
      </c>
      <c r="LS71" t="s">
        <v>81</v>
      </c>
      <c r="LT71" t="s">
        <v>81</v>
      </c>
      <c r="LU71" t="s">
        <v>81</v>
      </c>
      <c r="LV71" t="s">
        <v>81</v>
      </c>
      <c r="LW71" t="s">
        <v>81</v>
      </c>
      <c r="LX71" t="s">
        <v>81</v>
      </c>
      <c r="LY71" t="s">
        <v>81</v>
      </c>
      <c r="LZ71" t="s">
        <v>81</v>
      </c>
      <c r="MA71" t="s">
        <v>81</v>
      </c>
      <c r="MB71" t="s">
        <v>81</v>
      </c>
      <c r="MC71" t="s">
        <v>81</v>
      </c>
      <c r="MD71" t="s">
        <v>81</v>
      </c>
      <c r="ME71" t="s">
        <v>81</v>
      </c>
      <c r="MF71" t="s">
        <v>81</v>
      </c>
      <c r="MG71" t="s">
        <v>81</v>
      </c>
      <c r="MH71" t="s">
        <v>81</v>
      </c>
      <c r="MI71" t="s">
        <v>81</v>
      </c>
      <c r="MJ71" t="s">
        <v>81</v>
      </c>
      <c r="MK71" t="s">
        <v>81</v>
      </c>
      <c r="ML71" t="s">
        <v>81</v>
      </c>
      <c r="MM71" t="s">
        <v>81</v>
      </c>
      <c r="MN71" t="s">
        <v>81</v>
      </c>
      <c r="MO71" t="s">
        <v>81</v>
      </c>
      <c r="MP71" t="s">
        <v>81</v>
      </c>
      <c r="MQ71" t="s">
        <v>81</v>
      </c>
      <c r="MR71" t="s">
        <v>81</v>
      </c>
      <c r="MS71" t="s">
        <v>81</v>
      </c>
      <c r="MT71" t="s">
        <v>81</v>
      </c>
      <c r="MU71" t="s">
        <v>81</v>
      </c>
      <c r="MV71" t="s">
        <v>81</v>
      </c>
      <c r="MW71" t="s">
        <v>81</v>
      </c>
      <c r="MX71" t="s">
        <v>81</v>
      </c>
      <c r="MY71" t="s">
        <v>81</v>
      </c>
      <c r="MZ71" t="s">
        <v>81</v>
      </c>
      <c r="NA71" t="s">
        <v>81</v>
      </c>
      <c r="NB71" t="s">
        <v>81</v>
      </c>
      <c r="NC71" t="s">
        <v>81</v>
      </c>
      <c r="ND71" t="s">
        <v>81</v>
      </c>
      <c r="NE71" t="s">
        <v>81</v>
      </c>
      <c r="NF71" t="s">
        <v>81</v>
      </c>
      <c r="NG71" t="s">
        <v>81</v>
      </c>
      <c r="NH71" t="s">
        <v>81</v>
      </c>
      <c r="NI71" t="s">
        <v>81</v>
      </c>
      <c r="NJ71" t="s">
        <v>81</v>
      </c>
      <c r="NK71" t="s">
        <v>81</v>
      </c>
      <c r="NL71" t="s">
        <v>81</v>
      </c>
      <c r="NM71" t="s">
        <v>81</v>
      </c>
      <c r="NN71" t="s">
        <v>81</v>
      </c>
      <c r="NO71" t="s">
        <v>81</v>
      </c>
      <c r="NP71" t="s">
        <v>81</v>
      </c>
      <c r="NQ71" t="s">
        <v>81</v>
      </c>
      <c r="NR71" t="s">
        <v>81</v>
      </c>
      <c r="NS71" t="s">
        <v>81</v>
      </c>
      <c r="NT71" t="s">
        <v>81</v>
      </c>
      <c r="NU71" t="s">
        <v>81</v>
      </c>
      <c r="NV71" t="s">
        <v>81</v>
      </c>
      <c r="NW71" t="s">
        <v>81</v>
      </c>
      <c r="NX71" t="s">
        <v>81</v>
      </c>
      <c r="NY71" t="s">
        <v>81</v>
      </c>
      <c r="NZ71" t="s">
        <v>81</v>
      </c>
      <c r="OA71" t="s">
        <v>81</v>
      </c>
      <c r="OB71" t="s">
        <v>81</v>
      </c>
      <c r="OC71" t="s">
        <v>81</v>
      </c>
      <c r="OD71" t="s">
        <v>81</v>
      </c>
      <c r="OE71" t="s">
        <v>81</v>
      </c>
      <c r="OF71" t="s">
        <v>81</v>
      </c>
      <c r="OG71" t="s">
        <v>81</v>
      </c>
      <c r="OH71" t="s">
        <v>81</v>
      </c>
      <c r="OI71" t="s">
        <v>81</v>
      </c>
      <c r="OJ71" t="s">
        <v>81</v>
      </c>
      <c r="OK71" t="s">
        <v>81</v>
      </c>
      <c r="OL71" t="s">
        <v>81</v>
      </c>
      <c r="OM71">
        <v>0</v>
      </c>
      <c r="ON71" t="s">
        <v>81</v>
      </c>
      <c r="OO71" t="s">
        <v>81</v>
      </c>
      <c r="OP71">
        <v>1</v>
      </c>
      <c r="OQ71">
        <v>2</v>
      </c>
      <c r="OR71">
        <v>1</v>
      </c>
      <c r="OS71">
        <v>0</v>
      </c>
      <c r="OT71" t="s">
        <v>81</v>
      </c>
      <c r="OU71" t="s">
        <v>81</v>
      </c>
      <c r="OV71" t="s">
        <v>81</v>
      </c>
      <c r="OW71" t="s">
        <v>81</v>
      </c>
      <c r="OX71" t="s">
        <v>81</v>
      </c>
      <c r="OY71" t="s">
        <v>81</v>
      </c>
      <c r="OZ71" t="s">
        <v>81</v>
      </c>
      <c r="PA71" t="s">
        <v>81</v>
      </c>
      <c r="PB71" t="s">
        <v>81</v>
      </c>
      <c r="PC71" t="s">
        <v>81</v>
      </c>
      <c r="PD71" t="s">
        <v>81</v>
      </c>
    </row>
    <row r="72" spans="1:420" x14ac:dyDescent="0.35">
      <c r="A72" s="20">
        <v>1070323</v>
      </c>
      <c r="B72" s="20">
        <v>1</v>
      </c>
      <c r="C72" s="20">
        <v>7</v>
      </c>
      <c r="D72" s="20">
        <v>3</v>
      </c>
      <c r="E72" s="20" t="s">
        <v>1245</v>
      </c>
      <c r="F72" s="20">
        <v>21</v>
      </c>
      <c r="G72" s="20">
        <v>1</v>
      </c>
      <c r="H72" s="20">
        <v>1</v>
      </c>
      <c r="I72" s="20">
        <v>1750</v>
      </c>
      <c r="J72" t="s">
        <v>81</v>
      </c>
      <c r="K72" s="20">
        <v>35</v>
      </c>
      <c r="L72" s="20">
        <v>300</v>
      </c>
      <c r="M72" t="s">
        <v>81</v>
      </c>
      <c r="N72" t="s">
        <v>81</v>
      </c>
      <c r="O72" t="s">
        <v>81</v>
      </c>
      <c r="P72" t="s">
        <v>81</v>
      </c>
      <c r="Q72" t="s">
        <v>81</v>
      </c>
      <c r="R72" t="s">
        <v>81</v>
      </c>
      <c r="S72" t="s">
        <v>81</v>
      </c>
      <c r="T72" t="s">
        <v>81</v>
      </c>
      <c r="U72" t="s">
        <v>81</v>
      </c>
      <c r="V72" t="s">
        <v>81</v>
      </c>
      <c r="W72" t="s">
        <v>81</v>
      </c>
      <c r="X72" t="s">
        <v>81</v>
      </c>
      <c r="Y72" t="s">
        <v>81</v>
      </c>
      <c r="Z72" t="s">
        <v>81</v>
      </c>
      <c r="AA72" t="s">
        <v>81</v>
      </c>
      <c r="AB72" t="s">
        <v>81</v>
      </c>
      <c r="AC72" t="s">
        <v>81</v>
      </c>
      <c r="AD72" t="s">
        <v>81</v>
      </c>
      <c r="AE72" t="s">
        <v>81</v>
      </c>
      <c r="AF72" t="s">
        <v>81</v>
      </c>
      <c r="AG72" t="s">
        <v>81</v>
      </c>
      <c r="AH72" t="s">
        <v>81</v>
      </c>
      <c r="AI72" t="s">
        <v>81</v>
      </c>
      <c r="AJ72" t="s">
        <v>81</v>
      </c>
      <c r="AK72" t="s">
        <v>81</v>
      </c>
      <c r="AL72" t="s">
        <v>81</v>
      </c>
      <c r="AM72" t="s">
        <v>81</v>
      </c>
      <c r="AN72" t="s">
        <v>81</v>
      </c>
      <c r="AO72" t="s">
        <v>81</v>
      </c>
      <c r="AP72" t="s">
        <v>81</v>
      </c>
      <c r="AQ72" t="s">
        <v>81</v>
      </c>
      <c r="AR72" t="s">
        <v>81</v>
      </c>
      <c r="AS72" t="s">
        <v>81</v>
      </c>
      <c r="AT72" t="s">
        <v>81</v>
      </c>
      <c r="AU72" t="s">
        <v>81</v>
      </c>
      <c r="AV72">
        <v>1</v>
      </c>
      <c r="AW72" t="s">
        <v>81</v>
      </c>
      <c r="AX72" t="s">
        <v>81</v>
      </c>
      <c r="AY72" t="s">
        <v>81</v>
      </c>
      <c r="AZ72" t="s">
        <v>81</v>
      </c>
      <c r="BA72" t="s">
        <v>81</v>
      </c>
      <c r="BB72" t="s">
        <v>81</v>
      </c>
      <c r="BC72" t="s">
        <v>81</v>
      </c>
      <c r="BD72" t="s">
        <v>81</v>
      </c>
      <c r="BE72" t="s">
        <v>81</v>
      </c>
      <c r="BF72" t="s">
        <v>81</v>
      </c>
      <c r="BG72" t="s">
        <v>81</v>
      </c>
      <c r="BH72" t="s">
        <v>81</v>
      </c>
      <c r="BI72" t="s">
        <v>81</v>
      </c>
      <c r="BJ72" t="s">
        <v>81</v>
      </c>
      <c r="BK72" t="s">
        <v>81</v>
      </c>
      <c r="BL72" t="s">
        <v>81</v>
      </c>
      <c r="BM72" t="s">
        <v>81</v>
      </c>
      <c r="BN72" t="s">
        <v>81</v>
      </c>
      <c r="BO72" t="s">
        <v>81</v>
      </c>
      <c r="BP72" t="s">
        <v>81</v>
      </c>
      <c r="BQ72" t="s">
        <v>81</v>
      </c>
      <c r="BR72" t="s">
        <v>81</v>
      </c>
      <c r="BS72" t="s">
        <v>81</v>
      </c>
      <c r="BT72" t="s">
        <v>81</v>
      </c>
      <c r="BU72" s="27">
        <v>0</v>
      </c>
      <c r="BV72" t="s">
        <v>81</v>
      </c>
      <c r="BW72">
        <v>1</v>
      </c>
      <c r="BX72" t="s">
        <v>81</v>
      </c>
      <c r="BY72">
        <v>1</v>
      </c>
      <c r="BZ72">
        <v>1</v>
      </c>
      <c r="CA72" t="s">
        <v>81</v>
      </c>
      <c r="CB72">
        <v>15</v>
      </c>
      <c r="CC72" t="s">
        <v>81</v>
      </c>
      <c r="CD72">
        <v>1</v>
      </c>
      <c r="CE72" t="s">
        <v>81</v>
      </c>
      <c r="CF72" t="s">
        <v>81</v>
      </c>
      <c r="CG72" t="s">
        <v>81</v>
      </c>
      <c r="CH72" t="s">
        <v>81</v>
      </c>
      <c r="CI72" t="s">
        <v>81</v>
      </c>
      <c r="CJ72" t="s">
        <v>81</v>
      </c>
      <c r="CK72" t="s">
        <v>81</v>
      </c>
      <c r="CL72" t="s">
        <v>81</v>
      </c>
      <c r="CM72" t="s">
        <v>81</v>
      </c>
      <c r="CN72" t="s">
        <v>81</v>
      </c>
      <c r="CO72">
        <v>1</v>
      </c>
      <c r="CP72" t="s">
        <v>81</v>
      </c>
      <c r="CQ72" t="s">
        <v>81</v>
      </c>
      <c r="CR72" t="s">
        <v>81</v>
      </c>
      <c r="CS72">
        <v>1</v>
      </c>
      <c r="CT72" t="s">
        <v>81</v>
      </c>
      <c r="CU72" t="s">
        <v>81</v>
      </c>
      <c r="CV72" t="s">
        <v>81</v>
      </c>
      <c r="CW72" t="s">
        <v>81</v>
      </c>
      <c r="CX72" t="s">
        <v>81</v>
      </c>
      <c r="CY72">
        <v>1</v>
      </c>
      <c r="CZ72" t="s">
        <v>81</v>
      </c>
      <c r="DA72" t="s">
        <v>81</v>
      </c>
      <c r="DB72" t="s">
        <v>81</v>
      </c>
      <c r="DC72">
        <v>1</v>
      </c>
      <c r="DD72">
        <v>1</v>
      </c>
      <c r="DE72" t="s">
        <v>81</v>
      </c>
      <c r="DF72">
        <v>15</v>
      </c>
      <c r="DG72">
        <v>5</v>
      </c>
      <c r="DH72">
        <v>1</v>
      </c>
      <c r="DI72" t="s">
        <v>81</v>
      </c>
      <c r="DJ72" t="s">
        <v>81</v>
      </c>
      <c r="DK72" t="s">
        <v>81</v>
      </c>
      <c r="DL72" t="s">
        <v>81</v>
      </c>
      <c r="DM72" t="s">
        <v>81</v>
      </c>
      <c r="DN72">
        <v>1</v>
      </c>
      <c r="DO72" t="s">
        <v>81</v>
      </c>
      <c r="DP72">
        <v>1</v>
      </c>
      <c r="DQ72" t="s">
        <v>81</v>
      </c>
      <c r="DR72">
        <v>1</v>
      </c>
      <c r="DS72" t="s">
        <v>81</v>
      </c>
      <c r="DT72" t="s">
        <v>81</v>
      </c>
      <c r="DU72" t="s">
        <v>81</v>
      </c>
      <c r="DV72" t="s">
        <v>81</v>
      </c>
      <c r="DW72" t="s">
        <v>81</v>
      </c>
      <c r="DX72" t="s">
        <v>81</v>
      </c>
      <c r="DY72" t="s">
        <v>81</v>
      </c>
      <c r="DZ72" t="s">
        <v>81</v>
      </c>
      <c r="EA72" t="s">
        <v>81</v>
      </c>
      <c r="EB72" t="s">
        <v>81</v>
      </c>
      <c r="EC72" t="s">
        <v>81</v>
      </c>
      <c r="ED72" t="s">
        <v>81</v>
      </c>
      <c r="EE72" t="s">
        <v>81</v>
      </c>
      <c r="EF72" t="s">
        <v>81</v>
      </c>
      <c r="EG72" t="s">
        <v>81</v>
      </c>
      <c r="EH72" t="s">
        <v>81</v>
      </c>
      <c r="EI72" t="s">
        <v>81</v>
      </c>
      <c r="EJ72" t="s">
        <v>81</v>
      </c>
      <c r="EK72" t="s">
        <v>81</v>
      </c>
      <c r="EL72" t="s">
        <v>81</v>
      </c>
      <c r="EM72" t="s">
        <v>81</v>
      </c>
      <c r="EN72" t="s">
        <v>81</v>
      </c>
      <c r="EO72" t="s">
        <v>81</v>
      </c>
      <c r="EP72" t="s">
        <v>81</v>
      </c>
      <c r="EQ72" t="s">
        <v>81</v>
      </c>
      <c r="ER72" t="s">
        <v>81</v>
      </c>
      <c r="ES72" t="s">
        <v>81</v>
      </c>
      <c r="ET72" t="s">
        <v>81</v>
      </c>
      <c r="EU72" t="s">
        <v>81</v>
      </c>
      <c r="EV72" t="s">
        <v>81</v>
      </c>
      <c r="EW72" t="s">
        <v>81</v>
      </c>
      <c r="EX72" t="s">
        <v>81</v>
      </c>
      <c r="EY72" t="s">
        <v>81</v>
      </c>
      <c r="EZ72" t="s">
        <v>81</v>
      </c>
      <c r="FA72" t="s">
        <v>81</v>
      </c>
      <c r="FB72" t="s">
        <v>81</v>
      </c>
      <c r="FC72" t="s">
        <v>81</v>
      </c>
      <c r="FD72" t="s">
        <v>81</v>
      </c>
      <c r="FE72" t="s">
        <v>81</v>
      </c>
      <c r="FF72" t="s">
        <v>81</v>
      </c>
      <c r="FG72" t="s">
        <v>81</v>
      </c>
      <c r="FH72" t="s">
        <v>81</v>
      </c>
      <c r="FI72" t="s">
        <v>81</v>
      </c>
      <c r="FJ72" t="s">
        <v>81</v>
      </c>
      <c r="FK72" t="s">
        <v>81</v>
      </c>
      <c r="FL72" t="s">
        <v>81</v>
      </c>
      <c r="FM72" t="s">
        <v>81</v>
      </c>
      <c r="FN72" t="s">
        <v>81</v>
      </c>
      <c r="FO72" t="s">
        <v>81</v>
      </c>
      <c r="FP72" t="s">
        <v>81</v>
      </c>
      <c r="FQ72" t="s">
        <v>81</v>
      </c>
      <c r="FR72" t="s">
        <v>81</v>
      </c>
      <c r="FS72" t="s">
        <v>81</v>
      </c>
      <c r="FT72" t="s">
        <v>81</v>
      </c>
      <c r="FU72" t="s">
        <v>81</v>
      </c>
      <c r="FV72" t="s">
        <v>81</v>
      </c>
      <c r="FW72" t="s">
        <v>81</v>
      </c>
      <c r="FX72" t="s">
        <v>81</v>
      </c>
      <c r="FY72" t="s">
        <v>81</v>
      </c>
      <c r="FZ72" t="s">
        <v>81</v>
      </c>
      <c r="GA72" t="s">
        <v>81</v>
      </c>
      <c r="GB72" t="s">
        <v>81</v>
      </c>
      <c r="GC72" t="s">
        <v>81</v>
      </c>
      <c r="GD72" t="s">
        <v>81</v>
      </c>
      <c r="GE72" t="s">
        <v>81</v>
      </c>
      <c r="GF72" t="s">
        <v>81</v>
      </c>
      <c r="GG72" t="s">
        <v>81</v>
      </c>
      <c r="GH72" t="s">
        <v>81</v>
      </c>
      <c r="GI72" t="s">
        <v>81</v>
      </c>
      <c r="GJ72" t="s">
        <v>81</v>
      </c>
      <c r="GK72" t="s">
        <v>81</v>
      </c>
      <c r="GL72" t="s">
        <v>81</v>
      </c>
      <c r="GM72" t="s">
        <v>81</v>
      </c>
      <c r="GN72" t="s">
        <v>81</v>
      </c>
      <c r="GO72" t="s">
        <v>81</v>
      </c>
      <c r="GP72" t="s">
        <v>81</v>
      </c>
      <c r="GQ72" t="s">
        <v>81</v>
      </c>
      <c r="GR72" t="s">
        <v>81</v>
      </c>
      <c r="GS72" t="s">
        <v>81</v>
      </c>
      <c r="GT72" t="s">
        <v>81</v>
      </c>
      <c r="GU72" t="s">
        <v>81</v>
      </c>
      <c r="GV72" t="s">
        <v>81</v>
      </c>
      <c r="GW72" t="s">
        <v>81</v>
      </c>
      <c r="GX72" t="s">
        <v>81</v>
      </c>
      <c r="GY72" t="s">
        <v>81</v>
      </c>
      <c r="GZ72" t="s">
        <v>81</v>
      </c>
      <c r="HA72" t="s">
        <v>81</v>
      </c>
      <c r="HB72" t="s">
        <v>81</v>
      </c>
      <c r="HC72" t="s">
        <v>81</v>
      </c>
      <c r="HD72" t="s">
        <v>81</v>
      </c>
      <c r="HE72" t="s">
        <v>81</v>
      </c>
      <c r="HF72" t="s">
        <v>81</v>
      </c>
      <c r="HG72" t="s">
        <v>81</v>
      </c>
      <c r="HH72" t="s">
        <v>81</v>
      </c>
      <c r="HI72" t="s">
        <v>81</v>
      </c>
      <c r="HJ72" t="s">
        <v>81</v>
      </c>
      <c r="HK72" t="s">
        <v>81</v>
      </c>
      <c r="HL72" t="s">
        <v>81</v>
      </c>
      <c r="HM72" t="s">
        <v>81</v>
      </c>
      <c r="HN72" t="s">
        <v>81</v>
      </c>
      <c r="HO72" t="s">
        <v>81</v>
      </c>
      <c r="HP72" t="s">
        <v>81</v>
      </c>
      <c r="HQ72" t="s">
        <v>81</v>
      </c>
      <c r="HR72" t="s">
        <v>81</v>
      </c>
      <c r="HS72" t="s">
        <v>81</v>
      </c>
      <c r="HT72" t="s">
        <v>81</v>
      </c>
      <c r="HU72" t="s">
        <v>81</v>
      </c>
      <c r="HV72" t="s">
        <v>81</v>
      </c>
      <c r="HW72" t="s">
        <v>81</v>
      </c>
      <c r="HX72" t="s">
        <v>81</v>
      </c>
      <c r="HY72" t="s">
        <v>81</v>
      </c>
      <c r="HZ72" t="s">
        <v>81</v>
      </c>
      <c r="IA72" t="s">
        <v>81</v>
      </c>
      <c r="IB72" t="s">
        <v>81</v>
      </c>
      <c r="IC72" t="s">
        <v>81</v>
      </c>
      <c r="ID72" t="s">
        <v>81</v>
      </c>
      <c r="IE72" t="s">
        <v>81</v>
      </c>
      <c r="IF72" t="s">
        <v>81</v>
      </c>
      <c r="IG72" t="s">
        <v>81</v>
      </c>
      <c r="IH72" t="s">
        <v>81</v>
      </c>
      <c r="II72" t="s">
        <v>81</v>
      </c>
      <c r="IJ72" t="s">
        <v>81</v>
      </c>
      <c r="IK72" t="s">
        <v>81</v>
      </c>
      <c r="IL72" t="s">
        <v>81</v>
      </c>
      <c r="IM72" t="s">
        <v>81</v>
      </c>
      <c r="IN72" t="s">
        <v>81</v>
      </c>
      <c r="IO72" t="s">
        <v>81</v>
      </c>
      <c r="IP72" t="s">
        <v>81</v>
      </c>
      <c r="IQ72" t="s">
        <v>81</v>
      </c>
      <c r="IR72" t="s">
        <v>81</v>
      </c>
      <c r="IS72" t="s">
        <v>81</v>
      </c>
      <c r="IT72" t="s">
        <v>81</v>
      </c>
      <c r="IU72" t="s">
        <v>81</v>
      </c>
      <c r="IV72" t="s">
        <v>81</v>
      </c>
      <c r="IW72" t="s">
        <v>81</v>
      </c>
      <c r="IX72" t="s">
        <v>81</v>
      </c>
      <c r="IY72" t="s">
        <v>81</v>
      </c>
      <c r="IZ72" t="s">
        <v>81</v>
      </c>
      <c r="JA72" t="s">
        <v>81</v>
      </c>
      <c r="JB72" t="s">
        <v>81</v>
      </c>
      <c r="JC72" t="s">
        <v>81</v>
      </c>
      <c r="JD72" t="s">
        <v>81</v>
      </c>
      <c r="JE72" t="s">
        <v>81</v>
      </c>
      <c r="JF72" t="s">
        <v>81</v>
      </c>
      <c r="JG72" t="s">
        <v>81</v>
      </c>
      <c r="JH72" t="s">
        <v>81</v>
      </c>
      <c r="JI72" t="s">
        <v>81</v>
      </c>
      <c r="JJ72" t="s">
        <v>81</v>
      </c>
      <c r="JK72" t="s">
        <v>81</v>
      </c>
      <c r="JL72" t="s">
        <v>81</v>
      </c>
      <c r="JM72" t="s">
        <v>81</v>
      </c>
      <c r="JN72" t="s">
        <v>81</v>
      </c>
      <c r="JO72" t="s">
        <v>81</v>
      </c>
      <c r="JP72" t="s">
        <v>81</v>
      </c>
      <c r="JQ72" t="s">
        <v>81</v>
      </c>
      <c r="JR72" t="s">
        <v>81</v>
      </c>
      <c r="JS72" t="s">
        <v>81</v>
      </c>
      <c r="JT72" t="s">
        <v>81</v>
      </c>
      <c r="JU72" t="s">
        <v>81</v>
      </c>
      <c r="JV72" t="s">
        <v>81</v>
      </c>
      <c r="JW72" t="s">
        <v>81</v>
      </c>
      <c r="JX72" t="s">
        <v>81</v>
      </c>
      <c r="JY72" t="s">
        <v>81</v>
      </c>
      <c r="JZ72" t="s">
        <v>81</v>
      </c>
      <c r="KA72" t="s">
        <v>81</v>
      </c>
      <c r="KB72" t="s">
        <v>81</v>
      </c>
      <c r="KC72" t="s">
        <v>81</v>
      </c>
      <c r="KD72" t="s">
        <v>81</v>
      </c>
      <c r="KE72" t="s">
        <v>81</v>
      </c>
      <c r="KF72" t="s">
        <v>81</v>
      </c>
      <c r="KG72" t="s">
        <v>81</v>
      </c>
      <c r="KH72" t="s">
        <v>81</v>
      </c>
      <c r="KI72" t="s">
        <v>81</v>
      </c>
      <c r="KJ72" t="s">
        <v>81</v>
      </c>
      <c r="KK72" t="s">
        <v>81</v>
      </c>
      <c r="KL72" t="s">
        <v>81</v>
      </c>
      <c r="KM72" t="s">
        <v>81</v>
      </c>
      <c r="KN72" t="s">
        <v>81</v>
      </c>
      <c r="KO72" t="s">
        <v>81</v>
      </c>
      <c r="KP72" t="s">
        <v>81</v>
      </c>
      <c r="KQ72" t="s">
        <v>81</v>
      </c>
      <c r="KR72" t="s">
        <v>81</v>
      </c>
      <c r="KS72" t="s">
        <v>81</v>
      </c>
      <c r="KT72" t="s">
        <v>81</v>
      </c>
      <c r="KU72" t="s">
        <v>81</v>
      </c>
      <c r="KV72" t="s">
        <v>81</v>
      </c>
      <c r="KW72" t="s">
        <v>81</v>
      </c>
      <c r="KX72" t="s">
        <v>81</v>
      </c>
      <c r="KY72" t="s">
        <v>81</v>
      </c>
      <c r="KZ72" t="s">
        <v>81</v>
      </c>
      <c r="LA72" t="s">
        <v>81</v>
      </c>
      <c r="LB72" t="s">
        <v>81</v>
      </c>
      <c r="LC72" t="s">
        <v>81</v>
      </c>
      <c r="LD72" t="s">
        <v>81</v>
      </c>
      <c r="LE72" t="s">
        <v>81</v>
      </c>
      <c r="LF72" t="s">
        <v>81</v>
      </c>
      <c r="LG72" t="s">
        <v>81</v>
      </c>
      <c r="LH72" t="s">
        <v>81</v>
      </c>
      <c r="LI72" t="s">
        <v>81</v>
      </c>
      <c r="LJ72" t="s">
        <v>81</v>
      </c>
      <c r="LK72" t="s">
        <v>81</v>
      </c>
      <c r="LL72" t="s">
        <v>81</v>
      </c>
      <c r="LM72" t="s">
        <v>81</v>
      </c>
      <c r="LN72" t="s">
        <v>81</v>
      </c>
      <c r="LO72" t="s">
        <v>81</v>
      </c>
      <c r="LP72" t="s">
        <v>81</v>
      </c>
      <c r="LQ72" t="s">
        <v>81</v>
      </c>
      <c r="LR72" t="s">
        <v>81</v>
      </c>
      <c r="LS72" t="s">
        <v>81</v>
      </c>
      <c r="LT72" t="s">
        <v>81</v>
      </c>
      <c r="LU72" t="s">
        <v>81</v>
      </c>
      <c r="LV72" t="s">
        <v>81</v>
      </c>
      <c r="LW72" t="s">
        <v>81</v>
      </c>
      <c r="LX72" t="s">
        <v>81</v>
      </c>
      <c r="LY72" t="s">
        <v>81</v>
      </c>
      <c r="LZ72" t="s">
        <v>81</v>
      </c>
      <c r="MA72" t="s">
        <v>81</v>
      </c>
      <c r="MB72" t="s">
        <v>81</v>
      </c>
      <c r="MC72" t="s">
        <v>81</v>
      </c>
      <c r="MD72" t="s">
        <v>81</v>
      </c>
      <c r="ME72" t="s">
        <v>81</v>
      </c>
      <c r="MF72" t="s">
        <v>81</v>
      </c>
      <c r="MG72" t="s">
        <v>81</v>
      </c>
      <c r="MH72" t="s">
        <v>81</v>
      </c>
      <c r="MI72" t="s">
        <v>81</v>
      </c>
      <c r="MJ72" t="s">
        <v>81</v>
      </c>
      <c r="MK72" t="s">
        <v>81</v>
      </c>
      <c r="ML72" t="s">
        <v>81</v>
      </c>
      <c r="MM72" t="s">
        <v>81</v>
      </c>
      <c r="MN72" t="s">
        <v>81</v>
      </c>
      <c r="MO72" t="s">
        <v>81</v>
      </c>
      <c r="MP72" t="s">
        <v>81</v>
      </c>
      <c r="MQ72" t="s">
        <v>81</v>
      </c>
      <c r="MR72" t="s">
        <v>81</v>
      </c>
      <c r="MS72" t="s">
        <v>81</v>
      </c>
      <c r="MT72" t="s">
        <v>81</v>
      </c>
      <c r="MU72" t="s">
        <v>81</v>
      </c>
      <c r="MV72" t="s">
        <v>81</v>
      </c>
      <c r="MW72" t="s">
        <v>81</v>
      </c>
      <c r="MX72" t="s">
        <v>81</v>
      </c>
      <c r="MY72" t="s">
        <v>81</v>
      </c>
      <c r="MZ72" t="s">
        <v>81</v>
      </c>
      <c r="NA72" t="s">
        <v>81</v>
      </c>
      <c r="NB72" t="s">
        <v>81</v>
      </c>
      <c r="NC72" t="s">
        <v>81</v>
      </c>
      <c r="ND72" t="s">
        <v>81</v>
      </c>
      <c r="NE72" t="s">
        <v>81</v>
      </c>
      <c r="NF72" t="s">
        <v>81</v>
      </c>
      <c r="NG72" t="s">
        <v>81</v>
      </c>
      <c r="NH72" t="s">
        <v>81</v>
      </c>
      <c r="NI72" t="s">
        <v>81</v>
      </c>
      <c r="NJ72" t="s">
        <v>81</v>
      </c>
      <c r="NK72" t="s">
        <v>81</v>
      </c>
      <c r="NL72" t="s">
        <v>81</v>
      </c>
      <c r="NM72" t="s">
        <v>81</v>
      </c>
      <c r="NN72" t="s">
        <v>81</v>
      </c>
      <c r="NO72" t="s">
        <v>81</v>
      </c>
      <c r="NP72" t="s">
        <v>81</v>
      </c>
      <c r="NQ72" t="s">
        <v>81</v>
      </c>
      <c r="NR72" t="s">
        <v>81</v>
      </c>
      <c r="NS72" t="s">
        <v>81</v>
      </c>
      <c r="NT72" t="s">
        <v>81</v>
      </c>
      <c r="NU72" t="s">
        <v>81</v>
      </c>
      <c r="NV72" t="s">
        <v>81</v>
      </c>
      <c r="NW72" t="s">
        <v>81</v>
      </c>
      <c r="NX72" t="s">
        <v>81</v>
      </c>
      <c r="NY72" t="s">
        <v>81</v>
      </c>
      <c r="NZ72" t="s">
        <v>81</v>
      </c>
      <c r="OA72" t="s">
        <v>81</v>
      </c>
      <c r="OB72" t="s">
        <v>81</v>
      </c>
      <c r="OC72" t="s">
        <v>81</v>
      </c>
      <c r="OD72" t="s">
        <v>81</v>
      </c>
      <c r="OE72" t="s">
        <v>81</v>
      </c>
      <c r="OF72" t="s">
        <v>81</v>
      </c>
      <c r="OG72" t="s">
        <v>81</v>
      </c>
      <c r="OH72" t="s">
        <v>81</v>
      </c>
      <c r="OI72" t="s">
        <v>81</v>
      </c>
      <c r="OJ72" t="s">
        <v>81</v>
      </c>
      <c r="OK72" t="s">
        <v>81</v>
      </c>
      <c r="OL72" t="s">
        <v>81</v>
      </c>
      <c r="OM72">
        <v>1</v>
      </c>
      <c r="ON72">
        <v>2</v>
      </c>
      <c r="OO72">
        <v>1</v>
      </c>
      <c r="OP72" t="s">
        <v>81</v>
      </c>
      <c r="OQ72" t="s">
        <v>81</v>
      </c>
      <c r="OR72" t="s">
        <v>81</v>
      </c>
      <c r="OS72" t="s">
        <v>81</v>
      </c>
      <c r="OT72" t="s">
        <v>81</v>
      </c>
      <c r="OU72" t="s">
        <v>81</v>
      </c>
      <c r="OV72" t="s">
        <v>81</v>
      </c>
      <c r="OW72" t="s">
        <v>81</v>
      </c>
      <c r="OX72" t="s">
        <v>81</v>
      </c>
      <c r="OY72" t="s">
        <v>81</v>
      </c>
      <c r="OZ72" t="s">
        <v>81</v>
      </c>
      <c r="PA72" t="s">
        <v>81</v>
      </c>
      <c r="PB72" t="s">
        <v>81</v>
      </c>
      <c r="PC72" t="s">
        <v>81</v>
      </c>
      <c r="PD72" t="s">
        <v>81</v>
      </c>
    </row>
    <row r="73" spans="1:420" s="72" customFormat="1" x14ac:dyDescent="0.35">
      <c r="A73" s="71">
        <v>1070324</v>
      </c>
      <c r="B73" s="71">
        <v>1</v>
      </c>
      <c r="C73" s="71">
        <v>7</v>
      </c>
      <c r="D73" s="71">
        <v>3</v>
      </c>
      <c r="E73" s="71" t="s">
        <v>1250</v>
      </c>
      <c r="F73" s="71">
        <v>15</v>
      </c>
      <c r="G73" s="71">
        <v>4</v>
      </c>
      <c r="H73" s="71">
        <v>4</v>
      </c>
      <c r="I73" s="72">
        <v>2160</v>
      </c>
      <c r="J73" s="72" t="s">
        <v>81</v>
      </c>
      <c r="K73" s="72" t="s">
        <v>81</v>
      </c>
      <c r="L73" s="71">
        <v>2200</v>
      </c>
      <c r="M73" s="72" t="s">
        <v>81</v>
      </c>
      <c r="N73" s="72" t="s">
        <v>81</v>
      </c>
      <c r="O73" s="72" t="s">
        <v>81</v>
      </c>
      <c r="P73" s="72" t="s">
        <v>81</v>
      </c>
      <c r="Q73" s="72" t="s">
        <v>81</v>
      </c>
      <c r="R73" s="72" t="s">
        <v>81</v>
      </c>
      <c r="S73" s="72" t="s">
        <v>81</v>
      </c>
      <c r="T73" s="72" t="s">
        <v>81</v>
      </c>
      <c r="U73" s="72" t="s">
        <v>81</v>
      </c>
      <c r="V73" s="72" t="s">
        <v>81</v>
      </c>
      <c r="W73" s="72" t="s">
        <v>81</v>
      </c>
      <c r="X73" s="72" t="s">
        <v>81</v>
      </c>
      <c r="Y73" s="72" t="s">
        <v>81</v>
      </c>
      <c r="Z73" s="72" t="s">
        <v>81</v>
      </c>
      <c r="AA73" s="72" t="s">
        <v>81</v>
      </c>
      <c r="AB73" s="72" t="s">
        <v>81</v>
      </c>
      <c r="AC73" s="72" t="s">
        <v>81</v>
      </c>
      <c r="AD73" s="72" t="s">
        <v>81</v>
      </c>
      <c r="AE73" s="72" t="s">
        <v>81</v>
      </c>
      <c r="AF73" s="72" t="s">
        <v>81</v>
      </c>
      <c r="AG73" s="72" t="s">
        <v>81</v>
      </c>
      <c r="AH73" s="72" t="s">
        <v>81</v>
      </c>
      <c r="AI73" s="72" t="s">
        <v>81</v>
      </c>
      <c r="AJ73" s="72" t="s">
        <v>81</v>
      </c>
      <c r="AK73" s="72" t="s">
        <v>81</v>
      </c>
      <c r="AL73" s="72" t="s">
        <v>81</v>
      </c>
      <c r="AM73" s="72" t="s">
        <v>81</v>
      </c>
      <c r="AN73" s="72" t="s">
        <v>81</v>
      </c>
      <c r="AO73" s="72" t="s">
        <v>81</v>
      </c>
      <c r="AP73" s="72" t="s">
        <v>81</v>
      </c>
      <c r="AQ73" s="72" t="s">
        <v>81</v>
      </c>
      <c r="AR73" s="72" t="s">
        <v>81</v>
      </c>
      <c r="AS73" s="72" t="s">
        <v>81</v>
      </c>
      <c r="AT73" s="72" t="s">
        <v>81</v>
      </c>
      <c r="AU73" s="72" t="s">
        <v>81</v>
      </c>
      <c r="AV73" s="72">
        <v>1</v>
      </c>
      <c r="AW73" s="72">
        <v>150000</v>
      </c>
      <c r="AX73" s="72">
        <v>15000</v>
      </c>
      <c r="AY73" s="72">
        <v>37500</v>
      </c>
      <c r="AZ73" s="72" t="s">
        <v>81</v>
      </c>
      <c r="BA73" s="72" t="s">
        <v>81</v>
      </c>
      <c r="BB73" s="72" t="s">
        <v>81</v>
      </c>
      <c r="BC73" s="72" t="s">
        <v>81</v>
      </c>
      <c r="BD73" s="72" t="s">
        <v>81</v>
      </c>
      <c r="BE73" s="72" t="s">
        <v>81</v>
      </c>
      <c r="BF73" s="72" t="s">
        <v>81</v>
      </c>
      <c r="BG73" s="72" t="s">
        <v>81</v>
      </c>
      <c r="BH73" s="72" t="s">
        <v>81</v>
      </c>
      <c r="BI73" s="72" t="s">
        <v>81</v>
      </c>
      <c r="BJ73" s="72" t="s">
        <v>81</v>
      </c>
      <c r="BK73" s="72" t="s">
        <v>81</v>
      </c>
      <c r="BL73" s="72" t="s">
        <v>81</v>
      </c>
      <c r="BM73" s="72" t="s">
        <v>81</v>
      </c>
      <c r="BN73" s="72" t="s">
        <v>81</v>
      </c>
      <c r="BO73" s="72" t="s">
        <v>81</v>
      </c>
      <c r="BP73" s="72" t="s">
        <v>81</v>
      </c>
      <c r="BQ73" s="72" t="s">
        <v>81</v>
      </c>
      <c r="BR73" s="72" t="s">
        <v>81</v>
      </c>
      <c r="BS73" s="72" t="s">
        <v>81</v>
      </c>
      <c r="BT73" s="72" t="s">
        <v>81</v>
      </c>
      <c r="BU73" s="72">
        <v>2</v>
      </c>
      <c r="BV73" s="72" t="s">
        <v>81</v>
      </c>
      <c r="BW73" s="72">
        <v>3</v>
      </c>
      <c r="BX73" s="72" t="s">
        <v>81</v>
      </c>
      <c r="BY73" s="72">
        <v>1</v>
      </c>
      <c r="BZ73" s="72" t="s">
        <v>81</v>
      </c>
      <c r="CA73" s="72" t="s">
        <v>81</v>
      </c>
      <c r="CB73" s="72" t="s">
        <v>81</v>
      </c>
      <c r="CC73" s="72" t="s">
        <v>81</v>
      </c>
      <c r="CD73" s="72" t="s">
        <v>81</v>
      </c>
      <c r="CE73" s="72">
        <v>2</v>
      </c>
      <c r="CF73" s="72" t="s">
        <v>81</v>
      </c>
      <c r="CG73" s="72">
        <v>1</v>
      </c>
      <c r="CH73" s="72" t="s">
        <v>81</v>
      </c>
      <c r="CI73" s="72">
        <v>1</v>
      </c>
      <c r="CJ73" s="72">
        <v>2</v>
      </c>
      <c r="CK73" s="72" t="s">
        <v>81</v>
      </c>
      <c r="CL73" s="72">
        <v>11</v>
      </c>
      <c r="CM73" s="72" t="s">
        <v>81</v>
      </c>
      <c r="CN73" s="72">
        <v>2</v>
      </c>
      <c r="CO73" s="72">
        <v>2</v>
      </c>
      <c r="CP73" s="72" t="s">
        <v>81</v>
      </c>
      <c r="CQ73" s="72" t="s">
        <v>81</v>
      </c>
      <c r="CR73" s="72" t="s">
        <v>81</v>
      </c>
      <c r="CS73" s="72">
        <v>1</v>
      </c>
      <c r="CT73" s="72" t="s">
        <v>81</v>
      </c>
      <c r="CU73" s="72" t="s">
        <v>81</v>
      </c>
      <c r="CV73" s="72" t="s">
        <v>81</v>
      </c>
      <c r="CW73" s="72" t="s">
        <v>81</v>
      </c>
      <c r="CX73" s="72" t="s">
        <v>81</v>
      </c>
      <c r="CY73" s="72">
        <v>1</v>
      </c>
      <c r="CZ73" s="72" t="s">
        <v>81</v>
      </c>
      <c r="DA73" s="72" t="s">
        <v>81</v>
      </c>
      <c r="DB73" s="72" t="s">
        <v>81</v>
      </c>
      <c r="DC73" s="72">
        <v>1</v>
      </c>
      <c r="DD73" s="72">
        <v>2</v>
      </c>
      <c r="DE73" s="72" t="s">
        <v>81</v>
      </c>
      <c r="DF73" s="72" t="s">
        <v>81</v>
      </c>
      <c r="DG73" s="72">
        <v>6</v>
      </c>
      <c r="DH73" s="72">
        <v>1</v>
      </c>
      <c r="DI73" s="72" t="s">
        <v>81</v>
      </c>
      <c r="DJ73" s="72" t="s">
        <v>81</v>
      </c>
      <c r="DK73" s="72" t="s">
        <v>81</v>
      </c>
      <c r="DL73" s="72" t="s">
        <v>81</v>
      </c>
      <c r="DM73" s="72" t="s">
        <v>81</v>
      </c>
      <c r="DN73" s="72">
        <v>1</v>
      </c>
      <c r="DO73" s="72" t="s">
        <v>81</v>
      </c>
      <c r="DP73" s="72" t="s">
        <v>81</v>
      </c>
      <c r="DQ73" s="72" t="s">
        <v>81</v>
      </c>
      <c r="DR73" s="72">
        <v>1</v>
      </c>
      <c r="DS73" s="72" t="s">
        <v>81</v>
      </c>
      <c r="DT73" s="72" t="s">
        <v>81</v>
      </c>
      <c r="DU73" s="72" t="s">
        <v>81</v>
      </c>
      <c r="DV73" s="72" t="s">
        <v>81</v>
      </c>
      <c r="DW73" s="72" t="s">
        <v>81</v>
      </c>
      <c r="DX73" s="72" t="s">
        <v>81</v>
      </c>
      <c r="DY73" s="72" t="s">
        <v>81</v>
      </c>
      <c r="DZ73" s="72" t="s">
        <v>81</v>
      </c>
      <c r="EA73" s="72" t="s">
        <v>81</v>
      </c>
      <c r="EB73" s="72" t="s">
        <v>81</v>
      </c>
      <c r="EC73" s="72" t="s">
        <v>81</v>
      </c>
      <c r="ED73" s="72" t="s">
        <v>81</v>
      </c>
      <c r="EE73" s="72" t="s">
        <v>81</v>
      </c>
      <c r="EF73" s="72" t="s">
        <v>81</v>
      </c>
      <c r="EG73" s="72" t="s">
        <v>81</v>
      </c>
      <c r="EH73" s="72" t="s">
        <v>81</v>
      </c>
      <c r="EI73" s="72" t="s">
        <v>81</v>
      </c>
      <c r="EJ73" s="72" t="s">
        <v>81</v>
      </c>
      <c r="EK73" s="72" t="s">
        <v>81</v>
      </c>
      <c r="EL73" s="72" t="s">
        <v>81</v>
      </c>
      <c r="EM73" s="72" t="s">
        <v>81</v>
      </c>
      <c r="EN73" s="72" t="s">
        <v>81</v>
      </c>
      <c r="EO73" s="72" t="s">
        <v>81</v>
      </c>
      <c r="EP73" s="72" t="s">
        <v>81</v>
      </c>
      <c r="EQ73" s="72" t="s">
        <v>81</v>
      </c>
      <c r="ER73" s="72" t="s">
        <v>81</v>
      </c>
      <c r="ES73" s="72" t="s">
        <v>81</v>
      </c>
      <c r="ET73" s="72" t="s">
        <v>81</v>
      </c>
      <c r="EU73" s="72" t="s">
        <v>81</v>
      </c>
      <c r="EV73" s="72" t="s">
        <v>81</v>
      </c>
      <c r="EW73" s="72" t="s">
        <v>81</v>
      </c>
      <c r="EX73" s="72" t="s">
        <v>81</v>
      </c>
      <c r="EY73" s="72" t="s">
        <v>81</v>
      </c>
      <c r="EZ73" s="72" t="s">
        <v>81</v>
      </c>
      <c r="FA73" s="72" t="s">
        <v>81</v>
      </c>
      <c r="FB73" s="72" t="s">
        <v>81</v>
      </c>
      <c r="FC73" s="72" t="s">
        <v>81</v>
      </c>
      <c r="FD73" s="72" t="s">
        <v>81</v>
      </c>
      <c r="FE73" s="72" t="s">
        <v>81</v>
      </c>
      <c r="FF73" s="72" t="s">
        <v>81</v>
      </c>
      <c r="FG73" s="72" t="s">
        <v>81</v>
      </c>
      <c r="FH73" s="72" t="s">
        <v>81</v>
      </c>
      <c r="FI73" s="72" t="s">
        <v>81</v>
      </c>
      <c r="FJ73" s="72" t="s">
        <v>81</v>
      </c>
      <c r="FK73" s="72" t="s">
        <v>81</v>
      </c>
      <c r="FL73" s="72" t="s">
        <v>81</v>
      </c>
      <c r="FM73" s="72" t="s">
        <v>81</v>
      </c>
      <c r="FN73" s="72" t="s">
        <v>81</v>
      </c>
      <c r="FO73" s="72" t="s">
        <v>81</v>
      </c>
      <c r="FP73" s="72" t="s">
        <v>81</v>
      </c>
      <c r="FQ73" s="72" t="s">
        <v>81</v>
      </c>
      <c r="FR73" s="72" t="s">
        <v>81</v>
      </c>
      <c r="FS73" s="72" t="s">
        <v>81</v>
      </c>
      <c r="FT73" s="72" t="s">
        <v>81</v>
      </c>
      <c r="FU73" s="72" t="s">
        <v>81</v>
      </c>
      <c r="FV73" s="72" t="s">
        <v>81</v>
      </c>
      <c r="FW73" s="72" t="s">
        <v>81</v>
      </c>
      <c r="FX73" s="72" t="s">
        <v>81</v>
      </c>
      <c r="FY73" s="72" t="s">
        <v>81</v>
      </c>
      <c r="FZ73" s="72" t="s">
        <v>81</v>
      </c>
      <c r="GA73" s="72" t="s">
        <v>81</v>
      </c>
      <c r="GB73" s="72" t="s">
        <v>81</v>
      </c>
      <c r="GC73" s="72" t="s">
        <v>81</v>
      </c>
      <c r="GD73" s="72" t="s">
        <v>81</v>
      </c>
      <c r="GE73" s="72" t="s">
        <v>81</v>
      </c>
      <c r="GF73" s="72" t="s">
        <v>81</v>
      </c>
      <c r="GG73" s="72" t="s">
        <v>81</v>
      </c>
      <c r="GH73" s="72" t="s">
        <v>81</v>
      </c>
      <c r="GI73" s="72" t="s">
        <v>81</v>
      </c>
      <c r="GJ73" s="72" t="s">
        <v>81</v>
      </c>
      <c r="GK73" s="72" t="s">
        <v>81</v>
      </c>
      <c r="GL73" s="72" t="s">
        <v>81</v>
      </c>
      <c r="GM73" s="72" t="s">
        <v>81</v>
      </c>
      <c r="GN73" s="72" t="s">
        <v>81</v>
      </c>
      <c r="GO73" s="72" t="s">
        <v>81</v>
      </c>
      <c r="GP73" s="72" t="s">
        <v>81</v>
      </c>
      <c r="GQ73" s="72" t="s">
        <v>81</v>
      </c>
      <c r="GR73" s="72" t="s">
        <v>81</v>
      </c>
      <c r="GS73" s="72" t="s">
        <v>81</v>
      </c>
      <c r="GT73" s="72" t="s">
        <v>81</v>
      </c>
      <c r="GU73" s="72" t="s">
        <v>81</v>
      </c>
      <c r="GV73" s="72" t="s">
        <v>81</v>
      </c>
      <c r="GW73" s="72" t="s">
        <v>81</v>
      </c>
      <c r="GX73" s="72" t="s">
        <v>81</v>
      </c>
      <c r="GY73" s="72" t="s">
        <v>81</v>
      </c>
      <c r="GZ73" s="72" t="s">
        <v>81</v>
      </c>
      <c r="HA73" s="72" t="s">
        <v>81</v>
      </c>
      <c r="HB73" s="72" t="s">
        <v>81</v>
      </c>
      <c r="HC73" s="72" t="s">
        <v>81</v>
      </c>
      <c r="HD73" s="72" t="s">
        <v>81</v>
      </c>
      <c r="HE73" s="72" t="s">
        <v>81</v>
      </c>
      <c r="HF73" s="72" t="s">
        <v>81</v>
      </c>
      <c r="HG73" s="72" t="s">
        <v>81</v>
      </c>
      <c r="HH73" s="72" t="s">
        <v>81</v>
      </c>
      <c r="HI73" s="72" t="s">
        <v>81</v>
      </c>
      <c r="HJ73" s="72" t="s">
        <v>81</v>
      </c>
      <c r="HK73" s="72" t="s">
        <v>81</v>
      </c>
      <c r="HL73" s="72" t="s">
        <v>81</v>
      </c>
      <c r="HM73" s="72" t="s">
        <v>81</v>
      </c>
      <c r="HN73" s="72" t="s">
        <v>81</v>
      </c>
      <c r="HO73" s="72" t="s">
        <v>81</v>
      </c>
      <c r="HP73" s="72" t="s">
        <v>81</v>
      </c>
      <c r="HQ73" s="72" t="s">
        <v>81</v>
      </c>
      <c r="HR73" s="72" t="s">
        <v>81</v>
      </c>
      <c r="HS73" s="72" t="s">
        <v>81</v>
      </c>
      <c r="HT73" s="72" t="s">
        <v>81</v>
      </c>
      <c r="HU73" s="72" t="s">
        <v>81</v>
      </c>
      <c r="HV73" s="72" t="s">
        <v>81</v>
      </c>
      <c r="HW73" s="72" t="s">
        <v>81</v>
      </c>
      <c r="HX73" s="72" t="s">
        <v>81</v>
      </c>
      <c r="HY73" s="72" t="s">
        <v>81</v>
      </c>
      <c r="HZ73" s="72" t="s">
        <v>81</v>
      </c>
      <c r="IA73" s="72" t="s">
        <v>81</v>
      </c>
      <c r="IB73" s="72" t="s">
        <v>81</v>
      </c>
      <c r="IC73" s="72" t="s">
        <v>81</v>
      </c>
      <c r="ID73" s="72" t="s">
        <v>81</v>
      </c>
      <c r="IE73" s="72" t="s">
        <v>81</v>
      </c>
      <c r="IF73" s="72" t="s">
        <v>81</v>
      </c>
      <c r="IG73" s="72" t="s">
        <v>81</v>
      </c>
      <c r="IH73" s="72" t="s">
        <v>81</v>
      </c>
      <c r="II73" s="72" t="s">
        <v>81</v>
      </c>
      <c r="IJ73" s="72" t="s">
        <v>81</v>
      </c>
      <c r="IK73" s="72" t="s">
        <v>81</v>
      </c>
      <c r="IL73" s="72" t="s">
        <v>81</v>
      </c>
      <c r="IM73" s="72" t="s">
        <v>81</v>
      </c>
      <c r="IN73" s="72" t="s">
        <v>81</v>
      </c>
      <c r="IO73" s="72" t="s">
        <v>81</v>
      </c>
      <c r="IP73" s="72" t="s">
        <v>81</v>
      </c>
      <c r="IQ73" s="72" t="s">
        <v>81</v>
      </c>
      <c r="IR73" s="72" t="s">
        <v>81</v>
      </c>
      <c r="IS73" s="72" t="s">
        <v>81</v>
      </c>
      <c r="IT73" s="72" t="s">
        <v>81</v>
      </c>
      <c r="IU73" s="72" t="s">
        <v>81</v>
      </c>
      <c r="IV73" s="72" t="s">
        <v>81</v>
      </c>
      <c r="IW73" s="72" t="s">
        <v>81</v>
      </c>
      <c r="IX73" s="72" t="s">
        <v>81</v>
      </c>
      <c r="IY73" s="72" t="s">
        <v>81</v>
      </c>
      <c r="IZ73" s="72" t="s">
        <v>81</v>
      </c>
      <c r="JA73" s="72" t="s">
        <v>81</v>
      </c>
      <c r="JB73" s="72" t="s">
        <v>81</v>
      </c>
      <c r="JC73" s="72" t="s">
        <v>81</v>
      </c>
      <c r="JD73" s="72" t="s">
        <v>81</v>
      </c>
      <c r="JE73" s="72" t="s">
        <v>81</v>
      </c>
      <c r="JF73" s="72" t="s">
        <v>81</v>
      </c>
      <c r="JG73" s="72" t="s">
        <v>81</v>
      </c>
      <c r="JH73" s="72" t="s">
        <v>81</v>
      </c>
      <c r="JI73" s="72" t="s">
        <v>81</v>
      </c>
      <c r="JJ73" s="72" t="s">
        <v>81</v>
      </c>
      <c r="JK73" s="72" t="s">
        <v>81</v>
      </c>
      <c r="JL73" s="72" t="s">
        <v>81</v>
      </c>
      <c r="JM73" s="72" t="s">
        <v>81</v>
      </c>
      <c r="JN73" s="72" t="s">
        <v>81</v>
      </c>
      <c r="JO73" s="72" t="s">
        <v>81</v>
      </c>
      <c r="JP73" s="72" t="s">
        <v>81</v>
      </c>
      <c r="JQ73" s="72" t="s">
        <v>81</v>
      </c>
      <c r="JR73" s="72" t="s">
        <v>81</v>
      </c>
      <c r="JS73" s="72" t="s">
        <v>81</v>
      </c>
      <c r="JT73" s="72" t="s">
        <v>81</v>
      </c>
      <c r="JU73" s="72" t="s">
        <v>81</v>
      </c>
      <c r="JV73" s="72" t="s">
        <v>81</v>
      </c>
      <c r="JW73" s="72" t="s">
        <v>81</v>
      </c>
      <c r="JX73" s="72" t="s">
        <v>81</v>
      </c>
      <c r="JY73" s="72" t="s">
        <v>81</v>
      </c>
      <c r="JZ73" s="72" t="s">
        <v>81</v>
      </c>
      <c r="KA73" s="72" t="s">
        <v>81</v>
      </c>
      <c r="KB73" s="72" t="s">
        <v>81</v>
      </c>
      <c r="KC73" s="72" t="s">
        <v>81</v>
      </c>
      <c r="KD73" s="72" t="s">
        <v>81</v>
      </c>
      <c r="KE73" s="72" t="s">
        <v>81</v>
      </c>
      <c r="KF73" s="72" t="s">
        <v>81</v>
      </c>
      <c r="KG73" s="72" t="s">
        <v>81</v>
      </c>
      <c r="KH73" s="72" t="s">
        <v>81</v>
      </c>
      <c r="KI73" s="72" t="s">
        <v>81</v>
      </c>
      <c r="KJ73" s="72" t="s">
        <v>81</v>
      </c>
      <c r="KK73" s="72" t="s">
        <v>81</v>
      </c>
      <c r="KL73" s="72" t="s">
        <v>81</v>
      </c>
      <c r="KM73" s="72" t="s">
        <v>81</v>
      </c>
      <c r="KN73" s="72" t="s">
        <v>81</v>
      </c>
      <c r="KO73" s="72" t="s">
        <v>81</v>
      </c>
      <c r="KP73" s="72" t="s">
        <v>81</v>
      </c>
      <c r="KQ73" s="72" t="s">
        <v>81</v>
      </c>
      <c r="KR73" s="72" t="s">
        <v>81</v>
      </c>
      <c r="KS73" s="72" t="s">
        <v>81</v>
      </c>
      <c r="KT73" s="72" t="s">
        <v>81</v>
      </c>
      <c r="KU73" s="72" t="s">
        <v>81</v>
      </c>
      <c r="KV73" s="72" t="s">
        <v>81</v>
      </c>
      <c r="KW73" s="72" t="s">
        <v>81</v>
      </c>
      <c r="KX73" s="72" t="s">
        <v>81</v>
      </c>
      <c r="KY73" s="72" t="s">
        <v>81</v>
      </c>
      <c r="KZ73" s="72" t="s">
        <v>81</v>
      </c>
      <c r="LA73" s="72" t="s">
        <v>81</v>
      </c>
      <c r="LB73" s="72" t="s">
        <v>81</v>
      </c>
      <c r="LC73" s="72" t="s">
        <v>81</v>
      </c>
      <c r="LD73" s="72" t="s">
        <v>81</v>
      </c>
      <c r="LE73" s="72" t="s">
        <v>81</v>
      </c>
      <c r="LF73" s="72" t="s">
        <v>81</v>
      </c>
      <c r="LG73" s="72" t="s">
        <v>81</v>
      </c>
      <c r="LH73" s="72" t="s">
        <v>81</v>
      </c>
      <c r="LI73" s="72" t="s">
        <v>81</v>
      </c>
      <c r="LJ73" s="72" t="s">
        <v>81</v>
      </c>
      <c r="LK73" s="72" t="s">
        <v>81</v>
      </c>
      <c r="LL73" s="72" t="s">
        <v>81</v>
      </c>
      <c r="LM73" s="72" t="s">
        <v>81</v>
      </c>
      <c r="LN73" s="72" t="s">
        <v>81</v>
      </c>
      <c r="LO73" s="72" t="s">
        <v>81</v>
      </c>
      <c r="LP73" s="72" t="s">
        <v>81</v>
      </c>
      <c r="LQ73" s="72" t="s">
        <v>81</v>
      </c>
      <c r="LR73" s="72" t="s">
        <v>81</v>
      </c>
      <c r="LS73" s="72" t="s">
        <v>81</v>
      </c>
      <c r="LT73" s="72" t="s">
        <v>81</v>
      </c>
      <c r="LU73" s="72" t="s">
        <v>81</v>
      </c>
      <c r="LV73" s="72" t="s">
        <v>81</v>
      </c>
      <c r="LW73" s="72" t="s">
        <v>81</v>
      </c>
      <c r="LX73" s="72" t="s">
        <v>81</v>
      </c>
      <c r="LY73" s="72" t="s">
        <v>81</v>
      </c>
      <c r="LZ73" s="72" t="s">
        <v>81</v>
      </c>
      <c r="MA73" s="72" t="s">
        <v>81</v>
      </c>
      <c r="MB73" s="72" t="s">
        <v>81</v>
      </c>
      <c r="MC73" s="72" t="s">
        <v>81</v>
      </c>
      <c r="MD73" s="72" t="s">
        <v>81</v>
      </c>
      <c r="ME73" s="72" t="s">
        <v>81</v>
      </c>
      <c r="MF73" s="72" t="s">
        <v>81</v>
      </c>
      <c r="MG73" s="72" t="s">
        <v>81</v>
      </c>
      <c r="MH73" s="72" t="s">
        <v>81</v>
      </c>
      <c r="MI73" s="72" t="s">
        <v>81</v>
      </c>
      <c r="MJ73" s="72" t="s">
        <v>81</v>
      </c>
      <c r="MK73" s="72" t="s">
        <v>81</v>
      </c>
      <c r="ML73" s="72" t="s">
        <v>81</v>
      </c>
      <c r="MM73" s="72" t="s">
        <v>81</v>
      </c>
      <c r="MN73" s="72" t="s">
        <v>81</v>
      </c>
      <c r="MO73" s="72" t="s">
        <v>81</v>
      </c>
      <c r="MP73" s="72" t="s">
        <v>81</v>
      </c>
      <c r="MQ73" s="72" t="s">
        <v>81</v>
      </c>
      <c r="MR73" s="72" t="s">
        <v>81</v>
      </c>
      <c r="MS73" s="72" t="s">
        <v>81</v>
      </c>
      <c r="MT73" s="72" t="s">
        <v>81</v>
      </c>
      <c r="MU73" s="72" t="s">
        <v>81</v>
      </c>
      <c r="MV73" s="72" t="s">
        <v>81</v>
      </c>
      <c r="MW73" s="72" t="s">
        <v>81</v>
      </c>
      <c r="MX73" s="72" t="s">
        <v>81</v>
      </c>
      <c r="MY73" s="72" t="s">
        <v>81</v>
      </c>
      <c r="MZ73" s="72" t="s">
        <v>81</v>
      </c>
      <c r="NA73" s="72" t="s">
        <v>81</v>
      </c>
      <c r="NB73" s="72" t="s">
        <v>81</v>
      </c>
      <c r="NC73" s="72" t="s">
        <v>81</v>
      </c>
      <c r="ND73" s="72" t="s">
        <v>81</v>
      </c>
      <c r="NE73" s="72" t="s">
        <v>81</v>
      </c>
      <c r="NF73" s="72" t="s">
        <v>81</v>
      </c>
      <c r="NG73" s="72" t="s">
        <v>81</v>
      </c>
      <c r="NH73" s="72" t="s">
        <v>81</v>
      </c>
      <c r="NI73" s="72" t="s">
        <v>81</v>
      </c>
      <c r="NJ73" s="72" t="s">
        <v>81</v>
      </c>
      <c r="NK73" s="72" t="s">
        <v>81</v>
      </c>
      <c r="NL73" s="72" t="s">
        <v>81</v>
      </c>
      <c r="NM73" s="72" t="s">
        <v>81</v>
      </c>
      <c r="NN73" s="72" t="s">
        <v>81</v>
      </c>
      <c r="NO73" s="72" t="s">
        <v>81</v>
      </c>
      <c r="NP73" s="72" t="s">
        <v>81</v>
      </c>
      <c r="NQ73" s="72" t="s">
        <v>81</v>
      </c>
      <c r="NR73" s="72" t="s">
        <v>81</v>
      </c>
      <c r="NS73" s="72" t="s">
        <v>81</v>
      </c>
      <c r="NT73" s="72" t="s">
        <v>81</v>
      </c>
      <c r="NU73" s="72" t="s">
        <v>81</v>
      </c>
      <c r="NV73" s="72" t="s">
        <v>81</v>
      </c>
      <c r="NW73" s="72" t="s">
        <v>81</v>
      </c>
      <c r="NX73" s="72" t="s">
        <v>81</v>
      </c>
      <c r="NY73" s="72" t="s">
        <v>81</v>
      </c>
      <c r="NZ73" s="72" t="s">
        <v>81</v>
      </c>
      <c r="OA73" s="72" t="s">
        <v>81</v>
      </c>
      <c r="OB73" s="72" t="s">
        <v>81</v>
      </c>
      <c r="OC73" s="72" t="s">
        <v>81</v>
      </c>
      <c r="OD73" s="72" t="s">
        <v>81</v>
      </c>
      <c r="OE73" s="72" t="s">
        <v>81</v>
      </c>
      <c r="OF73" s="72" t="s">
        <v>81</v>
      </c>
      <c r="OG73" s="72" t="s">
        <v>81</v>
      </c>
      <c r="OH73" s="72" t="s">
        <v>81</v>
      </c>
      <c r="OI73" s="72" t="s">
        <v>81</v>
      </c>
      <c r="OJ73" s="72" t="s">
        <v>81</v>
      </c>
      <c r="OK73" s="72" t="s">
        <v>81</v>
      </c>
      <c r="OL73" s="72" t="s">
        <v>81</v>
      </c>
      <c r="OM73" s="72">
        <v>1</v>
      </c>
      <c r="ON73" s="72">
        <v>1</v>
      </c>
      <c r="OO73" s="72" t="s">
        <v>81</v>
      </c>
      <c r="OP73" s="72" t="s">
        <v>81</v>
      </c>
      <c r="OQ73" s="72" t="s">
        <v>81</v>
      </c>
      <c r="OR73" s="72" t="s">
        <v>81</v>
      </c>
      <c r="OS73" s="72" t="s">
        <v>81</v>
      </c>
      <c r="OT73" s="72" t="s">
        <v>81</v>
      </c>
      <c r="OU73" s="72" t="s">
        <v>81</v>
      </c>
      <c r="OV73" s="72" t="s">
        <v>81</v>
      </c>
      <c r="OW73" s="72" t="s">
        <v>81</v>
      </c>
      <c r="OX73" s="72" t="s">
        <v>81</v>
      </c>
      <c r="OY73" s="72" t="s">
        <v>81</v>
      </c>
      <c r="OZ73" s="72" t="s">
        <v>81</v>
      </c>
      <c r="PA73" s="72" t="s">
        <v>81</v>
      </c>
      <c r="PB73" s="72" t="s">
        <v>81</v>
      </c>
      <c r="PC73" s="72" t="s">
        <v>81</v>
      </c>
      <c r="PD73" s="72" t="s">
        <v>81</v>
      </c>
    </row>
    <row r="74" spans="1:420" s="72" customFormat="1" x14ac:dyDescent="0.35">
      <c r="A74" s="71">
        <v>1070325</v>
      </c>
      <c r="B74" s="71">
        <v>1</v>
      </c>
      <c r="C74" s="71">
        <v>7</v>
      </c>
      <c r="D74" s="71">
        <v>3</v>
      </c>
      <c r="E74" s="71" t="s">
        <v>1255</v>
      </c>
      <c r="F74" s="71">
        <v>21</v>
      </c>
      <c r="G74" s="71">
        <v>4</v>
      </c>
      <c r="H74" s="71">
        <v>4</v>
      </c>
      <c r="I74" s="71">
        <v>5000</v>
      </c>
      <c r="J74" s="71">
        <v>70</v>
      </c>
      <c r="K74" s="71">
        <v>280</v>
      </c>
      <c r="L74" s="72">
        <v>300</v>
      </c>
      <c r="M74" s="71">
        <v>12</v>
      </c>
      <c r="N74" s="71">
        <v>1</v>
      </c>
      <c r="O74" s="71">
        <v>1</v>
      </c>
      <c r="P74" s="71">
        <v>10</v>
      </c>
      <c r="Q74" s="71">
        <v>0.5</v>
      </c>
      <c r="R74" s="71">
        <v>0.5</v>
      </c>
      <c r="S74" s="72">
        <v>30000</v>
      </c>
      <c r="T74" s="71">
        <v>8</v>
      </c>
      <c r="U74" s="71">
        <v>1</v>
      </c>
      <c r="V74" s="71">
        <v>1</v>
      </c>
      <c r="W74" s="71">
        <v>3</v>
      </c>
      <c r="X74" s="71" t="s">
        <v>81</v>
      </c>
      <c r="Y74" s="71">
        <v>0.312</v>
      </c>
      <c r="Z74" s="72" t="s">
        <v>81</v>
      </c>
      <c r="AA74" s="71">
        <v>4</v>
      </c>
      <c r="AB74" s="71">
        <v>1</v>
      </c>
      <c r="AC74" s="71">
        <v>1</v>
      </c>
      <c r="AD74" s="71">
        <v>10</v>
      </c>
      <c r="AE74" s="72" t="s">
        <v>81</v>
      </c>
      <c r="AF74" s="71">
        <v>0.5</v>
      </c>
      <c r="AG74" s="72">
        <v>12000</v>
      </c>
      <c r="AH74" s="72" t="s">
        <v>81</v>
      </c>
      <c r="AI74" s="72" t="s">
        <v>81</v>
      </c>
      <c r="AJ74" s="72" t="s">
        <v>81</v>
      </c>
      <c r="AK74" s="72" t="s">
        <v>81</v>
      </c>
      <c r="AL74" s="72" t="s">
        <v>81</v>
      </c>
      <c r="AM74" s="72" t="s">
        <v>81</v>
      </c>
      <c r="AN74" s="72" t="s">
        <v>81</v>
      </c>
      <c r="AO74" s="72" t="s">
        <v>81</v>
      </c>
      <c r="AP74" s="72" t="s">
        <v>81</v>
      </c>
      <c r="AQ74" s="72" t="s">
        <v>81</v>
      </c>
      <c r="AR74" s="72" t="s">
        <v>81</v>
      </c>
      <c r="AS74" s="72" t="s">
        <v>81</v>
      </c>
      <c r="AT74" s="72" t="s">
        <v>81</v>
      </c>
      <c r="AU74" s="72" t="s">
        <v>81</v>
      </c>
      <c r="AV74" s="72">
        <v>4</v>
      </c>
      <c r="AW74" s="72" t="s">
        <v>81</v>
      </c>
      <c r="AX74" s="72">
        <v>120000</v>
      </c>
      <c r="AY74" s="72">
        <v>30000</v>
      </c>
      <c r="AZ74" s="72">
        <v>20000</v>
      </c>
      <c r="BA74" s="72" t="s">
        <v>81</v>
      </c>
      <c r="BB74" s="72" t="s">
        <v>81</v>
      </c>
      <c r="BC74" s="72" t="s">
        <v>81</v>
      </c>
      <c r="BD74" s="72" t="s">
        <v>81</v>
      </c>
      <c r="BE74" s="72" t="s">
        <v>81</v>
      </c>
      <c r="BF74" s="72" t="s">
        <v>81</v>
      </c>
      <c r="BG74" s="72" t="s">
        <v>81</v>
      </c>
      <c r="BH74" s="72" t="s">
        <v>81</v>
      </c>
      <c r="BI74" s="72" t="s">
        <v>81</v>
      </c>
      <c r="BJ74" s="72" t="s">
        <v>81</v>
      </c>
      <c r="BK74" s="72" t="s">
        <v>81</v>
      </c>
      <c r="BL74" s="72" t="s">
        <v>81</v>
      </c>
      <c r="BM74" s="72" t="s">
        <v>81</v>
      </c>
      <c r="BN74" s="72" t="s">
        <v>81</v>
      </c>
      <c r="BO74" s="72" t="s">
        <v>81</v>
      </c>
      <c r="BP74" s="72" t="s">
        <v>81</v>
      </c>
      <c r="BQ74" s="72" t="s">
        <v>81</v>
      </c>
      <c r="BR74" s="72" t="s">
        <v>81</v>
      </c>
      <c r="BS74" s="72" t="s">
        <v>81</v>
      </c>
      <c r="BT74" s="72" t="s">
        <v>81</v>
      </c>
      <c r="BU74" s="27">
        <v>0</v>
      </c>
      <c r="BV74" s="72" t="s">
        <v>81</v>
      </c>
      <c r="BW74" s="72">
        <v>1</v>
      </c>
      <c r="BX74" s="72" t="s">
        <v>81</v>
      </c>
      <c r="BY74" s="72">
        <v>2</v>
      </c>
      <c r="BZ74" s="72" t="s">
        <v>81</v>
      </c>
      <c r="CA74" s="72" t="s">
        <v>81</v>
      </c>
      <c r="CB74" s="72" t="s">
        <v>81</v>
      </c>
      <c r="CC74" s="72" t="s">
        <v>81</v>
      </c>
      <c r="CD74" s="72" t="s">
        <v>81</v>
      </c>
      <c r="CE74" s="72" t="s">
        <v>81</v>
      </c>
      <c r="CF74" s="72" t="s">
        <v>81</v>
      </c>
      <c r="CG74" s="72">
        <v>20</v>
      </c>
      <c r="CH74" s="72">
        <v>30</v>
      </c>
      <c r="CI74" s="72">
        <v>2</v>
      </c>
      <c r="CJ74" s="72" t="s">
        <v>81</v>
      </c>
      <c r="CK74" s="72" t="s">
        <v>81</v>
      </c>
      <c r="CL74" s="72">
        <v>10</v>
      </c>
      <c r="CM74" s="72">
        <v>50</v>
      </c>
      <c r="CN74" s="72">
        <v>1</v>
      </c>
      <c r="CO74" s="72">
        <v>1</v>
      </c>
      <c r="CP74" s="72" t="s">
        <v>81</v>
      </c>
      <c r="CQ74" s="72" t="s">
        <v>81</v>
      </c>
      <c r="CR74" s="72" t="s">
        <v>81</v>
      </c>
      <c r="CS74" s="72">
        <v>1</v>
      </c>
      <c r="CT74" s="72" t="s">
        <v>81</v>
      </c>
      <c r="CU74" s="72" t="s">
        <v>81</v>
      </c>
      <c r="CV74" s="72" t="s">
        <v>81</v>
      </c>
      <c r="CW74" s="72" t="s">
        <v>81</v>
      </c>
      <c r="CX74" s="72" t="s">
        <v>81</v>
      </c>
      <c r="CY74" s="72" t="s">
        <v>81</v>
      </c>
      <c r="CZ74" s="72" t="s">
        <v>81</v>
      </c>
      <c r="DA74" s="72" t="s">
        <v>81</v>
      </c>
      <c r="DB74" s="72" t="s">
        <v>81</v>
      </c>
      <c r="DC74" s="72" t="s">
        <v>81</v>
      </c>
      <c r="DD74" s="72" t="s">
        <v>81</v>
      </c>
      <c r="DE74" s="72" t="s">
        <v>81</v>
      </c>
      <c r="DF74" s="72">
        <v>5</v>
      </c>
      <c r="DG74" s="72">
        <v>15</v>
      </c>
      <c r="DH74" s="72">
        <v>1</v>
      </c>
      <c r="DI74" s="72" t="s">
        <v>81</v>
      </c>
      <c r="DJ74" s="72" t="s">
        <v>81</v>
      </c>
      <c r="DK74" s="72" t="s">
        <v>81</v>
      </c>
      <c r="DL74" s="72" t="s">
        <v>81</v>
      </c>
      <c r="DM74" s="72" t="s">
        <v>81</v>
      </c>
      <c r="DN74" s="72" t="s">
        <v>81</v>
      </c>
      <c r="DO74" s="72" t="s">
        <v>81</v>
      </c>
      <c r="DP74" s="72">
        <v>1</v>
      </c>
      <c r="DQ74" s="72" t="s">
        <v>81</v>
      </c>
      <c r="DR74" s="72">
        <v>1</v>
      </c>
      <c r="DS74" s="72" t="s">
        <v>81</v>
      </c>
      <c r="DT74" s="72" t="s">
        <v>81</v>
      </c>
      <c r="DU74" s="72" t="s">
        <v>81</v>
      </c>
      <c r="DV74" s="72" t="s">
        <v>81</v>
      </c>
      <c r="DW74" s="72" t="s">
        <v>81</v>
      </c>
      <c r="DX74" s="72">
        <v>1</v>
      </c>
      <c r="DY74" s="72" t="s">
        <v>81</v>
      </c>
      <c r="DZ74" s="72" t="s">
        <v>81</v>
      </c>
      <c r="EA74" s="72" t="s">
        <v>81</v>
      </c>
      <c r="EB74" s="72">
        <v>1</v>
      </c>
      <c r="EC74" s="72" t="s">
        <v>81</v>
      </c>
      <c r="ED74" s="72" t="s">
        <v>81</v>
      </c>
      <c r="EE74" s="72" t="s">
        <v>81</v>
      </c>
      <c r="EF74" s="72" t="s">
        <v>81</v>
      </c>
      <c r="EG74" s="72" t="s">
        <v>81</v>
      </c>
      <c r="EH74" s="72" t="s">
        <v>81</v>
      </c>
      <c r="EI74" s="72" t="s">
        <v>81</v>
      </c>
      <c r="EJ74" s="72" t="s">
        <v>81</v>
      </c>
      <c r="EK74" s="72" t="s">
        <v>81</v>
      </c>
      <c r="EL74" s="72" t="s">
        <v>81</v>
      </c>
      <c r="EM74" s="72">
        <v>1</v>
      </c>
      <c r="EN74" s="72">
        <v>1</v>
      </c>
      <c r="EO74" s="72" t="s">
        <v>81</v>
      </c>
      <c r="EP74" s="72" t="s">
        <v>81</v>
      </c>
      <c r="EQ74" s="72">
        <v>1</v>
      </c>
      <c r="ER74" s="72">
        <v>1</v>
      </c>
      <c r="ES74" s="72" t="s">
        <v>81</v>
      </c>
      <c r="ET74" s="72" t="s">
        <v>81</v>
      </c>
      <c r="EU74" s="72" t="s">
        <v>81</v>
      </c>
      <c r="EV74" s="72">
        <v>1</v>
      </c>
      <c r="EW74" s="72" t="s">
        <v>81</v>
      </c>
      <c r="EX74" s="72" t="s">
        <v>81</v>
      </c>
      <c r="EY74" s="72" t="s">
        <v>81</v>
      </c>
      <c r="EZ74" s="72" t="s">
        <v>81</v>
      </c>
      <c r="FA74" s="72" t="s">
        <v>81</v>
      </c>
      <c r="FB74" s="72" t="s">
        <v>81</v>
      </c>
      <c r="FC74" s="72" t="s">
        <v>81</v>
      </c>
      <c r="FD74" s="72" t="s">
        <v>81</v>
      </c>
      <c r="FE74" s="72" t="s">
        <v>81</v>
      </c>
      <c r="FF74" s="72" t="s">
        <v>81</v>
      </c>
      <c r="FG74" s="72">
        <v>1</v>
      </c>
      <c r="FH74" s="72">
        <v>1</v>
      </c>
      <c r="FI74" s="72" t="s">
        <v>81</v>
      </c>
      <c r="FJ74" s="72">
        <v>2</v>
      </c>
      <c r="FK74" s="72">
        <v>1</v>
      </c>
      <c r="FL74" s="72" t="s">
        <v>81</v>
      </c>
      <c r="FM74" s="72" t="s">
        <v>81</v>
      </c>
      <c r="FN74" s="72" t="s">
        <v>81</v>
      </c>
      <c r="FO74" s="72" t="s">
        <v>81</v>
      </c>
      <c r="FP74" s="72" t="s">
        <v>81</v>
      </c>
      <c r="FQ74" s="72" t="s">
        <v>81</v>
      </c>
      <c r="FR74" s="72" t="s">
        <v>81</v>
      </c>
      <c r="FS74" s="72" t="s">
        <v>81</v>
      </c>
      <c r="FT74" s="72" t="s">
        <v>81</v>
      </c>
      <c r="FU74" s="72" t="s">
        <v>81</v>
      </c>
      <c r="FV74" s="72">
        <v>1</v>
      </c>
      <c r="FW74" s="72" t="s">
        <v>81</v>
      </c>
      <c r="FX74" s="72" t="s">
        <v>81</v>
      </c>
      <c r="FY74" s="72" t="s">
        <v>81</v>
      </c>
      <c r="FZ74" s="72">
        <v>2</v>
      </c>
      <c r="GA74" s="72">
        <v>1</v>
      </c>
      <c r="GB74" s="72" t="s">
        <v>81</v>
      </c>
      <c r="GC74" s="72" t="s">
        <v>81</v>
      </c>
      <c r="GD74" s="72" t="s">
        <v>81</v>
      </c>
      <c r="GE74" s="72">
        <v>1</v>
      </c>
      <c r="GF74" s="72" t="s">
        <v>81</v>
      </c>
      <c r="GG74" s="72" t="s">
        <v>81</v>
      </c>
      <c r="GH74" s="72" t="s">
        <v>81</v>
      </c>
      <c r="GI74" s="72" t="s">
        <v>81</v>
      </c>
      <c r="GJ74" s="72" t="s">
        <v>81</v>
      </c>
      <c r="GK74" s="72" t="s">
        <v>81</v>
      </c>
      <c r="GL74" s="72" t="s">
        <v>81</v>
      </c>
      <c r="GM74" s="72" t="s">
        <v>81</v>
      </c>
      <c r="GN74" s="72" t="s">
        <v>81</v>
      </c>
      <c r="GO74" s="72" t="s">
        <v>81</v>
      </c>
      <c r="GP74" s="72">
        <v>1</v>
      </c>
      <c r="GQ74" s="72">
        <v>1</v>
      </c>
      <c r="GR74" s="72" t="s">
        <v>81</v>
      </c>
      <c r="GS74" s="72" t="s">
        <v>81</v>
      </c>
      <c r="GT74" s="72">
        <v>1</v>
      </c>
      <c r="GU74" s="72">
        <v>1</v>
      </c>
      <c r="GV74" s="72" t="s">
        <v>81</v>
      </c>
      <c r="GW74" s="72" t="s">
        <v>81</v>
      </c>
      <c r="GX74" s="72" t="s">
        <v>81</v>
      </c>
      <c r="GY74" s="72">
        <v>1</v>
      </c>
      <c r="GZ74" s="72" t="s">
        <v>81</v>
      </c>
      <c r="HA74" s="72" t="s">
        <v>81</v>
      </c>
      <c r="HB74" s="72" t="s">
        <v>81</v>
      </c>
      <c r="HC74" s="72" t="s">
        <v>81</v>
      </c>
      <c r="HD74" s="72" t="s">
        <v>81</v>
      </c>
      <c r="HE74" s="72" t="s">
        <v>81</v>
      </c>
      <c r="HF74" s="72" t="s">
        <v>81</v>
      </c>
      <c r="HG74" s="72" t="s">
        <v>81</v>
      </c>
      <c r="HH74" s="72" t="s">
        <v>81</v>
      </c>
      <c r="HI74" s="72" t="s">
        <v>81</v>
      </c>
      <c r="HJ74" s="72">
        <v>1</v>
      </c>
      <c r="HK74" s="72">
        <v>1</v>
      </c>
      <c r="HL74" s="72" t="s">
        <v>81</v>
      </c>
      <c r="HM74" s="72">
        <v>2</v>
      </c>
      <c r="HN74" s="72">
        <v>1</v>
      </c>
      <c r="HO74" s="72" t="s">
        <v>81</v>
      </c>
      <c r="HP74" s="72" t="s">
        <v>81</v>
      </c>
      <c r="HQ74" s="72" t="s">
        <v>81</v>
      </c>
      <c r="HR74" s="72" t="s">
        <v>81</v>
      </c>
      <c r="HS74" s="72" t="s">
        <v>81</v>
      </c>
      <c r="HT74" s="72">
        <v>1</v>
      </c>
      <c r="HU74" s="72" t="s">
        <v>81</v>
      </c>
      <c r="HV74" s="72" t="s">
        <v>81</v>
      </c>
      <c r="HW74" s="72" t="s">
        <v>81</v>
      </c>
      <c r="HX74" s="72">
        <v>2</v>
      </c>
      <c r="HY74" s="72" t="s">
        <v>81</v>
      </c>
      <c r="HZ74" s="72" t="s">
        <v>81</v>
      </c>
      <c r="IA74" s="72" t="s">
        <v>81</v>
      </c>
      <c r="IB74" s="72" t="s">
        <v>81</v>
      </c>
      <c r="IC74" s="72" t="s">
        <v>81</v>
      </c>
      <c r="ID74" s="72">
        <v>1</v>
      </c>
      <c r="IE74" s="72" t="s">
        <v>81</v>
      </c>
      <c r="IF74" s="72" t="s">
        <v>81</v>
      </c>
      <c r="IG74" s="72" t="s">
        <v>81</v>
      </c>
      <c r="IH74" s="72">
        <v>1</v>
      </c>
      <c r="II74" s="72" t="s">
        <v>81</v>
      </c>
      <c r="IJ74" s="72" t="s">
        <v>81</v>
      </c>
      <c r="IK74" s="72" t="s">
        <v>81</v>
      </c>
      <c r="IL74" s="72" t="s">
        <v>81</v>
      </c>
      <c r="IM74" s="72" t="s">
        <v>81</v>
      </c>
      <c r="IN74" s="72" t="s">
        <v>81</v>
      </c>
      <c r="IO74" s="72" t="s">
        <v>81</v>
      </c>
      <c r="IP74" s="72" t="s">
        <v>81</v>
      </c>
      <c r="IQ74" s="72" t="s">
        <v>81</v>
      </c>
      <c r="IR74" s="72" t="s">
        <v>81</v>
      </c>
      <c r="IS74" s="72">
        <v>1</v>
      </c>
      <c r="IT74" s="72">
        <v>1</v>
      </c>
      <c r="IU74" s="72" t="s">
        <v>81</v>
      </c>
      <c r="IV74" s="72" t="s">
        <v>81</v>
      </c>
      <c r="IW74" s="72">
        <v>1</v>
      </c>
      <c r="IX74" s="72">
        <v>1</v>
      </c>
      <c r="IY74" s="72" t="s">
        <v>81</v>
      </c>
      <c r="IZ74" s="72" t="s">
        <v>81</v>
      </c>
      <c r="JA74" s="72" t="s">
        <v>81</v>
      </c>
      <c r="JB74" s="72">
        <v>1</v>
      </c>
      <c r="JC74" s="72">
        <v>1</v>
      </c>
      <c r="JD74" s="72">
        <v>1</v>
      </c>
      <c r="JE74" s="72" t="s">
        <v>81</v>
      </c>
      <c r="JF74" s="72">
        <v>5</v>
      </c>
      <c r="JG74" s="72">
        <v>1</v>
      </c>
      <c r="JH74" s="72" t="s">
        <v>81</v>
      </c>
      <c r="JI74" s="72" t="s">
        <v>81</v>
      </c>
      <c r="JJ74" s="72" t="s">
        <v>81</v>
      </c>
      <c r="JK74" s="72" t="s">
        <v>81</v>
      </c>
      <c r="JL74" s="72" t="s">
        <v>81</v>
      </c>
      <c r="JM74" s="72">
        <v>1</v>
      </c>
      <c r="JN74" s="72">
        <v>1</v>
      </c>
      <c r="JO74" s="72" t="s">
        <v>81</v>
      </c>
      <c r="JP74" s="72">
        <v>2</v>
      </c>
      <c r="JQ74" s="72">
        <v>1</v>
      </c>
      <c r="JR74" s="72" t="s">
        <v>81</v>
      </c>
      <c r="JS74" s="72" t="s">
        <v>81</v>
      </c>
      <c r="JT74" s="72" t="s">
        <v>81</v>
      </c>
      <c r="JU74" s="72" t="s">
        <v>81</v>
      </c>
      <c r="JV74" s="72" t="s">
        <v>81</v>
      </c>
      <c r="JW74" s="72">
        <v>1</v>
      </c>
      <c r="JX74" s="72" t="s">
        <v>81</v>
      </c>
      <c r="JY74" s="72" t="s">
        <v>81</v>
      </c>
      <c r="JZ74" s="72" t="s">
        <v>81</v>
      </c>
      <c r="KA74" s="72">
        <v>1</v>
      </c>
      <c r="KB74" s="72" t="s">
        <v>81</v>
      </c>
      <c r="KC74" s="72" t="s">
        <v>81</v>
      </c>
      <c r="KD74" s="72" t="s">
        <v>81</v>
      </c>
      <c r="KE74" s="72" t="s">
        <v>81</v>
      </c>
      <c r="KF74" s="72" t="s">
        <v>81</v>
      </c>
      <c r="KG74" s="72" t="s">
        <v>81</v>
      </c>
      <c r="KH74" s="72" t="s">
        <v>81</v>
      </c>
      <c r="KI74" s="72" t="s">
        <v>81</v>
      </c>
      <c r="KJ74" s="72" t="s">
        <v>81</v>
      </c>
      <c r="KK74" s="72" t="s">
        <v>81</v>
      </c>
      <c r="KL74" s="72" t="s">
        <v>81</v>
      </c>
      <c r="KM74" s="72" t="s">
        <v>81</v>
      </c>
      <c r="KN74" s="72" t="s">
        <v>81</v>
      </c>
      <c r="KO74" s="72" t="s">
        <v>81</v>
      </c>
      <c r="KP74" s="72" t="s">
        <v>81</v>
      </c>
      <c r="KQ74" s="72" t="s">
        <v>81</v>
      </c>
      <c r="KR74" s="72" t="s">
        <v>81</v>
      </c>
      <c r="KS74" s="72" t="s">
        <v>81</v>
      </c>
      <c r="KT74" s="72" t="s">
        <v>81</v>
      </c>
      <c r="KU74" s="72" t="s">
        <v>81</v>
      </c>
      <c r="KV74" s="72" t="s">
        <v>81</v>
      </c>
      <c r="KW74" s="72" t="s">
        <v>81</v>
      </c>
      <c r="KX74" s="72" t="s">
        <v>81</v>
      </c>
      <c r="KY74" s="72" t="s">
        <v>81</v>
      </c>
      <c r="KZ74" s="72" t="s">
        <v>81</v>
      </c>
      <c r="LA74" s="72" t="s">
        <v>81</v>
      </c>
      <c r="LB74" s="72" t="s">
        <v>81</v>
      </c>
      <c r="LC74" s="72" t="s">
        <v>81</v>
      </c>
      <c r="LD74" s="72" t="s">
        <v>81</v>
      </c>
      <c r="LE74" s="72" t="s">
        <v>81</v>
      </c>
      <c r="LF74" s="72" t="s">
        <v>81</v>
      </c>
      <c r="LG74" s="72" t="s">
        <v>81</v>
      </c>
      <c r="LH74" s="72" t="s">
        <v>81</v>
      </c>
      <c r="LI74" s="72" t="s">
        <v>81</v>
      </c>
      <c r="LJ74" s="72" t="s">
        <v>81</v>
      </c>
      <c r="LK74" s="72" t="s">
        <v>81</v>
      </c>
      <c r="LL74" s="72" t="s">
        <v>81</v>
      </c>
      <c r="LM74" s="72" t="s">
        <v>81</v>
      </c>
      <c r="LN74" s="72" t="s">
        <v>81</v>
      </c>
      <c r="LO74" s="72" t="s">
        <v>81</v>
      </c>
      <c r="LP74" s="72" t="s">
        <v>81</v>
      </c>
      <c r="LQ74" s="72" t="s">
        <v>81</v>
      </c>
      <c r="LR74" s="72" t="s">
        <v>81</v>
      </c>
      <c r="LS74" s="72" t="s">
        <v>81</v>
      </c>
      <c r="LT74" s="72" t="s">
        <v>81</v>
      </c>
      <c r="LU74" s="72" t="s">
        <v>81</v>
      </c>
      <c r="LV74" s="72" t="s">
        <v>81</v>
      </c>
      <c r="LW74" s="72" t="s">
        <v>81</v>
      </c>
      <c r="LX74" s="72" t="s">
        <v>81</v>
      </c>
      <c r="LY74" s="72" t="s">
        <v>81</v>
      </c>
      <c r="LZ74" s="72" t="s">
        <v>81</v>
      </c>
      <c r="MA74" s="72" t="s">
        <v>81</v>
      </c>
      <c r="MB74" s="72" t="s">
        <v>81</v>
      </c>
      <c r="MC74" s="72" t="s">
        <v>81</v>
      </c>
      <c r="MD74" s="72" t="s">
        <v>81</v>
      </c>
      <c r="ME74" s="72" t="s">
        <v>81</v>
      </c>
      <c r="MF74" s="72" t="s">
        <v>81</v>
      </c>
      <c r="MG74" s="72" t="s">
        <v>81</v>
      </c>
      <c r="MH74" s="72" t="s">
        <v>81</v>
      </c>
      <c r="MI74" s="72" t="s">
        <v>81</v>
      </c>
      <c r="MJ74" s="72" t="s">
        <v>81</v>
      </c>
      <c r="MK74" s="72" t="s">
        <v>81</v>
      </c>
      <c r="ML74" s="72" t="s">
        <v>81</v>
      </c>
      <c r="MM74" s="72" t="s">
        <v>81</v>
      </c>
      <c r="MN74" s="72" t="s">
        <v>81</v>
      </c>
      <c r="MO74" s="72" t="s">
        <v>81</v>
      </c>
      <c r="MP74" s="72" t="s">
        <v>81</v>
      </c>
      <c r="MQ74" s="72" t="s">
        <v>81</v>
      </c>
      <c r="MR74" s="72" t="s">
        <v>81</v>
      </c>
      <c r="MS74" s="72" t="s">
        <v>81</v>
      </c>
      <c r="MT74" s="72" t="s">
        <v>81</v>
      </c>
      <c r="MU74" s="72" t="s">
        <v>81</v>
      </c>
      <c r="MV74" s="72" t="s">
        <v>81</v>
      </c>
      <c r="MW74" s="72" t="s">
        <v>81</v>
      </c>
      <c r="MX74" s="72" t="s">
        <v>81</v>
      </c>
      <c r="MY74" s="72" t="s">
        <v>81</v>
      </c>
      <c r="MZ74" s="72" t="s">
        <v>81</v>
      </c>
      <c r="NA74" s="72" t="s">
        <v>81</v>
      </c>
      <c r="NB74" s="72" t="s">
        <v>81</v>
      </c>
      <c r="NC74" s="72" t="s">
        <v>81</v>
      </c>
      <c r="ND74" s="72" t="s">
        <v>81</v>
      </c>
      <c r="NE74" s="72" t="s">
        <v>81</v>
      </c>
      <c r="NF74" s="72" t="s">
        <v>81</v>
      </c>
      <c r="NG74" s="72" t="s">
        <v>81</v>
      </c>
      <c r="NH74" s="72" t="s">
        <v>81</v>
      </c>
      <c r="NI74" s="72" t="s">
        <v>81</v>
      </c>
      <c r="NJ74" s="72" t="s">
        <v>81</v>
      </c>
      <c r="NK74" s="72" t="s">
        <v>81</v>
      </c>
      <c r="NL74" s="72" t="s">
        <v>81</v>
      </c>
      <c r="NM74" s="72" t="s">
        <v>81</v>
      </c>
      <c r="NN74" s="72" t="s">
        <v>81</v>
      </c>
      <c r="NO74" s="72" t="s">
        <v>81</v>
      </c>
      <c r="NP74" s="72" t="s">
        <v>81</v>
      </c>
      <c r="NQ74" s="72" t="s">
        <v>81</v>
      </c>
      <c r="NR74" s="72" t="s">
        <v>81</v>
      </c>
      <c r="NS74" s="72" t="s">
        <v>81</v>
      </c>
      <c r="NT74" s="72" t="s">
        <v>81</v>
      </c>
      <c r="NU74" s="72" t="s">
        <v>81</v>
      </c>
      <c r="NV74" s="72" t="s">
        <v>81</v>
      </c>
      <c r="NW74" s="72" t="s">
        <v>81</v>
      </c>
      <c r="NX74" s="72" t="s">
        <v>81</v>
      </c>
      <c r="NY74" s="72" t="s">
        <v>81</v>
      </c>
      <c r="NZ74" s="72" t="s">
        <v>81</v>
      </c>
      <c r="OA74" s="72" t="s">
        <v>81</v>
      </c>
      <c r="OB74" s="72" t="s">
        <v>81</v>
      </c>
      <c r="OC74" s="72" t="s">
        <v>81</v>
      </c>
      <c r="OD74" s="72" t="s">
        <v>81</v>
      </c>
      <c r="OE74" s="72" t="s">
        <v>81</v>
      </c>
      <c r="OF74" s="72" t="s">
        <v>81</v>
      </c>
      <c r="OG74" s="72" t="s">
        <v>81</v>
      </c>
      <c r="OH74" s="72" t="s">
        <v>81</v>
      </c>
      <c r="OI74" s="72" t="s">
        <v>81</v>
      </c>
      <c r="OJ74" s="72" t="s">
        <v>81</v>
      </c>
      <c r="OK74" s="72" t="s">
        <v>81</v>
      </c>
      <c r="OL74" s="72" t="s">
        <v>81</v>
      </c>
      <c r="OM74" s="72">
        <v>1</v>
      </c>
      <c r="ON74" s="72">
        <v>2</v>
      </c>
      <c r="OO74" s="72">
        <v>1</v>
      </c>
      <c r="OP74" s="72">
        <v>1</v>
      </c>
      <c r="OQ74" s="72">
        <v>2</v>
      </c>
      <c r="OR74" s="72">
        <v>1</v>
      </c>
      <c r="OS74" s="72">
        <v>1</v>
      </c>
      <c r="OT74" s="72">
        <v>2</v>
      </c>
      <c r="OU74" s="72">
        <v>1</v>
      </c>
      <c r="OV74" s="72">
        <v>1</v>
      </c>
      <c r="OW74" s="72">
        <v>2</v>
      </c>
      <c r="OX74" s="72">
        <v>1</v>
      </c>
      <c r="OY74" s="72" t="s">
        <v>81</v>
      </c>
      <c r="OZ74" s="72" t="s">
        <v>81</v>
      </c>
      <c r="PA74" s="72" t="s">
        <v>81</v>
      </c>
      <c r="PB74" s="72" t="s">
        <v>81</v>
      </c>
      <c r="PC74" s="72" t="s">
        <v>81</v>
      </c>
      <c r="PD74" s="72" t="s">
        <v>81</v>
      </c>
    </row>
    <row r="75" spans="1:420" x14ac:dyDescent="0.35">
      <c r="A75" s="20">
        <v>1070326</v>
      </c>
      <c r="B75" s="20">
        <v>1</v>
      </c>
      <c r="C75" s="20">
        <v>7</v>
      </c>
      <c r="D75" s="20">
        <v>3</v>
      </c>
      <c r="E75" s="20" t="s">
        <v>1260</v>
      </c>
      <c r="F75" s="20">
        <v>21</v>
      </c>
      <c r="G75" s="20">
        <v>4</v>
      </c>
      <c r="H75" s="20">
        <v>4</v>
      </c>
      <c r="I75" s="20">
        <v>5000</v>
      </c>
      <c r="J75" s="20">
        <v>30</v>
      </c>
      <c r="K75" s="20">
        <v>25</v>
      </c>
      <c r="L75" s="20">
        <v>500</v>
      </c>
      <c r="M75" s="20">
        <v>12</v>
      </c>
      <c r="N75" s="20">
        <v>1</v>
      </c>
      <c r="O75" s="20">
        <v>1</v>
      </c>
      <c r="P75" s="20">
        <v>8</v>
      </c>
      <c r="Q75" t="s">
        <v>81</v>
      </c>
      <c r="R75" s="20">
        <v>2</v>
      </c>
      <c r="S75" s="20">
        <v>13000</v>
      </c>
      <c r="T75" s="20">
        <v>4</v>
      </c>
      <c r="U75" s="20">
        <v>3</v>
      </c>
      <c r="V75" s="20">
        <v>3</v>
      </c>
      <c r="W75" s="20">
        <v>6</v>
      </c>
      <c r="X75" t="s">
        <v>81</v>
      </c>
      <c r="Y75" s="20">
        <v>1</v>
      </c>
      <c r="Z75" s="20">
        <v>20000</v>
      </c>
      <c r="AA75" t="s">
        <v>81</v>
      </c>
      <c r="AB75" t="s">
        <v>81</v>
      </c>
      <c r="AC75" t="s">
        <v>81</v>
      </c>
      <c r="AD75" t="s">
        <v>81</v>
      </c>
      <c r="AE75" t="s">
        <v>81</v>
      </c>
      <c r="AF75" t="s">
        <v>81</v>
      </c>
      <c r="AG75" t="s">
        <v>81</v>
      </c>
      <c r="AH75" t="s">
        <v>81</v>
      </c>
      <c r="AI75" t="s">
        <v>81</v>
      </c>
      <c r="AJ75" t="s">
        <v>81</v>
      </c>
      <c r="AK75" t="s">
        <v>81</v>
      </c>
      <c r="AL75" t="s">
        <v>81</v>
      </c>
      <c r="AM75" t="s">
        <v>81</v>
      </c>
      <c r="AN75" t="s">
        <v>81</v>
      </c>
      <c r="AO75" t="s">
        <v>81</v>
      </c>
      <c r="AP75" t="s">
        <v>81</v>
      </c>
      <c r="AQ75" t="s">
        <v>81</v>
      </c>
      <c r="AR75" t="s">
        <v>81</v>
      </c>
      <c r="AS75" t="s">
        <v>81</v>
      </c>
      <c r="AT75" t="s">
        <v>81</v>
      </c>
      <c r="AU75" t="s">
        <v>81</v>
      </c>
      <c r="AV75">
        <v>3</v>
      </c>
      <c r="AW75" t="s">
        <v>81</v>
      </c>
      <c r="AX75">
        <v>150000</v>
      </c>
      <c r="AY75">
        <v>70000</v>
      </c>
      <c r="AZ75">
        <v>50000</v>
      </c>
      <c r="BA75" t="s">
        <v>81</v>
      </c>
      <c r="BB75">
        <v>60000</v>
      </c>
      <c r="BC75">
        <v>5000</v>
      </c>
      <c r="BD75" t="s">
        <v>81</v>
      </c>
      <c r="BE75" t="s">
        <v>81</v>
      </c>
      <c r="BF75">
        <v>20000</v>
      </c>
      <c r="BG75" t="s">
        <v>81</v>
      </c>
      <c r="BH75" t="s">
        <v>81</v>
      </c>
      <c r="BI75" t="s">
        <v>81</v>
      </c>
      <c r="BJ75" t="s">
        <v>81</v>
      </c>
      <c r="BK75" t="s">
        <v>81</v>
      </c>
      <c r="BL75" t="s">
        <v>81</v>
      </c>
      <c r="BM75" t="s">
        <v>81</v>
      </c>
      <c r="BN75" t="s">
        <v>81</v>
      </c>
      <c r="BO75" t="s">
        <v>81</v>
      </c>
      <c r="BP75" t="s">
        <v>81</v>
      </c>
      <c r="BQ75" t="s">
        <v>81</v>
      </c>
      <c r="BR75" t="s">
        <v>81</v>
      </c>
      <c r="BS75" t="s">
        <v>81</v>
      </c>
      <c r="BT75" t="s">
        <v>81</v>
      </c>
      <c r="BU75">
        <v>2</v>
      </c>
      <c r="BV75" t="s">
        <v>81</v>
      </c>
      <c r="BW75">
        <v>2</v>
      </c>
      <c r="BX75" t="s">
        <v>81</v>
      </c>
      <c r="BY75">
        <v>1</v>
      </c>
      <c r="BZ75">
        <v>3</v>
      </c>
      <c r="CA75" t="s">
        <v>81</v>
      </c>
      <c r="CB75" t="s">
        <v>81</v>
      </c>
      <c r="CC75" t="s">
        <v>81</v>
      </c>
      <c r="CD75">
        <v>1</v>
      </c>
      <c r="CE75" t="s">
        <v>81</v>
      </c>
      <c r="CF75" t="s">
        <v>81</v>
      </c>
      <c r="CG75">
        <v>4</v>
      </c>
      <c r="CH75">
        <v>4</v>
      </c>
      <c r="CI75">
        <v>1</v>
      </c>
      <c r="CJ75" t="s">
        <v>81</v>
      </c>
      <c r="CK75" t="s">
        <v>81</v>
      </c>
      <c r="CL75" t="s">
        <v>81</v>
      </c>
      <c r="CM75">
        <v>20</v>
      </c>
      <c r="CN75">
        <v>1</v>
      </c>
      <c r="CO75">
        <v>2</v>
      </c>
      <c r="CP75" t="s">
        <v>81</v>
      </c>
      <c r="CQ75" t="s">
        <v>81</v>
      </c>
      <c r="CR75" t="s">
        <v>81</v>
      </c>
      <c r="CS75">
        <v>1</v>
      </c>
      <c r="CT75">
        <v>1</v>
      </c>
      <c r="CU75" t="s">
        <v>81</v>
      </c>
      <c r="CV75" t="s">
        <v>81</v>
      </c>
      <c r="CW75" t="s">
        <v>81</v>
      </c>
      <c r="CX75">
        <v>1</v>
      </c>
      <c r="CY75" t="s">
        <v>81</v>
      </c>
      <c r="CZ75" t="s">
        <v>81</v>
      </c>
      <c r="DA75" t="s">
        <v>81</v>
      </c>
      <c r="DB75" t="s">
        <v>81</v>
      </c>
      <c r="DC75" t="s">
        <v>81</v>
      </c>
      <c r="DD75" t="s">
        <v>81</v>
      </c>
      <c r="DE75" t="s">
        <v>81</v>
      </c>
      <c r="DF75">
        <v>10</v>
      </c>
      <c r="DG75">
        <v>20</v>
      </c>
      <c r="DH75">
        <v>1</v>
      </c>
      <c r="DI75">
        <v>1</v>
      </c>
      <c r="DJ75" t="s">
        <v>81</v>
      </c>
      <c r="DK75" t="s">
        <v>81</v>
      </c>
      <c r="DL75" t="s">
        <v>81</v>
      </c>
      <c r="DM75" t="s">
        <v>81</v>
      </c>
      <c r="DN75" t="s">
        <v>81</v>
      </c>
      <c r="DO75" t="s">
        <v>81</v>
      </c>
      <c r="DP75" t="s">
        <v>81</v>
      </c>
      <c r="DQ75" t="s">
        <v>81</v>
      </c>
      <c r="DR75" t="s">
        <v>81</v>
      </c>
      <c r="DS75" t="s">
        <v>81</v>
      </c>
      <c r="DT75" t="s">
        <v>81</v>
      </c>
      <c r="DU75" t="s">
        <v>81</v>
      </c>
      <c r="DV75" t="s">
        <v>81</v>
      </c>
      <c r="DW75" t="s">
        <v>81</v>
      </c>
      <c r="DX75">
        <v>2</v>
      </c>
      <c r="DY75" t="s">
        <v>81</v>
      </c>
      <c r="DZ75" t="s">
        <v>81</v>
      </c>
      <c r="EA75" t="s">
        <v>81</v>
      </c>
      <c r="EB75">
        <v>1</v>
      </c>
      <c r="EC75" t="s">
        <v>81</v>
      </c>
      <c r="ED75" t="s">
        <v>81</v>
      </c>
      <c r="EE75" t="s">
        <v>81</v>
      </c>
      <c r="EF75" t="s">
        <v>81</v>
      </c>
      <c r="EG75" t="s">
        <v>81</v>
      </c>
      <c r="EH75">
        <v>1</v>
      </c>
      <c r="EI75" t="s">
        <v>81</v>
      </c>
      <c r="EJ75">
        <v>2</v>
      </c>
      <c r="EK75" t="s">
        <v>81</v>
      </c>
      <c r="EL75" t="s">
        <v>81</v>
      </c>
      <c r="EM75">
        <v>1</v>
      </c>
      <c r="EN75" t="s">
        <v>81</v>
      </c>
      <c r="EO75" t="s">
        <v>81</v>
      </c>
      <c r="EP75" t="s">
        <v>81</v>
      </c>
      <c r="EQ75" t="s">
        <v>81</v>
      </c>
      <c r="ER75" t="s">
        <v>81</v>
      </c>
      <c r="ES75">
        <v>2</v>
      </c>
      <c r="ET75" t="s">
        <v>81</v>
      </c>
      <c r="EU75" t="s">
        <v>81</v>
      </c>
      <c r="EV75">
        <v>1</v>
      </c>
      <c r="EW75" t="s">
        <v>81</v>
      </c>
      <c r="EX75" t="s">
        <v>81</v>
      </c>
      <c r="EY75" t="s">
        <v>81</v>
      </c>
      <c r="EZ75" t="s">
        <v>81</v>
      </c>
      <c r="FA75" t="s">
        <v>81</v>
      </c>
      <c r="FB75" t="s">
        <v>81</v>
      </c>
      <c r="FC75" t="s">
        <v>81</v>
      </c>
      <c r="FD75" t="s">
        <v>81</v>
      </c>
      <c r="FE75" t="s">
        <v>81</v>
      </c>
      <c r="FF75" t="s">
        <v>81</v>
      </c>
      <c r="FG75">
        <v>3</v>
      </c>
      <c r="FH75">
        <v>2</v>
      </c>
      <c r="FI75">
        <v>3</v>
      </c>
      <c r="FJ75" t="s">
        <v>81</v>
      </c>
      <c r="FK75">
        <v>1</v>
      </c>
      <c r="FL75">
        <v>3</v>
      </c>
      <c r="FM75">
        <v>2</v>
      </c>
      <c r="FN75">
        <v>2</v>
      </c>
      <c r="FO75">
        <v>1</v>
      </c>
      <c r="FP75">
        <v>2</v>
      </c>
      <c r="FQ75">
        <v>3</v>
      </c>
      <c r="FR75">
        <v>2</v>
      </c>
      <c r="FS75">
        <v>2</v>
      </c>
      <c r="FT75">
        <v>1</v>
      </c>
      <c r="FU75">
        <v>2</v>
      </c>
      <c r="FV75" t="s">
        <v>81</v>
      </c>
      <c r="FW75" t="s">
        <v>81</v>
      </c>
      <c r="FX75" t="s">
        <v>81</v>
      </c>
      <c r="FY75" t="s">
        <v>81</v>
      </c>
      <c r="FZ75" t="s">
        <v>81</v>
      </c>
      <c r="GA75">
        <v>2</v>
      </c>
      <c r="GB75" t="s">
        <v>81</v>
      </c>
      <c r="GC75" t="s">
        <v>81</v>
      </c>
      <c r="GD75" t="s">
        <v>81</v>
      </c>
      <c r="GE75">
        <v>1</v>
      </c>
      <c r="GF75" t="s">
        <v>81</v>
      </c>
      <c r="GG75" t="s">
        <v>81</v>
      </c>
      <c r="GH75" t="s">
        <v>81</v>
      </c>
      <c r="GI75" t="s">
        <v>81</v>
      </c>
      <c r="GJ75" t="s">
        <v>81</v>
      </c>
      <c r="GK75" t="s">
        <v>81</v>
      </c>
      <c r="GL75" t="s">
        <v>81</v>
      </c>
      <c r="GM75" t="s">
        <v>81</v>
      </c>
      <c r="GN75" t="s">
        <v>81</v>
      </c>
      <c r="GO75" t="s">
        <v>81</v>
      </c>
      <c r="GP75" t="s">
        <v>81</v>
      </c>
      <c r="GQ75">
        <v>2</v>
      </c>
      <c r="GR75" t="s">
        <v>81</v>
      </c>
      <c r="GS75" t="s">
        <v>81</v>
      </c>
      <c r="GT75">
        <v>1</v>
      </c>
      <c r="GU75" t="s">
        <v>81</v>
      </c>
      <c r="GV75">
        <v>2</v>
      </c>
      <c r="GW75" t="s">
        <v>81</v>
      </c>
      <c r="GX75" t="s">
        <v>81</v>
      </c>
      <c r="GY75">
        <v>1</v>
      </c>
      <c r="GZ75" t="s">
        <v>81</v>
      </c>
      <c r="HA75" t="s">
        <v>81</v>
      </c>
      <c r="HB75" t="s">
        <v>81</v>
      </c>
      <c r="HC75" t="s">
        <v>81</v>
      </c>
      <c r="HD75" t="s">
        <v>81</v>
      </c>
      <c r="HE75" t="s">
        <v>81</v>
      </c>
      <c r="HF75" t="s">
        <v>81</v>
      </c>
      <c r="HG75" t="s">
        <v>81</v>
      </c>
      <c r="HH75" t="s">
        <v>81</v>
      </c>
      <c r="HI75" t="s">
        <v>81</v>
      </c>
      <c r="HJ75">
        <v>3</v>
      </c>
      <c r="HK75">
        <v>2</v>
      </c>
      <c r="HL75" t="s">
        <v>81</v>
      </c>
      <c r="HM75" t="s">
        <v>81</v>
      </c>
      <c r="HN75">
        <v>1</v>
      </c>
      <c r="HO75">
        <v>3</v>
      </c>
      <c r="HP75">
        <v>2</v>
      </c>
      <c r="HQ75" t="s">
        <v>81</v>
      </c>
      <c r="HR75" t="s">
        <v>81</v>
      </c>
      <c r="HS75">
        <v>1</v>
      </c>
      <c r="HT75">
        <v>3</v>
      </c>
      <c r="HU75">
        <v>2</v>
      </c>
      <c r="HV75">
        <v>1</v>
      </c>
      <c r="HW75" t="s">
        <v>81</v>
      </c>
      <c r="HX75">
        <v>1</v>
      </c>
      <c r="HY75" t="s">
        <v>81</v>
      </c>
      <c r="HZ75" t="s">
        <v>81</v>
      </c>
      <c r="IA75" t="s">
        <v>81</v>
      </c>
      <c r="IB75" t="s">
        <v>81</v>
      </c>
      <c r="IC75" t="s">
        <v>81</v>
      </c>
      <c r="ID75" t="s">
        <v>81</v>
      </c>
      <c r="IE75" t="s">
        <v>81</v>
      </c>
      <c r="IF75" t="s">
        <v>81</v>
      </c>
      <c r="IG75" t="s">
        <v>81</v>
      </c>
      <c r="IH75" t="s">
        <v>81</v>
      </c>
      <c r="II75" t="s">
        <v>81</v>
      </c>
      <c r="IJ75" t="s">
        <v>81</v>
      </c>
      <c r="IK75" t="s">
        <v>81</v>
      </c>
      <c r="IL75" t="s">
        <v>81</v>
      </c>
      <c r="IM75" t="s">
        <v>81</v>
      </c>
      <c r="IN75" t="s">
        <v>81</v>
      </c>
      <c r="IO75" t="s">
        <v>81</v>
      </c>
      <c r="IP75" t="s">
        <v>81</v>
      </c>
      <c r="IQ75" t="s">
        <v>81</v>
      </c>
      <c r="IR75" t="s">
        <v>81</v>
      </c>
      <c r="IS75" t="s">
        <v>81</v>
      </c>
      <c r="IT75" t="s">
        <v>81</v>
      </c>
      <c r="IU75" t="s">
        <v>81</v>
      </c>
      <c r="IV75" t="s">
        <v>81</v>
      </c>
      <c r="IW75" t="s">
        <v>81</v>
      </c>
      <c r="IX75" t="s">
        <v>81</v>
      </c>
      <c r="IY75" t="s">
        <v>81</v>
      </c>
      <c r="IZ75" t="s">
        <v>81</v>
      </c>
      <c r="JA75" t="s">
        <v>81</v>
      </c>
      <c r="JB75" t="s">
        <v>81</v>
      </c>
      <c r="JC75" t="s">
        <v>81</v>
      </c>
      <c r="JD75" t="s">
        <v>81</v>
      </c>
      <c r="JE75" t="s">
        <v>81</v>
      </c>
      <c r="JF75" t="s">
        <v>81</v>
      </c>
      <c r="JG75" t="s">
        <v>81</v>
      </c>
      <c r="JH75" t="s">
        <v>81</v>
      </c>
      <c r="JI75" t="s">
        <v>81</v>
      </c>
      <c r="JJ75" t="s">
        <v>81</v>
      </c>
      <c r="JK75" t="s">
        <v>81</v>
      </c>
      <c r="JL75" t="s">
        <v>81</v>
      </c>
      <c r="JM75" t="s">
        <v>81</v>
      </c>
      <c r="JN75" t="s">
        <v>81</v>
      </c>
      <c r="JO75" t="s">
        <v>81</v>
      </c>
      <c r="JP75" t="s">
        <v>81</v>
      </c>
      <c r="JQ75" t="s">
        <v>81</v>
      </c>
      <c r="JR75" t="s">
        <v>81</v>
      </c>
      <c r="JS75" t="s">
        <v>81</v>
      </c>
      <c r="JT75" t="s">
        <v>81</v>
      </c>
      <c r="JU75" t="s">
        <v>81</v>
      </c>
      <c r="JV75" t="s">
        <v>81</v>
      </c>
      <c r="JW75" t="s">
        <v>81</v>
      </c>
      <c r="JX75" t="s">
        <v>81</v>
      </c>
      <c r="JY75" t="s">
        <v>81</v>
      </c>
      <c r="JZ75" t="s">
        <v>81</v>
      </c>
      <c r="KA75" t="s">
        <v>81</v>
      </c>
      <c r="KB75" t="s">
        <v>81</v>
      </c>
      <c r="KC75" t="s">
        <v>81</v>
      </c>
      <c r="KD75" t="s">
        <v>81</v>
      </c>
      <c r="KE75" t="s">
        <v>81</v>
      </c>
      <c r="KF75" t="s">
        <v>81</v>
      </c>
      <c r="KG75" t="s">
        <v>81</v>
      </c>
      <c r="KH75" t="s">
        <v>81</v>
      </c>
      <c r="KI75" t="s">
        <v>81</v>
      </c>
      <c r="KJ75" t="s">
        <v>81</v>
      </c>
      <c r="KK75" t="s">
        <v>81</v>
      </c>
      <c r="KL75" t="s">
        <v>81</v>
      </c>
      <c r="KM75" t="s">
        <v>81</v>
      </c>
      <c r="KN75" t="s">
        <v>81</v>
      </c>
      <c r="KO75" t="s">
        <v>81</v>
      </c>
      <c r="KP75" t="s">
        <v>81</v>
      </c>
      <c r="KQ75" t="s">
        <v>81</v>
      </c>
      <c r="KR75" t="s">
        <v>81</v>
      </c>
      <c r="KS75" t="s">
        <v>81</v>
      </c>
      <c r="KT75" t="s">
        <v>81</v>
      </c>
      <c r="KU75" t="s">
        <v>81</v>
      </c>
      <c r="KV75" t="s">
        <v>81</v>
      </c>
      <c r="KW75" t="s">
        <v>81</v>
      </c>
      <c r="KX75" t="s">
        <v>81</v>
      </c>
      <c r="KY75" t="s">
        <v>81</v>
      </c>
      <c r="KZ75" t="s">
        <v>81</v>
      </c>
      <c r="LA75" t="s">
        <v>81</v>
      </c>
      <c r="LB75" t="s">
        <v>81</v>
      </c>
      <c r="LC75" t="s">
        <v>81</v>
      </c>
      <c r="LD75" t="s">
        <v>81</v>
      </c>
      <c r="LE75" t="s">
        <v>81</v>
      </c>
      <c r="LF75" t="s">
        <v>81</v>
      </c>
      <c r="LG75" t="s">
        <v>81</v>
      </c>
      <c r="LH75" t="s">
        <v>81</v>
      </c>
      <c r="LI75" t="s">
        <v>81</v>
      </c>
      <c r="LJ75" t="s">
        <v>81</v>
      </c>
      <c r="LK75" t="s">
        <v>81</v>
      </c>
      <c r="LL75" t="s">
        <v>81</v>
      </c>
      <c r="LM75" t="s">
        <v>81</v>
      </c>
      <c r="LN75" t="s">
        <v>81</v>
      </c>
      <c r="LO75" t="s">
        <v>81</v>
      </c>
      <c r="LP75" t="s">
        <v>81</v>
      </c>
      <c r="LQ75" t="s">
        <v>81</v>
      </c>
      <c r="LR75" t="s">
        <v>81</v>
      </c>
      <c r="LS75" t="s">
        <v>81</v>
      </c>
      <c r="LT75" t="s">
        <v>81</v>
      </c>
      <c r="LU75" t="s">
        <v>81</v>
      </c>
      <c r="LV75" t="s">
        <v>81</v>
      </c>
      <c r="LW75" t="s">
        <v>81</v>
      </c>
      <c r="LX75" t="s">
        <v>81</v>
      </c>
      <c r="LY75" t="s">
        <v>81</v>
      </c>
      <c r="LZ75" t="s">
        <v>81</v>
      </c>
      <c r="MA75" t="s">
        <v>81</v>
      </c>
      <c r="MB75" t="s">
        <v>81</v>
      </c>
      <c r="MC75" t="s">
        <v>81</v>
      </c>
      <c r="MD75" t="s">
        <v>81</v>
      </c>
      <c r="ME75" t="s">
        <v>81</v>
      </c>
      <c r="MF75" t="s">
        <v>81</v>
      </c>
      <c r="MG75" t="s">
        <v>81</v>
      </c>
      <c r="MH75" t="s">
        <v>81</v>
      </c>
      <c r="MI75" t="s">
        <v>81</v>
      </c>
      <c r="MJ75" t="s">
        <v>81</v>
      </c>
      <c r="MK75" t="s">
        <v>81</v>
      </c>
      <c r="ML75" t="s">
        <v>81</v>
      </c>
      <c r="MM75" t="s">
        <v>81</v>
      </c>
      <c r="MN75" t="s">
        <v>81</v>
      </c>
      <c r="MO75" t="s">
        <v>81</v>
      </c>
      <c r="MP75" t="s">
        <v>81</v>
      </c>
      <c r="MQ75" t="s">
        <v>81</v>
      </c>
      <c r="MR75" t="s">
        <v>81</v>
      </c>
      <c r="MS75" t="s">
        <v>81</v>
      </c>
      <c r="MT75" t="s">
        <v>81</v>
      </c>
      <c r="MU75" t="s">
        <v>81</v>
      </c>
      <c r="MV75" t="s">
        <v>81</v>
      </c>
      <c r="MW75" t="s">
        <v>81</v>
      </c>
      <c r="MX75" t="s">
        <v>81</v>
      </c>
      <c r="MY75" t="s">
        <v>81</v>
      </c>
      <c r="MZ75" t="s">
        <v>81</v>
      </c>
      <c r="NA75" t="s">
        <v>81</v>
      </c>
      <c r="NB75" t="s">
        <v>81</v>
      </c>
      <c r="NC75" t="s">
        <v>81</v>
      </c>
      <c r="ND75" t="s">
        <v>81</v>
      </c>
      <c r="NE75" t="s">
        <v>81</v>
      </c>
      <c r="NF75" t="s">
        <v>81</v>
      </c>
      <c r="NG75" t="s">
        <v>81</v>
      </c>
      <c r="NH75" t="s">
        <v>81</v>
      </c>
      <c r="NI75" t="s">
        <v>81</v>
      </c>
      <c r="NJ75" t="s">
        <v>81</v>
      </c>
      <c r="NK75" t="s">
        <v>81</v>
      </c>
      <c r="NL75" t="s">
        <v>81</v>
      </c>
      <c r="NM75" t="s">
        <v>81</v>
      </c>
      <c r="NN75" t="s">
        <v>81</v>
      </c>
      <c r="NO75" t="s">
        <v>81</v>
      </c>
      <c r="NP75" t="s">
        <v>81</v>
      </c>
      <c r="NQ75" t="s">
        <v>81</v>
      </c>
      <c r="NR75" t="s">
        <v>81</v>
      </c>
      <c r="NS75" t="s">
        <v>81</v>
      </c>
      <c r="NT75" t="s">
        <v>81</v>
      </c>
      <c r="NU75" t="s">
        <v>81</v>
      </c>
      <c r="NV75" t="s">
        <v>81</v>
      </c>
      <c r="NW75" t="s">
        <v>81</v>
      </c>
      <c r="NX75" t="s">
        <v>81</v>
      </c>
      <c r="NY75" t="s">
        <v>81</v>
      </c>
      <c r="NZ75" t="s">
        <v>81</v>
      </c>
      <c r="OA75" t="s">
        <v>81</v>
      </c>
      <c r="OB75" t="s">
        <v>81</v>
      </c>
      <c r="OC75" t="s">
        <v>81</v>
      </c>
      <c r="OD75" t="s">
        <v>81</v>
      </c>
      <c r="OE75" t="s">
        <v>81</v>
      </c>
      <c r="OF75" t="s">
        <v>81</v>
      </c>
      <c r="OG75" t="s">
        <v>81</v>
      </c>
      <c r="OH75" t="s">
        <v>81</v>
      </c>
      <c r="OI75" t="s">
        <v>81</v>
      </c>
      <c r="OJ75" t="s">
        <v>81</v>
      </c>
      <c r="OK75" t="s">
        <v>81</v>
      </c>
      <c r="OL75" t="s">
        <v>81</v>
      </c>
      <c r="OM75">
        <v>1</v>
      </c>
      <c r="ON75">
        <v>1</v>
      </c>
      <c r="OO75">
        <v>11</v>
      </c>
      <c r="OP75">
        <v>1</v>
      </c>
      <c r="OQ75">
        <v>2</v>
      </c>
      <c r="OR75">
        <v>1</v>
      </c>
      <c r="OS75">
        <v>0</v>
      </c>
      <c r="OT75" t="s">
        <v>81</v>
      </c>
      <c r="OU75" t="s">
        <v>81</v>
      </c>
      <c r="OV75" t="s">
        <v>81</v>
      </c>
      <c r="OW75" t="s">
        <v>81</v>
      </c>
      <c r="OX75" t="s">
        <v>81</v>
      </c>
      <c r="OY75" t="s">
        <v>81</v>
      </c>
      <c r="OZ75" t="s">
        <v>81</v>
      </c>
      <c r="PA75" t="s">
        <v>81</v>
      </c>
      <c r="PB75" t="s">
        <v>81</v>
      </c>
      <c r="PC75" t="s">
        <v>81</v>
      </c>
      <c r="PD75" t="s">
        <v>81</v>
      </c>
    </row>
    <row r="76" spans="1:420" x14ac:dyDescent="0.35">
      <c r="A76" s="20">
        <v>1070327</v>
      </c>
      <c r="B76" s="20">
        <v>1</v>
      </c>
      <c r="C76" s="20">
        <v>7</v>
      </c>
      <c r="D76" s="20">
        <v>3</v>
      </c>
      <c r="E76" s="20" t="s">
        <v>1128</v>
      </c>
      <c r="F76" s="20">
        <v>4</v>
      </c>
      <c r="G76" s="20">
        <v>1</v>
      </c>
      <c r="H76" s="20">
        <v>1</v>
      </c>
      <c r="I76" s="20">
        <v>5</v>
      </c>
      <c r="J76" t="s">
        <v>81</v>
      </c>
      <c r="K76" t="s">
        <v>81</v>
      </c>
      <c r="L76" s="20">
        <v>13000</v>
      </c>
      <c r="M76" t="s">
        <v>81</v>
      </c>
      <c r="N76" t="s">
        <v>81</v>
      </c>
      <c r="O76" t="s">
        <v>81</v>
      </c>
      <c r="P76" t="s">
        <v>81</v>
      </c>
      <c r="Q76" t="s">
        <v>81</v>
      </c>
      <c r="R76" t="s">
        <v>81</v>
      </c>
      <c r="S76" t="s">
        <v>81</v>
      </c>
      <c r="T76" t="s">
        <v>81</v>
      </c>
      <c r="U76" t="s">
        <v>81</v>
      </c>
      <c r="V76" t="s">
        <v>81</v>
      </c>
      <c r="W76" t="s">
        <v>81</v>
      </c>
      <c r="X76" t="s">
        <v>81</v>
      </c>
      <c r="Y76" t="s">
        <v>81</v>
      </c>
      <c r="Z76" t="s">
        <v>81</v>
      </c>
      <c r="AA76" t="s">
        <v>81</v>
      </c>
      <c r="AB76" t="s">
        <v>81</v>
      </c>
      <c r="AC76" t="s">
        <v>81</v>
      </c>
      <c r="AD76" t="s">
        <v>81</v>
      </c>
      <c r="AE76" t="s">
        <v>81</v>
      </c>
      <c r="AF76" t="s">
        <v>81</v>
      </c>
      <c r="AG76" t="s">
        <v>81</v>
      </c>
      <c r="AH76" t="s">
        <v>81</v>
      </c>
      <c r="AI76" t="s">
        <v>81</v>
      </c>
      <c r="AJ76" t="s">
        <v>81</v>
      </c>
      <c r="AK76" t="s">
        <v>81</v>
      </c>
      <c r="AL76" t="s">
        <v>81</v>
      </c>
      <c r="AM76" t="s">
        <v>81</v>
      </c>
      <c r="AN76" t="s">
        <v>81</v>
      </c>
      <c r="AO76" t="s">
        <v>81</v>
      </c>
      <c r="AP76" t="s">
        <v>81</v>
      </c>
      <c r="AQ76" t="s">
        <v>81</v>
      </c>
      <c r="AR76" t="s">
        <v>81</v>
      </c>
      <c r="AS76" t="s">
        <v>81</v>
      </c>
      <c r="AT76" t="s">
        <v>81</v>
      </c>
      <c r="AU76" t="s">
        <v>81</v>
      </c>
      <c r="AV76">
        <v>1</v>
      </c>
      <c r="AW76" t="s">
        <v>81</v>
      </c>
      <c r="AX76" t="s">
        <v>81</v>
      </c>
      <c r="AY76" t="s">
        <v>81</v>
      </c>
      <c r="AZ76" t="s">
        <v>81</v>
      </c>
      <c r="BA76" t="s">
        <v>81</v>
      </c>
      <c r="BB76" t="s">
        <v>81</v>
      </c>
      <c r="BC76" t="s">
        <v>81</v>
      </c>
      <c r="BD76" t="s">
        <v>81</v>
      </c>
      <c r="BE76" t="s">
        <v>81</v>
      </c>
      <c r="BF76" t="s">
        <v>81</v>
      </c>
      <c r="BG76" t="s">
        <v>81</v>
      </c>
      <c r="BH76" t="s">
        <v>81</v>
      </c>
      <c r="BI76" t="s">
        <v>81</v>
      </c>
      <c r="BJ76" t="s">
        <v>81</v>
      </c>
      <c r="BK76" t="s">
        <v>81</v>
      </c>
      <c r="BL76" t="s">
        <v>81</v>
      </c>
      <c r="BM76" t="s">
        <v>81</v>
      </c>
      <c r="BN76" t="s">
        <v>81</v>
      </c>
      <c r="BO76" t="s">
        <v>81</v>
      </c>
      <c r="BP76" t="s">
        <v>81</v>
      </c>
      <c r="BQ76" t="s">
        <v>81</v>
      </c>
      <c r="BR76" t="s">
        <v>81</v>
      </c>
      <c r="BS76" t="s">
        <v>81</v>
      </c>
      <c r="BT76" t="s">
        <v>81</v>
      </c>
      <c r="BU76" s="27">
        <v>0</v>
      </c>
      <c r="BV76" t="s">
        <v>81</v>
      </c>
      <c r="BW76">
        <v>1</v>
      </c>
      <c r="BX76" t="s">
        <v>81</v>
      </c>
      <c r="BY76">
        <v>1</v>
      </c>
      <c r="BZ76" t="s">
        <v>81</v>
      </c>
      <c r="CA76" t="s">
        <v>81</v>
      </c>
      <c r="CB76" t="s">
        <v>81</v>
      </c>
      <c r="CC76" t="s">
        <v>81</v>
      </c>
      <c r="CD76" t="s">
        <v>81</v>
      </c>
      <c r="CE76" t="s">
        <v>81</v>
      </c>
      <c r="CF76" t="s">
        <v>81</v>
      </c>
      <c r="CG76" t="s">
        <v>81</v>
      </c>
      <c r="CH76" t="s">
        <v>81</v>
      </c>
      <c r="CI76" t="s">
        <v>81</v>
      </c>
      <c r="CJ76" t="s">
        <v>81</v>
      </c>
      <c r="CK76" t="s">
        <v>81</v>
      </c>
      <c r="CL76">
        <v>2</v>
      </c>
      <c r="CM76" t="s">
        <v>81</v>
      </c>
      <c r="CN76">
        <v>1</v>
      </c>
      <c r="CO76" t="s">
        <v>81</v>
      </c>
      <c r="CP76" t="s">
        <v>81</v>
      </c>
      <c r="CQ76" t="s">
        <v>81</v>
      </c>
      <c r="CR76" t="s">
        <v>81</v>
      </c>
      <c r="CS76" t="s">
        <v>81</v>
      </c>
      <c r="CT76" t="s">
        <v>81</v>
      </c>
      <c r="CU76" t="s">
        <v>81</v>
      </c>
      <c r="CV76" t="s">
        <v>81</v>
      </c>
      <c r="CW76" t="s">
        <v>81</v>
      </c>
      <c r="CX76" t="s">
        <v>81</v>
      </c>
      <c r="CY76" t="s">
        <v>81</v>
      </c>
      <c r="CZ76" t="s">
        <v>81</v>
      </c>
      <c r="DA76" t="s">
        <v>81</v>
      </c>
      <c r="DB76" t="s">
        <v>81</v>
      </c>
      <c r="DC76" t="s">
        <v>81</v>
      </c>
      <c r="DD76" t="s">
        <v>81</v>
      </c>
      <c r="DE76" t="s">
        <v>81</v>
      </c>
      <c r="DF76">
        <v>1</v>
      </c>
      <c r="DG76" t="s">
        <v>81</v>
      </c>
      <c r="DH76">
        <v>1</v>
      </c>
      <c r="DI76" t="s">
        <v>81</v>
      </c>
      <c r="DJ76" t="s">
        <v>81</v>
      </c>
      <c r="DK76" t="s">
        <v>81</v>
      </c>
      <c r="DL76" t="s">
        <v>81</v>
      </c>
      <c r="DM76" t="s">
        <v>81</v>
      </c>
      <c r="DN76" t="s">
        <v>81</v>
      </c>
      <c r="DO76" t="s">
        <v>81</v>
      </c>
      <c r="DP76">
        <v>1</v>
      </c>
      <c r="DQ76" t="s">
        <v>81</v>
      </c>
      <c r="DR76">
        <v>1</v>
      </c>
      <c r="DS76" t="s">
        <v>81</v>
      </c>
      <c r="DT76" t="s">
        <v>81</v>
      </c>
      <c r="DU76" t="s">
        <v>81</v>
      </c>
      <c r="DV76" t="s">
        <v>81</v>
      </c>
      <c r="DW76" t="s">
        <v>81</v>
      </c>
      <c r="DX76" t="s">
        <v>81</v>
      </c>
      <c r="DY76" t="s">
        <v>81</v>
      </c>
      <c r="DZ76" t="s">
        <v>81</v>
      </c>
      <c r="EA76" t="s">
        <v>81</v>
      </c>
      <c r="EB76" t="s">
        <v>81</v>
      </c>
      <c r="EC76" t="s">
        <v>81</v>
      </c>
      <c r="ED76" t="s">
        <v>81</v>
      </c>
      <c r="EE76" t="s">
        <v>81</v>
      </c>
      <c r="EF76" t="s">
        <v>81</v>
      </c>
      <c r="EG76" t="s">
        <v>81</v>
      </c>
      <c r="EH76" t="s">
        <v>81</v>
      </c>
      <c r="EI76" t="s">
        <v>81</v>
      </c>
      <c r="EJ76" t="s">
        <v>81</v>
      </c>
      <c r="EK76" t="s">
        <v>81</v>
      </c>
      <c r="EL76" t="s">
        <v>81</v>
      </c>
      <c r="EM76" t="s">
        <v>81</v>
      </c>
      <c r="EN76" t="s">
        <v>81</v>
      </c>
      <c r="EO76" t="s">
        <v>81</v>
      </c>
      <c r="EP76" t="s">
        <v>81</v>
      </c>
      <c r="EQ76" t="s">
        <v>81</v>
      </c>
      <c r="ER76" t="s">
        <v>81</v>
      </c>
      <c r="ES76" t="s">
        <v>81</v>
      </c>
      <c r="ET76" t="s">
        <v>81</v>
      </c>
      <c r="EU76" t="s">
        <v>81</v>
      </c>
      <c r="EV76" t="s">
        <v>81</v>
      </c>
      <c r="EW76" t="s">
        <v>81</v>
      </c>
      <c r="EX76" t="s">
        <v>81</v>
      </c>
      <c r="EY76" t="s">
        <v>81</v>
      </c>
      <c r="EZ76" t="s">
        <v>81</v>
      </c>
      <c r="FA76" t="s">
        <v>81</v>
      </c>
      <c r="FB76" t="s">
        <v>81</v>
      </c>
      <c r="FC76" t="s">
        <v>81</v>
      </c>
      <c r="FD76" t="s">
        <v>81</v>
      </c>
      <c r="FE76" t="s">
        <v>81</v>
      </c>
      <c r="FF76" t="s">
        <v>81</v>
      </c>
      <c r="FG76" t="s">
        <v>81</v>
      </c>
      <c r="FH76" t="s">
        <v>81</v>
      </c>
      <c r="FI76" t="s">
        <v>81</v>
      </c>
      <c r="FJ76" t="s">
        <v>81</v>
      </c>
      <c r="FK76" t="s">
        <v>81</v>
      </c>
      <c r="FL76" t="s">
        <v>81</v>
      </c>
      <c r="FM76" t="s">
        <v>81</v>
      </c>
      <c r="FN76" t="s">
        <v>81</v>
      </c>
      <c r="FO76" t="s">
        <v>81</v>
      </c>
      <c r="FP76" t="s">
        <v>81</v>
      </c>
      <c r="FQ76" t="s">
        <v>81</v>
      </c>
      <c r="FR76" t="s">
        <v>81</v>
      </c>
      <c r="FS76" t="s">
        <v>81</v>
      </c>
      <c r="FT76" t="s">
        <v>81</v>
      </c>
      <c r="FU76" t="s">
        <v>81</v>
      </c>
      <c r="FV76" t="s">
        <v>81</v>
      </c>
      <c r="FW76" t="s">
        <v>81</v>
      </c>
      <c r="FX76" t="s">
        <v>81</v>
      </c>
      <c r="FY76" t="s">
        <v>81</v>
      </c>
      <c r="FZ76" t="s">
        <v>81</v>
      </c>
      <c r="GA76" t="s">
        <v>81</v>
      </c>
      <c r="GB76" t="s">
        <v>81</v>
      </c>
      <c r="GC76" t="s">
        <v>81</v>
      </c>
      <c r="GD76" t="s">
        <v>81</v>
      </c>
      <c r="GE76" t="s">
        <v>81</v>
      </c>
      <c r="GF76" t="s">
        <v>81</v>
      </c>
      <c r="GG76" t="s">
        <v>81</v>
      </c>
      <c r="GH76" t="s">
        <v>81</v>
      </c>
      <c r="GI76" t="s">
        <v>81</v>
      </c>
      <c r="GJ76" t="s">
        <v>81</v>
      </c>
      <c r="GK76" t="s">
        <v>81</v>
      </c>
      <c r="GL76" t="s">
        <v>81</v>
      </c>
      <c r="GM76" t="s">
        <v>81</v>
      </c>
      <c r="GN76" t="s">
        <v>81</v>
      </c>
      <c r="GO76" t="s">
        <v>81</v>
      </c>
      <c r="GP76" t="s">
        <v>81</v>
      </c>
      <c r="GQ76" t="s">
        <v>81</v>
      </c>
      <c r="GR76" t="s">
        <v>81</v>
      </c>
      <c r="GS76" t="s">
        <v>81</v>
      </c>
      <c r="GT76" t="s">
        <v>81</v>
      </c>
      <c r="GU76" t="s">
        <v>81</v>
      </c>
      <c r="GV76" t="s">
        <v>81</v>
      </c>
      <c r="GW76" t="s">
        <v>81</v>
      </c>
      <c r="GX76" t="s">
        <v>81</v>
      </c>
      <c r="GY76" t="s">
        <v>81</v>
      </c>
      <c r="GZ76" t="s">
        <v>81</v>
      </c>
      <c r="HA76" t="s">
        <v>81</v>
      </c>
      <c r="HB76" t="s">
        <v>81</v>
      </c>
      <c r="HC76" t="s">
        <v>81</v>
      </c>
      <c r="HD76" t="s">
        <v>81</v>
      </c>
      <c r="HE76" t="s">
        <v>81</v>
      </c>
      <c r="HF76" t="s">
        <v>81</v>
      </c>
      <c r="HG76" t="s">
        <v>81</v>
      </c>
      <c r="HH76" t="s">
        <v>81</v>
      </c>
      <c r="HI76" t="s">
        <v>81</v>
      </c>
      <c r="HJ76" t="s">
        <v>81</v>
      </c>
      <c r="HK76" t="s">
        <v>81</v>
      </c>
      <c r="HL76" t="s">
        <v>81</v>
      </c>
      <c r="HM76" t="s">
        <v>81</v>
      </c>
      <c r="HN76" t="s">
        <v>81</v>
      </c>
      <c r="HO76" t="s">
        <v>81</v>
      </c>
      <c r="HP76" t="s">
        <v>81</v>
      </c>
      <c r="HQ76" t="s">
        <v>81</v>
      </c>
      <c r="HR76" t="s">
        <v>81</v>
      </c>
      <c r="HS76" t="s">
        <v>81</v>
      </c>
      <c r="HT76" t="s">
        <v>81</v>
      </c>
      <c r="HU76" t="s">
        <v>81</v>
      </c>
      <c r="HV76" t="s">
        <v>81</v>
      </c>
      <c r="HW76" t="s">
        <v>81</v>
      </c>
      <c r="HX76" t="s">
        <v>81</v>
      </c>
      <c r="HY76" t="s">
        <v>81</v>
      </c>
      <c r="HZ76" t="s">
        <v>81</v>
      </c>
      <c r="IA76" t="s">
        <v>81</v>
      </c>
      <c r="IB76" t="s">
        <v>81</v>
      </c>
      <c r="IC76" t="s">
        <v>81</v>
      </c>
      <c r="ID76" t="s">
        <v>81</v>
      </c>
      <c r="IE76" t="s">
        <v>81</v>
      </c>
      <c r="IF76" t="s">
        <v>81</v>
      </c>
      <c r="IG76" t="s">
        <v>81</v>
      </c>
      <c r="IH76" t="s">
        <v>81</v>
      </c>
      <c r="II76" t="s">
        <v>81</v>
      </c>
      <c r="IJ76" t="s">
        <v>81</v>
      </c>
      <c r="IK76" t="s">
        <v>81</v>
      </c>
      <c r="IL76" t="s">
        <v>81</v>
      </c>
      <c r="IM76" t="s">
        <v>81</v>
      </c>
      <c r="IN76" t="s">
        <v>81</v>
      </c>
      <c r="IO76" t="s">
        <v>81</v>
      </c>
      <c r="IP76" t="s">
        <v>81</v>
      </c>
      <c r="IQ76" t="s">
        <v>81</v>
      </c>
      <c r="IR76" t="s">
        <v>81</v>
      </c>
      <c r="IS76" t="s">
        <v>81</v>
      </c>
      <c r="IT76" t="s">
        <v>81</v>
      </c>
      <c r="IU76" t="s">
        <v>81</v>
      </c>
      <c r="IV76" t="s">
        <v>81</v>
      </c>
      <c r="IW76" t="s">
        <v>81</v>
      </c>
      <c r="IX76" t="s">
        <v>81</v>
      </c>
      <c r="IY76" t="s">
        <v>81</v>
      </c>
      <c r="IZ76" t="s">
        <v>81</v>
      </c>
      <c r="JA76" t="s">
        <v>81</v>
      </c>
      <c r="JB76" t="s">
        <v>81</v>
      </c>
      <c r="JC76" t="s">
        <v>81</v>
      </c>
      <c r="JD76" t="s">
        <v>81</v>
      </c>
      <c r="JE76" t="s">
        <v>81</v>
      </c>
      <c r="JF76" t="s">
        <v>81</v>
      </c>
      <c r="JG76" t="s">
        <v>81</v>
      </c>
      <c r="JH76" t="s">
        <v>81</v>
      </c>
      <c r="JI76" t="s">
        <v>81</v>
      </c>
      <c r="JJ76" t="s">
        <v>81</v>
      </c>
      <c r="JK76" t="s">
        <v>81</v>
      </c>
      <c r="JL76" t="s">
        <v>81</v>
      </c>
      <c r="JM76" t="s">
        <v>81</v>
      </c>
      <c r="JN76" t="s">
        <v>81</v>
      </c>
      <c r="JO76" t="s">
        <v>81</v>
      </c>
      <c r="JP76" t="s">
        <v>81</v>
      </c>
      <c r="JQ76" t="s">
        <v>81</v>
      </c>
      <c r="JR76" t="s">
        <v>81</v>
      </c>
      <c r="JS76" t="s">
        <v>81</v>
      </c>
      <c r="JT76" t="s">
        <v>81</v>
      </c>
      <c r="JU76" t="s">
        <v>81</v>
      </c>
      <c r="JV76" t="s">
        <v>81</v>
      </c>
      <c r="JW76" t="s">
        <v>81</v>
      </c>
      <c r="JX76" t="s">
        <v>81</v>
      </c>
      <c r="JY76" t="s">
        <v>81</v>
      </c>
      <c r="JZ76" t="s">
        <v>81</v>
      </c>
      <c r="KA76" t="s">
        <v>81</v>
      </c>
      <c r="KB76" t="s">
        <v>81</v>
      </c>
      <c r="KC76" t="s">
        <v>81</v>
      </c>
      <c r="KD76" t="s">
        <v>81</v>
      </c>
      <c r="KE76" t="s">
        <v>81</v>
      </c>
      <c r="KF76" t="s">
        <v>81</v>
      </c>
      <c r="KG76" t="s">
        <v>81</v>
      </c>
      <c r="KH76" t="s">
        <v>81</v>
      </c>
      <c r="KI76" t="s">
        <v>81</v>
      </c>
      <c r="KJ76" t="s">
        <v>81</v>
      </c>
      <c r="KK76" t="s">
        <v>81</v>
      </c>
      <c r="KL76" t="s">
        <v>81</v>
      </c>
      <c r="KM76" t="s">
        <v>81</v>
      </c>
      <c r="KN76" t="s">
        <v>81</v>
      </c>
      <c r="KO76" t="s">
        <v>81</v>
      </c>
      <c r="KP76" t="s">
        <v>81</v>
      </c>
      <c r="KQ76" t="s">
        <v>81</v>
      </c>
      <c r="KR76" t="s">
        <v>81</v>
      </c>
      <c r="KS76" t="s">
        <v>81</v>
      </c>
      <c r="KT76" t="s">
        <v>81</v>
      </c>
      <c r="KU76" t="s">
        <v>81</v>
      </c>
      <c r="KV76" t="s">
        <v>81</v>
      </c>
      <c r="KW76" t="s">
        <v>81</v>
      </c>
      <c r="KX76" t="s">
        <v>81</v>
      </c>
      <c r="KY76" t="s">
        <v>81</v>
      </c>
      <c r="KZ76" t="s">
        <v>81</v>
      </c>
      <c r="LA76" t="s">
        <v>81</v>
      </c>
      <c r="LB76" t="s">
        <v>81</v>
      </c>
      <c r="LC76" t="s">
        <v>81</v>
      </c>
      <c r="LD76" t="s">
        <v>81</v>
      </c>
      <c r="LE76" t="s">
        <v>81</v>
      </c>
      <c r="LF76" t="s">
        <v>81</v>
      </c>
      <c r="LG76" t="s">
        <v>81</v>
      </c>
      <c r="LH76" t="s">
        <v>81</v>
      </c>
      <c r="LI76" t="s">
        <v>81</v>
      </c>
      <c r="LJ76" t="s">
        <v>81</v>
      </c>
      <c r="LK76" t="s">
        <v>81</v>
      </c>
      <c r="LL76" t="s">
        <v>81</v>
      </c>
      <c r="LM76" t="s">
        <v>81</v>
      </c>
      <c r="LN76" t="s">
        <v>81</v>
      </c>
      <c r="LO76" t="s">
        <v>81</v>
      </c>
      <c r="LP76" t="s">
        <v>81</v>
      </c>
      <c r="LQ76" t="s">
        <v>81</v>
      </c>
      <c r="LR76" t="s">
        <v>81</v>
      </c>
      <c r="LS76" t="s">
        <v>81</v>
      </c>
      <c r="LT76" t="s">
        <v>81</v>
      </c>
      <c r="LU76" t="s">
        <v>81</v>
      </c>
      <c r="LV76" t="s">
        <v>81</v>
      </c>
      <c r="LW76" t="s">
        <v>81</v>
      </c>
      <c r="LX76" t="s">
        <v>81</v>
      </c>
      <c r="LY76" t="s">
        <v>81</v>
      </c>
      <c r="LZ76" t="s">
        <v>81</v>
      </c>
      <c r="MA76" t="s">
        <v>81</v>
      </c>
      <c r="MB76" t="s">
        <v>81</v>
      </c>
      <c r="MC76" t="s">
        <v>81</v>
      </c>
      <c r="MD76" t="s">
        <v>81</v>
      </c>
      <c r="ME76" t="s">
        <v>81</v>
      </c>
      <c r="MF76" t="s">
        <v>81</v>
      </c>
      <c r="MG76" t="s">
        <v>81</v>
      </c>
      <c r="MH76" t="s">
        <v>81</v>
      </c>
      <c r="MI76" t="s">
        <v>81</v>
      </c>
      <c r="MJ76" t="s">
        <v>81</v>
      </c>
      <c r="MK76" t="s">
        <v>81</v>
      </c>
      <c r="ML76" t="s">
        <v>81</v>
      </c>
      <c r="MM76" t="s">
        <v>81</v>
      </c>
      <c r="MN76" t="s">
        <v>81</v>
      </c>
      <c r="MO76" t="s">
        <v>81</v>
      </c>
      <c r="MP76" t="s">
        <v>81</v>
      </c>
      <c r="MQ76" t="s">
        <v>81</v>
      </c>
      <c r="MR76" t="s">
        <v>81</v>
      </c>
      <c r="MS76" t="s">
        <v>81</v>
      </c>
      <c r="MT76" t="s">
        <v>81</v>
      </c>
      <c r="MU76" t="s">
        <v>81</v>
      </c>
      <c r="MV76" t="s">
        <v>81</v>
      </c>
      <c r="MW76" t="s">
        <v>81</v>
      </c>
      <c r="MX76" t="s">
        <v>81</v>
      </c>
      <c r="MY76" t="s">
        <v>81</v>
      </c>
      <c r="MZ76" t="s">
        <v>81</v>
      </c>
      <c r="NA76" t="s">
        <v>81</v>
      </c>
      <c r="NB76" t="s">
        <v>81</v>
      </c>
      <c r="NC76" t="s">
        <v>81</v>
      </c>
      <c r="ND76" t="s">
        <v>81</v>
      </c>
      <c r="NE76" t="s">
        <v>81</v>
      </c>
      <c r="NF76" t="s">
        <v>81</v>
      </c>
      <c r="NG76" t="s">
        <v>81</v>
      </c>
      <c r="NH76" t="s">
        <v>81</v>
      </c>
      <c r="NI76" t="s">
        <v>81</v>
      </c>
      <c r="NJ76" t="s">
        <v>81</v>
      </c>
      <c r="NK76" t="s">
        <v>81</v>
      </c>
      <c r="NL76" t="s">
        <v>81</v>
      </c>
      <c r="NM76" t="s">
        <v>81</v>
      </c>
      <c r="NN76" t="s">
        <v>81</v>
      </c>
      <c r="NO76" t="s">
        <v>81</v>
      </c>
      <c r="NP76" t="s">
        <v>81</v>
      </c>
      <c r="NQ76" t="s">
        <v>81</v>
      </c>
      <c r="NR76" t="s">
        <v>81</v>
      </c>
      <c r="NS76" t="s">
        <v>81</v>
      </c>
      <c r="NT76" t="s">
        <v>81</v>
      </c>
      <c r="NU76" t="s">
        <v>81</v>
      </c>
      <c r="NV76" t="s">
        <v>81</v>
      </c>
      <c r="NW76" t="s">
        <v>81</v>
      </c>
      <c r="NX76" t="s">
        <v>81</v>
      </c>
      <c r="NY76" t="s">
        <v>81</v>
      </c>
      <c r="NZ76" t="s">
        <v>81</v>
      </c>
      <c r="OA76" t="s">
        <v>81</v>
      </c>
      <c r="OB76" t="s">
        <v>81</v>
      </c>
      <c r="OC76" t="s">
        <v>81</v>
      </c>
      <c r="OD76" t="s">
        <v>81</v>
      </c>
      <c r="OE76" t="s">
        <v>81</v>
      </c>
      <c r="OF76" t="s">
        <v>81</v>
      </c>
      <c r="OG76" t="s">
        <v>81</v>
      </c>
      <c r="OH76" t="s">
        <v>81</v>
      </c>
      <c r="OI76" t="s">
        <v>81</v>
      </c>
      <c r="OJ76" t="s">
        <v>81</v>
      </c>
      <c r="OK76" t="s">
        <v>81</v>
      </c>
      <c r="OL76" t="s">
        <v>81</v>
      </c>
      <c r="OM76">
        <v>1</v>
      </c>
      <c r="ON76">
        <v>2</v>
      </c>
      <c r="OO76">
        <v>1</v>
      </c>
      <c r="OP76" t="s">
        <v>81</v>
      </c>
      <c r="OQ76" t="s">
        <v>81</v>
      </c>
      <c r="OR76" t="s">
        <v>81</v>
      </c>
      <c r="OS76" t="s">
        <v>81</v>
      </c>
      <c r="OT76" t="s">
        <v>81</v>
      </c>
      <c r="OU76" t="s">
        <v>81</v>
      </c>
      <c r="OV76" t="s">
        <v>81</v>
      </c>
      <c r="OW76" t="s">
        <v>81</v>
      </c>
      <c r="OX76" t="s">
        <v>81</v>
      </c>
      <c r="OY76" t="s">
        <v>81</v>
      </c>
      <c r="OZ76" t="s">
        <v>81</v>
      </c>
      <c r="PA76" t="s">
        <v>81</v>
      </c>
      <c r="PB76" t="s">
        <v>81</v>
      </c>
      <c r="PC76" t="s">
        <v>81</v>
      </c>
      <c r="PD76" t="s">
        <v>81</v>
      </c>
    </row>
    <row r="77" spans="1:420" x14ac:dyDescent="0.35">
      <c r="A77" s="20">
        <v>1070328</v>
      </c>
      <c r="B77" s="20">
        <v>1</v>
      </c>
      <c r="C77" s="20">
        <v>7</v>
      </c>
      <c r="D77" s="20">
        <v>3</v>
      </c>
      <c r="E77" s="20" t="s">
        <v>1272</v>
      </c>
      <c r="F77" s="20">
        <v>21</v>
      </c>
      <c r="G77" s="20">
        <v>4</v>
      </c>
      <c r="H77" s="20">
        <v>4</v>
      </c>
      <c r="I77" s="20">
        <v>3000</v>
      </c>
      <c r="J77" s="20">
        <v>5</v>
      </c>
      <c r="K77" s="20">
        <v>30</v>
      </c>
      <c r="L77" s="20">
        <v>450</v>
      </c>
      <c r="M77" s="20">
        <v>12</v>
      </c>
      <c r="N77" s="20">
        <v>2</v>
      </c>
      <c r="O77" s="20">
        <v>2</v>
      </c>
      <c r="P77" s="20">
        <v>5</v>
      </c>
      <c r="Q77" s="20">
        <v>0.5</v>
      </c>
      <c r="R77" s="20">
        <v>0.5</v>
      </c>
      <c r="S77" s="20">
        <v>20000</v>
      </c>
      <c r="T77" s="20">
        <v>15</v>
      </c>
      <c r="U77" s="20">
        <v>2</v>
      </c>
      <c r="V77" s="20">
        <v>2</v>
      </c>
      <c r="W77" t="s">
        <v>81</v>
      </c>
      <c r="X77" t="s">
        <v>81</v>
      </c>
      <c r="Y77" t="s">
        <v>81</v>
      </c>
      <c r="Z77">
        <v>2000000</v>
      </c>
      <c r="AA77" t="s">
        <v>81</v>
      </c>
      <c r="AB77" t="s">
        <v>81</v>
      </c>
      <c r="AC77" t="s">
        <v>81</v>
      </c>
      <c r="AD77" t="s">
        <v>81</v>
      </c>
      <c r="AE77" t="s">
        <v>81</v>
      </c>
      <c r="AF77" t="s">
        <v>81</v>
      </c>
      <c r="AG77" t="s">
        <v>81</v>
      </c>
      <c r="AH77" t="s">
        <v>81</v>
      </c>
      <c r="AI77" t="s">
        <v>81</v>
      </c>
      <c r="AJ77" t="s">
        <v>81</v>
      </c>
      <c r="AK77" t="s">
        <v>81</v>
      </c>
      <c r="AL77" t="s">
        <v>81</v>
      </c>
      <c r="AM77" t="s">
        <v>81</v>
      </c>
      <c r="AN77" t="s">
        <v>81</v>
      </c>
      <c r="AO77" t="s">
        <v>81</v>
      </c>
      <c r="AP77" t="s">
        <v>81</v>
      </c>
      <c r="AQ77" t="s">
        <v>81</v>
      </c>
      <c r="AR77" t="s">
        <v>81</v>
      </c>
      <c r="AS77" t="s">
        <v>81</v>
      </c>
      <c r="AT77" t="s">
        <v>81</v>
      </c>
      <c r="AU77" t="s">
        <v>81</v>
      </c>
      <c r="AV77">
        <v>3</v>
      </c>
      <c r="AW77" t="s">
        <v>81</v>
      </c>
      <c r="AX77">
        <v>25000</v>
      </c>
      <c r="AY77" t="s">
        <v>81</v>
      </c>
      <c r="AZ77">
        <v>35000</v>
      </c>
      <c r="BA77" t="s">
        <v>81</v>
      </c>
      <c r="BB77" t="s">
        <v>81</v>
      </c>
      <c r="BC77" t="s">
        <v>81</v>
      </c>
      <c r="BD77" t="s">
        <v>81</v>
      </c>
      <c r="BE77" t="s">
        <v>81</v>
      </c>
      <c r="BF77" t="s">
        <v>81</v>
      </c>
      <c r="BG77" t="s">
        <v>81</v>
      </c>
      <c r="BH77" t="s">
        <v>81</v>
      </c>
      <c r="BI77" t="s">
        <v>81</v>
      </c>
      <c r="BJ77" t="s">
        <v>81</v>
      </c>
      <c r="BK77" t="s">
        <v>81</v>
      </c>
      <c r="BL77" t="s">
        <v>81</v>
      </c>
      <c r="BM77" t="s">
        <v>81</v>
      </c>
      <c r="BN77" t="s">
        <v>81</v>
      </c>
      <c r="BO77" t="s">
        <v>81</v>
      </c>
      <c r="BP77" t="s">
        <v>81</v>
      </c>
      <c r="BQ77" t="s">
        <v>81</v>
      </c>
      <c r="BR77" t="s">
        <v>81</v>
      </c>
      <c r="BS77" t="s">
        <v>81</v>
      </c>
      <c r="BT77" t="s">
        <v>81</v>
      </c>
      <c r="BU77" s="27">
        <v>0</v>
      </c>
      <c r="BV77" t="s">
        <v>81</v>
      </c>
      <c r="BW77">
        <v>1</v>
      </c>
      <c r="BX77" t="s">
        <v>81</v>
      </c>
      <c r="BY77">
        <v>3</v>
      </c>
      <c r="BZ77" t="s">
        <v>81</v>
      </c>
      <c r="CA77" t="s">
        <v>81</v>
      </c>
      <c r="CB77" t="s">
        <v>81</v>
      </c>
      <c r="CC77" t="s">
        <v>81</v>
      </c>
      <c r="CD77" t="s">
        <v>81</v>
      </c>
      <c r="CE77">
        <v>1</v>
      </c>
      <c r="CF77" t="s">
        <v>81</v>
      </c>
      <c r="CG77" t="s">
        <v>81</v>
      </c>
      <c r="CH77" t="s">
        <v>81</v>
      </c>
      <c r="CI77">
        <v>45</v>
      </c>
      <c r="CJ77" t="s">
        <v>81</v>
      </c>
      <c r="CK77" t="s">
        <v>81</v>
      </c>
      <c r="CL77" t="s">
        <v>81</v>
      </c>
      <c r="CM77">
        <v>36</v>
      </c>
      <c r="CN77">
        <v>1</v>
      </c>
      <c r="CO77">
        <v>1</v>
      </c>
      <c r="CP77" t="s">
        <v>81</v>
      </c>
      <c r="CQ77" t="s">
        <v>81</v>
      </c>
      <c r="CR77" t="s">
        <v>81</v>
      </c>
      <c r="CS77">
        <v>1</v>
      </c>
      <c r="CT77">
        <v>1</v>
      </c>
      <c r="CU77" t="s">
        <v>81</v>
      </c>
      <c r="CV77" t="s">
        <v>81</v>
      </c>
      <c r="CW77" t="s">
        <v>81</v>
      </c>
      <c r="CX77">
        <v>1</v>
      </c>
      <c r="CY77">
        <v>1</v>
      </c>
      <c r="CZ77" t="s">
        <v>81</v>
      </c>
      <c r="DA77" t="s">
        <v>81</v>
      </c>
      <c r="DB77" t="s">
        <v>81</v>
      </c>
      <c r="DC77">
        <v>1</v>
      </c>
      <c r="DD77" t="s">
        <v>81</v>
      </c>
      <c r="DE77" t="s">
        <v>81</v>
      </c>
      <c r="DF77" t="s">
        <v>81</v>
      </c>
      <c r="DG77">
        <v>30</v>
      </c>
      <c r="DH77">
        <v>6</v>
      </c>
      <c r="DI77" t="s">
        <v>81</v>
      </c>
      <c r="DJ77" t="s">
        <v>81</v>
      </c>
      <c r="DK77" t="s">
        <v>81</v>
      </c>
      <c r="DL77" t="s">
        <v>81</v>
      </c>
      <c r="DM77" t="s">
        <v>81</v>
      </c>
      <c r="DN77" t="s">
        <v>81</v>
      </c>
      <c r="DO77" t="s">
        <v>81</v>
      </c>
      <c r="DP77">
        <v>1</v>
      </c>
      <c r="DQ77" t="s">
        <v>81</v>
      </c>
      <c r="DR77">
        <v>1</v>
      </c>
      <c r="DS77" t="s">
        <v>81</v>
      </c>
      <c r="DT77" t="s">
        <v>81</v>
      </c>
      <c r="DU77" t="s">
        <v>81</v>
      </c>
      <c r="DV77" t="s">
        <v>81</v>
      </c>
      <c r="DW77" t="s">
        <v>81</v>
      </c>
      <c r="DX77" t="s">
        <v>81</v>
      </c>
      <c r="DY77" t="s">
        <v>81</v>
      </c>
      <c r="DZ77" t="s">
        <v>81</v>
      </c>
      <c r="EA77" t="s">
        <v>81</v>
      </c>
      <c r="EB77" t="s">
        <v>81</v>
      </c>
      <c r="EC77" t="s">
        <v>81</v>
      </c>
      <c r="ED77" t="s">
        <v>81</v>
      </c>
      <c r="EE77" t="s">
        <v>81</v>
      </c>
      <c r="EF77" t="s">
        <v>81</v>
      </c>
      <c r="EG77" t="s">
        <v>81</v>
      </c>
      <c r="EH77" t="s">
        <v>81</v>
      </c>
      <c r="EI77" t="s">
        <v>81</v>
      </c>
      <c r="EJ77" t="s">
        <v>81</v>
      </c>
      <c r="EK77" t="s">
        <v>81</v>
      </c>
      <c r="EL77" t="s">
        <v>81</v>
      </c>
      <c r="EM77" t="s">
        <v>81</v>
      </c>
      <c r="EN77" t="s">
        <v>81</v>
      </c>
      <c r="EO77">
        <v>1</v>
      </c>
      <c r="EP77">
        <v>2</v>
      </c>
      <c r="EQ77">
        <v>1</v>
      </c>
      <c r="ER77" t="s">
        <v>81</v>
      </c>
      <c r="ES77" t="s">
        <v>81</v>
      </c>
      <c r="ET77">
        <v>1</v>
      </c>
      <c r="EU77" t="s">
        <v>81</v>
      </c>
      <c r="EV77">
        <v>1</v>
      </c>
      <c r="EW77" t="s">
        <v>81</v>
      </c>
      <c r="EX77" t="s">
        <v>81</v>
      </c>
      <c r="EY77">
        <v>10</v>
      </c>
      <c r="EZ77" t="s">
        <v>81</v>
      </c>
      <c r="FA77">
        <v>1</v>
      </c>
      <c r="FB77" t="s">
        <v>81</v>
      </c>
      <c r="FC77" t="s">
        <v>81</v>
      </c>
      <c r="FD77" t="s">
        <v>81</v>
      </c>
      <c r="FE77" t="s">
        <v>81</v>
      </c>
      <c r="FF77" t="s">
        <v>81</v>
      </c>
      <c r="FG77" t="s">
        <v>81</v>
      </c>
      <c r="FH77" t="s">
        <v>81</v>
      </c>
      <c r="FI77" t="s">
        <v>81</v>
      </c>
      <c r="FJ77">
        <v>3</v>
      </c>
      <c r="FK77">
        <v>3</v>
      </c>
      <c r="FL77" t="s">
        <v>81</v>
      </c>
      <c r="FM77" t="s">
        <v>81</v>
      </c>
      <c r="FN77" t="s">
        <v>81</v>
      </c>
      <c r="FO77" t="s">
        <v>81</v>
      </c>
      <c r="FP77" t="s">
        <v>81</v>
      </c>
      <c r="FQ77" t="s">
        <v>81</v>
      </c>
      <c r="FR77" t="s">
        <v>81</v>
      </c>
      <c r="FS77">
        <v>1</v>
      </c>
      <c r="FT77" t="s">
        <v>81</v>
      </c>
      <c r="FU77">
        <v>1</v>
      </c>
      <c r="FV77" t="s">
        <v>81</v>
      </c>
      <c r="FW77" t="s">
        <v>81</v>
      </c>
      <c r="FX77" t="s">
        <v>81</v>
      </c>
      <c r="FY77" t="s">
        <v>81</v>
      </c>
      <c r="FZ77" t="s">
        <v>81</v>
      </c>
      <c r="GA77" t="s">
        <v>81</v>
      </c>
      <c r="GB77" t="s">
        <v>81</v>
      </c>
      <c r="GC77" t="s">
        <v>81</v>
      </c>
      <c r="GD77" t="s">
        <v>81</v>
      </c>
      <c r="GE77" t="s">
        <v>81</v>
      </c>
      <c r="GF77" t="s">
        <v>81</v>
      </c>
      <c r="GG77" t="s">
        <v>81</v>
      </c>
      <c r="GH77" t="s">
        <v>81</v>
      </c>
      <c r="GI77" t="s">
        <v>81</v>
      </c>
      <c r="GJ77" t="s">
        <v>81</v>
      </c>
      <c r="GK77" t="s">
        <v>81</v>
      </c>
      <c r="GL77" t="s">
        <v>81</v>
      </c>
      <c r="GM77" t="s">
        <v>81</v>
      </c>
      <c r="GN77" t="s">
        <v>81</v>
      </c>
      <c r="GO77" t="s">
        <v>81</v>
      </c>
      <c r="GP77" t="s">
        <v>81</v>
      </c>
      <c r="GQ77" t="s">
        <v>81</v>
      </c>
      <c r="GR77" t="s">
        <v>81</v>
      </c>
      <c r="GS77" t="s">
        <v>81</v>
      </c>
      <c r="GT77" t="s">
        <v>81</v>
      </c>
      <c r="GU77" t="s">
        <v>81</v>
      </c>
      <c r="GV77" t="s">
        <v>81</v>
      </c>
      <c r="GW77" t="s">
        <v>81</v>
      </c>
      <c r="GX77" t="s">
        <v>81</v>
      </c>
      <c r="GY77" t="s">
        <v>81</v>
      </c>
      <c r="GZ77" t="s">
        <v>81</v>
      </c>
      <c r="HA77" t="s">
        <v>81</v>
      </c>
      <c r="HB77" t="s">
        <v>81</v>
      </c>
      <c r="HC77" t="s">
        <v>81</v>
      </c>
      <c r="HD77" t="s">
        <v>81</v>
      </c>
      <c r="HE77" t="s">
        <v>81</v>
      </c>
      <c r="HF77" t="s">
        <v>81</v>
      </c>
      <c r="HG77" t="s">
        <v>81</v>
      </c>
      <c r="HH77" t="s">
        <v>81</v>
      </c>
      <c r="HI77" t="s">
        <v>81</v>
      </c>
      <c r="HJ77" t="s">
        <v>81</v>
      </c>
      <c r="HK77" t="s">
        <v>81</v>
      </c>
      <c r="HL77" t="s">
        <v>81</v>
      </c>
      <c r="HM77" t="s">
        <v>81</v>
      </c>
      <c r="HN77" t="s">
        <v>81</v>
      </c>
      <c r="HO77" t="s">
        <v>81</v>
      </c>
      <c r="HP77" t="s">
        <v>81</v>
      </c>
      <c r="HQ77" t="s">
        <v>81</v>
      </c>
      <c r="HR77" t="s">
        <v>81</v>
      </c>
      <c r="HS77" t="s">
        <v>81</v>
      </c>
      <c r="HT77" t="s">
        <v>81</v>
      </c>
      <c r="HU77" t="s">
        <v>81</v>
      </c>
      <c r="HV77" t="s">
        <v>81</v>
      </c>
      <c r="HW77" t="s">
        <v>81</v>
      </c>
      <c r="HX77" t="s">
        <v>81</v>
      </c>
      <c r="HY77" t="s">
        <v>81</v>
      </c>
      <c r="HZ77" t="s">
        <v>81</v>
      </c>
      <c r="IA77" t="s">
        <v>81</v>
      </c>
      <c r="IB77" t="s">
        <v>81</v>
      </c>
      <c r="IC77" t="s">
        <v>81</v>
      </c>
      <c r="ID77" t="s">
        <v>81</v>
      </c>
      <c r="IE77" t="s">
        <v>81</v>
      </c>
      <c r="IF77" t="s">
        <v>81</v>
      </c>
      <c r="IG77" t="s">
        <v>81</v>
      </c>
      <c r="IH77" t="s">
        <v>81</v>
      </c>
      <c r="II77" t="s">
        <v>81</v>
      </c>
      <c r="IJ77" t="s">
        <v>81</v>
      </c>
      <c r="IK77" t="s">
        <v>81</v>
      </c>
      <c r="IL77" t="s">
        <v>81</v>
      </c>
      <c r="IM77" t="s">
        <v>81</v>
      </c>
      <c r="IN77" t="s">
        <v>81</v>
      </c>
      <c r="IO77" t="s">
        <v>81</v>
      </c>
      <c r="IP77" t="s">
        <v>81</v>
      </c>
      <c r="IQ77" t="s">
        <v>81</v>
      </c>
      <c r="IR77" t="s">
        <v>81</v>
      </c>
      <c r="IS77" t="s">
        <v>81</v>
      </c>
      <c r="IT77" t="s">
        <v>81</v>
      </c>
      <c r="IU77" t="s">
        <v>81</v>
      </c>
      <c r="IV77" t="s">
        <v>81</v>
      </c>
      <c r="IW77" t="s">
        <v>81</v>
      </c>
      <c r="IX77" t="s">
        <v>81</v>
      </c>
      <c r="IY77" t="s">
        <v>81</v>
      </c>
      <c r="IZ77" t="s">
        <v>81</v>
      </c>
      <c r="JA77" t="s">
        <v>81</v>
      </c>
      <c r="JB77" t="s">
        <v>81</v>
      </c>
      <c r="JC77" t="s">
        <v>81</v>
      </c>
      <c r="JD77" t="s">
        <v>81</v>
      </c>
      <c r="JE77" t="s">
        <v>81</v>
      </c>
      <c r="JF77" t="s">
        <v>81</v>
      </c>
      <c r="JG77" t="s">
        <v>81</v>
      </c>
      <c r="JH77" t="s">
        <v>81</v>
      </c>
      <c r="JI77" t="s">
        <v>81</v>
      </c>
      <c r="JJ77" t="s">
        <v>81</v>
      </c>
      <c r="JK77" t="s">
        <v>81</v>
      </c>
      <c r="JL77" t="s">
        <v>81</v>
      </c>
      <c r="JM77" t="s">
        <v>81</v>
      </c>
      <c r="JN77" t="s">
        <v>81</v>
      </c>
      <c r="JO77" t="s">
        <v>81</v>
      </c>
      <c r="JP77" t="s">
        <v>81</v>
      </c>
      <c r="JQ77" t="s">
        <v>81</v>
      </c>
      <c r="JR77" t="s">
        <v>81</v>
      </c>
      <c r="JS77" t="s">
        <v>81</v>
      </c>
      <c r="JT77" t="s">
        <v>81</v>
      </c>
      <c r="JU77" t="s">
        <v>81</v>
      </c>
      <c r="JV77" t="s">
        <v>81</v>
      </c>
      <c r="JW77" t="s">
        <v>81</v>
      </c>
      <c r="JX77" t="s">
        <v>81</v>
      </c>
      <c r="JY77" t="s">
        <v>81</v>
      </c>
      <c r="JZ77" t="s">
        <v>81</v>
      </c>
      <c r="KA77" t="s">
        <v>81</v>
      </c>
      <c r="KB77" t="s">
        <v>81</v>
      </c>
      <c r="KC77" t="s">
        <v>81</v>
      </c>
      <c r="KD77" t="s">
        <v>81</v>
      </c>
      <c r="KE77" t="s">
        <v>81</v>
      </c>
      <c r="KF77" t="s">
        <v>81</v>
      </c>
      <c r="KG77" t="s">
        <v>81</v>
      </c>
      <c r="KH77" t="s">
        <v>81</v>
      </c>
      <c r="KI77" t="s">
        <v>81</v>
      </c>
      <c r="KJ77" t="s">
        <v>81</v>
      </c>
      <c r="KK77" t="s">
        <v>81</v>
      </c>
      <c r="KL77" t="s">
        <v>81</v>
      </c>
      <c r="KM77" t="s">
        <v>81</v>
      </c>
      <c r="KN77" t="s">
        <v>81</v>
      </c>
      <c r="KO77" t="s">
        <v>81</v>
      </c>
      <c r="KP77" t="s">
        <v>81</v>
      </c>
      <c r="KQ77" t="s">
        <v>81</v>
      </c>
      <c r="KR77" t="s">
        <v>81</v>
      </c>
      <c r="KS77" t="s">
        <v>81</v>
      </c>
      <c r="KT77" t="s">
        <v>81</v>
      </c>
      <c r="KU77" t="s">
        <v>81</v>
      </c>
      <c r="KV77" t="s">
        <v>81</v>
      </c>
      <c r="KW77" t="s">
        <v>81</v>
      </c>
      <c r="KX77" t="s">
        <v>81</v>
      </c>
      <c r="KY77" t="s">
        <v>81</v>
      </c>
      <c r="KZ77" t="s">
        <v>81</v>
      </c>
      <c r="LA77" t="s">
        <v>81</v>
      </c>
      <c r="LB77" t="s">
        <v>81</v>
      </c>
      <c r="LC77" t="s">
        <v>81</v>
      </c>
      <c r="LD77" t="s">
        <v>81</v>
      </c>
      <c r="LE77" t="s">
        <v>81</v>
      </c>
      <c r="LF77" t="s">
        <v>81</v>
      </c>
      <c r="LG77" t="s">
        <v>81</v>
      </c>
      <c r="LH77" t="s">
        <v>81</v>
      </c>
      <c r="LI77" t="s">
        <v>81</v>
      </c>
      <c r="LJ77" t="s">
        <v>81</v>
      </c>
      <c r="LK77" t="s">
        <v>81</v>
      </c>
      <c r="LL77" t="s">
        <v>81</v>
      </c>
      <c r="LM77" t="s">
        <v>81</v>
      </c>
      <c r="LN77" t="s">
        <v>81</v>
      </c>
      <c r="LO77" t="s">
        <v>81</v>
      </c>
      <c r="LP77" t="s">
        <v>81</v>
      </c>
      <c r="LQ77" t="s">
        <v>81</v>
      </c>
      <c r="LR77" t="s">
        <v>81</v>
      </c>
      <c r="LS77" t="s">
        <v>81</v>
      </c>
      <c r="LT77" t="s">
        <v>81</v>
      </c>
      <c r="LU77" t="s">
        <v>81</v>
      </c>
      <c r="LV77" t="s">
        <v>81</v>
      </c>
      <c r="LW77" t="s">
        <v>81</v>
      </c>
      <c r="LX77" t="s">
        <v>81</v>
      </c>
      <c r="LY77" t="s">
        <v>81</v>
      </c>
      <c r="LZ77" t="s">
        <v>81</v>
      </c>
      <c r="MA77" t="s">
        <v>81</v>
      </c>
      <c r="MB77" t="s">
        <v>81</v>
      </c>
      <c r="MC77" t="s">
        <v>81</v>
      </c>
      <c r="MD77" t="s">
        <v>81</v>
      </c>
      <c r="ME77" t="s">
        <v>81</v>
      </c>
      <c r="MF77" t="s">
        <v>81</v>
      </c>
      <c r="MG77" t="s">
        <v>81</v>
      </c>
      <c r="MH77" t="s">
        <v>81</v>
      </c>
      <c r="MI77" t="s">
        <v>81</v>
      </c>
      <c r="MJ77" t="s">
        <v>81</v>
      </c>
      <c r="MK77" t="s">
        <v>81</v>
      </c>
      <c r="ML77" t="s">
        <v>81</v>
      </c>
      <c r="MM77" t="s">
        <v>81</v>
      </c>
      <c r="MN77" t="s">
        <v>81</v>
      </c>
      <c r="MO77" t="s">
        <v>81</v>
      </c>
      <c r="MP77" t="s">
        <v>81</v>
      </c>
      <c r="MQ77" t="s">
        <v>81</v>
      </c>
      <c r="MR77" t="s">
        <v>81</v>
      </c>
      <c r="MS77" t="s">
        <v>81</v>
      </c>
      <c r="MT77" t="s">
        <v>81</v>
      </c>
      <c r="MU77" t="s">
        <v>81</v>
      </c>
      <c r="MV77" t="s">
        <v>81</v>
      </c>
      <c r="MW77" t="s">
        <v>81</v>
      </c>
      <c r="MX77" t="s">
        <v>81</v>
      </c>
      <c r="MY77" t="s">
        <v>81</v>
      </c>
      <c r="MZ77" t="s">
        <v>81</v>
      </c>
      <c r="NA77" t="s">
        <v>81</v>
      </c>
      <c r="NB77" t="s">
        <v>81</v>
      </c>
      <c r="NC77" t="s">
        <v>81</v>
      </c>
      <c r="ND77" t="s">
        <v>81</v>
      </c>
      <c r="NE77" t="s">
        <v>81</v>
      </c>
      <c r="NF77" t="s">
        <v>81</v>
      </c>
      <c r="NG77" t="s">
        <v>81</v>
      </c>
      <c r="NH77" t="s">
        <v>81</v>
      </c>
      <c r="NI77" t="s">
        <v>81</v>
      </c>
      <c r="NJ77" t="s">
        <v>81</v>
      </c>
      <c r="NK77" t="s">
        <v>81</v>
      </c>
      <c r="NL77" t="s">
        <v>81</v>
      </c>
      <c r="NM77" t="s">
        <v>81</v>
      </c>
      <c r="NN77" t="s">
        <v>81</v>
      </c>
      <c r="NO77" t="s">
        <v>81</v>
      </c>
      <c r="NP77" t="s">
        <v>81</v>
      </c>
      <c r="NQ77" t="s">
        <v>81</v>
      </c>
      <c r="NR77" t="s">
        <v>81</v>
      </c>
      <c r="NS77" t="s">
        <v>81</v>
      </c>
      <c r="NT77" t="s">
        <v>81</v>
      </c>
      <c r="NU77" t="s">
        <v>81</v>
      </c>
      <c r="NV77" t="s">
        <v>81</v>
      </c>
      <c r="NW77" t="s">
        <v>81</v>
      </c>
      <c r="NX77" t="s">
        <v>81</v>
      </c>
      <c r="NY77" t="s">
        <v>81</v>
      </c>
      <c r="NZ77" t="s">
        <v>81</v>
      </c>
      <c r="OA77" t="s">
        <v>81</v>
      </c>
      <c r="OB77" t="s">
        <v>81</v>
      </c>
      <c r="OC77" t="s">
        <v>81</v>
      </c>
      <c r="OD77" t="s">
        <v>81</v>
      </c>
      <c r="OE77" t="s">
        <v>81</v>
      </c>
      <c r="OF77" t="s">
        <v>81</v>
      </c>
      <c r="OG77" t="s">
        <v>81</v>
      </c>
      <c r="OH77" t="s">
        <v>81</v>
      </c>
      <c r="OI77" t="s">
        <v>81</v>
      </c>
      <c r="OJ77" t="s">
        <v>81</v>
      </c>
      <c r="OK77" t="s">
        <v>81</v>
      </c>
      <c r="OL77" t="s">
        <v>81</v>
      </c>
      <c r="OM77">
        <v>1</v>
      </c>
      <c r="ON77">
        <v>1</v>
      </c>
      <c r="OO77">
        <v>2</v>
      </c>
      <c r="OP77">
        <v>1</v>
      </c>
      <c r="OQ77">
        <v>0</v>
      </c>
      <c r="OR77" t="s">
        <v>81</v>
      </c>
      <c r="OS77" t="s">
        <v>81</v>
      </c>
      <c r="OT77" t="s">
        <v>81</v>
      </c>
      <c r="OU77" t="s">
        <v>81</v>
      </c>
      <c r="OV77" t="s">
        <v>81</v>
      </c>
      <c r="OW77" t="s">
        <v>81</v>
      </c>
      <c r="OX77" t="s">
        <v>81</v>
      </c>
      <c r="OY77" t="s">
        <v>81</v>
      </c>
      <c r="OZ77" t="s">
        <v>81</v>
      </c>
      <c r="PA77" t="s">
        <v>81</v>
      </c>
      <c r="PB77" t="s">
        <v>81</v>
      </c>
      <c r="PC77" t="s">
        <v>81</v>
      </c>
      <c r="PD77" t="s">
        <v>81</v>
      </c>
    </row>
    <row r="78" spans="1:420" x14ac:dyDescent="0.35">
      <c r="A78" s="20">
        <v>2080401</v>
      </c>
      <c r="B78" s="20">
        <v>2</v>
      </c>
      <c r="C78" s="20">
        <v>8</v>
      </c>
      <c r="D78" s="20">
        <v>4</v>
      </c>
      <c r="E78" s="20" t="s">
        <v>1290</v>
      </c>
      <c r="F78" s="20">
        <v>1</v>
      </c>
      <c r="G78" s="20">
        <v>6</v>
      </c>
      <c r="H78" s="20">
        <v>6</v>
      </c>
      <c r="I78" s="20">
        <v>60</v>
      </c>
      <c r="J78" s="20">
        <v>100</v>
      </c>
      <c r="K78" s="20">
        <v>10</v>
      </c>
      <c r="L78" s="20">
        <v>12000</v>
      </c>
      <c r="M78" t="s">
        <v>81</v>
      </c>
      <c r="N78" t="s">
        <v>81</v>
      </c>
      <c r="O78" t="s">
        <v>81</v>
      </c>
      <c r="P78" t="s">
        <v>81</v>
      </c>
      <c r="Q78" t="s">
        <v>81</v>
      </c>
      <c r="R78" t="s">
        <v>81</v>
      </c>
      <c r="S78" t="s">
        <v>81</v>
      </c>
      <c r="T78" t="s">
        <v>81</v>
      </c>
      <c r="U78" t="s">
        <v>81</v>
      </c>
      <c r="V78" t="s">
        <v>81</v>
      </c>
      <c r="W78" t="s">
        <v>81</v>
      </c>
      <c r="X78" t="s">
        <v>81</v>
      </c>
      <c r="Y78" t="s">
        <v>81</v>
      </c>
      <c r="Z78" t="s">
        <v>81</v>
      </c>
      <c r="AA78" t="s">
        <v>81</v>
      </c>
      <c r="AB78" t="s">
        <v>81</v>
      </c>
      <c r="AC78" t="s">
        <v>81</v>
      </c>
      <c r="AD78" t="s">
        <v>81</v>
      </c>
      <c r="AE78" t="s">
        <v>81</v>
      </c>
      <c r="AF78" t="s">
        <v>81</v>
      </c>
      <c r="AG78" t="s">
        <v>81</v>
      </c>
      <c r="AH78" t="s">
        <v>81</v>
      </c>
      <c r="AI78" t="s">
        <v>81</v>
      </c>
      <c r="AJ78" t="s">
        <v>81</v>
      </c>
      <c r="AK78" t="s">
        <v>81</v>
      </c>
      <c r="AL78" t="s">
        <v>81</v>
      </c>
      <c r="AM78" t="s">
        <v>81</v>
      </c>
      <c r="AN78" t="s">
        <v>81</v>
      </c>
      <c r="AO78" t="s">
        <v>81</v>
      </c>
      <c r="AP78" t="s">
        <v>81</v>
      </c>
      <c r="AQ78" t="s">
        <v>81</v>
      </c>
      <c r="AR78" t="s">
        <v>81</v>
      </c>
      <c r="AS78" t="s">
        <v>81</v>
      </c>
      <c r="AT78" t="s">
        <v>81</v>
      </c>
      <c r="AU78" t="s">
        <v>81</v>
      </c>
      <c r="AV78">
        <v>1</v>
      </c>
      <c r="AW78" t="s">
        <v>81</v>
      </c>
      <c r="AX78">
        <v>127500</v>
      </c>
      <c r="AY78">
        <v>3500</v>
      </c>
      <c r="AZ78">
        <v>3500</v>
      </c>
      <c r="BA78" t="s">
        <v>81</v>
      </c>
      <c r="BB78" t="s">
        <v>81</v>
      </c>
      <c r="BC78" t="s">
        <v>81</v>
      </c>
      <c r="BD78" t="s">
        <v>81</v>
      </c>
      <c r="BE78" t="s">
        <v>81</v>
      </c>
      <c r="BF78" t="s">
        <v>81</v>
      </c>
      <c r="BG78" t="s">
        <v>81</v>
      </c>
      <c r="BH78" t="s">
        <v>81</v>
      </c>
      <c r="BI78" t="s">
        <v>81</v>
      </c>
      <c r="BJ78" t="s">
        <v>81</v>
      </c>
      <c r="BK78" t="s">
        <v>81</v>
      </c>
      <c r="BL78" t="s">
        <v>81</v>
      </c>
      <c r="BM78" t="s">
        <v>81</v>
      </c>
      <c r="BN78" t="s">
        <v>81</v>
      </c>
      <c r="BO78" t="s">
        <v>81</v>
      </c>
      <c r="BP78" t="s">
        <v>81</v>
      </c>
      <c r="BQ78" t="s">
        <v>81</v>
      </c>
      <c r="BR78" t="s">
        <v>81</v>
      </c>
      <c r="BS78" t="s">
        <v>81</v>
      </c>
      <c r="BT78" t="s">
        <v>81</v>
      </c>
      <c r="BU78">
        <v>1</v>
      </c>
      <c r="BV78" t="s">
        <v>81</v>
      </c>
      <c r="BW78">
        <v>1</v>
      </c>
      <c r="BX78" t="s">
        <v>81</v>
      </c>
      <c r="BY78">
        <v>30</v>
      </c>
      <c r="BZ78" t="s">
        <v>81</v>
      </c>
      <c r="CA78" t="s">
        <v>81</v>
      </c>
      <c r="CB78" t="s">
        <v>81</v>
      </c>
      <c r="CC78" t="s">
        <v>81</v>
      </c>
      <c r="CD78" t="s">
        <v>81</v>
      </c>
      <c r="CE78">
        <v>1</v>
      </c>
      <c r="CF78" t="s">
        <v>81</v>
      </c>
      <c r="CG78">
        <v>20</v>
      </c>
      <c r="CH78" t="s">
        <v>81</v>
      </c>
      <c r="CI78">
        <v>2</v>
      </c>
      <c r="CJ78">
        <v>1</v>
      </c>
      <c r="CK78">
        <v>1</v>
      </c>
      <c r="CL78" t="s">
        <v>81</v>
      </c>
      <c r="CM78">
        <v>40</v>
      </c>
      <c r="CN78">
        <v>2</v>
      </c>
      <c r="CO78">
        <v>1</v>
      </c>
      <c r="CP78" t="s">
        <v>81</v>
      </c>
      <c r="CQ78">
        <v>2</v>
      </c>
      <c r="CR78" t="s">
        <v>81</v>
      </c>
      <c r="CS78">
        <v>2</v>
      </c>
      <c r="CT78">
        <v>1</v>
      </c>
      <c r="CU78" t="s">
        <v>81</v>
      </c>
      <c r="CV78" t="s">
        <v>81</v>
      </c>
      <c r="CW78" t="s">
        <v>81</v>
      </c>
      <c r="CX78">
        <v>3</v>
      </c>
      <c r="CY78">
        <v>1</v>
      </c>
      <c r="CZ78" t="s">
        <v>81</v>
      </c>
      <c r="DA78" t="s">
        <v>81</v>
      </c>
      <c r="DB78" t="s">
        <v>81</v>
      </c>
      <c r="DC78">
        <v>2</v>
      </c>
      <c r="DD78" t="s">
        <v>81</v>
      </c>
      <c r="DE78" t="s">
        <v>81</v>
      </c>
      <c r="DF78">
        <v>2</v>
      </c>
      <c r="DG78" t="s">
        <v>81</v>
      </c>
      <c r="DH78">
        <v>1</v>
      </c>
      <c r="DI78" t="s">
        <v>81</v>
      </c>
      <c r="DJ78" t="s">
        <v>81</v>
      </c>
      <c r="DK78" t="s">
        <v>81</v>
      </c>
      <c r="DL78" t="s">
        <v>81</v>
      </c>
      <c r="DM78" t="s">
        <v>81</v>
      </c>
      <c r="DN78" t="s">
        <v>81</v>
      </c>
      <c r="DO78" t="s">
        <v>81</v>
      </c>
      <c r="DP78">
        <v>1</v>
      </c>
      <c r="DQ78" t="s">
        <v>81</v>
      </c>
      <c r="DR78">
        <v>1</v>
      </c>
      <c r="DS78" t="s">
        <v>81</v>
      </c>
      <c r="DT78" t="s">
        <v>81</v>
      </c>
      <c r="DU78" t="s">
        <v>81</v>
      </c>
      <c r="DV78" t="s">
        <v>81</v>
      </c>
      <c r="DW78" t="s">
        <v>81</v>
      </c>
      <c r="DX78" t="s">
        <v>81</v>
      </c>
      <c r="DY78" t="s">
        <v>81</v>
      </c>
      <c r="DZ78" t="s">
        <v>81</v>
      </c>
      <c r="EA78" t="s">
        <v>81</v>
      </c>
      <c r="EB78" t="s">
        <v>81</v>
      </c>
      <c r="EC78" t="s">
        <v>81</v>
      </c>
      <c r="ED78" t="s">
        <v>81</v>
      </c>
      <c r="EE78" t="s">
        <v>81</v>
      </c>
      <c r="EF78" t="s">
        <v>81</v>
      </c>
      <c r="EG78" t="s">
        <v>81</v>
      </c>
      <c r="EH78" t="s">
        <v>81</v>
      </c>
      <c r="EI78" t="s">
        <v>81</v>
      </c>
      <c r="EJ78" t="s">
        <v>81</v>
      </c>
      <c r="EK78" t="s">
        <v>81</v>
      </c>
      <c r="EL78" t="s">
        <v>81</v>
      </c>
      <c r="EM78" t="s">
        <v>81</v>
      </c>
      <c r="EN78" t="s">
        <v>81</v>
      </c>
      <c r="EO78" t="s">
        <v>81</v>
      </c>
      <c r="EP78" t="s">
        <v>81</v>
      </c>
      <c r="EQ78" t="s">
        <v>81</v>
      </c>
      <c r="ER78" t="s">
        <v>81</v>
      </c>
      <c r="ES78" t="s">
        <v>81</v>
      </c>
      <c r="ET78" t="s">
        <v>81</v>
      </c>
      <c r="EU78" t="s">
        <v>81</v>
      </c>
      <c r="EV78" t="s">
        <v>81</v>
      </c>
      <c r="EW78" t="s">
        <v>81</v>
      </c>
      <c r="EX78" t="s">
        <v>81</v>
      </c>
      <c r="EY78" t="s">
        <v>81</v>
      </c>
      <c r="EZ78" t="s">
        <v>81</v>
      </c>
      <c r="FA78" t="s">
        <v>81</v>
      </c>
      <c r="FB78" t="s">
        <v>81</v>
      </c>
      <c r="FC78" t="s">
        <v>81</v>
      </c>
      <c r="FD78" t="s">
        <v>81</v>
      </c>
      <c r="FE78" t="s">
        <v>81</v>
      </c>
      <c r="FF78" t="s">
        <v>81</v>
      </c>
      <c r="FG78" t="s">
        <v>81</v>
      </c>
      <c r="FH78" t="s">
        <v>81</v>
      </c>
      <c r="FI78" t="s">
        <v>81</v>
      </c>
      <c r="FJ78" t="s">
        <v>81</v>
      </c>
      <c r="FK78" t="s">
        <v>81</v>
      </c>
      <c r="FL78" t="s">
        <v>81</v>
      </c>
      <c r="FM78" t="s">
        <v>81</v>
      </c>
      <c r="FN78" t="s">
        <v>81</v>
      </c>
      <c r="FO78" t="s">
        <v>81</v>
      </c>
      <c r="FP78" t="s">
        <v>81</v>
      </c>
      <c r="FQ78" t="s">
        <v>81</v>
      </c>
      <c r="FR78" t="s">
        <v>81</v>
      </c>
      <c r="FS78" t="s">
        <v>81</v>
      </c>
      <c r="FT78" t="s">
        <v>81</v>
      </c>
      <c r="FU78" t="s">
        <v>81</v>
      </c>
      <c r="FV78" t="s">
        <v>81</v>
      </c>
      <c r="FW78" t="s">
        <v>81</v>
      </c>
      <c r="FX78" t="s">
        <v>81</v>
      </c>
      <c r="FY78" t="s">
        <v>81</v>
      </c>
      <c r="FZ78" t="s">
        <v>81</v>
      </c>
      <c r="GA78" t="s">
        <v>81</v>
      </c>
      <c r="GB78" t="s">
        <v>81</v>
      </c>
      <c r="GC78" t="s">
        <v>81</v>
      </c>
      <c r="GD78" t="s">
        <v>81</v>
      </c>
      <c r="GE78" t="s">
        <v>81</v>
      </c>
      <c r="GF78" t="s">
        <v>81</v>
      </c>
      <c r="GG78" t="s">
        <v>81</v>
      </c>
      <c r="GH78" t="s">
        <v>81</v>
      </c>
      <c r="GI78" t="s">
        <v>81</v>
      </c>
      <c r="GJ78" t="s">
        <v>81</v>
      </c>
      <c r="GK78" t="s">
        <v>81</v>
      </c>
      <c r="GL78" t="s">
        <v>81</v>
      </c>
      <c r="GM78" t="s">
        <v>81</v>
      </c>
      <c r="GN78" t="s">
        <v>81</v>
      </c>
      <c r="GO78" t="s">
        <v>81</v>
      </c>
      <c r="GP78" t="s">
        <v>81</v>
      </c>
      <c r="GQ78" t="s">
        <v>81</v>
      </c>
      <c r="GR78" t="s">
        <v>81</v>
      </c>
      <c r="GS78" t="s">
        <v>81</v>
      </c>
      <c r="GT78" t="s">
        <v>81</v>
      </c>
      <c r="GU78" t="s">
        <v>81</v>
      </c>
      <c r="GV78" t="s">
        <v>81</v>
      </c>
      <c r="GW78" t="s">
        <v>81</v>
      </c>
      <c r="GX78" t="s">
        <v>81</v>
      </c>
      <c r="GY78" t="s">
        <v>81</v>
      </c>
      <c r="GZ78" t="s">
        <v>81</v>
      </c>
      <c r="HA78" t="s">
        <v>81</v>
      </c>
      <c r="HB78" t="s">
        <v>81</v>
      </c>
      <c r="HC78" t="s">
        <v>81</v>
      </c>
      <c r="HD78" t="s">
        <v>81</v>
      </c>
      <c r="HE78" t="s">
        <v>81</v>
      </c>
      <c r="HF78" t="s">
        <v>81</v>
      </c>
      <c r="HG78" t="s">
        <v>81</v>
      </c>
      <c r="HH78" t="s">
        <v>81</v>
      </c>
      <c r="HI78" t="s">
        <v>81</v>
      </c>
      <c r="HJ78" t="s">
        <v>81</v>
      </c>
      <c r="HK78" t="s">
        <v>81</v>
      </c>
      <c r="HL78" t="s">
        <v>81</v>
      </c>
      <c r="HM78" t="s">
        <v>81</v>
      </c>
      <c r="HN78" t="s">
        <v>81</v>
      </c>
      <c r="HO78" t="s">
        <v>81</v>
      </c>
      <c r="HP78" t="s">
        <v>81</v>
      </c>
      <c r="HQ78" t="s">
        <v>81</v>
      </c>
      <c r="HR78" t="s">
        <v>81</v>
      </c>
      <c r="HS78" t="s">
        <v>81</v>
      </c>
      <c r="HT78" t="s">
        <v>81</v>
      </c>
      <c r="HU78" t="s">
        <v>81</v>
      </c>
      <c r="HV78" t="s">
        <v>81</v>
      </c>
      <c r="HW78" t="s">
        <v>81</v>
      </c>
      <c r="HX78" t="s">
        <v>81</v>
      </c>
      <c r="HY78" t="s">
        <v>81</v>
      </c>
      <c r="HZ78" t="s">
        <v>81</v>
      </c>
      <c r="IA78" t="s">
        <v>81</v>
      </c>
      <c r="IB78" t="s">
        <v>81</v>
      </c>
      <c r="IC78" t="s">
        <v>81</v>
      </c>
      <c r="ID78" t="s">
        <v>81</v>
      </c>
      <c r="IE78" t="s">
        <v>81</v>
      </c>
      <c r="IF78" t="s">
        <v>81</v>
      </c>
      <c r="IG78" t="s">
        <v>81</v>
      </c>
      <c r="IH78" t="s">
        <v>81</v>
      </c>
      <c r="II78" t="s">
        <v>81</v>
      </c>
      <c r="IJ78" t="s">
        <v>81</v>
      </c>
      <c r="IK78" t="s">
        <v>81</v>
      </c>
      <c r="IL78" t="s">
        <v>81</v>
      </c>
      <c r="IM78" t="s">
        <v>81</v>
      </c>
      <c r="IN78" t="s">
        <v>81</v>
      </c>
      <c r="IO78" t="s">
        <v>81</v>
      </c>
      <c r="IP78" t="s">
        <v>81</v>
      </c>
      <c r="IQ78" t="s">
        <v>81</v>
      </c>
      <c r="IR78" t="s">
        <v>81</v>
      </c>
      <c r="IS78" t="s">
        <v>81</v>
      </c>
      <c r="IT78" t="s">
        <v>81</v>
      </c>
      <c r="IU78" t="s">
        <v>81</v>
      </c>
      <c r="IV78" t="s">
        <v>81</v>
      </c>
      <c r="IW78" t="s">
        <v>81</v>
      </c>
      <c r="IX78" t="s">
        <v>81</v>
      </c>
      <c r="IY78" t="s">
        <v>81</v>
      </c>
      <c r="IZ78" t="s">
        <v>81</v>
      </c>
      <c r="JA78" t="s">
        <v>81</v>
      </c>
      <c r="JB78" t="s">
        <v>81</v>
      </c>
      <c r="JC78" t="s">
        <v>81</v>
      </c>
      <c r="JD78" t="s">
        <v>81</v>
      </c>
      <c r="JE78" t="s">
        <v>81</v>
      </c>
      <c r="JF78" t="s">
        <v>81</v>
      </c>
      <c r="JG78" t="s">
        <v>81</v>
      </c>
      <c r="JH78" t="s">
        <v>81</v>
      </c>
      <c r="JI78" t="s">
        <v>81</v>
      </c>
      <c r="JJ78" t="s">
        <v>81</v>
      </c>
      <c r="JK78" t="s">
        <v>81</v>
      </c>
      <c r="JL78" t="s">
        <v>81</v>
      </c>
      <c r="JM78" t="s">
        <v>81</v>
      </c>
      <c r="JN78" t="s">
        <v>81</v>
      </c>
      <c r="JO78" t="s">
        <v>81</v>
      </c>
      <c r="JP78" t="s">
        <v>81</v>
      </c>
      <c r="JQ78" t="s">
        <v>81</v>
      </c>
      <c r="JR78" t="s">
        <v>81</v>
      </c>
      <c r="JS78" t="s">
        <v>81</v>
      </c>
      <c r="JT78" t="s">
        <v>81</v>
      </c>
      <c r="JU78" t="s">
        <v>81</v>
      </c>
      <c r="JV78" t="s">
        <v>81</v>
      </c>
      <c r="JW78" t="s">
        <v>81</v>
      </c>
      <c r="JX78" t="s">
        <v>81</v>
      </c>
      <c r="JY78" t="s">
        <v>81</v>
      </c>
      <c r="JZ78" t="s">
        <v>81</v>
      </c>
      <c r="KA78" t="s">
        <v>81</v>
      </c>
      <c r="KB78" t="s">
        <v>81</v>
      </c>
      <c r="KC78" t="s">
        <v>81</v>
      </c>
      <c r="KD78" t="s">
        <v>81</v>
      </c>
      <c r="KE78" t="s">
        <v>81</v>
      </c>
      <c r="KF78" t="s">
        <v>81</v>
      </c>
      <c r="KG78" t="s">
        <v>81</v>
      </c>
      <c r="KH78" t="s">
        <v>81</v>
      </c>
      <c r="KI78" t="s">
        <v>81</v>
      </c>
      <c r="KJ78" t="s">
        <v>81</v>
      </c>
      <c r="KK78" t="s">
        <v>81</v>
      </c>
      <c r="KL78" t="s">
        <v>81</v>
      </c>
      <c r="KM78" t="s">
        <v>81</v>
      </c>
      <c r="KN78" t="s">
        <v>81</v>
      </c>
      <c r="KO78" t="s">
        <v>81</v>
      </c>
      <c r="KP78" t="s">
        <v>81</v>
      </c>
      <c r="KQ78" t="s">
        <v>81</v>
      </c>
      <c r="KR78" t="s">
        <v>81</v>
      </c>
      <c r="KS78" t="s">
        <v>81</v>
      </c>
      <c r="KT78" t="s">
        <v>81</v>
      </c>
      <c r="KU78" t="s">
        <v>81</v>
      </c>
      <c r="KV78" t="s">
        <v>81</v>
      </c>
      <c r="KW78" t="s">
        <v>81</v>
      </c>
      <c r="KX78" t="s">
        <v>81</v>
      </c>
      <c r="KY78" t="s">
        <v>81</v>
      </c>
      <c r="KZ78" t="s">
        <v>81</v>
      </c>
      <c r="LA78" t="s">
        <v>81</v>
      </c>
      <c r="LB78" t="s">
        <v>81</v>
      </c>
      <c r="LC78" t="s">
        <v>81</v>
      </c>
      <c r="LD78" t="s">
        <v>81</v>
      </c>
      <c r="LE78" t="s">
        <v>81</v>
      </c>
      <c r="LF78" t="s">
        <v>81</v>
      </c>
      <c r="LG78" t="s">
        <v>81</v>
      </c>
      <c r="LH78" t="s">
        <v>81</v>
      </c>
      <c r="LI78" t="s">
        <v>81</v>
      </c>
      <c r="LJ78" t="s">
        <v>81</v>
      </c>
      <c r="LK78" t="s">
        <v>81</v>
      </c>
      <c r="LL78" t="s">
        <v>81</v>
      </c>
      <c r="LM78" t="s">
        <v>81</v>
      </c>
      <c r="LN78" t="s">
        <v>81</v>
      </c>
      <c r="LO78" t="s">
        <v>81</v>
      </c>
      <c r="LP78" t="s">
        <v>81</v>
      </c>
      <c r="LQ78" t="s">
        <v>81</v>
      </c>
      <c r="LR78" t="s">
        <v>81</v>
      </c>
      <c r="LS78" t="s">
        <v>81</v>
      </c>
      <c r="LT78" t="s">
        <v>81</v>
      </c>
      <c r="LU78" t="s">
        <v>81</v>
      </c>
      <c r="LV78" t="s">
        <v>81</v>
      </c>
      <c r="LW78" t="s">
        <v>81</v>
      </c>
      <c r="LX78" t="s">
        <v>81</v>
      </c>
      <c r="LY78" t="s">
        <v>81</v>
      </c>
      <c r="LZ78" t="s">
        <v>81</v>
      </c>
      <c r="MA78" t="s">
        <v>81</v>
      </c>
      <c r="MB78" t="s">
        <v>81</v>
      </c>
      <c r="MC78" t="s">
        <v>81</v>
      </c>
      <c r="MD78" t="s">
        <v>81</v>
      </c>
      <c r="ME78" t="s">
        <v>81</v>
      </c>
      <c r="MF78" t="s">
        <v>81</v>
      </c>
      <c r="MG78" t="s">
        <v>81</v>
      </c>
      <c r="MH78" t="s">
        <v>81</v>
      </c>
      <c r="MI78" t="s">
        <v>81</v>
      </c>
      <c r="MJ78" t="s">
        <v>81</v>
      </c>
      <c r="MK78" t="s">
        <v>81</v>
      </c>
      <c r="ML78" t="s">
        <v>81</v>
      </c>
      <c r="MM78" t="s">
        <v>81</v>
      </c>
      <c r="MN78" t="s">
        <v>81</v>
      </c>
      <c r="MO78" t="s">
        <v>81</v>
      </c>
      <c r="MP78" t="s">
        <v>81</v>
      </c>
      <c r="MQ78" t="s">
        <v>81</v>
      </c>
      <c r="MR78" t="s">
        <v>81</v>
      </c>
      <c r="MS78" t="s">
        <v>81</v>
      </c>
      <c r="MT78" t="s">
        <v>81</v>
      </c>
      <c r="MU78" t="s">
        <v>81</v>
      </c>
      <c r="MV78" t="s">
        <v>81</v>
      </c>
      <c r="MW78" t="s">
        <v>81</v>
      </c>
      <c r="MX78" t="s">
        <v>81</v>
      </c>
      <c r="MY78" t="s">
        <v>81</v>
      </c>
      <c r="MZ78" t="s">
        <v>81</v>
      </c>
      <c r="NA78" t="s">
        <v>81</v>
      </c>
      <c r="NB78" t="s">
        <v>81</v>
      </c>
      <c r="NC78" t="s">
        <v>81</v>
      </c>
      <c r="ND78" t="s">
        <v>81</v>
      </c>
      <c r="NE78" t="s">
        <v>81</v>
      </c>
      <c r="NF78" t="s">
        <v>81</v>
      </c>
      <c r="NG78" t="s">
        <v>81</v>
      </c>
      <c r="NH78" t="s">
        <v>81</v>
      </c>
      <c r="NI78" t="s">
        <v>81</v>
      </c>
      <c r="NJ78" t="s">
        <v>81</v>
      </c>
      <c r="NK78" t="s">
        <v>81</v>
      </c>
      <c r="NL78" t="s">
        <v>81</v>
      </c>
      <c r="NM78" t="s">
        <v>81</v>
      </c>
      <c r="NN78" t="s">
        <v>81</v>
      </c>
      <c r="NO78" t="s">
        <v>81</v>
      </c>
      <c r="NP78" t="s">
        <v>81</v>
      </c>
      <c r="NQ78" t="s">
        <v>81</v>
      </c>
      <c r="NR78" t="s">
        <v>81</v>
      </c>
      <c r="NS78" t="s">
        <v>81</v>
      </c>
      <c r="NT78" t="s">
        <v>81</v>
      </c>
      <c r="NU78" t="s">
        <v>81</v>
      </c>
      <c r="NV78" t="s">
        <v>81</v>
      </c>
      <c r="NW78" t="s">
        <v>81</v>
      </c>
      <c r="NX78" t="s">
        <v>81</v>
      </c>
      <c r="NY78" t="s">
        <v>81</v>
      </c>
      <c r="NZ78" t="s">
        <v>81</v>
      </c>
      <c r="OA78" t="s">
        <v>81</v>
      </c>
      <c r="OB78" t="s">
        <v>81</v>
      </c>
      <c r="OC78" t="s">
        <v>81</v>
      </c>
      <c r="OD78" t="s">
        <v>81</v>
      </c>
      <c r="OE78" t="s">
        <v>81</v>
      </c>
      <c r="OF78" t="s">
        <v>81</v>
      </c>
      <c r="OG78" t="s">
        <v>81</v>
      </c>
      <c r="OH78" t="s">
        <v>81</v>
      </c>
      <c r="OI78" t="s">
        <v>81</v>
      </c>
      <c r="OJ78" t="s">
        <v>81</v>
      </c>
      <c r="OK78" t="s">
        <v>81</v>
      </c>
      <c r="OL78" t="s">
        <v>81</v>
      </c>
      <c r="OM78">
        <v>1</v>
      </c>
      <c r="ON78">
        <v>1</v>
      </c>
      <c r="OO78">
        <v>12</v>
      </c>
      <c r="OP78" t="s">
        <v>81</v>
      </c>
      <c r="OQ78" t="s">
        <v>81</v>
      </c>
      <c r="OR78" t="s">
        <v>81</v>
      </c>
      <c r="OS78" t="s">
        <v>81</v>
      </c>
      <c r="OT78" t="s">
        <v>81</v>
      </c>
      <c r="OU78" t="s">
        <v>81</v>
      </c>
      <c r="OV78" t="s">
        <v>81</v>
      </c>
      <c r="OW78" t="s">
        <v>81</v>
      </c>
      <c r="OX78" t="s">
        <v>81</v>
      </c>
      <c r="OY78" t="s">
        <v>81</v>
      </c>
      <c r="OZ78" t="s">
        <v>81</v>
      </c>
      <c r="PA78" t="s">
        <v>81</v>
      </c>
      <c r="PB78" t="s">
        <v>81</v>
      </c>
      <c r="PC78" t="s">
        <v>81</v>
      </c>
      <c r="PD78" t="s">
        <v>81</v>
      </c>
    </row>
    <row r="79" spans="1:420" s="72" customFormat="1" x14ac:dyDescent="0.35">
      <c r="A79" s="71">
        <v>2080402</v>
      </c>
      <c r="B79" s="71">
        <v>2</v>
      </c>
      <c r="C79" s="71">
        <v>8</v>
      </c>
      <c r="D79" s="71">
        <v>4</v>
      </c>
      <c r="E79" s="71" t="s">
        <v>1297</v>
      </c>
      <c r="F79" s="71">
        <v>1</v>
      </c>
      <c r="G79" s="71">
        <v>17</v>
      </c>
      <c r="H79" s="71">
        <v>17</v>
      </c>
      <c r="I79" s="71">
        <v>45</v>
      </c>
      <c r="J79" s="71">
        <v>150</v>
      </c>
      <c r="K79" s="71">
        <v>50</v>
      </c>
      <c r="L79" s="71">
        <v>14000</v>
      </c>
      <c r="M79" s="71">
        <v>19</v>
      </c>
      <c r="N79" s="71">
        <v>5</v>
      </c>
      <c r="O79" s="71">
        <v>5</v>
      </c>
      <c r="P79" s="72">
        <v>240</v>
      </c>
      <c r="Q79" s="73" t="s">
        <v>81</v>
      </c>
      <c r="R79" s="72" t="s">
        <v>81</v>
      </c>
      <c r="S79" s="72">
        <v>500</v>
      </c>
      <c r="T79" s="72">
        <v>4</v>
      </c>
      <c r="U79" s="72">
        <v>5</v>
      </c>
      <c r="V79" s="72">
        <v>5</v>
      </c>
      <c r="W79" s="72">
        <v>10</v>
      </c>
      <c r="X79" s="72" t="s">
        <v>81</v>
      </c>
      <c r="Y79" s="72">
        <v>1</v>
      </c>
      <c r="Z79" s="72">
        <v>10000</v>
      </c>
      <c r="AA79" s="72">
        <v>22</v>
      </c>
      <c r="AB79" s="72">
        <v>5</v>
      </c>
      <c r="AC79" s="72">
        <v>5</v>
      </c>
      <c r="AD79" s="72">
        <v>400</v>
      </c>
      <c r="AE79" s="72" t="s">
        <v>81</v>
      </c>
      <c r="AF79" s="72" t="s">
        <v>81</v>
      </c>
      <c r="AG79" s="72" t="s">
        <v>81</v>
      </c>
      <c r="AH79" s="72" t="s">
        <v>81</v>
      </c>
      <c r="AI79" s="72" t="s">
        <v>81</v>
      </c>
      <c r="AJ79" s="72" t="s">
        <v>81</v>
      </c>
      <c r="AK79" s="72" t="s">
        <v>81</v>
      </c>
      <c r="AL79" s="72" t="s">
        <v>81</v>
      </c>
      <c r="AM79" s="72" t="s">
        <v>81</v>
      </c>
      <c r="AN79" s="72" t="s">
        <v>81</v>
      </c>
      <c r="AO79" s="72" t="s">
        <v>81</v>
      </c>
      <c r="AP79" s="72" t="s">
        <v>81</v>
      </c>
      <c r="AQ79" s="72" t="s">
        <v>81</v>
      </c>
      <c r="AR79" s="72" t="s">
        <v>81</v>
      </c>
      <c r="AS79" s="72" t="s">
        <v>81</v>
      </c>
      <c r="AT79" s="72" t="s">
        <v>81</v>
      </c>
      <c r="AU79" s="72" t="s">
        <v>81</v>
      </c>
      <c r="AV79" s="72">
        <v>4</v>
      </c>
      <c r="AW79" s="72" t="s">
        <v>81</v>
      </c>
      <c r="AX79" s="72">
        <v>100000</v>
      </c>
      <c r="AY79" s="72" t="s">
        <v>81</v>
      </c>
      <c r="AZ79" s="72" t="s">
        <v>81</v>
      </c>
      <c r="BA79" s="72" t="s">
        <v>81</v>
      </c>
      <c r="BB79" s="72" t="s">
        <v>81</v>
      </c>
      <c r="BC79" s="72" t="s">
        <v>81</v>
      </c>
      <c r="BD79" s="72" t="s">
        <v>81</v>
      </c>
      <c r="BE79" s="72" t="s">
        <v>81</v>
      </c>
      <c r="BF79" s="72" t="s">
        <v>81</v>
      </c>
      <c r="BG79" s="72" t="s">
        <v>81</v>
      </c>
      <c r="BH79" s="72" t="s">
        <v>81</v>
      </c>
      <c r="BI79" s="72" t="s">
        <v>81</v>
      </c>
      <c r="BJ79" s="72" t="s">
        <v>81</v>
      </c>
      <c r="BK79" s="72" t="s">
        <v>81</v>
      </c>
      <c r="BL79" s="72" t="s">
        <v>81</v>
      </c>
      <c r="BM79" s="72" t="s">
        <v>81</v>
      </c>
      <c r="BN79" s="72" t="s">
        <v>81</v>
      </c>
      <c r="BO79" s="72" t="s">
        <v>81</v>
      </c>
      <c r="BP79" s="72" t="s">
        <v>81</v>
      </c>
      <c r="BQ79" s="72" t="s">
        <v>81</v>
      </c>
      <c r="BR79" s="72" t="s">
        <v>81</v>
      </c>
      <c r="BS79" s="72" t="s">
        <v>81</v>
      </c>
      <c r="BT79" s="72" t="s">
        <v>81</v>
      </c>
      <c r="BU79" s="72">
        <v>2</v>
      </c>
      <c r="BV79" s="72" t="s">
        <v>81</v>
      </c>
      <c r="BW79" s="72" t="s">
        <v>81</v>
      </c>
      <c r="BX79" s="72">
        <v>1</v>
      </c>
      <c r="BY79" s="72">
        <v>2</v>
      </c>
      <c r="BZ79" s="72" t="s">
        <v>81</v>
      </c>
      <c r="CA79" s="72" t="s">
        <v>81</v>
      </c>
      <c r="CB79" s="72" t="s">
        <v>81</v>
      </c>
      <c r="CC79" s="72" t="s">
        <v>81</v>
      </c>
      <c r="CD79" s="72" t="s">
        <v>81</v>
      </c>
      <c r="CE79" s="72" t="s">
        <v>81</v>
      </c>
      <c r="CF79" s="72" t="s">
        <v>81</v>
      </c>
      <c r="CG79" s="72">
        <v>2</v>
      </c>
      <c r="CH79" s="72" t="s">
        <v>81</v>
      </c>
      <c r="CI79" s="72">
        <v>1</v>
      </c>
      <c r="CJ79" s="72" t="s">
        <v>81</v>
      </c>
      <c r="CK79" s="72" t="s">
        <v>81</v>
      </c>
      <c r="CL79" s="72" t="s">
        <v>81</v>
      </c>
      <c r="CM79" s="72">
        <v>10</v>
      </c>
      <c r="CN79" s="72">
        <v>1</v>
      </c>
      <c r="CO79" s="72">
        <v>2</v>
      </c>
      <c r="CP79" s="72" t="s">
        <v>81</v>
      </c>
      <c r="CQ79" s="72" t="s">
        <v>81</v>
      </c>
      <c r="CR79" s="72" t="s">
        <v>81</v>
      </c>
      <c r="CS79" s="72">
        <v>1</v>
      </c>
      <c r="CT79" s="72">
        <v>2</v>
      </c>
      <c r="CU79" s="72" t="s">
        <v>81</v>
      </c>
      <c r="CV79" s="72" t="s">
        <v>81</v>
      </c>
      <c r="CW79" s="72" t="s">
        <v>81</v>
      </c>
      <c r="CX79" s="72">
        <v>1</v>
      </c>
      <c r="CY79" s="72">
        <v>2</v>
      </c>
      <c r="CZ79" s="72" t="s">
        <v>81</v>
      </c>
      <c r="DA79" s="72" t="s">
        <v>81</v>
      </c>
      <c r="DB79" s="72" t="s">
        <v>81</v>
      </c>
      <c r="DC79" s="72">
        <v>1</v>
      </c>
      <c r="DD79" s="72">
        <v>2</v>
      </c>
      <c r="DE79" s="72" t="s">
        <v>81</v>
      </c>
      <c r="DF79" s="72">
        <v>1</v>
      </c>
      <c r="DG79" s="72">
        <v>2</v>
      </c>
      <c r="DH79" s="72">
        <v>1</v>
      </c>
      <c r="DI79" s="72" t="s">
        <v>81</v>
      </c>
      <c r="DJ79" s="72" t="s">
        <v>81</v>
      </c>
      <c r="DK79" s="72" t="s">
        <v>81</v>
      </c>
      <c r="DL79" s="72" t="s">
        <v>81</v>
      </c>
      <c r="DM79" s="72" t="s">
        <v>81</v>
      </c>
      <c r="DN79" s="72" t="s">
        <v>81</v>
      </c>
      <c r="DO79" s="72" t="s">
        <v>81</v>
      </c>
      <c r="DP79" s="72" t="s">
        <v>81</v>
      </c>
      <c r="DQ79" s="72" t="s">
        <v>81</v>
      </c>
      <c r="DR79" s="72" t="s">
        <v>81</v>
      </c>
      <c r="DS79" s="72" t="s">
        <v>81</v>
      </c>
      <c r="DT79" s="72" t="s">
        <v>81</v>
      </c>
      <c r="DU79" s="72" t="s">
        <v>81</v>
      </c>
      <c r="DV79" s="72" t="s">
        <v>81</v>
      </c>
      <c r="DW79" s="72" t="s">
        <v>81</v>
      </c>
      <c r="DX79" s="72" t="s">
        <v>81</v>
      </c>
      <c r="DY79" s="72" t="s">
        <v>81</v>
      </c>
      <c r="DZ79" s="72" t="s">
        <v>81</v>
      </c>
      <c r="EA79" s="72" t="s">
        <v>81</v>
      </c>
      <c r="EB79" s="72" t="s">
        <v>81</v>
      </c>
      <c r="EC79" s="72" t="s">
        <v>81</v>
      </c>
      <c r="ED79" s="72" t="s">
        <v>81</v>
      </c>
      <c r="EE79" s="72" t="s">
        <v>81</v>
      </c>
      <c r="EF79" s="72" t="s">
        <v>81</v>
      </c>
      <c r="EG79" s="72" t="s">
        <v>81</v>
      </c>
      <c r="EH79" s="72" t="s">
        <v>81</v>
      </c>
      <c r="EI79" s="72" t="s">
        <v>81</v>
      </c>
      <c r="EJ79" s="72" t="s">
        <v>81</v>
      </c>
      <c r="EK79" s="72" t="s">
        <v>81</v>
      </c>
      <c r="EL79" s="72" t="s">
        <v>81</v>
      </c>
      <c r="EM79" s="72" t="s">
        <v>81</v>
      </c>
      <c r="EN79" s="72" t="s">
        <v>81</v>
      </c>
      <c r="EO79" s="72" t="s">
        <v>81</v>
      </c>
      <c r="EP79" s="72" t="s">
        <v>81</v>
      </c>
      <c r="EQ79" s="72" t="s">
        <v>81</v>
      </c>
      <c r="ER79" s="72" t="s">
        <v>81</v>
      </c>
      <c r="ES79" s="72" t="s">
        <v>81</v>
      </c>
      <c r="ET79" s="72" t="s">
        <v>81</v>
      </c>
      <c r="EU79" s="72" t="s">
        <v>81</v>
      </c>
      <c r="EV79" s="72" t="s">
        <v>81</v>
      </c>
      <c r="EW79" s="72" t="s">
        <v>81</v>
      </c>
      <c r="EX79" s="72" t="s">
        <v>81</v>
      </c>
      <c r="EY79" s="72" t="s">
        <v>81</v>
      </c>
      <c r="EZ79" s="72" t="s">
        <v>81</v>
      </c>
      <c r="FA79" s="72" t="s">
        <v>81</v>
      </c>
      <c r="FB79" s="72" t="s">
        <v>81</v>
      </c>
      <c r="FC79" s="72" t="s">
        <v>81</v>
      </c>
      <c r="FD79" s="72" t="s">
        <v>81</v>
      </c>
      <c r="FE79" s="72" t="s">
        <v>81</v>
      </c>
      <c r="FF79" s="72" t="s">
        <v>81</v>
      </c>
      <c r="FG79" s="72" t="s">
        <v>81</v>
      </c>
      <c r="FH79" s="72" t="s">
        <v>81</v>
      </c>
      <c r="FI79" s="72" t="s">
        <v>81</v>
      </c>
      <c r="FJ79" s="72" t="s">
        <v>81</v>
      </c>
      <c r="FK79" s="72" t="s">
        <v>81</v>
      </c>
      <c r="FL79" s="72" t="s">
        <v>81</v>
      </c>
      <c r="FM79" s="72" t="s">
        <v>81</v>
      </c>
      <c r="FN79" s="72" t="s">
        <v>81</v>
      </c>
      <c r="FO79" s="72" t="s">
        <v>81</v>
      </c>
      <c r="FP79" s="72" t="s">
        <v>81</v>
      </c>
      <c r="FQ79" s="72" t="s">
        <v>81</v>
      </c>
      <c r="FR79" s="72" t="s">
        <v>81</v>
      </c>
      <c r="FS79" s="72" t="s">
        <v>81</v>
      </c>
      <c r="FT79" s="72" t="s">
        <v>81</v>
      </c>
      <c r="FU79" s="72" t="s">
        <v>81</v>
      </c>
      <c r="FV79" s="72" t="s">
        <v>81</v>
      </c>
      <c r="FW79" s="72" t="s">
        <v>81</v>
      </c>
      <c r="FX79" s="72" t="s">
        <v>81</v>
      </c>
      <c r="FY79" s="72" t="s">
        <v>81</v>
      </c>
      <c r="FZ79" s="72" t="s">
        <v>81</v>
      </c>
      <c r="GA79" s="72" t="s">
        <v>81</v>
      </c>
      <c r="GB79" s="72" t="s">
        <v>81</v>
      </c>
      <c r="GC79" s="72" t="s">
        <v>81</v>
      </c>
      <c r="GD79" s="72" t="s">
        <v>81</v>
      </c>
      <c r="GE79" s="72" t="s">
        <v>81</v>
      </c>
      <c r="GF79" s="72" t="s">
        <v>81</v>
      </c>
      <c r="GG79" s="72" t="s">
        <v>81</v>
      </c>
      <c r="GH79" s="72" t="s">
        <v>81</v>
      </c>
      <c r="GI79" s="72" t="s">
        <v>81</v>
      </c>
      <c r="GJ79" s="72" t="s">
        <v>81</v>
      </c>
      <c r="GK79" s="72" t="s">
        <v>81</v>
      </c>
      <c r="GL79" s="72" t="s">
        <v>81</v>
      </c>
      <c r="GM79" s="72" t="s">
        <v>81</v>
      </c>
      <c r="GN79" s="72" t="s">
        <v>81</v>
      </c>
      <c r="GO79" s="72" t="s">
        <v>81</v>
      </c>
      <c r="GP79" s="72" t="s">
        <v>81</v>
      </c>
      <c r="GQ79" s="72" t="s">
        <v>81</v>
      </c>
      <c r="GR79" s="72" t="s">
        <v>81</v>
      </c>
      <c r="GS79" s="72" t="s">
        <v>81</v>
      </c>
      <c r="GT79" s="72" t="s">
        <v>81</v>
      </c>
      <c r="GU79" s="72" t="s">
        <v>81</v>
      </c>
      <c r="GV79" s="72" t="s">
        <v>81</v>
      </c>
      <c r="GW79" s="72" t="s">
        <v>81</v>
      </c>
      <c r="GX79" s="72" t="s">
        <v>81</v>
      </c>
      <c r="GY79" s="72" t="s">
        <v>81</v>
      </c>
      <c r="GZ79" s="72" t="s">
        <v>81</v>
      </c>
      <c r="HA79" s="72" t="s">
        <v>81</v>
      </c>
      <c r="HB79" s="72" t="s">
        <v>81</v>
      </c>
      <c r="HC79" s="72" t="s">
        <v>81</v>
      </c>
      <c r="HD79" s="72" t="s">
        <v>81</v>
      </c>
      <c r="HE79" s="72" t="s">
        <v>81</v>
      </c>
      <c r="HF79" s="72" t="s">
        <v>81</v>
      </c>
      <c r="HG79" s="72" t="s">
        <v>81</v>
      </c>
      <c r="HH79" s="72" t="s">
        <v>81</v>
      </c>
      <c r="HI79" s="72" t="s">
        <v>81</v>
      </c>
      <c r="HJ79" s="72" t="s">
        <v>81</v>
      </c>
      <c r="HK79" s="72" t="s">
        <v>81</v>
      </c>
      <c r="HL79" s="72" t="s">
        <v>81</v>
      </c>
      <c r="HM79" s="72" t="s">
        <v>81</v>
      </c>
      <c r="HN79" s="72" t="s">
        <v>81</v>
      </c>
      <c r="HO79" s="72" t="s">
        <v>81</v>
      </c>
      <c r="HP79" s="72" t="s">
        <v>81</v>
      </c>
      <c r="HQ79" s="72" t="s">
        <v>81</v>
      </c>
      <c r="HR79" s="72" t="s">
        <v>81</v>
      </c>
      <c r="HS79" s="72" t="s">
        <v>81</v>
      </c>
      <c r="HT79" s="72" t="s">
        <v>81</v>
      </c>
      <c r="HU79" s="72" t="s">
        <v>81</v>
      </c>
      <c r="HV79" s="72" t="s">
        <v>81</v>
      </c>
      <c r="HW79" s="72" t="s">
        <v>81</v>
      </c>
      <c r="HX79" s="72" t="s">
        <v>81</v>
      </c>
      <c r="HY79" s="72" t="s">
        <v>81</v>
      </c>
      <c r="HZ79" s="72" t="s">
        <v>81</v>
      </c>
      <c r="IA79" s="72" t="s">
        <v>81</v>
      </c>
      <c r="IB79" s="72" t="s">
        <v>81</v>
      </c>
      <c r="IC79" s="72" t="s">
        <v>81</v>
      </c>
      <c r="ID79" s="72" t="s">
        <v>81</v>
      </c>
      <c r="IE79" s="72" t="s">
        <v>81</v>
      </c>
      <c r="IF79" s="72" t="s">
        <v>81</v>
      </c>
      <c r="IG79" s="72" t="s">
        <v>81</v>
      </c>
      <c r="IH79" s="72" t="s">
        <v>81</v>
      </c>
      <c r="II79" s="72" t="s">
        <v>81</v>
      </c>
      <c r="IJ79" s="72" t="s">
        <v>81</v>
      </c>
      <c r="IK79" s="72" t="s">
        <v>81</v>
      </c>
      <c r="IL79" s="72" t="s">
        <v>81</v>
      </c>
      <c r="IM79" s="72" t="s">
        <v>81</v>
      </c>
      <c r="IN79" s="72" t="s">
        <v>81</v>
      </c>
      <c r="IO79" s="72" t="s">
        <v>81</v>
      </c>
      <c r="IP79" s="72" t="s">
        <v>81</v>
      </c>
      <c r="IQ79" s="72" t="s">
        <v>81</v>
      </c>
      <c r="IR79" s="72" t="s">
        <v>81</v>
      </c>
      <c r="IS79" s="72" t="s">
        <v>81</v>
      </c>
      <c r="IT79" s="72" t="s">
        <v>81</v>
      </c>
      <c r="IU79" s="72" t="s">
        <v>81</v>
      </c>
      <c r="IV79" s="72" t="s">
        <v>81</v>
      </c>
      <c r="IW79" s="72" t="s">
        <v>81</v>
      </c>
      <c r="IX79" s="72" t="s">
        <v>81</v>
      </c>
      <c r="IY79" s="72" t="s">
        <v>81</v>
      </c>
      <c r="IZ79" s="72" t="s">
        <v>81</v>
      </c>
      <c r="JA79" s="72" t="s">
        <v>81</v>
      </c>
      <c r="JB79" s="72" t="s">
        <v>81</v>
      </c>
      <c r="JC79" s="72" t="s">
        <v>81</v>
      </c>
      <c r="JD79" s="72" t="s">
        <v>81</v>
      </c>
      <c r="JE79" s="72" t="s">
        <v>81</v>
      </c>
      <c r="JF79" s="72" t="s">
        <v>81</v>
      </c>
      <c r="JG79" s="72" t="s">
        <v>81</v>
      </c>
      <c r="JH79" s="72" t="s">
        <v>81</v>
      </c>
      <c r="JI79" s="72" t="s">
        <v>81</v>
      </c>
      <c r="JJ79" s="72" t="s">
        <v>81</v>
      </c>
      <c r="JK79" s="72" t="s">
        <v>81</v>
      </c>
      <c r="JL79" s="72" t="s">
        <v>81</v>
      </c>
      <c r="JM79" s="72" t="s">
        <v>81</v>
      </c>
      <c r="JN79" s="72" t="s">
        <v>81</v>
      </c>
      <c r="JO79" s="72" t="s">
        <v>81</v>
      </c>
      <c r="JP79" s="72" t="s">
        <v>81</v>
      </c>
      <c r="JQ79" s="72" t="s">
        <v>81</v>
      </c>
      <c r="JR79" s="72" t="s">
        <v>81</v>
      </c>
      <c r="JS79" s="72" t="s">
        <v>81</v>
      </c>
      <c r="JT79" s="72" t="s">
        <v>81</v>
      </c>
      <c r="JU79" s="72" t="s">
        <v>81</v>
      </c>
      <c r="JV79" s="72" t="s">
        <v>81</v>
      </c>
      <c r="JW79" s="72" t="s">
        <v>81</v>
      </c>
      <c r="JX79" s="72" t="s">
        <v>81</v>
      </c>
      <c r="JY79" s="72" t="s">
        <v>81</v>
      </c>
      <c r="JZ79" s="72" t="s">
        <v>81</v>
      </c>
      <c r="KA79" s="72" t="s">
        <v>81</v>
      </c>
      <c r="KB79" s="72" t="s">
        <v>81</v>
      </c>
      <c r="KC79" s="72" t="s">
        <v>81</v>
      </c>
      <c r="KD79" s="72" t="s">
        <v>81</v>
      </c>
      <c r="KE79" s="72" t="s">
        <v>81</v>
      </c>
      <c r="KF79" s="72" t="s">
        <v>81</v>
      </c>
      <c r="KG79" s="72" t="s">
        <v>81</v>
      </c>
      <c r="KH79" s="72" t="s">
        <v>81</v>
      </c>
      <c r="KI79" s="72" t="s">
        <v>81</v>
      </c>
      <c r="KJ79" s="72" t="s">
        <v>81</v>
      </c>
      <c r="KK79" s="72" t="s">
        <v>81</v>
      </c>
      <c r="KL79" s="72" t="s">
        <v>81</v>
      </c>
      <c r="KM79" s="72" t="s">
        <v>81</v>
      </c>
      <c r="KN79" s="72" t="s">
        <v>81</v>
      </c>
      <c r="KO79" s="72" t="s">
        <v>81</v>
      </c>
      <c r="KP79" s="72" t="s">
        <v>81</v>
      </c>
      <c r="KQ79" s="72" t="s">
        <v>81</v>
      </c>
      <c r="KR79" s="72" t="s">
        <v>81</v>
      </c>
      <c r="KS79" s="72" t="s">
        <v>81</v>
      </c>
      <c r="KT79" s="72" t="s">
        <v>81</v>
      </c>
      <c r="KU79" s="72" t="s">
        <v>81</v>
      </c>
      <c r="KV79" s="72" t="s">
        <v>81</v>
      </c>
      <c r="KW79" s="72" t="s">
        <v>81</v>
      </c>
      <c r="KX79" s="72" t="s">
        <v>81</v>
      </c>
      <c r="KY79" s="72" t="s">
        <v>81</v>
      </c>
      <c r="KZ79" s="72" t="s">
        <v>81</v>
      </c>
      <c r="LA79" s="72" t="s">
        <v>81</v>
      </c>
      <c r="LB79" s="72" t="s">
        <v>81</v>
      </c>
      <c r="LC79" s="72" t="s">
        <v>81</v>
      </c>
      <c r="LD79" s="72" t="s">
        <v>81</v>
      </c>
      <c r="LE79" s="72" t="s">
        <v>81</v>
      </c>
      <c r="LF79" s="72" t="s">
        <v>81</v>
      </c>
      <c r="LG79" s="72" t="s">
        <v>81</v>
      </c>
      <c r="LH79" s="72" t="s">
        <v>81</v>
      </c>
      <c r="LI79" s="72" t="s">
        <v>81</v>
      </c>
      <c r="LJ79" s="72" t="s">
        <v>81</v>
      </c>
      <c r="LK79" s="72" t="s">
        <v>81</v>
      </c>
      <c r="LL79" s="72" t="s">
        <v>81</v>
      </c>
      <c r="LM79" s="72" t="s">
        <v>81</v>
      </c>
      <c r="LN79" s="72" t="s">
        <v>81</v>
      </c>
      <c r="LO79" s="72" t="s">
        <v>81</v>
      </c>
      <c r="LP79" s="72" t="s">
        <v>81</v>
      </c>
      <c r="LQ79" s="72" t="s">
        <v>81</v>
      </c>
      <c r="LR79" s="72" t="s">
        <v>81</v>
      </c>
      <c r="LS79" s="72" t="s">
        <v>81</v>
      </c>
      <c r="LT79" s="72" t="s">
        <v>81</v>
      </c>
      <c r="LU79" s="72" t="s">
        <v>81</v>
      </c>
      <c r="LV79" s="72" t="s">
        <v>81</v>
      </c>
      <c r="LW79" s="72" t="s">
        <v>81</v>
      </c>
      <c r="LX79" s="72" t="s">
        <v>81</v>
      </c>
      <c r="LY79" s="72" t="s">
        <v>81</v>
      </c>
      <c r="LZ79" s="72" t="s">
        <v>81</v>
      </c>
      <c r="MA79" s="72" t="s">
        <v>81</v>
      </c>
      <c r="MB79" s="72" t="s">
        <v>81</v>
      </c>
      <c r="MC79" s="72" t="s">
        <v>81</v>
      </c>
      <c r="MD79" s="72" t="s">
        <v>81</v>
      </c>
      <c r="ME79" s="72" t="s">
        <v>81</v>
      </c>
      <c r="MF79" s="72" t="s">
        <v>81</v>
      </c>
      <c r="MG79" s="72" t="s">
        <v>81</v>
      </c>
      <c r="MH79" s="72" t="s">
        <v>81</v>
      </c>
      <c r="MI79" s="72" t="s">
        <v>81</v>
      </c>
      <c r="MJ79" s="72" t="s">
        <v>81</v>
      </c>
      <c r="MK79" s="72" t="s">
        <v>81</v>
      </c>
      <c r="ML79" s="72" t="s">
        <v>81</v>
      </c>
      <c r="MM79" s="72" t="s">
        <v>81</v>
      </c>
      <c r="MN79" s="72" t="s">
        <v>81</v>
      </c>
      <c r="MO79" s="72" t="s">
        <v>81</v>
      </c>
      <c r="MP79" s="72" t="s">
        <v>81</v>
      </c>
      <c r="MQ79" s="72" t="s">
        <v>81</v>
      </c>
      <c r="MR79" s="72" t="s">
        <v>81</v>
      </c>
      <c r="MS79" s="72" t="s">
        <v>81</v>
      </c>
      <c r="MT79" s="72" t="s">
        <v>81</v>
      </c>
      <c r="MU79" s="72" t="s">
        <v>81</v>
      </c>
      <c r="MV79" s="72" t="s">
        <v>81</v>
      </c>
      <c r="MW79" s="72" t="s">
        <v>81</v>
      </c>
      <c r="MX79" s="72" t="s">
        <v>81</v>
      </c>
      <c r="MY79" s="72" t="s">
        <v>81</v>
      </c>
      <c r="MZ79" s="72" t="s">
        <v>81</v>
      </c>
      <c r="NA79" s="72" t="s">
        <v>81</v>
      </c>
      <c r="NB79" s="72" t="s">
        <v>81</v>
      </c>
      <c r="NC79" s="72" t="s">
        <v>81</v>
      </c>
      <c r="ND79" s="72" t="s">
        <v>81</v>
      </c>
      <c r="NE79" s="72" t="s">
        <v>81</v>
      </c>
      <c r="NF79" s="72" t="s">
        <v>81</v>
      </c>
      <c r="NG79" s="72" t="s">
        <v>81</v>
      </c>
      <c r="NH79" s="72" t="s">
        <v>81</v>
      </c>
      <c r="NI79" s="72" t="s">
        <v>81</v>
      </c>
      <c r="NJ79" s="72" t="s">
        <v>81</v>
      </c>
      <c r="NK79" s="72" t="s">
        <v>81</v>
      </c>
      <c r="NL79" s="72" t="s">
        <v>81</v>
      </c>
      <c r="NM79" s="72" t="s">
        <v>81</v>
      </c>
      <c r="NN79" s="72" t="s">
        <v>81</v>
      </c>
      <c r="NO79" s="72" t="s">
        <v>81</v>
      </c>
      <c r="NP79" s="72" t="s">
        <v>81</v>
      </c>
      <c r="NQ79" s="72" t="s">
        <v>81</v>
      </c>
      <c r="NR79" s="72" t="s">
        <v>81</v>
      </c>
      <c r="NS79" s="72" t="s">
        <v>81</v>
      </c>
      <c r="NT79" s="72" t="s">
        <v>81</v>
      </c>
      <c r="NU79" s="72" t="s">
        <v>81</v>
      </c>
      <c r="NV79" s="72" t="s">
        <v>81</v>
      </c>
      <c r="NW79" s="72" t="s">
        <v>81</v>
      </c>
      <c r="NX79" s="72" t="s">
        <v>81</v>
      </c>
      <c r="NY79" s="72" t="s">
        <v>81</v>
      </c>
      <c r="NZ79" s="72" t="s">
        <v>81</v>
      </c>
      <c r="OA79" s="72" t="s">
        <v>81</v>
      </c>
      <c r="OB79" s="72" t="s">
        <v>81</v>
      </c>
      <c r="OC79" s="72" t="s">
        <v>81</v>
      </c>
      <c r="OD79" s="72" t="s">
        <v>81</v>
      </c>
      <c r="OE79" s="72" t="s">
        <v>81</v>
      </c>
      <c r="OF79" s="72" t="s">
        <v>81</v>
      </c>
      <c r="OG79" s="72" t="s">
        <v>81</v>
      </c>
      <c r="OH79" s="72" t="s">
        <v>81</v>
      </c>
      <c r="OI79" s="72" t="s">
        <v>81</v>
      </c>
      <c r="OJ79" s="72" t="s">
        <v>81</v>
      </c>
      <c r="OK79" s="72" t="s">
        <v>81</v>
      </c>
      <c r="OL79" s="72" t="s">
        <v>81</v>
      </c>
      <c r="OM79" s="72">
        <v>1</v>
      </c>
      <c r="ON79" s="72">
        <v>1</v>
      </c>
      <c r="OO79" s="72">
        <v>4</v>
      </c>
      <c r="OP79" s="72" t="s">
        <v>81</v>
      </c>
      <c r="OQ79" s="72" t="s">
        <v>81</v>
      </c>
      <c r="OR79" s="72" t="s">
        <v>81</v>
      </c>
      <c r="OS79" s="72" t="s">
        <v>81</v>
      </c>
      <c r="OT79" s="72" t="s">
        <v>81</v>
      </c>
      <c r="OU79" s="72" t="s">
        <v>81</v>
      </c>
      <c r="OV79" s="72" t="s">
        <v>81</v>
      </c>
      <c r="OW79" s="72" t="s">
        <v>81</v>
      </c>
      <c r="OX79" s="72" t="s">
        <v>81</v>
      </c>
      <c r="OY79" s="72" t="s">
        <v>81</v>
      </c>
      <c r="OZ79" s="72" t="s">
        <v>81</v>
      </c>
      <c r="PA79" s="72" t="s">
        <v>81</v>
      </c>
      <c r="PB79" s="72" t="s">
        <v>81</v>
      </c>
      <c r="PC79" s="72" t="s">
        <v>81</v>
      </c>
      <c r="PD79" s="72" t="s">
        <v>81</v>
      </c>
    </row>
    <row r="80" spans="1:420" x14ac:dyDescent="0.35">
      <c r="A80" s="20">
        <v>2080403</v>
      </c>
      <c r="B80" s="20">
        <v>2</v>
      </c>
      <c r="C80" s="20">
        <v>8</v>
      </c>
      <c r="D80" s="20">
        <v>4</v>
      </c>
      <c r="E80" s="20" t="s">
        <v>1303</v>
      </c>
      <c r="F80" s="20">
        <v>1</v>
      </c>
      <c r="G80" s="20">
        <v>1.5</v>
      </c>
      <c r="H80" s="20">
        <v>1.5</v>
      </c>
      <c r="I80" s="20">
        <v>80</v>
      </c>
      <c r="J80" s="20">
        <v>60</v>
      </c>
      <c r="K80" t="s">
        <v>81</v>
      </c>
      <c r="L80" s="20">
        <v>12500</v>
      </c>
      <c r="M80" t="s">
        <v>81</v>
      </c>
      <c r="N80" t="s">
        <v>81</v>
      </c>
      <c r="O80" t="s">
        <v>81</v>
      </c>
      <c r="P80" t="s">
        <v>81</v>
      </c>
      <c r="Q80" t="s">
        <v>81</v>
      </c>
      <c r="R80" t="s">
        <v>81</v>
      </c>
      <c r="S80" t="s">
        <v>81</v>
      </c>
      <c r="T80" t="s">
        <v>81</v>
      </c>
      <c r="U80" t="s">
        <v>81</v>
      </c>
      <c r="V80" t="s">
        <v>81</v>
      </c>
      <c r="W80" t="s">
        <v>81</v>
      </c>
      <c r="X80" t="s">
        <v>81</v>
      </c>
      <c r="Y80" t="s">
        <v>81</v>
      </c>
      <c r="Z80" t="s">
        <v>81</v>
      </c>
      <c r="AA80" t="s">
        <v>81</v>
      </c>
      <c r="AB80" t="s">
        <v>81</v>
      </c>
      <c r="AC80" t="s">
        <v>81</v>
      </c>
      <c r="AD80" t="s">
        <v>81</v>
      </c>
      <c r="AE80" t="s">
        <v>81</v>
      </c>
      <c r="AF80" t="s">
        <v>81</v>
      </c>
      <c r="AG80" t="s">
        <v>81</v>
      </c>
      <c r="AH80" t="s">
        <v>81</v>
      </c>
      <c r="AI80" t="s">
        <v>81</v>
      </c>
      <c r="AJ80" t="s">
        <v>81</v>
      </c>
      <c r="AK80" t="s">
        <v>81</v>
      </c>
      <c r="AL80" t="s">
        <v>81</v>
      </c>
      <c r="AM80" t="s">
        <v>81</v>
      </c>
      <c r="AN80" t="s">
        <v>81</v>
      </c>
      <c r="AO80" t="s">
        <v>81</v>
      </c>
      <c r="AP80" t="s">
        <v>81</v>
      </c>
      <c r="AQ80" t="s">
        <v>81</v>
      </c>
      <c r="AR80" t="s">
        <v>81</v>
      </c>
      <c r="AS80" t="s">
        <v>81</v>
      </c>
      <c r="AT80" t="s">
        <v>81</v>
      </c>
      <c r="AU80" t="s">
        <v>81</v>
      </c>
      <c r="AV80">
        <v>1</v>
      </c>
      <c r="AW80">
        <v>7000</v>
      </c>
      <c r="AX80">
        <v>50000</v>
      </c>
      <c r="AY80" t="s">
        <v>81</v>
      </c>
      <c r="AZ80" t="s">
        <v>81</v>
      </c>
      <c r="BA80" t="s">
        <v>81</v>
      </c>
      <c r="BB80" t="s">
        <v>81</v>
      </c>
      <c r="BC80" t="s">
        <v>81</v>
      </c>
      <c r="BD80" t="s">
        <v>81</v>
      </c>
      <c r="BE80" t="s">
        <v>81</v>
      </c>
      <c r="BF80" t="s">
        <v>81</v>
      </c>
      <c r="BG80" t="s">
        <v>81</v>
      </c>
      <c r="BH80" t="s">
        <v>81</v>
      </c>
      <c r="BI80" t="s">
        <v>81</v>
      </c>
      <c r="BJ80" t="s">
        <v>81</v>
      </c>
      <c r="BK80" t="s">
        <v>81</v>
      </c>
      <c r="BL80" t="s">
        <v>81</v>
      </c>
      <c r="BM80" t="s">
        <v>81</v>
      </c>
      <c r="BN80" t="s">
        <v>81</v>
      </c>
      <c r="BO80" t="s">
        <v>81</v>
      </c>
      <c r="BP80" t="s">
        <v>81</v>
      </c>
      <c r="BQ80" t="s">
        <v>81</v>
      </c>
      <c r="BR80" t="s">
        <v>81</v>
      </c>
      <c r="BS80" t="s">
        <v>81</v>
      </c>
      <c r="BT80" t="s">
        <v>81</v>
      </c>
      <c r="BU80" s="27">
        <v>0</v>
      </c>
      <c r="BV80" t="s">
        <v>81</v>
      </c>
      <c r="BW80">
        <v>2</v>
      </c>
      <c r="BX80" t="s">
        <v>81</v>
      </c>
      <c r="BY80">
        <v>1</v>
      </c>
      <c r="BZ80" t="s">
        <v>81</v>
      </c>
      <c r="CA80" t="s">
        <v>81</v>
      </c>
      <c r="CB80" t="s">
        <v>81</v>
      </c>
      <c r="CC80" t="s">
        <v>81</v>
      </c>
      <c r="CD80" t="s">
        <v>81</v>
      </c>
      <c r="CE80" t="s">
        <v>81</v>
      </c>
      <c r="CF80" t="s">
        <v>81</v>
      </c>
      <c r="CG80">
        <v>5</v>
      </c>
      <c r="CH80" t="s">
        <v>81</v>
      </c>
      <c r="CI80">
        <v>1</v>
      </c>
      <c r="CJ80" t="s">
        <v>81</v>
      </c>
      <c r="CK80" t="s">
        <v>81</v>
      </c>
      <c r="CL80" t="s">
        <v>81</v>
      </c>
      <c r="CM80">
        <v>15</v>
      </c>
      <c r="CN80">
        <v>1</v>
      </c>
      <c r="CO80" t="s">
        <v>81</v>
      </c>
      <c r="CP80" t="s">
        <v>81</v>
      </c>
      <c r="CQ80">
        <v>1</v>
      </c>
      <c r="CR80" t="s">
        <v>81</v>
      </c>
      <c r="CS80">
        <v>1</v>
      </c>
      <c r="CT80" t="s">
        <v>81</v>
      </c>
      <c r="CU80" t="s">
        <v>81</v>
      </c>
      <c r="CV80" t="s">
        <v>81</v>
      </c>
      <c r="CW80" t="s">
        <v>81</v>
      </c>
      <c r="CX80" t="s">
        <v>81</v>
      </c>
      <c r="CY80">
        <v>1</v>
      </c>
      <c r="CZ80" t="s">
        <v>81</v>
      </c>
      <c r="DA80" t="s">
        <v>81</v>
      </c>
      <c r="DB80" t="s">
        <v>81</v>
      </c>
      <c r="DC80">
        <v>1</v>
      </c>
      <c r="DD80" t="s">
        <v>81</v>
      </c>
      <c r="DE80" t="s">
        <v>81</v>
      </c>
      <c r="DF80">
        <v>2</v>
      </c>
      <c r="DG80" t="s">
        <v>81</v>
      </c>
      <c r="DH80">
        <v>1</v>
      </c>
      <c r="DI80" t="s">
        <v>81</v>
      </c>
      <c r="DJ80" t="s">
        <v>81</v>
      </c>
      <c r="DK80">
        <v>2</v>
      </c>
      <c r="DL80" t="s">
        <v>81</v>
      </c>
      <c r="DM80">
        <v>1</v>
      </c>
      <c r="DN80" t="s">
        <v>81</v>
      </c>
      <c r="DO80" t="s">
        <v>81</v>
      </c>
      <c r="DP80">
        <v>1</v>
      </c>
      <c r="DQ80" t="s">
        <v>81</v>
      </c>
      <c r="DR80">
        <v>1</v>
      </c>
      <c r="DS80" t="s">
        <v>81</v>
      </c>
      <c r="DT80" t="s">
        <v>81</v>
      </c>
      <c r="DU80" t="s">
        <v>81</v>
      </c>
      <c r="DV80" t="s">
        <v>81</v>
      </c>
      <c r="DW80" t="s">
        <v>81</v>
      </c>
      <c r="DX80" t="s">
        <v>81</v>
      </c>
      <c r="DY80" t="s">
        <v>81</v>
      </c>
      <c r="DZ80" t="s">
        <v>81</v>
      </c>
      <c r="EA80" t="s">
        <v>81</v>
      </c>
      <c r="EB80" t="s">
        <v>81</v>
      </c>
      <c r="EC80" t="s">
        <v>81</v>
      </c>
      <c r="ED80" t="s">
        <v>81</v>
      </c>
      <c r="EE80" t="s">
        <v>81</v>
      </c>
      <c r="EF80" t="s">
        <v>81</v>
      </c>
      <c r="EG80" t="s">
        <v>81</v>
      </c>
      <c r="EH80" t="s">
        <v>81</v>
      </c>
      <c r="EI80" t="s">
        <v>81</v>
      </c>
      <c r="EJ80" t="s">
        <v>81</v>
      </c>
      <c r="EK80" t="s">
        <v>81</v>
      </c>
      <c r="EL80" t="s">
        <v>81</v>
      </c>
      <c r="EM80" t="s">
        <v>81</v>
      </c>
      <c r="EN80" t="s">
        <v>81</v>
      </c>
      <c r="EO80" t="s">
        <v>81</v>
      </c>
      <c r="EP80" t="s">
        <v>81</v>
      </c>
      <c r="EQ80" t="s">
        <v>81</v>
      </c>
      <c r="ER80" t="s">
        <v>81</v>
      </c>
      <c r="ES80" t="s">
        <v>81</v>
      </c>
      <c r="ET80" t="s">
        <v>81</v>
      </c>
      <c r="EU80" t="s">
        <v>81</v>
      </c>
      <c r="EV80" t="s">
        <v>81</v>
      </c>
      <c r="EW80" t="s">
        <v>81</v>
      </c>
      <c r="EX80" t="s">
        <v>81</v>
      </c>
      <c r="EY80" t="s">
        <v>81</v>
      </c>
      <c r="EZ80" t="s">
        <v>81</v>
      </c>
      <c r="FA80" t="s">
        <v>81</v>
      </c>
      <c r="FB80" t="s">
        <v>81</v>
      </c>
      <c r="FC80" t="s">
        <v>81</v>
      </c>
      <c r="FD80" t="s">
        <v>81</v>
      </c>
      <c r="FE80" t="s">
        <v>81</v>
      </c>
      <c r="FF80" t="s">
        <v>81</v>
      </c>
      <c r="FG80" t="s">
        <v>81</v>
      </c>
      <c r="FH80" t="s">
        <v>81</v>
      </c>
      <c r="FI80" t="s">
        <v>81</v>
      </c>
      <c r="FJ80" t="s">
        <v>81</v>
      </c>
      <c r="FK80" t="s">
        <v>81</v>
      </c>
      <c r="FL80" t="s">
        <v>81</v>
      </c>
      <c r="FM80" t="s">
        <v>81</v>
      </c>
      <c r="FN80" t="s">
        <v>81</v>
      </c>
      <c r="FO80" t="s">
        <v>81</v>
      </c>
      <c r="FP80" t="s">
        <v>81</v>
      </c>
      <c r="FQ80" t="s">
        <v>81</v>
      </c>
      <c r="FR80" t="s">
        <v>81</v>
      </c>
      <c r="FS80" t="s">
        <v>81</v>
      </c>
      <c r="FT80" t="s">
        <v>81</v>
      </c>
      <c r="FU80" t="s">
        <v>81</v>
      </c>
      <c r="FV80" t="s">
        <v>81</v>
      </c>
      <c r="FW80" t="s">
        <v>81</v>
      </c>
      <c r="FX80" t="s">
        <v>81</v>
      </c>
      <c r="FY80" t="s">
        <v>81</v>
      </c>
      <c r="FZ80" t="s">
        <v>81</v>
      </c>
      <c r="GA80" t="s">
        <v>81</v>
      </c>
      <c r="GB80" t="s">
        <v>81</v>
      </c>
      <c r="GC80" t="s">
        <v>81</v>
      </c>
      <c r="GD80" t="s">
        <v>81</v>
      </c>
      <c r="GE80" t="s">
        <v>81</v>
      </c>
      <c r="GF80" t="s">
        <v>81</v>
      </c>
      <c r="GG80" t="s">
        <v>81</v>
      </c>
      <c r="GH80" t="s">
        <v>81</v>
      </c>
      <c r="GI80" t="s">
        <v>81</v>
      </c>
      <c r="GJ80" t="s">
        <v>81</v>
      </c>
      <c r="GK80" t="s">
        <v>81</v>
      </c>
      <c r="GL80" t="s">
        <v>81</v>
      </c>
      <c r="GM80" t="s">
        <v>81</v>
      </c>
      <c r="GN80" t="s">
        <v>81</v>
      </c>
      <c r="GO80" t="s">
        <v>81</v>
      </c>
      <c r="GP80" t="s">
        <v>81</v>
      </c>
      <c r="GQ80" t="s">
        <v>81</v>
      </c>
      <c r="GR80" t="s">
        <v>81</v>
      </c>
      <c r="GS80" t="s">
        <v>81</v>
      </c>
      <c r="GT80" t="s">
        <v>81</v>
      </c>
      <c r="GU80" t="s">
        <v>81</v>
      </c>
      <c r="GV80" t="s">
        <v>81</v>
      </c>
      <c r="GW80" t="s">
        <v>81</v>
      </c>
      <c r="GX80" t="s">
        <v>81</v>
      </c>
      <c r="GY80" t="s">
        <v>81</v>
      </c>
      <c r="GZ80" t="s">
        <v>81</v>
      </c>
      <c r="HA80" t="s">
        <v>81</v>
      </c>
      <c r="HB80" t="s">
        <v>81</v>
      </c>
      <c r="HC80" t="s">
        <v>81</v>
      </c>
      <c r="HD80" t="s">
        <v>81</v>
      </c>
      <c r="HE80" t="s">
        <v>81</v>
      </c>
      <c r="HF80" t="s">
        <v>81</v>
      </c>
      <c r="HG80" t="s">
        <v>81</v>
      </c>
      <c r="HH80" t="s">
        <v>81</v>
      </c>
      <c r="HI80" t="s">
        <v>81</v>
      </c>
      <c r="HJ80" t="s">
        <v>81</v>
      </c>
      <c r="HK80" t="s">
        <v>81</v>
      </c>
      <c r="HL80" t="s">
        <v>81</v>
      </c>
      <c r="HM80" t="s">
        <v>81</v>
      </c>
      <c r="HN80" t="s">
        <v>81</v>
      </c>
      <c r="HO80" t="s">
        <v>81</v>
      </c>
      <c r="HP80" t="s">
        <v>81</v>
      </c>
      <c r="HQ80" t="s">
        <v>81</v>
      </c>
      <c r="HR80" t="s">
        <v>81</v>
      </c>
      <c r="HS80" t="s">
        <v>81</v>
      </c>
      <c r="HT80" t="s">
        <v>81</v>
      </c>
      <c r="HU80" t="s">
        <v>81</v>
      </c>
      <c r="HV80" t="s">
        <v>81</v>
      </c>
      <c r="HW80" t="s">
        <v>81</v>
      </c>
      <c r="HX80" t="s">
        <v>81</v>
      </c>
      <c r="HY80" t="s">
        <v>81</v>
      </c>
      <c r="HZ80" t="s">
        <v>81</v>
      </c>
      <c r="IA80" t="s">
        <v>81</v>
      </c>
      <c r="IB80" t="s">
        <v>81</v>
      </c>
      <c r="IC80" t="s">
        <v>81</v>
      </c>
      <c r="ID80" t="s">
        <v>81</v>
      </c>
      <c r="IE80" t="s">
        <v>81</v>
      </c>
      <c r="IF80" t="s">
        <v>81</v>
      </c>
      <c r="IG80" t="s">
        <v>81</v>
      </c>
      <c r="IH80" t="s">
        <v>81</v>
      </c>
      <c r="II80" t="s">
        <v>81</v>
      </c>
      <c r="IJ80" t="s">
        <v>81</v>
      </c>
      <c r="IK80" t="s">
        <v>81</v>
      </c>
      <c r="IL80" t="s">
        <v>81</v>
      </c>
      <c r="IM80" t="s">
        <v>81</v>
      </c>
      <c r="IN80" t="s">
        <v>81</v>
      </c>
      <c r="IO80" t="s">
        <v>81</v>
      </c>
      <c r="IP80" t="s">
        <v>81</v>
      </c>
      <c r="IQ80" t="s">
        <v>81</v>
      </c>
      <c r="IR80" t="s">
        <v>81</v>
      </c>
      <c r="IS80" t="s">
        <v>81</v>
      </c>
      <c r="IT80" t="s">
        <v>81</v>
      </c>
      <c r="IU80" t="s">
        <v>81</v>
      </c>
      <c r="IV80" t="s">
        <v>81</v>
      </c>
      <c r="IW80" t="s">
        <v>81</v>
      </c>
      <c r="IX80" t="s">
        <v>81</v>
      </c>
      <c r="IY80" t="s">
        <v>81</v>
      </c>
      <c r="IZ80" t="s">
        <v>81</v>
      </c>
      <c r="JA80" t="s">
        <v>81</v>
      </c>
      <c r="JB80" t="s">
        <v>81</v>
      </c>
      <c r="JC80" t="s">
        <v>81</v>
      </c>
      <c r="JD80" t="s">
        <v>81</v>
      </c>
      <c r="JE80" t="s">
        <v>81</v>
      </c>
      <c r="JF80" t="s">
        <v>81</v>
      </c>
      <c r="JG80" t="s">
        <v>81</v>
      </c>
      <c r="JH80" t="s">
        <v>81</v>
      </c>
      <c r="JI80" t="s">
        <v>81</v>
      </c>
      <c r="JJ80" t="s">
        <v>81</v>
      </c>
      <c r="JK80" t="s">
        <v>81</v>
      </c>
      <c r="JL80" t="s">
        <v>81</v>
      </c>
      <c r="JM80" t="s">
        <v>81</v>
      </c>
      <c r="JN80" t="s">
        <v>81</v>
      </c>
      <c r="JO80" t="s">
        <v>81</v>
      </c>
      <c r="JP80" t="s">
        <v>81</v>
      </c>
      <c r="JQ80" t="s">
        <v>81</v>
      </c>
      <c r="JR80" t="s">
        <v>81</v>
      </c>
      <c r="JS80" t="s">
        <v>81</v>
      </c>
      <c r="JT80" t="s">
        <v>81</v>
      </c>
      <c r="JU80" t="s">
        <v>81</v>
      </c>
      <c r="JV80" t="s">
        <v>81</v>
      </c>
      <c r="JW80" t="s">
        <v>81</v>
      </c>
      <c r="JX80" t="s">
        <v>81</v>
      </c>
      <c r="JY80" t="s">
        <v>81</v>
      </c>
      <c r="JZ80" t="s">
        <v>81</v>
      </c>
      <c r="KA80" t="s">
        <v>81</v>
      </c>
      <c r="KB80" t="s">
        <v>81</v>
      </c>
      <c r="KC80" t="s">
        <v>81</v>
      </c>
      <c r="KD80" t="s">
        <v>81</v>
      </c>
      <c r="KE80" t="s">
        <v>81</v>
      </c>
      <c r="KF80" t="s">
        <v>81</v>
      </c>
      <c r="KG80" t="s">
        <v>81</v>
      </c>
      <c r="KH80" t="s">
        <v>81</v>
      </c>
      <c r="KI80" t="s">
        <v>81</v>
      </c>
      <c r="KJ80" t="s">
        <v>81</v>
      </c>
      <c r="KK80" t="s">
        <v>81</v>
      </c>
      <c r="KL80" t="s">
        <v>81</v>
      </c>
      <c r="KM80" t="s">
        <v>81</v>
      </c>
      <c r="KN80" t="s">
        <v>81</v>
      </c>
      <c r="KO80" t="s">
        <v>81</v>
      </c>
      <c r="KP80" t="s">
        <v>81</v>
      </c>
      <c r="KQ80" t="s">
        <v>81</v>
      </c>
      <c r="KR80" t="s">
        <v>81</v>
      </c>
      <c r="KS80" t="s">
        <v>81</v>
      </c>
      <c r="KT80" t="s">
        <v>81</v>
      </c>
      <c r="KU80" t="s">
        <v>81</v>
      </c>
      <c r="KV80" t="s">
        <v>81</v>
      </c>
      <c r="KW80" t="s">
        <v>81</v>
      </c>
      <c r="KX80" t="s">
        <v>81</v>
      </c>
      <c r="KY80" t="s">
        <v>81</v>
      </c>
      <c r="KZ80" t="s">
        <v>81</v>
      </c>
      <c r="LA80" t="s">
        <v>81</v>
      </c>
      <c r="LB80" t="s">
        <v>81</v>
      </c>
      <c r="LC80" t="s">
        <v>81</v>
      </c>
      <c r="LD80" t="s">
        <v>81</v>
      </c>
      <c r="LE80" t="s">
        <v>81</v>
      </c>
      <c r="LF80" t="s">
        <v>81</v>
      </c>
      <c r="LG80" t="s">
        <v>81</v>
      </c>
      <c r="LH80" t="s">
        <v>81</v>
      </c>
      <c r="LI80" t="s">
        <v>81</v>
      </c>
      <c r="LJ80" t="s">
        <v>81</v>
      </c>
      <c r="LK80" t="s">
        <v>81</v>
      </c>
      <c r="LL80" t="s">
        <v>81</v>
      </c>
      <c r="LM80" t="s">
        <v>81</v>
      </c>
      <c r="LN80" t="s">
        <v>81</v>
      </c>
      <c r="LO80" t="s">
        <v>81</v>
      </c>
      <c r="LP80" t="s">
        <v>81</v>
      </c>
      <c r="LQ80" t="s">
        <v>81</v>
      </c>
      <c r="LR80" t="s">
        <v>81</v>
      </c>
      <c r="LS80" t="s">
        <v>81</v>
      </c>
      <c r="LT80" t="s">
        <v>81</v>
      </c>
      <c r="LU80" t="s">
        <v>81</v>
      </c>
      <c r="LV80" t="s">
        <v>81</v>
      </c>
      <c r="LW80" t="s">
        <v>81</v>
      </c>
      <c r="LX80" t="s">
        <v>81</v>
      </c>
      <c r="LY80" t="s">
        <v>81</v>
      </c>
      <c r="LZ80" t="s">
        <v>81</v>
      </c>
      <c r="MA80" t="s">
        <v>81</v>
      </c>
      <c r="MB80" t="s">
        <v>81</v>
      </c>
      <c r="MC80" t="s">
        <v>81</v>
      </c>
      <c r="MD80" t="s">
        <v>81</v>
      </c>
      <c r="ME80" t="s">
        <v>81</v>
      </c>
      <c r="MF80" t="s">
        <v>81</v>
      </c>
      <c r="MG80" t="s">
        <v>81</v>
      </c>
      <c r="MH80" t="s">
        <v>81</v>
      </c>
      <c r="MI80" t="s">
        <v>81</v>
      </c>
      <c r="MJ80" t="s">
        <v>81</v>
      </c>
      <c r="MK80" t="s">
        <v>81</v>
      </c>
      <c r="ML80" t="s">
        <v>81</v>
      </c>
      <c r="MM80" t="s">
        <v>81</v>
      </c>
      <c r="MN80" t="s">
        <v>81</v>
      </c>
      <c r="MO80" t="s">
        <v>81</v>
      </c>
      <c r="MP80" t="s">
        <v>81</v>
      </c>
      <c r="MQ80" t="s">
        <v>81</v>
      </c>
      <c r="MR80" t="s">
        <v>81</v>
      </c>
      <c r="MS80" t="s">
        <v>81</v>
      </c>
      <c r="MT80" t="s">
        <v>81</v>
      </c>
      <c r="MU80" t="s">
        <v>81</v>
      </c>
      <c r="MV80" t="s">
        <v>81</v>
      </c>
      <c r="MW80" t="s">
        <v>81</v>
      </c>
      <c r="MX80" t="s">
        <v>81</v>
      </c>
      <c r="MY80" t="s">
        <v>81</v>
      </c>
      <c r="MZ80" t="s">
        <v>81</v>
      </c>
      <c r="NA80" t="s">
        <v>81</v>
      </c>
      <c r="NB80" t="s">
        <v>81</v>
      </c>
      <c r="NC80" t="s">
        <v>81</v>
      </c>
      <c r="ND80" t="s">
        <v>81</v>
      </c>
      <c r="NE80" t="s">
        <v>81</v>
      </c>
      <c r="NF80" t="s">
        <v>81</v>
      </c>
      <c r="NG80" t="s">
        <v>81</v>
      </c>
      <c r="NH80" t="s">
        <v>81</v>
      </c>
      <c r="NI80" t="s">
        <v>81</v>
      </c>
      <c r="NJ80" t="s">
        <v>81</v>
      </c>
      <c r="NK80" t="s">
        <v>81</v>
      </c>
      <c r="NL80" t="s">
        <v>81</v>
      </c>
      <c r="NM80" t="s">
        <v>81</v>
      </c>
      <c r="NN80" t="s">
        <v>81</v>
      </c>
      <c r="NO80" t="s">
        <v>81</v>
      </c>
      <c r="NP80" t="s">
        <v>81</v>
      </c>
      <c r="NQ80" t="s">
        <v>81</v>
      </c>
      <c r="NR80" t="s">
        <v>81</v>
      </c>
      <c r="NS80" t="s">
        <v>81</v>
      </c>
      <c r="NT80" t="s">
        <v>81</v>
      </c>
      <c r="NU80" t="s">
        <v>81</v>
      </c>
      <c r="NV80" t="s">
        <v>81</v>
      </c>
      <c r="NW80" t="s">
        <v>81</v>
      </c>
      <c r="NX80" t="s">
        <v>81</v>
      </c>
      <c r="NY80" t="s">
        <v>81</v>
      </c>
      <c r="NZ80" t="s">
        <v>81</v>
      </c>
      <c r="OA80" t="s">
        <v>81</v>
      </c>
      <c r="OB80" t="s">
        <v>81</v>
      </c>
      <c r="OC80" t="s">
        <v>81</v>
      </c>
      <c r="OD80" t="s">
        <v>81</v>
      </c>
      <c r="OE80" t="s">
        <v>81</v>
      </c>
      <c r="OF80" t="s">
        <v>81</v>
      </c>
      <c r="OG80" t="s">
        <v>81</v>
      </c>
      <c r="OH80" t="s">
        <v>81</v>
      </c>
      <c r="OI80" t="s">
        <v>81</v>
      </c>
      <c r="OJ80" t="s">
        <v>81</v>
      </c>
      <c r="OK80" t="s">
        <v>81</v>
      </c>
      <c r="OL80" t="s">
        <v>81</v>
      </c>
      <c r="OM80">
        <v>1</v>
      </c>
      <c r="ON80">
        <v>1</v>
      </c>
      <c r="OO80">
        <v>11</v>
      </c>
      <c r="OP80" t="s">
        <v>81</v>
      </c>
      <c r="OQ80" t="s">
        <v>81</v>
      </c>
      <c r="OR80" t="s">
        <v>81</v>
      </c>
      <c r="OS80" t="s">
        <v>81</v>
      </c>
      <c r="OT80" t="s">
        <v>81</v>
      </c>
      <c r="OU80" t="s">
        <v>81</v>
      </c>
      <c r="OV80" t="s">
        <v>81</v>
      </c>
      <c r="OW80" t="s">
        <v>81</v>
      </c>
      <c r="OX80" t="s">
        <v>81</v>
      </c>
      <c r="OY80" t="s">
        <v>81</v>
      </c>
      <c r="OZ80" t="s">
        <v>81</v>
      </c>
      <c r="PA80" t="s">
        <v>81</v>
      </c>
      <c r="PB80" t="s">
        <v>81</v>
      </c>
      <c r="PC80" t="s">
        <v>81</v>
      </c>
      <c r="PD80" t="s">
        <v>81</v>
      </c>
    </row>
    <row r="81" spans="1:420" s="72" customFormat="1" x14ac:dyDescent="0.35">
      <c r="A81" s="71">
        <v>2080404</v>
      </c>
      <c r="B81" s="71">
        <v>2</v>
      </c>
      <c r="C81" s="71">
        <v>8</v>
      </c>
      <c r="D81" s="71">
        <v>4</v>
      </c>
      <c r="E81" s="71" t="s">
        <v>1306</v>
      </c>
      <c r="F81" s="71">
        <v>1</v>
      </c>
      <c r="G81" s="71">
        <v>7</v>
      </c>
      <c r="H81" s="71">
        <v>7</v>
      </c>
      <c r="I81" s="71">
        <v>35</v>
      </c>
      <c r="J81" s="72" t="s">
        <v>81</v>
      </c>
      <c r="K81" s="72" t="s">
        <v>81</v>
      </c>
      <c r="L81" s="71">
        <v>12000</v>
      </c>
      <c r="M81" s="72" t="s">
        <v>81</v>
      </c>
      <c r="N81" s="72" t="s">
        <v>81</v>
      </c>
      <c r="O81" s="72" t="s">
        <v>81</v>
      </c>
      <c r="P81" s="72" t="s">
        <v>81</v>
      </c>
      <c r="Q81" s="72" t="s">
        <v>81</v>
      </c>
      <c r="R81" s="72" t="s">
        <v>81</v>
      </c>
      <c r="S81" s="72" t="s">
        <v>81</v>
      </c>
      <c r="T81" s="72" t="s">
        <v>81</v>
      </c>
      <c r="U81" s="72" t="s">
        <v>81</v>
      </c>
      <c r="V81" s="72" t="s">
        <v>81</v>
      </c>
      <c r="W81" s="72" t="s">
        <v>81</v>
      </c>
      <c r="X81" s="72" t="s">
        <v>81</v>
      </c>
      <c r="Y81" s="72" t="s">
        <v>81</v>
      </c>
      <c r="Z81" s="72" t="s">
        <v>81</v>
      </c>
      <c r="AA81" s="72" t="s">
        <v>81</v>
      </c>
      <c r="AB81" s="72" t="s">
        <v>81</v>
      </c>
      <c r="AC81" s="72" t="s">
        <v>81</v>
      </c>
      <c r="AD81" s="72" t="s">
        <v>81</v>
      </c>
      <c r="AE81" s="72" t="s">
        <v>81</v>
      </c>
      <c r="AF81" s="72" t="s">
        <v>81</v>
      </c>
      <c r="AG81" s="72" t="s">
        <v>81</v>
      </c>
      <c r="AH81" s="72" t="s">
        <v>81</v>
      </c>
      <c r="AI81" s="72" t="s">
        <v>81</v>
      </c>
      <c r="AJ81" s="72" t="s">
        <v>81</v>
      </c>
      <c r="AK81" s="72" t="s">
        <v>81</v>
      </c>
      <c r="AL81" s="72" t="s">
        <v>81</v>
      </c>
      <c r="AM81" s="72" t="s">
        <v>81</v>
      </c>
      <c r="AN81" s="72" t="s">
        <v>81</v>
      </c>
      <c r="AO81" s="72" t="s">
        <v>81</v>
      </c>
      <c r="AP81" s="72" t="s">
        <v>81</v>
      </c>
      <c r="AQ81" s="72" t="s">
        <v>81</v>
      </c>
      <c r="AR81" s="72" t="s">
        <v>81</v>
      </c>
      <c r="AS81" s="72" t="s">
        <v>81</v>
      </c>
      <c r="AT81" s="72" t="s">
        <v>81</v>
      </c>
      <c r="AU81" s="72" t="s">
        <v>81</v>
      </c>
      <c r="AV81" s="72">
        <v>1</v>
      </c>
      <c r="AW81" s="72">
        <v>200000</v>
      </c>
      <c r="AX81" s="72">
        <v>50000</v>
      </c>
      <c r="AY81" s="72" t="s">
        <v>81</v>
      </c>
      <c r="AZ81" s="72">
        <v>20000</v>
      </c>
      <c r="BA81" s="72" t="s">
        <v>81</v>
      </c>
      <c r="BB81" s="72" t="s">
        <v>81</v>
      </c>
      <c r="BC81" s="72" t="s">
        <v>81</v>
      </c>
      <c r="BD81" s="72" t="s">
        <v>81</v>
      </c>
      <c r="BE81" s="72" t="s">
        <v>81</v>
      </c>
      <c r="BF81" s="72" t="s">
        <v>81</v>
      </c>
      <c r="BG81" s="72" t="s">
        <v>81</v>
      </c>
      <c r="BH81" s="72" t="s">
        <v>81</v>
      </c>
      <c r="BI81" s="72" t="s">
        <v>81</v>
      </c>
      <c r="BJ81" s="72" t="s">
        <v>81</v>
      </c>
      <c r="BK81" s="72" t="s">
        <v>81</v>
      </c>
      <c r="BL81" s="72" t="s">
        <v>81</v>
      </c>
      <c r="BM81" s="72" t="s">
        <v>81</v>
      </c>
      <c r="BN81" s="72" t="s">
        <v>81</v>
      </c>
      <c r="BO81" s="72" t="s">
        <v>81</v>
      </c>
      <c r="BP81" s="72" t="s">
        <v>81</v>
      </c>
      <c r="BQ81" s="72" t="s">
        <v>81</v>
      </c>
      <c r="BR81" s="72" t="s">
        <v>81</v>
      </c>
      <c r="BS81" s="72" t="s">
        <v>81</v>
      </c>
      <c r="BT81" s="72" t="s">
        <v>81</v>
      </c>
      <c r="BU81" s="27">
        <v>0</v>
      </c>
      <c r="BV81" s="72" t="s">
        <v>81</v>
      </c>
      <c r="BW81" s="72">
        <v>1</v>
      </c>
      <c r="BX81" s="72" t="s">
        <v>81</v>
      </c>
      <c r="BY81" s="72">
        <v>1</v>
      </c>
      <c r="BZ81" s="72" t="s">
        <v>81</v>
      </c>
      <c r="CA81" s="72" t="s">
        <v>81</v>
      </c>
      <c r="CB81" s="72" t="s">
        <v>81</v>
      </c>
      <c r="CC81" s="72" t="s">
        <v>81</v>
      </c>
      <c r="CD81" s="72" t="s">
        <v>81</v>
      </c>
      <c r="CE81" s="72">
        <v>1</v>
      </c>
      <c r="CF81" s="72" t="s">
        <v>81</v>
      </c>
      <c r="CG81" s="72">
        <v>5</v>
      </c>
      <c r="CH81" s="72" t="s">
        <v>81</v>
      </c>
      <c r="CI81" s="72">
        <v>1</v>
      </c>
      <c r="CJ81" s="72">
        <v>1</v>
      </c>
      <c r="CK81" s="72" t="s">
        <v>81</v>
      </c>
      <c r="CL81" s="72" t="s">
        <v>81</v>
      </c>
      <c r="CM81" s="72">
        <v>10</v>
      </c>
      <c r="CN81" s="72">
        <v>1</v>
      </c>
      <c r="CO81" s="72">
        <v>1</v>
      </c>
      <c r="CP81" s="72" t="s">
        <v>81</v>
      </c>
      <c r="CQ81" s="72" t="s">
        <v>81</v>
      </c>
      <c r="CR81" s="72" t="s">
        <v>81</v>
      </c>
      <c r="CS81" s="72">
        <v>1</v>
      </c>
      <c r="CT81" s="72" t="s">
        <v>81</v>
      </c>
      <c r="CU81" s="72" t="s">
        <v>81</v>
      </c>
      <c r="CV81" s="72" t="s">
        <v>81</v>
      </c>
      <c r="CW81" s="72">
        <v>5</v>
      </c>
      <c r="CX81" s="72">
        <v>1</v>
      </c>
      <c r="CY81" s="72">
        <v>1</v>
      </c>
      <c r="CZ81" s="72" t="s">
        <v>81</v>
      </c>
      <c r="DA81" s="72" t="s">
        <v>81</v>
      </c>
      <c r="DB81" s="72" t="s">
        <v>81</v>
      </c>
      <c r="DC81" s="72">
        <v>5</v>
      </c>
      <c r="DD81" s="72">
        <v>1</v>
      </c>
      <c r="DE81" s="72" t="s">
        <v>81</v>
      </c>
      <c r="DF81" s="72">
        <v>1</v>
      </c>
      <c r="DG81" s="72" t="s">
        <v>81</v>
      </c>
      <c r="DH81" s="72">
        <v>1</v>
      </c>
      <c r="DI81" s="72">
        <v>1</v>
      </c>
      <c r="DJ81" s="72" t="s">
        <v>81</v>
      </c>
      <c r="DK81" s="72">
        <v>1</v>
      </c>
      <c r="DL81" s="72" t="s">
        <v>81</v>
      </c>
      <c r="DM81" s="72">
        <v>1</v>
      </c>
      <c r="DN81" s="72">
        <v>1</v>
      </c>
      <c r="DO81" s="72" t="s">
        <v>81</v>
      </c>
      <c r="DP81" s="72">
        <v>1</v>
      </c>
      <c r="DQ81" s="72" t="s">
        <v>81</v>
      </c>
      <c r="DR81" s="72">
        <v>1</v>
      </c>
      <c r="DS81" s="72" t="s">
        <v>81</v>
      </c>
      <c r="DT81" s="72" t="s">
        <v>81</v>
      </c>
      <c r="DU81" s="72" t="s">
        <v>81</v>
      </c>
      <c r="DV81" s="72" t="s">
        <v>81</v>
      </c>
      <c r="DW81" s="72" t="s">
        <v>81</v>
      </c>
      <c r="DX81" s="72" t="s">
        <v>81</v>
      </c>
      <c r="DY81" s="72" t="s">
        <v>81</v>
      </c>
      <c r="DZ81" s="72" t="s">
        <v>81</v>
      </c>
      <c r="EA81" s="72" t="s">
        <v>81</v>
      </c>
      <c r="EB81" s="72" t="s">
        <v>81</v>
      </c>
      <c r="EC81" s="72" t="s">
        <v>81</v>
      </c>
      <c r="ED81" s="72" t="s">
        <v>81</v>
      </c>
      <c r="EE81" s="72" t="s">
        <v>81</v>
      </c>
      <c r="EF81" s="72" t="s">
        <v>81</v>
      </c>
      <c r="EG81" s="72" t="s">
        <v>81</v>
      </c>
      <c r="EH81" s="72" t="s">
        <v>81</v>
      </c>
      <c r="EI81" s="72" t="s">
        <v>81</v>
      </c>
      <c r="EJ81" s="72" t="s">
        <v>81</v>
      </c>
      <c r="EK81" s="72" t="s">
        <v>81</v>
      </c>
      <c r="EL81" s="72" t="s">
        <v>81</v>
      </c>
      <c r="EM81" s="72" t="s">
        <v>81</v>
      </c>
      <c r="EN81" s="72" t="s">
        <v>81</v>
      </c>
      <c r="EO81" s="72" t="s">
        <v>81</v>
      </c>
      <c r="EP81" s="72" t="s">
        <v>81</v>
      </c>
      <c r="EQ81" s="72" t="s">
        <v>81</v>
      </c>
      <c r="ER81" s="72" t="s">
        <v>81</v>
      </c>
      <c r="ES81" s="72" t="s">
        <v>81</v>
      </c>
      <c r="ET81" s="72" t="s">
        <v>81</v>
      </c>
      <c r="EU81" s="72" t="s">
        <v>81</v>
      </c>
      <c r="EV81" s="72" t="s">
        <v>81</v>
      </c>
      <c r="EW81" s="72" t="s">
        <v>81</v>
      </c>
      <c r="EX81" s="72" t="s">
        <v>81</v>
      </c>
      <c r="EY81" s="72" t="s">
        <v>81</v>
      </c>
      <c r="EZ81" s="72" t="s">
        <v>81</v>
      </c>
      <c r="FA81" s="72" t="s">
        <v>81</v>
      </c>
      <c r="FB81" s="72" t="s">
        <v>81</v>
      </c>
      <c r="FC81" s="72" t="s">
        <v>81</v>
      </c>
      <c r="FD81" s="72" t="s">
        <v>81</v>
      </c>
      <c r="FE81" s="72" t="s">
        <v>81</v>
      </c>
      <c r="FF81" s="72" t="s">
        <v>81</v>
      </c>
      <c r="FG81" s="72" t="s">
        <v>81</v>
      </c>
      <c r="FH81" s="72" t="s">
        <v>81</v>
      </c>
      <c r="FI81" s="72" t="s">
        <v>81</v>
      </c>
      <c r="FJ81" s="72" t="s">
        <v>81</v>
      </c>
      <c r="FK81" s="72" t="s">
        <v>81</v>
      </c>
      <c r="FL81" s="72" t="s">
        <v>81</v>
      </c>
      <c r="FM81" s="72" t="s">
        <v>81</v>
      </c>
      <c r="FN81" s="72" t="s">
        <v>81</v>
      </c>
      <c r="FO81" s="72" t="s">
        <v>81</v>
      </c>
      <c r="FP81" s="72" t="s">
        <v>81</v>
      </c>
      <c r="FQ81" s="72" t="s">
        <v>81</v>
      </c>
      <c r="FR81" s="72" t="s">
        <v>81</v>
      </c>
      <c r="FS81" s="72" t="s">
        <v>81</v>
      </c>
      <c r="FT81" s="72" t="s">
        <v>81</v>
      </c>
      <c r="FU81" s="72" t="s">
        <v>81</v>
      </c>
      <c r="FV81" s="72" t="s">
        <v>81</v>
      </c>
      <c r="FW81" s="72" t="s">
        <v>81</v>
      </c>
      <c r="FX81" s="72" t="s">
        <v>81</v>
      </c>
      <c r="FY81" s="72" t="s">
        <v>81</v>
      </c>
      <c r="FZ81" s="72" t="s">
        <v>81</v>
      </c>
      <c r="GA81" s="72" t="s">
        <v>81</v>
      </c>
      <c r="GB81" s="72" t="s">
        <v>81</v>
      </c>
      <c r="GC81" s="72" t="s">
        <v>81</v>
      </c>
      <c r="GD81" s="72" t="s">
        <v>81</v>
      </c>
      <c r="GE81" s="72" t="s">
        <v>81</v>
      </c>
      <c r="GF81" s="72" t="s">
        <v>81</v>
      </c>
      <c r="GG81" s="72" t="s">
        <v>81</v>
      </c>
      <c r="GH81" s="72" t="s">
        <v>81</v>
      </c>
      <c r="GI81" s="72" t="s">
        <v>81</v>
      </c>
      <c r="GJ81" s="72" t="s">
        <v>81</v>
      </c>
      <c r="GK81" s="72" t="s">
        <v>81</v>
      </c>
      <c r="GL81" s="72" t="s">
        <v>81</v>
      </c>
      <c r="GM81" s="72" t="s">
        <v>81</v>
      </c>
      <c r="GN81" s="72" t="s">
        <v>81</v>
      </c>
      <c r="GO81" s="72" t="s">
        <v>81</v>
      </c>
      <c r="GP81" s="72" t="s">
        <v>81</v>
      </c>
      <c r="GQ81" s="72" t="s">
        <v>81</v>
      </c>
      <c r="GR81" s="72" t="s">
        <v>81</v>
      </c>
      <c r="GS81" s="72" t="s">
        <v>81</v>
      </c>
      <c r="GT81" s="72" t="s">
        <v>81</v>
      </c>
      <c r="GU81" s="72" t="s">
        <v>81</v>
      </c>
      <c r="GV81" s="72" t="s">
        <v>81</v>
      </c>
      <c r="GW81" s="72" t="s">
        <v>81</v>
      </c>
      <c r="GX81" s="72" t="s">
        <v>81</v>
      </c>
      <c r="GY81" s="72" t="s">
        <v>81</v>
      </c>
      <c r="GZ81" s="72" t="s">
        <v>81</v>
      </c>
      <c r="HA81" s="72" t="s">
        <v>81</v>
      </c>
      <c r="HB81" s="72" t="s">
        <v>81</v>
      </c>
      <c r="HC81" s="72" t="s">
        <v>81</v>
      </c>
      <c r="HD81" s="72" t="s">
        <v>81</v>
      </c>
      <c r="HE81" s="72" t="s">
        <v>81</v>
      </c>
      <c r="HF81" s="72" t="s">
        <v>81</v>
      </c>
      <c r="HG81" s="72" t="s">
        <v>81</v>
      </c>
      <c r="HH81" s="72" t="s">
        <v>81</v>
      </c>
      <c r="HI81" s="72" t="s">
        <v>81</v>
      </c>
      <c r="HJ81" s="72" t="s">
        <v>81</v>
      </c>
      <c r="HK81" s="72" t="s">
        <v>81</v>
      </c>
      <c r="HL81" s="72" t="s">
        <v>81</v>
      </c>
      <c r="HM81" s="72" t="s">
        <v>81</v>
      </c>
      <c r="HN81" s="72" t="s">
        <v>81</v>
      </c>
      <c r="HO81" s="72" t="s">
        <v>81</v>
      </c>
      <c r="HP81" s="72" t="s">
        <v>81</v>
      </c>
      <c r="HQ81" s="72" t="s">
        <v>81</v>
      </c>
      <c r="HR81" s="72" t="s">
        <v>81</v>
      </c>
      <c r="HS81" s="72" t="s">
        <v>81</v>
      </c>
      <c r="HT81" s="72" t="s">
        <v>81</v>
      </c>
      <c r="HU81" s="72" t="s">
        <v>81</v>
      </c>
      <c r="HV81" s="72" t="s">
        <v>81</v>
      </c>
      <c r="HW81" s="72" t="s">
        <v>81</v>
      </c>
      <c r="HX81" s="72" t="s">
        <v>81</v>
      </c>
      <c r="HY81" s="72" t="s">
        <v>81</v>
      </c>
      <c r="HZ81" s="72" t="s">
        <v>81</v>
      </c>
      <c r="IA81" s="72" t="s">
        <v>81</v>
      </c>
      <c r="IB81" s="72" t="s">
        <v>81</v>
      </c>
      <c r="IC81" s="72" t="s">
        <v>81</v>
      </c>
      <c r="ID81" s="72" t="s">
        <v>81</v>
      </c>
      <c r="IE81" s="72" t="s">
        <v>81</v>
      </c>
      <c r="IF81" s="72" t="s">
        <v>81</v>
      </c>
      <c r="IG81" s="72" t="s">
        <v>81</v>
      </c>
      <c r="IH81" s="72" t="s">
        <v>81</v>
      </c>
      <c r="II81" s="72" t="s">
        <v>81</v>
      </c>
      <c r="IJ81" s="72" t="s">
        <v>81</v>
      </c>
      <c r="IK81" s="72" t="s">
        <v>81</v>
      </c>
      <c r="IL81" s="72" t="s">
        <v>81</v>
      </c>
      <c r="IM81" s="72" t="s">
        <v>81</v>
      </c>
      <c r="IN81" s="72" t="s">
        <v>81</v>
      </c>
      <c r="IO81" s="72" t="s">
        <v>81</v>
      </c>
      <c r="IP81" s="72" t="s">
        <v>81</v>
      </c>
      <c r="IQ81" s="72" t="s">
        <v>81</v>
      </c>
      <c r="IR81" s="72" t="s">
        <v>81</v>
      </c>
      <c r="IS81" s="72" t="s">
        <v>81</v>
      </c>
      <c r="IT81" s="72" t="s">
        <v>81</v>
      </c>
      <c r="IU81" s="72" t="s">
        <v>81</v>
      </c>
      <c r="IV81" s="72" t="s">
        <v>81</v>
      </c>
      <c r="IW81" s="72" t="s">
        <v>81</v>
      </c>
      <c r="IX81" s="72" t="s">
        <v>81</v>
      </c>
      <c r="IY81" s="72" t="s">
        <v>81</v>
      </c>
      <c r="IZ81" s="72" t="s">
        <v>81</v>
      </c>
      <c r="JA81" s="72" t="s">
        <v>81</v>
      </c>
      <c r="JB81" s="72" t="s">
        <v>81</v>
      </c>
      <c r="JC81" s="72" t="s">
        <v>81</v>
      </c>
      <c r="JD81" s="72" t="s">
        <v>81</v>
      </c>
      <c r="JE81" s="72" t="s">
        <v>81</v>
      </c>
      <c r="JF81" s="72" t="s">
        <v>81</v>
      </c>
      <c r="JG81" s="72" t="s">
        <v>81</v>
      </c>
      <c r="JH81" s="72" t="s">
        <v>81</v>
      </c>
      <c r="JI81" s="72" t="s">
        <v>81</v>
      </c>
      <c r="JJ81" s="72" t="s">
        <v>81</v>
      </c>
      <c r="JK81" s="72" t="s">
        <v>81</v>
      </c>
      <c r="JL81" s="72" t="s">
        <v>81</v>
      </c>
      <c r="JM81" s="72" t="s">
        <v>81</v>
      </c>
      <c r="JN81" s="72" t="s">
        <v>81</v>
      </c>
      <c r="JO81" s="72" t="s">
        <v>81</v>
      </c>
      <c r="JP81" s="72" t="s">
        <v>81</v>
      </c>
      <c r="JQ81" s="72" t="s">
        <v>81</v>
      </c>
      <c r="JR81" s="72" t="s">
        <v>81</v>
      </c>
      <c r="JS81" s="72" t="s">
        <v>81</v>
      </c>
      <c r="JT81" s="72" t="s">
        <v>81</v>
      </c>
      <c r="JU81" s="72" t="s">
        <v>81</v>
      </c>
      <c r="JV81" s="72" t="s">
        <v>81</v>
      </c>
      <c r="JW81" s="72" t="s">
        <v>81</v>
      </c>
      <c r="JX81" s="72" t="s">
        <v>81</v>
      </c>
      <c r="JY81" s="72" t="s">
        <v>81</v>
      </c>
      <c r="JZ81" s="72" t="s">
        <v>81</v>
      </c>
      <c r="KA81" s="72" t="s">
        <v>81</v>
      </c>
      <c r="KB81" s="72" t="s">
        <v>81</v>
      </c>
      <c r="KC81" s="72" t="s">
        <v>81</v>
      </c>
      <c r="KD81" s="72" t="s">
        <v>81</v>
      </c>
      <c r="KE81" s="72" t="s">
        <v>81</v>
      </c>
      <c r="KF81" s="72" t="s">
        <v>81</v>
      </c>
      <c r="KG81" s="72" t="s">
        <v>81</v>
      </c>
      <c r="KH81" s="72" t="s">
        <v>81</v>
      </c>
      <c r="KI81" s="72" t="s">
        <v>81</v>
      </c>
      <c r="KJ81" s="72" t="s">
        <v>81</v>
      </c>
      <c r="KK81" s="72" t="s">
        <v>81</v>
      </c>
      <c r="KL81" s="72" t="s">
        <v>81</v>
      </c>
      <c r="KM81" s="72" t="s">
        <v>81</v>
      </c>
      <c r="KN81" s="72" t="s">
        <v>81</v>
      </c>
      <c r="KO81" s="72" t="s">
        <v>81</v>
      </c>
      <c r="KP81" s="72" t="s">
        <v>81</v>
      </c>
      <c r="KQ81" s="72" t="s">
        <v>81</v>
      </c>
      <c r="KR81" s="72" t="s">
        <v>81</v>
      </c>
      <c r="KS81" s="72" t="s">
        <v>81</v>
      </c>
      <c r="KT81" s="72" t="s">
        <v>81</v>
      </c>
      <c r="KU81" s="72" t="s">
        <v>81</v>
      </c>
      <c r="KV81" s="72" t="s">
        <v>81</v>
      </c>
      <c r="KW81" s="72" t="s">
        <v>81</v>
      </c>
      <c r="KX81" s="72" t="s">
        <v>81</v>
      </c>
      <c r="KY81" s="72" t="s">
        <v>81</v>
      </c>
      <c r="KZ81" s="72" t="s">
        <v>81</v>
      </c>
      <c r="LA81" s="72" t="s">
        <v>81</v>
      </c>
      <c r="LB81" s="72" t="s">
        <v>81</v>
      </c>
      <c r="LC81" s="72" t="s">
        <v>81</v>
      </c>
      <c r="LD81" s="72" t="s">
        <v>81</v>
      </c>
      <c r="LE81" s="72" t="s">
        <v>81</v>
      </c>
      <c r="LF81" s="72" t="s">
        <v>81</v>
      </c>
      <c r="LG81" s="72" t="s">
        <v>81</v>
      </c>
      <c r="LH81" s="72" t="s">
        <v>81</v>
      </c>
      <c r="LI81" s="72" t="s">
        <v>81</v>
      </c>
      <c r="LJ81" s="72" t="s">
        <v>81</v>
      </c>
      <c r="LK81" s="72" t="s">
        <v>81</v>
      </c>
      <c r="LL81" s="72" t="s">
        <v>81</v>
      </c>
      <c r="LM81" s="72" t="s">
        <v>81</v>
      </c>
      <c r="LN81" s="72" t="s">
        <v>81</v>
      </c>
      <c r="LO81" s="72" t="s">
        <v>81</v>
      </c>
      <c r="LP81" s="72" t="s">
        <v>81</v>
      </c>
      <c r="LQ81" s="72" t="s">
        <v>81</v>
      </c>
      <c r="LR81" s="72" t="s">
        <v>81</v>
      </c>
      <c r="LS81" s="72" t="s">
        <v>81</v>
      </c>
      <c r="LT81" s="72" t="s">
        <v>81</v>
      </c>
      <c r="LU81" s="72" t="s">
        <v>81</v>
      </c>
      <c r="LV81" s="72" t="s">
        <v>81</v>
      </c>
      <c r="LW81" s="72" t="s">
        <v>81</v>
      </c>
      <c r="LX81" s="72" t="s">
        <v>81</v>
      </c>
      <c r="LY81" s="72" t="s">
        <v>81</v>
      </c>
      <c r="LZ81" s="72" t="s">
        <v>81</v>
      </c>
      <c r="MA81" s="72" t="s">
        <v>81</v>
      </c>
      <c r="MB81" s="72" t="s">
        <v>81</v>
      </c>
      <c r="MC81" s="72" t="s">
        <v>81</v>
      </c>
      <c r="MD81" s="72" t="s">
        <v>81</v>
      </c>
      <c r="ME81" s="72" t="s">
        <v>81</v>
      </c>
      <c r="MF81" s="72" t="s">
        <v>81</v>
      </c>
      <c r="MG81" s="72" t="s">
        <v>81</v>
      </c>
      <c r="MH81" s="72" t="s">
        <v>81</v>
      </c>
      <c r="MI81" s="72" t="s">
        <v>81</v>
      </c>
      <c r="MJ81" s="72" t="s">
        <v>81</v>
      </c>
      <c r="MK81" s="72" t="s">
        <v>81</v>
      </c>
      <c r="ML81" s="72" t="s">
        <v>81</v>
      </c>
      <c r="MM81" s="72" t="s">
        <v>81</v>
      </c>
      <c r="MN81" s="72" t="s">
        <v>81</v>
      </c>
      <c r="MO81" s="72" t="s">
        <v>81</v>
      </c>
      <c r="MP81" s="72" t="s">
        <v>81</v>
      </c>
      <c r="MQ81" s="72" t="s">
        <v>81</v>
      </c>
      <c r="MR81" s="72" t="s">
        <v>81</v>
      </c>
      <c r="MS81" s="72" t="s">
        <v>81</v>
      </c>
      <c r="MT81" s="72" t="s">
        <v>81</v>
      </c>
      <c r="MU81" s="72" t="s">
        <v>81</v>
      </c>
      <c r="MV81" s="72" t="s">
        <v>81</v>
      </c>
      <c r="MW81" s="72" t="s">
        <v>81</v>
      </c>
      <c r="MX81" s="72" t="s">
        <v>81</v>
      </c>
      <c r="MY81" s="72" t="s">
        <v>81</v>
      </c>
      <c r="MZ81" s="72" t="s">
        <v>81</v>
      </c>
      <c r="NA81" s="72" t="s">
        <v>81</v>
      </c>
      <c r="NB81" s="72" t="s">
        <v>81</v>
      </c>
      <c r="NC81" s="72" t="s">
        <v>81</v>
      </c>
      <c r="ND81" s="72" t="s">
        <v>81</v>
      </c>
      <c r="NE81" s="72" t="s">
        <v>81</v>
      </c>
      <c r="NF81" s="72" t="s">
        <v>81</v>
      </c>
      <c r="NG81" s="72" t="s">
        <v>81</v>
      </c>
      <c r="NH81" s="72" t="s">
        <v>81</v>
      </c>
      <c r="NI81" s="72" t="s">
        <v>81</v>
      </c>
      <c r="NJ81" s="72" t="s">
        <v>81</v>
      </c>
      <c r="NK81" s="72" t="s">
        <v>81</v>
      </c>
      <c r="NL81" s="72" t="s">
        <v>81</v>
      </c>
      <c r="NM81" s="72" t="s">
        <v>81</v>
      </c>
      <c r="NN81" s="72" t="s">
        <v>81</v>
      </c>
      <c r="NO81" s="72" t="s">
        <v>81</v>
      </c>
      <c r="NP81" s="72" t="s">
        <v>81</v>
      </c>
      <c r="NQ81" s="72" t="s">
        <v>81</v>
      </c>
      <c r="NR81" s="72" t="s">
        <v>81</v>
      </c>
      <c r="NS81" s="72" t="s">
        <v>81</v>
      </c>
      <c r="NT81" s="72" t="s">
        <v>81</v>
      </c>
      <c r="NU81" s="72" t="s">
        <v>81</v>
      </c>
      <c r="NV81" s="72" t="s">
        <v>81</v>
      </c>
      <c r="NW81" s="72" t="s">
        <v>81</v>
      </c>
      <c r="NX81" s="72" t="s">
        <v>81</v>
      </c>
      <c r="NY81" s="72" t="s">
        <v>81</v>
      </c>
      <c r="NZ81" s="72" t="s">
        <v>81</v>
      </c>
      <c r="OA81" s="72" t="s">
        <v>81</v>
      </c>
      <c r="OB81" s="72" t="s">
        <v>81</v>
      </c>
      <c r="OC81" s="72" t="s">
        <v>81</v>
      </c>
      <c r="OD81" s="72" t="s">
        <v>81</v>
      </c>
      <c r="OE81" s="72" t="s">
        <v>81</v>
      </c>
      <c r="OF81" s="72" t="s">
        <v>81</v>
      </c>
      <c r="OG81" s="72" t="s">
        <v>81</v>
      </c>
      <c r="OH81" s="72" t="s">
        <v>81</v>
      </c>
      <c r="OI81" s="72" t="s">
        <v>81</v>
      </c>
      <c r="OJ81" s="72" t="s">
        <v>81</v>
      </c>
      <c r="OK81" s="72" t="s">
        <v>81</v>
      </c>
      <c r="OL81" s="72" t="s">
        <v>81</v>
      </c>
      <c r="OM81" s="72">
        <v>1</v>
      </c>
      <c r="ON81" s="72">
        <v>2</v>
      </c>
      <c r="OO81" s="72">
        <v>1</v>
      </c>
      <c r="OP81" s="72" t="s">
        <v>81</v>
      </c>
      <c r="OQ81" s="72" t="s">
        <v>81</v>
      </c>
      <c r="OR81" s="72" t="s">
        <v>81</v>
      </c>
      <c r="OS81" s="72" t="s">
        <v>81</v>
      </c>
      <c r="OT81" s="72" t="s">
        <v>81</v>
      </c>
      <c r="OU81" s="72" t="s">
        <v>81</v>
      </c>
      <c r="OV81" s="72" t="s">
        <v>81</v>
      </c>
      <c r="OW81" s="72" t="s">
        <v>81</v>
      </c>
      <c r="OX81" s="72" t="s">
        <v>81</v>
      </c>
      <c r="OY81" s="72" t="s">
        <v>81</v>
      </c>
      <c r="OZ81" s="72" t="s">
        <v>81</v>
      </c>
      <c r="PA81" s="72" t="s">
        <v>81</v>
      </c>
      <c r="PB81" s="72" t="s">
        <v>81</v>
      </c>
      <c r="PC81" s="72" t="s">
        <v>81</v>
      </c>
      <c r="PD81" s="72" t="s">
        <v>81</v>
      </c>
    </row>
    <row r="82" spans="1:420" x14ac:dyDescent="0.35">
      <c r="A82" s="20">
        <v>2080405</v>
      </c>
      <c r="B82" s="20">
        <v>2</v>
      </c>
      <c r="C82" s="20">
        <v>8</v>
      </c>
      <c r="D82" s="20">
        <v>4</v>
      </c>
      <c r="E82" s="20" t="s">
        <v>1309</v>
      </c>
      <c r="F82" s="20">
        <v>1</v>
      </c>
      <c r="G82" s="20">
        <v>5</v>
      </c>
      <c r="H82" s="20">
        <v>5</v>
      </c>
      <c r="I82" s="20">
        <v>60</v>
      </c>
      <c r="J82" s="20">
        <v>100</v>
      </c>
      <c r="K82" s="20">
        <v>10</v>
      </c>
      <c r="L82" s="20">
        <v>12500</v>
      </c>
      <c r="M82" t="s">
        <v>81</v>
      </c>
      <c r="N82" t="s">
        <v>81</v>
      </c>
      <c r="O82" t="s">
        <v>81</v>
      </c>
      <c r="P82" t="s">
        <v>81</v>
      </c>
      <c r="Q82" t="s">
        <v>81</v>
      </c>
      <c r="R82" t="s">
        <v>81</v>
      </c>
      <c r="S82" t="s">
        <v>81</v>
      </c>
      <c r="T82" t="s">
        <v>81</v>
      </c>
      <c r="U82" t="s">
        <v>81</v>
      </c>
      <c r="V82" t="s">
        <v>81</v>
      </c>
      <c r="W82" t="s">
        <v>81</v>
      </c>
      <c r="X82" t="s">
        <v>81</v>
      </c>
      <c r="Y82" t="s">
        <v>81</v>
      </c>
      <c r="Z82" t="s">
        <v>81</v>
      </c>
      <c r="AA82" t="s">
        <v>81</v>
      </c>
      <c r="AB82" t="s">
        <v>81</v>
      </c>
      <c r="AC82" t="s">
        <v>81</v>
      </c>
      <c r="AD82" t="s">
        <v>81</v>
      </c>
      <c r="AE82" t="s">
        <v>81</v>
      </c>
      <c r="AF82" t="s">
        <v>81</v>
      </c>
      <c r="AG82" t="s">
        <v>81</v>
      </c>
      <c r="AH82" t="s">
        <v>81</v>
      </c>
      <c r="AI82" t="s">
        <v>81</v>
      </c>
      <c r="AJ82" t="s">
        <v>81</v>
      </c>
      <c r="AK82" t="s">
        <v>81</v>
      </c>
      <c r="AL82" t="s">
        <v>81</v>
      </c>
      <c r="AM82" t="s">
        <v>81</v>
      </c>
      <c r="AN82" t="s">
        <v>81</v>
      </c>
      <c r="AO82" t="s">
        <v>81</v>
      </c>
      <c r="AP82" t="s">
        <v>81</v>
      </c>
      <c r="AQ82" t="s">
        <v>81</v>
      </c>
      <c r="AR82" t="s">
        <v>81</v>
      </c>
      <c r="AS82" t="s">
        <v>81</v>
      </c>
      <c r="AT82" t="s">
        <v>81</v>
      </c>
      <c r="AU82" t="s">
        <v>81</v>
      </c>
      <c r="AV82">
        <v>1</v>
      </c>
      <c r="AW82" t="s">
        <v>81</v>
      </c>
      <c r="AX82">
        <v>70000</v>
      </c>
      <c r="AY82">
        <v>15000</v>
      </c>
      <c r="AZ82">
        <v>15000</v>
      </c>
      <c r="BA82" t="s">
        <v>81</v>
      </c>
      <c r="BB82" t="s">
        <v>81</v>
      </c>
      <c r="BC82" t="s">
        <v>81</v>
      </c>
      <c r="BD82" t="s">
        <v>81</v>
      </c>
      <c r="BE82" t="s">
        <v>81</v>
      </c>
      <c r="BF82" t="s">
        <v>81</v>
      </c>
      <c r="BG82" t="s">
        <v>81</v>
      </c>
      <c r="BH82" t="s">
        <v>81</v>
      </c>
      <c r="BI82" t="s">
        <v>81</v>
      </c>
      <c r="BJ82" t="s">
        <v>81</v>
      </c>
      <c r="BK82" t="s">
        <v>81</v>
      </c>
      <c r="BL82" t="s">
        <v>81</v>
      </c>
      <c r="BM82" t="s">
        <v>81</v>
      </c>
      <c r="BN82" t="s">
        <v>81</v>
      </c>
      <c r="BO82" t="s">
        <v>81</v>
      </c>
      <c r="BP82" t="s">
        <v>81</v>
      </c>
      <c r="BQ82" t="s">
        <v>81</v>
      </c>
      <c r="BR82" t="s">
        <v>81</v>
      </c>
      <c r="BS82" t="s">
        <v>81</v>
      </c>
      <c r="BT82" t="s">
        <v>81</v>
      </c>
      <c r="BU82">
        <v>1</v>
      </c>
      <c r="BV82" t="s">
        <v>81</v>
      </c>
      <c r="BW82" t="s">
        <v>81</v>
      </c>
      <c r="BX82" t="s">
        <v>81</v>
      </c>
      <c r="BY82">
        <v>1</v>
      </c>
      <c r="BZ82" t="s">
        <v>81</v>
      </c>
      <c r="CA82" t="s">
        <v>81</v>
      </c>
      <c r="CB82" t="s">
        <v>81</v>
      </c>
      <c r="CC82" t="s">
        <v>81</v>
      </c>
      <c r="CD82" t="s">
        <v>81</v>
      </c>
      <c r="CE82" t="s">
        <v>81</v>
      </c>
      <c r="CF82" t="s">
        <v>81</v>
      </c>
      <c r="CG82">
        <v>5</v>
      </c>
      <c r="CH82" t="s">
        <v>81</v>
      </c>
      <c r="CI82">
        <v>1</v>
      </c>
      <c r="CJ82" t="s">
        <v>81</v>
      </c>
      <c r="CK82" t="s">
        <v>81</v>
      </c>
      <c r="CL82" t="s">
        <v>81</v>
      </c>
      <c r="CM82">
        <v>8</v>
      </c>
      <c r="CN82">
        <v>1</v>
      </c>
      <c r="CO82" t="s">
        <v>81</v>
      </c>
      <c r="CP82" t="s">
        <v>81</v>
      </c>
      <c r="CQ82">
        <v>1</v>
      </c>
      <c r="CR82" t="s">
        <v>81</v>
      </c>
      <c r="CS82">
        <v>1</v>
      </c>
      <c r="CT82" t="s">
        <v>81</v>
      </c>
      <c r="CU82" t="s">
        <v>81</v>
      </c>
      <c r="CV82">
        <v>1</v>
      </c>
      <c r="CW82" t="s">
        <v>81</v>
      </c>
      <c r="CX82">
        <v>1</v>
      </c>
      <c r="CY82">
        <v>1</v>
      </c>
      <c r="CZ82" t="s">
        <v>81</v>
      </c>
      <c r="DA82" t="s">
        <v>81</v>
      </c>
      <c r="DB82" t="s">
        <v>81</v>
      </c>
      <c r="DC82">
        <v>1</v>
      </c>
      <c r="DD82" t="s">
        <v>81</v>
      </c>
      <c r="DE82" t="s">
        <v>81</v>
      </c>
      <c r="DF82">
        <v>1</v>
      </c>
      <c r="DG82" t="s">
        <v>81</v>
      </c>
      <c r="DH82">
        <v>1</v>
      </c>
      <c r="DI82" t="s">
        <v>81</v>
      </c>
      <c r="DJ82" t="s">
        <v>81</v>
      </c>
      <c r="DK82">
        <v>1</v>
      </c>
      <c r="DL82" t="s">
        <v>81</v>
      </c>
      <c r="DM82">
        <v>1</v>
      </c>
      <c r="DN82" t="s">
        <v>81</v>
      </c>
      <c r="DO82" t="s">
        <v>81</v>
      </c>
      <c r="DP82">
        <v>1</v>
      </c>
      <c r="DQ82" t="s">
        <v>81</v>
      </c>
      <c r="DR82">
        <v>1</v>
      </c>
      <c r="DS82" t="s">
        <v>81</v>
      </c>
      <c r="DT82" t="s">
        <v>81</v>
      </c>
      <c r="DU82" t="s">
        <v>81</v>
      </c>
      <c r="DV82" t="s">
        <v>81</v>
      </c>
      <c r="DW82" t="s">
        <v>81</v>
      </c>
      <c r="DX82" t="s">
        <v>81</v>
      </c>
      <c r="DY82" t="s">
        <v>81</v>
      </c>
      <c r="DZ82" t="s">
        <v>81</v>
      </c>
      <c r="EA82" t="s">
        <v>81</v>
      </c>
      <c r="EB82" t="s">
        <v>81</v>
      </c>
      <c r="EC82" t="s">
        <v>81</v>
      </c>
      <c r="ED82" t="s">
        <v>81</v>
      </c>
      <c r="EE82" t="s">
        <v>81</v>
      </c>
      <c r="EF82" t="s">
        <v>81</v>
      </c>
      <c r="EG82" t="s">
        <v>81</v>
      </c>
      <c r="EH82" t="s">
        <v>81</v>
      </c>
      <c r="EI82" t="s">
        <v>81</v>
      </c>
      <c r="EJ82" t="s">
        <v>81</v>
      </c>
      <c r="EK82" t="s">
        <v>81</v>
      </c>
      <c r="EL82" t="s">
        <v>81</v>
      </c>
      <c r="EM82" t="s">
        <v>81</v>
      </c>
      <c r="EN82" t="s">
        <v>81</v>
      </c>
      <c r="EO82" t="s">
        <v>81</v>
      </c>
      <c r="EP82" t="s">
        <v>81</v>
      </c>
      <c r="EQ82" t="s">
        <v>81</v>
      </c>
      <c r="ER82" t="s">
        <v>81</v>
      </c>
      <c r="ES82" t="s">
        <v>81</v>
      </c>
      <c r="ET82" t="s">
        <v>81</v>
      </c>
      <c r="EU82" t="s">
        <v>81</v>
      </c>
      <c r="EV82" t="s">
        <v>81</v>
      </c>
      <c r="EW82" t="s">
        <v>81</v>
      </c>
      <c r="EX82" t="s">
        <v>81</v>
      </c>
      <c r="EY82" t="s">
        <v>81</v>
      </c>
      <c r="EZ82" t="s">
        <v>81</v>
      </c>
      <c r="FA82" t="s">
        <v>81</v>
      </c>
      <c r="FB82" t="s">
        <v>81</v>
      </c>
      <c r="FC82" t="s">
        <v>81</v>
      </c>
      <c r="FD82" t="s">
        <v>81</v>
      </c>
      <c r="FE82" t="s">
        <v>81</v>
      </c>
      <c r="FF82" t="s">
        <v>81</v>
      </c>
      <c r="FG82" t="s">
        <v>81</v>
      </c>
      <c r="FH82" t="s">
        <v>81</v>
      </c>
      <c r="FI82" t="s">
        <v>81</v>
      </c>
      <c r="FJ82" t="s">
        <v>81</v>
      </c>
      <c r="FK82" t="s">
        <v>81</v>
      </c>
      <c r="FL82" t="s">
        <v>81</v>
      </c>
      <c r="FM82" t="s">
        <v>81</v>
      </c>
      <c r="FN82" t="s">
        <v>81</v>
      </c>
      <c r="FO82" t="s">
        <v>81</v>
      </c>
      <c r="FP82" t="s">
        <v>81</v>
      </c>
      <c r="FQ82" t="s">
        <v>81</v>
      </c>
      <c r="FR82" t="s">
        <v>81</v>
      </c>
      <c r="FS82" t="s">
        <v>81</v>
      </c>
      <c r="FT82" t="s">
        <v>81</v>
      </c>
      <c r="FU82" t="s">
        <v>81</v>
      </c>
      <c r="FV82" t="s">
        <v>81</v>
      </c>
      <c r="FW82" t="s">
        <v>81</v>
      </c>
      <c r="FX82" t="s">
        <v>81</v>
      </c>
      <c r="FY82" t="s">
        <v>81</v>
      </c>
      <c r="FZ82" t="s">
        <v>81</v>
      </c>
      <c r="GA82" t="s">
        <v>81</v>
      </c>
      <c r="GB82" t="s">
        <v>81</v>
      </c>
      <c r="GC82" t="s">
        <v>81</v>
      </c>
      <c r="GD82" t="s">
        <v>81</v>
      </c>
      <c r="GE82" t="s">
        <v>81</v>
      </c>
      <c r="GF82" t="s">
        <v>81</v>
      </c>
      <c r="GG82" t="s">
        <v>81</v>
      </c>
      <c r="GH82" t="s">
        <v>81</v>
      </c>
      <c r="GI82" t="s">
        <v>81</v>
      </c>
      <c r="GJ82" t="s">
        <v>81</v>
      </c>
      <c r="GK82" t="s">
        <v>81</v>
      </c>
      <c r="GL82" t="s">
        <v>81</v>
      </c>
      <c r="GM82" t="s">
        <v>81</v>
      </c>
      <c r="GN82" t="s">
        <v>81</v>
      </c>
      <c r="GO82" t="s">
        <v>81</v>
      </c>
      <c r="GP82" t="s">
        <v>81</v>
      </c>
      <c r="GQ82" t="s">
        <v>81</v>
      </c>
      <c r="GR82" t="s">
        <v>81</v>
      </c>
      <c r="GS82" t="s">
        <v>81</v>
      </c>
      <c r="GT82" t="s">
        <v>81</v>
      </c>
      <c r="GU82" t="s">
        <v>81</v>
      </c>
      <c r="GV82" t="s">
        <v>81</v>
      </c>
      <c r="GW82" t="s">
        <v>81</v>
      </c>
      <c r="GX82" t="s">
        <v>81</v>
      </c>
      <c r="GY82" t="s">
        <v>81</v>
      </c>
      <c r="GZ82" t="s">
        <v>81</v>
      </c>
      <c r="HA82" t="s">
        <v>81</v>
      </c>
      <c r="HB82" t="s">
        <v>81</v>
      </c>
      <c r="HC82" t="s">
        <v>81</v>
      </c>
      <c r="HD82" t="s">
        <v>81</v>
      </c>
      <c r="HE82" t="s">
        <v>81</v>
      </c>
      <c r="HF82" t="s">
        <v>81</v>
      </c>
      <c r="HG82" t="s">
        <v>81</v>
      </c>
      <c r="HH82" t="s">
        <v>81</v>
      </c>
      <c r="HI82" t="s">
        <v>81</v>
      </c>
      <c r="HJ82" t="s">
        <v>81</v>
      </c>
      <c r="HK82" t="s">
        <v>81</v>
      </c>
      <c r="HL82" t="s">
        <v>81</v>
      </c>
      <c r="HM82" t="s">
        <v>81</v>
      </c>
      <c r="HN82" t="s">
        <v>81</v>
      </c>
      <c r="HO82" t="s">
        <v>81</v>
      </c>
      <c r="HP82" t="s">
        <v>81</v>
      </c>
      <c r="HQ82" t="s">
        <v>81</v>
      </c>
      <c r="HR82" t="s">
        <v>81</v>
      </c>
      <c r="HS82" t="s">
        <v>81</v>
      </c>
      <c r="HT82" t="s">
        <v>81</v>
      </c>
      <c r="HU82" t="s">
        <v>81</v>
      </c>
      <c r="HV82" t="s">
        <v>81</v>
      </c>
      <c r="HW82" t="s">
        <v>81</v>
      </c>
      <c r="HX82" t="s">
        <v>81</v>
      </c>
      <c r="HY82" t="s">
        <v>81</v>
      </c>
      <c r="HZ82" t="s">
        <v>81</v>
      </c>
      <c r="IA82" t="s">
        <v>81</v>
      </c>
      <c r="IB82" t="s">
        <v>81</v>
      </c>
      <c r="IC82" t="s">
        <v>81</v>
      </c>
      <c r="ID82" t="s">
        <v>81</v>
      </c>
      <c r="IE82" t="s">
        <v>81</v>
      </c>
      <c r="IF82" t="s">
        <v>81</v>
      </c>
      <c r="IG82" t="s">
        <v>81</v>
      </c>
      <c r="IH82" t="s">
        <v>81</v>
      </c>
      <c r="II82" t="s">
        <v>81</v>
      </c>
      <c r="IJ82" t="s">
        <v>81</v>
      </c>
      <c r="IK82" t="s">
        <v>81</v>
      </c>
      <c r="IL82" t="s">
        <v>81</v>
      </c>
      <c r="IM82" t="s">
        <v>81</v>
      </c>
      <c r="IN82" t="s">
        <v>81</v>
      </c>
      <c r="IO82" t="s">
        <v>81</v>
      </c>
      <c r="IP82" t="s">
        <v>81</v>
      </c>
      <c r="IQ82" t="s">
        <v>81</v>
      </c>
      <c r="IR82" t="s">
        <v>81</v>
      </c>
      <c r="IS82" t="s">
        <v>81</v>
      </c>
      <c r="IT82" t="s">
        <v>81</v>
      </c>
      <c r="IU82" t="s">
        <v>81</v>
      </c>
      <c r="IV82" t="s">
        <v>81</v>
      </c>
      <c r="IW82" t="s">
        <v>81</v>
      </c>
      <c r="IX82" t="s">
        <v>81</v>
      </c>
      <c r="IY82" t="s">
        <v>81</v>
      </c>
      <c r="IZ82" t="s">
        <v>81</v>
      </c>
      <c r="JA82" t="s">
        <v>81</v>
      </c>
      <c r="JB82" t="s">
        <v>81</v>
      </c>
      <c r="JC82" t="s">
        <v>81</v>
      </c>
      <c r="JD82" t="s">
        <v>81</v>
      </c>
      <c r="JE82" t="s">
        <v>81</v>
      </c>
      <c r="JF82" t="s">
        <v>81</v>
      </c>
      <c r="JG82" t="s">
        <v>81</v>
      </c>
      <c r="JH82" t="s">
        <v>81</v>
      </c>
      <c r="JI82" t="s">
        <v>81</v>
      </c>
      <c r="JJ82" t="s">
        <v>81</v>
      </c>
      <c r="JK82" t="s">
        <v>81</v>
      </c>
      <c r="JL82" t="s">
        <v>81</v>
      </c>
      <c r="JM82" t="s">
        <v>81</v>
      </c>
      <c r="JN82" t="s">
        <v>81</v>
      </c>
      <c r="JO82" t="s">
        <v>81</v>
      </c>
      <c r="JP82" t="s">
        <v>81</v>
      </c>
      <c r="JQ82" t="s">
        <v>81</v>
      </c>
      <c r="JR82" t="s">
        <v>81</v>
      </c>
      <c r="JS82" t="s">
        <v>81</v>
      </c>
      <c r="JT82" t="s">
        <v>81</v>
      </c>
      <c r="JU82" t="s">
        <v>81</v>
      </c>
      <c r="JV82" t="s">
        <v>81</v>
      </c>
      <c r="JW82" t="s">
        <v>81</v>
      </c>
      <c r="JX82" t="s">
        <v>81</v>
      </c>
      <c r="JY82" t="s">
        <v>81</v>
      </c>
      <c r="JZ82" t="s">
        <v>81</v>
      </c>
      <c r="KA82" t="s">
        <v>81</v>
      </c>
      <c r="KB82" t="s">
        <v>81</v>
      </c>
      <c r="KC82" t="s">
        <v>81</v>
      </c>
      <c r="KD82" t="s">
        <v>81</v>
      </c>
      <c r="KE82" t="s">
        <v>81</v>
      </c>
      <c r="KF82" t="s">
        <v>81</v>
      </c>
      <c r="KG82" t="s">
        <v>81</v>
      </c>
      <c r="KH82" t="s">
        <v>81</v>
      </c>
      <c r="KI82" t="s">
        <v>81</v>
      </c>
      <c r="KJ82" t="s">
        <v>81</v>
      </c>
      <c r="KK82" t="s">
        <v>81</v>
      </c>
      <c r="KL82" t="s">
        <v>81</v>
      </c>
      <c r="KM82" t="s">
        <v>81</v>
      </c>
      <c r="KN82" t="s">
        <v>81</v>
      </c>
      <c r="KO82" t="s">
        <v>81</v>
      </c>
      <c r="KP82" t="s">
        <v>81</v>
      </c>
      <c r="KQ82" t="s">
        <v>81</v>
      </c>
      <c r="KR82" t="s">
        <v>81</v>
      </c>
      <c r="KS82" t="s">
        <v>81</v>
      </c>
      <c r="KT82" t="s">
        <v>81</v>
      </c>
      <c r="KU82" t="s">
        <v>81</v>
      </c>
      <c r="KV82" t="s">
        <v>81</v>
      </c>
      <c r="KW82" t="s">
        <v>81</v>
      </c>
      <c r="KX82" t="s">
        <v>81</v>
      </c>
      <c r="KY82" t="s">
        <v>81</v>
      </c>
      <c r="KZ82" t="s">
        <v>81</v>
      </c>
      <c r="LA82" t="s">
        <v>81</v>
      </c>
      <c r="LB82" t="s">
        <v>81</v>
      </c>
      <c r="LC82" t="s">
        <v>81</v>
      </c>
      <c r="LD82" t="s">
        <v>81</v>
      </c>
      <c r="LE82" t="s">
        <v>81</v>
      </c>
      <c r="LF82" t="s">
        <v>81</v>
      </c>
      <c r="LG82" t="s">
        <v>81</v>
      </c>
      <c r="LH82" t="s">
        <v>81</v>
      </c>
      <c r="LI82" t="s">
        <v>81</v>
      </c>
      <c r="LJ82" t="s">
        <v>81</v>
      </c>
      <c r="LK82" t="s">
        <v>81</v>
      </c>
      <c r="LL82" t="s">
        <v>81</v>
      </c>
      <c r="LM82" t="s">
        <v>81</v>
      </c>
      <c r="LN82" t="s">
        <v>81</v>
      </c>
      <c r="LO82" t="s">
        <v>81</v>
      </c>
      <c r="LP82" t="s">
        <v>81</v>
      </c>
      <c r="LQ82" t="s">
        <v>81</v>
      </c>
      <c r="LR82" t="s">
        <v>81</v>
      </c>
      <c r="LS82" t="s">
        <v>81</v>
      </c>
      <c r="LT82" t="s">
        <v>81</v>
      </c>
      <c r="LU82" t="s">
        <v>81</v>
      </c>
      <c r="LV82" t="s">
        <v>81</v>
      </c>
      <c r="LW82" t="s">
        <v>81</v>
      </c>
      <c r="LX82" t="s">
        <v>81</v>
      </c>
      <c r="LY82" t="s">
        <v>81</v>
      </c>
      <c r="LZ82" t="s">
        <v>81</v>
      </c>
      <c r="MA82" t="s">
        <v>81</v>
      </c>
      <c r="MB82" t="s">
        <v>81</v>
      </c>
      <c r="MC82" t="s">
        <v>81</v>
      </c>
      <c r="MD82" t="s">
        <v>81</v>
      </c>
      <c r="ME82" t="s">
        <v>81</v>
      </c>
      <c r="MF82" t="s">
        <v>81</v>
      </c>
      <c r="MG82" t="s">
        <v>81</v>
      </c>
      <c r="MH82" t="s">
        <v>81</v>
      </c>
      <c r="MI82" t="s">
        <v>81</v>
      </c>
      <c r="MJ82" t="s">
        <v>81</v>
      </c>
      <c r="MK82" t="s">
        <v>81</v>
      </c>
      <c r="ML82" t="s">
        <v>81</v>
      </c>
      <c r="MM82" t="s">
        <v>81</v>
      </c>
      <c r="MN82" t="s">
        <v>81</v>
      </c>
      <c r="MO82" t="s">
        <v>81</v>
      </c>
      <c r="MP82" t="s">
        <v>81</v>
      </c>
      <c r="MQ82" t="s">
        <v>81</v>
      </c>
      <c r="MR82" t="s">
        <v>81</v>
      </c>
      <c r="MS82" t="s">
        <v>81</v>
      </c>
      <c r="MT82" t="s">
        <v>81</v>
      </c>
      <c r="MU82" t="s">
        <v>81</v>
      </c>
      <c r="MV82" t="s">
        <v>81</v>
      </c>
      <c r="MW82" t="s">
        <v>81</v>
      </c>
      <c r="MX82" t="s">
        <v>81</v>
      </c>
      <c r="MY82" t="s">
        <v>81</v>
      </c>
      <c r="MZ82" t="s">
        <v>81</v>
      </c>
      <c r="NA82" t="s">
        <v>81</v>
      </c>
      <c r="NB82" t="s">
        <v>81</v>
      </c>
      <c r="NC82" t="s">
        <v>81</v>
      </c>
      <c r="ND82" t="s">
        <v>81</v>
      </c>
      <c r="NE82" t="s">
        <v>81</v>
      </c>
      <c r="NF82" t="s">
        <v>81</v>
      </c>
      <c r="NG82" t="s">
        <v>81</v>
      </c>
      <c r="NH82" t="s">
        <v>81</v>
      </c>
      <c r="NI82" t="s">
        <v>81</v>
      </c>
      <c r="NJ82" t="s">
        <v>81</v>
      </c>
      <c r="NK82" t="s">
        <v>81</v>
      </c>
      <c r="NL82" t="s">
        <v>81</v>
      </c>
      <c r="NM82" t="s">
        <v>81</v>
      </c>
      <c r="NN82" t="s">
        <v>81</v>
      </c>
      <c r="NO82" t="s">
        <v>81</v>
      </c>
      <c r="NP82" t="s">
        <v>81</v>
      </c>
      <c r="NQ82" t="s">
        <v>81</v>
      </c>
      <c r="NR82" t="s">
        <v>81</v>
      </c>
      <c r="NS82" t="s">
        <v>81</v>
      </c>
      <c r="NT82" t="s">
        <v>81</v>
      </c>
      <c r="NU82" t="s">
        <v>81</v>
      </c>
      <c r="NV82" t="s">
        <v>81</v>
      </c>
      <c r="NW82" t="s">
        <v>81</v>
      </c>
      <c r="NX82" t="s">
        <v>81</v>
      </c>
      <c r="NY82" t="s">
        <v>81</v>
      </c>
      <c r="NZ82" t="s">
        <v>81</v>
      </c>
      <c r="OA82" t="s">
        <v>81</v>
      </c>
      <c r="OB82" t="s">
        <v>81</v>
      </c>
      <c r="OC82" t="s">
        <v>81</v>
      </c>
      <c r="OD82" t="s">
        <v>81</v>
      </c>
      <c r="OE82" t="s">
        <v>81</v>
      </c>
      <c r="OF82" t="s">
        <v>81</v>
      </c>
      <c r="OG82" t="s">
        <v>81</v>
      </c>
      <c r="OH82" t="s">
        <v>81</v>
      </c>
      <c r="OI82" t="s">
        <v>81</v>
      </c>
      <c r="OJ82" t="s">
        <v>81</v>
      </c>
      <c r="OK82" t="s">
        <v>81</v>
      </c>
      <c r="OL82" t="s">
        <v>81</v>
      </c>
      <c r="OM82">
        <v>1</v>
      </c>
      <c r="ON82">
        <v>1</v>
      </c>
      <c r="OO82">
        <v>12</v>
      </c>
      <c r="OP82" t="s">
        <v>81</v>
      </c>
      <c r="OQ82" t="s">
        <v>81</v>
      </c>
      <c r="OR82" t="s">
        <v>81</v>
      </c>
      <c r="OS82" t="s">
        <v>81</v>
      </c>
      <c r="OT82" t="s">
        <v>81</v>
      </c>
      <c r="OU82" t="s">
        <v>81</v>
      </c>
      <c r="OV82" t="s">
        <v>81</v>
      </c>
      <c r="OW82" t="s">
        <v>81</v>
      </c>
      <c r="OX82" t="s">
        <v>81</v>
      </c>
      <c r="OY82" t="s">
        <v>81</v>
      </c>
      <c r="OZ82" t="s">
        <v>81</v>
      </c>
      <c r="PA82" t="s">
        <v>81</v>
      </c>
      <c r="PB82" t="s">
        <v>81</v>
      </c>
      <c r="PC82" t="s">
        <v>81</v>
      </c>
      <c r="PD82" t="s">
        <v>81</v>
      </c>
    </row>
    <row r="83" spans="1:420" x14ac:dyDescent="0.35">
      <c r="A83" s="20">
        <v>2080406</v>
      </c>
      <c r="B83" s="20">
        <v>2</v>
      </c>
      <c r="C83" s="20">
        <v>8</v>
      </c>
      <c r="D83" s="20">
        <v>4</v>
      </c>
      <c r="E83" s="20" t="s">
        <v>1315</v>
      </c>
      <c r="F83" s="20">
        <v>2</v>
      </c>
      <c r="G83" s="20">
        <v>10</v>
      </c>
      <c r="H83" s="20">
        <v>10</v>
      </c>
      <c r="I83" s="20">
        <v>60</v>
      </c>
      <c r="J83" t="s">
        <v>81</v>
      </c>
      <c r="K83" t="s">
        <v>81</v>
      </c>
      <c r="L83" s="20">
        <v>5000</v>
      </c>
      <c r="M83" s="20">
        <v>1</v>
      </c>
      <c r="N83" s="20">
        <v>15</v>
      </c>
      <c r="O83" s="20">
        <v>15</v>
      </c>
      <c r="P83" s="20">
        <v>50</v>
      </c>
      <c r="Q83" t="s">
        <v>81</v>
      </c>
      <c r="R83" t="s">
        <v>81</v>
      </c>
      <c r="S83" s="20">
        <v>15000</v>
      </c>
      <c r="T83" s="20">
        <v>11</v>
      </c>
      <c r="U83" s="20">
        <v>0.5</v>
      </c>
      <c r="V83" s="20">
        <v>0.5</v>
      </c>
      <c r="W83" t="s">
        <v>81</v>
      </c>
      <c r="X83" t="s">
        <v>81</v>
      </c>
      <c r="Y83" t="s">
        <v>81</v>
      </c>
      <c r="Z83">
        <v>480000</v>
      </c>
      <c r="AB83" t="s">
        <v>81</v>
      </c>
      <c r="AC83" t="s">
        <v>81</v>
      </c>
      <c r="AD83" t="s">
        <v>81</v>
      </c>
      <c r="AE83" t="s">
        <v>81</v>
      </c>
      <c r="AF83" t="s">
        <v>81</v>
      </c>
      <c r="AG83" t="s">
        <v>81</v>
      </c>
      <c r="AH83" t="s">
        <v>81</v>
      </c>
      <c r="AI83" t="s">
        <v>81</v>
      </c>
      <c r="AJ83" t="s">
        <v>81</v>
      </c>
      <c r="AK83" t="s">
        <v>81</v>
      </c>
      <c r="AL83" t="s">
        <v>81</v>
      </c>
      <c r="AM83" t="s">
        <v>81</v>
      </c>
      <c r="AN83" t="s">
        <v>81</v>
      </c>
      <c r="AO83" t="s">
        <v>81</v>
      </c>
      <c r="AP83" t="s">
        <v>81</v>
      </c>
      <c r="AQ83" t="s">
        <v>81</v>
      </c>
      <c r="AR83" t="s">
        <v>81</v>
      </c>
      <c r="AS83" t="s">
        <v>81</v>
      </c>
      <c r="AT83" t="s">
        <v>81</v>
      </c>
      <c r="AU83" t="s">
        <v>81</v>
      </c>
      <c r="AV83">
        <v>3</v>
      </c>
      <c r="AW83">
        <v>30000</v>
      </c>
      <c r="AX83">
        <v>100000</v>
      </c>
      <c r="AY83" t="s">
        <v>81</v>
      </c>
      <c r="AZ83" t="s">
        <v>81</v>
      </c>
      <c r="BA83">
        <v>60000</v>
      </c>
      <c r="BB83">
        <v>100000</v>
      </c>
      <c r="BC83">
        <v>20000</v>
      </c>
      <c r="BD83" t="s">
        <v>81</v>
      </c>
      <c r="BE83">
        <v>500000</v>
      </c>
      <c r="BF83" t="s">
        <v>81</v>
      </c>
      <c r="BG83">
        <v>100000</v>
      </c>
      <c r="BH83" t="s">
        <v>81</v>
      </c>
      <c r="BI83" t="s">
        <v>81</v>
      </c>
      <c r="BJ83" t="s">
        <v>81</v>
      </c>
      <c r="BK83" t="s">
        <v>81</v>
      </c>
      <c r="BL83" t="s">
        <v>81</v>
      </c>
      <c r="BM83" t="s">
        <v>81</v>
      </c>
      <c r="BN83" t="s">
        <v>81</v>
      </c>
      <c r="BO83" t="s">
        <v>81</v>
      </c>
      <c r="BP83" t="s">
        <v>81</v>
      </c>
      <c r="BQ83" t="s">
        <v>81</v>
      </c>
      <c r="BR83" t="s">
        <v>81</v>
      </c>
      <c r="BS83" t="s">
        <v>81</v>
      </c>
      <c r="BT83" t="s">
        <v>81</v>
      </c>
      <c r="BU83" s="27">
        <v>0</v>
      </c>
      <c r="BV83" t="s">
        <v>81</v>
      </c>
      <c r="BW83">
        <v>1</v>
      </c>
      <c r="BX83" t="s">
        <v>81</v>
      </c>
      <c r="BY83">
        <v>1</v>
      </c>
      <c r="BZ83" t="s">
        <v>81</v>
      </c>
      <c r="CA83" t="s">
        <v>81</v>
      </c>
      <c r="CB83">
        <v>1</v>
      </c>
      <c r="CC83" t="s">
        <v>81</v>
      </c>
      <c r="CD83">
        <v>1</v>
      </c>
      <c r="CE83" t="s">
        <v>81</v>
      </c>
      <c r="CF83" t="s">
        <v>81</v>
      </c>
      <c r="CG83" t="s">
        <v>81</v>
      </c>
      <c r="CH83" t="s">
        <v>81</v>
      </c>
      <c r="CI83" t="s">
        <v>81</v>
      </c>
      <c r="CJ83" t="s">
        <v>81</v>
      </c>
      <c r="CK83" t="s">
        <v>81</v>
      </c>
      <c r="CL83" t="s">
        <v>81</v>
      </c>
      <c r="CM83" t="s">
        <v>81</v>
      </c>
      <c r="CN83" t="s">
        <v>81</v>
      </c>
      <c r="CO83" t="s">
        <v>81</v>
      </c>
      <c r="CP83" t="s">
        <v>81</v>
      </c>
      <c r="CQ83">
        <v>1</v>
      </c>
      <c r="CR83" t="s">
        <v>81</v>
      </c>
      <c r="CS83">
        <v>3</v>
      </c>
      <c r="CT83" t="s">
        <v>81</v>
      </c>
      <c r="CU83" t="s">
        <v>81</v>
      </c>
      <c r="CV83" t="s">
        <v>81</v>
      </c>
      <c r="CW83" t="s">
        <v>81</v>
      </c>
      <c r="CX83" t="s">
        <v>81</v>
      </c>
      <c r="CY83">
        <v>1</v>
      </c>
      <c r="CZ83" t="s">
        <v>81</v>
      </c>
      <c r="DA83" t="s">
        <v>81</v>
      </c>
      <c r="DB83" t="s">
        <v>81</v>
      </c>
      <c r="DC83">
        <v>1</v>
      </c>
      <c r="DD83" t="s">
        <v>81</v>
      </c>
      <c r="DE83" t="s">
        <v>81</v>
      </c>
      <c r="DF83">
        <v>1</v>
      </c>
      <c r="DG83" t="s">
        <v>81</v>
      </c>
      <c r="DH83">
        <v>1</v>
      </c>
      <c r="DI83" t="s">
        <v>81</v>
      </c>
      <c r="DJ83" t="s">
        <v>81</v>
      </c>
      <c r="DK83">
        <v>1</v>
      </c>
      <c r="DL83" t="s">
        <v>81</v>
      </c>
      <c r="DM83">
        <v>1</v>
      </c>
      <c r="DN83" t="s">
        <v>81</v>
      </c>
      <c r="DO83" t="s">
        <v>81</v>
      </c>
      <c r="DP83">
        <v>1</v>
      </c>
      <c r="DQ83" t="s">
        <v>81</v>
      </c>
      <c r="DR83">
        <v>2</v>
      </c>
      <c r="DS83" t="s">
        <v>81</v>
      </c>
      <c r="DT83" t="s">
        <v>81</v>
      </c>
      <c r="DU83" t="s">
        <v>81</v>
      </c>
      <c r="DV83" t="s">
        <v>81</v>
      </c>
      <c r="DW83" t="s">
        <v>81</v>
      </c>
      <c r="DX83" t="s">
        <v>81</v>
      </c>
      <c r="DY83" t="s">
        <v>81</v>
      </c>
      <c r="DZ83">
        <v>1</v>
      </c>
      <c r="EA83" t="s">
        <v>81</v>
      </c>
      <c r="EB83">
        <v>1</v>
      </c>
      <c r="EC83" t="s">
        <v>81</v>
      </c>
      <c r="ED83" t="s">
        <v>81</v>
      </c>
      <c r="EE83" t="s">
        <v>81</v>
      </c>
      <c r="EF83" t="s">
        <v>81</v>
      </c>
      <c r="EG83" t="s">
        <v>81</v>
      </c>
      <c r="EH83" t="s">
        <v>81</v>
      </c>
      <c r="EI83" t="s">
        <v>81</v>
      </c>
      <c r="EJ83">
        <v>4</v>
      </c>
      <c r="EK83" t="s">
        <v>81</v>
      </c>
      <c r="EL83">
        <v>1</v>
      </c>
      <c r="EM83" t="s">
        <v>81</v>
      </c>
      <c r="EN83" t="s">
        <v>81</v>
      </c>
      <c r="EO83" t="s">
        <v>81</v>
      </c>
      <c r="EP83">
        <v>12</v>
      </c>
      <c r="EQ83">
        <v>1</v>
      </c>
      <c r="ER83" t="s">
        <v>81</v>
      </c>
      <c r="ES83" t="s">
        <v>81</v>
      </c>
      <c r="ET83">
        <v>1</v>
      </c>
      <c r="EU83" t="s">
        <v>81</v>
      </c>
      <c r="EV83">
        <v>3</v>
      </c>
      <c r="EW83" t="s">
        <v>81</v>
      </c>
      <c r="EX83" t="s">
        <v>81</v>
      </c>
      <c r="EY83" t="s">
        <v>81</v>
      </c>
      <c r="EZ83" t="s">
        <v>81</v>
      </c>
      <c r="FA83" t="s">
        <v>81</v>
      </c>
      <c r="FB83" t="s">
        <v>81</v>
      </c>
      <c r="FC83">
        <v>1</v>
      </c>
      <c r="FD83" t="s">
        <v>81</v>
      </c>
      <c r="FE83" t="s">
        <v>81</v>
      </c>
      <c r="FF83">
        <v>1</v>
      </c>
      <c r="FG83" t="s">
        <v>81</v>
      </c>
      <c r="FH83" t="s">
        <v>81</v>
      </c>
      <c r="FI83">
        <v>1</v>
      </c>
      <c r="FJ83" t="s">
        <v>81</v>
      </c>
      <c r="FK83">
        <v>1</v>
      </c>
      <c r="FL83" t="s">
        <v>81</v>
      </c>
      <c r="FM83" t="s">
        <v>81</v>
      </c>
      <c r="FN83">
        <v>1</v>
      </c>
      <c r="FO83" t="s">
        <v>81</v>
      </c>
      <c r="FP83">
        <v>1</v>
      </c>
      <c r="FQ83" t="s">
        <v>81</v>
      </c>
      <c r="FR83" t="s">
        <v>81</v>
      </c>
      <c r="FS83">
        <v>7</v>
      </c>
      <c r="FT83" t="s">
        <v>81</v>
      </c>
      <c r="FU83">
        <v>2</v>
      </c>
      <c r="FV83" t="s">
        <v>81</v>
      </c>
      <c r="FW83" t="s">
        <v>81</v>
      </c>
      <c r="FX83" t="s">
        <v>81</v>
      </c>
      <c r="FY83" t="s">
        <v>81</v>
      </c>
      <c r="FZ83" t="s">
        <v>81</v>
      </c>
      <c r="GA83" t="s">
        <v>81</v>
      </c>
      <c r="GB83" t="s">
        <v>81</v>
      </c>
      <c r="GC83" t="s">
        <v>81</v>
      </c>
      <c r="GD83" t="s">
        <v>81</v>
      </c>
      <c r="GE83" t="s">
        <v>81</v>
      </c>
      <c r="GF83" t="s">
        <v>81</v>
      </c>
      <c r="GG83" t="s">
        <v>81</v>
      </c>
      <c r="GH83" t="s">
        <v>81</v>
      </c>
      <c r="GI83" t="s">
        <v>81</v>
      </c>
      <c r="GJ83" t="s">
        <v>81</v>
      </c>
      <c r="GK83" t="s">
        <v>81</v>
      </c>
      <c r="GL83" t="s">
        <v>81</v>
      </c>
      <c r="GM83" t="s">
        <v>81</v>
      </c>
      <c r="GN83" t="s">
        <v>81</v>
      </c>
      <c r="GO83" t="s">
        <v>81</v>
      </c>
      <c r="GP83" t="s">
        <v>81</v>
      </c>
      <c r="GQ83" t="s">
        <v>81</v>
      </c>
      <c r="GR83" t="s">
        <v>81</v>
      </c>
      <c r="GS83" t="s">
        <v>81</v>
      </c>
      <c r="GT83" t="s">
        <v>81</v>
      </c>
      <c r="GU83" t="s">
        <v>81</v>
      </c>
      <c r="GV83" t="s">
        <v>81</v>
      </c>
      <c r="GW83">
        <v>1</v>
      </c>
      <c r="GX83" t="s">
        <v>81</v>
      </c>
      <c r="GY83">
        <v>35</v>
      </c>
      <c r="GZ83" t="s">
        <v>81</v>
      </c>
      <c r="HA83" t="s">
        <v>81</v>
      </c>
      <c r="HB83">
        <v>1</v>
      </c>
      <c r="HC83" t="s">
        <v>81</v>
      </c>
      <c r="HD83">
        <v>35</v>
      </c>
      <c r="HE83" t="s">
        <v>81</v>
      </c>
      <c r="HF83" t="s">
        <v>81</v>
      </c>
      <c r="HG83" t="s">
        <v>81</v>
      </c>
      <c r="HH83" t="s">
        <v>81</v>
      </c>
      <c r="HI83" t="s">
        <v>81</v>
      </c>
      <c r="HJ83" t="s">
        <v>81</v>
      </c>
      <c r="HK83">
        <v>1</v>
      </c>
      <c r="HL83" t="s">
        <v>81</v>
      </c>
      <c r="HM83" t="s">
        <v>81</v>
      </c>
      <c r="HN83">
        <v>180</v>
      </c>
      <c r="HO83" t="s">
        <v>81</v>
      </c>
      <c r="HP83" t="s">
        <v>81</v>
      </c>
      <c r="HQ83" t="s">
        <v>81</v>
      </c>
      <c r="HR83" t="s">
        <v>81</v>
      </c>
      <c r="HS83" t="s">
        <v>81</v>
      </c>
      <c r="HT83" t="s">
        <v>81</v>
      </c>
      <c r="HU83" t="s">
        <v>81</v>
      </c>
      <c r="HV83" t="s">
        <v>81</v>
      </c>
      <c r="HW83" t="s">
        <v>81</v>
      </c>
      <c r="HX83" t="s">
        <v>81</v>
      </c>
      <c r="HY83" t="s">
        <v>81</v>
      </c>
      <c r="HZ83" t="s">
        <v>81</v>
      </c>
      <c r="IA83" t="s">
        <v>81</v>
      </c>
      <c r="IB83" t="s">
        <v>81</v>
      </c>
      <c r="IC83" t="s">
        <v>81</v>
      </c>
      <c r="ID83" t="s">
        <v>81</v>
      </c>
      <c r="IE83" t="s">
        <v>81</v>
      </c>
      <c r="IF83" t="s">
        <v>81</v>
      </c>
      <c r="IG83" t="s">
        <v>81</v>
      </c>
      <c r="IH83" t="s">
        <v>81</v>
      </c>
      <c r="II83" t="s">
        <v>81</v>
      </c>
      <c r="IJ83" t="s">
        <v>81</v>
      </c>
      <c r="IK83" t="s">
        <v>81</v>
      </c>
      <c r="IL83" t="s">
        <v>81</v>
      </c>
      <c r="IM83" t="s">
        <v>81</v>
      </c>
      <c r="IN83" t="s">
        <v>81</v>
      </c>
      <c r="IO83" t="s">
        <v>81</v>
      </c>
      <c r="IP83" t="s">
        <v>81</v>
      </c>
      <c r="IQ83" t="s">
        <v>81</v>
      </c>
      <c r="IR83" t="s">
        <v>81</v>
      </c>
      <c r="IS83" t="s">
        <v>81</v>
      </c>
      <c r="IT83" t="s">
        <v>81</v>
      </c>
      <c r="IU83" t="s">
        <v>81</v>
      </c>
      <c r="IV83" t="s">
        <v>81</v>
      </c>
      <c r="IW83" t="s">
        <v>81</v>
      </c>
      <c r="IX83" t="s">
        <v>81</v>
      </c>
      <c r="IY83" t="s">
        <v>81</v>
      </c>
      <c r="IZ83" t="s">
        <v>81</v>
      </c>
      <c r="JA83" t="s">
        <v>81</v>
      </c>
      <c r="JB83" t="s">
        <v>81</v>
      </c>
      <c r="JC83" t="s">
        <v>81</v>
      </c>
      <c r="JD83" t="s">
        <v>81</v>
      </c>
      <c r="JE83" t="s">
        <v>81</v>
      </c>
      <c r="JF83" t="s">
        <v>81</v>
      </c>
      <c r="JG83" t="s">
        <v>81</v>
      </c>
      <c r="JH83" t="s">
        <v>81</v>
      </c>
      <c r="JI83" t="s">
        <v>81</v>
      </c>
      <c r="JJ83" t="s">
        <v>81</v>
      </c>
      <c r="JK83" t="s">
        <v>81</v>
      </c>
      <c r="JL83" t="s">
        <v>81</v>
      </c>
      <c r="JM83" t="s">
        <v>81</v>
      </c>
      <c r="JN83" t="s">
        <v>81</v>
      </c>
      <c r="JO83" t="s">
        <v>81</v>
      </c>
      <c r="JP83" t="s">
        <v>81</v>
      </c>
      <c r="JQ83" t="s">
        <v>81</v>
      </c>
      <c r="JR83" t="s">
        <v>81</v>
      </c>
      <c r="JS83" t="s">
        <v>81</v>
      </c>
      <c r="JT83" t="s">
        <v>81</v>
      </c>
      <c r="JU83" t="s">
        <v>81</v>
      </c>
      <c r="JV83" t="s">
        <v>81</v>
      </c>
      <c r="JW83" t="s">
        <v>81</v>
      </c>
      <c r="JX83" t="s">
        <v>81</v>
      </c>
      <c r="JY83" t="s">
        <v>81</v>
      </c>
      <c r="JZ83" t="s">
        <v>81</v>
      </c>
      <c r="KA83" t="s">
        <v>81</v>
      </c>
      <c r="KB83" t="s">
        <v>81</v>
      </c>
      <c r="KC83" t="s">
        <v>81</v>
      </c>
      <c r="KD83" t="s">
        <v>81</v>
      </c>
      <c r="KE83" t="s">
        <v>81</v>
      </c>
      <c r="KF83" t="s">
        <v>81</v>
      </c>
      <c r="KG83" t="s">
        <v>81</v>
      </c>
      <c r="KH83" t="s">
        <v>81</v>
      </c>
      <c r="KI83" t="s">
        <v>81</v>
      </c>
      <c r="KJ83" t="s">
        <v>81</v>
      </c>
      <c r="KK83" t="s">
        <v>81</v>
      </c>
      <c r="KL83" t="s">
        <v>81</v>
      </c>
      <c r="KM83" t="s">
        <v>81</v>
      </c>
      <c r="KN83" t="s">
        <v>81</v>
      </c>
      <c r="KO83" t="s">
        <v>81</v>
      </c>
      <c r="KP83" t="s">
        <v>81</v>
      </c>
      <c r="KQ83" t="s">
        <v>81</v>
      </c>
      <c r="KR83" t="s">
        <v>81</v>
      </c>
      <c r="KS83" t="s">
        <v>81</v>
      </c>
      <c r="KT83" t="s">
        <v>81</v>
      </c>
      <c r="KU83" t="s">
        <v>81</v>
      </c>
      <c r="KV83" t="s">
        <v>81</v>
      </c>
      <c r="KW83" t="s">
        <v>81</v>
      </c>
      <c r="KX83" t="s">
        <v>81</v>
      </c>
      <c r="KY83" t="s">
        <v>81</v>
      </c>
      <c r="KZ83" t="s">
        <v>81</v>
      </c>
      <c r="LA83" t="s">
        <v>81</v>
      </c>
      <c r="LB83" t="s">
        <v>81</v>
      </c>
      <c r="LC83" t="s">
        <v>81</v>
      </c>
      <c r="LD83" t="s">
        <v>81</v>
      </c>
      <c r="LE83" t="s">
        <v>81</v>
      </c>
      <c r="LF83" t="s">
        <v>81</v>
      </c>
      <c r="LG83" t="s">
        <v>81</v>
      </c>
      <c r="LH83" t="s">
        <v>81</v>
      </c>
      <c r="LI83" t="s">
        <v>81</v>
      </c>
      <c r="LJ83" t="s">
        <v>81</v>
      </c>
      <c r="LK83" t="s">
        <v>81</v>
      </c>
      <c r="LL83" t="s">
        <v>81</v>
      </c>
      <c r="LM83" t="s">
        <v>81</v>
      </c>
      <c r="LN83" t="s">
        <v>81</v>
      </c>
      <c r="LO83" t="s">
        <v>81</v>
      </c>
      <c r="LP83" t="s">
        <v>81</v>
      </c>
      <c r="LQ83" t="s">
        <v>81</v>
      </c>
      <c r="LR83" t="s">
        <v>81</v>
      </c>
      <c r="LS83" t="s">
        <v>81</v>
      </c>
      <c r="LT83" t="s">
        <v>81</v>
      </c>
      <c r="LU83" t="s">
        <v>81</v>
      </c>
      <c r="LV83" t="s">
        <v>81</v>
      </c>
      <c r="LW83" t="s">
        <v>81</v>
      </c>
      <c r="LX83" t="s">
        <v>81</v>
      </c>
      <c r="LY83" t="s">
        <v>81</v>
      </c>
      <c r="LZ83" t="s">
        <v>81</v>
      </c>
      <c r="MA83" t="s">
        <v>81</v>
      </c>
      <c r="MB83" t="s">
        <v>81</v>
      </c>
      <c r="MC83" t="s">
        <v>81</v>
      </c>
      <c r="MD83" t="s">
        <v>81</v>
      </c>
      <c r="ME83" t="s">
        <v>81</v>
      </c>
      <c r="MF83" t="s">
        <v>81</v>
      </c>
      <c r="MG83" t="s">
        <v>81</v>
      </c>
      <c r="MH83" t="s">
        <v>81</v>
      </c>
      <c r="MI83" t="s">
        <v>81</v>
      </c>
      <c r="MJ83" t="s">
        <v>81</v>
      </c>
      <c r="MK83" t="s">
        <v>81</v>
      </c>
      <c r="ML83" t="s">
        <v>81</v>
      </c>
      <c r="MM83" t="s">
        <v>81</v>
      </c>
      <c r="MN83" t="s">
        <v>81</v>
      </c>
      <c r="MO83" t="s">
        <v>81</v>
      </c>
      <c r="MP83" t="s">
        <v>81</v>
      </c>
      <c r="MQ83" t="s">
        <v>81</v>
      </c>
      <c r="MR83" t="s">
        <v>81</v>
      </c>
      <c r="MS83" t="s">
        <v>81</v>
      </c>
      <c r="MT83" t="s">
        <v>81</v>
      </c>
      <c r="MU83" t="s">
        <v>81</v>
      </c>
      <c r="MV83" t="s">
        <v>81</v>
      </c>
      <c r="MW83" t="s">
        <v>81</v>
      </c>
      <c r="MX83" t="s">
        <v>81</v>
      </c>
      <c r="MY83" t="s">
        <v>81</v>
      </c>
      <c r="MZ83" t="s">
        <v>81</v>
      </c>
      <c r="NA83" t="s">
        <v>81</v>
      </c>
      <c r="NB83" t="s">
        <v>81</v>
      </c>
      <c r="NC83" t="s">
        <v>81</v>
      </c>
      <c r="ND83" t="s">
        <v>81</v>
      </c>
      <c r="NE83" t="s">
        <v>81</v>
      </c>
      <c r="NF83" t="s">
        <v>81</v>
      </c>
      <c r="NG83" t="s">
        <v>81</v>
      </c>
      <c r="NH83" t="s">
        <v>81</v>
      </c>
      <c r="NI83" t="s">
        <v>81</v>
      </c>
      <c r="NJ83" t="s">
        <v>81</v>
      </c>
      <c r="NK83" t="s">
        <v>81</v>
      </c>
      <c r="NL83" t="s">
        <v>81</v>
      </c>
      <c r="NM83" t="s">
        <v>81</v>
      </c>
      <c r="NN83" t="s">
        <v>81</v>
      </c>
      <c r="NO83" t="s">
        <v>81</v>
      </c>
      <c r="NP83" t="s">
        <v>81</v>
      </c>
      <c r="NQ83" t="s">
        <v>81</v>
      </c>
      <c r="NR83" t="s">
        <v>81</v>
      </c>
      <c r="NS83" t="s">
        <v>81</v>
      </c>
      <c r="NT83" t="s">
        <v>81</v>
      </c>
      <c r="NU83" t="s">
        <v>81</v>
      </c>
      <c r="NV83" t="s">
        <v>81</v>
      </c>
      <c r="NW83" t="s">
        <v>81</v>
      </c>
      <c r="NX83" t="s">
        <v>81</v>
      </c>
      <c r="NY83" t="s">
        <v>81</v>
      </c>
      <c r="NZ83" t="s">
        <v>81</v>
      </c>
      <c r="OA83" t="s">
        <v>81</v>
      </c>
      <c r="OB83" t="s">
        <v>81</v>
      </c>
      <c r="OC83" t="s">
        <v>81</v>
      </c>
      <c r="OD83" t="s">
        <v>81</v>
      </c>
      <c r="OE83" t="s">
        <v>81</v>
      </c>
      <c r="OF83" t="s">
        <v>81</v>
      </c>
      <c r="OG83" t="s">
        <v>81</v>
      </c>
      <c r="OH83" t="s">
        <v>81</v>
      </c>
      <c r="OI83" t="s">
        <v>81</v>
      </c>
      <c r="OJ83" t="s">
        <v>81</v>
      </c>
      <c r="OK83" t="s">
        <v>81</v>
      </c>
      <c r="OL83" t="s">
        <v>81</v>
      </c>
      <c r="OM83">
        <v>1</v>
      </c>
      <c r="ON83">
        <v>1</v>
      </c>
      <c r="OO83">
        <v>13</v>
      </c>
      <c r="OP83">
        <v>0</v>
      </c>
      <c r="OQ83" t="s">
        <v>81</v>
      </c>
      <c r="OR83" t="s">
        <v>81</v>
      </c>
      <c r="OS83">
        <v>0</v>
      </c>
      <c r="OT83" t="s">
        <v>81</v>
      </c>
      <c r="OU83" t="s">
        <v>81</v>
      </c>
      <c r="OV83" t="s">
        <v>81</v>
      </c>
      <c r="OW83" t="s">
        <v>81</v>
      </c>
      <c r="OX83" t="s">
        <v>81</v>
      </c>
      <c r="OY83" t="s">
        <v>81</v>
      </c>
      <c r="OZ83" t="s">
        <v>81</v>
      </c>
      <c r="PA83" t="s">
        <v>81</v>
      </c>
      <c r="PB83" t="s">
        <v>81</v>
      </c>
      <c r="PC83" t="s">
        <v>81</v>
      </c>
      <c r="PD83" t="s">
        <v>81</v>
      </c>
    </row>
    <row r="84" spans="1:420" x14ac:dyDescent="0.35">
      <c r="A84" s="20">
        <v>2080407</v>
      </c>
      <c r="B84" s="20">
        <v>2</v>
      </c>
      <c r="C84" s="20">
        <v>8</v>
      </c>
      <c r="D84" s="20">
        <v>4</v>
      </c>
      <c r="E84" s="20" t="s">
        <v>1320</v>
      </c>
      <c r="F84" s="20">
        <v>1</v>
      </c>
      <c r="G84" s="20">
        <v>2</v>
      </c>
      <c r="H84" s="20">
        <v>2</v>
      </c>
      <c r="I84" s="20">
        <v>51.5</v>
      </c>
      <c r="J84" s="20">
        <v>50</v>
      </c>
      <c r="K84" t="s">
        <v>81</v>
      </c>
      <c r="L84" s="20">
        <v>16200</v>
      </c>
      <c r="M84" t="s">
        <v>81</v>
      </c>
      <c r="N84" t="s">
        <v>81</v>
      </c>
      <c r="O84" t="s">
        <v>81</v>
      </c>
      <c r="P84" t="s">
        <v>81</v>
      </c>
      <c r="Q84" t="s">
        <v>81</v>
      </c>
      <c r="R84" t="s">
        <v>81</v>
      </c>
      <c r="S84" t="s">
        <v>81</v>
      </c>
      <c r="T84" t="s">
        <v>81</v>
      </c>
      <c r="U84" t="s">
        <v>81</v>
      </c>
      <c r="V84" t="s">
        <v>81</v>
      </c>
      <c r="W84" t="s">
        <v>81</v>
      </c>
      <c r="X84" t="s">
        <v>81</v>
      </c>
      <c r="Y84" t="s">
        <v>81</v>
      </c>
      <c r="Z84" t="s">
        <v>81</v>
      </c>
      <c r="AA84" t="s">
        <v>81</v>
      </c>
      <c r="AB84" t="s">
        <v>81</v>
      </c>
      <c r="AC84" t="s">
        <v>81</v>
      </c>
      <c r="AD84" t="s">
        <v>81</v>
      </c>
      <c r="AE84" t="s">
        <v>81</v>
      </c>
      <c r="AF84" t="s">
        <v>81</v>
      </c>
      <c r="AG84" t="s">
        <v>81</v>
      </c>
      <c r="AH84" t="s">
        <v>81</v>
      </c>
      <c r="AI84" t="s">
        <v>81</v>
      </c>
      <c r="AJ84" t="s">
        <v>81</v>
      </c>
      <c r="AK84" t="s">
        <v>81</v>
      </c>
      <c r="AL84" t="s">
        <v>81</v>
      </c>
      <c r="AM84" t="s">
        <v>81</v>
      </c>
      <c r="AN84" t="s">
        <v>81</v>
      </c>
      <c r="AO84" t="s">
        <v>81</v>
      </c>
      <c r="AP84" t="s">
        <v>81</v>
      </c>
      <c r="AQ84" t="s">
        <v>81</v>
      </c>
      <c r="AR84" t="s">
        <v>81</v>
      </c>
      <c r="AS84" t="s">
        <v>81</v>
      </c>
      <c r="AT84" t="s">
        <v>81</v>
      </c>
      <c r="AU84" t="s">
        <v>81</v>
      </c>
      <c r="AV84">
        <v>1</v>
      </c>
      <c r="AW84">
        <v>24000</v>
      </c>
      <c r="AX84">
        <v>120000</v>
      </c>
      <c r="AY84" t="s">
        <v>81</v>
      </c>
      <c r="AZ84" t="s">
        <v>81</v>
      </c>
      <c r="BA84" t="s">
        <v>81</v>
      </c>
      <c r="BB84" t="s">
        <v>81</v>
      </c>
      <c r="BC84" t="s">
        <v>81</v>
      </c>
      <c r="BD84" t="s">
        <v>81</v>
      </c>
      <c r="BE84" t="s">
        <v>81</v>
      </c>
      <c r="BF84" t="s">
        <v>81</v>
      </c>
      <c r="BG84" t="s">
        <v>81</v>
      </c>
      <c r="BH84" t="s">
        <v>81</v>
      </c>
      <c r="BI84" t="s">
        <v>81</v>
      </c>
      <c r="BJ84" t="s">
        <v>81</v>
      </c>
      <c r="BK84" t="s">
        <v>81</v>
      </c>
      <c r="BL84" t="s">
        <v>81</v>
      </c>
      <c r="BM84" t="s">
        <v>81</v>
      </c>
      <c r="BN84" t="s">
        <v>81</v>
      </c>
      <c r="BO84" t="s">
        <v>81</v>
      </c>
      <c r="BP84" t="s">
        <v>81</v>
      </c>
      <c r="BQ84" t="s">
        <v>81</v>
      </c>
      <c r="BR84" t="s">
        <v>81</v>
      </c>
      <c r="BS84" t="s">
        <v>81</v>
      </c>
      <c r="BT84" t="s">
        <v>81</v>
      </c>
      <c r="BU84" s="27">
        <v>0</v>
      </c>
      <c r="BV84" t="s">
        <v>81</v>
      </c>
      <c r="BW84">
        <v>1</v>
      </c>
      <c r="BX84" t="s">
        <v>81</v>
      </c>
      <c r="BY84">
        <v>1</v>
      </c>
      <c r="BZ84" t="s">
        <v>81</v>
      </c>
      <c r="CA84" t="s">
        <v>81</v>
      </c>
      <c r="CB84" t="s">
        <v>81</v>
      </c>
      <c r="CC84" t="s">
        <v>81</v>
      </c>
      <c r="CD84" t="s">
        <v>81</v>
      </c>
      <c r="CE84" t="s">
        <v>81</v>
      </c>
      <c r="CF84" t="s">
        <v>81</v>
      </c>
      <c r="CG84">
        <v>4</v>
      </c>
      <c r="CH84" t="s">
        <v>81</v>
      </c>
      <c r="CI84">
        <v>1</v>
      </c>
      <c r="CJ84" t="s">
        <v>81</v>
      </c>
      <c r="CK84" t="s">
        <v>81</v>
      </c>
      <c r="CL84" t="s">
        <v>81</v>
      </c>
      <c r="CM84">
        <v>15</v>
      </c>
      <c r="CN84">
        <v>1</v>
      </c>
      <c r="CO84" t="s">
        <v>81</v>
      </c>
      <c r="CP84" t="s">
        <v>81</v>
      </c>
      <c r="CQ84">
        <v>1</v>
      </c>
      <c r="CR84" t="s">
        <v>81</v>
      </c>
      <c r="CS84">
        <v>3</v>
      </c>
      <c r="CT84" t="s">
        <v>81</v>
      </c>
      <c r="CU84" t="s">
        <v>81</v>
      </c>
      <c r="CV84" t="s">
        <v>81</v>
      </c>
      <c r="CW84">
        <v>15</v>
      </c>
      <c r="CX84">
        <v>1</v>
      </c>
      <c r="CY84" t="s">
        <v>81</v>
      </c>
      <c r="CZ84" t="s">
        <v>81</v>
      </c>
      <c r="DA84">
        <v>1</v>
      </c>
      <c r="DB84" t="s">
        <v>81</v>
      </c>
      <c r="DC84">
        <v>1</v>
      </c>
      <c r="DD84" t="s">
        <v>81</v>
      </c>
      <c r="DE84" t="s">
        <v>81</v>
      </c>
      <c r="DF84">
        <v>2</v>
      </c>
      <c r="DG84">
        <v>2</v>
      </c>
      <c r="DH84">
        <v>1</v>
      </c>
      <c r="DI84" t="s">
        <v>81</v>
      </c>
      <c r="DJ84" t="s">
        <v>81</v>
      </c>
      <c r="DK84" t="s">
        <v>81</v>
      </c>
      <c r="DL84" t="s">
        <v>81</v>
      </c>
      <c r="DM84" t="s">
        <v>81</v>
      </c>
      <c r="DN84" t="s">
        <v>81</v>
      </c>
      <c r="DO84" t="s">
        <v>81</v>
      </c>
      <c r="DP84">
        <v>1</v>
      </c>
      <c r="DQ84" t="s">
        <v>81</v>
      </c>
      <c r="DR84">
        <v>1</v>
      </c>
      <c r="DS84" t="s">
        <v>81</v>
      </c>
      <c r="DT84" t="s">
        <v>81</v>
      </c>
      <c r="DU84" t="s">
        <v>81</v>
      </c>
      <c r="DV84" t="s">
        <v>81</v>
      </c>
      <c r="DW84" t="s">
        <v>81</v>
      </c>
      <c r="DX84" t="s">
        <v>81</v>
      </c>
      <c r="DY84" t="s">
        <v>81</v>
      </c>
      <c r="DZ84" t="s">
        <v>81</v>
      </c>
      <c r="EA84" t="s">
        <v>81</v>
      </c>
      <c r="EB84" t="s">
        <v>81</v>
      </c>
      <c r="EC84" t="s">
        <v>81</v>
      </c>
      <c r="ED84" t="s">
        <v>81</v>
      </c>
      <c r="EE84" t="s">
        <v>81</v>
      </c>
      <c r="EF84" t="s">
        <v>81</v>
      </c>
      <c r="EG84" t="s">
        <v>81</v>
      </c>
      <c r="EH84" t="s">
        <v>81</v>
      </c>
      <c r="EI84" t="s">
        <v>81</v>
      </c>
      <c r="EJ84" t="s">
        <v>81</v>
      </c>
      <c r="EK84" t="s">
        <v>81</v>
      </c>
      <c r="EL84" t="s">
        <v>81</v>
      </c>
      <c r="EM84" t="s">
        <v>81</v>
      </c>
      <c r="EN84" t="s">
        <v>81</v>
      </c>
      <c r="EO84" t="s">
        <v>81</v>
      </c>
      <c r="EP84" t="s">
        <v>81</v>
      </c>
      <c r="EQ84" t="s">
        <v>81</v>
      </c>
      <c r="ER84" t="s">
        <v>81</v>
      </c>
      <c r="ES84" t="s">
        <v>81</v>
      </c>
      <c r="ET84" t="s">
        <v>81</v>
      </c>
      <c r="EU84" t="s">
        <v>81</v>
      </c>
      <c r="EV84" t="s">
        <v>81</v>
      </c>
      <c r="EW84" t="s">
        <v>81</v>
      </c>
      <c r="EX84" t="s">
        <v>81</v>
      </c>
      <c r="EY84" t="s">
        <v>81</v>
      </c>
      <c r="EZ84" t="s">
        <v>81</v>
      </c>
      <c r="FA84" t="s">
        <v>81</v>
      </c>
      <c r="FB84" t="s">
        <v>81</v>
      </c>
      <c r="FC84" t="s">
        <v>81</v>
      </c>
      <c r="FD84" t="s">
        <v>81</v>
      </c>
      <c r="FE84" t="s">
        <v>81</v>
      </c>
      <c r="FF84" t="s">
        <v>81</v>
      </c>
      <c r="FG84" t="s">
        <v>81</v>
      </c>
      <c r="FH84" t="s">
        <v>81</v>
      </c>
      <c r="FI84" t="s">
        <v>81</v>
      </c>
      <c r="FJ84" t="s">
        <v>81</v>
      </c>
      <c r="FK84" t="s">
        <v>81</v>
      </c>
      <c r="FL84" t="s">
        <v>81</v>
      </c>
      <c r="FM84" t="s">
        <v>81</v>
      </c>
      <c r="FN84" t="s">
        <v>81</v>
      </c>
      <c r="FO84" t="s">
        <v>81</v>
      </c>
      <c r="FP84" t="s">
        <v>81</v>
      </c>
      <c r="FQ84" t="s">
        <v>81</v>
      </c>
      <c r="FR84" t="s">
        <v>81</v>
      </c>
      <c r="FS84" t="s">
        <v>81</v>
      </c>
      <c r="FT84" t="s">
        <v>81</v>
      </c>
      <c r="FU84" t="s">
        <v>81</v>
      </c>
      <c r="FV84" t="s">
        <v>81</v>
      </c>
      <c r="FW84" t="s">
        <v>81</v>
      </c>
      <c r="FX84" t="s">
        <v>81</v>
      </c>
      <c r="FY84" t="s">
        <v>81</v>
      </c>
      <c r="FZ84" t="s">
        <v>81</v>
      </c>
      <c r="GA84" t="s">
        <v>81</v>
      </c>
      <c r="GB84" t="s">
        <v>81</v>
      </c>
      <c r="GC84" t="s">
        <v>81</v>
      </c>
      <c r="GD84" t="s">
        <v>81</v>
      </c>
      <c r="GE84" t="s">
        <v>81</v>
      </c>
      <c r="GF84" t="s">
        <v>81</v>
      </c>
      <c r="GG84" t="s">
        <v>81</v>
      </c>
      <c r="GH84" t="s">
        <v>81</v>
      </c>
      <c r="GI84" t="s">
        <v>81</v>
      </c>
      <c r="GJ84" t="s">
        <v>81</v>
      </c>
      <c r="GK84" t="s">
        <v>81</v>
      </c>
      <c r="GL84" t="s">
        <v>81</v>
      </c>
      <c r="GM84" t="s">
        <v>81</v>
      </c>
      <c r="GN84" t="s">
        <v>81</v>
      </c>
      <c r="GO84" t="s">
        <v>81</v>
      </c>
      <c r="GP84" t="s">
        <v>81</v>
      </c>
      <c r="GQ84" t="s">
        <v>81</v>
      </c>
      <c r="GR84" t="s">
        <v>81</v>
      </c>
      <c r="GS84" t="s">
        <v>81</v>
      </c>
      <c r="GT84" t="s">
        <v>81</v>
      </c>
      <c r="GU84" t="s">
        <v>81</v>
      </c>
      <c r="GV84" t="s">
        <v>81</v>
      </c>
      <c r="GW84" t="s">
        <v>81</v>
      </c>
      <c r="GX84" t="s">
        <v>81</v>
      </c>
      <c r="GY84" t="s">
        <v>81</v>
      </c>
      <c r="GZ84" t="s">
        <v>81</v>
      </c>
      <c r="HA84" t="s">
        <v>81</v>
      </c>
      <c r="HB84" t="s">
        <v>81</v>
      </c>
      <c r="HC84" t="s">
        <v>81</v>
      </c>
      <c r="HD84" t="s">
        <v>81</v>
      </c>
      <c r="HE84" t="s">
        <v>81</v>
      </c>
      <c r="HF84" t="s">
        <v>81</v>
      </c>
      <c r="HG84" t="s">
        <v>81</v>
      </c>
      <c r="HH84" t="s">
        <v>81</v>
      </c>
      <c r="HI84" t="s">
        <v>81</v>
      </c>
      <c r="HJ84" t="s">
        <v>81</v>
      </c>
      <c r="HK84" t="s">
        <v>81</v>
      </c>
      <c r="HL84" t="s">
        <v>81</v>
      </c>
      <c r="HM84" t="s">
        <v>81</v>
      </c>
      <c r="HN84" t="s">
        <v>81</v>
      </c>
      <c r="HO84" t="s">
        <v>81</v>
      </c>
      <c r="HP84" t="s">
        <v>81</v>
      </c>
      <c r="HQ84" t="s">
        <v>81</v>
      </c>
      <c r="HR84" t="s">
        <v>81</v>
      </c>
      <c r="HS84" t="s">
        <v>81</v>
      </c>
      <c r="HT84" t="s">
        <v>81</v>
      </c>
      <c r="HU84" t="s">
        <v>81</v>
      </c>
      <c r="HV84" t="s">
        <v>81</v>
      </c>
      <c r="HW84" t="s">
        <v>81</v>
      </c>
      <c r="HX84" t="s">
        <v>81</v>
      </c>
      <c r="HY84" t="s">
        <v>81</v>
      </c>
      <c r="HZ84" t="s">
        <v>81</v>
      </c>
      <c r="IA84" t="s">
        <v>81</v>
      </c>
      <c r="IB84" t="s">
        <v>81</v>
      </c>
      <c r="IC84" t="s">
        <v>81</v>
      </c>
      <c r="ID84" t="s">
        <v>81</v>
      </c>
      <c r="IE84" t="s">
        <v>81</v>
      </c>
      <c r="IF84" t="s">
        <v>81</v>
      </c>
      <c r="IG84" t="s">
        <v>81</v>
      </c>
      <c r="IH84" t="s">
        <v>81</v>
      </c>
      <c r="II84" t="s">
        <v>81</v>
      </c>
      <c r="IJ84" t="s">
        <v>81</v>
      </c>
      <c r="IK84" t="s">
        <v>81</v>
      </c>
      <c r="IL84" t="s">
        <v>81</v>
      </c>
      <c r="IM84" t="s">
        <v>81</v>
      </c>
      <c r="IN84" t="s">
        <v>81</v>
      </c>
      <c r="IO84" t="s">
        <v>81</v>
      </c>
      <c r="IP84" t="s">
        <v>81</v>
      </c>
      <c r="IQ84" t="s">
        <v>81</v>
      </c>
      <c r="IR84" t="s">
        <v>81</v>
      </c>
      <c r="IS84" t="s">
        <v>81</v>
      </c>
      <c r="IT84" t="s">
        <v>81</v>
      </c>
      <c r="IU84" t="s">
        <v>81</v>
      </c>
      <c r="IV84" t="s">
        <v>81</v>
      </c>
      <c r="IW84" t="s">
        <v>81</v>
      </c>
      <c r="IX84" t="s">
        <v>81</v>
      </c>
      <c r="IY84" t="s">
        <v>81</v>
      </c>
      <c r="IZ84" t="s">
        <v>81</v>
      </c>
      <c r="JA84" t="s">
        <v>81</v>
      </c>
      <c r="JB84" t="s">
        <v>81</v>
      </c>
      <c r="JC84" t="s">
        <v>81</v>
      </c>
      <c r="JD84" t="s">
        <v>81</v>
      </c>
      <c r="JE84" t="s">
        <v>81</v>
      </c>
      <c r="JF84" t="s">
        <v>81</v>
      </c>
      <c r="JG84" t="s">
        <v>81</v>
      </c>
      <c r="JH84" t="s">
        <v>81</v>
      </c>
      <c r="JI84" t="s">
        <v>81</v>
      </c>
      <c r="JJ84" t="s">
        <v>81</v>
      </c>
      <c r="JK84" t="s">
        <v>81</v>
      </c>
      <c r="JL84" t="s">
        <v>81</v>
      </c>
      <c r="JM84" t="s">
        <v>81</v>
      </c>
      <c r="JN84" t="s">
        <v>81</v>
      </c>
      <c r="JO84" t="s">
        <v>81</v>
      </c>
      <c r="JP84" t="s">
        <v>81</v>
      </c>
      <c r="JQ84" t="s">
        <v>81</v>
      </c>
      <c r="JR84" t="s">
        <v>81</v>
      </c>
      <c r="JS84" t="s">
        <v>81</v>
      </c>
      <c r="JT84" t="s">
        <v>81</v>
      </c>
      <c r="JU84" t="s">
        <v>81</v>
      </c>
      <c r="JV84" t="s">
        <v>81</v>
      </c>
      <c r="JW84" t="s">
        <v>81</v>
      </c>
      <c r="JX84" t="s">
        <v>81</v>
      </c>
      <c r="JY84" t="s">
        <v>81</v>
      </c>
      <c r="JZ84" t="s">
        <v>81</v>
      </c>
      <c r="KA84" t="s">
        <v>81</v>
      </c>
      <c r="KB84" t="s">
        <v>81</v>
      </c>
      <c r="KC84" t="s">
        <v>81</v>
      </c>
      <c r="KD84" t="s">
        <v>81</v>
      </c>
      <c r="KE84" t="s">
        <v>81</v>
      </c>
      <c r="KF84" t="s">
        <v>81</v>
      </c>
      <c r="KG84" t="s">
        <v>81</v>
      </c>
      <c r="KH84" t="s">
        <v>81</v>
      </c>
      <c r="KI84" t="s">
        <v>81</v>
      </c>
      <c r="KJ84" t="s">
        <v>81</v>
      </c>
      <c r="KK84" t="s">
        <v>81</v>
      </c>
      <c r="KL84" t="s">
        <v>81</v>
      </c>
      <c r="KM84" t="s">
        <v>81</v>
      </c>
      <c r="KN84" t="s">
        <v>81</v>
      </c>
      <c r="KO84" t="s">
        <v>81</v>
      </c>
      <c r="KP84" t="s">
        <v>81</v>
      </c>
      <c r="KQ84" t="s">
        <v>81</v>
      </c>
      <c r="KR84" t="s">
        <v>81</v>
      </c>
      <c r="KS84" t="s">
        <v>81</v>
      </c>
      <c r="KT84" t="s">
        <v>81</v>
      </c>
      <c r="KU84" t="s">
        <v>81</v>
      </c>
      <c r="KV84" t="s">
        <v>81</v>
      </c>
      <c r="KW84" t="s">
        <v>81</v>
      </c>
      <c r="KX84" t="s">
        <v>81</v>
      </c>
      <c r="KY84" t="s">
        <v>81</v>
      </c>
      <c r="KZ84" t="s">
        <v>81</v>
      </c>
      <c r="LA84" t="s">
        <v>81</v>
      </c>
      <c r="LB84" t="s">
        <v>81</v>
      </c>
      <c r="LC84" t="s">
        <v>81</v>
      </c>
      <c r="LD84" t="s">
        <v>81</v>
      </c>
      <c r="LE84" t="s">
        <v>81</v>
      </c>
      <c r="LF84" t="s">
        <v>81</v>
      </c>
      <c r="LG84" t="s">
        <v>81</v>
      </c>
      <c r="LH84" t="s">
        <v>81</v>
      </c>
      <c r="LI84" t="s">
        <v>81</v>
      </c>
      <c r="LJ84" t="s">
        <v>81</v>
      </c>
      <c r="LK84" t="s">
        <v>81</v>
      </c>
      <c r="LL84" t="s">
        <v>81</v>
      </c>
      <c r="LM84" t="s">
        <v>81</v>
      </c>
      <c r="LN84" t="s">
        <v>81</v>
      </c>
      <c r="LO84" t="s">
        <v>81</v>
      </c>
      <c r="LP84" t="s">
        <v>81</v>
      </c>
      <c r="LQ84" t="s">
        <v>81</v>
      </c>
      <c r="LR84" t="s">
        <v>81</v>
      </c>
      <c r="LS84" t="s">
        <v>81</v>
      </c>
      <c r="LT84" t="s">
        <v>81</v>
      </c>
      <c r="LU84" t="s">
        <v>81</v>
      </c>
      <c r="LV84" t="s">
        <v>81</v>
      </c>
      <c r="LW84" t="s">
        <v>81</v>
      </c>
      <c r="LX84" t="s">
        <v>81</v>
      </c>
      <c r="LY84" t="s">
        <v>81</v>
      </c>
      <c r="LZ84" t="s">
        <v>81</v>
      </c>
      <c r="MA84" t="s">
        <v>81</v>
      </c>
      <c r="MB84" t="s">
        <v>81</v>
      </c>
      <c r="MC84" t="s">
        <v>81</v>
      </c>
      <c r="MD84" t="s">
        <v>81</v>
      </c>
      <c r="ME84" t="s">
        <v>81</v>
      </c>
      <c r="MF84" t="s">
        <v>81</v>
      </c>
      <c r="MG84" t="s">
        <v>81</v>
      </c>
      <c r="MH84" t="s">
        <v>81</v>
      </c>
      <c r="MI84" t="s">
        <v>81</v>
      </c>
      <c r="MJ84" t="s">
        <v>81</v>
      </c>
      <c r="MK84" t="s">
        <v>81</v>
      </c>
      <c r="ML84" t="s">
        <v>81</v>
      </c>
      <c r="MM84" t="s">
        <v>81</v>
      </c>
      <c r="MN84" t="s">
        <v>81</v>
      </c>
      <c r="MO84" t="s">
        <v>81</v>
      </c>
      <c r="MP84" t="s">
        <v>81</v>
      </c>
      <c r="MQ84" t="s">
        <v>81</v>
      </c>
      <c r="MR84" t="s">
        <v>81</v>
      </c>
      <c r="MS84" t="s">
        <v>81</v>
      </c>
      <c r="MT84" t="s">
        <v>81</v>
      </c>
      <c r="MU84" t="s">
        <v>81</v>
      </c>
      <c r="MV84" t="s">
        <v>81</v>
      </c>
      <c r="MW84" t="s">
        <v>81</v>
      </c>
      <c r="MX84" t="s">
        <v>81</v>
      </c>
      <c r="MY84" t="s">
        <v>81</v>
      </c>
      <c r="MZ84" t="s">
        <v>81</v>
      </c>
      <c r="NA84" t="s">
        <v>81</v>
      </c>
      <c r="NB84" t="s">
        <v>81</v>
      </c>
      <c r="NC84" t="s">
        <v>81</v>
      </c>
      <c r="ND84" t="s">
        <v>81</v>
      </c>
      <c r="NE84" t="s">
        <v>81</v>
      </c>
      <c r="NF84" t="s">
        <v>81</v>
      </c>
      <c r="NG84" t="s">
        <v>81</v>
      </c>
      <c r="NH84" t="s">
        <v>81</v>
      </c>
      <c r="NI84" t="s">
        <v>81</v>
      </c>
      <c r="NJ84" t="s">
        <v>81</v>
      </c>
      <c r="NK84" t="s">
        <v>81</v>
      </c>
      <c r="NL84" t="s">
        <v>81</v>
      </c>
      <c r="NM84" t="s">
        <v>81</v>
      </c>
      <c r="NN84" t="s">
        <v>81</v>
      </c>
      <c r="NO84" t="s">
        <v>81</v>
      </c>
      <c r="NP84" t="s">
        <v>81</v>
      </c>
      <c r="NQ84" t="s">
        <v>81</v>
      </c>
      <c r="NR84" t="s">
        <v>81</v>
      </c>
      <c r="NS84" t="s">
        <v>81</v>
      </c>
      <c r="NT84" t="s">
        <v>81</v>
      </c>
      <c r="NU84" t="s">
        <v>81</v>
      </c>
      <c r="NV84" t="s">
        <v>81</v>
      </c>
      <c r="NW84" t="s">
        <v>81</v>
      </c>
      <c r="NX84" t="s">
        <v>81</v>
      </c>
      <c r="NY84" t="s">
        <v>81</v>
      </c>
      <c r="NZ84" t="s">
        <v>81</v>
      </c>
      <c r="OA84" t="s">
        <v>81</v>
      </c>
      <c r="OB84" t="s">
        <v>81</v>
      </c>
      <c r="OC84" t="s">
        <v>81</v>
      </c>
      <c r="OD84" t="s">
        <v>81</v>
      </c>
      <c r="OE84" t="s">
        <v>81</v>
      </c>
      <c r="OF84" t="s">
        <v>81</v>
      </c>
      <c r="OG84" t="s">
        <v>81</v>
      </c>
      <c r="OH84" t="s">
        <v>81</v>
      </c>
      <c r="OI84" t="s">
        <v>81</v>
      </c>
      <c r="OJ84" t="s">
        <v>81</v>
      </c>
      <c r="OK84" t="s">
        <v>81</v>
      </c>
      <c r="OL84" t="s">
        <v>81</v>
      </c>
      <c r="OM84">
        <v>1</v>
      </c>
      <c r="ON84">
        <v>2</v>
      </c>
      <c r="OO84">
        <v>7</v>
      </c>
      <c r="OP84" t="s">
        <v>81</v>
      </c>
      <c r="OQ84" t="s">
        <v>81</v>
      </c>
      <c r="OR84" t="s">
        <v>81</v>
      </c>
      <c r="OS84" t="s">
        <v>81</v>
      </c>
      <c r="OT84" t="s">
        <v>81</v>
      </c>
      <c r="OU84" t="s">
        <v>81</v>
      </c>
      <c r="OV84" t="s">
        <v>81</v>
      </c>
      <c r="OW84" t="s">
        <v>81</v>
      </c>
      <c r="OX84" t="s">
        <v>81</v>
      </c>
      <c r="OY84" t="s">
        <v>81</v>
      </c>
      <c r="OZ84" t="s">
        <v>81</v>
      </c>
      <c r="PA84" t="s">
        <v>81</v>
      </c>
      <c r="PB84" t="s">
        <v>81</v>
      </c>
      <c r="PC84" t="s">
        <v>81</v>
      </c>
      <c r="PD84" t="s">
        <v>81</v>
      </c>
    </row>
    <row r="85" spans="1:420" x14ac:dyDescent="0.35">
      <c r="A85" s="20">
        <v>2080408</v>
      </c>
      <c r="B85" s="20">
        <v>2</v>
      </c>
      <c r="C85" s="20">
        <v>8</v>
      </c>
      <c r="D85" s="20">
        <v>4</v>
      </c>
      <c r="E85" s="20" t="s">
        <v>1323</v>
      </c>
      <c r="F85" s="20">
        <v>2</v>
      </c>
      <c r="G85" s="20">
        <v>0.8</v>
      </c>
      <c r="H85" s="20">
        <v>0.8</v>
      </c>
      <c r="I85" s="20">
        <v>90</v>
      </c>
      <c r="J85" t="s">
        <v>81</v>
      </c>
      <c r="K85" t="s">
        <v>81</v>
      </c>
      <c r="L85" s="20">
        <v>16000</v>
      </c>
      <c r="M85" s="20">
        <v>1</v>
      </c>
      <c r="N85" s="20">
        <v>3</v>
      </c>
      <c r="O85" s="20">
        <v>3</v>
      </c>
      <c r="P85" s="20">
        <v>80</v>
      </c>
      <c r="Q85" s="20">
        <v>30</v>
      </c>
      <c r="R85" t="s">
        <v>81</v>
      </c>
      <c r="S85" s="20">
        <v>8000</v>
      </c>
      <c r="T85" s="20">
        <v>11</v>
      </c>
      <c r="U85" s="20">
        <v>1.5</v>
      </c>
      <c r="V85" s="20">
        <v>1.5</v>
      </c>
      <c r="W85" t="s">
        <v>81</v>
      </c>
      <c r="X85" t="s">
        <v>81</v>
      </c>
      <c r="Y85" t="s">
        <v>81</v>
      </c>
      <c r="Z85">
        <v>3600000</v>
      </c>
      <c r="AA85" t="s">
        <v>81</v>
      </c>
      <c r="AB85" t="s">
        <v>81</v>
      </c>
      <c r="AC85" t="s">
        <v>81</v>
      </c>
      <c r="AD85" t="s">
        <v>81</v>
      </c>
      <c r="AE85" t="s">
        <v>81</v>
      </c>
      <c r="AF85" t="s">
        <v>81</v>
      </c>
      <c r="AG85" t="s">
        <v>81</v>
      </c>
      <c r="AH85" t="s">
        <v>81</v>
      </c>
      <c r="AI85" t="s">
        <v>81</v>
      </c>
      <c r="AJ85" t="s">
        <v>81</v>
      </c>
      <c r="AK85" t="s">
        <v>81</v>
      </c>
      <c r="AL85" t="s">
        <v>81</v>
      </c>
      <c r="AM85" t="s">
        <v>81</v>
      </c>
      <c r="AN85" t="s">
        <v>81</v>
      </c>
      <c r="AO85" t="s">
        <v>81</v>
      </c>
      <c r="AP85" t="s">
        <v>81</v>
      </c>
      <c r="AQ85" t="s">
        <v>81</v>
      </c>
      <c r="AR85" t="s">
        <v>81</v>
      </c>
      <c r="AS85" t="s">
        <v>81</v>
      </c>
      <c r="AT85" t="s">
        <v>81</v>
      </c>
      <c r="AU85" t="s">
        <v>81</v>
      </c>
      <c r="AV85">
        <v>3</v>
      </c>
      <c r="AW85">
        <v>26000</v>
      </c>
      <c r="AX85">
        <v>690000</v>
      </c>
      <c r="AY85" t="s">
        <v>81</v>
      </c>
      <c r="AZ85" t="s">
        <v>81</v>
      </c>
      <c r="BA85">
        <v>50000</v>
      </c>
      <c r="BB85">
        <v>170000</v>
      </c>
      <c r="BC85" t="s">
        <v>81</v>
      </c>
      <c r="BD85" t="s">
        <v>81</v>
      </c>
      <c r="BE85">
        <v>600000</v>
      </c>
      <c r="BF85">
        <v>125000</v>
      </c>
      <c r="BG85">
        <v>300000</v>
      </c>
      <c r="BH85" t="s">
        <v>81</v>
      </c>
      <c r="BI85" t="s">
        <v>81</v>
      </c>
      <c r="BJ85" t="s">
        <v>81</v>
      </c>
      <c r="BK85" t="s">
        <v>81</v>
      </c>
      <c r="BL85" t="s">
        <v>81</v>
      </c>
      <c r="BM85" t="s">
        <v>81</v>
      </c>
      <c r="BN85" t="s">
        <v>81</v>
      </c>
      <c r="BO85" t="s">
        <v>81</v>
      </c>
      <c r="BP85" t="s">
        <v>81</v>
      </c>
      <c r="BQ85" t="s">
        <v>81</v>
      </c>
      <c r="BR85" t="s">
        <v>81</v>
      </c>
      <c r="BS85" t="s">
        <v>81</v>
      </c>
      <c r="BT85" t="s">
        <v>81</v>
      </c>
      <c r="BU85" s="27">
        <v>0</v>
      </c>
      <c r="BV85" t="s">
        <v>81</v>
      </c>
      <c r="BW85">
        <v>1</v>
      </c>
      <c r="BX85" t="s">
        <v>81</v>
      </c>
      <c r="BY85">
        <v>1</v>
      </c>
      <c r="BZ85" t="s">
        <v>81</v>
      </c>
      <c r="CA85" t="s">
        <v>81</v>
      </c>
      <c r="CB85">
        <v>2</v>
      </c>
      <c r="CC85" t="s">
        <v>81</v>
      </c>
      <c r="CD85">
        <v>1</v>
      </c>
      <c r="CE85" t="s">
        <v>81</v>
      </c>
      <c r="CF85" t="s">
        <v>81</v>
      </c>
      <c r="CG85" t="s">
        <v>81</v>
      </c>
      <c r="CH85" t="s">
        <v>81</v>
      </c>
      <c r="CI85" t="s">
        <v>81</v>
      </c>
      <c r="CJ85" t="s">
        <v>81</v>
      </c>
      <c r="CK85" t="s">
        <v>81</v>
      </c>
      <c r="CL85" t="s">
        <v>81</v>
      </c>
      <c r="CM85" t="s">
        <v>81</v>
      </c>
      <c r="CN85" t="s">
        <v>81</v>
      </c>
      <c r="CO85" t="s">
        <v>81</v>
      </c>
      <c r="CP85" t="s">
        <v>81</v>
      </c>
      <c r="CQ85">
        <v>1</v>
      </c>
      <c r="CR85" t="s">
        <v>81</v>
      </c>
      <c r="CS85">
        <v>2</v>
      </c>
      <c r="CT85" t="s">
        <v>81</v>
      </c>
      <c r="CU85" t="s">
        <v>81</v>
      </c>
      <c r="CV85">
        <v>2</v>
      </c>
      <c r="CW85" t="s">
        <v>81</v>
      </c>
      <c r="CX85">
        <v>1</v>
      </c>
      <c r="CY85" t="s">
        <v>81</v>
      </c>
      <c r="CZ85">
        <v>1</v>
      </c>
      <c r="DA85" t="s">
        <v>81</v>
      </c>
      <c r="DB85" t="s">
        <v>81</v>
      </c>
      <c r="DC85">
        <v>1</v>
      </c>
      <c r="DD85" t="s">
        <v>81</v>
      </c>
      <c r="DE85" t="s">
        <v>81</v>
      </c>
      <c r="DF85">
        <v>1</v>
      </c>
      <c r="DG85" t="s">
        <v>81</v>
      </c>
      <c r="DH85">
        <v>1</v>
      </c>
      <c r="DI85" t="s">
        <v>81</v>
      </c>
      <c r="DJ85" t="s">
        <v>81</v>
      </c>
      <c r="DK85">
        <v>1</v>
      </c>
      <c r="DL85" t="s">
        <v>81</v>
      </c>
      <c r="DM85">
        <v>1</v>
      </c>
      <c r="DN85" t="s">
        <v>81</v>
      </c>
      <c r="DO85" t="s">
        <v>81</v>
      </c>
      <c r="DP85">
        <v>1</v>
      </c>
      <c r="DQ85" t="s">
        <v>81</v>
      </c>
      <c r="DR85">
        <v>1</v>
      </c>
      <c r="DS85" t="s">
        <v>81</v>
      </c>
      <c r="DT85" t="s">
        <v>81</v>
      </c>
      <c r="DU85" t="s">
        <v>81</v>
      </c>
      <c r="DV85" t="s">
        <v>81</v>
      </c>
      <c r="DW85" t="s">
        <v>81</v>
      </c>
      <c r="DX85" t="s">
        <v>81</v>
      </c>
      <c r="DY85" t="s">
        <v>1328</v>
      </c>
      <c r="DZ85">
        <v>1</v>
      </c>
      <c r="EA85" t="s">
        <v>81</v>
      </c>
      <c r="EB85">
        <v>1</v>
      </c>
      <c r="EC85" t="s">
        <v>81</v>
      </c>
      <c r="ED85" t="s">
        <v>81</v>
      </c>
      <c r="EE85" t="s">
        <v>81</v>
      </c>
      <c r="EF85" t="s">
        <v>81</v>
      </c>
      <c r="EG85" t="s">
        <v>81</v>
      </c>
      <c r="EH85" t="s">
        <v>81</v>
      </c>
      <c r="EI85" t="s">
        <v>81</v>
      </c>
      <c r="EJ85">
        <v>3</v>
      </c>
      <c r="EK85" t="s">
        <v>81</v>
      </c>
      <c r="EL85">
        <v>1</v>
      </c>
      <c r="EM85" t="s">
        <v>81</v>
      </c>
      <c r="EN85" t="s">
        <v>81</v>
      </c>
      <c r="EO85">
        <v>1</v>
      </c>
      <c r="EP85" t="s">
        <v>81</v>
      </c>
      <c r="EQ85">
        <v>2</v>
      </c>
      <c r="ER85" t="s">
        <v>81</v>
      </c>
      <c r="ES85" t="s">
        <v>81</v>
      </c>
      <c r="ET85">
        <v>1</v>
      </c>
      <c r="EU85" t="s">
        <v>81</v>
      </c>
      <c r="EV85">
        <v>2</v>
      </c>
      <c r="EW85" t="s">
        <v>81</v>
      </c>
      <c r="EX85" t="s">
        <v>81</v>
      </c>
      <c r="EY85">
        <v>2</v>
      </c>
      <c r="EZ85" t="s">
        <v>81</v>
      </c>
      <c r="FA85">
        <v>2</v>
      </c>
      <c r="FB85" t="s">
        <v>81</v>
      </c>
      <c r="FC85">
        <v>1</v>
      </c>
      <c r="FD85" t="s">
        <v>81</v>
      </c>
      <c r="FE85" t="s">
        <v>81</v>
      </c>
      <c r="FF85">
        <v>1</v>
      </c>
      <c r="FG85" t="s">
        <v>81</v>
      </c>
      <c r="FH85" t="s">
        <v>81</v>
      </c>
      <c r="FI85">
        <v>1</v>
      </c>
      <c r="FJ85" t="s">
        <v>81</v>
      </c>
      <c r="FK85">
        <v>1</v>
      </c>
      <c r="FL85" t="s">
        <v>81</v>
      </c>
      <c r="FM85" t="s">
        <v>81</v>
      </c>
      <c r="FN85">
        <v>1</v>
      </c>
      <c r="FO85" t="s">
        <v>81</v>
      </c>
      <c r="FP85">
        <v>1</v>
      </c>
      <c r="FQ85" t="s">
        <v>81</v>
      </c>
      <c r="FR85" t="s">
        <v>81</v>
      </c>
      <c r="FS85">
        <v>1</v>
      </c>
      <c r="FT85" t="s">
        <v>81</v>
      </c>
      <c r="FU85">
        <v>1</v>
      </c>
      <c r="FV85" t="s">
        <v>81</v>
      </c>
      <c r="FW85" t="s">
        <v>81</v>
      </c>
      <c r="FX85" t="s">
        <v>81</v>
      </c>
      <c r="FY85" t="s">
        <v>81</v>
      </c>
      <c r="FZ85" t="s">
        <v>81</v>
      </c>
      <c r="GA85" t="s">
        <v>81</v>
      </c>
      <c r="GB85" t="s">
        <v>81</v>
      </c>
      <c r="GC85" t="s">
        <v>81</v>
      </c>
      <c r="GD85">
        <v>30</v>
      </c>
      <c r="GE85">
        <v>1</v>
      </c>
      <c r="GF85" t="s">
        <v>81</v>
      </c>
      <c r="GG85" t="s">
        <v>81</v>
      </c>
      <c r="GH85" t="s">
        <v>81</v>
      </c>
      <c r="GI85" t="s">
        <v>81</v>
      </c>
      <c r="GJ85" t="s">
        <v>81</v>
      </c>
      <c r="GK85" t="s">
        <v>81</v>
      </c>
      <c r="GL85" t="s">
        <v>81</v>
      </c>
      <c r="GM85" t="s">
        <v>81</v>
      </c>
      <c r="GN85" t="s">
        <v>81</v>
      </c>
      <c r="GO85" t="s">
        <v>81</v>
      </c>
      <c r="GP85" t="s">
        <v>81</v>
      </c>
      <c r="GQ85" t="s">
        <v>81</v>
      </c>
      <c r="GR85" t="s">
        <v>81</v>
      </c>
      <c r="GS85" t="s">
        <v>81</v>
      </c>
      <c r="GT85" t="s">
        <v>81</v>
      </c>
      <c r="GU85" t="s">
        <v>81</v>
      </c>
      <c r="GV85" t="s">
        <v>81</v>
      </c>
      <c r="GW85" t="s">
        <v>81</v>
      </c>
      <c r="GX85" t="s">
        <v>81</v>
      </c>
      <c r="GY85" t="s">
        <v>81</v>
      </c>
      <c r="GZ85" t="s">
        <v>81</v>
      </c>
      <c r="HA85" t="s">
        <v>81</v>
      </c>
      <c r="HB85" t="s">
        <v>81</v>
      </c>
      <c r="HC85">
        <v>55</v>
      </c>
      <c r="HD85">
        <v>1</v>
      </c>
      <c r="HE85" t="s">
        <v>81</v>
      </c>
      <c r="HF85" t="s">
        <v>81</v>
      </c>
      <c r="HG85" t="s">
        <v>81</v>
      </c>
      <c r="HH85" t="s">
        <v>81</v>
      </c>
      <c r="HI85" t="s">
        <v>81</v>
      </c>
      <c r="HJ85" t="s">
        <v>81</v>
      </c>
      <c r="HK85">
        <v>2</v>
      </c>
      <c r="HL85" t="s">
        <v>81</v>
      </c>
      <c r="HM85" t="s">
        <v>81</v>
      </c>
      <c r="HN85">
        <v>300</v>
      </c>
      <c r="HO85" t="s">
        <v>81</v>
      </c>
      <c r="HP85" t="s">
        <v>81</v>
      </c>
      <c r="HQ85" t="s">
        <v>81</v>
      </c>
      <c r="HR85" t="s">
        <v>81</v>
      </c>
      <c r="HS85" t="s">
        <v>81</v>
      </c>
      <c r="HT85" t="s">
        <v>81</v>
      </c>
      <c r="HU85" t="s">
        <v>81</v>
      </c>
      <c r="HV85" t="s">
        <v>81</v>
      </c>
      <c r="HW85" t="s">
        <v>81</v>
      </c>
      <c r="HX85" t="s">
        <v>81</v>
      </c>
      <c r="HY85" t="s">
        <v>81</v>
      </c>
      <c r="HZ85" t="s">
        <v>81</v>
      </c>
      <c r="IA85" t="s">
        <v>81</v>
      </c>
      <c r="IB85" t="s">
        <v>81</v>
      </c>
      <c r="IC85" t="s">
        <v>81</v>
      </c>
      <c r="ID85" t="s">
        <v>81</v>
      </c>
      <c r="IE85" t="s">
        <v>81</v>
      </c>
      <c r="IF85" t="s">
        <v>81</v>
      </c>
      <c r="IG85" t="s">
        <v>81</v>
      </c>
      <c r="IH85" t="s">
        <v>81</v>
      </c>
      <c r="II85" t="s">
        <v>81</v>
      </c>
      <c r="IJ85" t="s">
        <v>81</v>
      </c>
      <c r="IK85" t="s">
        <v>81</v>
      </c>
      <c r="IL85" t="s">
        <v>81</v>
      </c>
      <c r="IM85" t="s">
        <v>81</v>
      </c>
      <c r="IN85" t="s">
        <v>81</v>
      </c>
      <c r="IO85" t="s">
        <v>81</v>
      </c>
      <c r="IP85" t="s">
        <v>81</v>
      </c>
      <c r="IQ85" t="s">
        <v>81</v>
      </c>
      <c r="IR85" t="s">
        <v>81</v>
      </c>
      <c r="IS85" t="s">
        <v>81</v>
      </c>
      <c r="IT85" t="s">
        <v>81</v>
      </c>
      <c r="IU85" t="s">
        <v>81</v>
      </c>
      <c r="IV85" t="s">
        <v>81</v>
      </c>
      <c r="IW85" t="s">
        <v>81</v>
      </c>
      <c r="IX85" t="s">
        <v>81</v>
      </c>
      <c r="IY85" t="s">
        <v>81</v>
      </c>
      <c r="IZ85" t="s">
        <v>81</v>
      </c>
      <c r="JA85" t="s">
        <v>81</v>
      </c>
      <c r="JB85" t="s">
        <v>81</v>
      </c>
      <c r="JC85" t="s">
        <v>81</v>
      </c>
      <c r="JD85" t="s">
        <v>81</v>
      </c>
      <c r="JE85" t="s">
        <v>81</v>
      </c>
      <c r="JF85" t="s">
        <v>81</v>
      </c>
      <c r="JG85" t="s">
        <v>81</v>
      </c>
      <c r="JH85" t="s">
        <v>81</v>
      </c>
      <c r="JI85" t="s">
        <v>81</v>
      </c>
      <c r="JJ85" t="s">
        <v>81</v>
      </c>
      <c r="JK85" t="s">
        <v>81</v>
      </c>
      <c r="JL85" t="s">
        <v>81</v>
      </c>
      <c r="JM85" t="s">
        <v>81</v>
      </c>
      <c r="JN85" t="s">
        <v>81</v>
      </c>
      <c r="JO85" t="s">
        <v>81</v>
      </c>
      <c r="JP85" t="s">
        <v>81</v>
      </c>
      <c r="JQ85" t="s">
        <v>81</v>
      </c>
      <c r="JR85" t="s">
        <v>81</v>
      </c>
      <c r="JS85" t="s">
        <v>81</v>
      </c>
      <c r="JT85" t="s">
        <v>81</v>
      </c>
      <c r="JU85" t="s">
        <v>81</v>
      </c>
      <c r="JV85" t="s">
        <v>81</v>
      </c>
      <c r="JW85" t="s">
        <v>81</v>
      </c>
      <c r="JX85" t="s">
        <v>81</v>
      </c>
      <c r="JY85" t="s">
        <v>81</v>
      </c>
      <c r="JZ85" t="s">
        <v>81</v>
      </c>
      <c r="KA85" t="s">
        <v>81</v>
      </c>
      <c r="KB85" t="s">
        <v>81</v>
      </c>
      <c r="KC85" t="s">
        <v>81</v>
      </c>
      <c r="KD85" t="s">
        <v>81</v>
      </c>
      <c r="KE85" t="s">
        <v>81</v>
      </c>
      <c r="KF85" t="s">
        <v>81</v>
      </c>
      <c r="KG85" t="s">
        <v>81</v>
      </c>
      <c r="KH85" t="s">
        <v>81</v>
      </c>
      <c r="KI85" t="s">
        <v>81</v>
      </c>
      <c r="KJ85" t="s">
        <v>81</v>
      </c>
      <c r="KK85" t="s">
        <v>81</v>
      </c>
      <c r="KL85" t="s">
        <v>81</v>
      </c>
      <c r="KM85" t="s">
        <v>81</v>
      </c>
      <c r="KN85" t="s">
        <v>81</v>
      </c>
      <c r="KO85" t="s">
        <v>81</v>
      </c>
      <c r="KP85" t="s">
        <v>81</v>
      </c>
      <c r="KQ85" t="s">
        <v>81</v>
      </c>
      <c r="KR85" t="s">
        <v>81</v>
      </c>
      <c r="KS85" t="s">
        <v>81</v>
      </c>
      <c r="KT85" t="s">
        <v>81</v>
      </c>
      <c r="KU85" t="s">
        <v>81</v>
      </c>
      <c r="KV85" t="s">
        <v>81</v>
      </c>
      <c r="KW85" t="s">
        <v>81</v>
      </c>
      <c r="KX85" t="s">
        <v>81</v>
      </c>
      <c r="KY85" t="s">
        <v>81</v>
      </c>
      <c r="KZ85" t="s">
        <v>81</v>
      </c>
      <c r="LA85" t="s">
        <v>81</v>
      </c>
      <c r="LB85" t="s">
        <v>81</v>
      </c>
      <c r="LC85" t="s">
        <v>81</v>
      </c>
      <c r="LD85" t="s">
        <v>81</v>
      </c>
      <c r="LE85" t="s">
        <v>81</v>
      </c>
      <c r="LF85" t="s">
        <v>81</v>
      </c>
      <c r="LG85" t="s">
        <v>81</v>
      </c>
      <c r="LH85" t="s">
        <v>81</v>
      </c>
      <c r="LI85" t="s">
        <v>81</v>
      </c>
      <c r="LJ85" t="s">
        <v>81</v>
      </c>
      <c r="LK85" t="s">
        <v>81</v>
      </c>
      <c r="LL85" t="s">
        <v>81</v>
      </c>
      <c r="LM85" t="s">
        <v>81</v>
      </c>
      <c r="LN85" t="s">
        <v>81</v>
      </c>
      <c r="LO85" t="s">
        <v>81</v>
      </c>
      <c r="LP85" t="s">
        <v>81</v>
      </c>
      <c r="LQ85" t="s">
        <v>81</v>
      </c>
      <c r="LR85" t="s">
        <v>81</v>
      </c>
      <c r="LS85" t="s">
        <v>81</v>
      </c>
      <c r="LT85" t="s">
        <v>81</v>
      </c>
      <c r="LU85" t="s">
        <v>81</v>
      </c>
      <c r="LV85" t="s">
        <v>81</v>
      </c>
      <c r="LW85" t="s">
        <v>81</v>
      </c>
      <c r="LX85" t="s">
        <v>81</v>
      </c>
      <c r="LY85" t="s">
        <v>81</v>
      </c>
      <c r="LZ85" t="s">
        <v>81</v>
      </c>
      <c r="MA85" t="s">
        <v>81</v>
      </c>
      <c r="MB85" t="s">
        <v>81</v>
      </c>
      <c r="MC85" t="s">
        <v>81</v>
      </c>
      <c r="MD85" t="s">
        <v>81</v>
      </c>
      <c r="ME85" t="s">
        <v>81</v>
      </c>
      <c r="MF85" t="s">
        <v>81</v>
      </c>
      <c r="MG85" t="s">
        <v>81</v>
      </c>
      <c r="MH85" t="s">
        <v>81</v>
      </c>
      <c r="MI85" t="s">
        <v>81</v>
      </c>
      <c r="MJ85" t="s">
        <v>81</v>
      </c>
      <c r="MK85" t="s">
        <v>81</v>
      </c>
      <c r="ML85" t="s">
        <v>81</v>
      </c>
      <c r="MM85" t="s">
        <v>81</v>
      </c>
      <c r="MN85" t="s">
        <v>81</v>
      </c>
      <c r="MO85" t="s">
        <v>81</v>
      </c>
      <c r="MP85" t="s">
        <v>81</v>
      </c>
      <c r="MQ85" t="s">
        <v>81</v>
      </c>
      <c r="MR85" t="s">
        <v>81</v>
      </c>
      <c r="MS85" t="s">
        <v>81</v>
      </c>
      <c r="MT85" t="s">
        <v>81</v>
      </c>
      <c r="MU85" t="s">
        <v>81</v>
      </c>
      <c r="MV85" t="s">
        <v>81</v>
      </c>
      <c r="MW85" t="s">
        <v>81</v>
      </c>
      <c r="MX85" t="s">
        <v>81</v>
      </c>
      <c r="MY85" t="s">
        <v>81</v>
      </c>
      <c r="MZ85" t="s">
        <v>81</v>
      </c>
      <c r="NA85" t="s">
        <v>81</v>
      </c>
      <c r="NB85" t="s">
        <v>81</v>
      </c>
      <c r="NC85" t="s">
        <v>81</v>
      </c>
      <c r="ND85" t="s">
        <v>81</v>
      </c>
      <c r="NE85" t="s">
        <v>81</v>
      </c>
      <c r="NF85" t="s">
        <v>81</v>
      </c>
      <c r="NG85" t="s">
        <v>81</v>
      </c>
      <c r="NH85" t="s">
        <v>81</v>
      </c>
      <c r="NI85" t="s">
        <v>81</v>
      </c>
      <c r="NJ85" t="s">
        <v>81</v>
      </c>
      <c r="NK85" t="s">
        <v>81</v>
      </c>
      <c r="NL85" t="s">
        <v>81</v>
      </c>
      <c r="NM85" t="s">
        <v>81</v>
      </c>
      <c r="NN85" t="s">
        <v>81</v>
      </c>
      <c r="NO85" t="s">
        <v>81</v>
      </c>
      <c r="NP85" t="s">
        <v>81</v>
      </c>
      <c r="NQ85" t="s">
        <v>81</v>
      </c>
      <c r="NR85" t="s">
        <v>81</v>
      </c>
      <c r="NS85" t="s">
        <v>81</v>
      </c>
      <c r="NT85" t="s">
        <v>81</v>
      </c>
      <c r="NU85" t="s">
        <v>81</v>
      </c>
      <c r="NV85" t="s">
        <v>81</v>
      </c>
      <c r="NW85" t="s">
        <v>81</v>
      </c>
      <c r="NX85" t="s">
        <v>81</v>
      </c>
      <c r="NY85" t="s">
        <v>81</v>
      </c>
      <c r="NZ85" t="s">
        <v>81</v>
      </c>
      <c r="OA85" t="s">
        <v>81</v>
      </c>
      <c r="OB85" t="s">
        <v>81</v>
      </c>
      <c r="OC85" t="s">
        <v>81</v>
      </c>
      <c r="OD85" t="s">
        <v>81</v>
      </c>
      <c r="OE85" t="s">
        <v>81</v>
      </c>
      <c r="OF85" t="s">
        <v>81</v>
      </c>
      <c r="OG85" t="s">
        <v>81</v>
      </c>
      <c r="OH85" t="s">
        <v>81</v>
      </c>
      <c r="OI85" t="s">
        <v>81</v>
      </c>
      <c r="OJ85" t="s">
        <v>81</v>
      </c>
      <c r="OK85" t="s">
        <v>81</v>
      </c>
      <c r="OL85" t="s">
        <v>81</v>
      </c>
      <c r="OM85">
        <v>0</v>
      </c>
      <c r="ON85" t="s">
        <v>81</v>
      </c>
      <c r="OO85" t="s">
        <v>81</v>
      </c>
      <c r="OP85">
        <v>0</v>
      </c>
      <c r="OQ85" t="s">
        <v>81</v>
      </c>
      <c r="OR85" t="s">
        <v>81</v>
      </c>
      <c r="OS85">
        <v>0</v>
      </c>
      <c r="OT85" t="s">
        <v>81</v>
      </c>
      <c r="OU85" t="s">
        <v>81</v>
      </c>
      <c r="OV85" t="s">
        <v>81</v>
      </c>
      <c r="OW85" t="s">
        <v>81</v>
      </c>
      <c r="OX85" t="s">
        <v>81</v>
      </c>
      <c r="OY85" t="s">
        <v>81</v>
      </c>
      <c r="OZ85" t="s">
        <v>81</v>
      </c>
      <c r="PA85" t="s">
        <v>81</v>
      </c>
      <c r="PB85" t="s">
        <v>81</v>
      </c>
      <c r="PC85" t="s">
        <v>81</v>
      </c>
      <c r="PD85" t="s">
        <v>81</v>
      </c>
    </row>
    <row r="86" spans="1:420" x14ac:dyDescent="0.35">
      <c r="A86" s="108">
        <v>2080409</v>
      </c>
      <c r="B86" s="108">
        <v>2</v>
      </c>
      <c r="C86" s="108">
        <v>8</v>
      </c>
      <c r="D86" s="108">
        <v>4</v>
      </c>
      <c r="E86" s="108" t="s">
        <v>1329</v>
      </c>
      <c r="F86" s="20">
        <v>2</v>
      </c>
      <c r="G86" s="20">
        <v>2</v>
      </c>
      <c r="H86" s="20">
        <v>2</v>
      </c>
      <c r="I86" s="70" t="s">
        <v>81</v>
      </c>
      <c r="J86" t="s">
        <v>81</v>
      </c>
      <c r="K86" t="s">
        <v>81</v>
      </c>
      <c r="L86" s="70" t="s">
        <v>81</v>
      </c>
      <c r="M86">
        <v>1</v>
      </c>
      <c r="N86">
        <v>2</v>
      </c>
      <c r="O86">
        <v>2</v>
      </c>
      <c r="P86">
        <v>60</v>
      </c>
      <c r="Q86">
        <v>50</v>
      </c>
      <c r="R86">
        <v>3</v>
      </c>
      <c r="S86">
        <v>8000</v>
      </c>
      <c r="T86" t="s">
        <v>81</v>
      </c>
      <c r="U86" t="s">
        <v>81</v>
      </c>
      <c r="V86" t="s">
        <v>81</v>
      </c>
      <c r="W86" t="s">
        <v>81</v>
      </c>
      <c r="X86" t="s">
        <v>81</v>
      </c>
      <c r="Y86" t="s">
        <v>81</v>
      </c>
      <c r="Z86" t="s">
        <v>81</v>
      </c>
      <c r="AA86" t="s">
        <v>81</v>
      </c>
      <c r="AB86" t="s">
        <v>81</v>
      </c>
      <c r="AC86" t="s">
        <v>81</v>
      </c>
      <c r="AD86" t="s">
        <v>81</v>
      </c>
      <c r="AE86" t="s">
        <v>81</v>
      </c>
      <c r="AF86" t="s">
        <v>81</v>
      </c>
      <c r="AG86" t="s">
        <v>81</v>
      </c>
      <c r="AH86" t="s">
        <v>81</v>
      </c>
      <c r="AI86" t="s">
        <v>81</v>
      </c>
      <c r="AJ86" t="s">
        <v>81</v>
      </c>
      <c r="AK86" t="s">
        <v>81</v>
      </c>
      <c r="AL86" t="s">
        <v>81</v>
      </c>
      <c r="AM86" t="s">
        <v>81</v>
      </c>
      <c r="AN86" t="s">
        <v>81</v>
      </c>
      <c r="AO86" t="s">
        <v>81</v>
      </c>
      <c r="AP86" t="s">
        <v>81</v>
      </c>
      <c r="AQ86" t="s">
        <v>81</v>
      </c>
      <c r="AR86" t="s">
        <v>81</v>
      </c>
      <c r="AS86" t="s">
        <v>81</v>
      </c>
      <c r="AT86" t="s">
        <v>81</v>
      </c>
      <c r="AU86" t="s">
        <v>81</v>
      </c>
      <c r="AV86">
        <v>2</v>
      </c>
      <c r="AW86" t="s">
        <v>81</v>
      </c>
      <c r="AX86">
        <v>50000</v>
      </c>
      <c r="AY86">
        <v>13000</v>
      </c>
      <c r="AZ86">
        <v>13000</v>
      </c>
      <c r="BA86" t="s">
        <v>81</v>
      </c>
      <c r="BB86">
        <v>50000</v>
      </c>
      <c r="BC86" t="s">
        <v>81</v>
      </c>
      <c r="BD86">
        <v>13000</v>
      </c>
      <c r="BE86">
        <v>13000</v>
      </c>
      <c r="BF86" t="s">
        <v>81</v>
      </c>
      <c r="BG86" t="s">
        <v>81</v>
      </c>
      <c r="BH86" t="s">
        <v>81</v>
      </c>
      <c r="BI86" t="s">
        <v>81</v>
      </c>
      <c r="BJ86" t="s">
        <v>81</v>
      </c>
      <c r="BK86" t="s">
        <v>81</v>
      </c>
      <c r="BL86" t="s">
        <v>81</v>
      </c>
      <c r="BM86" t="s">
        <v>81</v>
      </c>
      <c r="BN86" t="s">
        <v>81</v>
      </c>
      <c r="BO86" t="s">
        <v>81</v>
      </c>
      <c r="BP86" t="s">
        <v>81</v>
      </c>
      <c r="BQ86" t="s">
        <v>81</v>
      </c>
      <c r="BR86" t="s">
        <v>81</v>
      </c>
      <c r="BS86" t="s">
        <v>81</v>
      </c>
      <c r="BT86" t="s">
        <v>81</v>
      </c>
      <c r="BU86">
        <v>1</v>
      </c>
      <c r="BV86" t="s">
        <v>81</v>
      </c>
      <c r="BW86" t="s">
        <v>81</v>
      </c>
      <c r="BX86" t="s">
        <v>81</v>
      </c>
      <c r="BY86">
        <v>1</v>
      </c>
      <c r="BZ86" t="s">
        <v>81</v>
      </c>
      <c r="CA86" t="s">
        <v>81</v>
      </c>
      <c r="CB86" t="s">
        <v>81</v>
      </c>
      <c r="CC86" t="s">
        <v>81</v>
      </c>
      <c r="CD86" t="s">
        <v>81</v>
      </c>
      <c r="CE86">
        <v>1</v>
      </c>
      <c r="CF86" t="s">
        <v>81</v>
      </c>
      <c r="CG86">
        <v>8</v>
      </c>
      <c r="CH86" t="s">
        <v>81</v>
      </c>
      <c r="CI86">
        <v>1</v>
      </c>
      <c r="CJ86">
        <v>1</v>
      </c>
      <c r="CK86" t="s">
        <v>81</v>
      </c>
      <c r="CL86" t="s">
        <v>81</v>
      </c>
      <c r="CM86">
        <v>20</v>
      </c>
      <c r="CN86">
        <v>1</v>
      </c>
      <c r="CO86">
        <v>1</v>
      </c>
      <c r="CP86" t="s">
        <v>81</v>
      </c>
      <c r="CQ86" t="s">
        <v>81</v>
      </c>
      <c r="CR86" t="s">
        <v>81</v>
      </c>
      <c r="CS86">
        <v>3</v>
      </c>
      <c r="CT86" t="s">
        <v>81</v>
      </c>
      <c r="CU86" t="s">
        <v>81</v>
      </c>
      <c r="CV86" t="s">
        <v>81</v>
      </c>
      <c r="CW86" t="s">
        <v>81</v>
      </c>
      <c r="CX86" t="s">
        <v>81</v>
      </c>
      <c r="CY86">
        <v>1</v>
      </c>
      <c r="CZ86" t="s">
        <v>81</v>
      </c>
      <c r="DA86" t="s">
        <v>81</v>
      </c>
      <c r="DB86" t="s">
        <v>81</v>
      </c>
      <c r="DC86">
        <v>1</v>
      </c>
      <c r="DD86">
        <v>1</v>
      </c>
      <c r="DE86" t="s">
        <v>81</v>
      </c>
      <c r="DF86">
        <v>3</v>
      </c>
      <c r="DG86">
        <v>2</v>
      </c>
      <c r="DH86">
        <v>1</v>
      </c>
      <c r="DI86" t="s">
        <v>81</v>
      </c>
      <c r="DJ86" t="s">
        <v>81</v>
      </c>
      <c r="DK86" t="s">
        <v>81</v>
      </c>
      <c r="DL86" t="s">
        <v>81</v>
      </c>
      <c r="DM86" t="s">
        <v>81</v>
      </c>
      <c r="DN86" t="s">
        <v>81</v>
      </c>
      <c r="DO86" t="s">
        <v>81</v>
      </c>
      <c r="DP86">
        <v>1</v>
      </c>
      <c r="DQ86" t="s">
        <v>81</v>
      </c>
      <c r="DR86">
        <v>1</v>
      </c>
      <c r="DS86" t="s">
        <v>81</v>
      </c>
      <c r="DT86" t="s">
        <v>81</v>
      </c>
      <c r="DU86" t="s">
        <v>81</v>
      </c>
      <c r="DV86" t="s">
        <v>81</v>
      </c>
      <c r="DW86" t="s">
        <v>81</v>
      </c>
      <c r="DX86">
        <v>1</v>
      </c>
      <c r="DY86" t="s">
        <v>81</v>
      </c>
      <c r="DZ86" t="s">
        <v>81</v>
      </c>
      <c r="EA86" t="s">
        <v>81</v>
      </c>
      <c r="EB86">
        <v>1</v>
      </c>
      <c r="EC86" t="s">
        <v>81</v>
      </c>
      <c r="ED86" t="s">
        <v>81</v>
      </c>
      <c r="EE86" t="s">
        <v>81</v>
      </c>
      <c r="EF86" t="s">
        <v>81</v>
      </c>
      <c r="EG86" t="s">
        <v>81</v>
      </c>
      <c r="EH86">
        <v>1</v>
      </c>
      <c r="EI86" t="s">
        <v>81</v>
      </c>
      <c r="EJ86">
        <v>8</v>
      </c>
      <c r="EK86" t="s">
        <v>81</v>
      </c>
      <c r="EL86">
        <v>1</v>
      </c>
      <c r="EM86" t="s">
        <v>81</v>
      </c>
      <c r="EN86" t="s">
        <v>81</v>
      </c>
      <c r="EO86" t="s">
        <v>81</v>
      </c>
      <c r="EP86">
        <v>20</v>
      </c>
      <c r="EQ86">
        <v>1</v>
      </c>
      <c r="ER86">
        <v>1</v>
      </c>
      <c r="ES86" t="s">
        <v>81</v>
      </c>
      <c r="ET86" t="s">
        <v>81</v>
      </c>
      <c r="EU86" t="s">
        <v>81</v>
      </c>
      <c r="EV86">
        <v>2</v>
      </c>
      <c r="EW86" t="s">
        <v>81</v>
      </c>
      <c r="EX86" t="s">
        <v>81</v>
      </c>
      <c r="EY86" t="s">
        <v>81</v>
      </c>
      <c r="EZ86" t="s">
        <v>81</v>
      </c>
      <c r="FA86" t="s">
        <v>81</v>
      </c>
      <c r="FB86">
        <v>1</v>
      </c>
      <c r="FC86" t="s">
        <v>81</v>
      </c>
      <c r="FD86" t="s">
        <v>81</v>
      </c>
      <c r="FE86" t="s">
        <v>81</v>
      </c>
      <c r="FF86">
        <v>1</v>
      </c>
      <c r="FG86">
        <v>1</v>
      </c>
      <c r="FH86" t="s">
        <v>81</v>
      </c>
      <c r="FI86">
        <v>3</v>
      </c>
      <c r="FJ86">
        <v>2</v>
      </c>
      <c r="FK86">
        <v>1</v>
      </c>
      <c r="FL86" t="s">
        <v>81</v>
      </c>
      <c r="FM86" t="s">
        <v>81</v>
      </c>
      <c r="FN86" t="s">
        <v>81</v>
      </c>
      <c r="FO86" t="s">
        <v>81</v>
      </c>
      <c r="FP86" t="s">
        <v>81</v>
      </c>
      <c r="FQ86" t="s">
        <v>81</v>
      </c>
      <c r="FR86" t="s">
        <v>81</v>
      </c>
      <c r="FS86">
        <v>1</v>
      </c>
      <c r="FT86" t="s">
        <v>81</v>
      </c>
      <c r="FU86">
        <v>1</v>
      </c>
      <c r="FV86" t="s">
        <v>81</v>
      </c>
      <c r="FW86" t="s">
        <v>81</v>
      </c>
      <c r="FX86" t="s">
        <v>81</v>
      </c>
      <c r="FY86" t="s">
        <v>81</v>
      </c>
      <c r="FZ86" t="s">
        <v>81</v>
      </c>
      <c r="GA86" t="s">
        <v>81</v>
      </c>
      <c r="GB86" t="s">
        <v>81</v>
      </c>
      <c r="GC86" t="s">
        <v>81</v>
      </c>
      <c r="GD86" t="s">
        <v>81</v>
      </c>
      <c r="GE86" t="s">
        <v>81</v>
      </c>
      <c r="GF86" t="s">
        <v>81</v>
      </c>
      <c r="GG86" t="s">
        <v>81</v>
      </c>
      <c r="GH86" t="s">
        <v>81</v>
      </c>
      <c r="GI86" t="s">
        <v>81</v>
      </c>
      <c r="GJ86" t="s">
        <v>81</v>
      </c>
      <c r="GK86" t="s">
        <v>81</v>
      </c>
      <c r="GL86" t="s">
        <v>81</v>
      </c>
      <c r="GM86" t="s">
        <v>81</v>
      </c>
      <c r="GN86" t="s">
        <v>81</v>
      </c>
      <c r="GO86" t="s">
        <v>81</v>
      </c>
      <c r="GP86" t="s">
        <v>81</v>
      </c>
      <c r="GQ86" t="s">
        <v>81</v>
      </c>
      <c r="GR86" t="s">
        <v>81</v>
      </c>
      <c r="GS86" t="s">
        <v>81</v>
      </c>
      <c r="GT86" t="s">
        <v>81</v>
      </c>
      <c r="GU86" t="s">
        <v>81</v>
      </c>
      <c r="GV86" t="s">
        <v>81</v>
      </c>
      <c r="GW86" t="s">
        <v>81</v>
      </c>
      <c r="GX86" t="s">
        <v>81</v>
      </c>
      <c r="GY86" t="s">
        <v>81</v>
      </c>
      <c r="GZ86" t="s">
        <v>81</v>
      </c>
      <c r="HA86" t="s">
        <v>81</v>
      </c>
      <c r="HB86" t="s">
        <v>81</v>
      </c>
      <c r="HC86" t="s">
        <v>81</v>
      </c>
      <c r="HD86" t="s">
        <v>81</v>
      </c>
      <c r="HE86" t="s">
        <v>81</v>
      </c>
      <c r="HF86" t="s">
        <v>81</v>
      </c>
      <c r="HG86" t="s">
        <v>81</v>
      </c>
      <c r="HH86" t="s">
        <v>81</v>
      </c>
      <c r="HI86" t="s">
        <v>81</v>
      </c>
      <c r="HJ86" t="s">
        <v>81</v>
      </c>
      <c r="HK86" t="s">
        <v>81</v>
      </c>
      <c r="HL86" t="s">
        <v>81</v>
      </c>
      <c r="HM86" t="s">
        <v>81</v>
      </c>
      <c r="HN86" t="s">
        <v>81</v>
      </c>
      <c r="HO86" t="s">
        <v>81</v>
      </c>
      <c r="HP86" t="s">
        <v>81</v>
      </c>
      <c r="HQ86" t="s">
        <v>81</v>
      </c>
      <c r="HR86" t="s">
        <v>81</v>
      </c>
      <c r="HS86" t="s">
        <v>81</v>
      </c>
      <c r="HT86" t="s">
        <v>81</v>
      </c>
      <c r="HU86" t="s">
        <v>81</v>
      </c>
      <c r="HV86" t="s">
        <v>81</v>
      </c>
      <c r="HW86" t="s">
        <v>81</v>
      </c>
      <c r="HX86" t="s">
        <v>81</v>
      </c>
      <c r="HY86" t="s">
        <v>81</v>
      </c>
      <c r="HZ86" t="s">
        <v>81</v>
      </c>
      <c r="IA86" t="s">
        <v>81</v>
      </c>
      <c r="IB86" t="s">
        <v>81</v>
      </c>
      <c r="IC86" t="s">
        <v>81</v>
      </c>
      <c r="ID86" t="s">
        <v>81</v>
      </c>
      <c r="IE86" t="s">
        <v>81</v>
      </c>
      <c r="IF86" t="s">
        <v>81</v>
      </c>
      <c r="IG86" t="s">
        <v>81</v>
      </c>
      <c r="IH86" t="s">
        <v>81</v>
      </c>
      <c r="II86" t="s">
        <v>81</v>
      </c>
      <c r="IJ86" t="s">
        <v>81</v>
      </c>
      <c r="IK86" t="s">
        <v>81</v>
      </c>
      <c r="IL86" t="s">
        <v>81</v>
      </c>
      <c r="IM86" t="s">
        <v>81</v>
      </c>
      <c r="IN86" t="s">
        <v>81</v>
      </c>
      <c r="IO86" t="s">
        <v>81</v>
      </c>
      <c r="IP86" t="s">
        <v>81</v>
      </c>
      <c r="IQ86" t="s">
        <v>81</v>
      </c>
      <c r="IR86" t="s">
        <v>81</v>
      </c>
      <c r="IS86" t="s">
        <v>81</v>
      </c>
      <c r="IT86" t="s">
        <v>81</v>
      </c>
      <c r="IU86" t="s">
        <v>81</v>
      </c>
      <c r="IV86" t="s">
        <v>81</v>
      </c>
      <c r="IW86" t="s">
        <v>81</v>
      </c>
      <c r="IX86" t="s">
        <v>81</v>
      </c>
      <c r="IY86" t="s">
        <v>81</v>
      </c>
      <c r="IZ86" t="s">
        <v>81</v>
      </c>
      <c r="JA86" t="s">
        <v>81</v>
      </c>
      <c r="JB86" t="s">
        <v>81</v>
      </c>
      <c r="JC86" t="s">
        <v>81</v>
      </c>
      <c r="JD86" t="s">
        <v>81</v>
      </c>
      <c r="JE86" t="s">
        <v>81</v>
      </c>
      <c r="JF86" t="s">
        <v>81</v>
      </c>
      <c r="JG86" t="s">
        <v>81</v>
      </c>
      <c r="JH86" t="s">
        <v>81</v>
      </c>
      <c r="JI86" t="s">
        <v>81</v>
      </c>
      <c r="JJ86" t="s">
        <v>81</v>
      </c>
      <c r="JK86" t="s">
        <v>81</v>
      </c>
      <c r="JL86" t="s">
        <v>81</v>
      </c>
      <c r="JM86" t="s">
        <v>81</v>
      </c>
      <c r="JN86" t="s">
        <v>81</v>
      </c>
      <c r="JO86" t="s">
        <v>81</v>
      </c>
      <c r="JP86" t="s">
        <v>81</v>
      </c>
      <c r="JQ86" t="s">
        <v>81</v>
      </c>
      <c r="JR86" t="s">
        <v>81</v>
      </c>
      <c r="JS86" t="s">
        <v>81</v>
      </c>
      <c r="JT86" t="s">
        <v>81</v>
      </c>
      <c r="JU86" t="s">
        <v>81</v>
      </c>
      <c r="JV86" t="s">
        <v>81</v>
      </c>
      <c r="JW86" t="s">
        <v>81</v>
      </c>
      <c r="JX86" t="s">
        <v>81</v>
      </c>
      <c r="JY86" t="s">
        <v>81</v>
      </c>
      <c r="JZ86" t="s">
        <v>81</v>
      </c>
      <c r="KA86" t="s">
        <v>81</v>
      </c>
      <c r="KB86" t="s">
        <v>81</v>
      </c>
      <c r="KC86" t="s">
        <v>81</v>
      </c>
      <c r="KD86" t="s">
        <v>81</v>
      </c>
      <c r="KE86" t="s">
        <v>81</v>
      </c>
      <c r="KF86" t="s">
        <v>81</v>
      </c>
      <c r="KG86" t="s">
        <v>81</v>
      </c>
      <c r="KH86" t="s">
        <v>81</v>
      </c>
      <c r="KI86" t="s">
        <v>81</v>
      </c>
      <c r="KJ86" t="s">
        <v>81</v>
      </c>
      <c r="KK86" t="s">
        <v>81</v>
      </c>
      <c r="KL86" t="s">
        <v>81</v>
      </c>
      <c r="KM86" t="s">
        <v>81</v>
      </c>
      <c r="KN86" t="s">
        <v>81</v>
      </c>
      <c r="KO86" t="s">
        <v>81</v>
      </c>
      <c r="KP86" t="s">
        <v>81</v>
      </c>
      <c r="KQ86" t="s">
        <v>81</v>
      </c>
      <c r="KR86" t="s">
        <v>81</v>
      </c>
      <c r="KS86" t="s">
        <v>81</v>
      </c>
      <c r="KT86" t="s">
        <v>81</v>
      </c>
      <c r="KU86" t="s">
        <v>81</v>
      </c>
      <c r="KV86" t="s">
        <v>81</v>
      </c>
      <c r="KW86" t="s">
        <v>81</v>
      </c>
      <c r="KX86" t="s">
        <v>81</v>
      </c>
      <c r="KY86" t="s">
        <v>81</v>
      </c>
      <c r="KZ86" t="s">
        <v>81</v>
      </c>
      <c r="LA86" t="s">
        <v>81</v>
      </c>
      <c r="LB86" t="s">
        <v>81</v>
      </c>
      <c r="LC86" t="s">
        <v>81</v>
      </c>
      <c r="LD86" t="s">
        <v>81</v>
      </c>
      <c r="LE86" t="s">
        <v>81</v>
      </c>
      <c r="LF86" t="s">
        <v>81</v>
      </c>
      <c r="LG86" t="s">
        <v>81</v>
      </c>
      <c r="LH86" t="s">
        <v>81</v>
      </c>
      <c r="LI86" t="s">
        <v>81</v>
      </c>
      <c r="LJ86" t="s">
        <v>81</v>
      </c>
      <c r="LK86" t="s">
        <v>81</v>
      </c>
      <c r="LL86" t="s">
        <v>81</v>
      </c>
      <c r="LM86" t="s">
        <v>81</v>
      </c>
      <c r="LN86" t="s">
        <v>81</v>
      </c>
      <c r="LO86" t="s">
        <v>81</v>
      </c>
      <c r="LP86" t="s">
        <v>81</v>
      </c>
      <c r="LQ86" t="s">
        <v>81</v>
      </c>
      <c r="LR86" t="s">
        <v>81</v>
      </c>
      <c r="LS86" t="s">
        <v>81</v>
      </c>
      <c r="LT86" t="s">
        <v>81</v>
      </c>
      <c r="LU86" t="s">
        <v>81</v>
      </c>
      <c r="LV86" t="s">
        <v>81</v>
      </c>
      <c r="LW86" t="s">
        <v>81</v>
      </c>
      <c r="LX86" t="s">
        <v>81</v>
      </c>
      <c r="LY86" t="s">
        <v>81</v>
      </c>
      <c r="LZ86" t="s">
        <v>81</v>
      </c>
      <c r="MA86" t="s">
        <v>81</v>
      </c>
      <c r="MB86" t="s">
        <v>81</v>
      </c>
      <c r="MC86" t="s">
        <v>81</v>
      </c>
      <c r="MD86" t="s">
        <v>81</v>
      </c>
      <c r="ME86" t="s">
        <v>81</v>
      </c>
      <c r="MF86" t="s">
        <v>81</v>
      </c>
      <c r="MG86" t="s">
        <v>81</v>
      </c>
      <c r="MH86" t="s">
        <v>81</v>
      </c>
      <c r="MI86" t="s">
        <v>81</v>
      </c>
      <c r="MJ86" t="s">
        <v>81</v>
      </c>
      <c r="MK86" t="s">
        <v>81</v>
      </c>
      <c r="ML86" t="s">
        <v>81</v>
      </c>
      <c r="MM86" t="s">
        <v>81</v>
      </c>
      <c r="MN86" t="s">
        <v>81</v>
      </c>
      <c r="MO86" t="s">
        <v>81</v>
      </c>
      <c r="MP86" t="s">
        <v>81</v>
      </c>
      <c r="MQ86" t="s">
        <v>81</v>
      </c>
      <c r="MR86" t="s">
        <v>81</v>
      </c>
      <c r="MS86" t="s">
        <v>81</v>
      </c>
      <c r="MT86" t="s">
        <v>81</v>
      </c>
      <c r="MU86" t="s">
        <v>81</v>
      </c>
      <c r="MV86" t="s">
        <v>81</v>
      </c>
      <c r="MW86" t="s">
        <v>81</v>
      </c>
      <c r="MX86" t="s">
        <v>81</v>
      </c>
      <c r="MY86" t="s">
        <v>81</v>
      </c>
      <c r="MZ86" t="s">
        <v>81</v>
      </c>
      <c r="NA86" t="s">
        <v>81</v>
      </c>
      <c r="NB86" t="s">
        <v>81</v>
      </c>
      <c r="NC86" t="s">
        <v>81</v>
      </c>
      <c r="ND86" t="s">
        <v>81</v>
      </c>
      <c r="NE86" t="s">
        <v>81</v>
      </c>
      <c r="NF86" t="s">
        <v>81</v>
      </c>
      <c r="NG86" t="s">
        <v>81</v>
      </c>
      <c r="NH86" t="s">
        <v>81</v>
      </c>
      <c r="NI86" t="s">
        <v>81</v>
      </c>
      <c r="NJ86" t="s">
        <v>81</v>
      </c>
      <c r="NK86" t="s">
        <v>81</v>
      </c>
      <c r="NL86" t="s">
        <v>81</v>
      </c>
      <c r="NM86" t="s">
        <v>81</v>
      </c>
      <c r="NN86" t="s">
        <v>81</v>
      </c>
      <c r="NO86" t="s">
        <v>81</v>
      </c>
      <c r="NP86" t="s">
        <v>81</v>
      </c>
      <c r="NQ86" t="s">
        <v>81</v>
      </c>
      <c r="NR86" t="s">
        <v>81</v>
      </c>
      <c r="NS86" t="s">
        <v>81</v>
      </c>
      <c r="NT86" t="s">
        <v>81</v>
      </c>
      <c r="NU86" t="s">
        <v>81</v>
      </c>
      <c r="NV86" t="s">
        <v>81</v>
      </c>
      <c r="NW86" t="s">
        <v>81</v>
      </c>
      <c r="NX86" t="s">
        <v>81</v>
      </c>
      <c r="NY86" t="s">
        <v>81</v>
      </c>
      <c r="NZ86" t="s">
        <v>81</v>
      </c>
      <c r="OA86" t="s">
        <v>81</v>
      </c>
      <c r="OB86" t="s">
        <v>81</v>
      </c>
      <c r="OC86" t="s">
        <v>81</v>
      </c>
      <c r="OD86" t="s">
        <v>81</v>
      </c>
      <c r="OE86" t="s">
        <v>81</v>
      </c>
      <c r="OF86" t="s">
        <v>81</v>
      </c>
      <c r="OG86" t="s">
        <v>81</v>
      </c>
      <c r="OH86" t="s">
        <v>81</v>
      </c>
      <c r="OI86" t="s">
        <v>81</v>
      </c>
      <c r="OJ86" t="s">
        <v>81</v>
      </c>
      <c r="OK86" t="s">
        <v>81</v>
      </c>
      <c r="OL86" t="s">
        <v>81</v>
      </c>
      <c r="OM86">
        <v>1</v>
      </c>
      <c r="ON86">
        <v>2</v>
      </c>
      <c r="OO86">
        <v>14</v>
      </c>
      <c r="OP86">
        <v>0</v>
      </c>
      <c r="OQ86" t="s">
        <v>81</v>
      </c>
      <c r="OR86" t="s">
        <v>81</v>
      </c>
      <c r="OS86" t="s">
        <v>81</v>
      </c>
      <c r="OT86" t="s">
        <v>81</v>
      </c>
      <c r="OU86" t="s">
        <v>81</v>
      </c>
      <c r="OV86" t="s">
        <v>81</v>
      </c>
      <c r="OW86" t="s">
        <v>81</v>
      </c>
      <c r="OX86" t="s">
        <v>81</v>
      </c>
      <c r="OY86" t="s">
        <v>81</v>
      </c>
      <c r="OZ86" t="s">
        <v>81</v>
      </c>
      <c r="PA86" t="s">
        <v>81</v>
      </c>
      <c r="PB86" t="s">
        <v>81</v>
      </c>
      <c r="PC86" t="s">
        <v>81</v>
      </c>
      <c r="PD86" t="s">
        <v>81</v>
      </c>
    </row>
    <row r="87" spans="1:420" x14ac:dyDescent="0.35">
      <c r="A87" s="20">
        <v>2080410</v>
      </c>
      <c r="B87" s="20">
        <v>2</v>
      </c>
      <c r="C87" s="20">
        <v>8</v>
      </c>
      <c r="D87" s="20">
        <v>4</v>
      </c>
      <c r="E87" s="20" t="s">
        <v>1332</v>
      </c>
      <c r="F87">
        <v>1</v>
      </c>
      <c r="G87" s="20">
        <v>5</v>
      </c>
      <c r="H87" s="20">
        <v>5</v>
      </c>
      <c r="I87" s="20">
        <v>60</v>
      </c>
      <c r="J87" t="s">
        <v>81</v>
      </c>
      <c r="K87" t="s">
        <v>81</v>
      </c>
      <c r="L87" s="20">
        <v>10000</v>
      </c>
      <c r="M87" t="s">
        <v>81</v>
      </c>
      <c r="N87" t="s">
        <v>81</v>
      </c>
      <c r="O87" t="s">
        <v>81</v>
      </c>
      <c r="P87" t="s">
        <v>81</v>
      </c>
      <c r="Q87" t="s">
        <v>81</v>
      </c>
      <c r="R87" t="s">
        <v>81</v>
      </c>
      <c r="S87" t="s">
        <v>81</v>
      </c>
      <c r="T87" t="s">
        <v>81</v>
      </c>
      <c r="U87" t="s">
        <v>81</v>
      </c>
      <c r="V87" t="s">
        <v>81</v>
      </c>
      <c r="W87" t="s">
        <v>81</v>
      </c>
      <c r="X87" t="s">
        <v>81</v>
      </c>
      <c r="Y87" t="s">
        <v>81</v>
      </c>
      <c r="Z87" t="s">
        <v>81</v>
      </c>
      <c r="AA87" t="s">
        <v>81</v>
      </c>
      <c r="AB87" t="s">
        <v>81</v>
      </c>
      <c r="AC87" t="s">
        <v>81</v>
      </c>
      <c r="AD87" t="s">
        <v>81</v>
      </c>
      <c r="AE87" t="s">
        <v>81</v>
      </c>
      <c r="AF87" t="s">
        <v>81</v>
      </c>
      <c r="AG87" t="s">
        <v>81</v>
      </c>
      <c r="AH87" t="s">
        <v>81</v>
      </c>
      <c r="AI87" t="s">
        <v>81</v>
      </c>
      <c r="AJ87" t="s">
        <v>81</v>
      </c>
      <c r="AK87" t="s">
        <v>81</v>
      </c>
      <c r="AL87" t="s">
        <v>81</v>
      </c>
      <c r="AM87" t="s">
        <v>81</v>
      </c>
      <c r="AN87" t="s">
        <v>81</v>
      </c>
      <c r="AO87" t="s">
        <v>81</v>
      </c>
      <c r="AP87" t="s">
        <v>81</v>
      </c>
      <c r="AQ87" t="s">
        <v>81</v>
      </c>
      <c r="AR87" t="s">
        <v>81</v>
      </c>
      <c r="AS87" t="s">
        <v>81</v>
      </c>
      <c r="AT87" t="s">
        <v>81</v>
      </c>
      <c r="AU87" t="s">
        <v>81</v>
      </c>
      <c r="AV87">
        <v>1</v>
      </c>
      <c r="AW87">
        <v>100000</v>
      </c>
      <c r="AX87">
        <v>120000</v>
      </c>
      <c r="AY87">
        <v>15000</v>
      </c>
      <c r="AZ87">
        <v>15000</v>
      </c>
      <c r="BA87" t="s">
        <v>81</v>
      </c>
      <c r="BB87" t="s">
        <v>81</v>
      </c>
      <c r="BC87" t="s">
        <v>81</v>
      </c>
      <c r="BD87" t="s">
        <v>81</v>
      </c>
      <c r="BE87" t="s">
        <v>81</v>
      </c>
      <c r="BF87" t="s">
        <v>81</v>
      </c>
      <c r="BG87" t="s">
        <v>81</v>
      </c>
      <c r="BH87" t="s">
        <v>81</v>
      </c>
      <c r="BI87" t="s">
        <v>81</v>
      </c>
      <c r="BJ87" t="s">
        <v>81</v>
      </c>
      <c r="BK87" t="s">
        <v>81</v>
      </c>
      <c r="BL87" t="s">
        <v>81</v>
      </c>
      <c r="BM87" t="s">
        <v>81</v>
      </c>
      <c r="BN87" t="s">
        <v>81</v>
      </c>
      <c r="BO87" t="s">
        <v>81</v>
      </c>
      <c r="BP87" t="s">
        <v>81</v>
      </c>
      <c r="BQ87" t="s">
        <v>81</v>
      </c>
      <c r="BR87" t="s">
        <v>81</v>
      </c>
      <c r="BS87" t="s">
        <v>81</v>
      </c>
      <c r="BT87" t="s">
        <v>81</v>
      </c>
      <c r="BU87" s="27">
        <v>0</v>
      </c>
      <c r="BV87" t="s">
        <v>81</v>
      </c>
      <c r="BW87">
        <v>1</v>
      </c>
      <c r="BX87" t="s">
        <v>81</v>
      </c>
      <c r="BY87">
        <v>1</v>
      </c>
      <c r="BZ87" t="s">
        <v>81</v>
      </c>
      <c r="CA87" t="s">
        <v>81</v>
      </c>
      <c r="CB87" t="s">
        <v>81</v>
      </c>
      <c r="CC87" t="s">
        <v>81</v>
      </c>
      <c r="CD87" t="s">
        <v>81</v>
      </c>
      <c r="CE87">
        <v>3</v>
      </c>
      <c r="CF87">
        <v>2</v>
      </c>
      <c r="CG87">
        <v>5</v>
      </c>
      <c r="CH87">
        <v>2</v>
      </c>
      <c r="CI87">
        <v>1</v>
      </c>
      <c r="CJ87" t="s">
        <v>81</v>
      </c>
      <c r="CK87">
        <v>2</v>
      </c>
      <c r="CL87" t="s">
        <v>81</v>
      </c>
      <c r="CM87">
        <v>10</v>
      </c>
      <c r="CN87">
        <v>1</v>
      </c>
      <c r="CO87">
        <v>3</v>
      </c>
      <c r="CP87" t="s">
        <v>81</v>
      </c>
      <c r="CQ87" t="s">
        <v>81</v>
      </c>
      <c r="CR87" t="s">
        <v>81</v>
      </c>
      <c r="CS87">
        <v>1</v>
      </c>
      <c r="CT87" t="s">
        <v>81</v>
      </c>
      <c r="CU87" t="s">
        <v>81</v>
      </c>
      <c r="CV87" t="s">
        <v>81</v>
      </c>
      <c r="CW87">
        <v>20</v>
      </c>
      <c r="CX87">
        <v>1</v>
      </c>
      <c r="CY87">
        <v>2</v>
      </c>
      <c r="CZ87" t="s">
        <v>81</v>
      </c>
      <c r="DA87" t="s">
        <v>81</v>
      </c>
      <c r="DB87" t="s">
        <v>81</v>
      </c>
      <c r="DC87">
        <v>1</v>
      </c>
      <c r="DD87">
        <v>2</v>
      </c>
      <c r="DE87" t="s">
        <v>81</v>
      </c>
      <c r="DF87">
        <v>1</v>
      </c>
      <c r="DG87" t="s">
        <v>81</v>
      </c>
      <c r="DH87">
        <v>1</v>
      </c>
      <c r="DI87">
        <v>2</v>
      </c>
      <c r="DJ87" t="s">
        <v>81</v>
      </c>
      <c r="DK87">
        <v>1</v>
      </c>
      <c r="DL87" t="s">
        <v>81</v>
      </c>
      <c r="DM87">
        <v>1</v>
      </c>
      <c r="DN87">
        <v>2</v>
      </c>
      <c r="DO87" t="s">
        <v>81</v>
      </c>
      <c r="DP87">
        <v>1</v>
      </c>
      <c r="DQ87" t="s">
        <v>81</v>
      </c>
      <c r="DR87">
        <v>2</v>
      </c>
      <c r="DS87" t="s">
        <v>81</v>
      </c>
      <c r="DT87" t="s">
        <v>81</v>
      </c>
      <c r="DU87" t="s">
        <v>81</v>
      </c>
      <c r="DV87" t="s">
        <v>81</v>
      </c>
      <c r="DW87" t="s">
        <v>81</v>
      </c>
      <c r="DX87" t="s">
        <v>81</v>
      </c>
      <c r="DY87" t="s">
        <v>81</v>
      </c>
      <c r="DZ87" t="s">
        <v>81</v>
      </c>
      <c r="EA87" t="s">
        <v>81</v>
      </c>
      <c r="EB87" t="s">
        <v>81</v>
      </c>
      <c r="EC87" t="s">
        <v>81</v>
      </c>
      <c r="ED87" t="s">
        <v>81</v>
      </c>
      <c r="EE87" t="s">
        <v>81</v>
      </c>
      <c r="EF87" t="s">
        <v>81</v>
      </c>
      <c r="EG87" t="s">
        <v>81</v>
      </c>
      <c r="EH87" t="s">
        <v>81</v>
      </c>
      <c r="EI87" t="s">
        <v>81</v>
      </c>
      <c r="EJ87" t="s">
        <v>81</v>
      </c>
      <c r="EK87" t="s">
        <v>81</v>
      </c>
      <c r="EL87" t="s">
        <v>81</v>
      </c>
      <c r="EM87" t="s">
        <v>81</v>
      </c>
      <c r="EN87" t="s">
        <v>81</v>
      </c>
      <c r="EO87" t="s">
        <v>81</v>
      </c>
      <c r="EP87" t="s">
        <v>81</v>
      </c>
      <c r="EQ87" t="s">
        <v>81</v>
      </c>
      <c r="ER87" t="s">
        <v>81</v>
      </c>
      <c r="ES87" t="s">
        <v>81</v>
      </c>
      <c r="ET87" t="s">
        <v>81</v>
      </c>
      <c r="EU87" t="s">
        <v>81</v>
      </c>
      <c r="EV87" t="s">
        <v>81</v>
      </c>
      <c r="EW87" t="s">
        <v>81</v>
      </c>
      <c r="EX87" t="s">
        <v>81</v>
      </c>
      <c r="EY87" t="s">
        <v>81</v>
      </c>
      <c r="EZ87" t="s">
        <v>81</v>
      </c>
      <c r="FA87" t="s">
        <v>81</v>
      </c>
      <c r="FB87" t="s">
        <v>81</v>
      </c>
      <c r="FC87" t="s">
        <v>81</v>
      </c>
      <c r="FD87" t="s">
        <v>81</v>
      </c>
      <c r="FE87" t="s">
        <v>81</v>
      </c>
      <c r="FF87" t="s">
        <v>81</v>
      </c>
      <c r="FG87" t="s">
        <v>81</v>
      </c>
      <c r="FH87" t="s">
        <v>81</v>
      </c>
      <c r="FI87" t="s">
        <v>81</v>
      </c>
      <c r="FJ87" t="s">
        <v>81</v>
      </c>
      <c r="FK87" t="s">
        <v>81</v>
      </c>
      <c r="FL87" t="s">
        <v>81</v>
      </c>
      <c r="FM87" t="s">
        <v>81</v>
      </c>
      <c r="FN87" t="s">
        <v>81</v>
      </c>
      <c r="FO87" t="s">
        <v>81</v>
      </c>
      <c r="FP87" t="s">
        <v>81</v>
      </c>
      <c r="FQ87" t="s">
        <v>81</v>
      </c>
      <c r="FR87" t="s">
        <v>81</v>
      </c>
      <c r="FS87" t="s">
        <v>81</v>
      </c>
      <c r="FT87" t="s">
        <v>81</v>
      </c>
      <c r="FU87" t="s">
        <v>81</v>
      </c>
      <c r="FV87" t="s">
        <v>81</v>
      </c>
      <c r="FW87" t="s">
        <v>81</v>
      </c>
      <c r="FX87" t="s">
        <v>81</v>
      </c>
      <c r="FY87" t="s">
        <v>81</v>
      </c>
      <c r="FZ87" t="s">
        <v>81</v>
      </c>
      <c r="GA87" t="s">
        <v>81</v>
      </c>
      <c r="GB87" t="s">
        <v>81</v>
      </c>
      <c r="GC87" t="s">
        <v>81</v>
      </c>
      <c r="GD87" t="s">
        <v>81</v>
      </c>
      <c r="GE87" t="s">
        <v>81</v>
      </c>
      <c r="GF87" t="s">
        <v>81</v>
      </c>
      <c r="GG87" t="s">
        <v>81</v>
      </c>
      <c r="GH87" t="s">
        <v>81</v>
      </c>
      <c r="GI87" t="s">
        <v>81</v>
      </c>
      <c r="GJ87" t="s">
        <v>81</v>
      </c>
      <c r="GK87" t="s">
        <v>81</v>
      </c>
      <c r="GL87" t="s">
        <v>81</v>
      </c>
      <c r="GM87" t="s">
        <v>81</v>
      </c>
      <c r="GN87" t="s">
        <v>81</v>
      </c>
      <c r="GO87" t="s">
        <v>81</v>
      </c>
      <c r="GP87" t="s">
        <v>81</v>
      </c>
      <c r="GQ87" t="s">
        <v>81</v>
      </c>
      <c r="GR87" t="s">
        <v>81</v>
      </c>
      <c r="GS87" t="s">
        <v>81</v>
      </c>
      <c r="GT87" t="s">
        <v>81</v>
      </c>
      <c r="GU87" t="s">
        <v>81</v>
      </c>
      <c r="GV87" t="s">
        <v>81</v>
      </c>
      <c r="GW87" t="s">
        <v>81</v>
      </c>
      <c r="GX87" t="s">
        <v>81</v>
      </c>
      <c r="GY87" t="s">
        <v>81</v>
      </c>
      <c r="GZ87" t="s">
        <v>81</v>
      </c>
      <c r="HA87" t="s">
        <v>81</v>
      </c>
      <c r="HB87" t="s">
        <v>81</v>
      </c>
      <c r="HC87" t="s">
        <v>81</v>
      </c>
      <c r="HD87" t="s">
        <v>81</v>
      </c>
      <c r="HE87" t="s">
        <v>81</v>
      </c>
      <c r="HF87" t="s">
        <v>81</v>
      </c>
      <c r="HG87" t="s">
        <v>81</v>
      </c>
      <c r="HH87" t="s">
        <v>81</v>
      </c>
      <c r="HI87" t="s">
        <v>81</v>
      </c>
      <c r="HJ87" t="s">
        <v>81</v>
      </c>
      <c r="HK87" t="s">
        <v>81</v>
      </c>
      <c r="HL87" t="s">
        <v>81</v>
      </c>
      <c r="HM87" t="s">
        <v>81</v>
      </c>
      <c r="HN87" t="s">
        <v>81</v>
      </c>
      <c r="HO87" t="s">
        <v>81</v>
      </c>
      <c r="HP87" t="s">
        <v>81</v>
      </c>
      <c r="HQ87" t="s">
        <v>81</v>
      </c>
      <c r="HR87" t="s">
        <v>81</v>
      </c>
      <c r="HS87" t="s">
        <v>81</v>
      </c>
      <c r="HT87" t="s">
        <v>81</v>
      </c>
      <c r="HU87" t="s">
        <v>81</v>
      </c>
      <c r="HV87" t="s">
        <v>81</v>
      </c>
      <c r="HW87" t="s">
        <v>81</v>
      </c>
      <c r="HX87" t="s">
        <v>81</v>
      </c>
      <c r="HY87" t="s">
        <v>81</v>
      </c>
      <c r="HZ87" t="s">
        <v>81</v>
      </c>
      <c r="IA87" t="s">
        <v>81</v>
      </c>
      <c r="IB87" t="s">
        <v>81</v>
      </c>
      <c r="IC87" t="s">
        <v>81</v>
      </c>
      <c r="ID87" t="s">
        <v>81</v>
      </c>
      <c r="IE87" t="s">
        <v>81</v>
      </c>
      <c r="IF87" t="s">
        <v>81</v>
      </c>
      <c r="IG87" t="s">
        <v>81</v>
      </c>
      <c r="IH87" t="s">
        <v>81</v>
      </c>
      <c r="II87" t="s">
        <v>81</v>
      </c>
      <c r="IJ87" t="s">
        <v>81</v>
      </c>
      <c r="IK87" t="s">
        <v>81</v>
      </c>
      <c r="IL87" t="s">
        <v>81</v>
      </c>
      <c r="IM87" t="s">
        <v>81</v>
      </c>
      <c r="IN87" t="s">
        <v>81</v>
      </c>
      <c r="IO87" t="s">
        <v>81</v>
      </c>
      <c r="IP87" t="s">
        <v>81</v>
      </c>
      <c r="IQ87" t="s">
        <v>81</v>
      </c>
      <c r="IR87" t="s">
        <v>81</v>
      </c>
      <c r="IS87" t="s">
        <v>81</v>
      </c>
      <c r="IT87" t="s">
        <v>81</v>
      </c>
      <c r="IU87" t="s">
        <v>81</v>
      </c>
      <c r="IV87" t="s">
        <v>81</v>
      </c>
      <c r="IW87" t="s">
        <v>81</v>
      </c>
      <c r="IX87" t="s">
        <v>81</v>
      </c>
      <c r="IY87" t="s">
        <v>81</v>
      </c>
      <c r="IZ87" t="s">
        <v>81</v>
      </c>
      <c r="JA87" t="s">
        <v>81</v>
      </c>
      <c r="JB87" t="s">
        <v>81</v>
      </c>
      <c r="JC87" t="s">
        <v>81</v>
      </c>
      <c r="JD87" t="s">
        <v>81</v>
      </c>
      <c r="JE87" t="s">
        <v>81</v>
      </c>
      <c r="JF87" t="s">
        <v>81</v>
      </c>
      <c r="JG87" t="s">
        <v>81</v>
      </c>
      <c r="JH87" t="s">
        <v>81</v>
      </c>
      <c r="JI87" t="s">
        <v>81</v>
      </c>
      <c r="JJ87" t="s">
        <v>81</v>
      </c>
      <c r="JK87" t="s">
        <v>81</v>
      </c>
      <c r="JL87" t="s">
        <v>81</v>
      </c>
      <c r="JM87" t="s">
        <v>81</v>
      </c>
      <c r="JN87" t="s">
        <v>81</v>
      </c>
      <c r="JO87" t="s">
        <v>81</v>
      </c>
      <c r="JP87" t="s">
        <v>81</v>
      </c>
      <c r="JQ87" t="s">
        <v>81</v>
      </c>
      <c r="JR87" t="s">
        <v>81</v>
      </c>
      <c r="JS87" t="s">
        <v>81</v>
      </c>
      <c r="JT87" t="s">
        <v>81</v>
      </c>
      <c r="JU87" t="s">
        <v>81</v>
      </c>
      <c r="JV87" t="s">
        <v>81</v>
      </c>
      <c r="JW87" t="s">
        <v>81</v>
      </c>
      <c r="JX87" t="s">
        <v>81</v>
      </c>
      <c r="JY87" t="s">
        <v>81</v>
      </c>
      <c r="JZ87" t="s">
        <v>81</v>
      </c>
      <c r="KA87" t="s">
        <v>81</v>
      </c>
      <c r="KB87" t="s">
        <v>81</v>
      </c>
      <c r="KC87" t="s">
        <v>81</v>
      </c>
      <c r="KD87" t="s">
        <v>81</v>
      </c>
      <c r="KE87" t="s">
        <v>81</v>
      </c>
      <c r="KF87" t="s">
        <v>81</v>
      </c>
      <c r="KG87" t="s">
        <v>81</v>
      </c>
      <c r="KH87" t="s">
        <v>81</v>
      </c>
      <c r="KI87" t="s">
        <v>81</v>
      </c>
      <c r="KJ87" t="s">
        <v>81</v>
      </c>
      <c r="KK87" t="s">
        <v>81</v>
      </c>
      <c r="KL87" t="s">
        <v>81</v>
      </c>
      <c r="KM87" t="s">
        <v>81</v>
      </c>
      <c r="KN87" t="s">
        <v>81</v>
      </c>
      <c r="KO87" t="s">
        <v>81</v>
      </c>
      <c r="KP87" t="s">
        <v>81</v>
      </c>
      <c r="KQ87" t="s">
        <v>81</v>
      </c>
      <c r="KR87" t="s">
        <v>81</v>
      </c>
      <c r="KS87" t="s">
        <v>81</v>
      </c>
      <c r="KT87" t="s">
        <v>81</v>
      </c>
      <c r="KU87" t="s">
        <v>81</v>
      </c>
      <c r="KV87" t="s">
        <v>81</v>
      </c>
      <c r="KW87" t="s">
        <v>81</v>
      </c>
      <c r="KX87" t="s">
        <v>81</v>
      </c>
      <c r="KY87" t="s">
        <v>81</v>
      </c>
      <c r="KZ87" t="s">
        <v>81</v>
      </c>
      <c r="LA87" t="s">
        <v>81</v>
      </c>
      <c r="LB87" t="s">
        <v>81</v>
      </c>
      <c r="LC87" t="s">
        <v>81</v>
      </c>
      <c r="LD87" t="s">
        <v>81</v>
      </c>
      <c r="LE87" t="s">
        <v>81</v>
      </c>
      <c r="LF87" t="s">
        <v>81</v>
      </c>
      <c r="LG87" t="s">
        <v>81</v>
      </c>
      <c r="LH87" t="s">
        <v>81</v>
      </c>
      <c r="LI87" t="s">
        <v>81</v>
      </c>
      <c r="LJ87" t="s">
        <v>81</v>
      </c>
      <c r="LK87" t="s">
        <v>81</v>
      </c>
      <c r="LL87" t="s">
        <v>81</v>
      </c>
      <c r="LM87" t="s">
        <v>81</v>
      </c>
      <c r="LN87" t="s">
        <v>81</v>
      </c>
      <c r="LO87" t="s">
        <v>81</v>
      </c>
      <c r="LP87" t="s">
        <v>81</v>
      </c>
      <c r="LQ87" t="s">
        <v>81</v>
      </c>
      <c r="LR87" t="s">
        <v>81</v>
      </c>
      <c r="LS87" t="s">
        <v>81</v>
      </c>
      <c r="LT87" t="s">
        <v>81</v>
      </c>
      <c r="LU87" t="s">
        <v>81</v>
      </c>
      <c r="LV87" t="s">
        <v>81</v>
      </c>
      <c r="LW87" t="s">
        <v>81</v>
      </c>
      <c r="LX87" t="s">
        <v>81</v>
      </c>
      <c r="LY87" t="s">
        <v>81</v>
      </c>
      <c r="LZ87" t="s">
        <v>81</v>
      </c>
      <c r="MA87" t="s">
        <v>81</v>
      </c>
      <c r="MB87" t="s">
        <v>81</v>
      </c>
      <c r="MC87" t="s">
        <v>81</v>
      </c>
      <c r="MD87" t="s">
        <v>81</v>
      </c>
      <c r="ME87" t="s">
        <v>81</v>
      </c>
      <c r="MF87" t="s">
        <v>81</v>
      </c>
      <c r="MG87" t="s">
        <v>81</v>
      </c>
      <c r="MH87" t="s">
        <v>81</v>
      </c>
      <c r="MI87" t="s">
        <v>81</v>
      </c>
      <c r="MJ87" t="s">
        <v>81</v>
      </c>
      <c r="MK87" t="s">
        <v>81</v>
      </c>
      <c r="ML87" t="s">
        <v>81</v>
      </c>
      <c r="MM87" t="s">
        <v>81</v>
      </c>
      <c r="MN87" t="s">
        <v>81</v>
      </c>
      <c r="MO87" t="s">
        <v>81</v>
      </c>
      <c r="MP87" t="s">
        <v>81</v>
      </c>
      <c r="MQ87" t="s">
        <v>81</v>
      </c>
      <c r="MR87" t="s">
        <v>81</v>
      </c>
      <c r="MS87" t="s">
        <v>81</v>
      </c>
      <c r="MT87" t="s">
        <v>81</v>
      </c>
      <c r="MU87" t="s">
        <v>81</v>
      </c>
      <c r="MV87" t="s">
        <v>81</v>
      </c>
      <c r="MW87" t="s">
        <v>81</v>
      </c>
      <c r="MX87" t="s">
        <v>81</v>
      </c>
      <c r="MY87" t="s">
        <v>81</v>
      </c>
      <c r="MZ87" t="s">
        <v>81</v>
      </c>
      <c r="NA87" t="s">
        <v>81</v>
      </c>
      <c r="NB87" t="s">
        <v>81</v>
      </c>
      <c r="NC87" t="s">
        <v>81</v>
      </c>
      <c r="ND87" t="s">
        <v>81</v>
      </c>
      <c r="NE87" t="s">
        <v>81</v>
      </c>
      <c r="NF87" t="s">
        <v>81</v>
      </c>
      <c r="NG87" t="s">
        <v>81</v>
      </c>
      <c r="NH87" t="s">
        <v>81</v>
      </c>
      <c r="NI87" t="s">
        <v>81</v>
      </c>
      <c r="NJ87" t="s">
        <v>81</v>
      </c>
      <c r="NK87" t="s">
        <v>81</v>
      </c>
      <c r="NL87" t="s">
        <v>81</v>
      </c>
      <c r="NM87" t="s">
        <v>81</v>
      </c>
      <c r="NN87" t="s">
        <v>81</v>
      </c>
      <c r="NO87" t="s">
        <v>81</v>
      </c>
      <c r="NP87" t="s">
        <v>81</v>
      </c>
      <c r="NQ87" t="s">
        <v>81</v>
      </c>
      <c r="NR87" t="s">
        <v>81</v>
      </c>
      <c r="NS87" t="s">
        <v>81</v>
      </c>
      <c r="NT87" t="s">
        <v>81</v>
      </c>
      <c r="NU87" t="s">
        <v>81</v>
      </c>
      <c r="NV87" t="s">
        <v>81</v>
      </c>
      <c r="NW87" t="s">
        <v>81</v>
      </c>
      <c r="NX87" t="s">
        <v>81</v>
      </c>
      <c r="NY87" t="s">
        <v>81</v>
      </c>
      <c r="NZ87" t="s">
        <v>81</v>
      </c>
      <c r="OA87" t="s">
        <v>81</v>
      </c>
      <c r="OB87" t="s">
        <v>81</v>
      </c>
      <c r="OC87" t="s">
        <v>81</v>
      </c>
      <c r="OD87" t="s">
        <v>81</v>
      </c>
      <c r="OE87" t="s">
        <v>81</v>
      </c>
      <c r="OF87" t="s">
        <v>81</v>
      </c>
      <c r="OG87" t="s">
        <v>81</v>
      </c>
      <c r="OH87" t="s">
        <v>81</v>
      </c>
      <c r="OI87" t="s">
        <v>81</v>
      </c>
      <c r="OJ87" t="s">
        <v>81</v>
      </c>
      <c r="OK87" t="s">
        <v>81</v>
      </c>
      <c r="OL87" t="s">
        <v>81</v>
      </c>
      <c r="OM87">
        <v>0</v>
      </c>
      <c r="ON87" t="s">
        <v>81</v>
      </c>
      <c r="OO87" t="s">
        <v>81</v>
      </c>
      <c r="OP87" t="s">
        <v>81</v>
      </c>
      <c r="OQ87" t="s">
        <v>81</v>
      </c>
      <c r="OR87" t="s">
        <v>81</v>
      </c>
      <c r="OS87" t="s">
        <v>81</v>
      </c>
      <c r="OT87" t="s">
        <v>81</v>
      </c>
      <c r="OU87" t="s">
        <v>81</v>
      </c>
      <c r="OV87" t="s">
        <v>81</v>
      </c>
      <c r="OW87" t="s">
        <v>81</v>
      </c>
      <c r="OX87" t="s">
        <v>81</v>
      </c>
      <c r="OY87" t="s">
        <v>81</v>
      </c>
      <c r="OZ87" t="s">
        <v>81</v>
      </c>
      <c r="PA87" t="s">
        <v>81</v>
      </c>
      <c r="PB87" t="s">
        <v>81</v>
      </c>
      <c r="PC87" t="s">
        <v>81</v>
      </c>
      <c r="PD87" t="s">
        <v>81</v>
      </c>
    </row>
    <row r="88" spans="1:420" x14ac:dyDescent="0.35">
      <c r="A88" s="20">
        <v>2080411</v>
      </c>
      <c r="B88" s="20">
        <v>2</v>
      </c>
      <c r="C88" s="20">
        <v>8</v>
      </c>
      <c r="D88" s="20">
        <v>4</v>
      </c>
      <c r="E88" s="20" t="s">
        <v>1339</v>
      </c>
      <c r="F88" s="20">
        <v>1</v>
      </c>
      <c r="G88" s="20">
        <v>4</v>
      </c>
      <c r="H88" s="20">
        <v>4</v>
      </c>
      <c r="I88" s="20">
        <v>60</v>
      </c>
      <c r="J88" s="20">
        <v>60</v>
      </c>
      <c r="K88" s="20">
        <v>10</v>
      </c>
      <c r="L88" s="20">
        <v>12000</v>
      </c>
      <c r="M88" s="20">
        <v>2</v>
      </c>
      <c r="N88" s="20">
        <v>2</v>
      </c>
      <c r="O88" s="20">
        <v>2</v>
      </c>
      <c r="P88" s="20">
        <v>50</v>
      </c>
      <c r="Q88" t="s">
        <v>81</v>
      </c>
      <c r="R88" s="20">
        <v>5</v>
      </c>
      <c r="S88" s="20">
        <v>5000</v>
      </c>
      <c r="T88" t="s">
        <v>81</v>
      </c>
      <c r="U88" t="s">
        <v>81</v>
      </c>
      <c r="V88" t="s">
        <v>81</v>
      </c>
      <c r="W88" t="s">
        <v>81</v>
      </c>
      <c r="X88" t="s">
        <v>81</v>
      </c>
      <c r="Y88" t="s">
        <v>81</v>
      </c>
      <c r="Z88" t="s">
        <v>81</v>
      </c>
      <c r="AA88" t="s">
        <v>81</v>
      </c>
      <c r="AB88" t="s">
        <v>81</v>
      </c>
      <c r="AC88" t="s">
        <v>81</v>
      </c>
      <c r="AD88" t="s">
        <v>81</v>
      </c>
      <c r="AE88" t="s">
        <v>81</v>
      </c>
      <c r="AF88" t="s">
        <v>81</v>
      </c>
      <c r="AG88" t="s">
        <v>81</v>
      </c>
      <c r="AH88" t="s">
        <v>81</v>
      </c>
      <c r="AI88" t="s">
        <v>81</v>
      </c>
      <c r="AJ88" t="s">
        <v>81</v>
      </c>
      <c r="AK88" t="s">
        <v>81</v>
      </c>
      <c r="AL88" t="s">
        <v>81</v>
      </c>
      <c r="AM88" t="s">
        <v>81</v>
      </c>
      <c r="AN88" t="s">
        <v>81</v>
      </c>
      <c r="AO88" t="s">
        <v>81</v>
      </c>
      <c r="AP88" t="s">
        <v>81</v>
      </c>
      <c r="AQ88" t="s">
        <v>81</v>
      </c>
      <c r="AR88" t="s">
        <v>81</v>
      </c>
      <c r="AS88" t="s">
        <v>81</v>
      </c>
      <c r="AT88" t="s">
        <v>81</v>
      </c>
      <c r="AU88" t="s">
        <v>81</v>
      </c>
      <c r="AV88">
        <v>2</v>
      </c>
      <c r="AW88" t="s">
        <v>81</v>
      </c>
      <c r="AX88">
        <v>70000</v>
      </c>
      <c r="AY88">
        <v>20000</v>
      </c>
      <c r="AZ88" t="s">
        <v>81</v>
      </c>
      <c r="BA88" t="s">
        <v>81</v>
      </c>
      <c r="BB88">
        <v>40000</v>
      </c>
      <c r="BC88" t="s">
        <v>81</v>
      </c>
      <c r="BD88">
        <v>10000</v>
      </c>
      <c r="BE88" t="s">
        <v>81</v>
      </c>
      <c r="BF88" t="s">
        <v>81</v>
      </c>
      <c r="BG88" t="s">
        <v>81</v>
      </c>
      <c r="BH88" t="s">
        <v>81</v>
      </c>
      <c r="BI88" t="s">
        <v>81</v>
      </c>
      <c r="BJ88" t="s">
        <v>81</v>
      </c>
      <c r="BK88" t="s">
        <v>81</v>
      </c>
      <c r="BL88" t="s">
        <v>81</v>
      </c>
      <c r="BM88" t="s">
        <v>81</v>
      </c>
      <c r="BN88" t="s">
        <v>81</v>
      </c>
      <c r="BO88" t="s">
        <v>81</v>
      </c>
      <c r="BP88" t="s">
        <v>81</v>
      </c>
      <c r="BQ88" t="s">
        <v>81</v>
      </c>
      <c r="BR88" t="s">
        <v>81</v>
      </c>
      <c r="BS88" t="s">
        <v>81</v>
      </c>
      <c r="BT88" t="s">
        <v>81</v>
      </c>
      <c r="BU88" s="27">
        <v>0</v>
      </c>
      <c r="BV88" t="s">
        <v>81</v>
      </c>
      <c r="BW88">
        <v>1</v>
      </c>
      <c r="BX88" t="s">
        <v>81</v>
      </c>
      <c r="BY88">
        <v>1</v>
      </c>
      <c r="BZ88" t="s">
        <v>81</v>
      </c>
      <c r="CA88" t="s">
        <v>81</v>
      </c>
      <c r="CB88" t="s">
        <v>81</v>
      </c>
      <c r="CC88" t="s">
        <v>81</v>
      </c>
      <c r="CD88" t="s">
        <v>81</v>
      </c>
      <c r="CE88" t="s">
        <v>81</v>
      </c>
      <c r="CF88" t="s">
        <v>81</v>
      </c>
      <c r="CG88">
        <v>24</v>
      </c>
      <c r="CH88" t="s">
        <v>81</v>
      </c>
      <c r="CI88">
        <v>1</v>
      </c>
      <c r="CJ88" t="s">
        <v>81</v>
      </c>
      <c r="CK88" t="s">
        <v>81</v>
      </c>
      <c r="CL88" t="s">
        <v>81</v>
      </c>
      <c r="CM88">
        <v>40</v>
      </c>
      <c r="CN88">
        <v>1</v>
      </c>
      <c r="CO88" t="s">
        <v>81</v>
      </c>
      <c r="CP88" t="s">
        <v>81</v>
      </c>
      <c r="CQ88">
        <v>2</v>
      </c>
      <c r="CR88" t="s">
        <v>81</v>
      </c>
      <c r="CS88">
        <v>1</v>
      </c>
      <c r="CT88" t="s">
        <v>81</v>
      </c>
      <c r="CU88" t="s">
        <v>81</v>
      </c>
      <c r="CV88" t="s">
        <v>81</v>
      </c>
      <c r="CW88" t="s">
        <v>81</v>
      </c>
      <c r="CX88" t="s">
        <v>81</v>
      </c>
      <c r="CY88">
        <v>1</v>
      </c>
      <c r="CZ88" t="s">
        <v>81</v>
      </c>
      <c r="DA88" t="s">
        <v>81</v>
      </c>
      <c r="DB88" t="s">
        <v>81</v>
      </c>
      <c r="DC88">
        <v>1</v>
      </c>
      <c r="DD88" t="s">
        <v>81</v>
      </c>
      <c r="DE88" t="s">
        <v>81</v>
      </c>
      <c r="DF88">
        <v>1</v>
      </c>
      <c r="DG88" t="s">
        <v>81</v>
      </c>
      <c r="DH88">
        <v>1</v>
      </c>
      <c r="DI88" t="s">
        <v>81</v>
      </c>
      <c r="DJ88" t="s">
        <v>81</v>
      </c>
      <c r="DK88" t="s">
        <v>81</v>
      </c>
      <c r="DL88" t="s">
        <v>81</v>
      </c>
      <c r="DM88" t="s">
        <v>81</v>
      </c>
      <c r="DN88" t="s">
        <v>81</v>
      </c>
      <c r="DO88" t="s">
        <v>81</v>
      </c>
      <c r="DP88">
        <v>1</v>
      </c>
      <c r="DQ88">
        <v>6</v>
      </c>
      <c r="DR88">
        <v>1</v>
      </c>
      <c r="DS88" t="s">
        <v>81</v>
      </c>
      <c r="DT88" t="s">
        <v>81</v>
      </c>
      <c r="DU88" t="s">
        <v>81</v>
      </c>
      <c r="DV88" t="s">
        <v>81</v>
      </c>
      <c r="DW88" t="s">
        <v>81</v>
      </c>
      <c r="DX88" t="s">
        <v>81</v>
      </c>
      <c r="DY88" t="s">
        <v>81</v>
      </c>
      <c r="DZ88">
        <v>1</v>
      </c>
      <c r="EA88" t="s">
        <v>81</v>
      </c>
      <c r="EB88">
        <v>1</v>
      </c>
      <c r="EC88" t="s">
        <v>81</v>
      </c>
      <c r="ED88" t="s">
        <v>81</v>
      </c>
      <c r="EE88">
        <v>3</v>
      </c>
      <c r="EF88" t="s">
        <v>81</v>
      </c>
      <c r="EG88">
        <v>1</v>
      </c>
      <c r="EH88" t="s">
        <v>81</v>
      </c>
      <c r="EI88" t="s">
        <v>81</v>
      </c>
      <c r="EJ88" t="s">
        <v>81</v>
      </c>
      <c r="EK88" t="s">
        <v>81</v>
      </c>
      <c r="EL88" t="s">
        <v>81</v>
      </c>
      <c r="EM88" t="s">
        <v>81</v>
      </c>
      <c r="EN88" t="s">
        <v>81</v>
      </c>
      <c r="EO88" t="s">
        <v>81</v>
      </c>
      <c r="EP88" t="s">
        <v>81</v>
      </c>
      <c r="EQ88" t="s">
        <v>81</v>
      </c>
      <c r="ER88" t="s">
        <v>81</v>
      </c>
      <c r="ES88" t="s">
        <v>81</v>
      </c>
      <c r="ET88">
        <v>2</v>
      </c>
      <c r="EU88" t="s">
        <v>81</v>
      </c>
      <c r="EV88">
        <v>1</v>
      </c>
      <c r="EW88" t="s">
        <v>81</v>
      </c>
      <c r="EX88" t="s">
        <v>81</v>
      </c>
      <c r="EY88" t="s">
        <v>81</v>
      </c>
      <c r="EZ88" t="s">
        <v>81</v>
      </c>
      <c r="FA88" t="s">
        <v>81</v>
      </c>
      <c r="FB88">
        <v>1</v>
      </c>
      <c r="FC88" t="s">
        <v>81</v>
      </c>
      <c r="FD88" t="s">
        <v>81</v>
      </c>
      <c r="FE88" t="s">
        <v>81</v>
      </c>
      <c r="FF88">
        <v>1</v>
      </c>
      <c r="FG88" t="s">
        <v>81</v>
      </c>
      <c r="FH88" t="s">
        <v>81</v>
      </c>
      <c r="FI88">
        <v>1</v>
      </c>
      <c r="FJ88" t="s">
        <v>81</v>
      </c>
      <c r="FK88">
        <v>1</v>
      </c>
      <c r="FL88" t="s">
        <v>81</v>
      </c>
      <c r="FM88" t="s">
        <v>81</v>
      </c>
      <c r="FN88" t="s">
        <v>81</v>
      </c>
      <c r="FO88" t="s">
        <v>81</v>
      </c>
      <c r="FP88" t="s">
        <v>81</v>
      </c>
      <c r="FQ88" t="s">
        <v>81</v>
      </c>
      <c r="FR88" t="s">
        <v>81</v>
      </c>
      <c r="FS88">
        <v>1</v>
      </c>
      <c r="FT88">
        <v>6</v>
      </c>
      <c r="FU88">
        <v>1</v>
      </c>
      <c r="FV88" t="s">
        <v>81</v>
      </c>
      <c r="FW88" t="s">
        <v>81</v>
      </c>
      <c r="FX88" t="s">
        <v>81</v>
      </c>
      <c r="FY88" t="s">
        <v>81</v>
      </c>
      <c r="FZ88" t="s">
        <v>81</v>
      </c>
      <c r="GA88" t="s">
        <v>81</v>
      </c>
      <c r="GB88" t="s">
        <v>81</v>
      </c>
      <c r="GC88" t="s">
        <v>81</v>
      </c>
      <c r="GD88" t="s">
        <v>81</v>
      </c>
      <c r="GE88" t="s">
        <v>81</v>
      </c>
      <c r="GF88" t="s">
        <v>81</v>
      </c>
      <c r="GG88" t="s">
        <v>81</v>
      </c>
      <c r="GH88" t="s">
        <v>81</v>
      </c>
      <c r="GI88" t="s">
        <v>81</v>
      </c>
      <c r="GJ88" t="s">
        <v>81</v>
      </c>
      <c r="GK88" t="s">
        <v>81</v>
      </c>
      <c r="GL88" t="s">
        <v>81</v>
      </c>
      <c r="GM88" t="s">
        <v>81</v>
      </c>
      <c r="GN88" t="s">
        <v>81</v>
      </c>
      <c r="GO88" t="s">
        <v>81</v>
      </c>
      <c r="GP88" t="s">
        <v>81</v>
      </c>
      <c r="GQ88" t="s">
        <v>81</v>
      </c>
      <c r="GR88" t="s">
        <v>81</v>
      </c>
      <c r="GS88" t="s">
        <v>81</v>
      </c>
      <c r="GT88" t="s">
        <v>81</v>
      </c>
      <c r="GU88" t="s">
        <v>81</v>
      </c>
      <c r="GV88" t="s">
        <v>81</v>
      </c>
      <c r="GW88" t="s">
        <v>81</v>
      </c>
      <c r="GX88" t="s">
        <v>81</v>
      </c>
      <c r="GY88" t="s">
        <v>81</v>
      </c>
      <c r="GZ88" t="s">
        <v>81</v>
      </c>
      <c r="HA88" t="s">
        <v>81</v>
      </c>
      <c r="HB88" t="s">
        <v>81</v>
      </c>
      <c r="HC88" t="s">
        <v>81</v>
      </c>
      <c r="HD88" t="s">
        <v>81</v>
      </c>
      <c r="HE88" t="s">
        <v>81</v>
      </c>
      <c r="HF88" t="s">
        <v>81</v>
      </c>
      <c r="HG88" t="s">
        <v>81</v>
      </c>
      <c r="HH88" t="s">
        <v>81</v>
      </c>
      <c r="HI88" t="s">
        <v>81</v>
      </c>
      <c r="HJ88" t="s">
        <v>81</v>
      </c>
      <c r="HK88" t="s">
        <v>81</v>
      </c>
      <c r="HL88" t="s">
        <v>81</v>
      </c>
      <c r="HM88" t="s">
        <v>81</v>
      </c>
      <c r="HN88" t="s">
        <v>81</v>
      </c>
      <c r="HO88" t="s">
        <v>81</v>
      </c>
      <c r="HP88" t="s">
        <v>81</v>
      </c>
      <c r="HQ88" t="s">
        <v>81</v>
      </c>
      <c r="HR88" t="s">
        <v>81</v>
      </c>
      <c r="HS88" t="s">
        <v>81</v>
      </c>
      <c r="HT88" t="s">
        <v>81</v>
      </c>
      <c r="HU88" t="s">
        <v>81</v>
      </c>
      <c r="HV88" t="s">
        <v>81</v>
      </c>
      <c r="HW88" t="s">
        <v>81</v>
      </c>
      <c r="HX88" t="s">
        <v>81</v>
      </c>
      <c r="HY88" t="s">
        <v>81</v>
      </c>
      <c r="HZ88" t="s">
        <v>81</v>
      </c>
      <c r="IA88" t="s">
        <v>81</v>
      </c>
      <c r="IB88" t="s">
        <v>81</v>
      </c>
      <c r="IC88" t="s">
        <v>81</v>
      </c>
      <c r="ID88" t="s">
        <v>81</v>
      </c>
      <c r="IE88" t="s">
        <v>81</v>
      </c>
      <c r="IF88" t="s">
        <v>81</v>
      </c>
      <c r="IG88" t="s">
        <v>81</v>
      </c>
      <c r="IH88" t="s">
        <v>81</v>
      </c>
      <c r="II88" t="s">
        <v>81</v>
      </c>
      <c r="IJ88" t="s">
        <v>81</v>
      </c>
      <c r="IK88" t="s">
        <v>81</v>
      </c>
      <c r="IL88" t="s">
        <v>81</v>
      </c>
      <c r="IM88" t="s">
        <v>81</v>
      </c>
      <c r="IN88" t="s">
        <v>81</v>
      </c>
      <c r="IO88" t="s">
        <v>81</v>
      </c>
      <c r="IP88" t="s">
        <v>81</v>
      </c>
      <c r="IQ88" t="s">
        <v>81</v>
      </c>
      <c r="IR88" t="s">
        <v>81</v>
      </c>
      <c r="IS88" t="s">
        <v>81</v>
      </c>
      <c r="IT88" t="s">
        <v>81</v>
      </c>
      <c r="IU88" t="s">
        <v>81</v>
      </c>
      <c r="IV88" t="s">
        <v>81</v>
      </c>
      <c r="IW88" t="s">
        <v>81</v>
      </c>
      <c r="IX88" t="s">
        <v>81</v>
      </c>
      <c r="IY88" t="s">
        <v>81</v>
      </c>
      <c r="IZ88" t="s">
        <v>81</v>
      </c>
      <c r="JA88" t="s">
        <v>81</v>
      </c>
      <c r="JB88" t="s">
        <v>81</v>
      </c>
      <c r="JC88" t="s">
        <v>81</v>
      </c>
      <c r="JD88" t="s">
        <v>81</v>
      </c>
      <c r="JE88" t="s">
        <v>81</v>
      </c>
      <c r="JF88" t="s">
        <v>81</v>
      </c>
      <c r="JG88" t="s">
        <v>81</v>
      </c>
      <c r="JH88" t="s">
        <v>81</v>
      </c>
      <c r="JI88" t="s">
        <v>81</v>
      </c>
      <c r="JJ88" t="s">
        <v>81</v>
      </c>
      <c r="JK88" t="s">
        <v>81</v>
      </c>
      <c r="JL88" t="s">
        <v>81</v>
      </c>
      <c r="JM88" t="s">
        <v>81</v>
      </c>
      <c r="JN88" t="s">
        <v>81</v>
      </c>
      <c r="JO88" t="s">
        <v>81</v>
      </c>
      <c r="JP88" t="s">
        <v>81</v>
      </c>
      <c r="JQ88" t="s">
        <v>81</v>
      </c>
      <c r="JR88" t="s">
        <v>81</v>
      </c>
      <c r="JS88" t="s">
        <v>81</v>
      </c>
      <c r="JT88" t="s">
        <v>81</v>
      </c>
      <c r="JU88" t="s">
        <v>81</v>
      </c>
      <c r="JV88" t="s">
        <v>81</v>
      </c>
      <c r="JW88" t="s">
        <v>81</v>
      </c>
      <c r="JX88" t="s">
        <v>81</v>
      </c>
      <c r="JY88" t="s">
        <v>81</v>
      </c>
      <c r="JZ88" t="s">
        <v>81</v>
      </c>
      <c r="KA88" t="s">
        <v>81</v>
      </c>
      <c r="KB88" t="s">
        <v>81</v>
      </c>
      <c r="KC88" t="s">
        <v>81</v>
      </c>
      <c r="KD88" t="s">
        <v>81</v>
      </c>
      <c r="KE88" t="s">
        <v>81</v>
      </c>
      <c r="KF88" t="s">
        <v>81</v>
      </c>
      <c r="KG88" t="s">
        <v>81</v>
      </c>
      <c r="KH88" t="s">
        <v>81</v>
      </c>
      <c r="KI88" t="s">
        <v>81</v>
      </c>
      <c r="KJ88" t="s">
        <v>81</v>
      </c>
      <c r="KK88" t="s">
        <v>81</v>
      </c>
      <c r="KL88" t="s">
        <v>81</v>
      </c>
      <c r="KM88" t="s">
        <v>81</v>
      </c>
      <c r="KN88" t="s">
        <v>81</v>
      </c>
      <c r="KO88" t="s">
        <v>81</v>
      </c>
      <c r="KP88" t="s">
        <v>81</v>
      </c>
      <c r="KQ88" t="s">
        <v>81</v>
      </c>
      <c r="KR88" t="s">
        <v>81</v>
      </c>
      <c r="KS88" t="s">
        <v>81</v>
      </c>
      <c r="KT88" t="s">
        <v>81</v>
      </c>
      <c r="KU88" t="s">
        <v>81</v>
      </c>
      <c r="KV88" t="s">
        <v>81</v>
      </c>
      <c r="KW88" t="s">
        <v>81</v>
      </c>
      <c r="KX88" t="s">
        <v>81</v>
      </c>
      <c r="KY88" t="s">
        <v>81</v>
      </c>
      <c r="KZ88" t="s">
        <v>81</v>
      </c>
      <c r="LA88" t="s">
        <v>81</v>
      </c>
      <c r="LB88" t="s">
        <v>81</v>
      </c>
      <c r="LC88" t="s">
        <v>81</v>
      </c>
      <c r="LD88" t="s">
        <v>81</v>
      </c>
      <c r="LE88" t="s">
        <v>81</v>
      </c>
      <c r="LF88" t="s">
        <v>81</v>
      </c>
      <c r="LG88" t="s">
        <v>81</v>
      </c>
      <c r="LH88" t="s">
        <v>81</v>
      </c>
      <c r="LI88" t="s">
        <v>81</v>
      </c>
      <c r="LJ88" t="s">
        <v>81</v>
      </c>
      <c r="LK88" t="s">
        <v>81</v>
      </c>
      <c r="LL88" t="s">
        <v>81</v>
      </c>
      <c r="LM88" t="s">
        <v>81</v>
      </c>
      <c r="LN88" t="s">
        <v>81</v>
      </c>
      <c r="LO88" t="s">
        <v>81</v>
      </c>
      <c r="LP88" t="s">
        <v>81</v>
      </c>
      <c r="LQ88" t="s">
        <v>81</v>
      </c>
      <c r="LR88" t="s">
        <v>81</v>
      </c>
      <c r="LS88" t="s">
        <v>81</v>
      </c>
      <c r="LT88" t="s">
        <v>81</v>
      </c>
      <c r="LU88" t="s">
        <v>81</v>
      </c>
      <c r="LV88" t="s">
        <v>81</v>
      </c>
      <c r="LW88" t="s">
        <v>81</v>
      </c>
      <c r="LX88" t="s">
        <v>81</v>
      </c>
      <c r="LY88" t="s">
        <v>81</v>
      </c>
      <c r="LZ88" t="s">
        <v>81</v>
      </c>
      <c r="MA88" t="s">
        <v>81</v>
      </c>
      <c r="MB88" t="s">
        <v>81</v>
      </c>
      <c r="MC88" t="s">
        <v>81</v>
      </c>
      <c r="MD88" t="s">
        <v>81</v>
      </c>
      <c r="ME88" t="s">
        <v>81</v>
      </c>
      <c r="MF88" t="s">
        <v>81</v>
      </c>
      <c r="MG88" t="s">
        <v>81</v>
      </c>
      <c r="MH88" t="s">
        <v>81</v>
      </c>
      <c r="MI88" t="s">
        <v>81</v>
      </c>
      <c r="MJ88" t="s">
        <v>81</v>
      </c>
      <c r="MK88" t="s">
        <v>81</v>
      </c>
      <c r="ML88" t="s">
        <v>81</v>
      </c>
      <c r="MM88" t="s">
        <v>81</v>
      </c>
      <c r="MN88" t="s">
        <v>81</v>
      </c>
      <c r="MO88" t="s">
        <v>81</v>
      </c>
      <c r="MP88" t="s">
        <v>81</v>
      </c>
      <c r="MQ88" t="s">
        <v>81</v>
      </c>
      <c r="MR88" t="s">
        <v>81</v>
      </c>
      <c r="MS88" t="s">
        <v>81</v>
      </c>
      <c r="MT88" t="s">
        <v>81</v>
      </c>
      <c r="MU88" t="s">
        <v>81</v>
      </c>
      <c r="MV88" t="s">
        <v>81</v>
      </c>
      <c r="MW88" t="s">
        <v>81</v>
      </c>
      <c r="MX88" t="s">
        <v>81</v>
      </c>
      <c r="MY88" t="s">
        <v>81</v>
      </c>
      <c r="MZ88" t="s">
        <v>81</v>
      </c>
      <c r="NA88" t="s">
        <v>81</v>
      </c>
      <c r="NB88" t="s">
        <v>81</v>
      </c>
      <c r="NC88" t="s">
        <v>81</v>
      </c>
      <c r="ND88" t="s">
        <v>81</v>
      </c>
      <c r="NE88" t="s">
        <v>81</v>
      </c>
      <c r="NF88" t="s">
        <v>81</v>
      </c>
      <c r="NG88" t="s">
        <v>81</v>
      </c>
      <c r="NH88" t="s">
        <v>81</v>
      </c>
      <c r="NI88" t="s">
        <v>81</v>
      </c>
      <c r="NJ88" t="s">
        <v>81</v>
      </c>
      <c r="NK88" t="s">
        <v>81</v>
      </c>
      <c r="NL88" t="s">
        <v>81</v>
      </c>
      <c r="NM88" t="s">
        <v>81</v>
      </c>
      <c r="NN88" t="s">
        <v>81</v>
      </c>
      <c r="NO88" t="s">
        <v>81</v>
      </c>
      <c r="NP88" t="s">
        <v>81</v>
      </c>
      <c r="NQ88" t="s">
        <v>81</v>
      </c>
      <c r="NR88" t="s">
        <v>81</v>
      </c>
      <c r="NS88" t="s">
        <v>81</v>
      </c>
      <c r="NT88" t="s">
        <v>81</v>
      </c>
      <c r="NU88" t="s">
        <v>81</v>
      </c>
      <c r="NV88" t="s">
        <v>81</v>
      </c>
      <c r="NW88" t="s">
        <v>81</v>
      </c>
      <c r="NX88" t="s">
        <v>81</v>
      </c>
      <c r="NY88" t="s">
        <v>81</v>
      </c>
      <c r="NZ88" t="s">
        <v>81</v>
      </c>
      <c r="OA88" t="s">
        <v>81</v>
      </c>
      <c r="OB88" t="s">
        <v>81</v>
      </c>
      <c r="OC88" t="s">
        <v>81</v>
      </c>
      <c r="OD88" t="s">
        <v>81</v>
      </c>
      <c r="OE88" t="s">
        <v>81</v>
      </c>
      <c r="OF88" t="s">
        <v>81</v>
      </c>
      <c r="OG88" t="s">
        <v>81</v>
      </c>
      <c r="OH88" t="s">
        <v>81</v>
      </c>
      <c r="OI88" t="s">
        <v>81</v>
      </c>
      <c r="OJ88" t="s">
        <v>81</v>
      </c>
      <c r="OK88" t="s">
        <v>81</v>
      </c>
      <c r="OL88" t="s">
        <v>81</v>
      </c>
      <c r="OM88">
        <v>1</v>
      </c>
      <c r="ON88">
        <v>2</v>
      </c>
      <c r="OO88">
        <v>5</v>
      </c>
      <c r="OP88">
        <v>1</v>
      </c>
      <c r="OQ88">
        <v>2</v>
      </c>
      <c r="OR88">
        <v>2</v>
      </c>
      <c r="OS88" t="s">
        <v>81</v>
      </c>
      <c r="OT88" t="s">
        <v>81</v>
      </c>
      <c r="OU88" t="s">
        <v>81</v>
      </c>
      <c r="OV88" t="s">
        <v>81</v>
      </c>
      <c r="OW88" t="s">
        <v>81</v>
      </c>
      <c r="OX88" t="s">
        <v>81</v>
      </c>
      <c r="OY88" t="s">
        <v>81</v>
      </c>
      <c r="OZ88" t="s">
        <v>81</v>
      </c>
      <c r="PA88" t="s">
        <v>81</v>
      </c>
      <c r="PB88" t="s">
        <v>81</v>
      </c>
      <c r="PC88" t="s">
        <v>81</v>
      </c>
      <c r="PD88" t="s">
        <v>81</v>
      </c>
    </row>
    <row r="89" spans="1:420" x14ac:dyDescent="0.35">
      <c r="A89" s="20">
        <v>2080412</v>
      </c>
      <c r="B89" s="20">
        <v>2</v>
      </c>
      <c r="C89" s="20">
        <v>8</v>
      </c>
      <c r="D89" s="20">
        <v>4</v>
      </c>
      <c r="E89" s="20" t="s">
        <v>1343</v>
      </c>
      <c r="F89" s="20">
        <v>1</v>
      </c>
      <c r="G89" s="20">
        <v>6.5</v>
      </c>
      <c r="H89" s="20">
        <v>6.5</v>
      </c>
      <c r="I89" s="20">
        <v>70</v>
      </c>
      <c r="J89" s="20">
        <v>440</v>
      </c>
      <c r="K89" s="20">
        <v>15</v>
      </c>
      <c r="L89" s="20">
        <v>16500</v>
      </c>
      <c r="M89" t="s">
        <v>81</v>
      </c>
      <c r="N89" t="s">
        <v>81</v>
      </c>
      <c r="O89" t="s">
        <v>81</v>
      </c>
      <c r="P89" t="s">
        <v>81</v>
      </c>
      <c r="Q89" t="s">
        <v>81</v>
      </c>
      <c r="R89" t="s">
        <v>81</v>
      </c>
      <c r="S89" t="s">
        <v>81</v>
      </c>
      <c r="T89" t="s">
        <v>81</v>
      </c>
      <c r="U89" t="s">
        <v>81</v>
      </c>
      <c r="V89" t="s">
        <v>81</v>
      </c>
      <c r="W89" t="s">
        <v>81</v>
      </c>
      <c r="X89" t="s">
        <v>81</v>
      </c>
      <c r="Y89" t="s">
        <v>81</v>
      </c>
      <c r="Z89" t="s">
        <v>81</v>
      </c>
      <c r="AA89" t="s">
        <v>81</v>
      </c>
      <c r="AB89" t="s">
        <v>81</v>
      </c>
      <c r="AC89" t="s">
        <v>81</v>
      </c>
      <c r="AD89" t="s">
        <v>81</v>
      </c>
      <c r="AE89" t="s">
        <v>81</v>
      </c>
      <c r="AF89" t="s">
        <v>81</v>
      </c>
      <c r="AG89" t="s">
        <v>81</v>
      </c>
      <c r="AH89" t="s">
        <v>81</v>
      </c>
      <c r="AI89" t="s">
        <v>81</v>
      </c>
      <c r="AJ89" t="s">
        <v>81</v>
      </c>
      <c r="AK89" t="s">
        <v>81</v>
      </c>
      <c r="AL89" t="s">
        <v>81</v>
      </c>
      <c r="AM89" t="s">
        <v>81</v>
      </c>
      <c r="AN89" t="s">
        <v>81</v>
      </c>
      <c r="AO89" t="s">
        <v>81</v>
      </c>
      <c r="AP89" t="s">
        <v>81</v>
      </c>
      <c r="AQ89" t="s">
        <v>81</v>
      </c>
      <c r="AR89" t="s">
        <v>81</v>
      </c>
      <c r="AS89" t="s">
        <v>81</v>
      </c>
      <c r="AT89" t="s">
        <v>81</v>
      </c>
      <c r="AU89" t="s">
        <v>81</v>
      </c>
      <c r="AV89">
        <v>1</v>
      </c>
      <c r="AW89" t="s">
        <v>81</v>
      </c>
      <c r="AX89">
        <v>100000</v>
      </c>
      <c r="AY89">
        <v>40000</v>
      </c>
      <c r="AZ89" t="s">
        <v>81</v>
      </c>
      <c r="BA89" t="s">
        <v>81</v>
      </c>
      <c r="BB89" t="s">
        <v>81</v>
      </c>
      <c r="BC89" t="s">
        <v>81</v>
      </c>
      <c r="BD89" t="s">
        <v>81</v>
      </c>
      <c r="BE89" t="s">
        <v>81</v>
      </c>
      <c r="BF89" t="s">
        <v>81</v>
      </c>
      <c r="BG89" t="s">
        <v>81</v>
      </c>
      <c r="BH89" t="s">
        <v>81</v>
      </c>
      <c r="BI89" t="s">
        <v>81</v>
      </c>
      <c r="BJ89" t="s">
        <v>81</v>
      </c>
      <c r="BK89" t="s">
        <v>81</v>
      </c>
      <c r="BL89" t="s">
        <v>81</v>
      </c>
      <c r="BM89" t="s">
        <v>81</v>
      </c>
      <c r="BN89" t="s">
        <v>81</v>
      </c>
      <c r="BO89" t="s">
        <v>81</v>
      </c>
      <c r="BP89" t="s">
        <v>81</v>
      </c>
      <c r="BQ89" t="s">
        <v>81</v>
      </c>
      <c r="BR89" t="s">
        <v>81</v>
      </c>
      <c r="BS89" t="s">
        <v>81</v>
      </c>
      <c r="BT89" t="s">
        <v>81</v>
      </c>
      <c r="BU89">
        <v>1</v>
      </c>
      <c r="BV89" t="s">
        <v>81</v>
      </c>
      <c r="BW89">
        <v>1</v>
      </c>
      <c r="BX89" t="s">
        <v>81</v>
      </c>
      <c r="BY89">
        <v>1</v>
      </c>
      <c r="BZ89" t="s">
        <v>81</v>
      </c>
      <c r="CA89" t="s">
        <v>81</v>
      </c>
      <c r="CB89" t="s">
        <v>81</v>
      </c>
      <c r="CC89" t="s">
        <v>81</v>
      </c>
      <c r="CD89" t="s">
        <v>81</v>
      </c>
      <c r="CE89" t="s">
        <v>81</v>
      </c>
      <c r="CF89" t="s">
        <v>81</v>
      </c>
      <c r="CG89">
        <v>9</v>
      </c>
      <c r="CH89" t="s">
        <v>81</v>
      </c>
      <c r="CI89">
        <v>1</v>
      </c>
      <c r="CJ89" t="s">
        <v>81</v>
      </c>
      <c r="CK89" t="s">
        <v>81</v>
      </c>
      <c r="CL89" t="s">
        <v>81</v>
      </c>
      <c r="CM89">
        <v>15</v>
      </c>
      <c r="CN89">
        <v>1</v>
      </c>
      <c r="CO89">
        <v>1</v>
      </c>
      <c r="CP89" t="s">
        <v>81</v>
      </c>
      <c r="CQ89">
        <v>2</v>
      </c>
      <c r="CR89" t="s">
        <v>81</v>
      </c>
      <c r="CS89">
        <v>1</v>
      </c>
      <c r="CT89" t="s">
        <v>81</v>
      </c>
      <c r="CU89" t="s">
        <v>81</v>
      </c>
      <c r="CV89" t="s">
        <v>81</v>
      </c>
      <c r="CW89" t="s">
        <v>81</v>
      </c>
      <c r="CX89" t="s">
        <v>81</v>
      </c>
      <c r="CY89">
        <v>1</v>
      </c>
      <c r="CZ89" t="s">
        <v>81</v>
      </c>
      <c r="DA89" t="s">
        <v>81</v>
      </c>
      <c r="DB89" t="s">
        <v>81</v>
      </c>
      <c r="DC89">
        <v>1</v>
      </c>
      <c r="DD89" t="s">
        <v>81</v>
      </c>
      <c r="DE89" t="s">
        <v>81</v>
      </c>
      <c r="DF89">
        <v>1</v>
      </c>
      <c r="DG89" t="s">
        <v>81</v>
      </c>
      <c r="DH89">
        <v>1</v>
      </c>
      <c r="DI89" t="s">
        <v>81</v>
      </c>
      <c r="DJ89" t="s">
        <v>81</v>
      </c>
      <c r="DK89" t="s">
        <v>81</v>
      </c>
      <c r="DL89" t="s">
        <v>81</v>
      </c>
      <c r="DM89" t="s">
        <v>81</v>
      </c>
      <c r="DN89" t="s">
        <v>81</v>
      </c>
      <c r="DO89" t="s">
        <v>81</v>
      </c>
      <c r="DP89">
        <v>1</v>
      </c>
      <c r="DQ89" t="s">
        <v>81</v>
      </c>
      <c r="DR89">
        <v>1</v>
      </c>
      <c r="DS89" t="s">
        <v>81</v>
      </c>
      <c r="DT89" t="s">
        <v>81</v>
      </c>
      <c r="DU89" t="s">
        <v>81</v>
      </c>
      <c r="DV89" t="s">
        <v>81</v>
      </c>
      <c r="DW89" t="s">
        <v>81</v>
      </c>
      <c r="DX89" t="s">
        <v>81</v>
      </c>
      <c r="DY89" t="s">
        <v>81</v>
      </c>
      <c r="DZ89" t="s">
        <v>81</v>
      </c>
      <c r="EA89" t="s">
        <v>81</v>
      </c>
      <c r="EB89" t="s">
        <v>81</v>
      </c>
      <c r="EC89" t="s">
        <v>81</v>
      </c>
      <c r="ED89" t="s">
        <v>81</v>
      </c>
      <c r="EE89" t="s">
        <v>81</v>
      </c>
      <c r="EF89" t="s">
        <v>81</v>
      </c>
      <c r="EG89" t="s">
        <v>81</v>
      </c>
      <c r="EH89" t="s">
        <v>81</v>
      </c>
      <c r="EI89" t="s">
        <v>81</v>
      </c>
      <c r="EJ89" t="s">
        <v>81</v>
      </c>
      <c r="EK89" t="s">
        <v>81</v>
      </c>
      <c r="EL89" t="s">
        <v>81</v>
      </c>
      <c r="EM89" t="s">
        <v>81</v>
      </c>
      <c r="EN89" t="s">
        <v>81</v>
      </c>
      <c r="EO89" t="s">
        <v>81</v>
      </c>
      <c r="EP89" t="s">
        <v>81</v>
      </c>
      <c r="EQ89" t="s">
        <v>81</v>
      </c>
      <c r="ER89" t="s">
        <v>81</v>
      </c>
      <c r="ES89" t="s">
        <v>81</v>
      </c>
      <c r="ET89" t="s">
        <v>81</v>
      </c>
      <c r="EU89" t="s">
        <v>81</v>
      </c>
      <c r="EV89" t="s">
        <v>81</v>
      </c>
      <c r="EW89" t="s">
        <v>81</v>
      </c>
      <c r="EX89" t="s">
        <v>81</v>
      </c>
      <c r="EY89" t="s">
        <v>81</v>
      </c>
      <c r="EZ89" t="s">
        <v>81</v>
      </c>
      <c r="FA89" t="s">
        <v>81</v>
      </c>
      <c r="FB89" t="s">
        <v>81</v>
      </c>
      <c r="FC89" t="s">
        <v>81</v>
      </c>
      <c r="FD89" t="s">
        <v>81</v>
      </c>
      <c r="FE89" t="s">
        <v>81</v>
      </c>
      <c r="FF89" t="s">
        <v>81</v>
      </c>
      <c r="FG89" t="s">
        <v>81</v>
      </c>
      <c r="FH89" t="s">
        <v>81</v>
      </c>
      <c r="FI89" t="s">
        <v>81</v>
      </c>
      <c r="FJ89" t="s">
        <v>81</v>
      </c>
      <c r="FK89" t="s">
        <v>81</v>
      </c>
      <c r="FL89" t="s">
        <v>81</v>
      </c>
      <c r="FM89" t="s">
        <v>81</v>
      </c>
      <c r="FN89" t="s">
        <v>81</v>
      </c>
      <c r="FO89" t="s">
        <v>81</v>
      </c>
      <c r="FP89" t="s">
        <v>81</v>
      </c>
      <c r="FQ89" t="s">
        <v>81</v>
      </c>
      <c r="FR89" t="s">
        <v>81</v>
      </c>
      <c r="FS89" t="s">
        <v>81</v>
      </c>
      <c r="FT89" t="s">
        <v>81</v>
      </c>
      <c r="FU89" t="s">
        <v>81</v>
      </c>
      <c r="FV89" t="s">
        <v>81</v>
      </c>
      <c r="FW89" t="s">
        <v>81</v>
      </c>
      <c r="FX89" t="s">
        <v>81</v>
      </c>
      <c r="FY89" t="s">
        <v>81</v>
      </c>
      <c r="FZ89" t="s">
        <v>81</v>
      </c>
      <c r="GA89" t="s">
        <v>81</v>
      </c>
      <c r="GB89" t="s">
        <v>81</v>
      </c>
      <c r="GC89" t="s">
        <v>81</v>
      </c>
      <c r="GD89" t="s">
        <v>81</v>
      </c>
      <c r="GE89" t="s">
        <v>81</v>
      </c>
      <c r="GF89" t="s">
        <v>81</v>
      </c>
      <c r="GG89" t="s">
        <v>81</v>
      </c>
      <c r="GH89" t="s">
        <v>81</v>
      </c>
      <c r="GI89" t="s">
        <v>81</v>
      </c>
      <c r="GJ89" t="s">
        <v>81</v>
      </c>
      <c r="GK89" t="s">
        <v>81</v>
      </c>
      <c r="GL89" t="s">
        <v>81</v>
      </c>
      <c r="GM89" t="s">
        <v>81</v>
      </c>
      <c r="GN89" t="s">
        <v>81</v>
      </c>
      <c r="GO89" t="s">
        <v>81</v>
      </c>
      <c r="GP89" t="s">
        <v>81</v>
      </c>
      <c r="GQ89" t="s">
        <v>81</v>
      </c>
      <c r="GR89" t="s">
        <v>81</v>
      </c>
      <c r="GS89" t="s">
        <v>81</v>
      </c>
      <c r="GT89" t="s">
        <v>81</v>
      </c>
      <c r="GU89" t="s">
        <v>81</v>
      </c>
      <c r="GV89" t="s">
        <v>81</v>
      </c>
      <c r="GW89" t="s">
        <v>81</v>
      </c>
      <c r="GX89" t="s">
        <v>81</v>
      </c>
      <c r="GY89" t="s">
        <v>81</v>
      </c>
      <c r="GZ89" t="s">
        <v>81</v>
      </c>
      <c r="HA89" t="s">
        <v>81</v>
      </c>
      <c r="HB89" t="s">
        <v>81</v>
      </c>
      <c r="HC89" t="s">
        <v>81</v>
      </c>
      <c r="HD89" t="s">
        <v>81</v>
      </c>
      <c r="HE89" t="s">
        <v>81</v>
      </c>
      <c r="HF89" t="s">
        <v>81</v>
      </c>
      <c r="HG89" t="s">
        <v>81</v>
      </c>
      <c r="HH89" t="s">
        <v>81</v>
      </c>
      <c r="HI89" t="s">
        <v>81</v>
      </c>
      <c r="HJ89" t="s">
        <v>81</v>
      </c>
      <c r="HK89" t="s">
        <v>81</v>
      </c>
      <c r="HL89" t="s">
        <v>81</v>
      </c>
      <c r="HM89" t="s">
        <v>81</v>
      </c>
      <c r="HN89" t="s">
        <v>81</v>
      </c>
      <c r="HO89" t="s">
        <v>81</v>
      </c>
      <c r="HP89" t="s">
        <v>81</v>
      </c>
      <c r="HQ89" t="s">
        <v>81</v>
      </c>
      <c r="HR89" t="s">
        <v>81</v>
      </c>
      <c r="HS89" t="s">
        <v>81</v>
      </c>
      <c r="HT89" t="s">
        <v>81</v>
      </c>
      <c r="HU89" t="s">
        <v>81</v>
      </c>
      <c r="HV89" t="s">
        <v>81</v>
      </c>
      <c r="HW89" t="s">
        <v>81</v>
      </c>
      <c r="HX89" t="s">
        <v>81</v>
      </c>
      <c r="HY89" t="s">
        <v>81</v>
      </c>
      <c r="HZ89" t="s">
        <v>81</v>
      </c>
      <c r="IA89" t="s">
        <v>81</v>
      </c>
      <c r="IB89" t="s">
        <v>81</v>
      </c>
      <c r="IC89" t="s">
        <v>81</v>
      </c>
      <c r="ID89" t="s">
        <v>81</v>
      </c>
      <c r="IE89" t="s">
        <v>81</v>
      </c>
      <c r="IF89" t="s">
        <v>81</v>
      </c>
      <c r="IG89" t="s">
        <v>81</v>
      </c>
      <c r="IH89" t="s">
        <v>81</v>
      </c>
      <c r="II89" t="s">
        <v>81</v>
      </c>
      <c r="IJ89" t="s">
        <v>81</v>
      </c>
      <c r="IK89" t="s">
        <v>81</v>
      </c>
      <c r="IL89" t="s">
        <v>81</v>
      </c>
      <c r="IM89" t="s">
        <v>81</v>
      </c>
      <c r="IN89" t="s">
        <v>81</v>
      </c>
      <c r="IO89" t="s">
        <v>81</v>
      </c>
      <c r="IP89" t="s">
        <v>81</v>
      </c>
      <c r="IQ89" t="s">
        <v>81</v>
      </c>
      <c r="IR89" t="s">
        <v>81</v>
      </c>
      <c r="IS89" t="s">
        <v>81</v>
      </c>
      <c r="IT89" t="s">
        <v>81</v>
      </c>
      <c r="IU89" t="s">
        <v>81</v>
      </c>
      <c r="IV89" t="s">
        <v>81</v>
      </c>
      <c r="IW89" t="s">
        <v>81</v>
      </c>
      <c r="IX89" t="s">
        <v>81</v>
      </c>
      <c r="IY89" t="s">
        <v>81</v>
      </c>
      <c r="IZ89" t="s">
        <v>81</v>
      </c>
      <c r="JA89" t="s">
        <v>81</v>
      </c>
      <c r="JB89" t="s">
        <v>81</v>
      </c>
      <c r="JC89" t="s">
        <v>81</v>
      </c>
      <c r="JD89" t="s">
        <v>81</v>
      </c>
      <c r="JE89" t="s">
        <v>81</v>
      </c>
      <c r="JF89" t="s">
        <v>81</v>
      </c>
      <c r="JG89" t="s">
        <v>81</v>
      </c>
      <c r="JH89" t="s">
        <v>81</v>
      </c>
      <c r="JI89" t="s">
        <v>81</v>
      </c>
      <c r="JJ89" t="s">
        <v>81</v>
      </c>
      <c r="JK89" t="s">
        <v>81</v>
      </c>
      <c r="JL89" t="s">
        <v>81</v>
      </c>
      <c r="JM89" t="s">
        <v>81</v>
      </c>
      <c r="JN89" t="s">
        <v>81</v>
      </c>
      <c r="JO89" t="s">
        <v>81</v>
      </c>
      <c r="JP89" t="s">
        <v>81</v>
      </c>
      <c r="JQ89" t="s">
        <v>81</v>
      </c>
      <c r="JR89" t="s">
        <v>81</v>
      </c>
      <c r="JS89" t="s">
        <v>81</v>
      </c>
      <c r="JT89" t="s">
        <v>81</v>
      </c>
      <c r="JU89" t="s">
        <v>81</v>
      </c>
      <c r="JV89" t="s">
        <v>81</v>
      </c>
      <c r="JW89" t="s">
        <v>81</v>
      </c>
      <c r="JX89" t="s">
        <v>81</v>
      </c>
      <c r="JY89" t="s">
        <v>81</v>
      </c>
      <c r="JZ89" t="s">
        <v>81</v>
      </c>
      <c r="KA89" t="s">
        <v>81</v>
      </c>
      <c r="KB89" t="s">
        <v>81</v>
      </c>
      <c r="KC89" t="s">
        <v>81</v>
      </c>
      <c r="KD89" t="s">
        <v>81</v>
      </c>
      <c r="KE89" t="s">
        <v>81</v>
      </c>
      <c r="KF89" t="s">
        <v>81</v>
      </c>
      <c r="KG89" t="s">
        <v>81</v>
      </c>
      <c r="KH89" t="s">
        <v>81</v>
      </c>
      <c r="KI89" t="s">
        <v>81</v>
      </c>
      <c r="KJ89" t="s">
        <v>81</v>
      </c>
      <c r="KK89" t="s">
        <v>81</v>
      </c>
      <c r="KL89" t="s">
        <v>81</v>
      </c>
      <c r="KM89" t="s">
        <v>81</v>
      </c>
      <c r="KN89" t="s">
        <v>81</v>
      </c>
      <c r="KO89" t="s">
        <v>81</v>
      </c>
      <c r="KP89" t="s">
        <v>81</v>
      </c>
      <c r="KQ89" t="s">
        <v>81</v>
      </c>
      <c r="KR89" t="s">
        <v>81</v>
      </c>
      <c r="KS89" t="s">
        <v>81</v>
      </c>
      <c r="KT89" t="s">
        <v>81</v>
      </c>
      <c r="KU89" t="s">
        <v>81</v>
      </c>
      <c r="KV89" t="s">
        <v>81</v>
      </c>
      <c r="KW89" t="s">
        <v>81</v>
      </c>
      <c r="KX89" t="s">
        <v>81</v>
      </c>
      <c r="KY89" t="s">
        <v>81</v>
      </c>
      <c r="KZ89" t="s">
        <v>81</v>
      </c>
      <c r="LA89" t="s">
        <v>81</v>
      </c>
      <c r="LB89" t="s">
        <v>81</v>
      </c>
      <c r="LC89" t="s">
        <v>81</v>
      </c>
      <c r="LD89" t="s">
        <v>81</v>
      </c>
      <c r="LE89" t="s">
        <v>81</v>
      </c>
      <c r="LF89" t="s">
        <v>81</v>
      </c>
      <c r="LG89" t="s">
        <v>81</v>
      </c>
      <c r="LH89" t="s">
        <v>81</v>
      </c>
      <c r="LI89" t="s">
        <v>81</v>
      </c>
      <c r="LJ89" t="s">
        <v>81</v>
      </c>
      <c r="LK89" t="s">
        <v>81</v>
      </c>
      <c r="LL89" t="s">
        <v>81</v>
      </c>
      <c r="LM89" t="s">
        <v>81</v>
      </c>
      <c r="LN89" t="s">
        <v>81</v>
      </c>
      <c r="LO89" t="s">
        <v>81</v>
      </c>
      <c r="LP89" t="s">
        <v>81</v>
      </c>
      <c r="LQ89" t="s">
        <v>81</v>
      </c>
      <c r="LR89" t="s">
        <v>81</v>
      </c>
      <c r="LS89" t="s">
        <v>81</v>
      </c>
      <c r="LT89" t="s">
        <v>81</v>
      </c>
      <c r="LU89" t="s">
        <v>81</v>
      </c>
      <c r="LV89" t="s">
        <v>81</v>
      </c>
      <c r="LW89" t="s">
        <v>81</v>
      </c>
      <c r="LX89" t="s">
        <v>81</v>
      </c>
      <c r="LY89" t="s">
        <v>81</v>
      </c>
      <c r="LZ89" t="s">
        <v>81</v>
      </c>
      <c r="MA89" t="s">
        <v>81</v>
      </c>
      <c r="MB89" t="s">
        <v>81</v>
      </c>
      <c r="MC89" t="s">
        <v>81</v>
      </c>
      <c r="MD89" t="s">
        <v>81</v>
      </c>
      <c r="ME89" t="s">
        <v>81</v>
      </c>
      <c r="MF89" t="s">
        <v>81</v>
      </c>
      <c r="MG89" t="s">
        <v>81</v>
      </c>
      <c r="MH89" t="s">
        <v>81</v>
      </c>
      <c r="MI89" t="s">
        <v>81</v>
      </c>
      <c r="MJ89" t="s">
        <v>81</v>
      </c>
      <c r="MK89" t="s">
        <v>81</v>
      </c>
      <c r="ML89" t="s">
        <v>81</v>
      </c>
      <c r="MM89" t="s">
        <v>81</v>
      </c>
      <c r="MN89" t="s">
        <v>81</v>
      </c>
      <c r="MO89" t="s">
        <v>81</v>
      </c>
      <c r="MP89" t="s">
        <v>81</v>
      </c>
      <c r="MQ89" t="s">
        <v>81</v>
      </c>
      <c r="MR89" t="s">
        <v>81</v>
      </c>
      <c r="MS89" t="s">
        <v>81</v>
      </c>
      <c r="MT89" t="s">
        <v>81</v>
      </c>
      <c r="MU89" t="s">
        <v>81</v>
      </c>
      <c r="MV89" t="s">
        <v>81</v>
      </c>
      <c r="MW89" t="s">
        <v>81</v>
      </c>
      <c r="MX89" t="s">
        <v>81</v>
      </c>
      <c r="MY89" t="s">
        <v>81</v>
      </c>
      <c r="MZ89" t="s">
        <v>81</v>
      </c>
      <c r="NA89" t="s">
        <v>81</v>
      </c>
      <c r="NB89" t="s">
        <v>81</v>
      </c>
      <c r="NC89" t="s">
        <v>81</v>
      </c>
      <c r="ND89" t="s">
        <v>81</v>
      </c>
      <c r="NE89" t="s">
        <v>81</v>
      </c>
      <c r="NF89" t="s">
        <v>81</v>
      </c>
      <c r="NG89" t="s">
        <v>81</v>
      </c>
      <c r="NH89" t="s">
        <v>81</v>
      </c>
      <c r="NI89" t="s">
        <v>81</v>
      </c>
      <c r="NJ89" t="s">
        <v>81</v>
      </c>
      <c r="NK89" t="s">
        <v>81</v>
      </c>
      <c r="NL89" t="s">
        <v>81</v>
      </c>
      <c r="NM89" t="s">
        <v>81</v>
      </c>
      <c r="NN89" t="s">
        <v>81</v>
      </c>
      <c r="NO89" t="s">
        <v>81</v>
      </c>
      <c r="NP89" t="s">
        <v>81</v>
      </c>
      <c r="NQ89" t="s">
        <v>81</v>
      </c>
      <c r="NR89" t="s">
        <v>81</v>
      </c>
      <c r="NS89" t="s">
        <v>81</v>
      </c>
      <c r="NT89" t="s">
        <v>81</v>
      </c>
      <c r="NU89" t="s">
        <v>81</v>
      </c>
      <c r="NV89" t="s">
        <v>81</v>
      </c>
      <c r="NW89" t="s">
        <v>81</v>
      </c>
      <c r="NX89" t="s">
        <v>81</v>
      </c>
      <c r="NY89" t="s">
        <v>81</v>
      </c>
      <c r="NZ89" t="s">
        <v>81</v>
      </c>
      <c r="OA89" t="s">
        <v>81</v>
      </c>
      <c r="OB89" t="s">
        <v>81</v>
      </c>
      <c r="OC89" t="s">
        <v>81</v>
      </c>
      <c r="OD89" t="s">
        <v>81</v>
      </c>
      <c r="OE89" t="s">
        <v>81</v>
      </c>
      <c r="OF89" t="s">
        <v>81</v>
      </c>
      <c r="OG89" t="s">
        <v>81</v>
      </c>
      <c r="OH89" t="s">
        <v>81</v>
      </c>
      <c r="OI89" t="s">
        <v>81</v>
      </c>
      <c r="OJ89" t="s">
        <v>81</v>
      </c>
      <c r="OK89" t="s">
        <v>81</v>
      </c>
      <c r="OL89" t="s">
        <v>81</v>
      </c>
      <c r="OM89">
        <v>1</v>
      </c>
      <c r="ON89">
        <v>1</v>
      </c>
      <c r="OO89">
        <v>13</v>
      </c>
      <c r="OP89" t="s">
        <v>81</v>
      </c>
      <c r="OQ89" t="s">
        <v>81</v>
      </c>
      <c r="OR89" t="s">
        <v>81</v>
      </c>
      <c r="OS89" t="s">
        <v>81</v>
      </c>
      <c r="OT89" t="s">
        <v>81</v>
      </c>
      <c r="OU89" t="s">
        <v>81</v>
      </c>
      <c r="OV89" t="s">
        <v>81</v>
      </c>
      <c r="OW89" t="s">
        <v>81</v>
      </c>
      <c r="OX89" t="s">
        <v>81</v>
      </c>
      <c r="OY89" t="s">
        <v>81</v>
      </c>
      <c r="OZ89" t="s">
        <v>81</v>
      </c>
      <c r="PA89" t="s">
        <v>81</v>
      </c>
      <c r="PB89" t="s">
        <v>81</v>
      </c>
      <c r="PC89" t="s">
        <v>81</v>
      </c>
      <c r="PD89" t="s">
        <v>81</v>
      </c>
    </row>
    <row r="90" spans="1:420" x14ac:dyDescent="0.35">
      <c r="A90" s="20">
        <v>2080413</v>
      </c>
      <c r="B90" s="20">
        <v>2</v>
      </c>
      <c r="C90" s="20">
        <v>8</v>
      </c>
      <c r="D90" s="20">
        <v>4</v>
      </c>
      <c r="E90" s="20" t="s">
        <v>1347</v>
      </c>
      <c r="F90" s="20">
        <v>1</v>
      </c>
      <c r="G90" s="20">
        <v>10</v>
      </c>
      <c r="H90" s="20">
        <v>10</v>
      </c>
      <c r="I90" s="20">
        <v>60</v>
      </c>
      <c r="J90" s="20">
        <v>70</v>
      </c>
      <c r="K90" s="20">
        <v>25</v>
      </c>
      <c r="L90" s="20">
        <v>12500</v>
      </c>
      <c r="M90" t="s">
        <v>81</v>
      </c>
      <c r="N90" t="s">
        <v>81</v>
      </c>
      <c r="O90" t="s">
        <v>81</v>
      </c>
      <c r="P90" t="s">
        <v>81</v>
      </c>
      <c r="Q90" t="s">
        <v>81</v>
      </c>
      <c r="R90" t="s">
        <v>81</v>
      </c>
      <c r="S90" t="s">
        <v>81</v>
      </c>
      <c r="T90" t="s">
        <v>81</v>
      </c>
      <c r="U90" t="s">
        <v>81</v>
      </c>
      <c r="V90" t="s">
        <v>81</v>
      </c>
      <c r="W90" t="s">
        <v>81</v>
      </c>
      <c r="X90" t="s">
        <v>81</v>
      </c>
      <c r="Y90" t="s">
        <v>81</v>
      </c>
      <c r="Z90" t="s">
        <v>81</v>
      </c>
      <c r="AA90" t="s">
        <v>81</v>
      </c>
      <c r="AB90" t="s">
        <v>81</v>
      </c>
      <c r="AC90" t="s">
        <v>81</v>
      </c>
      <c r="AD90" t="s">
        <v>81</v>
      </c>
      <c r="AE90" t="s">
        <v>81</v>
      </c>
      <c r="AF90" t="s">
        <v>81</v>
      </c>
      <c r="AG90" t="s">
        <v>81</v>
      </c>
      <c r="AH90" t="s">
        <v>81</v>
      </c>
      <c r="AI90" t="s">
        <v>81</v>
      </c>
      <c r="AJ90" t="s">
        <v>81</v>
      </c>
      <c r="AK90" t="s">
        <v>81</v>
      </c>
      <c r="AL90" t="s">
        <v>81</v>
      </c>
      <c r="AM90" t="s">
        <v>81</v>
      </c>
      <c r="AN90" t="s">
        <v>81</v>
      </c>
      <c r="AO90" t="s">
        <v>81</v>
      </c>
      <c r="AP90" t="s">
        <v>81</v>
      </c>
      <c r="AQ90" t="s">
        <v>81</v>
      </c>
      <c r="AR90" t="s">
        <v>81</v>
      </c>
      <c r="AS90" t="s">
        <v>81</v>
      </c>
      <c r="AT90" t="s">
        <v>81</v>
      </c>
      <c r="AU90" t="s">
        <v>81</v>
      </c>
      <c r="AV90">
        <v>1</v>
      </c>
      <c r="AW90" t="s">
        <v>81</v>
      </c>
      <c r="AX90">
        <v>35000</v>
      </c>
      <c r="AY90">
        <v>20000</v>
      </c>
      <c r="AZ90">
        <v>15000</v>
      </c>
      <c r="BA90" t="s">
        <v>81</v>
      </c>
      <c r="BB90" t="s">
        <v>81</v>
      </c>
      <c r="BC90" t="s">
        <v>81</v>
      </c>
      <c r="BD90" t="s">
        <v>81</v>
      </c>
      <c r="BE90" t="s">
        <v>81</v>
      </c>
      <c r="BF90" t="s">
        <v>81</v>
      </c>
      <c r="BG90" t="s">
        <v>81</v>
      </c>
      <c r="BH90" t="s">
        <v>81</v>
      </c>
      <c r="BI90" t="s">
        <v>81</v>
      </c>
      <c r="BJ90" t="s">
        <v>81</v>
      </c>
      <c r="BK90" t="s">
        <v>81</v>
      </c>
      <c r="BL90" t="s">
        <v>81</v>
      </c>
      <c r="BM90" t="s">
        <v>81</v>
      </c>
      <c r="BN90" t="s">
        <v>81</v>
      </c>
      <c r="BO90" t="s">
        <v>81</v>
      </c>
      <c r="BP90" t="s">
        <v>81</v>
      </c>
      <c r="BQ90" t="s">
        <v>81</v>
      </c>
      <c r="BR90" t="s">
        <v>81</v>
      </c>
      <c r="BS90" t="s">
        <v>81</v>
      </c>
      <c r="BT90" t="s">
        <v>81</v>
      </c>
      <c r="BU90">
        <v>1</v>
      </c>
      <c r="BV90" t="s">
        <v>81</v>
      </c>
      <c r="BW90" t="s">
        <v>81</v>
      </c>
      <c r="BX90" t="s">
        <v>81</v>
      </c>
      <c r="BY90">
        <v>1</v>
      </c>
      <c r="BZ90" t="s">
        <v>81</v>
      </c>
      <c r="CA90" t="s">
        <v>81</v>
      </c>
      <c r="CB90" t="s">
        <v>81</v>
      </c>
      <c r="CC90" t="s">
        <v>81</v>
      </c>
      <c r="CD90" t="s">
        <v>81</v>
      </c>
      <c r="CE90">
        <v>1</v>
      </c>
      <c r="CF90" t="s">
        <v>81</v>
      </c>
      <c r="CG90">
        <v>3</v>
      </c>
      <c r="CH90" t="s">
        <v>81</v>
      </c>
      <c r="CI90">
        <v>1</v>
      </c>
      <c r="CJ90" t="s">
        <v>81</v>
      </c>
      <c r="CK90" t="s">
        <v>81</v>
      </c>
      <c r="CL90" t="s">
        <v>81</v>
      </c>
      <c r="CM90">
        <v>7</v>
      </c>
      <c r="CN90">
        <v>1</v>
      </c>
      <c r="CO90">
        <v>3</v>
      </c>
      <c r="CP90" t="s">
        <v>81</v>
      </c>
      <c r="CQ90" t="s">
        <v>81</v>
      </c>
      <c r="CR90" t="s">
        <v>81</v>
      </c>
      <c r="CS90">
        <v>1</v>
      </c>
      <c r="CT90" t="s">
        <v>81</v>
      </c>
      <c r="CU90" t="s">
        <v>81</v>
      </c>
      <c r="CV90">
        <v>2</v>
      </c>
      <c r="CW90" t="s">
        <v>81</v>
      </c>
      <c r="CX90">
        <v>1</v>
      </c>
      <c r="CY90">
        <v>1</v>
      </c>
      <c r="CZ90" t="s">
        <v>81</v>
      </c>
      <c r="DA90" t="s">
        <v>81</v>
      </c>
      <c r="DB90" t="s">
        <v>81</v>
      </c>
      <c r="DC90">
        <v>1</v>
      </c>
      <c r="DD90" t="s">
        <v>81</v>
      </c>
      <c r="DE90" t="s">
        <v>81</v>
      </c>
      <c r="DF90">
        <v>1</v>
      </c>
      <c r="DG90" t="s">
        <v>81</v>
      </c>
      <c r="DH90">
        <v>1</v>
      </c>
      <c r="DI90" t="s">
        <v>81</v>
      </c>
      <c r="DJ90" t="s">
        <v>81</v>
      </c>
      <c r="DK90">
        <v>1</v>
      </c>
      <c r="DL90" t="s">
        <v>81</v>
      </c>
      <c r="DM90">
        <v>1</v>
      </c>
      <c r="DN90" t="s">
        <v>81</v>
      </c>
      <c r="DO90" t="s">
        <v>81</v>
      </c>
      <c r="DP90">
        <v>1</v>
      </c>
      <c r="DQ90" t="s">
        <v>81</v>
      </c>
      <c r="DR90">
        <v>1</v>
      </c>
      <c r="DS90" t="s">
        <v>81</v>
      </c>
      <c r="DT90" t="s">
        <v>81</v>
      </c>
      <c r="DU90" t="s">
        <v>81</v>
      </c>
      <c r="DV90" t="s">
        <v>81</v>
      </c>
      <c r="DW90" t="s">
        <v>81</v>
      </c>
      <c r="DX90" t="s">
        <v>81</v>
      </c>
      <c r="DY90" t="s">
        <v>81</v>
      </c>
      <c r="DZ90" t="s">
        <v>81</v>
      </c>
      <c r="EA90" t="s">
        <v>81</v>
      </c>
      <c r="EB90" t="s">
        <v>81</v>
      </c>
      <c r="EC90" t="s">
        <v>81</v>
      </c>
      <c r="ED90" t="s">
        <v>81</v>
      </c>
      <c r="EE90" t="s">
        <v>81</v>
      </c>
      <c r="EF90" t="s">
        <v>81</v>
      </c>
      <c r="EG90" t="s">
        <v>81</v>
      </c>
      <c r="EH90" t="s">
        <v>81</v>
      </c>
      <c r="EI90" t="s">
        <v>81</v>
      </c>
      <c r="EJ90" t="s">
        <v>81</v>
      </c>
      <c r="EK90" t="s">
        <v>81</v>
      </c>
      <c r="EL90" t="s">
        <v>81</v>
      </c>
      <c r="EM90" t="s">
        <v>81</v>
      </c>
      <c r="EN90" t="s">
        <v>81</v>
      </c>
      <c r="EO90" t="s">
        <v>81</v>
      </c>
      <c r="EP90" t="s">
        <v>81</v>
      </c>
      <c r="EQ90" t="s">
        <v>81</v>
      </c>
      <c r="ER90" t="s">
        <v>81</v>
      </c>
      <c r="ES90" t="s">
        <v>81</v>
      </c>
      <c r="ET90" t="s">
        <v>81</v>
      </c>
      <c r="EU90" t="s">
        <v>81</v>
      </c>
      <c r="EV90" t="s">
        <v>81</v>
      </c>
      <c r="EW90" t="s">
        <v>81</v>
      </c>
      <c r="EX90" t="s">
        <v>81</v>
      </c>
      <c r="EY90" t="s">
        <v>81</v>
      </c>
      <c r="EZ90" t="s">
        <v>81</v>
      </c>
      <c r="FA90" t="s">
        <v>81</v>
      </c>
      <c r="FB90" t="s">
        <v>81</v>
      </c>
      <c r="FC90" t="s">
        <v>81</v>
      </c>
      <c r="FD90" t="s">
        <v>81</v>
      </c>
      <c r="FE90" t="s">
        <v>81</v>
      </c>
      <c r="FF90" t="s">
        <v>81</v>
      </c>
      <c r="FG90" t="s">
        <v>81</v>
      </c>
      <c r="FH90" t="s">
        <v>81</v>
      </c>
      <c r="FI90" t="s">
        <v>81</v>
      </c>
      <c r="FJ90" t="s">
        <v>81</v>
      </c>
      <c r="FK90" t="s">
        <v>81</v>
      </c>
      <c r="FL90" t="s">
        <v>81</v>
      </c>
      <c r="FM90" t="s">
        <v>81</v>
      </c>
      <c r="FN90" t="s">
        <v>81</v>
      </c>
      <c r="FO90" t="s">
        <v>81</v>
      </c>
      <c r="FP90" t="s">
        <v>81</v>
      </c>
      <c r="FQ90" t="s">
        <v>81</v>
      </c>
      <c r="FR90" t="s">
        <v>81</v>
      </c>
      <c r="FS90" t="s">
        <v>81</v>
      </c>
      <c r="FT90" t="s">
        <v>81</v>
      </c>
      <c r="FU90" t="s">
        <v>81</v>
      </c>
      <c r="FV90" t="s">
        <v>81</v>
      </c>
      <c r="FW90" t="s">
        <v>81</v>
      </c>
      <c r="FX90" t="s">
        <v>81</v>
      </c>
      <c r="FY90" t="s">
        <v>81</v>
      </c>
      <c r="FZ90" t="s">
        <v>81</v>
      </c>
      <c r="GA90" t="s">
        <v>81</v>
      </c>
      <c r="GB90" t="s">
        <v>81</v>
      </c>
      <c r="GC90" t="s">
        <v>81</v>
      </c>
      <c r="GD90" t="s">
        <v>81</v>
      </c>
      <c r="GE90" t="s">
        <v>81</v>
      </c>
      <c r="GF90" t="s">
        <v>81</v>
      </c>
      <c r="GG90" t="s">
        <v>81</v>
      </c>
      <c r="GH90" t="s">
        <v>81</v>
      </c>
      <c r="GI90" t="s">
        <v>81</v>
      </c>
      <c r="GJ90" t="s">
        <v>81</v>
      </c>
      <c r="GK90" t="s">
        <v>81</v>
      </c>
      <c r="GL90" t="s">
        <v>81</v>
      </c>
      <c r="GM90" t="s">
        <v>81</v>
      </c>
      <c r="GN90" t="s">
        <v>81</v>
      </c>
      <c r="GO90" t="s">
        <v>81</v>
      </c>
      <c r="GP90" t="s">
        <v>81</v>
      </c>
      <c r="GQ90" t="s">
        <v>81</v>
      </c>
      <c r="GR90" t="s">
        <v>81</v>
      </c>
      <c r="GS90" t="s">
        <v>81</v>
      </c>
      <c r="GT90" t="s">
        <v>81</v>
      </c>
      <c r="GU90" t="s">
        <v>81</v>
      </c>
      <c r="GV90" t="s">
        <v>81</v>
      </c>
      <c r="GW90" t="s">
        <v>81</v>
      </c>
      <c r="GX90" t="s">
        <v>81</v>
      </c>
      <c r="GY90" t="s">
        <v>81</v>
      </c>
      <c r="GZ90" t="s">
        <v>81</v>
      </c>
      <c r="HA90" t="s">
        <v>81</v>
      </c>
      <c r="HB90" t="s">
        <v>81</v>
      </c>
      <c r="HC90" t="s">
        <v>81</v>
      </c>
      <c r="HD90" t="s">
        <v>81</v>
      </c>
      <c r="HE90" t="s">
        <v>81</v>
      </c>
      <c r="HF90" t="s">
        <v>81</v>
      </c>
      <c r="HG90" t="s">
        <v>81</v>
      </c>
      <c r="HH90" t="s">
        <v>81</v>
      </c>
      <c r="HI90" t="s">
        <v>81</v>
      </c>
      <c r="HJ90" t="s">
        <v>81</v>
      </c>
      <c r="HK90" t="s">
        <v>81</v>
      </c>
      <c r="HL90" t="s">
        <v>81</v>
      </c>
      <c r="HM90" t="s">
        <v>81</v>
      </c>
      <c r="HN90" t="s">
        <v>81</v>
      </c>
      <c r="HO90" t="s">
        <v>81</v>
      </c>
      <c r="HP90" t="s">
        <v>81</v>
      </c>
      <c r="HQ90" t="s">
        <v>81</v>
      </c>
      <c r="HR90" t="s">
        <v>81</v>
      </c>
      <c r="HS90" t="s">
        <v>81</v>
      </c>
      <c r="HT90" t="s">
        <v>81</v>
      </c>
      <c r="HU90" t="s">
        <v>81</v>
      </c>
      <c r="HV90" t="s">
        <v>81</v>
      </c>
      <c r="HW90" t="s">
        <v>81</v>
      </c>
      <c r="HX90" t="s">
        <v>81</v>
      </c>
      <c r="HY90" t="s">
        <v>81</v>
      </c>
      <c r="HZ90" t="s">
        <v>81</v>
      </c>
      <c r="IA90" t="s">
        <v>81</v>
      </c>
      <c r="IB90" t="s">
        <v>81</v>
      </c>
      <c r="IC90" t="s">
        <v>81</v>
      </c>
      <c r="ID90" t="s">
        <v>81</v>
      </c>
      <c r="IE90" t="s">
        <v>81</v>
      </c>
      <c r="IF90" t="s">
        <v>81</v>
      </c>
      <c r="IG90" t="s">
        <v>81</v>
      </c>
      <c r="IH90" t="s">
        <v>81</v>
      </c>
      <c r="II90" t="s">
        <v>81</v>
      </c>
      <c r="IJ90" t="s">
        <v>81</v>
      </c>
      <c r="IK90" t="s">
        <v>81</v>
      </c>
      <c r="IL90" t="s">
        <v>81</v>
      </c>
      <c r="IM90" t="s">
        <v>81</v>
      </c>
      <c r="IN90" t="s">
        <v>81</v>
      </c>
      <c r="IO90" t="s">
        <v>81</v>
      </c>
      <c r="IP90" t="s">
        <v>81</v>
      </c>
      <c r="IQ90" t="s">
        <v>81</v>
      </c>
      <c r="IR90" t="s">
        <v>81</v>
      </c>
      <c r="IS90" t="s">
        <v>81</v>
      </c>
      <c r="IT90" t="s">
        <v>81</v>
      </c>
      <c r="IU90" t="s">
        <v>81</v>
      </c>
      <c r="IV90" t="s">
        <v>81</v>
      </c>
      <c r="IW90" t="s">
        <v>81</v>
      </c>
      <c r="IX90" t="s">
        <v>81</v>
      </c>
      <c r="IY90" t="s">
        <v>81</v>
      </c>
      <c r="IZ90" t="s">
        <v>81</v>
      </c>
      <c r="JA90" t="s">
        <v>81</v>
      </c>
      <c r="JB90" t="s">
        <v>81</v>
      </c>
      <c r="JC90" t="s">
        <v>81</v>
      </c>
      <c r="JD90" t="s">
        <v>81</v>
      </c>
      <c r="JE90" t="s">
        <v>81</v>
      </c>
      <c r="JF90" t="s">
        <v>81</v>
      </c>
      <c r="JG90" t="s">
        <v>81</v>
      </c>
      <c r="JH90" t="s">
        <v>81</v>
      </c>
      <c r="JI90" t="s">
        <v>81</v>
      </c>
      <c r="JJ90" t="s">
        <v>81</v>
      </c>
      <c r="JK90" t="s">
        <v>81</v>
      </c>
      <c r="JL90" t="s">
        <v>81</v>
      </c>
      <c r="JM90" t="s">
        <v>81</v>
      </c>
      <c r="JN90" t="s">
        <v>81</v>
      </c>
      <c r="JO90" t="s">
        <v>81</v>
      </c>
      <c r="JP90" t="s">
        <v>81</v>
      </c>
      <c r="JQ90" t="s">
        <v>81</v>
      </c>
      <c r="JR90" t="s">
        <v>81</v>
      </c>
      <c r="JS90" t="s">
        <v>81</v>
      </c>
      <c r="JT90" t="s">
        <v>81</v>
      </c>
      <c r="JU90" t="s">
        <v>81</v>
      </c>
      <c r="JV90" t="s">
        <v>81</v>
      </c>
      <c r="JW90" t="s">
        <v>81</v>
      </c>
      <c r="JX90" t="s">
        <v>81</v>
      </c>
      <c r="JY90" t="s">
        <v>81</v>
      </c>
      <c r="JZ90" t="s">
        <v>81</v>
      </c>
      <c r="KA90" t="s">
        <v>81</v>
      </c>
      <c r="KB90" t="s">
        <v>81</v>
      </c>
      <c r="KC90" t="s">
        <v>81</v>
      </c>
      <c r="KD90" t="s">
        <v>81</v>
      </c>
      <c r="KE90" t="s">
        <v>81</v>
      </c>
      <c r="KF90" t="s">
        <v>81</v>
      </c>
      <c r="KG90" t="s">
        <v>81</v>
      </c>
      <c r="KH90" t="s">
        <v>81</v>
      </c>
      <c r="KI90" t="s">
        <v>81</v>
      </c>
      <c r="KJ90" t="s">
        <v>81</v>
      </c>
      <c r="KK90" t="s">
        <v>81</v>
      </c>
      <c r="KL90" t="s">
        <v>81</v>
      </c>
      <c r="KM90" t="s">
        <v>81</v>
      </c>
      <c r="KN90" t="s">
        <v>81</v>
      </c>
      <c r="KO90" t="s">
        <v>81</v>
      </c>
      <c r="KP90" t="s">
        <v>81</v>
      </c>
      <c r="KQ90" t="s">
        <v>81</v>
      </c>
      <c r="KR90" t="s">
        <v>81</v>
      </c>
      <c r="KS90" t="s">
        <v>81</v>
      </c>
      <c r="KT90" t="s">
        <v>81</v>
      </c>
      <c r="KU90" t="s">
        <v>81</v>
      </c>
      <c r="KV90" t="s">
        <v>81</v>
      </c>
      <c r="KW90" t="s">
        <v>81</v>
      </c>
      <c r="KX90" t="s">
        <v>81</v>
      </c>
      <c r="KY90" t="s">
        <v>81</v>
      </c>
      <c r="KZ90" t="s">
        <v>81</v>
      </c>
      <c r="LA90" t="s">
        <v>81</v>
      </c>
      <c r="LB90" t="s">
        <v>81</v>
      </c>
      <c r="LC90" t="s">
        <v>81</v>
      </c>
      <c r="LD90" t="s">
        <v>81</v>
      </c>
      <c r="LE90" t="s">
        <v>81</v>
      </c>
      <c r="LF90" t="s">
        <v>81</v>
      </c>
      <c r="LG90" t="s">
        <v>81</v>
      </c>
      <c r="LH90" t="s">
        <v>81</v>
      </c>
      <c r="LI90" t="s">
        <v>81</v>
      </c>
      <c r="LJ90" t="s">
        <v>81</v>
      </c>
      <c r="LK90" t="s">
        <v>81</v>
      </c>
      <c r="LL90" t="s">
        <v>81</v>
      </c>
      <c r="LM90" t="s">
        <v>81</v>
      </c>
      <c r="LN90" t="s">
        <v>81</v>
      </c>
      <c r="LO90" t="s">
        <v>81</v>
      </c>
      <c r="LP90" t="s">
        <v>81</v>
      </c>
      <c r="LQ90" t="s">
        <v>81</v>
      </c>
      <c r="LR90" t="s">
        <v>81</v>
      </c>
      <c r="LS90" t="s">
        <v>81</v>
      </c>
      <c r="LT90" t="s">
        <v>81</v>
      </c>
      <c r="LU90" t="s">
        <v>81</v>
      </c>
      <c r="LV90" t="s">
        <v>81</v>
      </c>
      <c r="LW90" t="s">
        <v>81</v>
      </c>
      <c r="LX90" t="s">
        <v>81</v>
      </c>
      <c r="LY90" t="s">
        <v>81</v>
      </c>
      <c r="LZ90" t="s">
        <v>81</v>
      </c>
      <c r="MA90" t="s">
        <v>81</v>
      </c>
      <c r="MB90" t="s">
        <v>81</v>
      </c>
      <c r="MC90" t="s">
        <v>81</v>
      </c>
      <c r="MD90" t="s">
        <v>81</v>
      </c>
      <c r="ME90" t="s">
        <v>81</v>
      </c>
      <c r="MF90" t="s">
        <v>81</v>
      </c>
      <c r="MG90" t="s">
        <v>81</v>
      </c>
      <c r="MH90" t="s">
        <v>81</v>
      </c>
      <c r="MI90" t="s">
        <v>81</v>
      </c>
      <c r="MJ90" t="s">
        <v>81</v>
      </c>
      <c r="MK90" t="s">
        <v>81</v>
      </c>
      <c r="ML90" t="s">
        <v>81</v>
      </c>
      <c r="MM90" t="s">
        <v>81</v>
      </c>
      <c r="MN90" t="s">
        <v>81</v>
      </c>
      <c r="MO90" t="s">
        <v>81</v>
      </c>
      <c r="MP90" t="s">
        <v>81</v>
      </c>
      <c r="MQ90" t="s">
        <v>81</v>
      </c>
      <c r="MR90" t="s">
        <v>81</v>
      </c>
      <c r="MS90" t="s">
        <v>81</v>
      </c>
      <c r="MT90" t="s">
        <v>81</v>
      </c>
      <c r="MU90" t="s">
        <v>81</v>
      </c>
      <c r="MV90" t="s">
        <v>81</v>
      </c>
      <c r="MW90" t="s">
        <v>81</v>
      </c>
      <c r="MX90" t="s">
        <v>81</v>
      </c>
      <c r="MY90" t="s">
        <v>81</v>
      </c>
      <c r="MZ90" t="s">
        <v>81</v>
      </c>
      <c r="NA90" t="s">
        <v>81</v>
      </c>
      <c r="NB90" t="s">
        <v>81</v>
      </c>
      <c r="NC90" t="s">
        <v>81</v>
      </c>
      <c r="ND90" t="s">
        <v>81</v>
      </c>
      <c r="NE90" t="s">
        <v>81</v>
      </c>
      <c r="NF90" t="s">
        <v>81</v>
      </c>
      <c r="NG90" t="s">
        <v>81</v>
      </c>
      <c r="NH90" t="s">
        <v>81</v>
      </c>
      <c r="NI90" t="s">
        <v>81</v>
      </c>
      <c r="NJ90" t="s">
        <v>81</v>
      </c>
      <c r="NK90" t="s">
        <v>81</v>
      </c>
      <c r="NL90" t="s">
        <v>81</v>
      </c>
      <c r="NM90" t="s">
        <v>81</v>
      </c>
      <c r="NN90" t="s">
        <v>81</v>
      </c>
      <c r="NO90" t="s">
        <v>81</v>
      </c>
      <c r="NP90" t="s">
        <v>81</v>
      </c>
      <c r="NQ90" t="s">
        <v>81</v>
      </c>
      <c r="NR90" t="s">
        <v>81</v>
      </c>
      <c r="NS90" t="s">
        <v>81</v>
      </c>
      <c r="NT90" t="s">
        <v>81</v>
      </c>
      <c r="NU90" t="s">
        <v>81</v>
      </c>
      <c r="NV90" t="s">
        <v>81</v>
      </c>
      <c r="NW90" t="s">
        <v>81</v>
      </c>
      <c r="NX90" t="s">
        <v>81</v>
      </c>
      <c r="NY90" t="s">
        <v>81</v>
      </c>
      <c r="NZ90" t="s">
        <v>81</v>
      </c>
      <c r="OA90" t="s">
        <v>81</v>
      </c>
      <c r="OB90" t="s">
        <v>81</v>
      </c>
      <c r="OC90" t="s">
        <v>81</v>
      </c>
      <c r="OD90" t="s">
        <v>81</v>
      </c>
      <c r="OE90" t="s">
        <v>81</v>
      </c>
      <c r="OF90" t="s">
        <v>81</v>
      </c>
      <c r="OG90" t="s">
        <v>81</v>
      </c>
      <c r="OH90" t="s">
        <v>81</v>
      </c>
      <c r="OI90" t="s">
        <v>81</v>
      </c>
      <c r="OJ90" t="s">
        <v>81</v>
      </c>
      <c r="OK90" t="s">
        <v>81</v>
      </c>
      <c r="OL90" t="s">
        <v>81</v>
      </c>
      <c r="OM90">
        <v>0</v>
      </c>
      <c r="ON90" t="s">
        <v>81</v>
      </c>
      <c r="OO90" t="s">
        <v>81</v>
      </c>
      <c r="OP90" t="s">
        <v>81</v>
      </c>
      <c r="OQ90" t="s">
        <v>81</v>
      </c>
      <c r="OR90" t="s">
        <v>81</v>
      </c>
      <c r="OS90" t="s">
        <v>81</v>
      </c>
      <c r="OT90" t="s">
        <v>81</v>
      </c>
      <c r="OU90" t="s">
        <v>81</v>
      </c>
      <c r="OV90" t="s">
        <v>81</v>
      </c>
      <c r="OW90" t="s">
        <v>81</v>
      </c>
      <c r="OX90" t="s">
        <v>81</v>
      </c>
      <c r="OY90" t="s">
        <v>81</v>
      </c>
      <c r="OZ90" t="s">
        <v>81</v>
      </c>
      <c r="PA90" t="s">
        <v>81</v>
      </c>
      <c r="PB90" t="s">
        <v>81</v>
      </c>
      <c r="PC90" t="s">
        <v>81</v>
      </c>
      <c r="PD90" t="s">
        <v>81</v>
      </c>
    </row>
    <row r="91" spans="1:420" x14ac:dyDescent="0.35">
      <c r="A91" s="20">
        <v>2080414</v>
      </c>
      <c r="B91" s="20">
        <v>2</v>
      </c>
      <c r="C91" s="20">
        <v>8</v>
      </c>
      <c r="D91" s="20">
        <v>4</v>
      </c>
      <c r="E91" s="20" t="s">
        <v>1358</v>
      </c>
      <c r="F91" s="20">
        <v>1</v>
      </c>
      <c r="G91" s="20">
        <v>7</v>
      </c>
      <c r="H91" s="20">
        <v>7</v>
      </c>
      <c r="I91" s="20">
        <v>42</v>
      </c>
      <c r="J91" s="20">
        <v>50</v>
      </c>
      <c r="K91" s="20">
        <v>10</v>
      </c>
      <c r="L91" s="20">
        <v>12000</v>
      </c>
      <c r="M91" t="s">
        <v>81</v>
      </c>
      <c r="N91" t="s">
        <v>81</v>
      </c>
      <c r="O91" t="s">
        <v>81</v>
      </c>
      <c r="P91" t="s">
        <v>81</v>
      </c>
      <c r="Q91" t="s">
        <v>81</v>
      </c>
      <c r="R91" t="s">
        <v>81</v>
      </c>
      <c r="S91" t="s">
        <v>81</v>
      </c>
      <c r="T91" t="s">
        <v>81</v>
      </c>
      <c r="U91" t="s">
        <v>81</v>
      </c>
      <c r="V91" t="s">
        <v>81</v>
      </c>
      <c r="W91" t="s">
        <v>81</v>
      </c>
      <c r="X91" t="s">
        <v>81</v>
      </c>
      <c r="Y91" t="s">
        <v>81</v>
      </c>
      <c r="Z91" t="s">
        <v>81</v>
      </c>
      <c r="AA91" t="s">
        <v>81</v>
      </c>
      <c r="AB91" t="s">
        <v>81</v>
      </c>
      <c r="AC91" t="s">
        <v>81</v>
      </c>
      <c r="AD91" t="s">
        <v>81</v>
      </c>
      <c r="AE91" t="s">
        <v>81</v>
      </c>
      <c r="AF91" t="s">
        <v>81</v>
      </c>
      <c r="AG91" t="s">
        <v>81</v>
      </c>
      <c r="AH91" t="s">
        <v>81</v>
      </c>
      <c r="AI91" t="s">
        <v>81</v>
      </c>
      <c r="AJ91" t="s">
        <v>81</v>
      </c>
      <c r="AK91" t="s">
        <v>81</v>
      </c>
      <c r="AL91" t="s">
        <v>81</v>
      </c>
      <c r="AM91" t="s">
        <v>81</v>
      </c>
      <c r="AN91" t="s">
        <v>81</v>
      </c>
      <c r="AO91" t="s">
        <v>81</v>
      </c>
      <c r="AP91" t="s">
        <v>81</v>
      </c>
      <c r="AQ91" t="s">
        <v>81</v>
      </c>
      <c r="AR91" t="s">
        <v>81</v>
      </c>
      <c r="AS91" t="s">
        <v>81</v>
      </c>
      <c r="AT91" t="s">
        <v>81</v>
      </c>
      <c r="AU91" t="s">
        <v>81</v>
      </c>
      <c r="AV91">
        <v>1</v>
      </c>
      <c r="AW91" t="s">
        <v>81</v>
      </c>
      <c r="AX91">
        <v>52000</v>
      </c>
      <c r="AY91">
        <v>30000</v>
      </c>
      <c r="AZ91">
        <v>14000</v>
      </c>
      <c r="BA91" t="s">
        <v>81</v>
      </c>
      <c r="BB91" t="s">
        <v>81</v>
      </c>
      <c r="BC91" t="s">
        <v>81</v>
      </c>
      <c r="BD91" t="s">
        <v>81</v>
      </c>
      <c r="BE91" t="s">
        <v>81</v>
      </c>
      <c r="BF91" t="s">
        <v>81</v>
      </c>
      <c r="BG91" t="s">
        <v>81</v>
      </c>
      <c r="BH91" t="s">
        <v>81</v>
      </c>
      <c r="BI91" t="s">
        <v>81</v>
      </c>
      <c r="BJ91" t="s">
        <v>81</v>
      </c>
      <c r="BK91" t="s">
        <v>81</v>
      </c>
      <c r="BL91" t="s">
        <v>81</v>
      </c>
      <c r="BM91" t="s">
        <v>81</v>
      </c>
      <c r="BN91" t="s">
        <v>81</v>
      </c>
      <c r="BO91" t="s">
        <v>81</v>
      </c>
      <c r="BP91" t="s">
        <v>81</v>
      </c>
      <c r="BQ91" t="s">
        <v>81</v>
      </c>
      <c r="BR91" t="s">
        <v>81</v>
      </c>
      <c r="BS91" t="s">
        <v>81</v>
      </c>
      <c r="BT91" t="s">
        <v>81</v>
      </c>
      <c r="BU91">
        <v>1</v>
      </c>
      <c r="BV91" t="s">
        <v>81</v>
      </c>
      <c r="BW91" t="s">
        <v>81</v>
      </c>
      <c r="BX91" t="s">
        <v>81</v>
      </c>
      <c r="BY91">
        <v>1</v>
      </c>
      <c r="BZ91" t="s">
        <v>81</v>
      </c>
      <c r="CA91" t="s">
        <v>81</v>
      </c>
      <c r="CB91" t="s">
        <v>81</v>
      </c>
      <c r="CC91" t="s">
        <v>81</v>
      </c>
      <c r="CD91" t="s">
        <v>81</v>
      </c>
      <c r="CE91" t="s">
        <v>81</v>
      </c>
      <c r="CF91" t="s">
        <v>81</v>
      </c>
      <c r="CG91">
        <v>2</v>
      </c>
      <c r="CH91" t="s">
        <v>81</v>
      </c>
      <c r="CI91">
        <v>1</v>
      </c>
      <c r="CJ91" t="s">
        <v>81</v>
      </c>
      <c r="CK91" t="s">
        <v>81</v>
      </c>
      <c r="CL91" t="s">
        <v>81</v>
      </c>
      <c r="CM91">
        <v>5</v>
      </c>
      <c r="CN91">
        <v>1</v>
      </c>
      <c r="CO91">
        <v>1</v>
      </c>
      <c r="CP91" t="s">
        <v>81</v>
      </c>
      <c r="CQ91" t="s">
        <v>81</v>
      </c>
      <c r="CR91" t="s">
        <v>81</v>
      </c>
      <c r="CS91">
        <v>1</v>
      </c>
      <c r="CT91">
        <v>1</v>
      </c>
      <c r="CU91" t="s">
        <v>81</v>
      </c>
      <c r="CV91" t="s">
        <v>81</v>
      </c>
      <c r="CW91" t="s">
        <v>81</v>
      </c>
      <c r="CX91">
        <v>1</v>
      </c>
      <c r="CY91">
        <v>1</v>
      </c>
      <c r="CZ91" t="s">
        <v>81</v>
      </c>
      <c r="DA91" t="s">
        <v>81</v>
      </c>
      <c r="DB91" t="s">
        <v>81</v>
      </c>
      <c r="DC91">
        <v>1</v>
      </c>
      <c r="DD91" t="s">
        <v>81</v>
      </c>
      <c r="DE91" t="s">
        <v>81</v>
      </c>
      <c r="DF91">
        <v>1</v>
      </c>
      <c r="DG91" t="s">
        <v>81</v>
      </c>
      <c r="DH91">
        <v>1</v>
      </c>
      <c r="DI91" t="s">
        <v>81</v>
      </c>
      <c r="DJ91" t="s">
        <v>81</v>
      </c>
      <c r="DK91">
        <v>1</v>
      </c>
      <c r="DL91" t="s">
        <v>81</v>
      </c>
      <c r="DM91">
        <v>1</v>
      </c>
      <c r="DN91">
        <v>1</v>
      </c>
      <c r="DO91" t="s">
        <v>81</v>
      </c>
      <c r="DP91">
        <v>1</v>
      </c>
      <c r="DQ91" t="s">
        <v>81</v>
      </c>
      <c r="DR91">
        <v>1</v>
      </c>
      <c r="DS91" t="s">
        <v>81</v>
      </c>
      <c r="DT91" t="s">
        <v>81</v>
      </c>
      <c r="DU91" t="s">
        <v>81</v>
      </c>
      <c r="DV91" t="s">
        <v>81</v>
      </c>
      <c r="DW91" t="s">
        <v>81</v>
      </c>
      <c r="DX91" t="s">
        <v>81</v>
      </c>
      <c r="DY91" t="s">
        <v>81</v>
      </c>
      <c r="DZ91" t="s">
        <v>81</v>
      </c>
      <c r="EA91" t="s">
        <v>81</v>
      </c>
      <c r="EB91" t="s">
        <v>81</v>
      </c>
      <c r="EC91" t="s">
        <v>81</v>
      </c>
      <c r="ED91" t="s">
        <v>81</v>
      </c>
      <c r="EE91" t="s">
        <v>81</v>
      </c>
      <c r="EF91" t="s">
        <v>81</v>
      </c>
      <c r="EG91" t="s">
        <v>81</v>
      </c>
      <c r="EH91" t="s">
        <v>81</v>
      </c>
      <c r="EI91" t="s">
        <v>81</v>
      </c>
      <c r="EJ91" t="s">
        <v>81</v>
      </c>
      <c r="EK91" t="s">
        <v>81</v>
      </c>
      <c r="EL91" t="s">
        <v>81</v>
      </c>
      <c r="EM91" t="s">
        <v>81</v>
      </c>
      <c r="EN91" t="s">
        <v>81</v>
      </c>
      <c r="EO91" t="s">
        <v>81</v>
      </c>
      <c r="EP91" t="s">
        <v>81</v>
      </c>
      <c r="EQ91" t="s">
        <v>81</v>
      </c>
      <c r="ER91" t="s">
        <v>81</v>
      </c>
      <c r="ES91" t="s">
        <v>81</v>
      </c>
      <c r="ET91" t="s">
        <v>81</v>
      </c>
      <c r="EU91" t="s">
        <v>81</v>
      </c>
      <c r="EV91" t="s">
        <v>81</v>
      </c>
      <c r="EW91" t="s">
        <v>81</v>
      </c>
      <c r="EX91" t="s">
        <v>81</v>
      </c>
      <c r="EY91" t="s">
        <v>81</v>
      </c>
      <c r="EZ91" t="s">
        <v>81</v>
      </c>
      <c r="FA91" t="s">
        <v>81</v>
      </c>
      <c r="FB91" t="s">
        <v>81</v>
      </c>
      <c r="FC91" t="s">
        <v>81</v>
      </c>
      <c r="FD91" t="s">
        <v>81</v>
      </c>
      <c r="FE91" t="s">
        <v>81</v>
      </c>
      <c r="FF91" t="s">
        <v>81</v>
      </c>
      <c r="FG91" t="s">
        <v>81</v>
      </c>
      <c r="FH91" t="s">
        <v>81</v>
      </c>
      <c r="FI91" t="s">
        <v>81</v>
      </c>
      <c r="FJ91" t="s">
        <v>81</v>
      </c>
      <c r="FK91" t="s">
        <v>81</v>
      </c>
      <c r="FL91" t="s">
        <v>81</v>
      </c>
      <c r="FM91" t="s">
        <v>81</v>
      </c>
      <c r="FN91" t="s">
        <v>81</v>
      </c>
      <c r="FO91" t="s">
        <v>81</v>
      </c>
      <c r="FP91" t="s">
        <v>81</v>
      </c>
      <c r="FQ91" t="s">
        <v>81</v>
      </c>
      <c r="FR91" t="s">
        <v>81</v>
      </c>
      <c r="FS91" t="s">
        <v>81</v>
      </c>
      <c r="FT91" t="s">
        <v>81</v>
      </c>
      <c r="FU91" t="s">
        <v>81</v>
      </c>
      <c r="FV91" t="s">
        <v>81</v>
      </c>
      <c r="FW91" t="s">
        <v>81</v>
      </c>
      <c r="FX91" t="s">
        <v>81</v>
      </c>
      <c r="FY91" t="s">
        <v>81</v>
      </c>
      <c r="FZ91" t="s">
        <v>81</v>
      </c>
      <c r="GA91" t="s">
        <v>81</v>
      </c>
      <c r="GB91" t="s">
        <v>81</v>
      </c>
      <c r="GC91" t="s">
        <v>81</v>
      </c>
      <c r="GD91" t="s">
        <v>81</v>
      </c>
      <c r="GE91" t="s">
        <v>81</v>
      </c>
      <c r="GF91" t="s">
        <v>81</v>
      </c>
      <c r="GG91" t="s">
        <v>81</v>
      </c>
      <c r="GH91" t="s">
        <v>81</v>
      </c>
      <c r="GI91" t="s">
        <v>81</v>
      </c>
      <c r="GJ91" t="s">
        <v>81</v>
      </c>
      <c r="GK91" t="s">
        <v>81</v>
      </c>
      <c r="GL91" t="s">
        <v>81</v>
      </c>
      <c r="GM91" t="s">
        <v>81</v>
      </c>
      <c r="GN91" t="s">
        <v>81</v>
      </c>
      <c r="GO91" t="s">
        <v>81</v>
      </c>
      <c r="GP91" t="s">
        <v>81</v>
      </c>
      <c r="GQ91" t="s">
        <v>81</v>
      </c>
      <c r="GR91" t="s">
        <v>81</v>
      </c>
      <c r="GS91" t="s">
        <v>81</v>
      </c>
      <c r="GT91" t="s">
        <v>81</v>
      </c>
      <c r="GU91" t="s">
        <v>81</v>
      </c>
      <c r="GV91" t="s">
        <v>81</v>
      </c>
      <c r="GW91" t="s">
        <v>81</v>
      </c>
      <c r="GX91" t="s">
        <v>81</v>
      </c>
      <c r="GY91" t="s">
        <v>81</v>
      </c>
      <c r="GZ91" t="s">
        <v>81</v>
      </c>
      <c r="HA91" t="s">
        <v>81</v>
      </c>
      <c r="HB91" t="s">
        <v>81</v>
      </c>
      <c r="HC91" t="s">
        <v>81</v>
      </c>
      <c r="HD91" t="s">
        <v>81</v>
      </c>
      <c r="HE91" t="s">
        <v>81</v>
      </c>
      <c r="HF91" t="s">
        <v>81</v>
      </c>
      <c r="HG91" t="s">
        <v>81</v>
      </c>
      <c r="HH91" t="s">
        <v>81</v>
      </c>
      <c r="HI91" t="s">
        <v>81</v>
      </c>
      <c r="HJ91" t="s">
        <v>81</v>
      </c>
      <c r="HK91" t="s">
        <v>81</v>
      </c>
      <c r="HL91" t="s">
        <v>81</v>
      </c>
      <c r="HM91" t="s">
        <v>81</v>
      </c>
      <c r="HN91" t="s">
        <v>81</v>
      </c>
      <c r="HO91" t="s">
        <v>81</v>
      </c>
      <c r="HP91" t="s">
        <v>81</v>
      </c>
      <c r="HQ91" t="s">
        <v>81</v>
      </c>
      <c r="HR91" t="s">
        <v>81</v>
      </c>
      <c r="HS91" t="s">
        <v>81</v>
      </c>
      <c r="HT91" t="s">
        <v>81</v>
      </c>
      <c r="HU91" t="s">
        <v>81</v>
      </c>
      <c r="HV91" t="s">
        <v>81</v>
      </c>
      <c r="HW91" t="s">
        <v>81</v>
      </c>
      <c r="HX91" t="s">
        <v>81</v>
      </c>
      <c r="HY91" t="s">
        <v>81</v>
      </c>
      <c r="HZ91" t="s">
        <v>81</v>
      </c>
      <c r="IA91" t="s">
        <v>81</v>
      </c>
      <c r="IB91" t="s">
        <v>81</v>
      </c>
      <c r="IC91" t="s">
        <v>81</v>
      </c>
      <c r="ID91" t="s">
        <v>81</v>
      </c>
      <c r="IE91" t="s">
        <v>81</v>
      </c>
      <c r="IF91" t="s">
        <v>81</v>
      </c>
      <c r="IG91" t="s">
        <v>81</v>
      </c>
      <c r="IH91" t="s">
        <v>81</v>
      </c>
      <c r="II91" t="s">
        <v>81</v>
      </c>
      <c r="IJ91" t="s">
        <v>81</v>
      </c>
      <c r="IK91" t="s">
        <v>81</v>
      </c>
      <c r="IL91" t="s">
        <v>81</v>
      </c>
      <c r="IM91" t="s">
        <v>81</v>
      </c>
      <c r="IN91" t="s">
        <v>81</v>
      </c>
      <c r="IO91" t="s">
        <v>81</v>
      </c>
      <c r="IP91" t="s">
        <v>81</v>
      </c>
      <c r="IQ91" t="s">
        <v>81</v>
      </c>
      <c r="IR91" t="s">
        <v>81</v>
      </c>
      <c r="IS91" t="s">
        <v>81</v>
      </c>
      <c r="IT91" t="s">
        <v>81</v>
      </c>
      <c r="IU91" t="s">
        <v>81</v>
      </c>
      <c r="IV91" t="s">
        <v>81</v>
      </c>
      <c r="IW91" t="s">
        <v>81</v>
      </c>
      <c r="IX91" t="s">
        <v>81</v>
      </c>
      <c r="IY91" t="s">
        <v>81</v>
      </c>
      <c r="IZ91" t="s">
        <v>81</v>
      </c>
      <c r="JA91" t="s">
        <v>81</v>
      </c>
      <c r="JB91" t="s">
        <v>81</v>
      </c>
      <c r="JC91" t="s">
        <v>81</v>
      </c>
      <c r="JD91" t="s">
        <v>81</v>
      </c>
      <c r="JE91" t="s">
        <v>81</v>
      </c>
      <c r="JF91" t="s">
        <v>81</v>
      </c>
      <c r="JG91" t="s">
        <v>81</v>
      </c>
      <c r="JH91" t="s">
        <v>81</v>
      </c>
      <c r="JI91" t="s">
        <v>81</v>
      </c>
      <c r="JJ91" t="s">
        <v>81</v>
      </c>
      <c r="JK91" t="s">
        <v>81</v>
      </c>
      <c r="JL91" t="s">
        <v>81</v>
      </c>
      <c r="JM91" t="s">
        <v>81</v>
      </c>
      <c r="JN91" t="s">
        <v>81</v>
      </c>
      <c r="JO91" t="s">
        <v>81</v>
      </c>
      <c r="JP91" t="s">
        <v>81</v>
      </c>
      <c r="JQ91" t="s">
        <v>81</v>
      </c>
      <c r="JR91" t="s">
        <v>81</v>
      </c>
      <c r="JS91" t="s">
        <v>81</v>
      </c>
      <c r="JT91" t="s">
        <v>81</v>
      </c>
      <c r="JU91" t="s">
        <v>81</v>
      </c>
      <c r="JV91" t="s">
        <v>81</v>
      </c>
      <c r="JW91" t="s">
        <v>81</v>
      </c>
      <c r="JX91" t="s">
        <v>81</v>
      </c>
      <c r="JY91" t="s">
        <v>81</v>
      </c>
      <c r="JZ91" t="s">
        <v>81</v>
      </c>
      <c r="KA91" t="s">
        <v>81</v>
      </c>
      <c r="KB91" t="s">
        <v>81</v>
      </c>
      <c r="KC91" t="s">
        <v>81</v>
      </c>
      <c r="KD91" t="s">
        <v>81</v>
      </c>
      <c r="KE91" t="s">
        <v>81</v>
      </c>
      <c r="KF91" t="s">
        <v>81</v>
      </c>
      <c r="KG91" t="s">
        <v>81</v>
      </c>
      <c r="KH91" t="s">
        <v>81</v>
      </c>
      <c r="KI91" t="s">
        <v>81</v>
      </c>
      <c r="KJ91" t="s">
        <v>81</v>
      </c>
      <c r="KK91" t="s">
        <v>81</v>
      </c>
      <c r="KL91" t="s">
        <v>81</v>
      </c>
      <c r="KM91" t="s">
        <v>81</v>
      </c>
      <c r="KN91" t="s">
        <v>81</v>
      </c>
      <c r="KO91" t="s">
        <v>81</v>
      </c>
      <c r="KP91" t="s">
        <v>81</v>
      </c>
      <c r="KQ91" t="s">
        <v>81</v>
      </c>
      <c r="KR91" t="s">
        <v>81</v>
      </c>
      <c r="KS91" t="s">
        <v>81</v>
      </c>
      <c r="KT91" t="s">
        <v>81</v>
      </c>
      <c r="KU91" t="s">
        <v>81</v>
      </c>
      <c r="KV91" t="s">
        <v>81</v>
      </c>
      <c r="KW91" t="s">
        <v>81</v>
      </c>
      <c r="KX91" t="s">
        <v>81</v>
      </c>
      <c r="KY91" t="s">
        <v>81</v>
      </c>
      <c r="KZ91" t="s">
        <v>81</v>
      </c>
      <c r="LA91" t="s">
        <v>81</v>
      </c>
      <c r="LB91" t="s">
        <v>81</v>
      </c>
      <c r="LC91" t="s">
        <v>81</v>
      </c>
      <c r="LD91" t="s">
        <v>81</v>
      </c>
      <c r="LE91" t="s">
        <v>81</v>
      </c>
      <c r="LF91" t="s">
        <v>81</v>
      </c>
      <c r="LG91" t="s">
        <v>81</v>
      </c>
      <c r="LH91" t="s">
        <v>81</v>
      </c>
      <c r="LI91" t="s">
        <v>81</v>
      </c>
      <c r="LJ91" t="s">
        <v>81</v>
      </c>
      <c r="LK91" t="s">
        <v>81</v>
      </c>
      <c r="LL91" t="s">
        <v>81</v>
      </c>
      <c r="LM91" t="s">
        <v>81</v>
      </c>
      <c r="LN91" t="s">
        <v>81</v>
      </c>
      <c r="LO91" t="s">
        <v>81</v>
      </c>
      <c r="LP91" t="s">
        <v>81</v>
      </c>
      <c r="LQ91" t="s">
        <v>81</v>
      </c>
      <c r="LR91" t="s">
        <v>81</v>
      </c>
      <c r="LS91" t="s">
        <v>81</v>
      </c>
      <c r="LT91" t="s">
        <v>81</v>
      </c>
      <c r="LU91" t="s">
        <v>81</v>
      </c>
      <c r="LV91" t="s">
        <v>81</v>
      </c>
      <c r="LW91" t="s">
        <v>81</v>
      </c>
      <c r="LX91" t="s">
        <v>81</v>
      </c>
      <c r="LY91" t="s">
        <v>81</v>
      </c>
      <c r="LZ91" t="s">
        <v>81</v>
      </c>
      <c r="MA91" t="s">
        <v>81</v>
      </c>
      <c r="MB91" t="s">
        <v>81</v>
      </c>
      <c r="MC91" t="s">
        <v>81</v>
      </c>
      <c r="MD91" t="s">
        <v>81</v>
      </c>
      <c r="ME91" t="s">
        <v>81</v>
      </c>
      <c r="MF91" t="s">
        <v>81</v>
      </c>
      <c r="MG91" t="s">
        <v>81</v>
      </c>
      <c r="MH91" t="s">
        <v>81</v>
      </c>
      <c r="MI91" t="s">
        <v>81</v>
      </c>
      <c r="MJ91" t="s">
        <v>81</v>
      </c>
      <c r="MK91" t="s">
        <v>81</v>
      </c>
      <c r="ML91" t="s">
        <v>81</v>
      </c>
      <c r="MM91" t="s">
        <v>81</v>
      </c>
      <c r="MN91" t="s">
        <v>81</v>
      </c>
      <c r="MO91" t="s">
        <v>81</v>
      </c>
      <c r="MP91" t="s">
        <v>81</v>
      </c>
      <c r="MQ91" t="s">
        <v>81</v>
      </c>
      <c r="MR91" t="s">
        <v>81</v>
      </c>
      <c r="MS91" t="s">
        <v>81</v>
      </c>
      <c r="MT91" t="s">
        <v>81</v>
      </c>
      <c r="MU91" t="s">
        <v>81</v>
      </c>
      <c r="MV91" t="s">
        <v>81</v>
      </c>
      <c r="MW91" t="s">
        <v>81</v>
      </c>
      <c r="MX91" t="s">
        <v>81</v>
      </c>
      <c r="MY91" t="s">
        <v>81</v>
      </c>
      <c r="MZ91" t="s">
        <v>81</v>
      </c>
      <c r="NA91" t="s">
        <v>81</v>
      </c>
      <c r="NB91" t="s">
        <v>81</v>
      </c>
      <c r="NC91" t="s">
        <v>81</v>
      </c>
      <c r="ND91" t="s">
        <v>81</v>
      </c>
      <c r="NE91" t="s">
        <v>81</v>
      </c>
      <c r="NF91" t="s">
        <v>81</v>
      </c>
      <c r="NG91" t="s">
        <v>81</v>
      </c>
      <c r="NH91" t="s">
        <v>81</v>
      </c>
      <c r="NI91" t="s">
        <v>81</v>
      </c>
      <c r="NJ91" t="s">
        <v>81</v>
      </c>
      <c r="NK91" t="s">
        <v>81</v>
      </c>
      <c r="NL91" t="s">
        <v>81</v>
      </c>
      <c r="NM91" t="s">
        <v>81</v>
      </c>
      <c r="NN91" t="s">
        <v>81</v>
      </c>
      <c r="NO91" t="s">
        <v>81</v>
      </c>
      <c r="NP91" t="s">
        <v>81</v>
      </c>
      <c r="NQ91" t="s">
        <v>81</v>
      </c>
      <c r="NR91" t="s">
        <v>81</v>
      </c>
      <c r="NS91" t="s">
        <v>81</v>
      </c>
      <c r="NT91" t="s">
        <v>81</v>
      </c>
      <c r="NU91" t="s">
        <v>81</v>
      </c>
      <c r="NV91" t="s">
        <v>81</v>
      </c>
      <c r="NW91" t="s">
        <v>81</v>
      </c>
      <c r="NX91" t="s">
        <v>81</v>
      </c>
      <c r="NY91" t="s">
        <v>81</v>
      </c>
      <c r="NZ91" t="s">
        <v>81</v>
      </c>
      <c r="OA91" t="s">
        <v>81</v>
      </c>
      <c r="OB91" t="s">
        <v>81</v>
      </c>
      <c r="OC91" t="s">
        <v>81</v>
      </c>
      <c r="OD91" t="s">
        <v>81</v>
      </c>
      <c r="OE91" t="s">
        <v>81</v>
      </c>
      <c r="OF91" t="s">
        <v>81</v>
      </c>
      <c r="OG91" t="s">
        <v>81</v>
      </c>
      <c r="OH91" t="s">
        <v>81</v>
      </c>
      <c r="OI91" t="s">
        <v>81</v>
      </c>
      <c r="OJ91" t="s">
        <v>81</v>
      </c>
      <c r="OK91" t="s">
        <v>81</v>
      </c>
      <c r="OL91" t="s">
        <v>81</v>
      </c>
      <c r="OM91">
        <v>0</v>
      </c>
      <c r="ON91" t="s">
        <v>81</v>
      </c>
      <c r="OO91" t="s">
        <v>81</v>
      </c>
      <c r="OP91" t="s">
        <v>81</v>
      </c>
      <c r="OQ91" t="s">
        <v>81</v>
      </c>
      <c r="OR91" t="s">
        <v>81</v>
      </c>
      <c r="OS91" t="s">
        <v>81</v>
      </c>
      <c r="OT91" t="s">
        <v>81</v>
      </c>
      <c r="OU91" t="s">
        <v>81</v>
      </c>
      <c r="OV91" t="s">
        <v>81</v>
      </c>
      <c r="OW91" t="s">
        <v>81</v>
      </c>
      <c r="OX91" t="s">
        <v>81</v>
      </c>
      <c r="OY91" t="s">
        <v>81</v>
      </c>
      <c r="OZ91" t="s">
        <v>81</v>
      </c>
      <c r="PA91" t="s">
        <v>81</v>
      </c>
      <c r="PB91" t="s">
        <v>81</v>
      </c>
      <c r="PC91" t="s">
        <v>81</v>
      </c>
      <c r="PD91" t="s">
        <v>81</v>
      </c>
    </row>
    <row r="92" spans="1:420" x14ac:dyDescent="0.35">
      <c r="A92" s="20">
        <v>2080415</v>
      </c>
      <c r="B92" s="20">
        <v>2</v>
      </c>
      <c r="C92" s="20">
        <v>8</v>
      </c>
      <c r="D92" s="20">
        <v>4</v>
      </c>
      <c r="E92" s="20" t="s">
        <v>1362</v>
      </c>
      <c r="F92" s="20">
        <v>1</v>
      </c>
      <c r="G92" s="20">
        <v>13</v>
      </c>
      <c r="H92" s="20">
        <v>13</v>
      </c>
      <c r="I92" s="20">
        <v>70</v>
      </c>
      <c r="J92" t="s">
        <v>81</v>
      </c>
      <c r="K92" s="20">
        <v>5</v>
      </c>
      <c r="L92" s="20">
        <v>12500</v>
      </c>
      <c r="M92">
        <v>2</v>
      </c>
      <c r="N92">
        <v>13</v>
      </c>
      <c r="O92">
        <v>13</v>
      </c>
      <c r="P92">
        <v>70</v>
      </c>
      <c r="Q92" t="s">
        <v>81</v>
      </c>
      <c r="R92">
        <v>5</v>
      </c>
      <c r="S92">
        <v>12500</v>
      </c>
      <c r="T92" t="s">
        <v>81</v>
      </c>
      <c r="U92" t="s">
        <v>81</v>
      </c>
      <c r="V92" t="s">
        <v>81</v>
      </c>
      <c r="W92" t="s">
        <v>81</v>
      </c>
      <c r="X92" t="s">
        <v>81</v>
      </c>
      <c r="Y92" t="s">
        <v>81</v>
      </c>
      <c r="Z92" t="s">
        <v>81</v>
      </c>
      <c r="AA92" t="s">
        <v>81</v>
      </c>
      <c r="AB92" t="s">
        <v>81</v>
      </c>
      <c r="AC92" t="s">
        <v>81</v>
      </c>
      <c r="AD92" t="s">
        <v>81</v>
      </c>
      <c r="AE92" t="s">
        <v>81</v>
      </c>
      <c r="AF92" t="s">
        <v>81</v>
      </c>
      <c r="AG92" t="s">
        <v>81</v>
      </c>
      <c r="AH92" t="s">
        <v>81</v>
      </c>
      <c r="AI92" t="s">
        <v>81</v>
      </c>
      <c r="AJ92" t="s">
        <v>81</v>
      </c>
      <c r="AK92" t="s">
        <v>81</v>
      </c>
      <c r="AL92" t="s">
        <v>81</v>
      </c>
      <c r="AM92" t="s">
        <v>81</v>
      </c>
      <c r="AN92" t="s">
        <v>81</v>
      </c>
      <c r="AO92" t="s">
        <v>81</v>
      </c>
      <c r="AP92" t="s">
        <v>81</v>
      </c>
      <c r="AQ92" t="s">
        <v>81</v>
      </c>
      <c r="AR92" t="s">
        <v>81</v>
      </c>
      <c r="AS92" t="s">
        <v>81</v>
      </c>
      <c r="AT92" t="s">
        <v>81</v>
      </c>
      <c r="AU92" t="s">
        <v>81</v>
      </c>
      <c r="AV92">
        <v>2</v>
      </c>
      <c r="AW92" t="s">
        <v>81</v>
      </c>
      <c r="AX92">
        <v>30000</v>
      </c>
      <c r="AY92" t="s">
        <v>81</v>
      </c>
      <c r="AZ92">
        <v>5000</v>
      </c>
      <c r="BA92" t="s">
        <v>81</v>
      </c>
      <c r="BB92">
        <v>30000</v>
      </c>
      <c r="BC92" t="s">
        <v>81</v>
      </c>
      <c r="BD92">
        <v>5000</v>
      </c>
      <c r="BE92" t="s">
        <v>81</v>
      </c>
      <c r="BF92" t="s">
        <v>81</v>
      </c>
      <c r="BG92" t="s">
        <v>81</v>
      </c>
      <c r="BH92" t="s">
        <v>81</v>
      </c>
      <c r="BI92" t="s">
        <v>81</v>
      </c>
      <c r="BJ92" t="s">
        <v>81</v>
      </c>
      <c r="BK92" t="s">
        <v>81</v>
      </c>
      <c r="BL92" t="s">
        <v>81</v>
      </c>
      <c r="BM92" t="s">
        <v>81</v>
      </c>
      <c r="BN92" t="s">
        <v>81</v>
      </c>
      <c r="BO92" t="s">
        <v>81</v>
      </c>
      <c r="BP92" t="s">
        <v>81</v>
      </c>
      <c r="BQ92" t="s">
        <v>81</v>
      </c>
      <c r="BR92" t="s">
        <v>81</v>
      </c>
      <c r="BS92" t="s">
        <v>81</v>
      </c>
      <c r="BT92" t="s">
        <v>81</v>
      </c>
      <c r="BU92">
        <v>1</v>
      </c>
      <c r="BV92" t="s">
        <v>81</v>
      </c>
      <c r="BW92" t="s">
        <v>81</v>
      </c>
      <c r="BX92" t="s">
        <v>81</v>
      </c>
      <c r="BY92">
        <v>1</v>
      </c>
      <c r="BZ92">
        <v>1</v>
      </c>
      <c r="CA92" t="s">
        <v>81</v>
      </c>
      <c r="CB92" t="s">
        <v>81</v>
      </c>
      <c r="CC92" t="s">
        <v>81</v>
      </c>
      <c r="CD92">
        <v>1</v>
      </c>
      <c r="CE92">
        <v>1</v>
      </c>
      <c r="CF92" t="s">
        <v>81</v>
      </c>
      <c r="CG92" t="s">
        <v>81</v>
      </c>
      <c r="CH92" t="s">
        <v>81</v>
      </c>
      <c r="CI92">
        <v>1</v>
      </c>
      <c r="CJ92" t="s">
        <v>81</v>
      </c>
      <c r="CK92" t="s">
        <v>81</v>
      </c>
      <c r="CL92" t="s">
        <v>81</v>
      </c>
      <c r="CM92">
        <v>5</v>
      </c>
      <c r="CN92">
        <v>1</v>
      </c>
      <c r="CO92">
        <v>1</v>
      </c>
      <c r="CP92" t="s">
        <v>81</v>
      </c>
      <c r="CQ92" t="s">
        <v>81</v>
      </c>
      <c r="CR92" t="s">
        <v>81</v>
      </c>
      <c r="CS92">
        <v>1</v>
      </c>
      <c r="CT92">
        <v>1</v>
      </c>
      <c r="CU92" t="s">
        <v>81</v>
      </c>
      <c r="CV92" t="s">
        <v>81</v>
      </c>
      <c r="CW92" t="s">
        <v>81</v>
      </c>
      <c r="CX92">
        <v>1</v>
      </c>
      <c r="CY92">
        <v>1</v>
      </c>
      <c r="CZ92" t="s">
        <v>81</v>
      </c>
      <c r="DA92" t="s">
        <v>81</v>
      </c>
      <c r="DB92" t="s">
        <v>81</v>
      </c>
      <c r="DC92">
        <v>1</v>
      </c>
      <c r="DD92" t="s">
        <v>81</v>
      </c>
      <c r="DE92" t="s">
        <v>81</v>
      </c>
      <c r="DF92">
        <v>1</v>
      </c>
      <c r="DG92" t="s">
        <v>81</v>
      </c>
      <c r="DH92">
        <v>1</v>
      </c>
      <c r="DI92" t="s">
        <v>81</v>
      </c>
      <c r="DJ92" t="s">
        <v>81</v>
      </c>
      <c r="DK92">
        <v>1</v>
      </c>
      <c r="DL92" t="s">
        <v>81</v>
      </c>
      <c r="DM92">
        <v>1</v>
      </c>
      <c r="DN92" t="s">
        <v>81</v>
      </c>
      <c r="DO92" t="s">
        <v>81</v>
      </c>
      <c r="DP92">
        <v>1</v>
      </c>
      <c r="DQ92" t="s">
        <v>81</v>
      </c>
      <c r="DR92">
        <v>1</v>
      </c>
      <c r="DS92" t="s">
        <v>81</v>
      </c>
      <c r="DT92" t="s">
        <v>81</v>
      </c>
      <c r="DU92" t="s">
        <v>81</v>
      </c>
      <c r="DV92" t="s">
        <v>81</v>
      </c>
      <c r="DW92" t="s">
        <v>81</v>
      </c>
      <c r="DX92">
        <v>1</v>
      </c>
      <c r="DY92" t="s">
        <v>81</v>
      </c>
      <c r="DZ92" t="s">
        <v>81</v>
      </c>
      <c r="EA92" t="s">
        <v>81</v>
      </c>
      <c r="EB92">
        <v>1</v>
      </c>
      <c r="EC92">
        <v>1</v>
      </c>
      <c r="ED92" t="s">
        <v>81</v>
      </c>
      <c r="EE92" t="s">
        <v>81</v>
      </c>
      <c r="EF92" t="s">
        <v>81</v>
      </c>
      <c r="EG92">
        <v>1</v>
      </c>
      <c r="EH92">
        <v>1</v>
      </c>
      <c r="EI92" t="s">
        <v>81</v>
      </c>
      <c r="EJ92" t="s">
        <v>81</v>
      </c>
      <c r="EK92" t="s">
        <v>81</v>
      </c>
      <c r="EL92">
        <v>1</v>
      </c>
      <c r="EM92" t="s">
        <v>81</v>
      </c>
      <c r="EN92" t="s">
        <v>81</v>
      </c>
      <c r="EO92" t="s">
        <v>81</v>
      </c>
      <c r="EP92">
        <v>5</v>
      </c>
      <c r="EQ92">
        <v>1</v>
      </c>
      <c r="ER92">
        <v>1</v>
      </c>
      <c r="ES92" t="s">
        <v>81</v>
      </c>
      <c r="ET92" t="s">
        <v>81</v>
      </c>
      <c r="EU92" t="s">
        <v>81</v>
      </c>
      <c r="EV92">
        <v>1</v>
      </c>
      <c r="EW92">
        <v>1</v>
      </c>
      <c r="EX92" t="s">
        <v>81</v>
      </c>
      <c r="EY92" t="s">
        <v>81</v>
      </c>
      <c r="EZ92" t="s">
        <v>81</v>
      </c>
      <c r="FA92">
        <v>1</v>
      </c>
      <c r="FB92">
        <v>1</v>
      </c>
      <c r="FC92" t="s">
        <v>81</v>
      </c>
      <c r="FD92" t="s">
        <v>81</v>
      </c>
      <c r="FE92" t="s">
        <v>81</v>
      </c>
      <c r="FF92">
        <v>1</v>
      </c>
      <c r="FG92" t="s">
        <v>81</v>
      </c>
      <c r="FH92" t="s">
        <v>81</v>
      </c>
      <c r="FI92">
        <v>1</v>
      </c>
      <c r="FJ92" t="s">
        <v>81</v>
      </c>
      <c r="FK92">
        <v>1</v>
      </c>
      <c r="FL92" t="s">
        <v>81</v>
      </c>
      <c r="FM92" t="s">
        <v>81</v>
      </c>
      <c r="FN92">
        <v>1</v>
      </c>
      <c r="FO92" t="s">
        <v>81</v>
      </c>
      <c r="FP92">
        <v>1</v>
      </c>
      <c r="FQ92" t="s">
        <v>81</v>
      </c>
      <c r="FR92" t="s">
        <v>81</v>
      </c>
      <c r="FS92">
        <v>1</v>
      </c>
      <c r="FT92" t="s">
        <v>81</v>
      </c>
      <c r="FU92">
        <v>1</v>
      </c>
      <c r="FV92" t="s">
        <v>81</v>
      </c>
      <c r="FW92" t="s">
        <v>81</v>
      </c>
      <c r="FX92" t="s">
        <v>81</v>
      </c>
      <c r="FY92" t="s">
        <v>81</v>
      </c>
      <c r="FZ92" t="s">
        <v>81</v>
      </c>
      <c r="GA92" t="s">
        <v>81</v>
      </c>
      <c r="GB92" t="s">
        <v>81</v>
      </c>
      <c r="GC92" t="s">
        <v>81</v>
      </c>
      <c r="GD92" t="s">
        <v>81</v>
      </c>
      <c r="GE92" t="s">
        <v>81</v>
      </c>
      <c r="GF92" t="s">
        <v>81</v>
      </c>
      <c r="GG92" t="s">
        <v>81</v>
      </c>
      <c r="GH92" t="s">
        <v>81</v>
      </c>
      <c r="GI92" t="s">
        <v>81</v>
      </c>
      <c r="GJ92" t="s">
        <v>81</v>
      </c>
      <c r="GK92" t="s">
        <v>81</v>
      </c>
      <c r="GL92" t="s">
        <v>81</v>
      </c>
      <c r="GM92" t="s">
        <v>81</v>
      </c>
      <c r="GN92" t="s">
        <v>81</v>
      </c>
      <c r="GO92" t="s">
        <v>81</v>
      </c>
      <c r="GP92" t="s">
        <v>81</v>
      </c>
      <c r="GQ92" t="s">
        <v>81</v>
      </c>
      <c r="GR92" t="s">
        <v>81</v>
      </c>
      <c r="GS92" t="s">
        <v>81</v>
      </c>
      <c r="GT92" t="s">
        <v>81</v>
      </c>
      <c r="GU92" t="s">
        <v>81</v>
      </c>
      <c r="GV92" t="s">
        <v>81</v>
      </c>
      <c r="GW92" t="s">
        <v>81</v>
      </c>
      <c r="GX92" t="s">
        <v>81</v>
      </c>
      <c r="GY92" t="s">
        <v>81</v>
      </c>
      <c r="GZ92" t="s">
        <v>81</v>
      </c>
      <c r="HA92" t="s">
        <v>81</v>
      </c>
      <c r="HB92" t="s">
        <v>81</v>
      </c>
      <c r="HC92" t="s">
        <v>81</v>
      </c>
      <c r="HD92" t="s">
        <v>81</v>
      </c>
      <c r="HE92" t="s">
        <v>81</v>
      </c>
      <c r="HF92" t="s">
        <v>81</v>
      </c>
      <c r="HG92" t="s">
        <v>81</v>
      </c>
      <c r="HH92" t="s">
        <v>81</v>
      </c>
      <c r="HI92" t="s">
        <v>81</v>
      </c>
      <c r="HJ92" t="s">
        <v>81</v>
      </c>
      <c r="HK92" t="s">
        <v>81</v>
      </c>
      <c r="HL92" t="s">
        <v>81</v>
      </c>
      <c r="HM92" t="s">
        <v>81</v>
      </c>
      <c r="HN92" t="s">
        <v>81</v>
      </c>
      <c r="HO92" t="s">
        <v>81</v>
      </c>
      <c r="HP92" t="s">
        <v>81</v>
      </c>
      <c r="HQ92" t="s">
        <v>81</v>
      </c>
      <c r="HR92" t="s">
        <v>81</v>
      </c>
      <c r="HS92" t="s">
        <v>81</v>
      </c>
      <c r="HT92" t="s">
        <v>81</v>
      </c>
      <c r="HU92" t="s">
        <v>81</v>
      </c>
      <c r="HV92" t="s">
        <v>81</v>
      </c>
      <c r="HW92" t="s">
        <v>81</v>
      </c>
      <c r="HX92" t="s">
        <v>81</v>
      </c>
      <c r="HY92" t="s">
        <v>81</v>
      </c>
      <c r="HZ92" t="s">
        <v>81</v>
      </c>
      <c r="IA92" t="s">
        <v>81</v>
      </c>
      <c r="IB92" t="s">
        <v>81</v>
      </c>
      <c r="IC92" t="s">
        <v>81</v>
      </c>
      <c r="ID92" t="s">
        <v>81</v>
      </c>
      <c r="IE92" t="s">
        <v>81</v>
      </c>
      <c r="IF92" t="s">
        <v>81</v>
      </c>
      <c r="IG92" t="s">
        <v>81</v>
      </c>
      <c r="IH92" t="s">
        <v>81</v>
      </c>
      <c r="II92" t="s">
        <v>81</v>
      </c>
      <c r="IJ92" t="s">
        <v>81</v>
      </c>
      <c r="IK92" t="s">
        <v>81</v>
      </c>
      <c r="IL92" t="s">
        <v>81</v>
      </c>
      <c r="IM92" t="s">
        <v>81</v>
      </c>
      <c r="IN92" t="s">
        <v>81</v>
      </c>
      <c r="IO92" t="s">
        <v>81</v>
      </c>
      <c r="IP92" t="s">
        <v>81</v>
      </c>
      <c r="IQ92" t="s">
        <v>81</v>
      </c>
      <c r="IR92" t="s">
        <v>81</v>
      </c>
      <c r="IS92" t="s">
        <v>81</v>
      </c>
      <c r="IT92" t="s">
        <v>81</v>
      </c>
      <c r="IU92" t="s">
        <v>81</v>
      </c>
      <c r="IV92" t="s">
        <v>81</v>
      </c>
      <c r="IW92" t="s">
        <v>81</v>
      </c>
      <c r="IX92" t="s">
        <v>81</v>
      </c>
      <c r="IY92" t="s">
        <v>81</v>
      </c>
      <c r="IZ92" t="s">
        <v>81</v>
      </c>
      <c r="JA92" t="s">
        <v>81</v>
      </c>
      <c r="JB92" t="s">
        <v>81</v>
      </c>
      <c r="JC92" t="s">
        <v>81</v>
      </c>
      <c r="JD92" t="s">
        <v>81</v>
      </c>
      <c r="JE92" t="s">
        <v>81</v>
      </c>
      <c r="JF92" t="s">
        <v>81</v>
      </c>
      <c r="JG92" t="s">
        <v>81</v>
      </c>
      <c r="JH92" t="s">
        <v>81</v>
      </c>
      <c r="JI92" t="s">
        <v>81</v>
      </c>
      <c r="JJ92" t="s">
        <v>81</v>
      </c>
      <c r="JK92" t="s">
        <v>81</v>
      </c>
      <c r="JL92" t="s">
        <v>81</v>
      </c>
      <c r="JM92" t="s">
        <v>81</v>
      </c>
      <c r="JN92" t="s">
        <v>81</v>
      </c>
      <c r="JO92" t="s">
        <v>81</v>
      </c>
      <c r="JP92" t="s">
        <v>81</v>
      </c>
      <c r="JQ92" t="s">
        <v>81</v>
      </c>
      <c r="JR92" t="s">
        <v>81</v>
      </c>
      <c r="JS92" t="s">
        <v>81</v>
      </c>
      <c r="JT92" t="s">
        <v>81</v>
      </c>
      <c r="JU92" t="s">
        <v>81</v>
      </c>
      <c r="JV92" t="s">
        <v>81</v>
      </c>
      <c r="JW92" t="s">
        <v>81</v>
      </c>
      <c r="JX92" t="s">
        <v>81</v>
      </c>
      <c r="JY92" t="s">
        <v>81</v>
      </c>
      <c r="JZ92" t="s">
        <v>81</v>
      </c>
      <c r="KA92" t="s">
        <v>81</v>
      </c>
      <c r="KB92" t="s">
        <v>81</v>
      </c>
      <c r="KC92" t="s">
        <v>81</v>
      </c>
      <c r="KD92" t="s">
        <v>81</v>
      </c>
      <c r="KE92" t="s">
        <v>81</v>
      </c>
      <c r="KF92" t="s">
        <v>81</v>
      </c>
      <c r="KG92" t="s">
        <v>81</v>
      </c>
      <c r="KH92" t="s">
        <v>81</v>
      </c>
      <c r="KI92" t="s">
        <v>81</v>
      </c>
      <c r="KJ92" t="s">
        <v>81</v>
      </c>
      <c r="KK92" t="s">
        <v>81</v>
      </c>
      <c r="KL92" t="s">
        <v>81</v>
      </c>
      <c r="KM92" t="s">
        <v>81</v>
      </c>
      <c r="KN92" t="s">
        <v>81</v>
      </c>
      <c r="KO92" t="s">
        <v>81</v>
      </c>
      <c r="KP92" t="s">
        <v>81</v>
      </c>
      <c r="KQ92" t="s">
        <v>81</v>
      </c>
      <c r="KR92" t="s">
        <v>81</v>
      </c>
      <c r="KS92" t="s">
        <v>81</v>
      </c>
      <c r="KT92" t="s">
        <v>81</v>
      </c>
      <c r="KU92" t="s">
        <v>81</v>
      </c>
      <c r="KV92" t="s">
        <v>81</v>
      </c>
      <c r="KW92" t="s">
        <v>81</v>
      </c>
      <c r="KX92" t="s">
        <v>81</v>
      </c>
      <c r="KY92" t="s">
        <v>81</v>
      </c>
      <c r="KZ92" t="s">
        <v>81</v>
      </c>
      <c r="LA92" t="s">
        <v>81</v>
      </c>
      <c r="LB92" t="s">
        <v>81</v>
      </c>
      <c r="LC92" t="s">
        <v>81</v>
      </c>
      <c r="LD92" t="s">
        <v>81</v>
      </c>
      <c r="LE92" t="s">
        <v>81</v>
      </c>
      <c r="LF92" t="s">
        <v>81</v>
      </c>
      <c r="LG92" t="s">
        <v>81</v>
      </c>
      <c r="LH92" t="s">
        <v>81</v>
      </c>
      <c r="LI92" t="s">
        <v>81</v>
      </c>
      <c r="LJ92" t="s">
        <v>81</v>
      </c>
      <c r="LK92" t="s">
        <v>81</v>
      </c>
      <c r="LL92" t="s">
        <v>81</v>
      </c>
      <c r="LM92" t="s">
        <v>81</v>
      </c>
      <c r="LN92" t="s">
        <v>81</v>
      </c>
      <c r="LO92" t="s">
        <v>81</v>
      </c>
      <c r="LP92" t="s">
        <v>81</v>
      </c>
      <c r="LQ92" t="s">
        <v>81</v>
      </c>
      <c r="LR92" t="s">
        <v>81</v>
      </c>
      <c r="LS92" t="s">
        <v>81</v>
      </c>
      <c r="LT92" t="s">
        <v>81</v>
      </c>
      <c r="LU92" t="s">
        <v>81</v>
      </c>
      <c r="LV92" t="s">
        <v>81</v>
      </c>
      <c r="LW92" t="s">
        <v>81</v>
      </c>
      <c r="LX92" t="s">
        <v>81</v>
      </c>
      <c r="LY92" t="s">
        <v>81</v>
      </c>
      <c r="LZ92" t="s">
        <v>81</v>
      </c>
      <c r="MA92" t="s">
        <v>81</v>
      </c>
      <c r="MB92" t="s">
        <v>81</v>
      </c>
      <c r="MC92" t="s">
        <v>81</v>
      </c>
      <c r="MD92" t="s">
        <v>81</v>
      </c>
      <c r="ME92" t="s">
        <v>81</v>
      </c>
      <c r="MF92" t="s">
        <v>81</v>
      </c>
      <c r="MG92" t="s">
        <v>81</v>
      </c>
      <c r="MH92" t="s">
        <v>81</v>
      </c>
      <c r="MI92" t="s">
        <v>81</v>
      </c>
      <c r="MJ92" t="s">
        <v>81</v>
      </c>
      <c r="MK92" t="s">
        <v>81</v>
      </c>
      <c r="ML92" t="s">
        <v>81</v>
      </c>
      <c r="MM92" t="s">
        <v>81</v>
      </c>
      <c r="MN92" t="s">
        <v>81</v>
      </c>
      <c r="MO92" t="s">
        <v>81</v>
      </c>
      <c r="MP92" t="s">
        <v>81</v>
      </c>
      <c r="MQ92" t="s">
        <v>81</v>
      </c>
      <c r="MR92" t="s">
        <v>81</v>
      </c>
      <c r="MS92" t="s">
        <v>81</v>
      </c>
      <c r="MT92" t="s">
        <v>81</v>
      </c>
      <c r="MU92" t="s">
        <v>81</v>
      </c>
      <c r="MV92" t="s">
        <v>81</v>
      </c>
      <c r="MW92" t="s">
        <v>81</v>
      </c>
      <c r="MX92" t="s">
        <v>81</v>
      </c>
      <c r="MY92" t="s">
        <v>81</v>
      </c>
      <c r="MZ92" t="s">
        <v>81</v>
      </c>
      <c r="NA92" t="s">
        <v>81</v>
      </c>
      <c r="NB92" t="s">
        <v>81</v>
      </c>
      <c r="NC92" t="s">
        <v>81</v>
      </c>
      <c r="ND92" t="s">
        <v>81</v>
      </c>
      <c r="NE92" t="s">
        <v>81</v>
      </c>
      <c r="NF92" t="s">
        <v>81</v>
      </c>
      <c r="NG92" t="s">
        <v>81</v>
      </c>
      <c r="NH92" t="s">
        <v>81</v>
      </c>
      <c r="NI92" t="s">
        <v>81</v>
      </c>
      <c r="NJ92" t="s">
        <v>81</v>
      </c>
      <c r="NK92" t="s">
        <v>81</v>
      </c>
      <c r="NL92" t="s">
        <v>81</v>
      </c>
      <c r="NM92" t="s">
        <v>81</v>
      </c>
      <c r="NN92" t="s">
        <v>81</v>
      </c>
      <c r="NO92" t="s">
        <v>81</v>
      </c>
      <c r="NP92" t="s">
        <v>81</v>
      </c>
      <c r="NQ92" t="s">
        <v>81</v>
      </c>
      <c r="NR92" t="s">
        <v>81</v>
      </c>
      <c r="NS92" t="s">
        <v>81</v>
      </c>
      <c r="NT92" t="s">
        <v>81</v>
      </c>
      <c r="NU92" t="s">
        <v>81</v>
      </c>
      <c r="NV92" t="s">
        <v>81</v>
      </c>
      <c r="NW92" t="s">
        <v>81</v>
      </c>
      <c r="NX92" t="s">
        <v>81</v>
      </c>
      <c r="NY92" t="s">
        <v>81</v>
      </c>
      <c r="NZ92" t="s">
        <v>81</v>
      </c>
      <c r="OA92" t="s">
        <v>81</v>
      </c>
      <c r="OB92" t="s">
        <v>81</v>
      </c>
      <c r="OC92" t="s">
        <v>81</v>
      </c>
      <c r="OD92" t="s">
        <v>81</v>
      </c>
      <c r="OE92" t="s">
        <v>81</v>
      </c>
      <c r="OF92" t="s">
        <v>81</v>
      </c>
      <c r="OG92" t="s">
        <v>81</v>
      </c>
      <c r="OH92" t="s">
        <v>81</v>
      </c>
      <c r="OI92" t="s">
        <v>81</v>
      </c>
      <c r="OJ92" t="s">
        <v>81</v>
      </c>
      <c r="OK92" t="s">
        <v>81</v>
      </c>
      <c r="OL92" t="s">
        <v>81</v>
      </c>
      <c r="OM92">
        <v>1</v>
      </c>
      <c r="ON92">
        <v>1</v>
      </c>
      <c r="OO92">
        <v>12</v>
      </c>
      <c r="OP92">
        <v>1</v>
      </c>
      <c r="OQ92">
        <v>1</v>
      </c>
      <c r="OR92">
        <v>12</v>
      </c>
      <c r="OS92" t="s">
        <v>81</v>
      </c>
      <c r="OT92" t="s">
        <v>81</v>
      </c>
      <c r="OU92" t="s">
        <v>81</v>
      </c>
      <c r="OV92" t="s">
        <v>81</v>
      </c>
      <c r="OW92" t="s">
        <v>81</v>
      </c>
      <c r="OX92" t="s">
        <v>81</v>
      </c>
      <c r="OY92" t="s">
        <v>81</v>
      </c>
      <c r="OZ92" t="s">
        <v>81</v>
      </c>
      <c r="PA92" t="s">
        <v>81</v>
      </c>
      <c r="PB92" t="s">
        <v>81</v>
      </c>
      <c r="PC92" t="s">
        <v>81</v>
      </c>
      <c r="PD92" t="s">
        <v>81</v>
      </c>
    </row>
    <row r="93" spans="1:420" x14ac:dyDescent="0.35">
      <c r="A93" s="20">
        <v>2080416</v>
      </c>
      <c r="B93" s="20">
        <v>2</v>
      </c>
      <c r="C93" s="20">
        <v>8</v>
      </c>
      <c r="D93" s="20">
        <v>4</v>
      </c>
      <c r="E93" s="20" t="s">
        <v>1367</v>
      </c>
      <c r="F93" s="20">
        <v>1</v>
      </c>
      <c r="G93" s="20">
        <v>6</v>
      </c>
      <c r="H93" s="20">
        <v>6</v>
      </c>
      <c r="I93" s="20">
        <v>50</v>
      </c>
      <c r="J93" s="20">
        <v>100</v>
      </c>
      <c r="K93" s="20">
        <v>15</v>
      </c>
      <c r="L93" s="20">
        <v>16000</v>
      </c>
      <c r="M93" t="s">
        <v>81</v>
      </c>
      <c r="N93" t="s">
        <v>81</v>
      </c>
      <c r="O93" t="s">
        <v>81</v>
      </c>
      <c r="P93" t="s">
        <v>81</v>
      </c>
      <c r="Q93" t="s">
        <v>81</v>
      </c>
      <c r="R93" t="s">
        <v>81</v>
      </c>
      <c r="S93" t="s">
        <v>81</v>
      </c>
      <c r="T93" t="s">
        <v>81</v>
      </c>
      <c r="U93" t="s">
        <v>81</v>
      </c>
      <c r="V93" t="s">
        <v>81</v>
      </c>
      <c r="W93" t="s">
        <v>81</v>
      </c>
      <c r="X93" t="s">
        <v>81</v>
      </c>
      <c r="Y93" t="s">
        <v>81</v>
      </c>
      <c r="Z93" t="s">
        <v>81</v>
      </c>
      <c r="AA93" t="s">
        <v>81</v>
      </c>
      <c r="AB93" t="s">
        <v>81</v>
      </c>
      <c r="AC93" t="s">
        <v>81</v>
      </c>
      <c r="AD93" t="s">
        <v>81</v>
      </c>
      <c r="AE93" t="s">
        <v>81</v>
      </c>
      <c r="AF93" t="s">
        <v>81</v>
      </c>
      <c r="AG93" t="s">
        <v>81</v>
      </c>
      <c r="AH93" t="s">
        <v>81</v>
      </c>
      <c r="AI93" t="s">
        <v>81</v>
      </c>
      <c r="AJ93" t="s">
        <v>81</v>
      </c>
      <c r="AK93" t="s">
        <v>81</v>
      </c>
      <c r="AL93" t="s">
        <v>81</v>
      </c>
      <c r="AM93" t="s">
        <v>81</v>
      </c>
      <c r="AN93" t="s">
        <v>81</v>
      </c>
      <c r="AO93" t="s">
        <v>81</v>
      </c>
      <c r="AP93" t="s">
        <v>81</v>
      </c>
      <c r="AQ93" t="s">
        <v>81</v>
      </c>
      <c r="AR93" t="s">
        <v>81</v>
      </c>
      <c r="AS93" t="s">
        <v>81</v>
      </c>
      <c r="AT93" t="s">
        <v>81</v>
      </c>
      <c r="AU93" t="s">
        <v>81</v>
      </c>
      <c r="AV93">
        <v>1</v>
      </c>
      <c r="AW93" t="s">
        <v>81</v>
      </c>
      <c r="AX93">
        <v>70000</v>
      </c>
      <c r="AY93" t="s">
        <v>81</v>
      </c>
      <c r="AZ93">
        <v>16000</v>
      </c>
      <c r="BA93" t="s">
        <v>81</v>
      </c>
      <c r="BB93" t="s">
        <v>81</v>
      </c>
      <c r="BC93" t="s">
        <v>81</v>
      </c>
      <c r="BD93" t="s">
        <v>81</v>
      </c>
      <c r="BE93" t="s">
        <v>81</v>
      </c>
      <c r="BF93" t="s">
        <v>81</v>
      </c>
      <c r="BG93" t="s">
        <v>81</v>
      </c>
      <c r="BH93" t="s">
        <v>81</v>
      </c>
      <c r="BI93" t="s">
        <v>81</v>
      </c>
      <c r="BJ93" t="s">
        <v>81</v>
      </c>
      <c r="BK93" t="s">
        <v>81</v>
      </c>
      <c r="BL93" t="s">
        <v>81</v>
      </c>
      <c r="BM93" t="s">
        <v>81</v>
      </c>
      <c r="BN93" t="s">
        <v>81</v>
      </c>
      <c r="BO93" t="s">
        <v>81</v>
      </c>
      <c r="BP93" t="s">
        <v>81</v>
      </c>
      <c r="BQ93" t="s">
        <v>81</v>
      </c>
      <c r="BR93" t="s">
        <v>81</v>
      </c>
      <c r="BS93" t="s">
        <v>81</v>
      </c>
      <c r="BT93" t="s">
        <v>81</v>
      </c>
      <c r="BU93" s="27">
        <v>0</v>
      </c>
      <c r="BV93" t="s">
        <v>81</v>
      </c>
      <c r="BW93">
        <v>1</v>
      </c>
      <c r="BX93" t="s">
        <v>81</v>
      </c>
      <c r="BY93">
        <v>1</v>
      </c>
      <c r="BZ93" t="s">
        <v>81</v>
      </c>
      <c r="CA93" t="s">
        <v>81</v>
      </c>
      <c r="CB93" t="s">
        <v>81</v>
      </c>
      <c r="CC93" t="s">
        <v>81</v>
      </c>
      <c r="CD93">
        <v>1</v>
      </c>
      <c r="CE93" t="s">
        <v>81</v>
      </c>
      <c r="CF93" t="s">
        <v>81</v>
      </c>
      <c r="CG93">
        <v>8</v>
      </c>
      <c r="CH93" t="s">
        <v>81</v>
      </c>
      <c r="CI93">
        <v>1</v>
      </c>
      <c r="CJ93" t="s">
        <v>81</v>
      </c>
      <c r="CK93" t="s">
        <v>81</v>
      </c>
      <c r="CL93" t="s">
        <v>81</v>
      </c>
      <c r="CM93">
        <v>20</v>
      </c>
      <c r="CN93">
        <v>1</v>
      </c>
      <c r="CO93">
        <v>1</v>
      </c>
      <c r="CP93" t="s">
        <v>81</v>
      </c>
      <c r="CQ93" t="s">
        <v>81</v>
      </c>
      <c r="CR93" t="s">
        <v>81</v>
      </c>
      <c r="CS93">
        <v>1</v>
      </c>
      <c r="CT93" t="s">
        <v>81</v>
      </c>
      <c r="CU93" t="s">
        <v>81</v>
      </c>
      <c r="CV93" t="s">
        <v>81</v>
      </c>
      <c r="CW93" t="s">
        <v>81</v>
      </c>
      <c r="CX93" t="s">
        <v>81</v>
      </c>
      <c r="CY93">
        <v>1</v>
      </c>
      <c r="CZ93" t="s">
        <v>81</v>
      </c>
      <c r="DA93" t="s">
        <v>81</v>
      </c>
      <c r="DB93" t="s">
        <v>81</v>
      </c>
      <c r="DC93">
        <v>1</v>
      </c>
      <c r="DD93" t="s">
        <v>81</v>
      </c>
      <c r="DE93" t="s">
        <v>81</v>
      </c>
      <c r="DF93">
        <v>1</v>
      </c>
      <c r="DG93" t="s">
        <v>81</v>
      </c>
      <c r="DH93">
        <v>1</v>
      </c>
      <c r="DI93" t="s">
        <v>81</v>
      </c>
      <c r="DJ93" t="s">
        <v>81</v>
      </c>
      <c r="DK93">
        <v>1</v>
      </c>
      <c r="DL93" t="s">
        <v>81</v>
      </c>
      <c r="DM93">
        <v>1</v>
      </c>
      <c r="DN93" t="s">
        <v>81</v>
      </c>
      <c r="DO93" t="s">
        <v>81</v>
      </c>
      <c r="DP93">
        <v>2</v>
      </c>
      <c r="DQ93" t="s">
        <v>81</v>
      </c>
      <c r="DR93">
        <v>1</v>
      </c>
      <c r="DS93" t="s">
        <v>81</v>
      </c>
      <c r="DT93" t="s">
        <v>81</v>
      </c>
      <c r="DU93" t="s">
        <v>81</v>
      </c>
      <c r="DV93" t="s">
        <v>81</v>
      </c>
      <c r="DW93" t="s">
        <v>81</v>
      </c>
      <c r="DX93" t="s">
        <v>81</v>
      </c>
      <c r="DY93" t="s">
        <v>81</v>
      </c>
      <c r="DZ93" t="s">
        <v>81</v>
      </c>
      <c r="EA93" t="s">
        <v>81</v>
      </c>
      <c r="EB93" t="s">
        <v>81</v>
      </c>
      <c r="EC93" t="s">
        <v>81</v>
      </c>
      <c r="ED93" t="s">
        <v>81</v>
      </c>
      <c r="EE93" t="s">
        <v>81</v>
      </c>
      <c r="EF93" t="s">
        <v>81</v>
      </c>
      <c r="EG93" t="s">
        <v>81</v>
      </c>
      <c r="EH93" t="s">
        <v>81</v>
      </c>
      <c r="EI93" t="s">
        <v>81</v>
      </c>
      <c r="EJ93" t="s">
        <v>81</v>
      </c>
      <c r="EK93" t="s">
        <v>81</v>
      </c>
      <c r="EL93" t="s">
        <v>81</v>
      </c>
      <c r="EM93" t="s">
        <v>81</v>
      </c>
      <c r="EN93" t="s">
        <v>81</v>
      </c>
      <c r="EO93" t="s">
        <v>81</v>
      </c>
      <c r="EP93" t="s">
        <v>81</v>
      </c>
      <c r="EQ93" t="s">
        <v>81</v>
      </c>
      <c r="ER93" t="s">
        <v>81</v>
      </c>
      <c r="ES93" t="s">
        <v>81</v>
      </c>
      <c r="ET93" t="s">
        <v>81</v>
      </c>
      <c r="EU93" t="s">
        <v>81</v>
      </c>
      <c r="EV93" t="s">
        <v>81</v>
      </c>
      <c r="EW93" t="s">
        <v>81</v>
      </c>
      <c r="EX93" t="s">
        <v>81</v>
      </c>
      <c r="EY93" t="s">
        <v>81</v>
      </c>
      <c r="EZ93" t="s">
        <v>81</v>
      </c>
      <c r="FA93" t="s">
        <v>81</v>
      </c>
      <c r="FB93" t="s">
        <v>81</v>
      </c>
      <c r="FC93" t="s">
        <v>81</v>
      </c>
      <c r="FD93" t="s">
        <v>81</v>
      </c>
      <c r="FE93" t="s">
        <v>81</v>
      </c>
      <c r="FF93" t="s">
        <v>81</v>
      </c>
      <c r="FG93" t="s">
        <v>81</v>
      </c>
      <c r="FH93" t="s">
        <v>81</v>
      </c>
      <c r="FI93" t="s">
        <v>81</v>
      </c>
      <c r="FJ93" t="s">
        <v>81</v>
      </c>
      <c r="FK93" t="s">
        <v>81</v>
      </c>
      <c r="FL93" t="s">
        <v>81</v>
      </c>
      <c r="FM93" t="s">
        <v>81</v>
      </c>
      <c r="FN93" t="s">
        <v>81</v>
      </c>
      <c r="FO93" t="s">
        <v>81</v>
      </c>
      <c r="FP93" t="s">
        <v>81</v>
      </c>
      <c r="FQ93" t="s">
        <v>81</v>
      </c>
      <c r="FR93" t="s">
        <v>81</v>
      </c>
      <c r="FS93" t="s">
        <v>81</v>
      </c>
      <c r="FT93" t="s">
        <v>81</v>
      </c>
      <c r="FU93" t="s">
        <v>81</v>
      </c>
      <c r="FV93" t="s">
        <v>81</v>
      </c>
      <c r="FW93" t="s">
        <v>81</v>
      </c>
      <c r="FX93" t="s">
        <v>81</v>
      </c>
      <c r="FY93" t="s">
        <v>81</v>
      </c>
      <c r="FZ93" t="s">
        <v>81</v>
      </c>
      <c r="GA93" t="s">
        <v>81</v>
      </c>
      <c r="GB93" t="s">
        <v>81</v>
      </c>
      <c r="GC93" t="s">
        <v>81</v>
      </c>
      <c r="GD93" t="s">
        <v>81</v>
      </c>
      <c r="GE93" t="s">
        <v>81</v>
      </c>
      <c r="GF93" t="s">
        <v>81</v>
      </c>
      <c r="GG93" t="s">
        <v>81</v>
      </c>
      <c r="GH93" t="s">
        <v>81</v>
      </c>
      <c r="GI93" t="s">
        <v>81</v>
      </c>
      <c r="GJ93" t="s">
        <v>81</v>
      </c>
      <c r="GK93" t="s">
        <v>81</v>
      </c>
      <c r="GL93" t="s">
        <v>81</v>
      </c>
      <c r="GM93" t="s">
        <v>81</v>
      </c>
      <c r="GN93" t="s">
        <v>81</v>
      </c>
      <c r="GO93" t="s">
        <v>81</v>
      </c>
      <c r="GP93" t="s">
        <v>81</v>
      </c>
      <c r="GQ93" t="s">
        <v>81</v>
      </c>
      <c r="GR93" t="s">
        <v>81</v>
      </c>
      <c r="GS93" t="s">
        <v>81</v>
      </c>
      <c r="GT93" t="s">
        <v>81</v>
      </c>
      <c r="GU93" t="s">
        <v>81</v>
      </c>
      <c r="GV93" t="s">
        <v>81</v>
      </c>
      <c r="GW93" t="s">
        <v>81</v>
      </c>
      <c r="GX93" t="s">
        <v>81</v>
      </c>
      <c r="GY93" t="s">
        <v>81</v>
      </c>
      <c r="GZ93" t="s">
        <v>81</v>
      </c>
      <c r="HA93" t="s">
        <v>81</v>
      </c>
      <c r="HB93" t="s">
        <v>81</v>
      </c>
      <c r="HC93" t="s">
        <v>81</v>
      </c>
      <c r="HD93" t="s">
        <v>81</v>
      </c>
      <c r="HE93" t="s">
        <v>81</v>
      </c>
      <c r="HF93" t="s">
        <v>81</v>
      </c>
      <c r="HG93" t="s">
        <v>81</v>
      </c>
      <c r="HH93" t="s">
        <v>81</v>
      </c>
      <c r="HI93" t="s">
        <v>81</v>
      </c>
      <c r="HJ93" t="s">
        <v>81</v>
      </c>
      <c r="HK93" t="s">
        <v>81</v>
      </c>
      <c r="HL93" t="s">
        <v>81</v>
      </c>
      <c r="HM93" t="s">
        <v>81</v>
      </c>
      <c r="HN93" t="s">
        <v>81</v>
      </c>
      <c r="HO93" t="s">
        <v>81</v>
      </c>
      <c r="HP93" t="s">
        <v>81</v>
      </c>
      <c r="HQ93" t="s">
        <v>81</v>
      </c>
      <c r="HR93" t="s">
        <v>81</v>
      </c>
      <c r="HS93" t="s">
        <v>81</v>
      </c>
      <c r="HT93" t="s">
        <v>81</v>
      </c>
      <c r="HU93" t="s">
        <v>81</v>
      </c>
      <c r="HV93" t="s">
        <v>81</v>
      </c>
      <c r="HW93" t="s">
        <v>81</v>
      </c>
      <c r="HX93" t="s">
        <v>81</v>
      </c>
      <c r="HY93" t="s">
        <v>81</v>
      </c>
      <c r="HZ93" t="s">
        <v>81</v>
      </c>
      <c r="IA93" t="s">
        <v>81</v>
      </c>
      <c r="IB93" t="s">
        <v>81</v>
      </c>
      <c r="IC93" t="s">
        <v>81</v>
      </c>
      <c r="ID93" t="s">
        <v>81</v>
      </c>
      <c r="IE93" t="s">
        <v>81</v>
      </c>
      <c r="IF93" t="s">
        <v>81</v>
      </c>
      <c r="IG93" t="s">
        <v>81</v>
      </c>
      <c r="IH93" t="s">
        <v>81</v>
      </c>
      <c r="II93" t="s">
        <v>81</v>
      </c>
      <c r="IJ93" t="s">
        <v>81</v>
      </c>
      <c r="IK93" t="s">
        <v>81</v>
      </c>
      <c r="IL93" t="s">
        <v>81</v>
      </c>
      <c r="IM93" t="s">
        <v>81</v>
      </c>
      <c r="IN93" t="s">
        <v>81</v>
      </c>
      <c r="IO93" t="s">
        <v>81</v>
      </c>
      <c r="IP93" t="s">
        <v>81</v>
      </c>
      <c r="IQ93" t="s">
        <v>81</v>
      </c>
      <c r="IR93" t="s">
        <v>81</v>
      </c>
      <c r="IS93" t="s">
        <v>81</v>
      </c>
      <c r="IT93" t="s">
        <v>81</v>
      </c>
      <c r="IU93" t="s">
        <v>81</v>
      </c>
      <c r="IV93" t="s">
        <v>81</v>
      </c>
      <c r="IW93" t="s">
        <v>81</v>
      </c>
      <c r="IX93" t="s">
        <v>81</v>
      </c>
      <c r="IY93" t="s">
        <v>81</v>
      </c>
      <c r="IZ93" t="s">
        <v>81</v>
      </c>
      <c r="JA93" t="s">
        <v>81</v>
      </c>
      <c r="JB93" t="s">
        <v>81</v>
      </c>
      <c r="JC93" t="s">
        <v>81</v>
      </c>
      <c r="JD93" t="s">
        <v>81</v>
      </c>
      <c r="JE93" t="s">
        <v>81</v>
      </c>
      <c r="JF93" t="s">
        <v>81</v>
      </c>
      <c r="JG93" t="s">
        <v>81</v>
      </c>
      <c r="JH93" t="s">
        <v>81</v>
      </c>
      <c r="JI93" t="s">
        <v>81</v>
      </c>
      <c r="JJ93" t="s">
        <v>81</v>
      </c>
      <c r="JK93" t="s">
        <v>81</v>
      </c>
      <c r="JL93" t="s">
        <v>81</v>
      </c>
      <c r="JM93" t="s">
        <v>81</v>
      </c>
      <c r="JN93" t="s">
        <v>81</v>
      </c>
      <c r="JO93" t="s">
        <v>81</v>
      </c>
      <c r="JP93" t="s">
        <v>81</v>
      </c>
      <c r="JQ93" t="s">
        <v>81</v>
      </c>
      <c r="JR93" t="s">
        <v>81</v>
      </c>
      <c r="JS93" t="s">
        <v>81</v>
      </c>
      <c r="JT93" t="s">
        <v>81</v>
      </c>
      <c r="JU93" t="s">
        <v>81</v>
      </c>
      <c r="JV93" t="s">
        <v>81</v>
      </c>
      <c r="JW93" t="s">
        <v>81</v>
      </c>
      <c r="JX93" t="s">
        <v>81</v>
      </c>
      <c r="JY93" t="s">
        <v>81</v>
      </c>
      <c r="JZ93" t="s">
        <v>81</v>
      </c>
      <c r="KA93" t="s">
        <v>81</v>
      </c>
      <c r="KB93" t="s">
        <v>81</v>
      </c>
      <c r="KC93" t="s">
        <v>81</v>
      </c>
      <c r="KD93" t="s">
        <v>81</v>
      </c>
      <c r="KE93" t="s">
        <v>81</v>
      </c>
      <c r="KF93" t="s">
        <v>81</v>
      </c>
      <c r="KG93" t="s">
        <v>81</v>
      </c>
      <c r="KH93" t="s">
        <v>81</v>
      </c>
      <c r="KI93" t="s">
        <v>81</v>
      </c>
      <c r="KJ93" t="s">
        <v>81</v>
      </c>
      <c r="KK93" t="s">
        <v>81</v>
      </c>
      <c r="KL93" t="s">
        <v>81</v>
      </c>
      <c r="KM93" t="s">
        <v>81</v>
      </c>
      <c r="KN93" t="s">
        <v>81</v>
      </c>
      <c r="KO93" t="s">
        <v>81</v>
      </c>
      <c r="KP93" t="s">
        <v>81</v>
      </c>
      <c r="KQ93" t="s">
        <v>81</v>
      </c>
      <c r="KR93" t="s">
        <v>81</v>
      </c>
      <c r="KS93" t="s">
        <v>81</v>
      </c>
      <c r="KT93" t="s">
        <v>81</v>
      </c>
      <c r="KU93" t="s">
        <v>81</v>
      </c>
      <c r="KV93" t="s">
        <v>81</v>
      </c>
      <c r="KW93" t="s">
        <v>81</v>
      </c>
      <c r="KX93" t="s">
        <v>81</v>
      </c>
      <c r="KY93" t="s">
        <v>81</v>
      </c>
      <c r="KZ93" t="s">
        <v>81</v>
      </c>
      <c r="LA93" t="s">
        <v>81</v>
      </c>
      <c r="LB93" t="s">
        <v>81</v>
      </c>
      <c r="LC93" t="s">
        <v>81</v>
      </c>
      <c r="LD93" t="s">
        <v>81</v>
      </c>
      <c r="LE93" t="s">
        <v>81</v>
      </c>
      <c r="LF93" t="s">
        <v>81</v>
      </c>
      <c r="LG93" t="s">
        <v>81</v>
      </c>
      <c r="LH93" t="s">
        <v>81</v>
      </c>
      <c r="LI93" t="s">
        <v>81</v>
      </c>
      <c r="LJ93" t="s">
        <v>81</v>
      </c>
      <c r="LK93" t="s">
        <v>81</v>
      </c>
      <c r="LL93" t="s">
        <v>81</v>
      </c>
      <c r="LM93" t="s">
        <v>81</v>
      </c>
      <c r="LN93" t="s">
        <v>81</v>
      </c>
      <c r="LO93" t="s">
        <v>81</v>
      </c>
      <c r="LP93" t="s">
        <v>81</v>
      </c>
      <c r="LQ93" t="s">
        <v>81</v>
      </c>
      <c r="LR93" t="s">
        <v>81</v>
      </c>
      <c r="LS93" t="s">
        <v>81</v>
      </c>
      <c r="LT93" t="s">
        <v>81</v>
      </c>
      <c r="LU93" t="s">
        <v>81</v>
      </c>
      <c r="LV93" t="s">
        <v>81</v>
      </c>
      <c r="LW93" t="s">
        <v>81</v>
      </c>
      <c r="LX93" t="s">
        <v>81</v>
      </c>
      <c r="LY93" t="s">
        <v>81</v>
      </c>
      <c r="LZ93" t="s">
        <v>81</v>
      </c>
      <c r="MA93" t="s">
        <v>81</v>
      </c>
      <c r="MB93" t="s">
        <v>81</v>
      </c>
      <c r="MC93" t="s">
        <v>81</v>
      </c>
      <c r="MD93" t="s">
        <v>81</v>
      </c>
      <c r="ME93" t="s">
        <v>81</v>
      </c>
      <c r="MF93" t="s">
        <v>81</v>
      </c>
      <c r="MG93" t="s">
        <v>81</v>
      </c>
      <c r="MH93" t="s">
        <v>81</v>
      </c>
      <c r="MI93" t="s">
        <v>81</v>
      </c>
      <c r="MJ93" t="s">
        <v>81</v>
      </c>
      <c r="MK93" t="s">
        <v>81</v>
      </c>
      <c r="ML93" t="s">
        <v>81</v>
      </c>
      <c r="MM93" t="s">
        <v>81</v>
      </c>
      <c r="MN93" t="s">
        <v>81</v>
      </c>
      <c r="MO93" t="s">
        <v>81</v>
      </c>
      <c r="MP93" t="s">
        <v>81</v>
      </c>
      <c r="MQ93" t="s">
        <v>81</v>
      </c>
      <c r="MR93" t="s">
        <v>81</v>
      </c>
      <c r="MS93" t="s">
        <v>81</v>
      </c>
      <c r="MT93" t="s">
        <v>81</v>
      </c>
      <c r="MU93" t="s">
        <v>81</v>
      </c>
      <c r="MV93" t="s">
        <v>81</v>
      </c>
      <c r="MW93" t="s">
        <v>81</v>
      </c>
      <c r="MX93" t="s">
        <v>81</v>
      </c>
      <c r="MY93" t="s">
        <v>81</v>
      </c>
      <c r="MZ93" t="s">
        <v>81</v>
      </c>
      <c r="NA93" t="s">
        <v>81</v>
      </c>
      <c r="NB93" t="s">
        <v>81</v>
      </c>
      <c r="NC93" t="s">
        <v>81</v>
      </c>
      <c r="ND93" t="s">
        <v>81</v>
      </c>
      <c r="NE93" t="s">
        <v>81</v>
      </c>
      <c r="NF93" t="s">
        <v>81</v>
      </c>
      <c r="NG93" t="s">
        <v>81</v>
      </c>
      <c r="NH93" t="s">
        <v>81</v>
      </c>
      <c r="NI93" t="s">
        <v>81</v>
      </c>
      <c r="NJ93" t="s">
        <v>81</v>
      </c>
      <c r="NK93" t="s">
        <v>81</v>
      </c>
      <c r="NL93" t="s">
        <v>81</v>
      </c>
      <c r="NM93" t="s">
        <v>81</v>
      </c>
      <c r="NN93" t="s">
        <v>81</v>
      </c>
      <c r="NO93" t="s">
        <v>81</v>
      </c>
      <c r="NP93" t="s">
        <v>81</v>
      </c>
      <c r="NQ93" t="s">
        <v>81</v>
      </c>
      <c r="NR93" t="s">
        <v>81</v>
      </c>
      <c r="NS93" t="s">
        <v>81</v>
      </c>
      <c r="NT93" t="s">
        <v>81</v>
      </c>
      <c r="NU93" t="s">
        <v>81</v>
      </c>
      <c r="NV93" t="s">
        <v>81</v>
      </c>
      <c r="NW93" t="s">
        <v>81</v>
      </c>
      <c r="NX93" t="s">
        <v>81</v>
      </c>
      <c r="NY93" t="s">
        <v>81</v>
      </c>
      <c r="NZ93" t="s">
        <v>81</v>
      </c>
      <c r="OA93" t="s">
        <v>81</v>
      </c>
      <c r="OB93" t="s">
        <v>81</v>
      </c>
      <c r="OC93" t="s">
        <v>81</v>
      </c>
      <c r="OD93" t="s">
        <v>81</v>
      </c>
      <c r="OE93" t="s">
        <v>81</v>
      </c>
      <c r="OF93" t="s">
        <v>81</v>
      </c>
      <c r="OG93" t="s">
        <v>81</v>
      </c>
      <c r="OH93" t="s">
        <v>81</v>
      </c>
      <c r="OI93" t="s">
        <v>81</v>
      </c>
      <c r="OJ93" t="s">
        <v>81</v>
      </c>
      <c r="OK93" t="s">
        <v>81</v>
      </c>
      <c r="OL93" t="s">
        <v>81</v>
      </c>
      <c r="OM93">
        <v>0</v>
      </c>
      <c r="ON93" t="s">
        <v>81</v>
      </c>
      <c r="OO93" t="s">
        <v>81</v>
      </c>
      <c r="OP93" t="s">
        <v>81</v>
      </c>
      <c r="OQ93" t="s">
        <v>81</v>
      </c>
      <c r="OR93" t="s">
        <v>81</v>
      </c>
      <c r="OS93" t="s">
        <v>81</v>
      </c>
      <c r="OT93" t="s">
        <v>81</v>
      </c>
      <c r="OU93" t="s">
        <v>81</v>
      </c>
      <c r="OV93" t="s">
        <v>81</v>
      </c>
      <c r="OW93" t="s">
        <v>81</v>
      </c>
      <c r="OX93" t="s">
        <v>81</v>
      </c>
      <c r="OY93" t="s">
        <v>81</v>
      </c>
      <c r="OZ93" t="s">
        <v>81</v>
      </c>
      <c r="PA93" t="s">
        <v>81</v>
      </c>
      <c r="PB93" t="s">
        <v>81</v>
      </c>
      <c r="PC93" t="s">
        <v>81</v>
      </c>
      <c r="PD93" t="s">
        <v>81</v>
      </c>
    </row>
    <row r="94" spans="1:420" x14ac:dyDescent="0.35">
      <c r="A94" s="20">
        <v>2080417</v>
      </c>
      <c r="B94" s="20">
        <v>2</v>
      </c>
      <c r="C94" s="20">
        <v>8</v>
      </c>
      <c r="D94" s="20">
        <v>4</v>
      </c>
      <c r="E94" s="20" t="s">
        <v>1375</v>
      </c>
      <c r="F94" s="20">
        <v>1</v>
      </c>
      <c r="G94" s="20">
        <v>5</v>
      </c>
      <c r="H94" s="20">
        <v>5</v>
      </c>
      <c r="I94">
        <v>50</v>
      </c>
      <c r="J94" t="s">
        <v>81</v>
      </c>
      <c r="K94" s="20" t="s">
        <v>81</v>
      </c>
      <c r="L94" s="20">
        <v>12000</v>
      </c>
      <c r="M94" t="s">
        <v>81</v>
      </c>
      <c r="N94" t="s">
        <v>81</v>
      </c>
      <c r="O94" t="s">
        <v>81</v>
      </c>
      <c r="P94" t="s">
        <v>81</v>
      </c>
      <c r="Q94" t="s">
        <v>81</v>
      </c>
      <c r="R94" t="s">
        <v>81</v>
      </c>
      <c r="S94" t="s">
        <v>81</v>
      </c>
      <c r="T94" t="s">
        <v>81</v>
      </c>
      <c r="U94" t="s">
        <v>81</v>
      </c>
      <c r="V94" t="s">
        <v>81</v>
      </c>
      <c r="W94" t="s">
        <v>81</v>
      </c>
      <c r="X94" t="s">
        <v>81</v>
      </c>
      <c r="Y94" t="s">
        <v>81</v>
      </c>
      <c r="Z94" t="s">
        <v>81</v>
      </c>
      <c r="AA94" t="s">
        <v>81</v>
      </c>
      <c r="AB94" t="s">
        <v>81</v>
      </c>
      <c r="AC94" t="s">
        <v>81</v>
      </c>
      <c r="AD94" t="s">
        <v>81</v>
      </c>
      <c r="AE94" t="s">
        <v>81</v>
      </c>
      <c r="AF94" t="s">
        <v>81</v>
      </c>
      <c r="AG94" t="s">
        <v>81</v>
      </c>
      <c r="AH94" t="s">
        <v>81</v>
      </c>
      <c r="AI94" t="s">
        <v>81</v>
      </c>
      <c r="AJ94" t="s">
        <v>81</v>
      </c>
      <c r="AK94" t="s">
        <v>81</v>
      </c>
      <c r="AL94" t="s">
        <v>81</v>
      </c>
      <c r="AM94" t="s">
        <v>81</v>
      </c>
      <c r="AN94" t="s">
        <v>81</v>
      </c>
      <c r="AO94" t="s">
        <v>81</v>
      </c>
      <c r="AP94" t="s">
        <v>81</v>
      </c>
      <c r="AQ94" t="s">
        <v>81</v>
      </c>
      <c r="AR94" t="s">
        <v>81</v>
      </c>
      <c r="AS94" t="s">
        <v>81</v>
      </c>
      <c r="AT94" t="s">
        <v>81</v>
      </c>
      <c r="AU94" t="s">
        <v>81</v>
      </c>
      <c r="AV94">
        <v>1</v>
      </c>
      <c r="AW94">
        <v>50000</v>
      </c>
      <c r="AX94">
        <v>90000</v>
      </c>
      <c r="AY94">
        <v>20000</v>
      </c>
      <c r="AZ94">
        <v>5000</v>
      </c>
      <c r="BA94" t="s">
        <v>81</v>
      </c>
      <c r="BB94" t="s">
        <v>81</v>
      </c>
      <c r="BC94" t="s">
        <v>81</v>
      </c>
      <c r="BD94" t="s">
        <v>81</v>
      </c>
      <c r="BE94" t="s">
        <v>81</v>
      </c>
      <c r="BF94" t="s">
        <v>81</v>
      </c>
      <c r="BG94" t="s">
        <v>81</v>
      </c>
      <c r="BH94" t="s">
        <v>81</v>
      </c>
      <c r="BI94" t="s">
        <v>81</v>
      </c>
      <c r="BJ94" t="s">
        <v>81</v>
      </c>
      <c r="BK94" t="s">
        <v>81</v>
      </c>
      <c r="BL94" t="s">
        <v>81</v>
      </c>
      <c r="BM94" t="s">
        <v>81</v>
      </c>
      <c r="BN94" t="s">
        <v>81</v>
      </c>
      <c r="BO94" t="s">
        <v>81</v>
      </c>
      <c r="BP94" t="s">
        <v>81</v>
      </c>
      <c r="BQ94" t="s">
        <v>81</v>
      </c>
      <c r="BR94" t="s">
        <v>81</v>
      </c>
      <c r="BS94" t="s">
        <v>81</v>
      </c>
      <c r="BT94" t="s">
        <v>81</v>
      </c>
      <c r="BU94" s="27">
        <v>0</v>
      </c>
      <c r="BV94" t="s">
        <v>81</v>
      </c>
      <c r="BW94">
        <v>1</v>
      </c>
      <c r="BX94" t="s">
        <v>81</v>
      </c>
      <c r="BY94">
        <v>1</v>
      </c>
      <c r="BZ94" t="s">
        <v>81</v>
      </c>
      <c r="CA94" t="s">
        <v>81</v>
      </c>
      <c r="CB94" t="s">
        <v>81</v>
      </c>
      <c r="CC94" t="s">
        <v>81</v>
      </c>
      <c r="CD94" t="s">
        <v>81</v>
      </c>
      <c r="CE94" t="s">
        <v>81</v>
      </c>
      <c r="CF94" t="s">
        <v>81</v>
      </c>
      <c r="CG94">
        <v>4</v>
      </c>
      <c r="CH94" t="s">
        <v>81</v>
      </c>
      <c r="CI94">
        <v>1</v>
      </c>
      <c r="CJ94" t="s">
        <v>81</v>
      </c>
      <c r="CK94" t="s">
        <v>81</v>
      </c>
      <c r="CL94" t="s">
        <v>81</v>
      </c>
      <c r="CM94">
        <v>10</v>
      </c>
      <c r="CN94">
        <v>1</v>
      </c>
      <c r="CO94">
        <v>1</v>
      </c>
      <c r="CP94" t="s">
        <v>81</v>
      </c>
      <c r="CQ94" t="s">
        <v>81</v>
      </c>
      <c r="CR94" t="s">
        <v>81</v>
      </c>
      <c r="CS94">
        <v>1</v>
      </c>
      <c r="CT94">
        <v>1</v>
      </c>
      <c r="CU94" t="s">
        <v>81</v>
      </c>
      <c r="CV94" t="s">
        <v>81</v>
      </c>
      <c r="CW94" t="s">
        <v>81</v>
      </c>
      <c r="CX94">
        <v>1</v>
      </c>
      <c r="CY94">
        <v>1</v>
      </c>
      <c r="CZ94" t="s">
        <v>81</v>
      </c>
      <c r="DA94" t="s">
        <v>81</v>
      </c>
      <c r="DB94" t="s">
        <v>81</v>
      </c>
      <c r="DC94">
        <v>1</v>
      </c>
      <c r="DD94" t="s">
        <v>81</v>
      </c>
      <c r="DE94" t="s">
        <v>81</v>
      </c>
      <c r="DF94">
        <v>1</v>
      </c>
      <c r="DG94" t="s">
        <v>81</v>
      </c>
      <c r="DH94">
        <v>1</v>
      </c>
      <c r="DI94" t="s">
        <v>81</v>
      </c>
      <c r="DJ94" t="s">
        <v>81</v>
      </c>
      <c r="DK94">
        <v>1</v>
      </c>
      <c r="DL94" t="s">
        <v>81</v>
      </c>
      <c r="DM94">
        <v>1</v>
      </c>
      <c r="DN94" t="s">
        <v>81</v>
      </c>
      <c r="DO94" t="s">
        <v>81</v>
      </c>
      <c r="DP94">
        <v>1</v>
      </c>
      <c r="DQ94" t="s">
        <v>81</v>
      </c>
      <c r="DR94">
        <v>1</v>
      </c>
      <c r="DS94" t="s">
        <v>81</v>
      </c>
      <c r="DT94" t="s">
        <v>81</v>
      </c>
      <c r="DU94" t="s">
        <v>81</v>
      </c>
      <c r="DV94" t="s">
        <v>81</v>
      </c>
      <c r="DW94" t="s">
        <v>81</v>
      </c>
      <c r="DX94" t="s">
        <v>81</v>
      </c>
      <c r="DY94" t="s">
        <v>81</v>
      </c>
      <c r="DZ94" t="s">
        <v>81</v>
      </c>
      <c r="EA94" t="s">
        <v>81</v>
      </c>
      <c r="EB94" t="s">
        <v>81</v>
      </c>
      <c r="EC94" t="s">
        <v>81</v>
      </c>
      <c r="ED94" t="s">
        <v>81</v>
      </c>
      <c r="EE94" t="s">
        <v>81</v>
      </c>
      <c r="EF94" t="s">
        <v>81</v>
      </c>
      <c r="EG94" t="s">
        <v>81</v>
      </c>
      <c r="EH94" t="s">
        <v>81</v>
      </c>
      <c r="EI94" t="s">
        <v>81</v>
      </c>
      <c r="EJ94" t="s">
        <v>81</v>
      </c>
      <c r="EK94" t="s">
        <v>81</v>
      </c>
      <c r="EL94" t="s">
        <v>81</v>
      </c>
      <c r="EM94" t="s">
        <v>81</v>
      </c>
      <c r="EN94" t="s">
        <v>81</v>
      </c>
      <c r="EO94" t="s">
        <v>81</v>
      </c>
      <c r="EP94" t="s">
        <v>81</v>
      </c>
      <c r="EQ94" t="s">
        <v>81</v>
      </c>
      <c r="ER94" t="s">
        <v>81</v>
      </c>
      <c r="ES94" t="s">
        <v>81</v>
      </c>
      <c r="ET94" t="s">
        <v>81</v>
      </c>
      <c r="EU94" t="s">
        <v>81</v>
      </c>
      <c r="EV94" t="s">
        <v>81</v>
      </c>
      <c r="EW94" t="s">
        <v>81</v>
      </c>
      <c r="EX94" t="s">
        <v>81</v>
      </c>
      <c r="EY94" t="s">
        <v>81</v>
      </c>
      <c r="EZ94" t="s">
        <v>81</v>
      </c>
      <c r="FA94" t="s">
        <v>81</v>
      </c>
      <c r="FB94" t="s">
        <v>81</v>
      </c>
      <c r="FC94" t="s">
        <v>81</v>
      </c>
      <c r="FD94" t="s">
        <v>81</v>
      </c>
      <c r="FE94" t="s">
        <v>81</v>
      </c>
      <c r="FF94" t="s">
        <v>81</v>
      </c>
      <c r="FG94" t="s">
        <v>81</v>
      </c>
      <c r="FH94" t="s">
        <v>81</v>
      </c>
      <c r="FI94" t="s">
        <v>81</v>
      </c>
      <c r="FJ94" t="s">
        <v>81</v>
      </c>
      <c r="FK94" t="s">
        <v>81</v>
      </c>
      <c r="FL94" t="s">
        <v>81</v>
      </c>
      <c r="FM94" t="s">
        <v>81</v>
      </c>
      <c r="FN94" t="s">
        <v>81</v>
      </c>
      <c r="FO94" t="s">
        <v>81</v>
      </c>
      <c r="FP94" t="s">
        <v>81</v>
      </c>
      <c r="FQ94" t="s">
        <v>81</v>
      </c>
      <c r="FR94" t="s">
        <v>81</v>
      </c>
      <c r="FS94" t="s">
        <v>81</v>
      </c>
      <c r="FT94" t="s">
        <v>81</v>
      </c>
      <c r="FU94" t="s">
        <v>81</v>
      </c>
      <c r="FV94" t="s">
        <v>81</v>
      </c>
      <c r="FW94" t="s">
        <v>81</v>
      </c>
      <c r="FX94" t="s">
        <v>81</v>
      </c>
      <c r="FY94" t="s">
        <v>81</v>
      </c>
      <c r="FZ94" t="s">
        <v>81</v>
      </c>
      <c r="GA94" t="s">
        <v>81</v>
      </c>
      <c r="GB94" t="s">
        <v>81</v>
      </c>
      <c r="GC94" t="s">
        <v>81</v>
      </c>
      <c r="GD94" t="s">
        <v>81</v>
      </c>
      <c r="GE94" t="s">
        <v>81</v>
      </c>
      <c r="GF94" t="s">
        <v>81</v>
      </c>
      <c r="GG94" t="s">
        <v>81</v>
      </c>
      <c r="GH94" t="s">
        <v>81</v>
      </c>
      <c r="GI94" t="s">
        <v>81</v>
      </c>
      <c r="GJ94" t="s">
        <v>81</v>
      </c>
      <c r="GK94" t="s">
        <v>81</v>
      </c>
      <c r="GL94" t="s">
        <v>81</v>
      </c>
      <c r="GM94" t="s">
        <v>81</v>
      </c>
      <c r="GN94" t="s">
        <v>81</v>
      </c>
      <c r="GO94" t="s">
        <v>81</v>
      </c>
      <c r="GP94" t="s">
        <v>81</v>
      </c>
      <c r="GQ94" t="s">
        <v>81</v>
      </c>
      <c r="GR94" t="s">
        <v>81</v>
      </c>
      <c r="GS94" t="s">
        <v>81</v>
      </c>
      <c r="GT94" t="s">
        <v>81</v>
      </c>
      <c r="GU94" t="s">
        <v>81</v>
      </c>
      <c r="GV94" t="s">
        <v>81</v>
      </c>
      <c r="GW94" t="s">
        <v>81</v>
      </c>
      <c r="GX94" t="s">
        <v>81</v>
      </c>
      <c r="GY94" t="s">
        <v>81</v>
      </c>
      <c r="GZ94" t="s">
        <v>81</v>
      </c>
      <c r="HA94" t="s">
        <v>81</v>
      </c>
      <c r="HB94" t="s">
        <v>81</v>
      </c>
      <c r="HC94" t="s">
        <v>81</v>
      </c>
      <c r="HD94" t="s">
        <v>81</v>
      </c>
      <c r="HE94" t="s">
        <v>81</v>
      </c>
      <c r="HF94" t="s">
        <v>81</v>
      </c>
      <c r="HG94" t="s">
        <v>81</v>
      </c>
      <c r="HH94" t="s">
        <v>81</v>
      </c>
      <c r="HI94" t="s">
        <v>81</v>
      </c>
      <c r="HJ94" t="s">
        <v>81</v>
      </c>
      <c r="HK94" t="s">
        <v>81</v>
      </c>
      <c r="HL94" t="s">
        <v>81</v>
      </c>
      <c r="HM94" t="s">
        <v>81</v>
      </c>
      <c r="HN94" t="s">
        <v>81</v>
      </c>
      <c r="HO94" t="s">
        <v>81</v>
      </c>
      <c r="HP94" t="s">
        <v>81</v>
      </c>
      <c r="HQ94" t="s">
        <v>81</v>
      </c>
      <c r="HR94" t="s">
        <v>81</v>
      </c>
      <c r="HS94" t="s">
        <v>81</v>
      </c>
      <c r="HT94" t="s">
        <v>81</v>
      </c>
      <c r="HU94" t="s">
        <v>81</v>
      </c>
      <c r="HV94" t="s">
        <v>81</v>
      </c>
      <c r="HW94" t="s">
        <v>81</v>
      </c>
      <c r="HX94" t="s">
        <v>81</v>
      </c>
      <c r="HY94" t="s">
        <v>81</v>
      </c>
      <c r="HZ94" t="s">
        <v>81</v>
      </c>
      <c r="IA94" t="s">
        <v>81</v>
      </c>
      <c r="IB94" t="s">
        <v>81</v>
      </c>
      <c r="IC94" t="s">
        <v>81</v>
      </c>
      <c r="ID94" t="s">
        <v>81</v>
      </c>
      <c r="IE94" t="s">
        <v>81</v>
      </c>
      <c r="IF94" t="s">
        <v>81</v>
      </c>
      <c r="IG94" t="s">
        <v>81</v>
      </c>
      <c r="IH94" t="s">
        <v>81</v>
      </c>
      <c r="II94" t="s">
        <v>81</v>
      </c>
      <c r="IJ94" t="s">
        <v>81</v>
      </c>
      <c r="IK94" t="s">
        <v>81</v>
      </c>
      <c r="IL94" t="s">
        <v>81</v>
      </c>
      <c r="IM94" t="s">
        <v>81</v>
      </c>
      <c r="IN94" t="s">
        <v>81</v>
      </c>
      <c r="IO94" t="s">
        <v>81</v>
      </c>
      <c r="IP94" t="s">
        <v>81</v>
      </c>
      <c r="IQ94" t="s">
        <v>81</v>
      </c>
      <c r="IR94" t="s">
        <v>81</v>
      </c>
      <c r="IS94" t="s">
        <v>81</v>
      </c>
      <c r="IT94" t="s">
        <v>81</v>
      </c>
      <c r="IU94" t="s">
        <v>81</v>
      </c>
      <c r="IV94" t="s">
        <v>81</v>
      </c>
      <c r="IW94" t="s">
        <v>81</v>
      </c>
      <c r="IX94" t="s">
        <v>81</v>
      </c>
      <c r="IY94" t="s">
        <v>81</v>
      </c>
      <c r="IZ94" t="s">
        <v>81</v>
      </c>
      <c r="JA94" t="s">
        <v>81</v>
      </c>
      <c r="JB94" t="s">
        <v>81</v>
      </c>
      <c r="JC94" t="s">
        <v>81</v>
      </c>
      <c r="JD94" t="s">
        <v>81</v>
      </c>
      <c r="JE94" t="s">
        <v>81</v>
      </c>
      <c r="JF94" t="s">
        <v>81</v>
      </c>
      <c r="JG94" t="s">
        <v>81</v>
      </c>
      <c r="JH94" t="s">
        <v>81</v>
      </c>
      <c r="JI94" t="s">
        <v>81</v>
      </c>
      <c r="JJ94" t="s">
        <v>81</v>
      </c>
      <c r="JK94" t="s">
        <v>81</v>
      </c>
      <c r="JL94" t="s">
        <v>81</v>
      </c>
      <c r="JM94" t="s">
        <v>81</v>
      </c>
      <c r="JN94" t="s">
        <v>81</v>
      </c>
      <c r="JO94" t="s">
        <v>81</v>
      </c>
      <c r="JP94" t="s">
        <v>81</v>
      </c>
      <c r="JQ94" t="s">
        <v>81</v>
      </c>
      <c r="JR94" t="s">
        <v>81</v>
      </c>
      <c r="JS94" t="s">
        <v>81</v>
      </c>
      <c r="JT94" t="s">
        <v>81</v>
      </c>
      <c r="JU94" t="s">
        <v>81</v>
      </c>
      <c r="JV94" t="s">
        <v>81</v>
      </c>
      <c r="JW94" t="s">
        <v>81</v>
      </c>
      <c r="JX94" t="s">
        <v>81</v>
      </c>
      <c r="JY94" t="s">
        <v>81</v>
      </c>
      <c r="JZ94" t="s">
        <v>81</v>
      </c>
      <c r="KA94" t="s">
        <v>81</v>
      </c>
      <c r="KB94" t="s">
        <v>81</v>
      </c>
      <c r="KC94" t="s">
        <v>81</v>
      </c>
      <c r="KD94" t="s">
        <v>81</v>
      </c>
      <c r="KE94" t="s">
        <v>81</v>
      </c>
      <c r="KF94" t="s">
        <v>81</v>
      </c>
      <c r="KG94" t="s">
        <v>81</v>
      </c>
      <c r="KH94" t="s">
        <v>81</v>
      </c>
      <c r="KI94" t="s">
        <v>81</v>
      </c>
      <c r="KJ94" t="s">
        <v>81</v>
      </c>
      <c r="KK94" t="s">
        <v>81</v>
      </c>
      <c r="KL94" t="s">
        <v>81</v>
      </c>
      <c r="KM94" t="s">
        <v>81</v>
      </c>
      <c r="KN94" t="s">
        <v>81</v>
      </c>
      <c r="KO94" t="s">
        <v>81</v>
      </c>
      <c r="KP94" t="s">
        <v>81</v>
      </c>
      <c r="KQ94" t="s">
        <v>81</v>
      </c>
      <c r="KR94" t="s">
        <v>81</v>
      </c>
      <c r="KS94" t="s">
        <v>81</v>
      </c>
      <c r="KT94" t="s">
        <v>81</v>
      </c>
      <c r="KU94" t="s">
        <v>81</v>
      </c>
      <c r="KV94" t="s">
        <v>81</v>
      </c>
      <c r="KW94" t="s">
        <v>81</v>
      </c>
      <c r="KX94" t="s">
        <v>81</v>
      </c>
      <c r="KY94" t="s">
        <v>81</v>
      </c>
      <c r="KZ94" t="s">
        <v>81</v>
      </c>
      <c r="LA94" t="s">
        <v>81</v>
      </c>
      <c r="LB94" t="s">
        <v>81</v>
      </c>
      <c r="LC94" t="s">
        <v>81</v>
      </c>
      <c r="LD94" t="s">
        <v>81</v>
      </c>
      <c r="LE94" t="s">
        <v>81</v>
      </c>
      <c r="LF94" t="s">
        <v>81</v>
      </c>
      <c r="LG94" t="s">
        <v>81</v>
      </c>
      <c r="LH94" t="s">
        <v>81</v>
      </c>
      <c r="LI94" t="s">
        <v>81</v>
      </c>
      <c r="LJ94" t="s">
        <v>81</v>
      </c>
      <c r="LK94" t="s">
        <v>81</v>
      </c>
      <c r="LL94" t="s">
        <v>81</v>
      </c>
      <c r="LM94" t="s">
        <v>81</v>
      </c>
      <c r="LN94" t="s">
        <v>81</v>
      </c>
      <c r="LO94" t="s">
        <v>81</v>
      </c>
      <c r="LP94" t="s">
        <v>81</v>
      </c>
      <c r="LQ94" t="s">
        <v>81</v>
      </c>
      <c r="LR94" t="s">
        <v>81</v>
      </c>
      <c r="LS94" t="s">
        <v>81</v>
      </c>
      <c r="LT94" t="s">
        <v>81</v>
      </c>
      <c r="LU94" t="s">
        <v>81</v>
      </c>
      <c r="LV94" t="s">
        <v>81</v>
      </c>
      <c r="LW94" t="s">
        <v>81</v>
      </c>
      <c r="LX94" t="s">
        <v>81</v>
      </c>
      <c r="LY94" t="s">
        <v>81</v>
      </c>
      <c r="LZ94" t="s">
        <v>81</v>
      </c>
      <c r="MA94" t="s">
        <v>81</v>
      </c>
      <c r="MB94" t="s">
        <v>81</v>
      </c>
      <c r="MC94" t="s">
        <v>81</v>
      </c>
      <c r="MD94" t="s">
        <v>81</v>
      </c>
      <c r="ME94" t="s">
        <v>81</v>
      </c>
      <c r="MF94" t="s">
        <v>81</v>
      </c>
      <c r="MG94" t="s">
        <v>81</v>
      </c>
      <c r="MH94" t="s">
        <v>81</v>
      </c>
      <c r="MI94" t="s">
        <v>81</v>
      </c>
      <c r="MJ94" t="s">
        <v>81</v>
      </c>
      <c r="MK94" t="s">
        <v>81</v>
      </c>
      <c r="ML94" t="s">
        <v>81</v>
      </c>
      <c r="MM94" t="s">
        <v>81</v>
      </c>
      <c r="MN94" t="s">
        <v>81</v>
      </c>
      <c r="MO94" t="s">
        <v>81</v>
      </c>
      <c r="MP94" t="s">
        <v>81</v>
      </c>
      <c r="MQ94" t="s">
        <v>81</v>
      </c>
      <c r="MR94" t="s">
        <v>81</v>
      </c>
      <c r="MS94" t="s">
        <v>81</v>
      </c>
      <c r="MT94" t="s">
        <v>81</v>
      </c>
      <c r="MU94" t="s">
        <v>81</v>
      </c>
      <c r="MV94" t="s">
        <v>81</v>
      </c>
      <c r="MW94" t="s">
        <v>81</v>
      </c>
      <c r="MX94" t="s">
        <v>81</v>
      </c>
      <c r="MY94" t="s">
        <v>81</v>
      </c>
      <c r="MZ94" t="s">
        <v>81</v>
      </c>
      <c r="NA94" t="s">
        <v>81</v>
      </c>
      <c r="NB94" t="s">
        <v>81</v>
      </c>
      <c r="NC94" t="s">
        <v>81</v>
      </c>
      <c r="ND94" t="s">
        <v>81</v>
      </c>
      <c r="NE94" t="s">
        <v>81</v>
      </c>
      <c r="NF94" t="s">
        <v>81</v>
      </c>
      <c r="NG94" t="s">
        <v>81</v>
      </c>
      <c r="NH94" t="s">
        <v>81</v>
      </c>
      <c r="NI94" t="s">
        <v>81</v>
      </c>
      <c r="NJ94" t="s">
        <v>81</v>
      </c>
      <c r="NK94" t="s">
        <v>81</v>
      </c>
      <c r="NL94" t="s">
        <v>81</v>
      </c>
      <c r="NM94" t="s">
        <v>81</v>
      </c>
      <c r="NN94" t="s">
        <v>81</v>
      </c>
      <c r="NO94" t="s">
        <v>81</v>
      </c>
      <c r="NP94" t="s">
        <v>81</v>
      </c>
      <c r="NQ94" t="s">
        <v>81</v>
      </c>
      <c r="NR94" t="s">
        <v>81</v>
      </c>
      <c r="NS94" t="s">
        <v>81</v>
      </c>
      <c r="NT94" t="s">
        <v>81</v>
      </c>
      <c r="NU94" t="s">
        <v>81</v>
      </c>
      <c r="NV94" t="s">
        <v>81</v>
      </c>
      <c r="NW94" t="s">
        <v>81</v>
      </c>
      <c r="NX94" t="s">
        <v>81</v>
      </c>
      <c r="NY94" t="s">
        <v>81</v>
      </c>
      <c r="NZ94" t="s">
        <v>81</v>
      </c>
      <c r="OA94" t="s">
        <v>81</v>
      </c>
      <c r="OB94" t="s">
        <v>81</v>
      </c>
      <c r="OC94" t="s">
        <v>81</v>
      </c>
      <c r="OD94" t="s">
        <v>81</v>
      </c>
      <c r="OE94" t="s">
        <v>81</v>
      </c>
      <c r="OF94" t="s">
        <v>81</v>
      </c>
      <c r="OG94" t="s">
        <v>81</v>
      </c>
      <c r="OH94" t="s">
        <v>81</v>
      </c>
      <c r="OI94" t="s">
        <v>81</v>
      </c>
      <c r="OJ94" t="s">
        <v>81</v>
      </c>
      <c r="OK94" t="s">
        <v>81</v>
      </c>
      <c r="OL94" t="s">
        <v>81</v>
      </c>
      <c r="OM94">
        <v>0</v>
      </c>
      <c r="ON94" t="s">
        <v>81</v>
      </c>
      <c r="OO94" t="s">
        <v>81</v>
      </c>
      <c r="OP94" t="s">
        <v>81</v>
      </c>
      <c r="OQ94" t="s">
        <v>81</v>
      </c>
      <c r="OR94" t="s">
        <v>81</v>
      </c>
      <c r="OS94" t="s">
        <v>81</v>
      </c>
      <c r="OT94" t="s">
        <v>81</v>
      </c>
      <c r="OU94" t="s">
        <v>81</v>
      </c>
      <c r="OV94" t="s">
        <v>81</v>
      </c>
      <c r="OW94" t="s">
        <v>81</v>
      </c>
      <c r="OX94" t="s">
        <v>81</v>
      </c>
      <c r="OY94" t="s">
        <v>81</v>
      </c>
      <c r="OZ94" t="s">
        <v>81</v>
      </c>
      <c r="PA94" t="s">
        <v>81</v>
      </c>
      <c r="PB94" t="s">
        <v>81</v>
      </c>
      <c r="PC94" t="s">
        <v>81</v>
      </c>
      <c r="PD94" t="s">
        <v>81</v>
      </c>
    </row>
    <row r="95" spans="1:420" x14ac:dyDescent="0.35">
      <c r="A95" s="20">
        <v>2080418</v>
      </c>
      <c r="B95" s="20">
        <v>2</v>
      </c>
      <c r="C95" s="20">
        <v>8</v>
      </c>
      <c r="D95" s="20">
        <v>4</v>
      </c>
      <c r="E95" s="20" t="s">
        <v>1380</v>
      </c>
      <c r="F95" s="20">
        <v>1</v>
      </c>
      <c r="G95" s="20">
        <v>2.5</v>
      </c>
      <c r="H95" s="20">
        <v>2.5</v>
      </c>
      <c r="I95" s="20">
        <v>80</v>
      </c>
      <c r="J95" s="20">
        <v>20</v>
      </c>
      <c r="K95" s="20">
        <v>4</v>
      </c>
      <c r="L95" s="20">
        <v>12000</v>
      </c>
      <c r="M95" t="s">
        <v>81</v>
      </c>
      <c r="N95" t="s">
        <v>81</v>
      </c>
      <c r="O95" t="s">
        <v>81</v>
      </c>
      <c r="P95" t="s">
        <v>81</v>
      </c>
      <c r="Q95" t="s">
        <v>81</v>
      </c>
      <c r="R95" t="s">
        <v>81</v>
      </c>
      <c r="S95" t="s">
        <v>81</v>
      </c>
      <c r="T95" t="s">
        <v>81</v>
      </c>
      <c r="U95" t="s">
        <v>81</v>
      </c>
      <c r="V95" t="s">
        <v>81</v>
      </c>
      <c r="W95" t="s">
        <v>81</v>
      </c>
      <c r="X95" t="s">
        <v>81</v>
      </c>
      <c r="Y95" t="s">
        <v>81</v>
      </c>
      <c r="Z95" t="s">
        <v>81</v>
      </c>
      <c r="AA95" t="s">
        <v>81</v>
      </c>
      <c r="AB95" t="s">
        <v>81</v>
      </c>
      <c r="AC95" t="s">
        <v>81</v>
      </c>
      <c r="AD95" t="s">
        <v>81</v>
      </c>
      <c r="AE95" t="s">
        <v>81</v>
      </c>
      <c r="AF95" t="s">
        <v>81</v>
      </c>
      <c r="AG95" t="s">
        <v>81</v>
      </c>
      <c r="AH95" t="s">
        <v>81</v>
      </c>
      <c r="AI95" t="s">
        <v>81</v>
      </c>
      <c r="AJ95" t="s">
        <v>81</v>
      </c>
      <c r="AK95" t="s">
        <v>81</v>
      </c>
      <c r="AL95" t="s">
        <v>81</v>
      </c>
      <c r="AM95" t="s">
        <v>81</v>
      </c>
      <c r="AN95" t="s">
        <v>81</v>
      </c>
      <c r="AO95" t="s">
        <v>81</v>
      </c>
      <c r="AP95" t="s">
        <v>81</v>
      </c>
      <c r="AQ95" t="s">
        <v>81</v>
      </c>
      <c r="AR95" t="s">
        <v>81</v>
      </c>
      <c r="AS95" t="s">
        <v>81</v>
      </c>
      <c r="AT95" t="s">
        <v>81</v>
      </c>
      <c r="AU95" t="s">
        <v>81</v>
      </c>
      <c r="AV95">
        <v>1</v>
      </c>
      <c r="AW95" t="s">
        <v>81</v>
      </c>
      <c r="AX95">
        <v>120000</v>
      </c>
      <c r="AY95">
        <v>10000</v>
      </c>
      <c r="AZ95" t="s">
        <v>81</v>
      </c>
      <c r="BA95" t="s">
        <v>81</v>
      </c>
      <c r="BB95" t="s">
        <v>81</v>
      </c>
      <c r="BC95" t="s">
        <v>81</v>
      </c>
      <c r="BD95" t="s">
        <v>81</v>
      </c>
      <c r="BE95" t="s">
        <v>81</v>
      </c>
      <c r="BF95" t="s">
        <v>81</v>
      </c>
      <c r="BG95" t="s">
        <v>81</v>
      </c>
      <c r="BH95" t="s">
        <v>81</v>
      </c>
      <c r="BI95" t="s">
        <v>81</v>
      </c>
      <c r="BJ95" t="s">
        <v>81</v>
      </c>
      <c r="BK95" t="s">
        <v>81</v>
      </c>
      <c r="BL95" t="s">
        <v>81</v>
      </c>
      <c r="BM95" t="s">
        <v>81</v>
      </c>
      <c r="BN95" t="s">
        <v>81</v>
      </c>
      <c r="BO95" t="s">
        <v>81</v>
      </c>
      <c r="BP95" t="s">
        <v>81</v>
      </c>
      <c r="BQ95" t="s">
        <v>81</v>
      </c>
      <c r="BR95" t="s">
        <v>81</v>
      </c>
      <c r="BS95" t="s">
        <v>81</v>
      </c>
      <c r="BT95" t="s">
        <v>81</v>
      </c>
      <c r="BU95" s="27">
        <v>0</v>
      </c>
      <c r="BV95" t="s">
        <v>81</v>
      </c>
      <c r="BW95">
        <v>1</v>
      </c>
      <c r="BX95" t="s">
        <v>81</v>
      </c>
      <c r="BY95">
        <v>1</v>
      </c>
      <c r="BZ95" t="s">
        <v>81</v>
      </c>
      <c r="CA95" t="s">
        <v>81</v>
      </c>
      <c r="CB95" t="s">
        <v>81</v>
      </c>
      <c r="CC95" t="s">
        <v>81</v>
      </c>
      <c r="CD95" t="s">
        <v>81</v>
      </c>
      <c r="CE95">
        <v>1</v>
      </c>
      <c r="CF95" t="s">
        <v>81</v>
      </c>
      <c r="CG95">
        <v>2</v>
      </c>
      <c r="CH95" t="s">
        <v>81</v>
      </c>
      <c r="CI95">
        <v>1</v>
      </c>
      <c r="CJ95" t="s">
        <v>81</v>
      </c>
      <c r="CK95" t="s">
        <v>81</v>
      </c>
      <c r="CL95" t="s">
        <v>81</v>
      </c>
      <c r="CM95">
        <v>18</v>
      </c>
      <c r="CN95">
        <v>1</v>
      </c>
      <c r="CO95" t="s">
        <v>81</v>
      </c>
      <c r="CP95" t="s">
        <v>81</v>
      </c>
      <c r="CQ95">
        <v>1</v>
      </c>
      <c r="CR95" t="s">
        <v>81</v>
      </c>
      <c r="CS95">
        <v>1</v>
      </c>
      <c r="CT95" t="s">
        <v>81</v>
      </c>
      <c r="CU95" t="s">
        <v>81</v>
      </c>
      <c r="CV95" t="s">
        <v>81</v>
      </c>
      <c r="CW95" t="s">
        <v>81</v>
      </c>
      <c r="CX95" t="s">
        <v>81</v>
      </c>
      <c r="CY95" t="s">
        <v>81</v>
      </c>
      <c r="CZ95" t="s">
        <v>81</v>
      </c>
      <c r="DA95" t="s">
        <v>81</v>
      </c>
      <c r="DB95" t="s">
        <v>81</v>
      </c>
      <c r="DC95" t="s">
        <v>81</v>
      </c>
      <c r="DD95" t="s">
        <v>81</v>
      </c>
      <c r="DE95" t="s">
        <v>81</v>
      </c>
      <c r="DF95">
        <v>2</v>
      </c>
      <c r="DG95" t="s">
        <v>81</v>
      </c>
      <c r="DH95">
        <v>1</v>
      </c>
      <c r="DI95" t="s">
        <v>81</v>
      </c>
      <c r="DJ95" t="s">
        <v>81</v>
      </c>
      <c r="DK95">
        <v>2</v>
      </c>
      <c r="DL95" t="s">
        <v>81</v>
      </c>
      <c r="DM95">
        <v>1</v>
      </c>
      <c r="DN95">
        <v>1</v>
      </c>
      <c r="DO95" t="s">
        <v>81</v>
      </c>
      <c r="DP95">
        <v>1</v>
      </c>
      <c r="DQ95" t="s">
        <v>81</v>
      </c>
      <c r="DR95">
        <v>1</v>
      </c>
      <c r="DS95" t="s">
        <v>81</v>
      </c>
      <c r="DT95" t="s">
        <v>81</v>
      </c>
      <c r="DU95" t="s">
        <v>81</v>
      </c>
      <c r="DV95" t="s">
        <v>81</v>
      </c>
      <c r="DW95" t="s">
        <v>81</v>
      </c>
      <c r="DX95" t="s">
        <v>81</v>
      </c>
      <c r="DY95" t="s">
        <v>81</v>
      </c>
      <c r="DZ95" t="s">
        <v>81</v>
      </c>
      <c r="EA95" t="s">
        <v>81</v>
      </c>
      <c r="EB95" t="s">
        <v>81</v>
      </c>
      <c r="EC95" t="s">
        <v>81</v>
      </c>
      <c r="ED95" t="s">
        <v>81</v>
      </c>
      <c r="EE95" t="s">
        <v>81</v>
      </c>
      <c r="EF95" t="s">
        <v>81</v>
      </c>
      <c r="EG95" t="s">
        <v>81</v>
      </c>
      <c r="EH95" t="s">
        <v>81</v>
      </c>
      <c r="EI95" t="s">
        <v>81</v>
      </c>
      <c r="EJ95" t="s">
        <v>81</v>
      </c>
      <c r="EK95" t="s">
        <v>81</v>
      </c>
      <c r="EL95" t="s">
        <v>81</v>
      </c>
      <c r="EM95" t="s">
        <v>81</v>
      </c>
      <c r="EN95" t="s">
        <v>81</v>
      </c>
      <c r="EO95" t="s">
        <v>81</v>
      </c>
      <c r="EP95" t="s">
        <v>81</v>
      </c>
      <c r="EQ95" t="s">
        <v>81</v>
      </c>
      <c r="ER95" t="s">
        <v>81</v>
      </c>
      <c r="ES95" t="s">
        <v>81</v>
      </c>
      <c r="ET95" t="s">
        <v>81</v>
      </c>
      <c r="EU95" t="s">
        <v>81</v>
      </c>
      <c r="EV95" t="s">
        <v>81</v>
      </c>
      <c r="EW95" t="s">
        <v>81</v>
      </c>
      <c r="EX95" t="s">
        <v>81</v>
      </c>
      <c r="EY95" t="s">
        <v>81</v>
      </c>
      <c r="EZ95" t="s">
        <v>81</v>
      </c>
      <c r="FA95" t="s">
        <v>81</v>
      </c>
      <c r="FB95" t="s">
        <v>81</v>
      </c>
      <c r="FC95" t="s">
        <v>81</v>
      </c>
      <c r="FD95" t="s">
        <v>81</v>
      </c>
      <c r="FE95" t="s">
        <v>81</v>
      </c>
      <c r="FF95" t="s">
        <v>81</v>
      </c>
      <c r="FG95" t="s">
        <v>81</v>
      </c>
      <c r="FH95" t="s">
        <v>81</v>
      </c>
      <c r="FI95" t="s">
        <v>81</v>
      </c>
      <c r="FJ95" t="s">
        <v>81</v>
      </c>
      <c r="FK95" t="s">
        <v>81</v>
      </c>
      <c r="FL95" t="s">
        <v>81</v>
      </c>
      <c r="FM95" t="s">
        <v>81</v>
      </c>
      <c r="FN95" t="s">
        <v>81</v>
      </c>
      <c r="FO95" t="s">
        <v>81</v>
      </c>
      <c r="FP95" t="s">
        <v>81</v>
      </c>
      <c r="FQ95" t="s">
        <v>81</v>
      </c>
      <c r="FR95" t="s">
        <v>81</v>
      </c>
      <c r="FS95" t="s">
        <v>81</v>
      </c>
      <c r="FT95" t="s">
        <v>81</v>
      </c>
      <c r="FU95" t="s">
        <v>81</v>
      </c>
      <c r="FV95" t="s">
        <v>81</v>
      </c>
      <c r="FW95" t="s">
        <v>81</v>
      </c>
      <c r="FX95" t="s">
        <v>81</v>
      </c>
      <c r="FY95" t="s">
        <v>81</v>
      </c>
      <c r="FZ95" t="s">
        <v>81</v>
      </c>
      <c r="GA95" t="s">
        <v>81</v>
      </c>
      <c r="GB95" t="s">
        <v>81</v>
      </c>
      <c r="GC95" t="s">
        <v>81</v>
      </c>
      <c r="GD95" t="s">
        <v>81</v>
      </c>
      <c r="GE95" t="s">
        <v>81</v>
      </c>
      <c r="GF95" t="s">
        <v>81</v>
      </c>
      <c r="GG95" t="s">
        <v>81</v>
      </c>
      <c r="GH95" t="s">
        <v>81</v>
      </c>
      <c r="GI95" t="s">
        <v>81</v>
      </c>
      <c r="GJ95" t="s">
        <v>81</v>
      </c>
      <c r="GK95" t="s">
        <v>81</v>
      </c>
      <c r="GL95" t="s">
        <v>81</v>
      </c>
      <c r="GM95" t="s">
        <v>81</v>
      </c>
      <c r="GN95" t="s">
        <v>81</v>
      </c>
      <c r="GO95" t="s">
        <v>81</v>
      </c>
      <c r="GP95" t="s">
        <v>81</v>
      </c>
      <c r="GQ95" t="s">
        <v>81</v>
      </c>
      <c r="GR95" t="s">
        <v>81</v>
      </c>
      <c r="GS95" t="s">
        <v>81</v>
      </c>
      <c r="GT95" t="s">
        <v>81</v>
      </c>
      <c r="GU95" t="s">
        <v>81</v>
      </c>
      <c r="GV95" t="s">
        <v>81</v>
      </c>
      <c r="GW95" t="s">
        <v>81</v>
      </c>
      <c r="GX95" t="s">
        <v>81</v>
      </c>
      <c r="GY95" t="s">
        <v>81</v>
      </c>
      <c r="GZ95" t="s">
        <v>81</v>
      </c>
      <c r="HA95" t="s">
        <v>81</v>
      </c>
      <c r="HB95" t="s">
        <v>81</v>
      </c>
      <c r="HC95" t="s">
        <v>81</v>
      </c>
      <c r="HD95" t="s">
        <v>81</v>
      </c>
      <c r="HE95" t="s">
        <v>81</v>
      </c>
      <c r="HF95" t="s">
        <v>81</v>
      </c>
      <c r="HG95" t="s">
        <v>81</v>
      </c>
      <c r="HH95" t="s">
        <v>81</v>
      </c>
      <c r="HI95" t="s">
        <v>81</v>
      </c>
      <c r="HJ95" t="s">
        <v>81</v>
      </c>
      <c r="HK95" t="s">
        <v>81</v>
      </c>
      <c r="HL95" t="s">
        <v>81</v>
      </c>
      <c r="HM95" t="s">
        <v>81</v>
      </c>
      <c r="HN95" t="s">
        <v>81</v>
      </c>
      <c r="HO95" t="s">
        <v>81</v>
      </c>
      <c r="HP95" t="s">
        <v>81</v>
      </c>
      <c r="HQ95" t="s">
        <v>81</v>
      </c>
      <c r="HR95" t="s">
        <v>81</v>
      </c>
      <c r="HS95" t="s">
        <v>81</v>
      </c>
      <c r="HT95" t="s">
        <v>81</v>
      </c>
      <c r="HU95" t="s">
        <v>81</v>
      </c>
      <c r="HV95" t="s">
        <v>81</v>
      </c>
      <c r="HW95" t="s">
        <v>81</v>
      </c>
      <c r="HX95" t="s">
        <v>81</v>
      </c>
      <c r="HY95" t="s">
        <v>81</v>
      </c>
      <c r="HZ95" t="s">
        <v>81</v>
      </c>
      <c r="IA95" t="s">
        <v>81</v>
      </c>
      <c r="IB95" t="s">
        <v>81</v>
      </c>
      <c r="IC95" t="s">
        <v>81</v>
      </c>
      <c r="ID95" t="s">
        <v>81</v>
      </c>
      <c r="IE95" t="s">
        <v>81</v>
      </c>
      <c r="IF95" t="s">
        <v>81</v>
      </c>
      <c r="IG95" t="s">
        <v>81</v>
      </c>
      <c r="IH95" t="s">
        <v>81</v>
      </c>
      <c r="II95" t="s">
        <v>81</v>
      </c>
      <c r="IJ95" t="s">
        <v>81</v>
      </c>
      <c r="IK95" t="s">
        <v>81</v>
      </c>
      <c r="IL95" t="s">
        <v>81</v>
      </c>
      <c r="IM95" t="s">
        <v>81</v>
      </c>
      <c r="IN95" t="s">
        <v>81</v>
      </c>
      <c r="IO95" t="s">
        <v>81</v>
      </c>
      <c r="IP95" t="s">
        <v>81</v>
      </c>
      <c r="IQ95" t="s">
        <v>81</v>
      </c>
      <c r="IR95" t="s">
        <v>81</v>
      </c>
      <c r="IS95" t="s">
        <v>81</v>
      </c>
      <c r="IT95" t="s">
        <v>81</v>
      </c>
      <c r="IU95" t="s">
        <v>81</v>
      </c>
      <c r="IV95" t="s">
        <v>81</v>
      </c>
      <c r="IW95" t="s">
        <v>81</v>
      </c>
      <c r="IX95" t="s">
        <v>81</v>
      </c>
      <c r="IY95" t="s">
        <v>81</v>
      </c>
      <c r="IZ95" t="s">
        <v>81</v>
      </c>
      <c r="JA95" t="s">
        <v>81</v>
      </c>
      <c r="JB95" t="s">
        <v>81</v>
      </c>
      <c r="JC95" t="s">
        <v>81</v>
      </c>
      <c r="JD95" t="s">
        <v>81</v>
      </c>
      <c r="JE95" t="s">
        <v>81</v>
      </c>
      <c r="JF95" t="s">
        <v>81</v>
      </c>
      <c r="JG95" t="s">
        <v>81</v>
      </c>
      <c r="JH95" t="s">
        <v>81</v>
      </c>
      <c r="JI95" t="s">
        <v>81</v>
      </c>
      <c r="JJ95" t="s">
        <v>81</v>
      </c>
      <c r="JK95" t="s">
        <v>81</v>
      </c>
      <c r="JL95" t="s">
        <v>81</v>
      </c>
      <c r="JM95" t="s">
        <v>81</v>
      </c>
      <c r="JN95" t="s">
        <v>81</v>
      </c>
      <c r="JO95" t="s">
        <v>81</v>
      </c>
      <c r="JP95" t="s">
        <v>81</v>
      </c>
      <c r="JQ95" t="s">
        <v>81</v>
      </c>
      <c r="JR95" t="s">
        <v>81</v>
      </c>
      <c r="JS95" t="s">
        <v>81</v>
      </c>
      <c r="JT95" t="s">
        <v>81</v>
      </c>
      <c r="JU95" t="s">
        <v>81</v>
      </c>
      <c r="JV95" t="s">
        <v>81</v>
      </c>
      <c r="JW95" t="s">
        <v>81</v>
      </c>
      <c r="JX95" t="s">
        <v>81</v>
      </c>
      <c r="JY95" t="s">
        <v>81</v>
      </c>
      <c r="JZ95" t="s">
        <v>81</v>
      </c>
      <c r="KA95" t="s">
        <v>81</v>
      </c>
      <c r="KB95" t="s">
        <v>81</v>
      </c>
      <c r="KC95" t="s">
        <v>81</v>
      </c>
      <c r="KD95" t="s">
        <v>81</v>
      </c>
      <c r="KE95" t="s">
        <v>81</v>
      </c>
      <c r="KF95" t="s">
        <v>81</v>
      </c>
      <c r="KG95" t="s">
        <v>81</v>
      </c>
      <c r="KH95" t="s">
        <v>81</v>
      </c>
      <c r="KI95" t="s">
        <v>81</v>
      </c>
      <c r="KJ95" t="s">
        <v>81</v>
      </c>
      <c r="KK95" t="s">
        <v>81</v>
      </c>
      <c r="KL95" t="s">
        <v>81</v>
      </c>
      <c r="KM95" t="s">
        <v>81</v>
      </c>
      <c r="KN95" t="s">
        <v>81</v>
      </c>
      <c r="KO95" t="s">
        <v>81</v>
      </c>
      <c r="KP95" t="s">
        <v>81</v>
      </c>
      <c r="KQ95" t="s">
        <v>81</v>
      </c>
      <c r="KR95" t="s">
        <v>81</v>
      </c>
      <c r="KS95" t="s">
        <v>81</v>
      </c>
      <c r="KT95" t="s">
        <v>81</v>
      </c>
      <c r="KU95" t="s">
        <v>81</v>
      </c>
      <c r="KV95" t="s">
        <v>81</v>
      </c>
      <c r="KW95" t="s">
        <v>81</v>
      </c>
      <c r="KX95" t="s">
        <v>81</v>
      </c>
      <c r="KY95" t="s">
        <v>81</v>
      </c>
      <c r="KZ95" t="s">
        <v>81</v>
      </c>
      <c r="LA95" t="s">
        <v>81</v>
      </c>
      <c r="LB95" t="s">
        <v>81</v>
      </c>
      <c r="LC95" t="s">
        <v>81</v>
      </c>
      <c r="LD95" t="s">
        <v>81</v>
      </c>
      <c r="LE95" t="s">
        <v>81</v>
      </c>
      <c r="LF95" t="s">
        <v>81</v>
      </c>
      <c r="LG95" t="s">
        <v>81</v>
      </c>
      <c r="LH95" t="s">
        <v>81</v>
      </c>
      <c r="LI95" t="s">
        <v>81</v>
      </c>
      <c r="LJ95" t="s">
        <v>81</v>
      </c>
      <c r="LK95" t="s">
        <v>81</v>
      </c>
      <c r="LL95" t="s">
        <v>81</v>
      </c>
      <c r="LM95" t="s">
        <v>81</v>
      </c>
      <c r="LN95" t="s">
        <v>81</v>
      </c>
      <c r="LO95" t="s">
        <v>81</v>
      </c>
      <c r="LP95" t="s">
        <v>81</v>
      </c>
      <c r="LQ95" t="s">
        <v>81</v>
      </c>
      <c r="LR95" t="s">
        <v>81</v>
      </c>
      <c r="LS95" t="s">
        <v>81</v>
      </c>
      <c r="LT95" t="s">
        <v>81</v>
      </c>
      <c r="LU95" t="s">
        <v>81</v>
      </c>
      <c r="LV95" t="s">
        <v>81</v>
      </c>
      <c r="LW95" t="s">
        <v>81</v>
      </c>
      <c r="LX95" t="s">
        <v>81</v>
      </c>
      <c r="LY95" t="s">
        <v>81</v>
      </c>
      <c r="LZ95" t="s">
        <v>81</v>
      </c>
      <c r="MA95" t="s">
        <v>81</v>
      </c>
      <c r="MB95" t="s">
        <v>81</v>
      </c>
      <c r="MC95" t="s">
        <v>81</v>
      </c>
      <c r="MD95" t="s">
        <v>81</v>
      </c>
      <c r="ME95" t="s">
        <v>81</v>
      </c>
      <c r="MF95" t="s">
        <v>81</v>
      </c>
      <c r="MG95" t="s">
        <v>81</v>
      </c>
      <c r="MH95" t="s">
        <v>81</v>
      </c>
      <c r="MI95" t="s">
        <v>81</v>
      </c>
      <c r="MJ95" t="s">
        <v>81</v>
      </c>
      <c r="MK95" t="s">
        <v>81</v>
      </c>
      <c r="ML95" t="s">
        <v>81</v>
      </c>
      <c r="MM95" t="s">
        <v>81</v>
      </c>
      <c r="MN95" t="s">
        <v>81</v>
      </c>
      <c r="MO95" t="s">
        <v>81</v>
      </c>
      <c r="MP95" t="s">
        <v>81</v>
      </c>
      <c r="MQ95" t="s">
        <v>81</v>
      </c>
      <c r="MR95" t="s">
        <v>81</v>
      </c>
      <c r="MS95" t="s">
        <v>81</v>
      </c>
      <c r="MT95" t="s">
        <v>81</v>
      </c>
      <c r="MU95" t="s">
        <v>81</v>
      </c>
      <c r="MV95" t="s">
        <v>81</v>
      </c>
      <c r="MW95" t="s">
        <v>81</v>
      </c>
      <c r="MX95" t="s">
        <v>81</v>
      </c>
      <c r="MY95" t="s">
        <v>81</v>
      </c>
      <c r="MZ95" t="s">
        <v>81</v>
      </c>
      <c r="NA95" t="s">
        <v>81</v>
      </c>
      <c r="NB95" t="s">
        <v>81</v>
      </c>
      <c r="NC95" t="s">
        <v>81</v>
      </c>
      <c r="ND95" t="s">
        <v>81</v>
      </c>
      <c r="NE95" t="s">
        <v>81</v>
      </c>
      <c r="NF95" t="s">
        <v>81</v>
      </c>
      <c r="NG95" t="s">
        <v>81</v>
      </c>
      <c r="NH95" t="s">
        <v>81</v>
      </c>
      <c r="NI95" t="s">
        <v>81</v>
      </c>
      <c r="NJ95" t="s">
        <v>81</v>
      </c>
      <c r="NK95" t="s">
        <v>81</v>
      </c>
      <c r="NL95" t="s">
        <v>81</v>
      </c>
      <c r="NM95" t="s">
        <v>81</v>
      </c>
      <c r="NN95" t="s">
        <v>81</v>
      </c>
      <c r="NO95" t="s">
        <v>81</v>
      </c>
      <c r="NP95" t="s">
        <v>81</v>
      </c>
      <c r="NQ95" t="s">
        <v>81</v>
      </c>
      <c r="NR95" t="s">
        <v>81</v>
      </c>
      <c r="NS95" t="s">
        <v>81</v>
      </c>
      <c r="NT95" t="s">
        <v>81</v>
      </c>
      <c r="NU95" t="s">
        <v>81</v>
      </c>
      <c r="NV95" t="s">
        <v>81</v>
      </c>
      <c r="NW95" t="s">
        <v>81</v>
      </c>
      <c r="NX95" t="s">
        <v>81</v>
      </c>
      <c r="NY95" t="s">
        <v>81</v>
      </c>
      <c r="NZ95" t="s">
        <v>81</v>
      </c>
      <c r="OA95" t="s">
        <v>81</v>
      </c>
      <c r="OB95" t="s">
        <v>81</v>
      </c>
      <c r="OC95" t="s">
        <v>81</v>
      </c>
      <c r="OD95" t="s">
        <v>81</v>
      </c>
      <c r="OE95" t="s">
        <v>81</v>
      </c>
      <c r="OF95" t="s">
        <v>81</v>
      </c>
      <c r="OG95" t="s">
        <v>81</v>
      </c>
      <c r="OH95" t="s">
        <v>81</v>
      </c>
      <c r="OI95" t="s">
        <v>81</v>
      </c>
      <c r="OJ95" t="s">
        <v>81</v>
      </c>
      <c r="OK95" t="s">
        <v>81</v>
      </c>
      <c r="OL95" t="s">
        <v>81</v>
      </c>
      <c r="OM95">
        <v>0</v>
      </c>
      <c r="ON95" t="s">
        <v>81</v>
      </c>
      <c r="OO95" t="s">
        <v>81</v>
      </c>
      <c r="OP95" t="s">
        <v>81</v>
      </c>
      <c r="OQ95" t="s">
        <v>81</v>
      </c>
      <c r="OR95" t="s">
        <v>81</v>
      </c>
      <c r="OS95" t="s">
        <v>81</v>
      </c>
      <c r="OT95" t="s">
        <v>81</v>
      </c>
      <c r="OU95" t="s">
        <v>81</v>
      </c>
      <c r="OV95" t="s">
        <v>81</v>
      </c>
      <c r="OW95" t="s">
        <v>81</v>
      </c>
      <c r="OX95" t="s">
        <v>81</v>
      </c>
      <c r="OY95" t="s">
        <v>81</v>
      </c>
      <c r="OZ95" t="s">
        <v>81</v>
      </c>
      <c r="PA95" t="s">
        <v>81</v>
      </c>
      <c r="PB95" t="s">
        <v>81</v>
      </c>
      <c r="PC95" t="s">
        <v>81</v>
      </c>
      <c r="PD95" t="s">
        <v>81</v>
      </c>
    </row>
    <row r="96" spans="1:420" s="94" customFormat="1" x14ac:dyDescent="0.35">
      <c r="A96" s="92">
        <v>2080419</v>
      </c>
      <c r="B96" s="92">
        <v>2</v>
      </c>
      <c r="C96" s="92">
        <v>8</v>
      </c>
      <c r="D96" s="92">
        <v>4</v>
      </c>
      <c r="E96" s="92" t="s">
        <v>1385</v>
      </c>
      <c r="F96" s="92">
        <v>19</v>
      </c>
      <c r="G96" s="94">
        <v>1</v>
      </c>
      <c r="H96" s="94">
        <v>1</v>
      </c>
      <c r="I96" s="94">
        <v>6</v>
      </c>
      <c r="J96" s="94" t="s">
        <v>81</v>
      </c>
      <c r="K96" s="94" t="s">
        <v>81</v>
      </c>
      <c r="L96" s="94">
        <v>500</v>
      </c>
      <c r="M96" s="94" t="s">
        <v>81</v>
      </c>
      <c r="N96" s="94" t="s">
        <v>81</v>
      </c>
      <c r="O96" s="94" t="s">
        <v>81</v>
      </c>
      <c r="P96" s="94" t="s">
        <v>81</v>
      </c>
      <c r="Q96" s="94" t="s">
        <v>81</v>
      </c>
      <c r="R96" s="94" t="s">
        <v>81</v>
      </c>
      <c r="S96" s="94" t="s">
        <v>81</v>
      </c>
      <c r="T96" s="94" t="s">
        <v>81</v>
      </c>
      <c r="U96" s="94" t="s">
        <v>81</v>
      </c>
      <c r="V96" s="94" t="s">
        <v>81</v>
      </c>
      <c r="W96" s="94" t="s">
        <v>81</v>
      </c>
      <c r="X96" s="94" t="s">
        <v>81</v>
      </c>
      <c r="Y96" s="94" t="s">
        <v>81</v>
      </c>
      <c r="Z96" s="94" t="s">
        <v>81</v>
      </c>
      <c r="AA96" s="94" t="s">
        <v>81</v>
      </c>
      <c r="AB96" s="94" t="s">
        <v>81</v>
      </c>
      <c r="AC96" s="94" t="s">
        <v>81</v>
      </c>
      <c r="AD96" s="94" t="s">
        <v>81</v>
      </c>
      <c r="AE96" s="94" t="s">
        <v>81</v>
      </c>
      <c r="AF96" s="94" t="s">
        <v>81</v>
      </c>
      <c r="AG96" s="94" t="s">
        <v>81</v>
      </c>
      <c r="AH96" s="94" t="s">
        <v>81</v>
      </c>
      <c r="AI96" s="94" t="s">
        <v>81</v>
      </c>
      <c r="AJ96" s="94" t="s">
        <v>81</v>
      </c>
      <c r="AK96" s="94" t="s">
        <v>81</v>
      </c>
      <c r="AL96" s="94" t="s">
        <v>81</v>
      </c>
      <c r="AM96" s="94" t="s">
        <v>81</v>
      </c>
      <c r="AN96" s="94" t="s">
        <v>81</v>
      </c>
      <c r="AO96" s="94" t="s">
        <v>81</v>
      </c>
      <c r="AP96" s="94" t="s">
        <v>81</v>
      </c>
      <c r="AQ96" s="94" t="s">
        <v>81</v>
      </c>
      <c r="AR96" s="94" t="s">
        <v>81</v>
      </c>
      <c r="AS96" s="94" t="s">
        <v>81</v>
      </c>
      <c r="AT96" s="94" t="s">
        <v>81</v>
      </c>
      <c r="AU96" s="94" t="s">
        <v>81</v>
      </c>
      <c r="AV96" s="94">
        <v>1</v>
      </c>
      <c r="AW96" s="99" t="s">
        <v>81</v>
      </c>
      <c r="AX96" s="99" t="s">
        <v>81</v>
      </c>
      <c r="AY96" s="93" t="s">
        <v>81</v>
      </c>
      <c r="AZ96" s="99" t="s">
        <v>81</v>
      </c>
      <c r="BA96" s="99" t="s">
        <v>81</v>
      </c>
      <c r="BB96" s="99" t="s">
        <v>81</v>
      </c>
      <c r="BC96" s="99" t="s">
        <v>81</v>
      </c>
      <c r="BD96" s="99" t="s">
        <v>81</v>
      </c>
      <c r="BE96" s="99" t="s">
        <v>81</v>
      </c>
      <c r="BF96" s="99" t="s">
        <v>81</v>
      </c>
      <c r="BG96" s="99" t="s">
        <v>81</v>
      </c>
      <c r="BH96" s="99" t="s">
        <v>81</v>
      </c>
      <c r="BI96" s="99" t="s">
        <v>81</v>
      </c>
      <c r="BJ96" s="99" t="s">
        <v>81</v>
      </c>
      <c r="BK96" s="99" t="s">
        <v>81</v>
      </c>
      <c r="BL96" s="99" t="s">
        <v>81</v>
      </c>
      <c r="BM96" s="99" t="s">
        <v>81</v>
      </c>
      <c r="BN96" s="99" t="s">
        <v>81</v>
      </c>
      <c r="BO96" s="99" t="s">
        <v>81</v>
      </c>
      <c r="BP96" s="99" t="s">
        <v>81</v>
      </c>
      <c r="BQ96" s="99" t="s">
        <v>81</v>
      </c>
      <c r="BR96" s="99" t="s">
        <v>81</v>
      </c>
      <c r="BS96" s="99" t="s">
        <v>81</v>
      </c>
      <c r="BT96" s="99" t="s">
        <v>81</v>
      </c>
      <c r="BU96" s="27">
        <v>0</v>
      </c>
      <c r="BV96" s="99" t="s">
        <v>81</v>
      </c>
      <c r="BW96" s="99" t="s">
        <v>81</v>
      </c>
      <c r="BX96" s="99" t="s">
        <v>81</v>
      </c>
      <c r="BY96" s="94" t="s">
        <v>81</v>
      </c>
      <c r="BZ96" s="94" t="s">
        <v>81</v>
      </c>
      <c r="CA96" s="94" t="s">
        <v>81</v>
      </c>
      <c r="CB96" s="94" t="s">
        <v>81</v>
      </c>
      <c r="CC96" s="94" t="s">
        <v>81</v>
      </c>
      <c r="CD96" s="94" t="s">
        <v>81</v>
      </c>
      <c r="CE96" s="94" t="s">
        <v>81</v>
      </c>
      <c r="CF96" s="94" t="s">
        <v>81</v>
      </c>
      <c r="CG96" s="94" t="s">
        <v>81</v>
      </c>
      <c r="CH96" s="94" t="s">
        <v>81</v>
      </c>
      <c r="CI96" s="94" t="s">
        <v>81</v>
      </c>
      <c r="CJ96" s="94" t="s">
        <v>81</v>
      </c>
      <c r="CK96" s="94" t="s">
        <v>81</v>
      </c>
      <c r="CL96" s="94" t="s">
        <v>81</v>
      </c>
      <c r="CM96" s="99" t="s">
        <v>81</v>
      </c>
      <c r="CN96" s="99" t="s">
        <v>81</v>
      </c>
      <c r="CO96" s="99" t="s">
        <v>81</v>
      </c>
      <c r="CP96" s="99" t="s">
        <v>81</v>
      </c>
      <c r="CQ96" s="99" t="s">
        <v>81</v>
      </c>
      <c r="CR96" s="99" t="s">
        <v>81</v>
      </c>
      <c r="CS96" s="99" t="s">
        <v>81</v>
      </c>
      <c r="CT96" s="99" t="s">
        <v>81</v>
      </c>
      <c r="CU96" s="99" t="s">
        <v>81</v>
      </c>
      <c r="CV96" s="99" t="s">
        <v>81</v>
      </c>
      <c r="CW96" s="99" t="s">
        <v>81</v>
      </c>
      <c r="CX96" s="99" t="s">
        <v>81</v>
      </c>
      <c r="CY96" s="99" t="s">
        <v>81</v>
      </c>
      <c r="CZ96" s="99" t="s">
        <v>81</v>
      </c>
      <c r="DA96" s="99" t="s">
        <v>81</v>
      </c>
      <c r="DB96" s="99" t="s">
        <v>81</v>
      </c>
      <c r="DC96" s="99" t="s">
        <v>81</v>
      </c>
      <c r="DD96" s="99" t="s">
        <v>81</v>
      </c>
      <c r="DE96" s="99" t="s">
        <v>81</v>
      </c>
      <c r="DF96" s="99" t="s">
        <v>81</v>
      </c>
      <c r="DI96" s="99" t="s">
        <v>81</v>
      </c>
      <c r="DJ96" s="99" t="s">
        <v>81</v>
      </c>
      <c r="DK96" s="99" t="s">
        <v>81</v>
      </c>
      <c r="DL96" s="99" t="s">
        <v>81</v>
      </c>
      <c r="DM96" s="99" t="s">
        <v>81</v>
      </c>
      <c r="DN96" s="99" t="s">
        <v>81</v>
      </c>
      <c r="DO96" s="99" t="s">
        <v>81</v>
      </c>
      <c r="DP96" s="99" t="s">
        <v>81</v>
      </c>
      <c r="DQ96" s="99" t="s">
        <v>81</v>
      </c>
      <c r="DR96" s="99" t="s">
        <v>81</v>
      </c>
      <c r="DS96" s="99" t="s">
        <v>81</v>
      </c>
      <c r="DT96" s="99" t="s">
        <v>81</v>
      </c>
      <c r="DU96" s="99" t="s">
        <v>81</v>
      </c>
      <c r="DV96" s="99" t="s">
        <v>81</v>
      </c>
      <c r="DW96" s="99" t="s">
        <v>81</v>
      </c>
      <c r="DX96" s="100" t="s">
        <v>81</v>
      </c>
      <c r="DY96" s="100" t="s">
        <v>81</v>
      </c>
      <c r="DZ96" s="101" t="s">
        <v>81</v>
      </c>
      <c r="EA96" s="101" t="s">
        <v>81</v>
      </c>
      <c r="EB96" s="101" t="s">
        <v>81</v>
      </c>
      <c r="EC96" s="101" t="s">
        <v>81</v>
      </c>
      <c r="ED96" s="101" t="s">
        <v>81</v>
      </c>
      <c r="EE96" s="101" t="s">
        <v>81</v>
      </c>
      <c r="EF96" s="101" t="s">
        <v>81</v>
      </c>
      <c r="EG96" s="101" t="s">
        <v>81</v>
      </c>
      <c r="EH96" s="101" t="s">
        <v>81</v>
      </c>
      <c r="EI96" s="101" t="s">
        <v>81</v>
      </c>
      <c r="EJ96" s="101" t="s">
        <v>81</v>
      </c>
      <c r="EK96" s="101" t="s">
        <v>81</v>
      </c>
      <c r="EL96" s="101" t="s">
        <v>81</v>
      </c>
      <c r="EN96" s="101" t="s">
        <v>81</v>
      </c>
      <c r="EO96" s="101" t="s">
        <v>81</v>
      </c>
      <c r="EP96" s="101" t="s">
        <v>81</v>
      </c>
      <c r="EQ96" s="101" t="s">
        <v>81</v>
      </c>
      <c r="ER96" s="101" t="s">
        <v>81</v>
      </c>
      <c r="ES96" s="101" t="s">
        <v>81</v>
      </c>
      <c r="ET96" s="101" t="s">
        <v>81</v>
      </c>
      <c r="EU96" s="101" t="s">
        <v>81</v>
      </c>
      <c r="EV96" s="101" t="s">
        <v>81</v>
      </c>
      <c r="EW96" s="101" t="s">
        <v>81</v>
      </c>
      <c r="EX96" s="101" t="s">
        <v>81</v>
      </c>
      <c r="EY96" s="101" t="s">
        <v>81</v>
      </c>
      <c r="EZ96" s="101" t="s">
        <v>81</v>
      </c>
      <c r="FA96" s="101" t="s">
        <v>81</v>
      </c>
      <c r="FB96" s="101" t="s">
        <v>81</v>
      </c>
      <c r="FC96" s="101" t="s">
        <v>81</v>
      </c>
      <c r="FD96" s="101" t="s">
        <v>81</v>
      </c>
      <c r="FE96" s="101" t="s">
        <v>81</v>
      </c>
      <c r="FF96" s="101" t="s">
        <v>81</v>
      </c>
      <c r="FG96" s="101" t="s">
        <v>81</v>
      </c>
      <c r="FH96" s="101" t="s">
        <v>81</v>
      </c>
      <c r="FI96" s="101" t="s">
        <v>81</v>
      </c>
      <c r="FJ96" s="101" t="s">
        <v>81</v>
      </c>
      <c r="FK96" s="101" t="s">
        <v>81</v>
      </c>
      <c r="FL96" s="101" t="s">
        <v>81</v>
      </c>
      <c r="FM96" s="101" t="s">
        <v>81</v>
      </c>
      <c r="FN96" s="101" t="s">
        <v>81</v>
      </c>
      <c r="FO96" s="101" t="s">
        <v>81</v>
      </c>
      <c r="FP96" s="101" t="s">
        <v>81</v>
      </c>
      <c r="FQ96" s="101" t="s">
        <v>81</v>
      </c>
      <c r="FR96" s="101" t="s">
        <v>81</v>
      </c>
      <c r="FS96" s="101" t="s">
        <v>81</v>
      </c>
      <c r="FT96" s="101" t="s">
        <v>81</v>
      </c>
      <c r="FU96" s="101" t="s">
        <v>81</v>
      </c>
      <c r="FV96" s="101" t="s">
        <v>81</v>
      </c>
      <c r="FW96" s="101" t="s">
        <v>81</v>
      </c>
      <c r="FX96" s="101" t="s">
        <v>81</v>
      </c>
      <c r="FY96" s="101" t="s">
        <v>81</v>
      </c>
      <c r="FZ96" s="101" t="s">
        <v>81</v>
      </c>
      <c r="GA96" s="101" t="s">
        <v>81</v>
      </c>
      <c r="GB96" s="101" t="s">
        <v>81</v>
      </c>
      <c r="GC96" s="101" t="s">
        <v>81</v>
      </c>
      <c r="GD96" s="101" t="s">
        <v>81</v>
      </c>
      <c r="GF96" s="99" t="s">
        <v>81</v>
      </c>
      <c r="GG96" s="99" t="s">
        <v>81</v>
      </c>
      <c r="GH96" s="99" t="s">
        <v>81</v>
      </c>
      <c r="GI96" s="99" t="s">
        <v>81</v>
      </c>
      <c r="GJ96" s="99" t="s">
        <v>81</v>
      </c>
      <c r="GK96" s="99" t="s">
        <v>81</v>
      </c>
      <c r="GL96" s="99" t="s">
        <v>81</v>
      </c>
      <c r="GM96" s="99" t="s">
        <v>81</v>
      </c>
      <c r="GN96" s="99" t="s">
        <v>81</v>
      </c>
      <c r="GO96" s="99" t="s">
        <v>81</v>
      </c>
      <c r="GP96" s="99" t="s">
        <v>81</v>
      </c>
      <c r="GQ96" s="99" t="s">
        <v>81</v>
      </c>
      <c r="GR96" s="99" t="s">
        <v>81</v>
      </c>
      <c r="GS96" s="99" t="s">
        <v>81</v>
      </c>
      <c r="GT96" s="99" t="s">
        <v>81</v>
      </c>
      <c r="GU96" s="99" t="s">
        <v>81</v>
      </c>
      <c r="GV96" s="99" t="s">
        <v>81</v>
      </c>
      <c r="GW96" s="99" t="s">
        <v>81</v>
      </c>
      <c r="GX96" s="99" t="s">
        <v>81</v>
      </c>
      <c r="GY96" s="99" t="s">
        <v>81</v>
      </c>
      <c r="GZ96" s="99" t="s">
        <v>81</v>
      </c>
      <c r="HA96" s="99" t="s">
        <v>81</v>
      </c>
      <c r="HB96" s="99" t="s">
        <v>81</v>
      </c>
      <c r="HC96" s="99" t="s">
        <v>81</v>
      </c>
      <c r="HD96" s="99" t="s">
        <v>81</v>
      </c>
      <c r="HE96" s="99" t="s">
        <v>81</v>
      </c>
      <c r="HF96" s="99" t="s">
        <v>81</v>
      </c>
      <c r="HG96" s="99" t="s">
        <v>81</v>
      </c>
      <c r="HH96" s="99" t="s">
        <v>81</v>
      </c>
      <c r="HI96" s="99" t="s">
        <v>81</v>
      </c>
      <c r="HJ96" s="99" t="s">
        <v>81</v>
      </c>
      <c r="HK96" s="99" t="s">
        <v>81</v>
      </c>
      <c r="HL96" s="99" t="s">
        <v>81</v>
      </c>
      <c r="HM96" s="99" t="s">
        <v>81</v>
      </c>
      <c r="HN96" s="99" t="s">
        <v>81</v>
      </c>
      <c r="HO96" s="99" t="s">
        <v>81</v>
      </c>
      <c r="HP96" s="99" t="s">
        <v>81</v>
      </c>
      <c r="HQ96" s="99" t="s">
        <v>81</v>
      </c>
      <c r="HR96" s="99" t="s">
        <v>81</v>
      </c>
      <c r="HS96" s="99" t="s">
        <v>81</v>
      </c>
      <c r="HT96" s="99" t="s">
        <v>81</v>
      </c>
      <c r="HU96" s="99" t="s">
        <v>81</v>
      </c>
      <c r="HV96" s="99" t="s">
        <v>81</v>
      </c>
      <c r="HW96" s="99" t="s">
        <v>81</v>
      </c>
      <c r="HX96" s="99" t="s">
        <v>81</v>
      </c>
      <c r="HY96" s="99" t="s">
        <v>81</v>
      </c>
      <c r="HZ96" s="99" t="s">
        <v>81</v>
      </c>
      <c r="IA96" s="99" t="s">
        <v>81</v>
      </c>
      <c r="IB96" s="99" t="s">
        <v>81</v>
      </c>
      <c r="IC96" s="99" t="s">
        <v>81</v>
      </c>
      <c r="ID96" s="99" t="s">
        <v>81</v>
      </c>
      <c r="IE96" s="99" t="s">
        <v>81</v>
      </c>
      <c r="IF96" s="99" t="s">
        <v>81</v>
      </c>
      <c r="IG96" s="99" t="s">
        <v>81</v>
      </c>
      <c r="IH96" s="99" t="s">
        <v>81</v>
      </c>
      <c r="II96" s="99" t="s">
        <v>81</v>
      </c>
      <c r="IJ96" s="99" t="s">
        <v>81</v>
      </c>
      <c r="IK96" s="99" t="s">
        <v>81</v>
      </c>
      <c r="IL96" s="99" t="s">
        <v>81</v>
      </c>
      <c r="IM96" s="99" t="s">
        <v>81</v>
      </c>
      <c r="IN96" s="99" t="s">
        <v>81</v>
      </c>
      <c r="IO96" s="99" t="s">
        <v>81</v>
      </c>
      <c r="IP96" s="99" t="s">
        <v>81</v>
      </c>
      <c r="IQ96" s="99" t="s">
        <v>81</v>
      </c>
      <c r="IR96" s="99" t="s">
        <v>81</v>
      </c>
      <c r="IS96" s="99" t="s">
        <v>81</v>
      </c>
      <c r="IT96" s="99" t="s">
        <v>81</v>
      </c>
      <c r="IU96" s="99" t="s">
        <v>81</v>
      </c>
      <c r="IV96" s="99" t="s">
        <v>81</v>
      </c>
      <c r="IW96" s="99" t="s">
        <v>81</v>
      </c>
      <c r="IX96" s="99" t="s">
        <v>81</v>
      </c>
      <c r="IY96" s="99" t="s">
        <v>81</v>
      </c>
      <c r="IZ96" s="99" t="s">
        <v>81</v>
      </c>
      <c r="JA96" s="99" t="s">
        <v>81</v>
      </c>
      <c r="JB96" s="99" t="s">
        <v>81</v>
      </c>
      <c r="JC96" s="99" t="s">
        <v>81</v>
      </c>
      <c r="JD96" s="99" t="s">
        <v>81</v>
      </c>
      <c r="JE96" s="99" t="s">
        <v>81</v>
      </c>
      <c r="JF96" s="99" t="s">
        <v>81</v>
      </c>
      <c r="JG96" s="99" t="s">
        <v>81</v>
      </c>
      <c r="JH96" s="99" t="s">
        <v>81</v>
      </c>
      <c r="JI96" s="99" t="s">
        <v>81</v>
      </c>
      <c r="JJ96" s="99" t="s">
        <v>81</v>
      </c>
      <c r="JK96" s="99" t="s">
        <v>81</v>
      </c>
      <c r="JL96" s="99" t="s">
        <v>81</v>
      </c>
      <c r="JM96" s="99" t="s">
        <v>81</v>
      </c>
      <c r="JN96" s="99" t="s">
        <v>81</v>
      </c>
      <c r="JO96" s="99" t="s">
        <v>81</v>
      </c>
      <c r="JP96" s="99" t="s">
        <v>81</v>
      </c>
      <c r="JQ96" s="99" t="s">
        <v>81</v>
      </c>
      <c r="JR96" s="99" t="s">
        <v>81</v>
      </c>
      <c r="JS96" s="99" t="s">
        <v>81</v>
      </c>
      <c r="JT96" s="99" t="s">
        <v>81</v>
      </c>
      <c r="JU96" s="99" t="s">
        <v>81</v>
      </c>
      <c r="JV96" s="99" t="s">
        <v>81</v>
      </c>
      <c r="JW96" s="99" t="s">
        <v>81</v>
      </c>
      <c r="JX96" s="99" t="s">
        <v>81</v>
      </c>
      <c r="JY96" s="99" t="s">
        <v>81</v>
      </c>
      <c r="JZ96" s="99" t="s">
        <v>81</v>
      </c>
      <c r="KA96" s="99" t="s">
        <v>81</v>
      </c>
      <c r="KB96" s="99" t="s">
        <v>81</v>
      </c>
      <c r="KC96" s="99" t="s">
        <v>81</v>
      </c>
      <c r="KD96" s="99" t="s">
        <v>81</v>
      </c>
      <c r="KE96" s="99" t="s">
        <v>81</v>
      </c>
      <c r="KF96" s="99" t="s">
        <v>81</v>
      </c>
      <c r="KG96" s="99" t="s">
        <v>81</v>
      </c>
      <c r="KH96" s="99" t="s">
        <v>81</v>
      </c>
      <c r="KI96" s="99" t="s">
        <v>81</v>
      </c>
      <c r="KJ96" s="99" t="s">
        <v>81</v>
      </c>
      <c r="KK96" s="99" t="s">
        <v>81</v>
      </c>
      <c r="KL96" s="99" t="s">
        <v>81</v>
      </c>
      <c r="KM96" s="99" t="s">
        <v>81</v>
      </c>
      <c r="KN96" s="99" t="s">
        <v>81</v>
      </c>
      <c r="KO96" s="99" t="s">
        <v>81</v>
      </c>
      <c r="KP96" s="99" t="s">
        <v>81</v>
      </c>
      <c r="KQ96" s="99" t="s">
        <v>81</v>
      </c>
      <c r="KR96" s="99" t="s">
        <v>81</v>
      </c>
      <c r="KS96" s="99" t="s">
        <v>81</v>
      </c>
      <c r="KT96" s="99" t="s">
        <v>81</v>
      </c>
      <c r="KU96" s="99" t="s">
        <v>81</v>
      </c>
      <c r="KV96" s="99" t="s">
        <v>81</v>
      </c>
      <c r="KW96" s="99" t="s">
        <v>81</v>
      </c>
      <c r="KX96" s="99" t="s">
        <v>81</v>
      </c>
      <c r="KY96" s="99" t="s">
        <v>81</v>
      </c>
      <c r="KZ96" s="99" t="s">
        <v>81</v>
      </c>
      <c r="LA96" s="99" t="s">
        <v>81</v>
      </c>
      <c r="LB96" s="99" t="s">
        <v>81</v>
      </c>
      <c r="LC96" s="99" t="s">
        <v>81</v>
      </c>
      <c r="LD96" s="99" t="s">
        <v>81</v>
      </c>
      <c r="LE96" s="99" t="s">
        <v>81</v>
      </c>
      <c r="LF96" s="99" t="s">
        <v>81</v>
      </c>
      <c r="LG96" s="99" t="s">
        <v>81</v>
      </c>
      <c r="LH96" s="99" t="s">
        <v>81</v>
      </c>
      <c r="LI96" s="99" t="s">
        <v>81</v>
      </c>
      <c r="LJ96" s="99" t="s">
        <v>81</v>
      </c>
      <c r="LK96" s="99" t="s">
        <v>81</v>
      </c>
      <c r="LL96" s="99" t="s">
        <v>81</v>
      </c>
      <c r="LM96" s="99" t="s">
        <v>81</v>
      </c>
      <c r="LN96" s="99" t="s">
        <v>81</v>
      </c>
      <c r="LO96" s="99" t="s">
        <v>81</v>
      </c>
      <c r="LP96" s="99" t="s">
        <v>81</v>
      </c>
      <c r="LQ96" s="99" t="s">
        <v>81</v>
      </c>
      <c r="LR96" s="99" t="s">
        <v>81</v>
      </c>
      <c r="LS96" s="99" t="s">
        <v>81</v>
      </c>
      <c r="LT96" s="99" t="s">
        <v>81</v>
      </c>
      <c r="LU96" s="99" t="s">
        <v>81</v>
      </c>
      <c r="LV96" s="99" t="s">
        <v>81</v>
      </c>
      <c r="LW96" s="99" t="s">
        <v>81</v>
      </c>
      <c r="LX96" s="99" t="s">
        <v>81</v>
      </c>
      <c r="LY96" s="99" t="s">
        <v>81</v>
      </c>
      <c r="LZ96" s="99" t="s">
        <v>81</v>
      </c>
      <c r="MA96" s="99" t="s">
        <v>81</v>
      </c>
      <c r="MB96" s="99" t="s">
        <v>81</v>
      </c>
      <c r="MC96" s="99" t="s">
        <v>81</v>
      </c>
      <c r="MD96" s="99" t="s">
        <v>81</v>
      </c>
      <c r="ME96" s="99" t="s">
        <v>81</v>
      </c>
      <c r="MF96" s="99" t="s">
        <v>81</v>
      </c>
      <c r="MG96" s="99" t="s">
        <v>81</v>
      </c>
      <c r="MH96" s="99" t="s">
        <v>81</v>
      </c>
      <c r="MI96" s="99" t="s">
        <v>81</v>
      </c>
      <c r="MJ96" s="99" t="s">
        <v>81</v>
      </c>
      <c r="MK96" s="99" t="s">
        <v>81</v>
      </c>
      <c r="ML96" s="99" t="s">
        <v>81</v>
      </c>
      <c r="MM96" s="99" t="s">
        <v>81</v>
      </c>
      <c r="MN96" s="99" t="s">
        <v>81</v>
      </c>
      <c r="MO96" s="99" t="s">
        <v>81</v>
      </c>
      <c r="MP96" s="99" t="s">
        <v>81</v>
      </c>
      <c r="MQ96" s="99" t="s">
        <v>81</v>
      </c>
      <c r="MR96" s="99" t="s">
        <v>81</v>
      </c>
      <c r="MS96" s="99" t="s">
        <v>81</v>
      </c>
      <c r="MT96" s="99" t="s">
        <v>81</v>
      </c>
      <c r="MU96" s="99" t="s">
        <v>81</v>
      </c>
      <c r="MV96" s="99" t="s">
        <v>81</v>
      </c>
      <c r="MW96" s="99" t="s">
        <v>81</v>
      </c>
      <c r="MX96" s="99" t="s">
        <v>81</v>
      </c>
      <c r="MY96" s="99" t="s">
        <v>81</v>
      </c>
      <c r="MZ96" s="99" t="s">
        <v>81</v>
      </c>
      <c r="NA96" s="99" t="s">
        <v>81</v>
      </c>
      <c r="NB96" s="99" t="s">
        <v>81</v>
      </c>
      <c r="NC96" s="99" t="s">
        <v>81</v>
      </c>
      <c r="ND96" s="99" t="s">
        <v>81</v>
      </c>
      <c r="NE96" s="99" t="s">
        <v>81</v>
      </c>
      <c r="NF96" s="99" t="s">
        <v>81</v>
      </c>
      <c r="NG96" s="99" t="s">
        <v>81</v>
      </c>
      <c r="NH96" s="99" t="s">
        <v>81</v>
      </c>
      <c r="NI96" s="99" t="s">
        <v>81</v>
      </c>
      <c r="NJ96" s="99" t="s">
        <v>81</v>
      </c>
      <c r="NK96" s="99" t="s">
        <v>81</v>
      </c>
      <c r="NL96" s="99" t="s">
        <v>81</v>
      </c>
      <c r="NM96" s="99" t="s">
        <v>81</v>
      </c>
      <c r="NN96" s="99" t="s">
        <v>81</v>
      </c>
      <c r="NO96" s="99" t="s">
        <v>81</v>
      </c>
      <c r="NP96" s="99" t="s">
        <v>81</v>
      </c>
      <c r="NQ96" s="99" t="s">
        <v>81</v>
      </c>
      <c r="NR96" s="99" t="s">
        <v>81</v>
      </c>
      <c r="NS96" s="99" t="s">
        <v>81</v>
      </c>
      <c r="NT96" s="99" t="s">
        <v>81</v>
      </c>
      <c r="NU96" s="99" t="s">
        <v>81</v>
      </c>
      <c r="NV96" s="99" t="s">
        <v>81</v>
      </c>
      <c r="NW96" s="99" t="s">
        <v>81</v>
      </c>
      <c r="NX96" s="99" t="s">
        <v>81</v>
      </c>
      <c r="NY96" s="99" t="s">
        <v>81</v>
      </c>
      <c r="NZ96" s="99" t="s">
        <v>81</v>
      </c>
      <c r="OA96" s="99" t="s">
        <v>81</v>
      </c>
      <c r="OB96" s="99" t="s">
        <v>81</v>
      </c>
      <c r="OC96" s="99" t="s">
        <v>81</v>
      </c>
      <c r="OD96" s="99" t="s">
        <v>81</v>
      </c>
      <c r="OE96" s="99" t="s">
        <v>81</v>
      </c>
      <c r="OF96" s="99" t="s">
        <v>81</v>
      </c>
      <c r="OG96" s="99" t="s">
        <v>81</v>
      </c>
      <c r="OH96" s="99" t="s">
        <v>81</v>
      </c>
      <c r="OI96" s="99" t="s">
        <v>81</v>
      </c>
      <c r="OJ96" s="99" t="s">
        <v>81</v>
      </c>
      <c r="OK96" s="99" t="s">
        <v>81</v>
      </c>
      <c r="OL96" s="99" t="s">
        <v>81</v>
      </c>
      <c r="OM96" s="99" t="s">
        <v>81</v>
      </c>
      <c r="ON96" s="99" t="s">
        <v>81</v>
      </c>
      <c r="OO96" s="99" t="s">
        <v>81</v>
      </c>
      <c r="OP96" s="99" t="s">
        <v>81</v>
      </c>
      <c r="OQ96" s="99" t="s">
        <v>81</v>
      </c>
      <c r="OR96" s="99" t="s">
        <v>81</v>
      </c>
      <c r="OS96" s="99" t="s">
        <v>81</v>
      </c>
      <c r="OT96" s="99" t="s">
        <v>81</v>
      </c>
      <c r="OU96" s="99" t="s">
        <v>81</v>
      </c>
      <c r="OV96" s="99" t="s">
        <v>81</v>
      </c>
      <c r="OW96" s="99" t="s">
        <v>81</v>
      </c>
      <c r="OX96" s="99" t="s">
        <v>81</v>
      </c>
      <c r="OY96" s="99" t="s">
        <v>81</v>
      </c>
      <c r="OZ96" s="99" t="s">
        <v>81</v>
      </c>
      <c r="PA96" s="99" t="s">
        <v>81</v>
      </c>
      <c r="PB96" s="99" t="s">
        <v>81</v>
      </c>
      <c r="PC96" s="99" t="s">
        <v>81</v>
      </c>
      <c r="PD96" s="99" t="s">
        <v>81</v>
      </c>
    </row>
    <row r="97" spans="1:420" x14ac:dyDescent="0.35">
      <c r="A97" s="20">
        <v>2080420</v>
      </c>
      <c r="B97" s="20">
        <v>2</v>
      </c>
      <c r="C97" s="20">
        <v>8</v>
      </c>
      <c r="D97" s="20">
        <v>4</v>
      </c>
      <c r="E97" s="20" t="s">
        <v>1392</v>
      </c>
      <c r="F97" s="20">
        <v>1</v>
      </c>
      <c r="G97" s="20">
        <v>3.5</v>
      </c>
      <c r="H97" s="20">
        <v>3.5</v>
      </c>
      <c r="I97" s="20">
        <v>70</v>
      </c>
      <c r="J97" t="s">
        <v>81</v>
      </c>
      <c r="K97" t="s">
        <v>81</v>
      </c>
      <c r="L97" s="20">
        <v>12000</v>
      </c>
      <c r="M97" s="20">
        <v>2</v>
      </c>
      <c r="N97" s="20">
        <v>2.5</v>
      </c>
      <c r="O97" s="20">
        <v>2.5</v>
      </c>
      <c r="P97" s="20">
        <v>100</v>
      </c>
      <c r="Q97" s="20">
        <v>60</v>
      </c>
      <c r="R97" s="20">
        <v>6</v>
      </c>
      <c r="S97" s="20">
        <v>25000</v>
      </c>
      <c r="T97" t="s">
        <v>81</v>
      </c>
      <c r="U97" t="s">
        <v>81</v>
      </c>
      <c r="V97" t="s">
        <v>81</v>
      </c>
      <c r="W97" t="s">
        <v>81</v>
      </c>
      <c r="X97" t="s">
        <v>81</v>
      </c>
      <c r="Y97" t="s">
        <v>81</v>
      </c>
      <c r="Z97" t="s">
        <v>81</v>
      </c>
      <c r="AA97" t="s">
        <v>81</v>
      </c>
      <c r="AB97" t="s">
        <v>81</v>
      </c>
      <c r="AC97" t="s">
        <v>81</v>
      </c>
      <c r="AD97" t="s">
        <v>81</v>
      </c>
      <c r="AE97" t="s">
        <v>81</v>
      </c>
      <c r="AF97" t="s">
        <v>81</v>
      </c>
      <c r="AG97" t="s">
        <v>81</v>
      </c>
      <c r="AH97" t="s">
        <v>81</v>
      </c>
      <c r="AI97" t="s">
        <v>81</v>
      </c>
      <c r="AJ97" t="s">
        <v>81</v>
      </c>
      <c r="AK97" t="s">
        <v>81</v>
      </c>
      <c r="AL97" t="s">
        <v>81</v>
      </c>
      <c r="AM97" t="s">
        <v>81</v>
      </c>
      <c r="AN97" t="s">
        <v>81</v>
      </c>
      <c r="AO97" t="s">
        <v>81</v>
      </c>
      <c r="AP97" t="s">
        <v>81</v>
      </c>
      <c r="AQ97" t="s">
        <v>81</v>
      </c>
      <c r="AR97" t="s">
        <v>81</v>
      </c>
      <c r="AS97" t="s">
        <v>81</v>
      </c>
      <c r="AT97" t="s">
        <v>81</v>
      </c>
      <c r="AU97" t="s">
        <v>81</v>
      </c>
      <c r="AV97">
        <v>2</v>
      </c>
      <c r="AW97">
        <v>40000</v>
      </c>
      <c r="AX97">
        <v>150000</v>
      </c>
      <c r="AY97">
        <v>100000</v>
      </c>
      <c r="AZ97">
        <v>100000</v>
      </c>
      <c r="BA97" t="s">
        <v>81</v>
      </c>
      <c r="BB97">
        <v>150000</v>
      </c>
      <c r="BC97">
        <v>50000</v>
      </c>
      <c r="BD97">
        <v>50000</v>
      </c>
      <c r="BE97" t="s">
        <v>81</v>
      </c>
      <c r="BF97" t="s">
        <v>81</v>
      </c>
      <c r="BG97" t="s">
        <v>81</v>
      </c>
      <c r="BH97" t="s">
        <v>81</v>
      </c>
      <c r="BI97" t="s">
        <v>81</v>
      </c>
      <c r="BJ97" t="s">
        <v>81</v>
      </c>
      <c r="BK97" t="s">
        <v>81</v>
      </c>
      <c r="BL97" t="s">
        <v>81</v>
      </c>
      <c r="BM97" t="s">
        <v>81</v>
      </c>
      <c r="BN97" t="s">
        <v>81</v>
      </c>
      <c r="BO97" t="s">
        <v>81</v>
      </c>
      <c r="BP97" t="s">
        <v>81</v>
      </c>
      <c r="BQ97" t="s">
        <v>81</v>
      </c>
      <c r="BR97" t="s">
        <v>81</v>
      </c>
      <c r="BS97" t="s">
        <v>81</v>
      </c>
      <c r="BT97" t="s">
        <v>81</v>
      </c>
      <c r="BU97" s="27">
        <v>0</v>
      </c>
      <c r="BV97" t="s">
        <v>81</v>
      </c>
      <c r="BW97">
        <v>1</v>
      </c>
      <c r="BX97" t="s">
        <v>81</v>
      </c>
      <c r="BY97">
        <v>1</v>
      </c>
      <c r="BZ97" t="s">
        <v>81</v>
      </c>
      <c r="CA97" t="s">
        <v>81</v>
      </c>
      <c r="CB97" t="s">
        <v>81</v>
      </c>
      <c r="CC97" t="s">
        <v>81</v>
      </c>
      <c r="CD97" t="s">
        <v>81</v>
      </c>
      <c r="CE97" t="s">
        <v>81</v>
      </c>
      <c r="CF97" t="s">
        <v>81</v>
      </c>
      <c r="CG97">
        <v>12</v>
      </c>
      <c r="CH97" t="s">
        <v>81</v>
      </c>
      <c r="CI97">
        <v>1</v>
      </c>
      <c r="CJ97" t="s">
        <v>81</v>
      </c>
      <c r="CK97">
        <v>2</v>
      </c>
      <c r="CL97" t="s">
        <v>81</v>
      </c>
      <c r="CM97">
        <v>35</v>
      </c>
      <c r="CN97">
        <v>1</v>
      </c>
      <c r="CO97">
        <v>2</v>
      </c>
      <c r="CP97" t="s">
        <v>81</v>
      </c>
      <c r="CQ97" t="s">
        <v>81</v>
      </c>
      <c r="CR97" t="s">
        <v>81</v>
      </c>
      <c r="CS97">
        <v>10</v>
      </c>
      <c r="CT97">
        <v>2</v>
      </c>
      <c r="CU97" t="s">
        <v>81</v>
      </c>
      <c r="CV97" t="s">
        <v>81</v>
      </c>
      <c r="CW97" t="s">
        <v>81</v>
      </c>
      <c r="CX97">
        <v>3</v>
      </c>
      <c r="CY97">
        <v>2</v>
      </c>
      <c r="CZ97" t="s">
        <v>81</v>
      </c>
      <c r="DA97" t="s">
        <v>81</v>
      </c>
      <c r="DB97" t="s">
        <v>81</v>
      </c>
      <c r="DC97">
        <v>15</v>
      </c>
      <c r="DD97">
        <v>2</v>
      </c>
      <c r="DE97" t="s">
        <v>81</v>
      </c>
      <c r="DF97">
        <v>1</v>
      </c>
      <c r="DG97" t="s">
        <v>81</v>
      </c>
      <c r="DH97">
        <v>2</v>
      </c>
      <c r="DI97" t="s">
        <v>81</v>
      </c>
      <c r="DJ97" t="s">
        <v>81</v>
      </c>
      <c r="DK97" t="s">
        <v>81</v>
      </c>
      <c r="DL97" t="s">
        <v>81</v>
      </c>
      <c r="DM97" t="s">
        <v>81</v>
      </c>
      <c r="DN97">
        <v>2</v>
      </c>
      <c r="DO97" t="s">
        <v>81</v>
      </c>
      <c r="DP97" t="s">
        <v>81</v>
      </c>
      <c r="DQ97" t="s">
        <v>81</v>
      </c>
      <c r="DR97">
        <v>10</v>
      </c>
      <c r="DS97" t="s">
        <v>81</v>
      </c>
      <c r="DT97" t="s">
        <v>81</v>
      </c>
      <c r="DU97" t="s">
        <v>81</v>
      </c>
      <c r="DV97" t="s">
        <v>81</v>
      </c>
      <c r="DW97" t="s">
        <v>81</v>
      </c>
      <c r="DX97" t="s">
        <v>81</v>
      </c>
      <c r="DY97" t="s">
        <v>81</v>
      </c>
      <c r="DZ97">
        <v>1</v>
      </c>
      <c r="EA97" t="s">
        <v>81</v>
      </c>
      <c r="EB97">
        <v>1</v>
      </c>
      <c r="EC97" t="s">
        <v>81</v>
      </c>
      <c r="ED97" t="s">
        <v>81</v>
      </c>
      <c r="EE97" t="s">
        <v>81</v>
      </c>
      <c r="EF97" t="s">
        <v>81</v>
      </c>
      <c r="EG97" t="s">
        <v>81</v>
      </c>
      <c r="EH97" t="s">
        <v>81</v>
      </c>
      <c r="EI97" t="s">
        <v>81</v>
      </c>
      <c r="EJ97">
        <v>8</v>
      </c>
      <c r="EK97" t="s">
        <v>81</v>
      </c>
      <c r="EL97">
        <v>2</v>
      </c>
      <c r="EM97" t="s">
        <v>81</v>
      </c>
      <c r="EN97">
        <v>2</v>
      </c>
      <c r="EO97" t="s">
        <v>81</v>
      </c>
      <c r="EP97">
        <v>25</v>
      </c>
      <c r="EQ97">
        <v>4</v>
      </c>
      <c r="ER97">
        <v>1</v>
      </c>
      <c r="ES97" t="s">
        <v>81</v>
      </c>
      <c r="ET97" t="s">
        <v>81</v>
      </c>
      <c r="EU97" t="s">
        <v>81</v>
      </c>
      <c r="EV97">
        <v>10</v>
      </c>
      <c r="EW97">
        <v>1</v>
      </c>
      <c r="EX97" t="s">
        <v>81</v>
      </c>
      <c r="EY97" t="s">
        <v>81</v>
      </c>
      <c r="EZ97" t="s">
        <v>81</v>
      </c>
      <c r="FA97">
        <v>2</v>
      </c>
      <c r="FB97">
        <v>2</v>
      </c>
      <c r="FC97" t="s">
        <v>81</v>
      </c>
      <c r="FD97" t="s">
        <v>81</v>
      </c>
      <c r="FE97" t="s">
        <v>81</v>
      </c>
      <c r="FF97">
        <v>15</v>
      </c>
      <c r="FG97" t="s">
        <v>81</v>
      </c>
      <c r="FH97">
        <v>1</v>
      </c>
      <c r="FI97" t="s">
        <v>81</v>
      </c>
      <c r="FJ97">
        <v>5</v>
      </c>
      <c r="FK97">
        <v>4</v>
      </c>
      <c r="FL97" t="s">
        <v>81</v>
      </c>
      <c r="FM97" t="s">
        <v>81</v>
      </c>
      <c r="FN97" t="s">
        <v>81</v>
      </c>
      <c r="FO97" t="s">
        <v>81</v>
      </c>
      <c r="FP97" t="s">
        <v>81</v>
      </c>
      <c r="FQ97">
        <v>2</v>
      </c>
      <c r="FR97" t="s">
        <v>81</v>
      </c>
      <c r="FS97" t="s">
        <v>81</v>
      </c>
      <c r="FT97" t="s">
        <v>81</v>
      </c>
      <c r="FU97">
        <v>8</v>
      </c>
      <c r="FV97" t="s">
        <v>81</v>
      </c>
      <c r="FW97" t="s">
        <v>81</v>
      </c>
      <c r="FX97" t="s">
        <v>81</v>
      </c>
      <c r="FY97" t="s">
        <v>81</v>
      </c>
      <c r="FZ97" t="s">
        <v>81</v>
      </c>
      <c r="GA97" t="s">
        <v>81</v>
      </c>
      <c r="GB97" t="s">
        <v>81</v>
      </c>
      <c r="GC97" t="s">
        <v>81</v>
      </c>
      <c r="GD97" t="s">
        <v>81</v>
      </c>
      <c r="GE97" t="s">
        <v>81</v>
      </c>
      <c r="GF97" t="s">
        <v>81</v>
      </c>
      <c r="GG97" t="s">
        <v>81</v>
      </c>
      <c r="GH97" t="s">
        <v>81</v>
      </c>
      <c r="GI97" t="s">
        <v>81</v>
      </c>
      <c r="GJ97" t="s">
        <v>81</v>
      </c>
      <c r="GK97" t="s">
        <v>81</v>
      </c>
      <c r="GL97" t="s">
        <v>81</v>
      </c>
      <c r="GM97" t="s">
        <v>81</v>
      </c>
      <c r="GN97" t="s">
        <v>81</v>
      </c>
      <c r="GO97" t="s">
        <v>81</v>
      </c>
      <c r="GP97" t="s">
        <v>81</v>
      </c>
      <c r="GQ97" t="s">
        <v>81</v>
      </c>
      <c r="GR97" t="s">
        <v>81</v>
      </c>
      <c r="GS97" t="s">
        <v>81</v>
      </c>
      <c r="GT97" t="s">
        <v>81</v>
      </c>
      <c r="GU97" t="s">
        <v>81</v>
      </c>
      <c r="GV97" t="s">
        <v>81</v>
      </c>
      <c r="GW97" t="s">
        <v>81</v>
      </c>
      <c r="GX97" t="s">
        <v>81</v>
      </c>
      <c r="GY97" t="s">
        <v>81</v>
      </c>
      <c r="GZ97" t="s">
        <v>81</v>
      </c>
      <c r="HA97" t="s">
        <v>81</v>
      </c>
      <c r="HB97" t="s">
        <v>81</v>
      </c>
      <c r="HC97" t="s">
        <v>81</v>
      </c>
      <c r="HD97" t="s">
        <v>81</v>
      </c>
      <c r="HE97" t="s">
        <v>81</v>
      </c>
      <c r="HF97" t="s">
        <v>81</v>
      </c>
      <c r="HG97" t="s">
        <v>81</v>
      </c>
      <c r="HH97" t="s">
        <v>81</v>
      </c>
      <c r="HI97" t="s">
        <v>81</v>
      </c>
      <c r="HJ97" t="s">
        <v>81</v>
      </c>
      <c r="HK97" t="s">
        <v>81</v>
      </c>
      <c r="HL97" t="s">
        <v>81</v>
      </c>
      <c r="HM97" t="s">
        <v>81</v>
      </c>
      <c r="HN97" t="s">
        <v>81</v>
      </c>
      <c r="HO97" t="s">
        <v>81</v>
      </c>
      <c r="HP97" t="s">
        <v>81</v>
      </c>
      <c r="HQ97" t="s">
        <v>81</v>
      </c>
      <c r="HR97" t="s">
        <v>81</v>
      </c>
      <c r="HS97" t="s">
        <v>81</v>
      </c>
      <c r="HT97" t="s">
        <v>81</v>
      </c>
      <c r="HU97" t="s">
        <v>81</v>
      </c>
      <c r="HV97" t="s">
        <v>81</v>
      </c>
      <c r="HW97" t="s">
        <v>81</v>
      </c>
      <c r="HX97" t="s">
        <v>81</v>
      </c>
      <c r="HY97" t="s">
        <v>81</v>
      </c>
      <c r="HZ97" t="s">
        <v>81</v>
      </c>
      <c r="IA97" t="s">
        <v>81</v>
      </c>
      <c r="IB97" t="s">
        <v>81</v>
      </c>
      <c r="IC97" t="s">
        <v>81</v>
      </c>
      <c r="ID97" t="s">
        <v>81</v>
      </c>
      <c r="IE97" t="s">
        <v>81</v>
      </c>
      <c r="IF97" t="s">
        <v>81</v>
      </c>
      <c r="IG97" t="s">
        <v>81</v>
      </c>
      <c r="IH97" t="s">
        <v>81</v>
      </c>
      <c r="II97" t="s">
        <v>81</v>
      </c>
      <c r="IJ97" t="s">
        <v>81</v>
      </c>
      <c r="IK97" t="s">
        <v>81</v>
      </c>
      <c r="IL97" t="s">
        <v>81</v>
      </c>
      <c r="IM97" t="s">
        <v>81</v>
      </c>
      <c r="IN97" t="s">
        <v>81</v>
      </c>
      <c r="IO97" t="s">
        <v>81</v>
      </c>
      <c r="IP97" t="s">
        <v>81</v>
      </c>
      <c r="IQ97" t="s">
        <v>81</v>
      </c>
      <c r="IR97" t="s">
        <v>81</v>
      </c>
      <c r="IS97" t="s">
        <v>81</v>
      </c>
      <c r="IT97" t="s">
        <v>81</v>
      </c>
      <c r="IU97" t="s">
        <v>81</v>
      </c>
      <c r="IV97" t="s">
        <v>81</v>
      </c>
      <c r="IW97" t="s">
        <v>81</v>
      </c>
      <c r="IX97" t="s">
        <v>81</v>
      </c>
      <c r="IY97" t="s">
        <v>81</v>
      </c>
      <c r="IZ97" t="s">
        <v>81</v>
      </c>
      <c r="JA97" t="s">
        <v>81</v>
      </c>
      <c r="JB97" t="s">
        <v>81</v>
      </c>
      <c r="JC97" t="s">
        <v>81</v>
      </c>
      <c r="JD97" t="s">
        <v>81</v>
      </c>
      <c r="JE97" t="s">
        <v>81</v>
      </c>
      <c r="JF97" t="s">
        <v>81</v>
      </c>
      <c r="JG97" t="s">
        <v>81</v>
      </c>
      <c r="JH97" t="s">
        <v>81</v>
      </c>
      <c r="JI97" t="s">
        <v>81</v>
      </c>
      <c r="JJ97" t="s">
        <v>81</v>
      </c>
      <c r="JK97" t="s">
        <v>81</v>
      </c>
      <c r="JL97" t="s">
        <v>81</v>
      </c>
      <c r="JM97" t="s">
        <v>81</v>
      </c>
      <c r="JN97" t="s">
        <v>81</v>
      </c>
      <c r="JO97" t="s">
        <v>81</v>
      </c>
      <c r="JP97" t="s">
        <v>81</v>
      </c>
      <c r="JQ97" t="s">
        <v>81</v>
      </c>
      <c r="JR97" t="s">
        <v>81</v>
      </c>
      <c r="JS97" t="s">
        <v>81</v>
      </c>
      <c r="JT97" t="s">
        <v>81</v>
      </c>
      <c r="JU97" t="s">
        <v>81</v>
      </c>
      <c r="JV97" t="s">
        <v>81</v>
      </c>
      <c r="JW97" t="s">
        <v>81</v>
      </c>
      <c r="JX97" t="s">
        <v>81</v>
      </c>
      <c r="JY97" t="s">
        <v>81</v>
      </c>
      <c r="JZ97" t="s">
        <v>81</v>
      </c>
      <c r="KA97" t="s">
        <v>81</v>
      </c>
      <c r="KB97" t="s">
        <v>81</v>
      </c>
      <c r="KC97" t="s">
        <v>81</v>
      </c>
      <c r="KD97" t="s">
        <v>81</v>
      </c>
      <c r="KE97" t="s">
        <v>81</v>
      </c>
      <c r="KF97" t="s">
        <v>81</v>
      </c>
      <c r="KG97" t="s">
        <v>81</v>
      </c>
      <c r="KH97" t="s">
        <v>81</v>
      </c>
      <c r="KI97" t="s">
        <v>81</v>
      </c>
      <c r="KJ97" t="s">
        <v>81</v>
      </c>
      <c r="KK97" t="s">
        <v>81</v>
      </c>
      <c r="KL97" t="s">
        <v>81</v>
      </c>
      <c r="KM97" t="s">
        <v>81</v>
      </c>
      <c r="KN97" t="s">
        <v>81</v>
      </c>
      <c r="KO97" t="s">
        <v>81</v>
      </c>
      <c r="KP97" t="s">
        <v>81</v>
      </c>
      <c r="KQ97" t="s">
        <v>81</v>
      </c>
      <c r="KR97" t="s">
        <v>81</v>
      </c>
      <c r="KS97" t="s">
        <v>81</v>
      </c>
      <c r="KT97" t="s">
        <v>81</v>
      </c>
      <c r="KU97" t="s">
        <v>81</v>
      </c>
      <c r="KV97" t="s">
        <v>81</v>
      </c>
      <c r="KW97" t="s">
        <v>81</v>
      </c>
      <c r="KX97" t="s">
        <v>81</v>
      </c>
      <c r="KY97" t="s">
        <v>81</v>
      </c>
      <c r="KZ97" t="s">
        <v>81</v>
      </c>
      <c r="LA97" t="s">
        <v>81</v>
      </c>
      <c r="LB97" t="s">
        <v>81</v>
      </c>
      <c r="LC97" t="s">
        <v>81</v>
      </c>
      <c r="LD97" t="s">
        <v>81</v>
      </c>
      <c r="LE97" t="s">
        <v>81</v>
      </c>
      <c r="LF97" t="s">
        <v>81</v>
      </c>
      <c r="LG97" t="s">
        <v>81</v>
      </c>
      <c r="LH97" t="s">
        <v>81</v>
      </c>
      <c r="LI97" t="s">
        <v>81</v>
      </c>
      <c r="LJ97" t="s">
        <v>81</v>
      </c>
      <c r="LK97" t="s">
        <v>81</v>
      </c>
      <c r="LL97" t="s">
        <v>81</v>
      </c>
      <c r="LM97" t="s">
        <v>81</v>
      </c>
      <c r="LN97" t="s">
        <v>81</v>
      </c>
      <c r="LO97" t="s">
        <v>81</v>
      </c>
      <c r="LP97" t="s">
        <v>81</v>
      </c>
      <c r="LQ97" t="s">
        <v>81</v>
      </c>
      <c r="LR97" t="s">
        <v>81</v>
      </c>
      <c r="LS97" t="s">
        <v>81</v>
      </c>
      <c r="LT97" t="s">
        <v>81</v>
      </c>
      <c r="LU97" t="s">
        <v>81</v>
      </c>
      <c r="LV97" t="s">
        <v>81</v>
      </c>
      <c r="LW97" t="s">
        <v>81</v>
      </c>
      <c r="LX97" t="s">
        <v>81</v>
      </c>
      <c r="LY97" t="s">
        <v>81</v>
      </c>
      <c r="LZ97" t="s">
        <v>81</v>
      </c>
      <c r="MA97" t="s">
        <v>81</v>
      </c>
      <c r="MB97" t="s">
        <v>81</v>
      </c>
      <c r="MC97" t="s">
        <v>81</v>
      </c>
      <c r="MD97" t="s">
        <v>81</v>
      </c>
      <c r="ME97" t="s">
        <v>81</v>
      </c>
      <c r="MF97" t="s">
        <v>81</v>
      </c>
      <c r="MG97" t="s">
        <v>81</v>
      </c>
      <c r="MH97" t="s">
        <v>81</v>
      </c>
      <c r="MI97" t="s">
        <v>81</v>
      </c>
      <c r="MJ97" t="s">
        <v>81</v>
      </c>
      <c r="MK97" t="s">
        <v>81</v>
      </c>
      <c r="ML97" t="s">
        <v>81</v>
      </c>
      <c r="MM97" t="s">
        <v>81</v>
      </c>
      <c r="MN97" t="s">
        <v>81</v>
      </c>
      <c r="MO97" t="s">
        <v>81</v>
      </c>
      <c r="MP97" t="s">
        <v>81</v>
      </c>
      <c r="MQ97" t="s">
        <v>81</v>
      </c>
      <c r="MR97" t="s">
        <v>81</v>
      </c>
      <c r="MS97" t="s">
        <v>81</v>
      </c>
      <c r="MT97" t="s">
        <v>81</v>
      </c>
      <c r="MU97" t="s">
        <v>81</v>
      </c>
      <c r="MV97" t="s">
        <v>81</v>
      </c>
      <c r="MW97" t="s">
        <v>81</v>
      </c>
      <c r="MX97" t="s">
        <v>81</v>
      </c>
      <c r="MY97" t="s">
        <v>81</v>
      </c>
      <c r="MZ97" t="s">
        <v>81</v>
      </c>
      <c r="NA97" t="s">
        <v>81</v>
      </c>
      <c r="NB97" t="s">
        <v>81</v>
      </c>
      <c r="NC97" t="s">
        <v>81</v>
      </c>
      <c r="ND97" t="s">
        <v>81</v>
      </c>
      <c r="NE97" t="s">
        <v>81</v>
      </c>
      <c r="NF97" t="s">
        <v>81</v>
      </c>
      <c r="NG97" t="s">
        <v>81</v>
      </c>
      <c r="NH97" t="s">
        <v>81</v>
      </c>
      <c r="NI97" t="s">
        <v>81</v>
      </c>
      <c r="NJ97" t="s">
        <v>81</v>
      </c>
      <c r="NK97" t="s">
        <v>81</v>
      </c>
      <c r="NL97" t="s">
        <v>81</v>
      </c>
      <c r="NM97" t="s">
        <v>81</v>
      </c>
      <c r="NN97" t="s">
        <v>81</v>
      </c>
      <c r="NO97" t="s">
        <v>81</v>
      </c>
      <c r="NP97" t="s">
        <v>81</v>
      </c>
      <c r="NQ97" t="s">
        <v>81</v>
      </c>
      <c r="NR97" t="s">
        <v>81</v>
      </c>
      <c r="NS97" t="s">
        <v>81</v>
      </c>
      <c r="NT97" t="s">
        <v>81</v>
      </c>
      <c r="NU97" t="s">
        <v>81</v>
      </c>
      <c r="NV97" t="s">
        <v>81</v>
      </c>
      <c r="NW97" t="s">
        <v>81</v>
      </c>
      <c r="NX97" t="s">
        <v>81</v>
      </c>
      <c r="NY97" t="s">
        <v>81</v>
      </c>
      <c r="NZ97" t="s">
        <v>81</v>
      </c>
      <c r="OA97" t="s">
        <v>81</v>
      </c>
      <c r="OB97" t="s">
        <v>81</v>
      </c>
      <c r="OC97" t="s">
        <v>81</v>
      </c>
      <c r="OD97" t="s">
        <v>81</v>
      </c>
      <c r="OE97" t="s">
        <v>81</v>
      </c>
      <c r="OF97" t="s">
        <v>81</v>
      </c>
      <c r="OG97" t="s">
        <v>81</v>
      </c>
      <c r="OH97" t="s">
        <v>81</v>
      </c>
      <c r="OI97" t="s">
        <v>81</v>
      </c>
      <c r="OJ97" t="s">
        <v>81</v>
      </c>
      <c r="OK97" t="s">
        <v>81</v>
      </c>
      <c r="OL97" t="s">
        <v>81</v>
      </c>
      <c r="OM97">
        <v>0</v>
      </c>
      <c r="ON97" t="s">
        <v>81</v>
      </c>
      <c r="OO97" t="s">
        <v>81</v>
      </c>
      <c r="OP97" t="s">
        <v>81</v>
      </c>
      <c r="OQ97">
        <v>0</v>
      </c>
      <c r="OR97" t="s">
        <v>81</v>
      </c>
      <c r="OS97" t="s">
        <v>81</v>
      </c>
      <c r="OT97" t="s">
        <v>81</v>
      </c>
      <c r="OU97" t="s">
        <v>81</v>
      </c>
      <c r="OV97" t="s">
        <v>81</v>
      </c>
      <c r="OW97" t="s">
        <v>81</v>
      </c>
      <c r="OX97" t="s">
        <v>81</v>
      </c>
      <c r="OY97" t="s">
        <v>81</v>
      </c>
      <c r="OZ97" t="s">
        <v>81</v>
      </c>
      <c r="PA97" t="s">
        <v>81</v>
      </c>
      <c r="PB97" t="s">
        <v>81</v>
      </c>
      <c r="PC97" t="s">
        <v>81</v>
      </c>
      <c r="PD97" t="s">
        <v>81</v>
      </c>
    </row>
    <row r="98" spans="1:420" x14ac:dyDescent="0.35">
      <c r="A98" s="20">
        <v>2080421</v>
      </c>
      <c r="B98" s="20">
        <v>2</v>
      </c>
      <c r="C98" s="20">
        <v>8</v>
      </c>
      <c r="D98" s="20">
        <v>4</v>
      </c>
      <c r="E98" s="20" t="s">
        <v>1402</v>
      </c>
      <c r="F98" s="20">
        <v>1</v>
      </c>
      <c r="G98" s="20">
        <v>4</v>
      </c>
      <c r="H98" s="20">
        <v>4</v>
      </c>
      <c r="I98" s="20">
        <v>50</v>
      </c>
      <c r="J98" t="s">
        <v>81</v>
      </c>
      <c r="K98" s="20">
        <v>10</v>
      </c>
      <c r="L98" s="20">
        <v>12000</v>
      </c>
      <c r="M98" s="20">
        <v>2</v>
      </c>
      <c r="N98" s="20">
        <v>4</v>
      </c>
      <c r="O98" s="20">
        <v>4</v>
      </c>
      <c r="P98" s="20">
        <v>60</v>
      </c>
      <c r="Q98" t="s">
        <v>81</v>
      </c>
      <c r="R98" t="s">
        <v>81</v>
      </c>
      <c r="S98" s="20">
        <v>5000</v>
      </c>
      <c r="T98" t="s">
        <v>81</v>
      </c>
      <c r="U98" t="s">
        <v>81</v>
      </c>
      <c r="V98" t="s">
        <v>81</v>
      </c>
      <c r="W98" t="s">
        <v>81</v>
      </c>
      <c r="X98" t="s">
        <v>81</v>
      </c>
      <c r="Y98" t="s">
        <v>81</v>
      </c>
      <c r="Z98" t="s">
        <v>81</v>
      </c>
      <c r="AA98" t="s">
        <v>81</v>
      </c>
      <c r="AB98" t="s">
        <v>81</v>
      </c>
      <c r="AC98" t="s">
        <v>81</v>
      </c>
      <c r="AD98" t="s">
        <v>81</v>
      </c>
      <c r="AE98" t="s">
        <v>81</v>
      </c>
      <c r="AF98" t="s">
        <v>81</v>
      </c>
      <c r="AG98" t="s">
        <v>81</v>
      </c>
      <c r="AH98" t="s">
        <v>81</v>
      </c>
      <c r="AI98" t="s">
        <v>81</v>
      </c>
      <c r="AJ98" t="s">
        <v>81</v>
      </c>
      <c r="AK98" t="s">
        <v>81</v>
      </c>
      <c r="AL98" t="s">
        <v>81</v>
      </c>
      <c r="AM98" t="s">
        <v>81</v>
      </c>
      <c r="AN98" t="s">
        <v>81</v>
      </c>
      <c r="AO98" t="s">
        <v>81</v>
      </c>
      <c r="AP98" t="s">
        <v>81</v>
      </c>
      <c r="AQ98" t="s">
        <v>81</v>
      </c>
      <c r="AR98" t="s">
        <v>81</v>
      </c>
      <c r="AS98" t="s">
        <v>81</v>
      </c>
      <c r="AT98" t="s">
        <v>81</v>
      </c>
      <c r="AU98" t="s">
        <v>81</v>
      </c>
      <c r="AV98">
        <v>2</v>
      </c>
      <c r="AW98" t="s">
        <v>81</v>
      </c>
      <c r="AX98" t="s">
        <v>81</v>
      </c>
      <c r="AY98" t="s">
        <v>81</v>
      </c>
      <c r="AZ98">
        <v>42500</v>
      </c>
      <c r="BA98">
        <v>150000</v>
      </c>
      <c r="BB98">
        <v>70000</v>
      </c>
      <c r="BC98" t="s">
        <v>81</v>
      </c>
      <c r="BD98">
        <v>45000</v>
      </c>
      <c r="BE98" t="s">
        <v>81</v>
      </c>
      <c r="BF98" t="s">
        <v>81</v>
      </c>
      <c r="BG98" t="s">
        <v>81</v>
      </c>
      <c r="BH98" t="s">
        <v>81</v>
      </c>
      <c r="BI98" t="s">
        <v>81</v>
      </c>
      <c r="BJ98" t="s">
        <v>81</v>
      </c>
      <c r="BK98" t="s">
        <v>81</v>
      </c>
      <c r="BL98" t="s">
        <v>81</v>
      </c>
      <c r="BM98" t="s">
        <v>81</v>
      </c>
      <c r="BN98" t="s">
        <v>81</v>
      </c>
      <c r="BO98" t="s">
        <v>81</v>
      </c>
      <c r="BP98" t="s">
        <v>81</v>
      </c>
      <c r="BQ98" t="s">
        <v>81</v>
      </c>
      <c r="BR98" t="s">
        <v>81</v>
      </c>
      <c r="BS98" t="s">
        <v>81</v>
      </c>
      <c r="BT98" t="s">
        <v>81</v>
      </c>
      <c r="BU98">
        <v>1</v>
      </c>
      <c r="BV98" t="s">
        <v>81</v>
      </c>
      <c r="BW98">
        <v>2</v>
      </c>
      <c r="BX98" t="s">
        <v>81</v>
      </c>
      <c r="BY98">
        <v>1</v>
      </c>
      <c r="BZ98" t="s">
        <v>81</v>
      </c>
      <c r="CA98" t="s">
        <v>81</v>
      </c>
      <c r="CB98" t="s">
        <v>81</v>
      </c>
      <c r="CC98" t="s">
        <v>81</v>
      </c>
      <c r="CD98" t="s">
        <v>81</v>
      </c>
      <c r="CE98" t="s">
        <v>81</v>
      </c>
      <c r="CF98" t="s">
        <v>81</v>
      </c>
      <c r="CG98">
        <v>10</v>
      </c>
      <c r="CH98" t="s">
        <v>81</v>
      </c>
      <c r="CI98">
        <v>1</v>
      </c>
      <c r="CJ98" t="s">
        <v>81</v>
      </c>
      <c r="CK98" t="s">
        <v>81</v>
      </c>
      <c r="CL98" t="s">
        <v>81</v>
      </c>
      <c r="CM98">
        <v>25</v>
      </c>
      <c r="CN98">
        <v>1</v>
      </c>
      <c r="CO98" t="s">
        <v>81</v>
      </c>
      <c r="CP98" t="s">
        <v>81</v>
      </c>
      <c r="CQ98" t="s">
        <v>81</v>
      </c>
      <c r="CR98" t="s">
        <v>81</v>
      </c>
      <c r="CS98" t="s">
        <v>81</v>
      </c>
      <c r="CT98">
        <v>1</v>
      </c>
      <c r="CU98" t="s">
        <v>81</v>
      </c>
      <c r="CV98" t="s">
        <v>81</v>
      </c>
      <c r="CW98" t="s">
        <v>81</v>
      </c>
      <c r="CX98">
        <v>1</v>
      </c>
      <c r="CY98">
        <v>1</v>
      </c>
      <c r="CZ98" t="s">
        <v>81</v>
      </c>
      <c r="DA98" t="s">
        <v>81</v>
      </c>
      <c r="DB98" t="s">
        <v>81</v>
      </c>
      <c r="DC98">
        <v>1</v>
      </c>
      <c r="DD98" t="s">
        <v>81</v>
      </c>
      <c r="DE98" t="s">
        <v>81</v>
      </c>
      <c r="DF98">
        <v>2</v>
      </c>
      <c r="DG98" t="s">
        <v>81</v>
      </c>
      <c r="DH98">
        <v>1</v>
      </c>
      <c r="DI98" t="s">
        <v>81</v>
      </c>
      <c r="DJ98" t="s">
        <v>81</v>
      </c>
      <c r="DK98">
        <v>2</v>
      </c>
      <c r="DL98" t="s">
        <v>81</v>
      </c>
      <c r="DM98">
        <v>1</v>
      </c>
      <c r="DN98">
        <v>1</v>
      </c>
      <c r="DO98" t="s">
        <v>81</v>
      </c>
      <c r="DP98" t="s">
        <v>81</v>
      </c>
      <c r="DQ98" t="s">
        <v>81</v>
      </c>
      <c r="DR98">
        <v>1</v>
      </c>
      <c r="DS98" t="s">
        <v>81</v>
      </c>
      <c r="DT98" t="s">
        <v>81</v>
      </c>
      <c r="DU98" t="s">
        <v>81</v>
      </c>
      <c r="DV98" t="s">
        <v>81</v>
      </c>
      <c r="DW98" t="s">
        <v>81</v>
      </c>
      <c r="DX98">
        <v>1</v>
      </c>
      <c r="DY98" t="s">
        <v>81</v>
      </c>
      <c r="DZ98" t="s">
        <v>1116</v>
      </c>
      <c r="EA98" t="s">
        <v>81</v>
      </c>
      <c r="EB98">
        <v>1</v>
      </c>
      <c r="EC98">
        <v>1</v>
      </c>
      <c r="ED98" t="s">
        <v>81</v>
      </c>
      <c r="EE98" t="s">
        <v>81</v>
      </c>
      <c r="EF98" t="s">
        <v>1116</v>
      </c>
      <c r="EG98">
        <v>1</v>
      </c>
      <c r="EH98" t="s">
        <v>81</v>
      </c>
      <c r="EI98" t="s">
        <v>81</v>
      </c>
      <c r="EJ98" t="s">
        <v>81</v>
      </c>
      <c r="EK98" t="s">
        <v>81</v>
      </c>
      <c r="EL98" t="s">
        <v>81</v>
      </c>
      <c r="EM98" t="s">
        <v>81</v>
      </c>
      <c r="EN98" t="s">
        <v>81</v>
      </c>
      <c r="EO98" t="s">
        <v>81</v>
      </c>
      <c r="EP98" t="s">
        <v>81</v>
      </c>
      <c r="EQ98" t="s">
        <v>81</v>
      </c>
      <c r="ER98" t="s">
        <v>81</v>
      </c>
      <c r="ES98" t="s">
        <v>81</v>
      </c>
      <c r="ET98" t="s">
        <v>81</v>
      </c>
      <c r="EU98" t="s">
        <v>81</v>
      </c>
      <c r="EV98" t="s">
        <v>81</v>
      </c>
      <c r="EW98">
        <v>1</v>
      </c>
      <c r="EX98" t="s">
        <v>81</v>
      </c>
      <c r="EY98" t="s">
        <v>81</v>
      </c>
      <c r="EZ98" t="s">
        <v>81</v>
      </c>
      <c r="FA98">
        <v>1</v>
      </c>
      <c r="FB98">
        <v>1</v>
      </c>
      <c r="FC98" t="s">
        <v>81</v>
      </c>
      <c r="FD98" t="s">
        <v>81</v>
      </c>
      <c r="FE98" t="s">
        <v>81</v>
      </c>
      <c r="FF98">
        <v>1</v>
      </c>
      <c r="FG98" t="s">
        <v>81</v>
      </c>
      <c r="FH98" t="s">
        <v>81</v>
      </c>
      <c r="FI98">
        <v>2</v>
      </c>
      <c r="FJ98" t="s">
        <v>81</v>
      </c>
      <c r="FK98">
        <v>1</v>
      </c>
      <c r="FL98" t="s">
        <v>81</v>
      </c>
      <c r="FM98" t="s">
        <v>81</v>
      </c>
      <c r="FN98">
        <v>2</v>
      </c>
      <c r="FO98" t="s">
        <v>81</v>
      </c>
      <c r="FP98">
        <v>1</v>
      </c>
      <c r="FQ98">
        <v>1</v>
      </c>
      <c r="FR98" t="s">
        <v>81</v>
      </c>
      <c r="FS98" t="s">
        <v>81</v>
      </c>
      <c r="FT98" t="s">
        <v>81</v>
      </c>
      <c r="FU98">
        <v>1</v>
      </c>
      <c r="FV98" t="s">
        <v>81</v>
      </c>
      <c r="FW98" t="s">
        <v>81</v>
      </c>
      <c r="FX98" t="s">
        <v>81</v>
      </c>
      <c r="FY98" t="s">
        <v>81</v>
      </c>
      <c r="FZ98" t="s">
        <v>81</v>
      </c>
      <c r="GA98" t="s">
        <v>81</v>
      </c>
      <c r="GB98" t="s">
        <v>81</v>
      </c>
      <c r="GC98" t="s">
        <v>81</v>
      </c>
      <c r="GD98" t="s">
        <v>81</v>
      </c>
      <c r="GE98" t="s">
        <v>81</v>
      </c>
      <c r="GF98" t="s">
        <v>81</v>
      </c>
      <c r="GG98" t="s">
        <v>81</v>
      </c>
      <c r="GH98" t="s">
        <v>81</v>
      </c>
      <c r="GI98" t="s">
        <v>81</v>
      </c>
      <c r="GJ98" t="s">
        <v>81</v>
      </c>
      <c r="GK98" t="s">
        <v>81</v>
      </c>
      <c r="GL98" t="s">
        <v>81</v>
      </c>
      <c r="GM98" t="s">
        <v>81</v>
      </c>
      <c r="GN98" t="s">
        <v>81</v>
      </c>
      <c r="GO98" t="s">
        <v>81</v>
      </c>
      <c r="GP98" t="s">
        <v>81</v>
      </c>
      <c r="GQ98" t="s">
        <v>81</v>
      </c>
      <c r="GR98" t="s">
        <v>81</v>
      </c>
      <c r="GS98" t="s">
        <v>81</v>
      </c>
      <c r="GT98" t="s">
        <v>81</v>
      </c>
      <c r="GU98" t="s">
        <v>81</v>
      </c>
      <c r="GV98" t="s">
        <v>81</v>
      </c>
      <c r="GW98" t="s">
        <v>81</v>
      </c>
      <c r="GX98" t="s">
        <v>81</v>
      </c>
      <c r="GY98" t="s">
        <v>81</v>
      </c>
      <c r="GZ98" t="s">
        <v>81</v>
      </c>
      <c r="HA98" t="s">
        <v>81</v>
      </c>
      <c r="HB98" t="s">
        <v>81</v>
      </c>
      <c r="HC98" t="s">
        <v>81</v>
      </c>
      <c r="HD98" t="s">
        <v>81</v>
      </c>
      <c r="HE98" t="s">
        <v>81</v>
      </c>
      <c r="HF98" t="s">
        <v>81</v>
      </c>
      <c r="HG98" t="s">
        <v>81</v>
      </c>
      <c r="HH98" t="s">
        <v>81</v>
      </c>
      <c r="HI98" t="s">
        <v>81</v>
      </c>
      <c r="HJ98" t="s">
        <v>81</v>
      </c>
      <c r="HK98" t="s">
        <v>81</v>
      </c>
      <c r="HL98" t="s">
        <v>81</v>
      </c>
      <c r="HM98" t="s">
        <v>81</v>
      </c>
      <c r="HN98" t="s">
        <v>81</v>
      </c>
      <c r="HO98" t="s">
        <v>81</v>
      </c>
      <c r="HP98" t="s">
        <v>81</v>
      </c>
      <c r="HQ98" t="s">
        <v>81</v>
      </c>
      <c r="HR98" t="s">
        <v>81</v>
      </c>
      <c r="HS98" t="s">
        <v>81</v>
      </c>
      <c r="HT98" t="s">
        <v>81</v>
      </c>
      <c r="HU98" t="s">
        <v>81</v>
      </c>
      <c r="HV98" t="s">
        <v>81</v>
      </c>
      <c r="HW98" t="s">
        <v>81</v>
      </c>
      <c r="HX98" t="s">
        <v>81</v>
      </c>
      <c r="HY98" t="s">
        <v>81</v>
      </c>
      <c r="HZ98" t="s">
        <v>81</v>
      </c>
      <c r="IA98" t="s">
        <v>81</v>
      </c>
      <c r="IB98" t="s">
        <v>81</v>
      </c>
      <c r="IC98" t="s">
        <v>81</v>
      </c>
      <c r="ID98" t="s">
        <v>81</v>
      </c>
      <c r="IE98" t="s">
        <v>81</v>
      </c>
      <c r="IF98" t="s">
        <v>81</v>
      </c>
      <c r="IG98" t="s">
        <v>81</v>
      </c>
      <c r="IH98" t="s">
        <v>81</v>
      </c>
      <c r="II98" t="s">
        <v>81</v>
      </c>
      <c r="IJ98" t="s">
        <v>81</v>
      </c>
      <c r="IK98" t="s">
        <v>81</v>
      </c>
      <c r="IL98" t="s">
        <v>81</v>
      </c>
      <c r="IM98" t="s">
        <v>81</v>
      </c>
      <c r="IN98" t="s">
        <v>81</v>
      </c>
      <c r="IO98" t="s">
        <v>81</v>
      </c>
      <c r="IP98" t="s">
        <v>81</v>
      </c>
      <c r="IQ98" t="s">
        <v>81</v>
      </c>
      <c r="IR98" t="s">
        <v>81</v>
      </c>
      <c r="IS98" t="s">
        <v>81</v>
      </c>
      <c r="IT98" t="s">
        <v>81</v>
      </c>
      <c r="IU98" t="s">
        <v>81</v>
      </c>
      <c r="IV98" t="s">
        <v>81</v>
      </c>
      <c r="IW98" t="s">
        <v>81</v>
      </c>
      <c r="IX98" t="s">
        <v>81</v>
      </c>
      <c r="IY98" t="s">
        <v>81</v>
      </c>
      <c r="IZ98" t="s">
        <v>81</v>
      </c>
      <c r="JA98" t="s">
        <v>81</v>
      </c>
      <c r="JB98" t="s">
        <v>81</v>
      </c>
      <c r="JC98" t="s">
        <v>81</v>
      </c>
      <c r="JD98" t="s">
        <v>81</v>
      </c>
      <c r="JE98" t="s">
        <v>81</v>
      </c>
      <c r="JF98" t="s">
        <v>81</v>
      </c>
      <c r="JG98" t="s">
        <v>81</v>
      </c>
      <c r="JH98" t="s">
        <v>81</v>
      </c>
      <c r="JI98" t="s">
        <v>81</v>
      </c>
      <c r="JJ98" t="s">
        <v>81</v>
      </c>
      <c r="JK98" t="s">
        <v>81</v>
      </c>
      <c r="JL98" t="s">
        <v>81</v>
      </c>
      <c r="JM98" t="s">
        <v>81</v>
      </c>
      <c r="JN98" t="s">
        <v>81</v>
      </c>
      <c r="JO98" t="s">
        <v>81</v>
      </c>
      <c r="JP98" t="s">
        <v>81</v>
      </c>
      <c r="JQ98" t="s">
        <v>81</v>
      </c>
      <c r="JR98" t="s">
        <v>81</v>
      </c>
      <c r="JS98" t="s">
        <v>81</v>
      </c>
      <c r="JT98" t="s">
        <v>81</v>
      </c>
      <c r="JU98" t="s">
        <v>81</v>
      </c>
      <c r="JV98" t="s">
        <v>81</v>
      </c>
      <c r="JW98" t="s">
        <v>81</v>
      </c>
      <c r="JX98" t="s">
        <v>81</v>
      </c>
      <c r="JY98" t="s">
        <v>81</v>
      </c>
      <c r="JZ98" t="s">
        <v>81</v>
      </c>
      <c r="KA98" t="s">
        <v>81</v>
      </c>
      <c r="KB98" t="s">
        <v>81</v>
      </c>
      <c r="KC98" t="s">
        <v>81</v>
      </c>
      <c r="KD98" t="s">
        <v>81</v>
      </c>
      <c r="KE98" t="s">
        <v>81</v>
      </c>
      <c r="KF98" t="s">
        <v>81</v>
      </c>
      <c r="KG98" t="s">
        <v>81</v>
      </c>
      <c r="KH98" t="s">
        <v>81</v>
      </c>
      <c r="KI98" t="s">
        <v>81</v>
      </c>
      <c r="KJ98" t="s">
        <v>81</v>
      </c>
      <c r="KK98" t="s">
        <v>81</v>
      </c>
      <c r="KL98" t="s">
        <v>81</v>
      </c>
      <c r="KM98" t="s">
        <v>81</v>
      </c>
      <c r="KN98" t="s">
        <v>81</v>
      </c>
      <c r="KO98" t="s">
        <v>81</v>
      </c>
      <c r="KP98" t="s">
        <v>81</v>
      </c>
      <c r="KQ98" t="s">
        <v>81</v>
      </c>
      <c r="KR98" t="s">
        <v>81</v>
      </c>
      <c r="KS98" t="s">
        <v>81</v>
      </c>
      <c r="KT98" t="s">
        <v>81</v>
      </c>
      <c r="KU98" t="s">
        <v>81</v>
      </c>
      <c r="KV98" t="s">
        <v>81</v>
      </c>
      <c r="KW98" t="s">
        <v>81</v>
      </c>
      <c r="KX98" t="s">
        <v>81</v>
      </c>
      <c r="KY98" t="s">
        <v>81</v>
      </c>
      <c r="KZ98" t="s">
        <v>81</v>
      </c>
      <c r="LA98" t="s">
        <v>81</v>
      </c>
      <c r="LB98" t="s">
        <v>81</v>
      </c>
      <c r="LC98" t="s">
        <v>81</v>
      </c>
      <c r="LD98" t="s">
        <v>81</v>
      </c>
      <c r="LE98" t="s">
        <v>81</v>
      </c>
      <c r="LF98" t="s">
        <v>81</v>
      </c>
      <c r="LG98" t="s">
        <v>81</v>
      </c>
      <c r="LH98" t="s">
        <v>81</v>
      </c>
      <c r="LI98" t="s">
        <v>81</v>
      </c>
      <c r="LJ98" t="s">
        <v>81</v>
      </c>
      <c r="LK98" t="s">
        <v>81</v>
      </c>
      <c r="LL98" t="s">
        <v>81</v>
      </c>
      <c r="LM98" t="s">
        <v>81</v>
      </c>
      <c r="LN98" t="s">
        <v>81</v>
      </c>
      <c r="LO98" t="s">
        <v>81</v>
      </c>
      <c r="LP98" t="s">
        <v>81</v>
      </c>
      <c r="LQ98" t="s">
        <v>81</v>
      </c>
      <c r="LR98" t="s">
        <v>81</v>
      </c>
      <c r="LS98" t="s">
        <v>81</v>
      </c>
      <c r="LT98" t="s">
        <v>81</v>
      </c>
      <c r="LU98" t="s">
        <v>81</v>
      </c>
      <c r="LV98" t="s">
        <v>81</v>
      </c>
      <c r="LW98" t="s">
        <v>81</v>
      </c>
      <c r="LX98" t="s">
        <v>81</v>
      </c>
      <c r="LY98" t="s">
        <v>81</v>
      </c>
      <c r="LZ98" t="s">
        <v>81</v>
      </c>
      <c r="MA98" t="s">
        <v>81</v>
      </c>
      <c r="MB98" t="s">
        <v>81</v>
      </c>
      <c r="MC98" t="s">
        <v>81</v>
      </c>
      <c r="MD98" t="s">
        <v>81</v>
      </c>
      <c r="ME98" t="s">
        <v>81</v>
      </c>
      <c r="MF98" t="s">
        <v>81</v>
      </c>
      <c r="MG98" t="s">
        <v>81</v>
      </c>
      <c r="MH98" t="s">
        <v>81</v>
      </c>
      <c r="MI98" t="s">
        <v>81</v>
      </c>
      <c r="MJ98" t="s">
        <v>81</v>
      </c>
      <c r="MK98" t="s">
        <v>81</v>
      </c>
      <c r="ML98" t="s">
        <v>81</v>
      </c>
      <c r="MM98" t="s">
        <v>81</v>
      </c>
      <c r="MN98" t="s">
        <v>81</v>
      </c>
      <c r="MO98" t="s">
        <v>81</v>
      </c>
      <c r="MP98" t="s">
        <v>81</v>
      </c>
      <c r="MQ98" t="s">
        <v>81</v>
      </c>
      <c r="MR98" t="s">
        <v>81</v>
      </c>
      <c r="MS98" t="s">
        <v>81</v>
      </c>
      <c r="MT98" t="s">
        <v>81</v>
      </c>
      <c r="MU98" t="s">
        <v>81</v>
      </c>
      <c r="MV98" t="s">
        <v>81</v>
      </c>
      <c r="MW98" t="s">
        <v>81</v>
      </c>
      <c r="MX98" t="s">
        <v>81</v>
      </c>
      <c r="MY98" t="s">
        <v>81</v>
      </c>
      <c r="MZ98" t="s">
        <v>81</v>
      </c>
      <c r="NA98" t="s">
        <v>81</v>
      </c>
      <c r="NB98" t="s">
        <v>81</v>
      </c>
      <c r="NC98" t="s">
        <v>81</v>
      </c>
      <c r="ND98" t="s">
        <v>81</v>
      </c>
      <c r="NE98" t="s">
        <v>81</v>
      </c>
      <c r="NF98" t="s">
        <v>81</v>
      </c>
      <c r="NG98" t="s">
        <v>81</v>
      </c>
      <c r="NH98" t="s">
        <v>81</v>
      </c>
      <c r="NI98" t="s">
        <v>81</v>
      </c>
      <c r="NJ98" t="s">
        <v>81</v>
      </c>
      <c r="NK98" t="s">
        <v>81</v>
      </c>
      <c r="NL98" t="s">
        <v>81</v>
      </c>
      <c r="NM98" t="s">
        <v>81</v>
      </c>
      <c r="NN98" t="s">
        <v>81</v>
      </c>
      <c r="NO98" t="s">
        <v>81</v>
      </c>
      <c r="NP98" t="s">
        <v>81</v>
      </c>
      <c r="NQ98" t="s">
        <v>81</v>
      </c>
      <c r="NR98" t="s">
        <v>81</v>
      </c>
      <c r="NS98" t="s">
        <v>81</v>
      </c>
      <c r="NT98" t="s">
        <v>81</v>
      </c>
      <c r="NU98" t="s">
        <v>81</v>
      </c>
      <c r="NV98" t="s">
        <v>81</v>
      </c>
      <c r="NW98" t="s">
        <v>81</v>
      </c>
      <c r="NX98" t="s">
        <v>81</v>
      </c>
      <c r="NY98" t="s">
        <v>81</v>
      </c>
      <c r="NZ98" t="s">
        <v>81</v>
      </c>
      <c r="OA98" t="s">
        <v>81</v>
      </c>
      <c r="OB98" t="s">
        <v>81</v>
      </c>
      <c r="OC98" t="s">
        <v>81</v>
      </c>
      <c r="OD98" t="s">
        <v>81</v>
      </c>
      <c r="OE98" t="s">
        <v>81</v>
      </c>
      <c r="OF98" t="s">
        <v>81</v>
      </c>
      <c r="OG98" t="s">
        <v>81</v>
      </c>
      <c r="OH98" t="s">
        <v>81</v>
      </c>
      <c r="OI98" t="s">
        <v>81</v>
      </c>
      <c r="OJ98" t="s">
        <v>81</v>
      </c>
      <c r="OK98" t="s">
        <v>81</v>
      </c>
      <c r="OL98" t="s">
        <v>81</v>
      </c>
      <c r="OM98">
        <v>1</v>
      </c>
      <c r="ON98">
        <v>2</v>
      </c>
      <c r="OO98">
        <v>5</v>
      </c>
      <c r="OP98">
        <v>1</v>
      </c>
      <c r="OQ98">
        <v>1</v>
      </c>
      <c r="OR98">
        <v>12</v>
      </c>
      <c r="OS98" t="s">
        <v>81</v>
      </c>
      <c r="OT98" t="s">
        <v>81</v>
      </c>
      <c r="OU98" t="s">
        <v>81</v>
      </c>
      <c r="OV98" t="s">
        <v>81</v>
      </c>
      <c r="OW98" t="s">
        <v>81</v>
      </c>
      <c r="OX98" t="s">
        <v>81</v>
      </c>
      <c r="OY98" t="s">
        <v>81</v>
      </c>
      <c r="OZ98" t="s">
        <v>81</v>
      </c>
      <c r="PA98" t="s">
        <v>81</v>
      </c>
      <c r="PB98" t="s">
        <v>81</v>
      </c>
      <c r="PC98" t="s">
        <v>81</v>
      </c>
      <c r="PD98" t="s">
        <v>81</v>
      </c>
    </row>
    <row r="99" spans="1:420" x14ac:dyDescent="0.35">
      <c r="A99" s="20">
        <v>2080422</v>
      </c>
      <c r="B99" s="20">
        <v>2</v>
      </c>
      <c r="C99" s="20">
        <v>8</v>
      </c>
      <c r="D99" s="20">
        <v>4</v>
      </c>
      <c r="E99" s="20" t="s">
        <v>1406</v>
      </c>
      <c r="F99" s="20">
        <v>1</v>
      </c>
      <c r="G99" s="20">
        <v>5</v>
      </c>
      <c r="H99" s="20">
        <v>5</v>
      </c>
      <c r="I99" s="20">
        <v>60</v>
      </c>
      <c r="J99" t="s">
        <v>81</v>
      </c>
      <c r="K99" t="s">
        <v>81</v>
      </c>
      <c r="L99" s="20">
        <v>10000</v>
      </c>
      <c r="M99" t="s">
        <v>81</v>
      </c>
      <c r="N99" t="s">
        <v>81</v>
      </c>
      <c r="O99" t="s">
        <v>81</v>
      </c>
      <c r="P99" t="s">
        <v>81</v>
      </c>
      <c r="Q99" t="s">
        <v>81</v>
      </c>
      <c r="R99" t="s">
        <v>81</v>
      </c>
      <c r="S99" t="s">
        <v>81</v>
      </c>
      <c r="T99" t="s">
        <v>81</v>
      </c>
      <c r="U99" t="s">
        <v>81</v>
      </c>
      <c r="V99" t="s">
        <v>81</v>
      </c>
      <c r="W99" t="s">
        <v>81</v>
      </c>
      <c r="X99" t="s">
        <v>81</v>
      </c>
      <c r="Y99" t="s">
        <v>81</v>
      </c>
      <c r="Z99" t="s">
        <v>81</v>
      </c>
      <c r="AA99" t="s">
        <v>81</v>
      </c>
      <c r="AB99" t="s">
        <v>81</v>
      </c>
      <c r="AC99" t="s">
        <v>81</v>
      </c>
      <c r="AD99" t="s">
        <v>81</v>
      </c>
      <c r="AE99" t="s">
        <v>81</v>
      </c>
      <c r="AF99" t="s">
        <v>81</v>
      </c>
      <c r="AG99" t="s">
        <v>81</v>
      </c>
      <c r="AH99" t="s">
        <v>81</v>
      </c>
      <c r="AI99" t="s">
        <v>81</v>
      </c>
      <c r="AJ99" t="s">
        <v>81</v>
      </c>
      <c r="AK99" t="s">
        <v>81</v>
      </c>
      <c r="AL99" t="s">
        <v>81</v>
      </c>
      <c r="AM99" t="s">
        <v>81</v>
      </c>
      <c r="AN99" t="s">
        <v>81</v>
      </c>
      <c r="AO99" t="s">
        <v>81</v>
      </c>
      <c r="AP99" t="s">
        <v>81</v>
      </c>
      <c r="AQ99" t="s">
        <v>81</v>
      </c>
      <c r="AR99" t="s">
        <v>81</v>
      </c>
      <c r="AS99" t="s">
        <v>81</v>
      </c>
      <c r="AT99" t="s">
        <v>81</v>
      </c>
      <c r="AU99" t="s">
        <v>81</v>
      </c>
      <c r="AV99">
        <v>1</v>
      </c>
      <c r="AW99">
        <v>150000</v>
      </c>
      <c r="AX99">
        <v>30000</v>
      </c>
      <c r="AY99" t="s">
        <v>81</v>
      </c>
      <c r="AZ99">
        <v>10000</v>
      </c>
      <c r="BA99" t="s">
        <v>81</v>
      </c>
      <c r="BB99" t="s">
        <v>81</v>
      </c>
      <c r="BC99" t="s">
        <v>81</v>
      </c>
      <c r="BD99" t="s">
        <v>81</v>
      </c>
      <c r="BE99" t="s">
        <v>81</v>
      </c>
      <c r="BF99" t="s">
        <v>81</v>
      </c>
      <c r="BG99" t="s">
        <v>81</v>
      </c>
      <c r="BH99" t="s">
        <v>81</v>
      </c>
      <c r="BI99" t="s">
        <v>81</v>
      </c>
      <c r="BJ99" t="s">
        <v>81</v>
      </c>
      <c r="BK99" t="s">
        <v>81</v>
      </c>
      <c r="BL99" t="s">
        <v>81</v>
      </c>
      <c r="BM99" t="s">
        <v>81</v>
      </c>
      <c r="BN99" t="s">
        <v>81</v>
      </c>
      <c r="BO99" t="s">
        <v>81</v>
      </c>
      <c r="BP99" t="s">
        <v>81</v>
      </c>
      <c r="BQ99" t="s">
        <v>81</v>
      </c>
      <c r="BR99" t="s">
        <v>81</v>
      </c>
      <c r="BS99" t="s">
        <v>81</v>
      </c>
      <c r="BT99" t="s">
        <v>81</v>
      </c>
      <c r="BU99" s="27">
        <v>0</v>
      </c>
      <c r="BV99" t="s">
        <v>81</v>
      </c>
      <c r="BW99">
        <v>1</v>
      </c>
      <c r="BX99" t="s">
        <v>81</v>
      </c>
      <c r="BY99">
        <v>1</v>
      </c>
      <c r="BZ99" t="s">
        <v>81</v>
      </c>
      <c r="CA99" t="s">
        <v>81</v>
      </c>
      <c r="CB99" t="s">
        <v>81</v>
      </c>
      <c r="CC99" t="s">
        <v>81</v>
      </c>
      <c r="CD99" t="s">
        <v>81</v>
      </c>
      <c r="CE99" t="s">
        <v>81</v>
      </c>
      <c r="CF99" t="s">
        <v>81</v>
      </c>
      <c r="CG99">
        <v>5</v>
      </c>
      <c r="CH99" t="s">
        <v>81</v>
      </c>
      <c r="CI99">
        <v>1</v>
      </c>
      <c r="CJ99" t="s">
        <v>81</v>
      </c>
      <c r="CK99" t="s">
        <v>81</v>
      </c>
      <c r="CL99" t="s">
        <v>81</v>
      </c>
      <c r="CM99">
        <v>10</v>
      </c>
      <c r="CN99">
        <v>1</v>
      </c>
      <c r="CO99" t="s">
        <v>81</v>
      </c>
      <c r="CP99" t="s">
        <v>81</v>
      </c>
      <c r="CQ99">
        <v>2</v>
      </c>
      <c r="CR99" t="s">
        <v>81</v>
      </c>
      <c r="CS99">
        <v>1</v>
      </c>
      <c r="CT99">
        <v>1</v>
      </c>
      <c r="CU99" t="s">
        <v>81</v>
      </c>
      <c r="CV99" t="s">
        <v>81</v>
      </c>
      <c r="CW99">
        <v>5</v>
      </c>
      <c r="CX99">
        <v>1</v>
      </c>
      <c r="CY99" t="s">
        <v>81</v>
      </c>
      <c r="CZ99" t="s">
        <v>81</v>
      </c>
      <c r="DA99" t="s">
        <v>81</v>
      </c>
      <c r="DB99" t="s">
        <v>81</v>
      </c>
      <c r="DC99" t="s">
        <v>81</v>
      </c>
      <c r="DD99">
        <v>1</v>
      </c>
      <c r="DE99" t="s">
        <v>81</v>
      </c>
      <c r="DF99">
        <v>1</v>
      </c>
      <c r="DG99" t="s">
        <v>81</v>
      </c>
      <c r="DH99">
        <v>1</v>
      </c>
      <c r="DI99">
        <v>1</v>
      </c>
      <c r="DJ99" t="s">
        <v>81</v>
      </c>
      <c r="DK99">
        <v>1</v>
      </c>
      <c r="DL99" t="s">
        <v>81</v>
      </c>
      <c r="DM99">
        <v>1</v>
      </c>
      <c r="DN99">
        <v>1</v>
      </c>
      <c r="DO99" t="s">
        <v>81</v>
      </c>
      <c r="DP99">
        <v>1</v>
      </c>
      <c r="DQ99" t="s">
        <v>81</v>
      </c>
      <c r="DR99">
        <v>1</v>
      </c>
      <c r="DS99" t="s">
        <v>81</v>
      </c>
      <c r="DT99" t="s">
        <v>81</v>
      </c>
      <c r="DU99" t="s">
        <v>81</v>
      </c>
      <c r="DV99" t="s">
        <v>81</v>
      </c>
      <c r="DW99" t="s">
        <v>81</v>
      </c>
      <c r="DX99" t="s">
        <v>81</v>
      </c>
      <c r="DY99" t="s">
        <v>81</v>
      </c>
      <c r="DZ99" t="s">
        <v>81</v>
      </c>
      <c r="EA99" t="s">
        <v>81</v>
      </c>
      <c r="EB99" t="s">
        <v>81</v>
      </c>
      <c r="EC99" t="s">
        <v>81</v>
      </c>
      <c r="ED99" t="s">
        <v>81</v>
      </c>
      <c r="EE99" t="s">
        <v>81</v>
      </c>
      <c r="EF99" t="s">
        <v>81</v>
      </c>
      <c r="EG99" t="s">
        <v>81</v>
      </c>
      <c r="EH99" t="s">
        <v>81</v>
      </c>
      <c r="EI99" t="s">
        <v>81</v>
      </c>
      <c r="EJ99" t="s">
        <v>81</v>
      </c>
      <c r="EK99" t="s">
        <v>81</v>
      </c>
      <c r="EL99" t="s">
        <v>81</v>
      </c>
      <c r="EM99" t="s">
        <v>81</v>
      </c>
      <c r="EN99" t="s">
        <v>81</v>
      </c>
      <c r="EO99" t="s">
        <v>81</v>
      </c>
      <c r="EP99" t="s">
        <v>81</v>
      </c>
      <c r="EQ99" t="s">
        <v>81</v>
      </c>
      <c r="ER99" t="s">
        <v>81</v>
      </c>
      <c r="ES99" t="s">
        <v>81</v>
      </c>
      <c r="ET99" t="s">
        <v>81</v>
      </c>
      <c r="EU99" t="s">
        <v>81</v>
      </c>
      <c r="EV99" t="s">
        <v>81</v>
      </c>
      <c r="EW99" t="s">
        <v>81</v>
      </c>
      <c r="EX99" t="s">
        <v>81</v>
      </c>
      <c r="EY99" t="s">
        <v>81</v>
      </c>
      <c r="EZ99" t="s">
        <v>81</v>
      </c>
      <c r="FA99" t="s">
        <v>81</v>
      </c>
      <c r="FB99" t="s">
        <v>81</v>
      </c>
      <c r="FC99" t="s">
        <v>81</v>
      </c>
      <c r="FD99" t="s">
        <v>81</v>
      </c>
      <c r="FE99" t="s">
        <v>81</v>
      </c>
      <c r="FF99" t="s">
        <v>81</v>
      </c>
      <c r="FG99" t="s">
        <v>81</v>
      </c>
      <c r="FH99" t="s">
        <v>81</v>
      </c>
      <c r="FI99" t="s">
        <v>81</v>
      </c>
      <c r="FJ99" t="s">
        <v>81</v>
      </c>
      <c r="FK99" t="s">
        <v>81</v>
      </c>
      <c r="FL99" t="s">
        <v>81</v>
      </c>
      <c r="FM99" t="s">
        <v>81</v>
      </c>
      <c r="FN99" t="s">
        <v>81</v>
      </c>
      <c r="FO99" t="s">
        <v>81</v>
      </c>
      <c r="FP99" t="s">
        <v>81</v>
      </c>
      <c r="FQ99" t="s">
        <v>81</v>
      </c>
      <c r="FR99" t="s">
        <v>81</v>
      </c>
      <c r="FS99" t="s">
        <v>81</v>
      </c>
      <c r="FT99" t="s">
        <v>81</v>
      </c>
      <c r="FU99" t="s">
        <v>81</v>
      </c>
      <c r="FV99" t="s">
        <v>81</v>
      </c>
      <c r="FW99" t="s">
        <v>81</v>
      </c>
      <c r="FX99" t="s">
        <v>81</v>
      </c>
      <c r="FY99" t="s">
        <v>81</v>
      </c>
      <c r="FZ99" t="s">
        <v>81</v>
      </c>
      <c r="GA99" t="s">
        <v>81</v>
      </c>
      <c r="GB99" t="s">
        <v>81</v>
      </c>
      <c r="GC99" t="s">
        <v>81</v>
      </c>
      <c r="GD99" t="s">
        <v>81</v>
      </c>
      <c r="GE99" t="s">
        <v>81</v>
      </c>
      <c r="GF99" t="s">
        <v>81</v>
      </c>
      <c r="GG99" t="s">
        <v>81</v>
      </c>
      <c r="GH99" t="s">
        <v>81</v>
      </c>
      <c r="GI99" t="s">
        <v>81</v>
      </c>
      <c r="GJ99" t="s">
        <v>81</v>
      </c>
      <c r="GK99" t="s">
        <v>81</v>
      </c>
      <c r="GL99" t="s">
        <v>81</v>
      </c>
      <c r="GM99" t="s">
        <v>81</v>
      </c>
      <c r="GN99" t="s">
        <v>81</v>
      </c>
      <c r="GO99" t="s">
        <v>81</v>
      </c>
      <c r="GP99" t="s">
        <v>81</v>
      </c>
      <c r="GQ99" t="s">
        <v>81</v>
      </c>
      <c r="GR99" t="s">
        <v>81</v>
      </c>
      <c r="GS99" t="s">
        <v>81</v>
      </c>
      <c r="GT99" t="s">
        <v>81</v>
      </c>
      <c r="GU99" t="s">
        <v>81</v>
      </c>
      <c r="GV99" t="s">
        <v>81</v>
      </c>
      <c r="GW99" t="s">
        <v>81</v>
      </c>
      <c r="GX99" t="s">
        <v>81</v>
      </c>
      <c r="GY99" t="s">
        <v>81</v>
      </c>
      <c r="GZ99" t="s">
        <v>81</v>
      </c>
      <c r="HA99" t="s">
        <v>81</v>
      </c>
      <c r="HB99" t="s">
        <v>81</v>
      </c>
      <c r="HC99" t="s">
        <v>81</v>
      </c>
      <c r="HD99" t="s">
        <v>81</v>
      </c>
      <c r="HE99" t="s">
        <v>81</v>
      </c>
      <c r="HF99" t="s">
        <v>81</v>
      </c>
      <c r="HG99" t="s">
        <v>81</v>
      </c>
      <c r="HH99" t="s">
        <v>81</v>
      </c>
      <c r="HI99" t="s">
        <v>81</v>
      </c>
      <c r="HJ99" t="s">
        <v>81</v>
      </c>
      <c r="HK99" t="s">
        <v>81</v>
      </c>
      <c r="HL99" t="s">
        <v>81</v>
      </c>
      <c r="HM99" t="s">
        <v>81</v>
      </c>
      <c r="HN99" t="s">
        <v>81</v>
      </c>
      <c r="HO99" t="s">
        <v>81</v>
      </c>
      <c r="HP99" t="s">
        <v>81</v>
      </c>
      <c r="HQ99" t="s">
        <v>81</v>
      </c>
      <c r="HR99" t="s">
        <v>81</v>
      </c>
      <c r="HS99" t="s">
        <v>81</v>
      </c>
      <c r="HT99" t="s">
        <v>81</v>
      </c>
      <c r="HU99" t="s">
        <v>81</v>
      </c>
      <c r="HV99" t="s">
        <v>81</v>
      </c>
      <c r="HW99" t="s">
        <v>81</v>
      </c>
      <c r="HX99" t="s">
        <v>81</v>
      </c>
      <c r="HY99" t="s">
        <v>81</v>
      </c>
      <c r="HZ99" t="s">
        <v>81</v>
      </c>
      <c r="IA99" t="s">
        <v>81</v>
      </c>
      <c r="IB99" t="s">
        <v>81</v>
      </c>
      <c r="IC99" t="s">
        <v>81</v>
      </c>
      <c r="ID99" t="s">
        <v>81</v>
      </c>
      <c r="IE99" t="s">
        <v>81</v>
      </c>
      <c r="IF99" t="s">
        <v>81</v>
      </c>
      <c r="IG99" t="s">
        <v>81</v>
      </c>
      <c r="IH99" t="s">
        <v>81</v>
      </c>
      <c r="II99" t="s">
        <v>81</v>
      </c>
      <c r="IJ99" t="s">
        <v>81</v>
      </c>
      <c r="IK99" t="s">
        <v>81</v>
      </c>
      <c r="IL99" t="s">
        <v>81</v>
      </c>
      <c r="IM99" t="s">
        <v>81</v>
      </c>
      <c r="IN99" t="s">
        <v>81</v>
      </c>
      <c r="IO99" t="s">
        <v>81</v>
      </c>
      <c r="IP99" t="s">
        <v>81</v>
      </c>
      <c r="IQ99" t="s">
        <v>81</v>
      </c>
      <c r="IR99" t="s">
        <v>81</v>
      </c>
      <c r="IS99" t="s">
        <v>81</v>
      </c>
      <c r="IT99" t="s">
        <v>81</v>
      </c>
      <c r="IU99" t="s">
        <v>81</v>
      </c>
      <c r="IV99" t="s">
        <v>81</v>
      </c>
      <c r="IW99" t="s">
        <v>81</v>
      </c>
      <c r="IX99" t="s">
        <v>81</v>
      </c>
      <c r="IY99" t="s">
        <v>81</v>
      </c>
      <c r="IZ99" t="s">
        <v>81</v>
      </c>
      <c r="JA99" t="s">
        <v>81</v>
      </c>
      <c r="JB99" t="s">
        <v>81</v>
      </c>
      <c r="JC99" t="s">
        <v>81</v>
      </c>
      <c r="JD99" t="s">
        <v>81</v>
      </c>
      <c r="JE99" t="s">
        <v>81</v>
      </c>
      <c r="JF99" t="s">
        <v>81</v>
      </c>
      <c r="JG99" t="s">
        <v>81</v>
      </c>
      <c r="JH99" t="s">
        <v>81</v>
      </c>
      <c r="JI99" t="s">
        <v>81</v>
      </c>
      <c r="JJ99" t="s">
        <v>81</v>
      </c>
      <c r="JK99" t="s">
        <v>81</v>
      </c>
      <c r="JL99" t="s">
        <v>81</v>
      </c>
      <c r="JM99" t="s">
        <v>81</v>
      </c>
      <c r="JN99" t="s">
        <v>81</v>
      </c>
      <c r="JO99" t="s">
        <v>81</v>
      </c>
      <c r="JP99" t="s">
        <v>81</v>
      </c>
      <c r="JQ99" t="s">
        <v>81</v>
      </c>
      <c r="JR99" t="s">
        <v>81</v>
      </c>
      <c r="JS99" t="s">
        <v>81</v>
      </c>
      <c r="JT99" t="s">
        <v>81</v>
      </c>
      <c r="JU99" t="s">
        <v>81</v>
      </c>
      <c r="JV99" t="s">
        <v>81</v>
      </c>
      <c r="JW99" t="s">
        <v>81</v>
      </c>
      <c r="JX99" t="s">
        <v>81</v>
      </c>
      <c r="JY99" t="s">
        <v>81</v>
      </c>
      <c r="JZ99" t="s">
        <v>81</v>
      </c>
      <c r="KA99" t="s">
        <v>81</v>
      </c>
      <c r="KB99" t="s">
        <v>81</v>
      </c>
      <c r="KC99" t="s">
        <v>81</v>
      </c>
      <c r="KD99" t="s">
        <v>81</v>
      </c>
      <c r="KE99" t="s">
        <v>81</v>
      </c>
      <c r="KF99" t="s">
        <v>81</v>
      </c>
      <c r="KG99" t="s">
        <v>81</v>
      </c>
      <c r="KH99" t="s">
        <v>81</v>
      </c>
      <c r="KI99" t="s">
        <v>81</v>
      </c>
      <c r="KJ99" t="s">
        <v>81</v>
      </c>
      <c r="KK99" t="s">
        <v>81</v>
      </c>
      <c r="KL99" t="s">
        <v>81</v>
      </c>
      <c r="KM99" t="s">
        <v>81</v>
      </c>
      <c r="KN99" t="s">
        <v>81</v>
      </c>
      <c r="KO99" t="s">
        <v>81</v>
      </c>
      <c r="KP99" t="s">
        <v>81</v>
      </c>
      <c r="KQ99" t="s">
        <v>81</v>
      </c>
      <c r="KR99" t="s">
        <v>81</v>
      </c>
      <c r="KS99" t="s">
        <v>81</v>
      </c>
      <c r="KT99" t="s">
        <v>81</v>
      </c>
      <c r="KU99" t="s">
        <v>81</v>
      </c>
      <c r="KV99" t="s">
        <v>81</v>
      </c>
      <c r="KW99" t="s">
        <v>81</v>
      </c>
      <c r="KX99" t="s">
        <v>81</v>
      </c>
      <c r="KY99" t="s">
        <v>81</v>
      </c>
      <c r="KZ99" t="s">
        <v>81</v>
      </c>
      <c r="LA99" t="s">
        <v>81</v>
      </c>
      <c r="LB99" t="s">
        <v>81</v>
      </c>
      <c r="LC99" t="s">
        <v>81</v>
      </c>
      <c r="LD99" t="s">
        <v>81</v>
      </c>
      <c r="LE99" t="s">
        <v>81</v>
      </c>
      <c r="LF99" t="s">
        <v>81</v>
      </c>
      <c r="LG99" t="s">
        <v>81</v>
      </c>
      <c r="LH99" t="s">
        <v>81</v>
      </c>
      <c r="LI99" t="s">
        <v>81</v>
      </c>
      <c r="LJ99" t="s">
        <v>81</v>
      </c>
      <c r="LK99" t="s">
        <v>81</v>
      </c>
      <c r="LL99" t="s">
        <v>81</v>
      </c>
      <c r="LM99" t="s">
        <v>81</v>
      </c>
      <c r="LN99" t="s">
        <v>81</v>
      </c>
      <c r="LO99" t="s">
        <v>81</v>
      </c>
      <c r="LP99" t="s">
        <v>81</v>
      </c>
      <c r="LQ99" t="s">
        <v>81</v>
      </c>
      <c r="LR99" t="s">
        <v>81</v>
      </c>
      <c r="LS99" t="s">
        <v>81</v>
      </c>
      <c r="LT99" t="s">
        <v>81</v>
      </c>
      <c r="LU99" t="s">
        <v>81</v>
      </c>
      <c r="LV99" t="s">
        <v>81</v>
      </c>
      <c r="LW99" t="s">
        <v>81</v>
      </c>
      <c r="LX99" t="s">
        <v>81</v>
      </c>
      <c r="LY99" t="s">
        <v>81</v>
      </c>
      <c r="LZ99" t="s">
        <v>81</v>
      </c>
      <c r="MA99" t="s">
        <v>81</v>
      </c>
      <c r="MB99" t="s">
        <v>81</v>
      </c>
      <c r="MC99" t="s">
        <v>81</v>
      </c>
      <c r="MD99" t="s">
        <v>81</v>
      </c>
      <c r="ME99" t="s">
        <v>81</v>
      </c>
      <c r="MF99" t="s">
        <v>81</v>
      </c>
      <c r="MG99" t="s">
        <v>81</v>
      </c>
      <c r="MH99" t="s">
        <v>81</v>
      </c>
      <c r="MI99" t="s">
        <v>81</v>
      </c>
      <c r="MJ99" t="s">
        <v>81</v>
      </c>
      <c r="MK99" t="s">
        <v>81</v>
      </c>
      <c r="ML99" t="s">
        <v>81</v>
      </c>
      <c r="MM99" t="s">
        <v>81</v>
      </c>
      <c r="MN99" t="s">
        <v>81</v>
      </c>
      <c r="MO99" t="s">
        <v>81</v>
      </c>
      <c r="MP99" t="s">
        <v>81</v>
      </c>
      <c r="MQ99" t="s">
        <v>81</v>
      </c>
      <c r="MR99" t="s">
        <v>81</v>
      </c>
      <c r="MS99" t="s">
        <v>81</v>
      </c>
      <c r="MT99" t="s">
        <v>81</v>
      </c>
      <c r="MU99" t="s">
        <v>81</v>
      </c>
      <c r="MV99" t="s">
        <v>81</v>
      </c>
      <c r="MW99" t="s">
        <v>81</v>
      </c>
      <c r="MX99" t="s">
        <v>81</v>
      </c>
      <c r="MY99" t="s">
        <v>81</v>
      </c>
      <c r="MZ99" t="s">
        <v>81</v>
      </c>
      <c r="NA99" t="s">
        <v>81</v>
      </c>
      <c r="NB99" t="s">
        <v>81</v>
      </c>
      <c r="NC99" t="s">
        <v>81</v>
      </c>
      <c r="ND99" t="s">
        <v>81</v>
      </c>
      <c r="NE99" t="s">
        <v>81</v>
      </c>
      <c r="NF99" t="s">
        <v>81</v>
      </c>
      <c r="NG99" t="s">
        <v>81</v>
      </c>
      <c r="NH99" t="s">
        <v>81</v>
      </c>
      <c r="NI99" t="s">
        <v>81</v>
      </c>
      <c r="NJ99" t="s">
        <v>81</v>
      </c>
      <c r="NK99" t="s">
        <v>81</v>
      </c>
      <c r="NL99" t="s">
        <v>81</v>
      </c>
      <c r="NM99" t="s">
        <v>81</v>
      </c>
      <c r="NN99" t="s">
        <v>81</v>
      </c>
      <c r="NO99" t="s">
        <v>81</v>
      </c>
      <c r="NP99" t="s">
        <v>81</v>
      </c>
      <c r="NQ99" t="s">
        <v>81</v>
      </c>
      <c r="NR99" t="s">
        <v>81</v>
      </c>
      <c r="NS99" t="s">
        <v>81</v>
      </c>
      <c r="NT99" t="s">
        <v>81</v>
      </c>
      <c r="NU99" t="s">
        <v>81</v>
      </c>
      <c r="NV99" t="s">
        <v>81</v>
      </c>
      <c r="NW99" t="s">
        <v>81</v>
      </c>
      <c r="NX99" t="s">
        <v>81</v>
      </c>
      <c r="NY99" t="s">
        <v>81</v>
      </c>
      <c r="NZ99" t="s">
        <v>81</v>
      </c>
      <c r="OA99" t="s">
        <v>81</v>
      </c>
      <c r="OB99" t="s">
        <v>81</v>
      </c>
      <c r="OC99" t="s">
        <v>81</v>
      </c>
      <c r="OD99" t="s">
        <v>81</v>
      </c>
      <c r="OE99" t="s">
        <v>81</v>
      </c>
      <c r="OF99" t="s">
        <v>81</v>
      </c>
      <c r="OG99" t="s">
        <v>81</v>
      </c>
      <c r="OH99" t="s">
        <v>81</v>
      </c>
      <c r="OI99" t="s">
        <v>81</v>
      </c>
      <c r="OJ99" t="s">
        <v>81</v>
      </c>
      <c r="OK99" t="s">
        <v>81</v>
      </c>
      <c r="OL99" t="s">
        <v>81</v>
      </c>
      <c r="OM99">
        <v>0</v>
      </c>
      <c r="ON99" t="s">
        <v>81</v>
      </c>
      <c r="OO99" t="s">
        <v>81</v>
      </c>
      <c r="OP99" t="s">
        <v>81</v>
      </c>
      <c r="OQ99" t="s">
        <v>81</v>
      </c>
      <c r="OR99" t="s">
        <v>81</v>
      </c>
      <c r="OS99" t="s">
        <v>81</v>
      </c>
      <c r="OT99" t="s">
        <v>81</v>
      </c>
      <c r="OU99" t="s">
        <v>81</v>
      </c>
      <c r="OV99" t="s">
        <v>81</v>
      </c>
      <c r="OW99" t="s">
        <v>81</v>
      </c>
      <c r="OX99" t="s">
        <v>81</v>
      </c>
      <c r="OY99" t="s">
        <v>81</v>
      </c>
      <c r="OZ99" t="s">
        <v>81</v>
      </c>
      <c r="PA99" t="s">
        <v>81</v>
      </c>
      <c r="PB99" t="s">
        <v>81</v>
      </c>
      <c r="PC99" t="s">
        <v>81</v>
      </c>
      <c r="PD99" t="s">
        <v>81</v>
      </c>
    </row>
    <row r="100" spans="1:420" s="72" customFormat="1" x14ac:dyDescent="0.35">
      <c r="A100" s="71">
        <v>2080423</v>
      </c>
      <c r="B100" s="71">
        <v>2</v>
      </c>
      <c r="C100" s="71">
        <v>8</v>
      </c>
      <c r="D100" s="71">
        <v>4</v>
      </c>
      <c r="E100" s="71" t="s">
        <v>1410</v>
      </c>
      <c r="F100" s="71">
        <v>1</v>
      </c>
      <c r="G100" s="71">
        <v>13</v>
      </c>
      <c r="H100" s="71">
        <v>13</v>
      </c>
      <c r="I100" s="71">
        <v>30</v>
      </c>
      <c r="J100" s="72" t="s">
        <v>81</v>
      </c>
      <c r="K100" s="72" t="s">
        <v>81</v>
      </c>
      <c r="L100" s="71">
        <v>12000</v>
      </c>
      <c r="M100" s="71">
        <v>2</v>
      </c>
      <c r="N100" s="71">
        <v>3</v>
      </c>
      <c r="O100" s="71">
        <v>3</v>
      </c>
      <c r="P100" s="71">
        <v>100</v>
      </c>
      <c r="Q100" s="72" t="s">
        <v>81</v>
      </c>
      <c r="R100" s="72" t="s">
        <v>81</v>
      </c>
      <c r="S100" s="71">
        <v>5000</v>
      </c>
      <c r="T100" s="72" t="s">
        <v>81</v>
      </c>
      <c r="U100" s="72" t="s">
        <v>81</v>
      </c>
      <c r="V100" s="72" t="s">
        <v>81</v>
      </c>
      <c r="W100" s="72" t="s">
        <v>81</v>
      </c>
      <c r="X100" s="72" t="s">
        <v>81</v>
      </c>
      <c r="Y100" s="72" t="s">
        <v>81</v>
      </c>
      <c r="Z100" s="72" t="s">
        <v>81</v>
      </c>
      <c r="AA100" s="72" t="s">
        <v>81</v>
      </c>
      <c r="AB100" s="72" t="s">
        <v>81</v>
      </c>
      <c r="AC100" s="72" t="s">
        <v>81</v>
      </c>
      <c r="AD100" s="72" t="s">
        <v>81</v>
      </c>
      <c r="AE100" s="72" t="s">
        <v>81</v>
      </c>
      <c r="AF100" s="72" t="s">
        <v>81</v>
      </c>
      <c r="AG100" s="72" t="s">
        <v>81</v>
      </c>
      <c r="AH100" s="72" t="s">
        <v>81</v>
      </c>
      <c r="AI100" s="72" t="s">
        <v>81</v>
      </c>
      <c r="AJ100" s="72" t="s">
        <v>81</v>
      </c>
      <c r="AK100" s="72" t="s">
        <v>81</v>
      </c>
      <c r="AL100" s="72" t="s">
        <v>81</v>
      </c>
      <c r="AM100" s="72" t="s">
        <v>81</v>
      </c>
      <c r="AN100" s="72" t="s">
        <v>81</v>
      </c>
      <c r="AO100" s="72" t="s">
        <v>81</v>
      </c>
      <c r="AP100" s="72" t="s">
        <v>81</v>
      </c>
      <c r="AQ100" s="72" t="s">
        <v>81</v>
      </c>
      <c r="AR100" s="72" t="s">
        <v>81</v>
      </c>
      <c r="AS100" s="72" t="s">
        <v>81</v>
      </c>
      <c r="AT100" s="72" t="s">
        <v>81</v>
      </c>
      <c r="AU100" s="72" t="s">
        <v>81</v>
      </c>
      <c r="AV100" s="72">
        <v>2</v>
      </c>
      <c r="AW100" s="72">
        <v>26923</v>
      </c>
      <c r="AX100" s="72">
        <v>23000</v>
      </c>
      <c r="AY100" s="72" t="s">
        <v>81</v>
      </c>
      <c r="AZ100" s="72" t="s">
        <v>81</v>
      </c>
      <c r="BA100" s="72">
        <v>60000</v>
      </c>
      <c r="BB100" s="72">
        <v>100000</v>
      </c>
      <c r="BC100" s="72" t="s">
        <v>81</v>
      </c>
      <c r="BD100" s="72" t="s">
        <v>81</v>
      </c>
      <c r="BE100" s="72" t="s">
        <v>81</v>
      </c>
      <c r="BF100" s="72" t="s">
        <v>81</v>
      </c>
      <c r="BG100" s="72" t="s">
        <v>81</v>
      </c>
      <c r="BH100" s="72" t="s">
        <v>81</v>
      </c>
      <c r="BI100" s="72" t="s">
        <v>81</v>
      </c>
      <c r="BJ100" s="72" t="s">
        <v>81</v>
      </c>
      <c r="BK100" s="72" t="s">
        <v>81</v>
      </c>
      <c r="BL100" s="72" t="s">
        <v>81</v>
      </c>
      <c r="BM100" s="72" t="s">
        <v>81</v>
      </c>
      <c r="BN100" s="72" t="s">
        <v>81</v>
      </c>
      <c r="BO100" s="72" t="s">
        <v>81</v>
      </c>
      <c r="BP100" s="72" t="s">
        <v>81</v>
      </c>
      <c r="BQ100" s="72" t="s">
        <v>81</v>
      </c>
      <c r="BR100" s="72" t="s">
        <v>81</v>
      </c>
      <c r="BS100" s="72" t="s">
        <v>81</v>
      </c>
      <c r="BT100" s="72" t="s">
        <v>81</v>
      </c>
      <c r="BU100" s="72">
        <v>1</v>
      </c>
      <c r="BV100" s="72" t="s">
        <v>81</v>
      </c>
      <c r="BW100" s="72" t="s">
        <v>81</v>
      </c>
      <c r="BX100" s="72" t="s">
        <v>81</v>
      </c>
      <c r="BY100" s="72">
        <v>2</v>
      </c>
      <c r="BZ100" s="72" t="s">
        <v>81</v>
      </c>
      <c r="CA100" s="72" t="s">
        <v>81</v>
      </c>
      <c r="CB100" s="72" t="s">
        <v>81</v>
      </c>
      <c r="CC100" s="72" t="s">
        <v>81</v>
      </c>
      <c r="CD100" s="72" t="s">
        <v>81</v>
      </c>
      <c r="CE100" s="72">
        <v>1</v>
      </c>
      <c r="CF100" s="72">
        <v>1</v>
      </c>
      <c r="CG100" s="72" t="s">
        <v>81</v>
      </c>
      <c r="CH100" s="72">
        <v>10</v>
      </c>
      <c r="CI100" s="72">
        <v>1</v>
      </c>
      <c r="CJ100" s="72">
        <v>1</v>
      </c>
      <c r="CK100" s="72">
        <v>1</v>
      </c>
      <c r="CL100" s="72" t="s">
        <v>81</v>
      </c>
      <c r="CM100" s="72">
        <v>10</v>
      </c>
      <c r="CN100" s="72">
        <v>1</v>
      </c>
      <c r="CO100" s="72">
        <v>1</v>
      </c>
      <c r="CP100" s="72">
        <v>1</v>
      </c>
      <c r="CQ100" s="72" t="s">
        <v>81</v>
      </c>
      <c r="CR100" s="72" t="s">
        <v>81</v>
      </c>
      <c r="CS100" s="72">
        <v>1</v>
      </c>
      <c r="CT100" s="72" t="s">
        <v>81</v>
      </c>
      <c r="CU100" s="72" t="s">
        <v>81</v>
      </c>
      <c r="CV100" s="72" t="s">
        <v>81</v>
      </c>
      <c r="CW100" s="72" t="s">
        <v>81</v>
      </c>
      <c r="CX100" s="72" t="s">
        <v>81</v>
      </c>
      <c r="CY100" s="72">
        <v>1</v>
      </c>
      <c r="CZ100" s="72">
        <v>1</v>
      </c>
      <c r="DA100" s="72" t="s">
        <v>81</v>
      </c>
      <c r="DB100" s="72" t="s">
        <v>81</v>
      </c>
      <c r="DC100" s="72">
        <v>1</v>
      </c>
      <c r="DD100" s="72">
        <v>1</v>
      </c>
      <c r="DE100" s="72">
        <v>1</v>
      </c>
      <c r="DF100" s="72">
        <v>1</v>
      </c>
      <c r="DG100" s="72" t="s">
        <v>81</v>
      </c>
      <c r="DH100" s="72">
        <v>1</v>
      </c>
      <c r="DI100" s="72">
        <v>1</v>
      </c>
      <c r="DJ100" s="72">
        <v>1</v>
      </c>
      <c r="DK100" s="72">
        <v>1</v>
      </c>
      <c r="DL100" s="72" t="s">
        <v>81</v>
      </c>
      <c r="DM100" s="72">
        <v>1</v>
      </c>
      <c r="DN100" s="72">
        <v>1</v>
      </c>
      <c r="DO100" s="72">
        <v>1</v>
      </c>
      <c r="DP100" s="72">
        <v>1</v>
      </c>
      <c r="DQ100" s="72" t="s">
        <v>81</v>
      </c>
      <c r="DR100" s="72">
        <v>1</v>
      </c>
      <c r="DS100" s="72" t="s">
        <v>81</v>
      </c>
      <c r="DT100" s="72" t="s">
        <v>81</v>
      </c>
      <c r="DU100" s="72" t="s">
        <v>81</v>
      </c>
      <c r="DV100" s="72" t="s">
        <v>81</v>
      </c>
      <c r="DW100" s="72" t="s">
        <v>81</v>
      </c>
      <c r="DX100" s="72" t="s">
        <v>81</v>
      </c>
      <c r="DY100" s="72" t="s">
        <v>81</v>
      </c>
      <c r="DZ100" s="72" t="s">
        <v>81</v>
      </c>
      <c r="EA100" s="72" t="s">
        <v>81</v>
      </c>
      <c r="EB100" s="72">
        <v>2</v>
      </c>
      <c r="EC100" s="72" t="s">
        <v>81</v>
      </c>
      <c r="ED100" s="72" t="s">
        <v>81</v>
      </c>
      <c r="EE100" s="72" t="s">
        <v>81</v>
      </c>
      <c r="EF100" s="72" t="s">
        <v>81</v>
      </c>
      <c r="EG100" s="72" t="s">
        <v>81</v>
      </c>
      <c r="EH100" s="72">
        <v>1</v>
      </c>
      <c r="EI100" s="72">
        <v>1</v>
      </c>
      <c r="EJ100" s="72" t="s">
        <v>81</v>
      </c>
      <c r="EK100" s="72">
        <v>10</v>
      </c>
      <c r="EL100" s="72">
        <v>1</v>
      </c>
      <c r="EM100" s="72">
        <v>1</v>
      </c>
      <c r="EN100" s="72">
        <v>1</v>
      </c>
      <c r="EO100" s="72" t="s">
        <v>81</v>
      </c>
      <c r="EP100" s="72">
        <v>10</v>
      </c>
      <c r="EQ100" s="72">
        <v>1</v>
      </c>
      <c r="ER100" s="72">
        <v>1</v>
      </c>
      <c r="ES100" s="72">
        <v>1</v>
      </c>
      <c r="ET100" s="72" t="s">
        <v>81</v>
      </c>
      <c r="EU100" s="72" t="s">
        <v>81</v>
      </c>
      <c r="EV100" s="72">
        <v>1</v>
      </c>
      <c r="EW100" s="72" t="s">
        <v>81</v>
      </c>
      <c r="EX100" s="72" t="s">
        <v>81</v>
      </c>
      <c r="EY100" s="72" t="s">
        <v>81</v>
      </c>
      <c r="EZ100" s="72" t="s">
        <v>81</v>
      </c>
      <c r="FA100" s="72" t="s">
        <v>81</v>
      </c>
      <c r="FB100" s="72">
        <v>1</v>
      </c>
      <c r="FC100" s="72">
        <v>1</v>
      </c>
      <c r="FD100" s="72" t="s">
        <v>81</v>
      </c>
      <c r="FE100" s="72" t="s">
        <v>81</v>
      </c>
      <c r="FF100" s="72">
        <v>1</v>
      </c>
      <c r="FG100" s="72">
        <v>1</v>
      </c>
      <c r="FH100" s="72">
        <v>1</v>
      </c>
      <c r="FI100" s="72">
        <v>1</v>
      </c>
      <c r="FJ100" s="72" t="s">
        <v>81</v>
      </c>
      <c r="FK100" s="72">
        <v>1</v>
      </c>
      <c r="FL100" s="72">
        <v>1</v>
      </c>
      <c r="FM100" s="72">
        <v>1</v>
      </c>
      <c r="FN100" s="72">
        <v>1</v>
      </c>
      <c r="FO100" s="72" t="s">
        <v>81</v>
      </c>
      <c r="FP100" s="72">
        <v>1</v>
      </c>
      <c r="FQ100" s="72">
        <v>1</v>
      </c>
      <c r="FR100" s="72">
        <v>1</v>
      </c>
      <c r="FS100" s="72">
        <v>1</v>
      </c>
      <c r="FT100" s="72" t="s">
        <v>81</v>
      </c>
      <c r="FU100" s="72">
        <v>1</v>
      </c>
      <c r="FV100" s="72" t="s">
        <v>81</v>
      </c>
      <c r="FW100" s="72" t="s">
        <v>81</v>
      </c>
      <c r="FX100" s="72" t="s">
        <v>81</v>
      </c>
      <c r="FY100" s="72" t="s">
        <v>81</v>
      </c>
      <c r="FZ100" s="72" t="s">
        <v>81</v>
      </c>
      <c r="GA100" s="72" t="s">
        <v>81</v>
      </c>
      <c r="GB100" s="72" t="s">
        <v>81</v>
      </c>
      <c r="GC100" s="72" t="s">
        <v>81</v>
      </c>
      <c r="GD100" s="72" t="s">
        <v>81</v>
      </c>
      <c r="GE100" s="72" t="s">
        <v>81</v>
      </c>
      <c r="GF100" s="72" t="s">
        <v>81</v>
      </c>
      <c r="GG100" s="72" t="s">
        <v>81</v>
      </c>
      <c r="GH100" s="72" t="s">
        <v>81</v>
      </c>
      <c r="GI100" s="72" t="s">
        <v>81</v>
      </c>
      <c r="GJ100" s="72" t="s">
        <v>81</v>
      </c>
      <c r="GK100" s="72" t="s">
        <v>81</v>
      </c>
      <c r="GL100" s="72" t="s">
        <v>81</v>
      </c>
      <c r="GM100" s="72" t="s">
        <v>81</v>
      </c>
      <c r="GN100" s="72" t="s">
        <v>81</v>
      </c>
      <c r="GO100" s="72" t="s">
        <v>81</v>
      </c>
      <c r="GP100" s="72" t="s">
        <v>81</v>
      </c>
      <c r="GQ100" s="72" t="s">
        <v>81</v>
      </c>
      <c r="GR100" s="72" t="s">
        <v>81</v>
      </c>
      <c r="GS100" s="72" t="s">
        <v>81</v>
      </c>
      <c r="GT100" s="72" t="s">
        <v>81</v>
      </c>
      <c r="GU100" s="72" t="s">
        <v>81</v>
      </c>
      <c r="GV100" s="72" t="s">
        <v>81</v>
      </c>
      <c r="GW100" s="72" t="s">
        <v>81</v>
      </c>
      <c r="GX100" s="72" t="s">
        <v>81</v>
      </c>
      <c r="GY100" s="72" t="s">
        <v>81</v>
      </c>
      <c r="GZ100" s="72" t="s">
        <v>81</v>
      </c>
      <c r="HA100" s="72" t="s">
        <v>81</v>
      </c>
      <c r="HB100" s="72" t="s">
        <v>81</v>
      </c>
      <c r="HC100" s="72" t="s">
        <v>81</v>
      </c>
      <c r="HD100" s="72" t="s">
        <v>81</v>
      </c>
      <c r="HE100" s="72" t="s">
        <v>81</v>
      </c>
      <c r="HF100" s="72" t="s">
        <v>81</v>
      </c>
      <c r="HG100" s="72" t="s">
        <v>81</v>
      </c>
      <c r="HH100" s="72" t="s">
        <v>81</v>
      </c>
      <c r="HI100" s="72" t="s">
        <v>81</v>
      </c>
      <c r="HJ100" s="72" t="s">
        <v>81</v>
      </c>
      <c r="HK100" s="72" t="s">
        <v>81</v>
      </c>
      <c r="HL100" s="72" t="s">
        <v>81</v>
      </c>
      <c r="HM100" s="72" t="s">
        <v>81</v>
      </c>
      <c r="HN100" s="72" t="s">
        <v>81</v>
      </c>
      <c r="HO100" s="72" t="s">
        <v>81</v>
      </c>
      <c r="HP100" s="72" t="s">
        <v>81</v>
      </c>
      <c r="HQ100" s="72" t="s">
        <v>81</v>
      </c>
      <c r="HR100" s="72" t="s">
        <v>81</v>
      </c>
      <c r="HS100" s="72" t="s">
        <v>81</v>
      </c>
      <c r="HT100" s="72" t="s">
        <v>81</v>
      </c>
      <c r="HU100" s="72" t="s">
        <v>81</v>
      </c>
      <c r="HV100" s="72" t="s">
        <v>81</v>
      </c>
      <c r="HW100" s="72" t="s">
        <v>81</v>
      </c>
      <c r="HX100" s="72" t="s">
        <v>81</v>
      </c>
      <c r="HY100" s="72" t="s">
        <v>81</v>
      </c>
      <c r="HZ100" s="72" t="s">
        <v>81</v>
      </c>
      <c r="IA100" s="72" t="s">
        <v>81</v>
      </c>
      <c r="IB100" s="72" t="s">
        <v>81</v>
      </c>
      <c r="IC100" s="72" t="s">
        <v>81</v>
      </c>
      <c r="ID100" s="72" t="s">
        <v>81</v>
      </c>
      <c r="IE100" s="72" t="s">
        <v>81</v>
      </c>
      <c r="IF100" s="72" t="s">
        <v>81</v>
      </c>
      <c r="IG100" s="72" t="s">
        <v>81</v>
      </c>
      <c r="IH100" s="72" t="s">
        <v>81</v>
      </c>
      <c r="II100" s="72" t="s">
        <v>81</v>
      </c>
      <c r="IJ100" s="72" t="s">
        <v>81</v>
      </c>
      <c r="IK100" s="72" t="s">
        <v>81</v>
      </c>
      <c r="IL100" s="72" t="s">
        <v>81</v>
      </c>
      <c r="IM100" s="72" t="s">
        <v>81</v>
      </c>
      <c r="IN100" s="72" t="s">
        <v>81</v>
      </c>
      <c r="IO100" s="72" t="s">
        <v>81</v>
      </c>
      <c r="IP100" s="72" t="s">
        <v>81</v>
      </c>
      <c r="IQ100" s="72" t="s">
        <v>81</v>
      </c>
      <c r="IR100" s="72" t="s">
        <v>81</v>
      </c>
      <c r="IS100" s="72" t="s">
        <v>81</v>
      </c>
      <c r="IT100" s="72" t="s">
        <v>81</v>
      </c>
      <c r="IU100" s="72" t="s">
        <v>81</v>
      </c>
      <c r="IV100" s="72" t="s">
        <v>81</v>
      </c>
      <c r="IW100" s="72" t="s">
        <v>81</v>
      </c>
      <c r="IX100" s="72" t="s">
        <v>81</v>
      </c>
      <c r="IY100" s="72" t="s">
        <v>81</v>
      </c>
      <c r="IZ100" s="72" t="s">
        <v>81</v>
      </c>
      <c r="JA100" s="72" t="s">
        <v>81</v>
      </c>
      <c r="JB100" s="72" t="s">
        <v>81</v>
      </c>
      <c r="JC100" s="72" t="s">
        <v>81</v>
      </c>
      <c r="JD100" s="72" t="s">
        <v>81</v>
      </c>
      <c r="JE100" s="72" t="s">
        <v>81</v>
      </c>
      <c r="JF100" s="72" t="s">
        <v>81</v>
      </c>
      <c r="JG100" s="72" t="s">
        <v>81</v>
      </c>
      <c r="JH100" s="72" t="s">
        <v>81</v>
      </c>
      <c r="JI100" s="72" t="s">
        <v>81</v>
      </c>
      <c r="JJ100" s="72" t="s">
        <v>81</v>
      </c>
      <c r="JK100" s="72" t="s">
        <v>81</v>
      </c>
      <c r="JL100" s="72" t="s">
        <v>81</v>
      </c>
      <c r="JM100" s="72" t="s">
        <v>81</v>
      </c>
      <c r="JN100" s="72" t="s">
        <v>81</v>
      </c>
      <c r="JO100" s="72" t="s">
        <v>81</v>
      </c>
      <c r="JP100" s="72" t="s">
        <v>81</v>
      </c>
      <c r="JQ100" s="72" t="s">
        <v>81</v>
      </c>
      <c r="JR100" s="72" t="s">
        <v>81</v>
      </c>
      <c r="JS100" s="72" t="s">
        <v>81</v>
      </c>
      <c r="JT100" s="72" t="s">
        <v>81</v>
      </c>
      <c r="JU100" s="72" t="s">
        <v>81</v>
      </c>
      <c r="JV100" s="72" t="s">
        <v>81</v>
      </c>
      <c r="JW100" s="72" t="s">
        <v>81</v>
      </c>
      <c r="JX100" s="72" t="s">
        <v>81</v>
      </c>
      <c r="JY100" s="72" t="s">
        <v>81</v>
      </c>
      <c r="JZ100" s="72" t="s">
        <v>81</v>
      </c>
      <c r="KA100" s="72" t="s">
        <v>81</v>
      </c>
      <c r="KB100" s="72" t="s">
        <v>81</v>
      </c>
      <c r="KC100" s="72" t="s">
        <v>81</v>
      </c>
      <c r="KD100" s="72" t="s">
        <v>81</v>
      </c>
      <c r="KE100" s="72" t="s">
        <v>81</v>
      </c>
      <c r="KF100" s="72" t="s">
        <v>81</v>
      </c>
      <c r="KG100" s="72" t="s">
        <v>81</v>
      </c>
      <c r="KH100" s="72" t="s">
        <v>81</v>
      </c>
      <c r="KI100" s="72" t="s">
        <v>81</v>
      </c>
      <c r="KJ100" s="72" t="s">
        <v>81</v>
      </c>
      <c r="KK100" s="72" t="s">
        <v>81</v>
      </c>
      <c r="KL100" s="72" t="s">
        <v>81</v>
      </c>
      <c r="KM100" s="72" t="s">
        <v>81</v>
      </c>
      <c r="KN100" s="72" t="s">
        <v>81</v>
      </c>
      <c r="KO100" s="72" t="s">
        <v>81</v>
      </c>
      <c r="KP100" s="72" t="s">
        <v>81</v>
      </c>
      <c r="KQ100" s="72" t="s">
        <v>81</v>
      </c>
      <c r="KR100" s="72" t="s">
        <v>81</v>
      </c>
      <c r="KS100" s="72" t="s">
        <v>81</v>
      </c>
      <c r="KT100" s="72" t="s">
        <v>81</v>
      </c>
      <c r="KU100" s="72" t="s">
        <v>81</v>
      </c>
      <c r="KV100" s="72" t="s">
        <v>81</v>
      </c>
      <c r="KW100" s="72" t="s">
        <v>81</v>
      </c>
      <c r="KX100" s="72" t="s">
        <v>81</v>
      </c>
      <c r="KY100" s="72" t="s">
        <v>81</v>
      </c>
      <c r="KZ100" s="72" t="s">
        <v>81</v>
      </c>
      <c r="LA100" s="72" t="s">
        <v>81</v>
      </c>
      <c r="LB100" s="72" t="s">
        <v>81</v>
      </c>
      <c r="LC100" s="72" t="s">
        <v>81</v>
      </c>
      <c r="LD100" s="72" t="s">
        <v>81</v>
      </c>
      <c r="LE100" s="72" t="s">
        <v>81</v>
      </c>
      <c r="LF100" s="72" t="s">
        <v>81</v>
      </c>
      <c r="LG100" s="72" t="s">
        <v>81</v>
      </c>
      <c r="LH100" s="72" t="s">
        <v>81</v>
      </c>
      <c r="LI100" s="72" t="s">
        <v>81</v>
      </c>
      <c r="LJ100" s="72" t="s">
        <v>81</v>
      </c>
      <c r="LK100" s="72" t="s">
        <v>81</v>
      </c>
      <c r="LL100" s="72" t="s">
        <v>81</v>
      </c>
      <c r="LM100" s="72" t="s">
        <v>81</v>
      </c>
      <c r="LN100" s="72" t="s">
        <v>81</v>
      </c>
      <c r="LO100" s="72" t="s">
        <v>81</v>
      </c>
      <c r="LP100" s="72" t="s">
        <v>81</v>
      </c>
      <c r="LQ100" s="72" t="s">
        <v>81</v>
      </c>
      <c r="LR100" s="72" t="s">
        <v>81</v>
      </c>
      <c r="LS100" s="72" t="s">
        <v>81</v>
      </c>
      <c r="LT100" s="72" t="s">
        <v>81</v>
      </c>
      <c r="LU100" s="72" t="s">
        <v>81</v>
      </c>
      <c r="LV100" s="72" t="s">
        <v>81</v>
      </c>
      <c r="LW100" s="72" t="s">
        <v>81</v>
      </c>
      <c r="LX100" s="72" t="s">
        <v>81</v>
      </c>
      <c r="LY100" s="72" t="s">
        <v>81</v>
      </c>
      <c r="LZ100" s="72" t="s">
        <v>81</v>
      </c>
      <c r="MA100" s="72" t="s">
        <v>81</v>
      </c>
      <c r="MB100" s="72" t="s">
        <v>81</v>
      </c>
      <c r="MC100" s="72" t="s">
        <v>81</v>
      </c>
      <c r="MD100" s="72" t="s">
        <v>81</v>
      </c>
      <c r="ME100" s="72" t="s">
        <v>81</v>
      </c>
      <c r="MF100" s="72" t="s">
        <v>81</v>
      </c>
      <c r="MG100" s="72" t="s">
        <v>81</v>
      </c>
      <c r="MH100" s="72" t="s">
        <v>81</v>
      </c>
      <c r="MI100" s="72" t="s">
        <v>81</v>
      </c>
      <c r="MJ100" s="72" t="s">
        <v>81</v>
      </c>
      <c r="MK100" s="72" t="s">
        <v>81</v>
      </c>
      <c r="ML100" s="72" t="s">
        <v>81</v>
      </c>
      <c r="MM100" s="72" t="s">
        <v>81</v>
      </c>
      <c r="MN100" s="72" t="s">
        <v>81</v>
      </c>
      <c r="MO100" s="72" t="s">
        <v>81</v>
      </c>
      <c r="MP100" s="72" t="s">
        <v>81</v>
      </c>
      <c r="MQ100" s="72" t="s">
        <v>81</v>
      </c>
      <c r="MR100" s="72" t="s">
        <v>81</v>
      </c>
      <c r="MS100" s="72" t="s">
        <v>81</v>
      </c>
      <c r="MT100" s="72" t="s">
        <v>81</v>
      </c>
      <c r="MU100" s="72" t="s">
        <v>81</v>
      </c>
      <c r="MV100" s="72" t="s">
        <v>81</v>
      </c>
      <c r="MW100" s="72" t="s">
        <v>81</v>
      </c>
      <c r="MX100" s="72" t="s">
        <v>81</v>
      </c>
      <c r="MY100" s="72" t="s">
        <v>81</v>
      </c>
      <c r="MZ100" s="72" t="s">
        <v>81</v>
      </c>
      <c r="NA100" s="72" t="s">
        <v>81</v>
      </c>
      <c r="NB100" s="72" t="s">
        <v>81</v>
      </c>
      <c r="NC100" s="72" t="s">
        <v>81</v>
      </c>
      <c r="ND100" s="72" t="s">
        <v>81</v>
      </c>
      <c r="NE100" s="72" t="s">
        <v>81</v>
      </c>
      <c r="NF100" s="72" t="s">
        <v>81</v>
      </c>
      <c r="NG100" s="72" t="s">
        <v>81</v>
      </c>
      <c r="NH100" s="72" t="s">
        <v>81</v>
      </c>
      <c r="NI100" s="72" t="s">
        <v>81</v>
      </c>
      <c r="NJ100" s="72" t="s">
        <v>81</v>
      </c>
      <c r="NK100" s="72" t="s">
        <v>81</v>
      </c>
      <c r="NL100" s="72" t="s">
        <v>81</v>
      </c>
      <c r="NM100" s="72" t="s">
        <v>81</v>
      </c>
      <c r="NN100" s="72" t="s">
        <v>81</v>
      </c>
      <c r="NO100" s="72" t="s">
        <v>81</v>
      </c>
      <c r="NP100" s="72" t="s">
        <v>81</v>
      </c>
      <c r="NQ100" s="72" t="s">
        <v>81</v>
      </c>
      <c r="NR100" s="72" t="s">
        <v>81</v>
      </c>
      <c r="NS100" s="72" t="s">
        <v>81</v>
      </c>
      <c r="NT100" s="72" t="s">
        <v>81</v>
      </c>
      <c r="NU100" s="72" t="s">
        <v>81</v>
      </c>
      <c r="NV100" s="72" t="s">
        <v>81</v>
      </c>
      <c r="NW100" s="72" t="s">
        <v>81</v>
      </c>
      <c r="NX100" s="72" t="s">
        <v>81</v>
      </c>
      <c r="NY100" s="72" t="s">
        <v>81</v>
      </c>
      <c r="NZ100" s="72" t="s">
        <v>81</v>
      </c>
      <c r="OA100" s="72" t="s">
        <v>81</v>
      </c>
      <c r="OB100" s="72" t="s">
        <v>81</v>
      </c>
      <c r="OC100" s="72" t="s">
        <v>81</v>
      </c>
      <c r="OD100" s="72" t="s">
        <v>81</v>
      </c>
      <c r="OE100" s="72" t="s">
        <v>81</v>
      </c>
      <c r="OF100" s="72" t="s">
        <v>81</v>
      </c>
      <c r="OG100" s="72" t="s">
        <v>81</v>
      </c>
      <c r="OH100" s="72" t="s">
        <v>81</v>
      </c>
      <c r="OI100" s="72" t="s">
        <v>81</v>
      </c>
      <c r="OJ100" s="72" t="s">
        <v>81</v>
      </c>
      <c r="OK100" s="72" t="s">
        <v>81</v>
      </c>
      <c r="OL100" s="72" t="s">
        <v>81</v>
      </c>
      <c r="OM100" s="72">
        <v>1</v>
      </c>
      <c r="ON100" s="72">
        <v>1</v>
      </c>
      <c r="OO100" s="72" t="s">
        <v>81</v>
      </c>
      <c r="OP100" s="72">
        <v>1</v>
      </c>
      <c r="OQ100" s="72">
        <v>1</v>
      </c>
      <c r="OR100" s="72" t="s">
        <v>81</v>
      </c>
      <c r="OS100" s="72" t="s">
        <v>81</v>
      </c>
      <c r="OT100" s="72" t="s">
        <v>81</v>
      </c>
      <c r="OU100" s="72" t="s">
        <v>81</v>
      </c>
      <c r="OV100" s="72" t="s">
        <v>81</v>
      </c>
      <c r="OW100" s="72" t="s">
        <v>81</v>
      </c>
      <c r="OX100" s="72" t="s">
        <v>81</v>
      </c>
      <c r="OY100" s="72" t="s">
        <v>81</v>
      </c>
      <c r="OZ100" s="72" t="s">
        <v>81</v>
      </c>
      <c r="PA100" s="72" t="s">
        <v>81</v>
      </c>
      <c r="PB100" s="72" t="s">
        <v>81</v>
      </c>
      <c r="PC100" s="72" t="s">
        <v>81</v>
      </c>
      <c r="PD100" s="72" t="s">
        <v>81</v>
      </c>
    </row>
    <row r="101" spans="1:420" x14ac:dyDescent="0.35">
      <c r="A101" s="20">
        <v>2080424</v>
      </c>
      <c r="B101" s="20">
        <v>2</v>
      </c>
      <c r="C101" s="20">
        <v>8</v>
      </c>
      <c r="D101" s="20">
        <v>4</v>
      </c>
      <c r="E101" s="20" t="s">
        <v>1415</v>
      </c>
      <c r="F101" s="20">
        <v>2</v>
      </c>
      <c r="G101" s="20">
        <v>2.6</v>
      </c>
      <c r="H101" s="20">
        <v>2.6</v>
      </c>
      <c r="I101" s="20">
        <v>44</v>
      </c>
      <c r="J101">
        <v>6</v>
      </c>
      <c r="K101" t="s">
        <v>81</v>
      </c>
      <c r="L101" s="20">
        <v>46000</v>
      </c>
      <c r="M101" s="20">
        <v>1</v>
      </c>
      <c r="N101" s="20">
        <v>1.2</v>
      </c>
      <c r="O101" s="20">
        <v>1.2</v>
      </c>
      <c r="P101" s="20">
        <v>95</v>
      </c>
      <c r="Q101" s="20">
        <v>10</v>
      </c>
      <c r="R101" t="s">
        <v>81</v>
      </c>
      <c r="S101" s="20">
        <v>11500</v>
      </c>
      <c r="T101" t="s">
        <v>81</v>
      </c>
      <c r="U101" t="s">
        <v>81</v>
      </c>
      <c r="V101" t="s">
        <v>81</v>
      </c>
      <c r="W101" t="s">
        <v>81</v>
      </c>
      <c r="X101" t="s">
        <v>81</v>
      </c>
      <c r="Y101" t="s">
        <v>81</v>
      </c>
      <c r="Z101" t="s">
        <v>81</v>
      </c>
      <c r="AA101" t="s">
        <v>81</v>
      </c>
      <c r="AB101" t="s">
        <v>81</v>
      </c>
      <c r="AC101" t="s">
        <v>81</v>
      </c>
      <c r="AD101" t="s">
        <v>81</v>
      </c>
      <c r="AE101" t="s">
        <v>81</v>
      </c>
      <c r="AF101" t="s">
        <v>81</v>
      </c>
      <c r="AG101" t="s">
        <v>81</v>
      </c>
      <c r="AH101" t="s">
        <v>81</v>
      </c>
      <c r="AI101" t="s">
        <v>81</v>
      </c>
      <c r="AJ101" t="s">
        <v>81</v>
      </c>
      <c r="AK101" t="s">
        <v>81</v>
      </c>
      <c r="AL101" t="s">
        <v>81</v>
      </c>
      <c r="AM101" t="s">
        <v>81</v>
      </c>
      <c r="AN101" t="s">
        <v>81</v>
      </c>
      <c r="AO101" t="s">
        <v>81</v>
      </c>
      <c r="AP101" t="s">
        <v>81</v>
      </c>
      <c r="AQ101" t="s">
        <v>81</v>
      </c>
      <c r="AR101" t="s">
        <v>81</v>
      </c>
      <c r="AS101" t="s">
        <v>81</v>
      </c>
      <c r="AT101" t="s">
        <v>81</v>
      </c>
      <c r="AU101" t="s">
        <v>81</v>
      </c>
      <c r="AV101">
        <v>2</v>
      </c>
      <c r="AW101">
        <v>26000</v>
      </c>
      <c r="AX101">
        <v>80000</v>
      </c>
      <c r="AY101" t="s">
        <v>81</v>
      </c>
      <c r="AZ101">
        <v>7000</v>
      </c>
      <c r="BA101">
        <v>50000</v>
      </c>
      <c r="BB101">
        <v>80000</v>
      </c>
      <c r="BC101" t="s">
        <v>81</v>
      </c>
      <c r="BD101">
        <v>7000</v>
      </c>
      <c r="BE101" t="s">
        <v>81</v>
      </c>
      <c r="BF101" t="s">
        <v>81</v>
      </c>
      <c r="BG101" t="s">
        <v>81</v>
      </c>
      <c r="BH101" t="s">
        <v>81</v>
      </c>
      <c r="BI101" t="s">
        <v>81</v>
      </c>
      <c r="BJ101" t="s">
        <v>81</v>
      </c>
      <c r="BK101" t="s">
        <v>81</v>
      </c>
      <c r="BL101" t="s">
        <v>81</v>
      </c>
      <c r="BM101" t="s">
        <v>81</v>
      </c>
      <c r="BN101" t="s">
        <v>81</v>
      </c>
      <c r="BO101" t="s">
        <v>81</v>
      </c>
      <c r="BP101" t="s">
        <v>81</v>
      </c>
      <c r="BQ101" t="s">
        <v>81</v>
      </c>
      <c r="BR101" t="s">
        <v>81</v>
      </c>
      <c r="BS101" t="s">
        <v>81</v>
      </c>
      <c r="BT101" t="s">
        <v>81</v>
      </c>
      <c r="BU101" s="27">
        <v>0</v>
      </c>
      <c r="BV101" t="s">
        <v>81</v>
      </c>
      <c r="BW101">
        <v>1</v>
      </c>
      <c r="BX101" t="s">
        <v>81</v>
      </c>
      <c r="BY101">
        <v>1</v>
      </c>
      <c r="BZ101" t="s">
        <v>81</v>
      </c>
      <c r="CA101" t="s">
        <v>1328</v>
      </c>
      <c r="CB101">
        <v>1</v>
      </c>
      <c r="CC101" t="s">
        <v>81</v>
      </c>
      <c r="CD101">
        <v>1</v>
      </c>
      <c r="CE101" t="s">
        <v>81</v>
      </c>
      <c r="CF101" t="s">
        <v>81</v>
      </c>
      <c r="CG101" t="s">
        <v>81</v>
      </c>
      <c r="CH101" t="s">
        <v>81</v>
      </c>
      <c r="CI101" t="s">
        <v>81</v>
      </c>
      <c r="CJ101" t="s">
        <v>81</v>
      </c>
      <c r="CK101" t="s">
        <v>81</v>
      </c>
      <c r="CL101" t="s">
        <v>81</v>
      </c>
      <c r="CM101" t="s">
        <v>81</v>
      </c>
      <c r="CN101" t="s">
        <v>81</v>
      </c>
      <c r="CO101" t="s">
        <v>81</v>
      </c>
      <c r="CP101" t="s">
        <v>81</v>
      </c>
      <c r="CQ101">
        <v>1</v>
      </c>
      <c r="CR101" t="s">
        <v>81</v>
      </c>
      <c r="CS101">
        <v>3</v>
      </c>
      <c r="CT101" t="s">
        <v>81</v>
      </c>
      <c r="CU101" t="s">
        <v>81</v>
      </c>
      <c r="CV101">
        <v>1</v>
      </c>
      <c r="CW101" t="s">
        <v>81</v>
      </c>
      <c r="CX101">
        <v>1</v>
      </c>
      <c r="CY101">
        <v>1</v>
      </c>
      <c r="CZ101" t="s">
        <v>81</v>
      </c>
      <c r="DA101" t="s">
        <v>81</v>
      </c>
      <c r="DB101" t="s">
        <v>81</v>
      </c>
      <c r="DC101">
        <v>1</v>
      </c>
      <c r="DD101" t="s">
        <v>81</v>
      </c>
      <c r="DE101" t="s">
        <v>81</v>
      </c>
      <c r="DF101">
        <v>1</v>
      </c>
      <c r="DG101" t="s">
        <v>81</v>
      </c>
      <c r="DH101">
        <v>1</v>
      </c>
      <c r="DI101" t="s">
        <v>81</v>
      </c>
      <c r="DJ101" t="s">
        <v>81</v>
      </c>
      <c r="DK101">
        <v>1</v>
      </c>
      <c r="DL101" t="s">
        <v>81</v>
      </c>
      <c r="DM101">
        <v>1</v>
      </c>
      <c r="DN101" t="s">
        <v>81</v>
      </c>
      <c r="DO101" t="s">
        <v>81</v>
      </c>
      <c r="DP101">
        <v>1</v>
      </c>
      <c r="DQ101" t="s">
        <v>81</v>
      </c>
      <c r="DR101">
        <v>1</v>
      </c>
      <c r="DS101" t="s">
        <v>81</v>
      </c>
      <c r="DT101" t="s">
        <v>81</v>
      </c>
      <c r="DU101" t="s">
        <v>81</v>
      </c>
      <c r="DV101" t="s">
        <v>81</v>
      </c>
      <c r="DW101" t="s">
        <v>81</v>
      </c>
      <c r="DX101" t="s">
        <v>81</v>
      </c>
      <c r="DY101" t="s">
        <v>81</v>
      </c>
      <c r="DZ101">
        <v>1</v>
      </c>
      <c r="EA101" t="s">
        <v>81</v>
      </c>
      <c r="EB101">
        <v>7</v>
      </c>
      <c r="EC101" t="s">
        <v>81</v>
      </c>
      <c r="ED101" t="s">
        <v>81</v>
      </c>
      <c r="EE101" t="s">
        <v>81</v>
      </c>
      <c r="EF101" t="s">
        <v>81</v>
      </c>
      <c r="EG101" t="s">
        <v>81</v>
      </c>
      <c r="EH101" t="s">
        <v>81</v>
      </c>
      <c r="EI101" t="s">
        <v>81</v>
      </c>
      <c r="EJ101">
        <v>5</v>
      </c>
      <c r="EK101" t="s">
        <v>81</v>
      </c>
      <c r="EL101">
        <v>1</v>
      </c>
      <c r="EM101" t="s">
        <v>81</v>
      </c>
      <c r="EN101" t="s">
        <v>81</v>
      </c>
      <c r="EO101" t="s">
        <v>81</v>
      </c>
      <c r="EP101">
        <v>8</v>
      </c>
      <c r="EQ101">
        <v>1</v>
      </c>
      <c r="ER101" t="s">
        <v>81</v>
      </c>
      <c r="ES101" t="s">
        <v>81</v>
      </c>
      <c r="ET101">
        <v>1</v>
      </c>
      <c r="EU101" t="s">
        <v>81</v>
      </c>
      <c r="EV101">
        <v>3</v>
      </c>
      <c r="EW101" t="s">
        <v>81</v>
      </c>
      <c r="EX101" t="s">
        <v>81</v>
      </c>
      <c r="EY101">
        <v>1</v>
      </c>
      <c r="EZ101" t="s">
        <v>81</v>
      </c>
      <c r="FA101">
        <v>1</v>
      </c>
      <c r="FB101">
        <v>1</v>
      </c>
      <c r="FC101" t="s">
        <v>81</v>
      </c>
      <c r="FD101" t="s">
        <v>81</v>
      </c>
      <c r="FE101" t="s">
        <v>81</v>
      </c>
      <c r="FF101">
        <v>1</v>
      </c>
      <c r="FG101" t="s">
        <v>81</v>
      </c>
      <c r="FH101" t="s">
        <v>81</v>
      </c>
      <c r="FI101" t="s">
        <v>81</v>
      </c>
      <c r="FJ101">
        <v>1</v>
      </c>
      <c r="FK101" t="s">
        <v>81</v>
      </c>
      <c r="FL101" t="s">
        <v>81</v>
      </c>
      <c r="FM101" t="s">
        <v>81</v>
      </c>
      <c r="FN101">
        <v>1</v>
      </c>
      <c r="FO101" t="s">
        <v>81</v>
      </c>
      <c r="FP101">
        <v>1</v>
      </c>
      <c r="FQ101" t="s">
        <v>81</v>
      </c>
      <c r="FR101" t="s">
        <v>81</v>
      </c>
      <c r="FS101">
        <v>1</v>
      </c>
      <c r="FT101" t="s">
        <v>81</v>
      </c>
      <c r="FU101">
        <v>1</v>
      </c>
      <c r="FV101" t="s">
        <v>81</v>
      </c>
      <c r="FW101" t="s">
        <v>81</v>
      </c>
      <c r="FX101" t="s">
        <v>81</v>
      </c>
      <c r="FY101" t="s">
        <v>81</v>
      </c>
      <c r="FZ101" t="s">
        <v>81</v>
      </c>
      <c r="GA101" t="s">
        <v>81</v>
      </c>
      <c r="GB101" t="s">
        <v>81</v>
      </c>
      <c r="GC101" t="s">
        <v>81</v>
      </c>
      <c r="GD101" t="s">
        <v>81</v>
      </c>
      <c r="GE101" t="s">
        <v>81</v>
      </c>
      <c r="GF101" t="s">
        <v>81</v>
      </c>
      <c r="GG101" t="s">
        <v>81</v>
      </c>
      <c r="GH101" t="s">
        <v>81</v>
      </c>
      <c r="GI101" t="s">
        <v>81</v>
      </c>
      <c r="GJ101" t="s">
        <v>81</v>
      </c>
      <c r="GK101" t="s">
        <v>81</v>
      </c>
      <c r="GL101" t="s">
        <v>81</v>
      </c>
      <c r="GM101" t="s">
        <v>81</v>
      </c>
      <c r="GN101" t="s">
        <v>81</v>
      </c>
      <c r="GO101" t="s">
        <v>81</v>
      </c>
      <c r="GP101" t="s">
        <v>81</v>
      </c>
      <c r="GQ101" t="s">
        <v>81</v>
      </c>
      <c r="GR101" t="s">
        <v>81</v>
      </c>
      <c r="GS101" t="s">
        <v>81</v>
      </c>
      <c r="GT101" t="s">
        <v>81</v>
      </c>
      <c r="GU101" t="s">
        <v>81</v>
      </c>
      <c r="GV101" t="s">
        <v>81</v>
      </c>
      <c r="GW101" t="s">
        <v>81</v>
      </c>
      <c r="GX101" t="s">
        <v>81</v>
      </c>
      <c r="GY101" t="s">
        <v>81</v>
      </c>
      <c r="GZ101" t="s">
        <v>81</v>
      </c>
      <c r="HA101" t="s">
        <v>81</v>
      </c>
      <c r="HB101" t="s">
        <v>81</v>
      </c>
      <c r="HC101" t="s">
        <v>81</v>
      </c>
      <c r="HD101" t="s">
        <v>81</v>
      </c>
      <c r="HE101" t="s">
        <v>81</v>
      </c>
      <c r="HF101" t="s">
        <v>81</v>
      </c>
      <c r="HG101" t="s">
        <v>81</v>
      </c>
      <c r="HH101" t="s">
        <v>81</v>
      </c>
      <c r="HI101" t="s">
        <v>81</v>
      </c>
      <c r="HJ101" t="s">
        <v>81</v>
      </c>
      <c r="HK101" t="s">
        <v>81</v>
      </c>
      <c r="HL101" t="s">
        <v>81</v>
      </c>
      <c r="HM101" t="s">
        <v>81</v>
      </c>
      <c r="HN101" t="s">
        <v>81</v>
      </c>
      <c r="HO101" t="s">
        <v>81</v>
      </c>
      <c r="HP101" t="s">
        <v>81</v>
      </c>
      <c r="HQ101" t="s">
        <v>81</v>
      </c>
      <c r="HR101" t="s">
        <v>81</v>
      </c>
      <c r="HS101" t="s">
        <v>81</v>
      </c>
      <c r="HT101" t="s">
        <v>81</v>
      </c>
      <c r="HU101" t="s">
        <v>81</v>
      </c>
      <c r="HV101" t="s">
        <v>81</v>
      </c>
      <c r="HW101" t="s">
        <v>81</v>
      </c>
      <c r="HX101" t="s">
        <v>81</v>
      </c>
      <c r="HY101" t="s">
        <v>81</v>
      </c>
      <c r="HZ101" t="s">
        <v>81</v>
      </c>
      <c r="IA101" t="s">
        <v>81</v>
      </c>
      <c r="IB101" t="s">
        <v>81</v>
      </c>
      <c r="IC101" t="s">
        <v>81</v>
      </c>
      <c r="ID101" t="s">
        <v>81</v>
      </c>
      <c r="IE101" t="s">
        <v>81</v>
      </c>
      <c r="IF101" t="s">
        <v>81</v>
      </c>
      <c r="IG101" t="s">
        <v>81</v>
      </c>
      <c r="IH101" t="s">
        <v>81</v>
      </c>
      <c r="II101" t="s">
        <v>81</v>
      </c>
      <c r="IJ101" t="s">
        <v>81</v>
      </c>
      <c r="IK101" t="s">
        <v>81</v>
      </c>
      <c r="IL101" t="s">
        <v>81</v>
      </c>
      <c r="IM101" t="s">
        <v>81</v>
      </c>
      <c r="IN101" t="s">
        <v>81</v>
      </c>
      <c r="IO101" t="s">
        <v>81</v>
      </c>
      <c r="IP101" t="s">
        <v>81</v>
      </c>
      <c r="IQ101" t="s">
        <v>81</v>
      </c>
      <c r="IR101" t="s">
        <v>81</v>
      </c>
      <c r="IS101" t="s">
        <v>81</v>
      </c>
      <c r="IT101" t="s">
        <v>81</v>
      </c>
      <c r="IU101" t="s">
        <v>81</v>
      </c>
      <c r="IV101" t="s">
        <v>81</v>
      </c>
      <c r="IW101" t="s">
        <v>81</v>
      </c>
      <c r="IX101" t="s">
        <v>81</v>
      </c>
      <c r="IY101" t="s">
        <v>81</v>
      </c>
      <c r="IZ101" t="s">
        <v>81</v>
      </c>
      <c r="JA101" t="s">
        <v>81</v>
      </c>
      <c r="JB101" t="s">
        <v>81</v>
      </c>
      <c r="JC101" t="s">
        <v>81</v>
      </c>
      <c r="JD101" t="s">
        <v>81</v>
      </c>
      <c r="JE101" t="s">
        <v>81</v>
      </c>
      <c r="JF101" t="s">
        <v>81</v>
      </c>
      <c r="JG101" t="s">
        <v>81</v>
      </c>
      <c r="JH101" t="s">
        <v>81</v>
      </c>
      <c r="JI101" t="s">
        <v>81</v>
      </c>
      <c r="JJ101" t="s">
        <v>81</v>
      </c>
      <c r="JK101" t="s">
        <v>81</v>
      </c>
      <c r="JL101" t="s">
        <v>81</v>
      </c>
      <c r="JM101" t="s">
        <v>81</v>
      </c>
      <c r="JN101" t="s">
        <v>81</v>
      </c>
      <c r="JO101" t="s">
        <v>81</v>
      </c>
      <c r="JP101" t="s">
        <v>81</v>
      </c>
      <c r="JQ101" t="s">
        <v>81</v>
      </c>
      <c r="JR101" t="s">
        <v>81</v>
      </c>
      <c r="JS101" t="s">
        <v>81</v>
      </c>
      <c r="JT101" t="s">
        <v>81</v>
      </c>
      <c r="JU101" t="s">
        <v>81</v>
      </c>
      <c r="JV101" t="s">
        <v>81</v>
      </c>
      <c r="JW101" t="s">
        <v>81</v>
      </c>
      <c r="JX101" t="s">
        <v>81</v>
      </c>
      <c r="JY101" t="s">
        <v>81</v>
      </c>
      <c r="JZ101" t="s">
        <v>81</v>
      </c>
      <c r="KA101" t="s">
        <v>81</v>
      </c>
      <c r="KB101" t="s">
        <v>81</v>
      </c>
      <c r="KC101" t="s">
        <v>81</v>
      </c>
      <c r="KD101" t="s">
        <v>81</v>
      </c>
      <c r="KE101" t="s">
        <v>81</v>
      </c>
      <c r="KF101" t="s">
        <v>81</v>
      </c>
      <c r="KG101" t="s">
        <v>81</v>
      </c>
      <c r="KH101" t="s">
        <v>81</v>
      </c>
      <c r="KI101" t="s">
        <v>81</v>
      </c>
      <c r="KJ101" t="s">
        <v>81</v>
      </c>
      <c r="KK101" t="s">
        <v>81</v>
      </c>
      <c r="KL101" t="s">
        <v>81</v>
      </c>
      <c r="KM101" t="s">
        <v>81</v>
      </c>
      <c r="KN101" t="s">
        <v>81</v>
      </c>
      <c r="KO101" t="s">
        <v>81</v>
      </c>
      <c r="KP101" t="s">
        <v>81</v>
      </c>
      <c r="KQ101" t="s">
        <v>81</v>
      </c>
      <c r="KR101" t="s">
        <v>81</v>
      </c>
      <c r="KS101" t="s">
        <v>81</v>
      </c>
      <c r="KT101" t="s">
        <v>81</v>
      </c>
      <c r="KU101" t="s">
        <v>81</v>
      </c>
      <c r="KV101" t="s">
        <v>81</v>
      </c>
      <c r="KW101" t="s">
        <v>81</v>
      </c>
      <c r="KX101" t="s">
        <v>81</v>
      </c>
      <c r="KY101" t="s">
        <v>81</v>
      </c>
      <c r="KZ101" t="s">
        <v>81</v>
      </c>
      <c r="LA101" t="s">
        <v>81</v>
      </c>
      <c r="LB101" t="s">
        <v>81</v>
      </c>
      <c r="LC101" t="s">
        <v>81</v>
      </c>
      <c r="LD101" t="s">
        <v>81</v>
      </c>
      <c r="LE101" t="s">
        <v>81</v>
      </c>
      <c r="LF101" t="s">
        <v>81</v>
      </c>
      <c r="LG101" t="s">
        <v>81</v>
      </c>
      <c r="LH101" t="s">
        <v>81</v>
      </c>
      <c r="LI101" t="s">
        <v>81</v>
      </c>
      <c r="LJ101" t="s">
        <v>81</v>
      </c>
      <c r="LK101" t="s">
        <v>81</v>
      </c>
      <c r="LL101" t="s">
        <v>81</v>
      </c>
      <c r="LM101" t="s">
        <v>81</v>
      </c>
      <c r="LN101" t="s">
        <v>81</v>
      </c>
      <c r="LO101" t="s">
        <v>81</v>
      </c>
      <c r="LP101" t="s">
        <v>81</v>
      </c>
      <c r="LQ101" t="s">
        <v>81</v>
      </c>
      <c r="LR101" t="s">
        <v>81</v>
      </c>
      <c r="LS101" t="s">
        <v>81</v>
      </c>
      <c r="LT101" t="s">
        <v>81</v>
      </c>
      <c r="LU101" t="s">
        <v>81</v>
      </c>
      <c r="LV101" t="s">
        <v>81</v>
      </c>
      <c r="LW101" t="s">
        <v>81</v>
      </c>
      <c r="LX101" t="s">
        <v>81</v>
      </c>
      <c r="LY101" t="s">
        <v>81</v>
      </c>
      <c r="LZ101" t="s">
        <v>81</v>
      </c>
      <c r="MA101" t="s">
        <v>81</v>
      </c>
      <c r="MB101" t="s">
        <v>81</v>
      </c>
      <c r="MC101" t="s">
        <v>81</v>
      </c>
      <c r="MD101" t="s">
        <v>81</v>
      </c>
      <c r="ME101" t="s">
        <v>81</v>
      </c>
      <c r="MF101" t="s">
        <v>81</v>
      </c>
      <c r="MG101" t="s">
        <v>81</v>
      </c>
      <c r="MH101" t="s">
        <v>81</v>
      </c>
      <c r="MI101" t="s">
        <v>81</v>
      </c>
      <c r="MJ101" t="s">
        <v>81</v>
      </c>
      <c r="MK101" t="s">
        <v>81</v>
      </c>
      <c r="ML101" t="s">
        <v>81</v>
      </c>
      <c r="MM101" t="s">
        <v>81</v>
      </c>
      <c r="MN101" t="s">
        <v>81</v>
      </c>
      <c r="MO101" t="s">
        <v>81</v>
      </c>
      <c r="MP101" t="s">
        <v>81</v>
      </c>
      <c r="MQ101" t="s">
        <v>81</v>
      </c>
      <c r="MR101" t="s">
        <v>81</v>
      </c>
      <c r="MS101" t="s">
        <v>81</v>
      </c>
      <c r="MT101" t="s">
        <v>81</v>
      </c>
      <c r="MU101" t="s">
        <v>81</v>
      </c>
      <c r="MV101" t="s">
        <v>81</v>
      </c>
      <c r="MW101" t="s">
        <v>81</v>
      </c>
      <c r="MX101" t="s">
        <v>81</v>
      </c>
      <c r="MY101" t="s">
        <v>81</v>
      </c>
      <c r="MZ101" t="s">
        <v>81</v>
      </c>
      <c r="NA101" t="s">
        <v>81</v>
      </c>
      <c r="NB101" t="s">
        <v>81</v>
      </c>
      <c r="NC101" t="s">
        <v>81</v>
      </c>
      <c r="ND101" t="s">
        <v>81</v>
      </c>
      <c r="NE101" t="s">
        <v>81</v>
      </c>
      <c r="NF101" t="s">
        <v>81</v>
      </c>
      <c r="NG101" t="s">
        <v>81</v>
      </c>
      <c r="NH101" t="s">
        <v>81</v>
      </c>
      <c r="NI101" t="s">
        <v>81</v>
      </c>
      <c r="NJ101" t="s">
        <v>81</v>
      </c>
      <c r="NK101" t="s">
        <v>81</v>
      </c>
      <c r="NL101" t="s">
        <v>81</v>
      </c>
      <c r="NM101" t="s">
        <v>81</v>
      </c>
      <c r="NN101" t="s">
        <v>81</v>
      </c>
      <c r="NO101" t="s">
        <v>81</v>
      </c>
      <c r="NP101" t="s">
        <v>81</v>
      </c>
      <c r="NQ101" t="s">
        <v>81</v>
      </c>
      <c r="NR101" t="s">
        <v>81</v>
      </c>
      <c r="NS101" t="s">
        <v>81</v>
      </c>
      <c r="NT101" t="s">
        <v>81</v>
      </c>
      <c r="NU101" t="s">
        <v>81</v>
      </c>
      <c r="NV101" t="s">
        <v>81</v>
      </c>
      <c r="NW101" t="s">
        <v>81</v>
      </c>
      <c r="NX101" t="s">
        <v>81</v>
      </c>
      <c r="NY101" t="s">
        <v>81</v>
      </c>
      <c r="NZ101" t="s">
        <v>81</v>
      </c>
      <c r="OA101" t="s">
        <v>81</v>
      </c>
      <c r="OB101" t="s">
        <v>81</v>
      </c>
      <c r="OC101" t="s">
        <v>81</v>
      </c>
      <c r="OD101" t="s">
        <v>81</v>
      </c>
      <c r="OE101" t="s">
        <v>81</v>
      </c>
      <c r="OF101" t="s">
        <v>81</v>
      </c>
      <c r="OG101" t="s">
        <v>81</v>
      </c>
      <c r="OH101" t="s">
        <v>81</v>
      </c>
      <c r="OI101" t="s">
        <v>81</v>
      </c>
      <c r="OJ101" t="s">
        <v>81</v>
      </c>
      <c r="OK101" t="s">
        <v>81</v>
      </c>
      <c r="OL101" t="s">
        <v>81</v>
      </c>
      <c r="OM101">
        <v>1</v>
      </c>
      <c r="ON101">
        <v>1</v>
      </c>
      <c r="OO101">
        <v>13</v>
      </c>
      <c r="OP101">
        <v>1</v>
      </c>
      <c r="OQ101">
        <v>1</v>
      </c>
      <c r="OR101">
        <v>13</v>
      </c>
      <c r="OS101" t="s">
        <v>81</v>
      </c>
      <c r="OT101" t="s">
        <v>81</v>
      </c>
      <c r="OU101" t="s">
        <v>81</v>
      </c>
      <c r="OV101" t="s">
        <v>81</v>
      </c>
      <c r="OW101" t="s">
        <v>81</v>
      </c>
      <c r="OX101" t="s">
        <v>81</v>
      </c>
      <c r="OY101" t="s">
        <v>81</v>
      </c>
      <c r="OZ101" t="s">
        <v>81</v>
      </c>
      <c r="PA101" t="s">
        <v>81</v>
      </c>
      <c r="PB101" t="s">
        <v>81</v>
      </c>
      <c r="PC101" t="s">
        <v>81</v>
      </c>
      <c r="PD101" t="s">
        <v>81</v>
      </c>
    </row>
    <row r="102" spans="1:420" x14ac:dyDescent="0.35">
      <c r="A102" s="20">
        <v>2080425</v>
      </c>
      <c r="B102" s="20">
        <v>2</v>
      </c>
      <c r="C102" s="20">
        <v>8</v>
      </c>
      <c r="D102" s="20">
        <v>4</v>
      </c>
      <c r="E102" s="20" t="s">
        <v>1422</v>
      </c>
      <c r="F102" s="20">
        <v>2</v>
      </c>
      <c r="G102" s="20">
        <v>2</v>
      </c>
      <c r="H102" s="20">
        <v>2</v>
      </c>
      <c r="I102" s="20">
        <v>70</v>
      </c>
      <c r="J102" t="s">
        <v>81</v>
      </c>
      <c r="K102" t="s">
        <v>81</v>
      </c>
      <c r="L102" s="20">
        <v>7000</v>
      </c>
      <c r="M102" s="20">
        <v>1</v>
      </c>
      <c r="N102" s="20">
        <v>2</v>
      </c>
      <c r="O102" s="20">
        <v>2</v>
      </c>
      <c r="P102" s="20">
        <v>80</v>
      </c>
      <c r="Q102" t="s">
        <v>81</v>
      </c>
      <c r="R102" t="s">
        <v>81</v>
      </c>
      <c r="S102" s="20">
        <v>12000</v>
      </c>
      <c r="T102" s="20">
        <v>11</v>
      </c>
      <c r="U102" s="20">
        <v>0.5</v>
      </c>
      <c r="V102" s="20">
        <v>0.5</v>
      </c>
      <c r="W102" t="s">
        <v>81</v>
      </c>
      <c r="X102" t="s">
        <v>81</v>
      </c>
      <c r="Y102" t="s">
        <v>81</v>
      </c>
      <c r="Z102">
        <v>200000</v>
      </c>
      <c r="AA102" t="s">
        <v>81</v>
      </c>
      <c r="AB102" t="s">
        <v>81</v>
      </c>
      <c r="AC102" t="s">
        <v>81</v>
      </c>
      <c r="AD102" t="s">
        <v>81</v>
      </c>
      <c r="AE102" t="s">
        <v>81</v>
      </c>
      <c r="AF102" t="s">
        <v>81</v>
      </c>
      <c r="AG102" t="s">
        <v>81</v>
      </c>
      <c r="AH102" t="s">
        <v>81</v>
      </c>
      <c r="AI102" t="s">
        <v>81</v>
      </c>
      <c r="AJ102" t="s">
        <v>81</v>
      </c>
      <c r="AK102" t="s">
        <v>81</v>
      </c>
      <c r="AL102" t="s">
        <v>81</v>
      </c>
      <c r="AM102" t="s">
        <v>81</v>
      </c>
      <c r="AN102" t="s">
        <v>81</v>
      </c>
      <c r="AO102" t="s">
        <v>81</v>
      </c>
      <c r="AP102" t="s">
        <v>81</v>
      </c>
      <c r="AQ102" t="s">
        <v>81</v>
      </c>
      <c r="AR102" t="s">
        <v>81</v>
      </c>
      <c r="AS102" t="s">
        <v>81</v>
      </c>
      <c r="AT102" t="s">
        <v>81</v>
      </c>
      <c r="AU102" t="s">
        <v>81</v>
      </c>
      <c r="AV102">
        <v>3</v>
      </c>
      <c r="AW102">
        <v>7000</v>
      </c>
      <c r="AX102">
        <v>40000</v>
      </c>
      <c r="AY102" t="s">
        <v>81</v>
      </c>
      <c r="AZ102">
        <v>25000</v>
      </c>
      <c r="BA102">
        <v>14000</v>
      </c>
      <c r="BB102">
        <v>55000</v>
      </c>
      <c r="BC102" t="s">
        <v>81</v>
      </c>
      <c r="BD102">
        <v>25000</v>
      </c>
      <c r="BE102">
        <v>1000000</v>
      </c>
      <c r="BF102" t="s">
        <v>81</v>
      </c>
      <c r="BG102">
        <v>200000</v>
      </c>
      <c r="BH102">
        <v>100000</v>
      </c>
      <c r="BI102" t="s">
        <v>81</v>
      </c>
      <c r="BJ102" t="s">
        <v>81</v>
      </c>
      <c r="BK102" t="s">
        <v>81</v>
      </c>
      <c r="BL102" t="s">
        <v>81</v>
      </c>
      <c r="BM102" t="s">
        <v>81</v>
      </c>
      <c r="BN102" t="s">
        <v>81</v>
      </c>
      <c r="BO102" t="s">
        <v>81</v>
      </c>
      <c r="BP102" t="s">
        <v>81</v>
      </c>
      <c r="BQ102" t="s">
        <v>81</v>
      </c>
      <c r="BR102" t="s">
        <v>81</v>
      </c>
      <c r="BS102" t="s">
        <v>81</v>
      </c>
      <c r="BT102" t="s">
        <v>81</v>
      </c>
      <c r="BU102">
        <v>1</v>
      </c>
      <c r="BV102" t="s">
        <v>81</v>
      </c>
      <c r="BW102" t="s">
        <v>81</v>
      </c>
      <c r="BX102" t="s">
        <v>81</v>
      </c>
      <c r="BY102">
        <v>1</v>
      </c>
      <c r="BZ102">
        <v>1</v>
      </c>
      <c r="CA102" t="s">
        <v>81</v>
      </c>
      <c r="CB102" t="s">
        <v>81</v>
      </c>
      <c r="CC102" t="s">
        <v>81</v>
      </c>
      <c r="CD102">
        <v>1</v>
      </c>
      <c r="CE102" t="s">
        <v>81</v>
      </c>
      <c r="CF102" t="s">
        <v>81</v>
      </c>
      <c r="CG102" t="s">
        <v>81</v>
      </c>
      <c r="CH102" t="s">
        <v>81</v>
      </c>
      <c r="CI102" t="s">
        <v>81</v>
      </c>
      <c r="CJ102" t="s">
        <v>81</v>
      </c>
      <c r="CK102" t="s">
        <v>81</v>
      </c>
      <c r="CL102" t="s">
        <v>81</v>
      </c>
      <c r="CM102" t="s">
        <v>81</v>
      </c>
      <c r="CN102" t="s">
        <v>81</v>
      </c>
      <c r="CO102">
        <v>1</v>
      </c>
      <c r="CP102" t="s">
        <v>81</v>
      </c>
      <c r="CQ102" t="s">
        <v>81</v>
      </c>
      <c r="CR102" t="s">
        <v>81</v>
      </c>
      <c r="CS102">
        <v>2</v>
      </c>
      <c r="CT102">
        <v>1</v>
      </c>
      <c r="CU102" t="s">
        <v>81</v>
      </c>
      <c r="CV102" t="s">
        <v>81</v>
      </c>
      <c r="CW102" t="s">
        <v>81</v>
      </c>
      <c r="CX102">
        <v>1</v>
      </c>
      <c r="CY102">
        <v>1</v>
      </c>
      <c r="CZ102" t="s">
        <v>81</v>
      </c>
      <c r="DA102" t="s">
        <v>81</v>
      </c>
      <c r="DB102" t="s">
        <v>81</v>
      </c>
      <c r="DC102">
        <v>1</v>
      </c>
      <c r="DD102">
        <v>1</v>
      </c>
      <c r="DE102" t="s">
        <v>81</v>
      </c>
      <c r="DF102" t="s">
        <v>81</v>
      </c>
      <c r="DG102" t="s">
        <v>81</v>
      </c>
      <c r="DH102">
        <v>1</v>
      </c>
      <c r="DI102">
        <v>1</v>
      </c>
      <c r="DJ102" t="s">
        <v>81</v>
      </c>
      <c r="DK102" t="s">
        <v>81</v>
      </c>
      <c r="DL102" t="s">
        <v>81</v>
      </c>
      <c r="DM102">
        <v>1</v>
      </c>
      <c r="DN102" t="s">
        <v>81</v>
      </c>
      <c r="DO102" t="s">
        <v>81</v>
      </c>
      <c r="DP102">
        <v>1</v>
      </c>
      <c r="DQ102" t="s">
        <v>81</v>
      </c>
      <c r="DR102">
        <v>1</v>
      </c>
      <c r="DS102" t="s">
        <v>81</v>
      </c>
      <c r="DT102" t="s">
        <v>81</v>
      </c>
      <c r="DU102" t="s">
        <v>81</v>
      </c>
      <c r="DV102" t="s">
        <v>81</v>
      </c>
      <c r="DW102" t="s">
        <v>81</v>
      </c>
      <c r="DX102">
        <v>1</v>
      </c>
      <c r="DY102" t="s">
        <v>81</v>
      </c>
      <c r="DZ102" t="s">
        <v>81</v>
      </c>
      <c r="EA102" t="s">
        <v>81</v>
      </c>
      <c r="EB102">
        <v>1</v>
      </c>
      <c r="EC102" t="s">
        <v>81</v>
      </c>
      <c r="ED102" t="s">
        <v>81</v>
      </c>
      <c r="EE102" t="s">
        <v>81</v>
      </c>
      <c r="EF102" t="s">
        <v>81</v>
      </c>
      <c r="EG102" t="s">
        <v>81</v>
      </c>
      <c r="EH102">
        <v>1</v>
      </c>
      <c r="EI102" t="s">
        <v>81</v>
      </c>
      <c r="EJ102">
        <v>8</v>
      </c>
      <c r="EK102" t="s">
        <v>81</v>
      </c>
      <c r="EL102">
        <v>1</v>
      </c>
      <c r="EM102">
        <v>1</v>
      </c>
      <c r="EN102" t="s">
        <v>81</v>
      </c>
      <c r="EO102" t="s">
        <v>81</v>
      </c>
      <c r="EP102">
        <v>20</v>
      </c>
      <c r="EQ102">
        <v>1</v>
      </c>
      <c r="ER102">
        <v>1</v>
      </c>
      <c r="ES102" t="s">
        <v>81</v>
      </c>
      <c r="ET102" t="s">
        <v>81</v>
      </c>
      <c r="EU102" t="s">
        <v>81</v>
      </c>
      <c r="EV102">
        <v>2</v>
      </c>
      <c r="EW102">
        <v>1</v>
      </c>
      <c r="EX102" t="s">
        <v>81</v>
      </c>
      <c r="EY102" t="s">
        <v>81</v>
      </c>
      <c r="EZ102" t="s">
        <v>81</v>
      </c>
      <c r="FA102">
        <v>1</v>
      </c>
      <c r="FB102">
        <v>1</v>
      </c>
      <c r="FC102" t="s">
        <v>81</v>
      </c>
      <c r="FD102" t="s">
        <v>81</v>
      </c>
      <c r="FE102" t="s">
        <v>81</v>
      </c>
      <c r="FF102">
        <v>1</v>
      </c>
      <c r="FG102" t="s">
        <v>81</v>
      </c>
      <c r="FH102" t="s">
        <v>81</v>
      </c>
      <c r="FI102">
        <v>1</v>
      </c>
      <c r="FJ102" t="s">
        <v>81</v>
      </c>
      <c r="FK102">
        <v>1</v>
      </c>
      <c r="FL102" t="s">
        <v>81</v>
      </c>
      <c r="FM102" t="s">
        <v>81</v>
      </c>
      <c r="FN102">
        <v>1</v>
      </c>
      <c r="FO102" t="s">
        <v>81</v>
      </c>
      <c r="FP102">
        <v>1</v>
      </c>
      <c r="FQ102" t="s">
        <v>81</v>
      </c>
      <c r="FR102" t="s">
        <v>81</v>
      </c>
      <c r="FS102">
        <v>1</v>
      </c>
      <c r="FT102" t="s">
        <v>81</v>
      </c>
      <c r="FU102">
        <v>1</v>
      </c>
      <c r="FV102" t="s">
        <v>81</v>
      </c>
      <c r="FW102" t="s">
        <v>81</v>
      </c>
      <c r="FX102" t="s">
        <v>81</v>
      </c>
      <c r="FY102" t="s">
        <v>81</v>
      </c>
      <c r="FZ102" t="s">
        <v>81</v>
      </c>
      <c r="GA102" t="s">
        <v>81</v>
      </c>
      <c r="GB102" t="s">
        <v>81</v>
      </c>
      <c r="GC102" t="s">
        <v>81</v>
      </c>
      <c r="GD102" t="s">
        <v>81</v>
      </c>
      <c r="GE102" t="s">
        <v>81</v>
      </c>
      <c r="GF102" t="s">
        <v>81</v>
      </c>
      <c r="GG102" t="s">
        <v>81</v>
      </c>
      <c r="GH102" t="s">
        <v>81</v>
      </c>
      <c r="GI102" t="s">
        <v>81</v>
      </c>
      <c r="GJ102" t="s">
        <v>81</v>
      </c>
      <c r="GK102" t="s">
        <v>81</v>
      </c>
      <c r="GL102" t="s">
        <v>81</v>
      </c>
      <c r="GM102" t="s">
        <v>81</v>
      </c>
      <c r="GN102" t="s">
        <v>81</v>
      </c>
      <c r="GO102" t="s">
        <v>81</v>
      </c>
      <c r="GP102" t="s">
        <v>81</v>
      </c>
      <c r="GQ102" t="s">
        <v>81</v>
      </c>
      <c r="GR102" t="s">
        <v>81</v>
      </c>
      <c r="GS102" t="s">
        <v>81</v>
      </c>
      <c r="GT102" t="s">
        <v>81</v>
      </c>
      <c r="GU102" t="s">
        <v>81</v>
      </c>
      <c r="GV102" t="s">
        <v>81</v>
      </c>
      <c r="GW102" t="s">
        <v>81</v>
      </c>
      <c r="GX102" t="s">
        <v>81</v>
      </c>
      <c r="GY102" t="s">
        <v>81</v>
      </c>
      <c r="GZ102" t="s">
        <v>81</v>
      </c>
      <c r="HA102" t="s">
        <v>81</v>
      </c>
      <c r="HB102">
        <v>1</v>
      </c>
      <c r="HC102" t="s">
        <v>81</v>
      </c>
      <c r="HD102">
        <v>6</v>
      </c>
      <c r="HE102" t="s">
        <v>81</v>
      </c>
      <c r="HF102" t="s">
        <v>81</v>
      </c>
      <c r="HG102" t="s">
        <v>81</v>
      </c>
      <c r="HH102" t="s">
        <v>81</v>
      </c>
      <c r="HI102" t="s">
        <v>81</v>
      </c>
      <c r="HJ102" t="s">
        <v>81</v>
      </c>
      <c r="HK102">
        <v>1</v>
      </c>
      <c r="HL102" t="s">
        <v>81</v>
      </c>
      <c r="HM102" t="s">
        <v>81</v>
      </c>
      <c r="HN102">
        <v>340</v>
      </c>
      <c r="HO102" t="s">
        <v>81</v>
      </c>
      <c r="HP102" t="s">
        <v>81</v>
      </c>
      <c r="HQ102" t="s">
        <v>81</v>
      </c>
      <c r="HR102" t="s">
        <v>81</v>
      </c>
      <c r="HS102" t="s">
        <v>81</v>
      </c>
      <c r="HT102" t="s">
        <v>81</v>
      </c>
      <c r="HU102" t="s">
        <v>81</v>
      </c>
      <c r="HV102" t="s">
        <v>81</v>
      </c>
      <c r="HW102" t="s">
        <v>81</v>
      </c>
      <c r="HX102" t="s">
        <v>81</v>
      </c>
      <c r="HY102" t="s">
        <v>81</v>
      </c>
      <c r="HZ102" t="s">
        <v>81</v>
      </c>
      <c r="IA102" t="s">
        <v>81</v>
      </c>
      <c r="IB102" t="s">
        <v>81</v>
      </c>
      <c r="IC102" t="s">
        <v>81</v>
      </c>
      <c r="ID102" t="s">
        <v>81</v>
      </c>
      <c r="IE102" t="s">
        <v>81</v>
      </c>
      <c r="IF102" t="s">
        <v>81</v>
      </c>
      <c r="IG102" t="s">
        <v>81</v>
      </c>
      <c r="IH102" t="s">
        <v>81</v>
      </c>
      <c r="II102" t="s">
        <v>81</v>
      </c>
      <c r="IJ102" t="s">
        <v>81</v>
      </c>
      <c r="IK102" t="s">
        <v>81</v>
      </c>
      <c r="IL102" t="s">
        <v>81</v>
      </c>
      <c r="IM102" t="s">
        <v>81</v>
      </c>
      <c r="IN102" t="s">
        <v>81</v>
      </c>
      <c r="IO102" t="s">
        <v>81</v>
      </c>
      <c r="IP102" t="s">
        <v>81</v>
      </c>
      <c r="IQ102" t="s">
        <v>81</v>
      </c>
      <c r="IR102" t="s">
        <v>81</v>
      </c>
      <c r="IS102" t="s">
        <v>81</v>
      </c>
      <c r="IT102" t="s">
        <v>81</v>
      </c>
      <c r="IU102" t="s">
        <v>81</v>
      </c>
      <c r="IV102" t="s">
        <v>81</v>
      </c>
      <c r="IW102" t="s">
        <v>81</v>
      </c>
      <c r="IX102" t="s">
        <v>81</v>
      </c>
      <c r="IY102" t="s">
        <v>81</v>
      </c>
      <c r="IZ102" t="s">
        <v>81</v>
      </c>
      <c r="JA102" t="s">
        <v>81</v>
      </c>
      <c r="JB102" t="s">
        <v>81</v>
      </c>
      <c r="JC102" t="s">
        <v>81</v>
      </c>
      <c r="JD102" t="s">
        <v>81</v>
      </c>
      <c r="JE102" t="s">
        <v>81</v>
      </c>
      <c r="JF102" t="s">
        <v>81</v>
      </c>
      <c r="JG102" t="s">
        <v>81</v>
      </c>
      <c r="JH102" t="s">
        <v>81</v>
      </c>
      <c r="JI102" t="s">
        <v>81</v>
      </c>
      <c r="JJ102" t="s">
        <v>81</v>
      </c>
      <c r="JK102" t="s">
        <v>81</v>
      </c>
      <c r="JL102" t="s">
        <v>81</v>
      </c>
      <c r="JM102" t="s">
        <v>81</v>
      </c>
      <c r="JN102" t="s">
        <v>81</v>
      </c>
      <c r="JO102" t="s">
        <v>81</v>
      </c>
      <c r="JP102" t="s">
        <v>81</v>
      </c>
      <c r="JQ102" t="s">
        <v>81</v>
      </c>
      <c r="JR102" t="s">
        <v>81</v>
      </c>
      <c r="JS102" t="s">
        <v>81</v>
      </c>
      <c r="JT102" t="s">
        <v>81</v>
      </c>
      <c r="JU102" t="s">
        <v>81</v>
      </c>
      <c r="JV102" t="s">
        <v>81</v>
      </c>
      <c r="JW102" t="s">
        <v>81</v>
      </c>
      <c r="JX102" t="s">
        <v>81</v>
      </c>
      <c r="JY102" t="s">
        <v>81</v>
      </c>
      <c r="JZ102" t="s">
        <v>81</v>
      </c>
      <c r="KA102" t="s">
        <v>81</v>
      </c>
      <c r="KB102" t="s">
        <v>81</v>
      </c>
      <c r="KC102" t="s">
        <v>81</v>
      </c>
      <c r="KD102" t="s">
        <v>81</v>
      </c>
      <c r="KE102" t="s">
        <v>81</v>
      </c>
      <c r="KF102" t="s">
        <v>81</v>
      </c>
      <c r="KG102" t="s">
        <v>81</v>
      </c>
      <c r="KH102" t="s">
        <v>81</v>
      </c>
      <c r="KI102" t="s">
        <v>81</v>
      </c>
      <c r="KJ102" t="s">
        <v>81</v>
      </c>
      <c r="KK102" t="s">
        <v>81</v>
      </c>
      <c r="KL102" t="s">
        <v>81</v>
      </c>
      <c r="KM102" t="s">
        <v>81</v>
      </c>
      <c r="KN102" t="s">
        <v>81</v>
      </c>
      <c r="KO102" t="s">
        <v>81</v>
      </c>
      <c r="KP102" t="s">
        <v>81</v>
      </c>
      <c r="KQ102" t="s">
        <v>81</v>
      </c>
      <c r="KR102" t="s">
        <v>81</v>
      </c>
      <c r="KS102" t="s">
        <v>81</v>
      </c>
      <c r="KT102" t="s">
        <v>81</v>
      </c>
      <c r="KU102" t="s">
        <v>81</v>
      </c>
      <c r="KV102" t="s">
        <v>81</v>
      </c>
      <c r="KW102" t="s">
        <v>81</v>
      </c>
      <c r="KX102" t="s">
        <v>81</v>
      </c>
      <c r="KY102" t="s">
        <v>81</v>
      </c>
      <c r="KZ102" t="s">
        <v>81</v>
      </c>
      <c r="LA102" t="s">
        <v>81</v>
      </c>
      <c r="LB102" t="s">
        <v>81</v>
      </c>
      <c r="LC102" t="s">
        <v>81</v>
      </c>
      <c r="LD102" t="s">
        <v>81</v>
      </c>
      <c r="LE102" t="s">
        <v>81</v>
      </c>
      <c r="LF102" t="s">
        <v>81</v>
      </c>
      <c r="LG102" t="s">
        <v>81</v>
      </c>
      <c r="LH102" t="s">
        <v>81</v>
      </c>
      <c r="LI102" t="s">
        <v>81</v>
      </c>
      <c r="LJ102" t="s">
        <v>81</v>
      </c>
      <c r="LK102" t="s">
        <v>81</v>
      </c>
      <c r="LL102" t="s">
        <v>81</v>
      </c>
      <c r="LM102" t="s">
        <v>81</v>
      </c>
      <c r="LN102" t="s">
        <v>81</v>
      </c>
      <c r="LO102" t="s">
        <v>81</v>
      </c>
      <c r="LP102" t="s">
        <v>81</v>
      </c>
      <c r="LQ102" t="s">
        <v>81</v>
      </c>
      <c r="LR102" t="s">
        <v>81</v>
      </c>
      <c r="LS102" t="s">
        <v>81</v>
      </c>
      <c r="LT102" t="s">
        <v>81</v>
      </c>
      <c r="LU102" t="s">
        <v>81</v>
      </c>
      <c r="LV102" t="s">
        <v>81</v>
      </c>
      <c r="LW102" t="s">
        <v>81</v>
      </c>
      <c r="LX102" t="s">
        <v>81</v>
      </c>
      <c r="LY102" t="s">
        <v>81</v>
      </c>
      <c r="LZ102" t="s">
        <v>81</v>
      </c>
      <c r="MA102" t="s">
        <v>81</v>
      </c>
      <c r="MB102" t="s">
        <v>81</v>
      </c>
      <c r="MC102" t="s">
        <v>81</v>
      </c>
      <c r="MD102" t="s">
        <v>81</v>
      </c>
      <c r="ME102" t="s">
        <v>81</v>
      </c>
      <c r="MF102" t="s">
        <v>81</v>
      </c>
      <c r="MG102" t="s">
        <v>81</v>
      </c>
      <c r="MH102" t="s">
        <v>81</v>
      </c>
      <c r="MI102" t="s">
        <v>81</v>
      </c>
      <c r="MJ102" t="s">
        <v>81</v>
      </c>
      <c r="MK102" t="s">
        <v>81</v>
      </c>
      <c r="ML102" t="s">
        <v>81</v>
      </c>
      <c r="MM102" t="s">
        <v>81</v>
      </c>
      <c r="MN102" t="s">
        <v>81</v>
      </c>
      <c r="MO102" t="s">
        <v>81</v>
      </c>
      <c r="MP102" t="s">
        <v>81</v>
      </c>
      <c r="MQ102" t="s">
        <v>81</v>
      </c>
      <c r="MR102" t="s">
        <v>81</v>
      </c>
      <c r="MS102" t="s">
        <v>81</v>
      </c>
      <c r="MT102" t="s">
        <v>81</v>
      </c>
      <c r="MU102" t="s">
        <v>81</v>
      </c>
      <c r="MV102" t="s">
        <v>81</v>
      </c>
      <c r="MW102" t="s">
        <v>81</v>
      </c>
      <c r="MX102" t="s">
        <v>81</v>
      </c>
      <c r="MY102" t="s">
        <v>81</v>
      </c>
      <c r="MZ102" t="s">
        <v>81</v>
      </c>
      <c r="NA102" t="s">
        <v>81</v>
      </c>
      <c r="NB102" t="s">
        <v>81</v>
      </c>
      <c r="NC102" t="s">
        <v>81</v>
      </c>
      <c r="ND102" t="s">
        <v>81</v>
      </c>
      <c r="NE102" t="s">
        <v>81</v>
      </c>
      <c r="NF102" t="s">
        <v>81</v>
      </c>
      <c r="NG102" t="s">
        <v>81</v>
      </c>
      <c r="NH102" t="s">
        <v>81</v>
      </c>
      <c r="NI102" t="s">
        <v>81</v>
      </c>
      <c r="NJ102" t="s">
        <v>81</v>
      </c>
      <c r="NK102" t="s">
        <v>81</v>
      </c>
      <c r="NL102" t="s">
        <v>81</v>
      </c>
      <c r="NM102" t="s">
        <v>81</v>
      </c>
      <c r="NN102" t="s">
        <v>81</v>
      </c>
      <c r="NO102" t="s">
        <v>81</v>
      </c>
      <c r="NP102" t="s">
        <v>81</v>
      </c>
      <c r="NQ102" t="s">
        <v>81</v>
      </c>
      <c r="NR102" t="s">
        <v>81</v>
      </c>
      <c r="NS102" t="s">
        <v>81</v>
      </c>
      <c r="NT102" t="s">
        <v>81</v>
      </c>
      <c r="NU102" t="s">
        <v>81</v>
      </c>
      <c r="NV102" t="s">
        <v>81</v>
      </c>
      <c r="NW102" t="s">
        <v>81</v>
      </c>
      <c r="NX102" t="s">
        <v>81</v>
      </c>
      <c r="NY102" t="s">
        <v>81</v>
      </c>
      <c r="NZ102" t="s">
        <v>81</v>
      </c>
      <c r="OA102" t="s">
        <v>81</v>
      </c>
      <c r="OB102" t="s">
        <v>81</v>
      </c>
      <c r="OC102" t="s">
        <v>81</v>
      </c>
      <c r="OD102" t="s">
        <v>81</v>
      </c>
      <c r="OE102" t="s">
        <v>81</v>
      </c>
      <c r="OF102" t="s">
        <v>81</v>
      </c>
      <c r="OG102" t="s">
        <v>81</v>
      </c>
      <c r="OH102" t="s">
        <v>81</v>
      </c>
      <c r="OI102" t="s">
        <v>81</v>
      </c>
      <c r="OJ102" t="s">
        <v>81</v>
      </c>
      <c r="OK102" t="s">
        <v>81</v>
      </c>
      <c r="OL102" t="s">
        <v>81</v>
      </c>
      <c r="OM102">
        <v>1</v>
      </c>
      <c r="ON102">
        <v>1</v>
      </c>
      <c r="OO102">
        <v>14</v>
      </c>
      <c r="OP102">
        <v>1</v>
      </c>
      <c r="OQ102">
        <v>2</v>
      </c>
      <c r="OR102">
        <v>15</v>
      </c>
      <c r="OS102">
        <v>0</v>
      </c>
      <c r="OT102" t="s">
        <v>81</v>
      </c>
      <c r="OU102" t="s">
        <v>81</v>
      </c>
      <c r="OV102" t="s">
        <v>81</v>
      </c>
      <c r="OW102" t="s">
        <v>81</v>
      </c>
      <c r="OX102" t="s">
        <v>81</v>
      </c>
      <c r="OY102" t="s">
        <v>81</v>
      </c>
      <c r="OZ102" t="s">
        <v>81</v>
      </c>
      <c r="PA102" t="s">
        <v>81</v>
      </c>
      <c r="PB102" t="s">
        <v>81</v>
      </c>
      <c r="PC102" t="s">
        <v>81</v>
      </c>
      <c r="PD102" t="s">
        <v>81</v>
      </c>
    </row>
    <row r="103" spans="1:420" x14ac:dyDescent="0.35">
      <c r="A103" s="108">
        <v>2080426</v>
      </c>
      <c r="B103" s="108">
        <v>2</v>
      </c>
      <c r="C103" s="108">
        <v>8</v>
      </c>
      <c r="D103" s="108">
        <v>4</v>
      </c>
      <c r="E103" s="108" t="s">
        <v>1428</v>
      </c>
      <c r="F103" s="20">
        <v>1</v>
      </c>
      <c r="G103" s="20">
        <v>7</v>
      </c>
      <c r="H103" s="20">
        <v>50</v>
      </c>
      <c r="I103" s="108" t="s">
        <v>81</v>
      </c>
      <c r="J103" t="s">
        <v>81</v>
      </c>
      <c r="K103" s="20">
        <v>8500</v>
      </c>
      <c r="L103" s="70" t="s">
        <v>81</v>
      </c>
      <c r="M103" t="s">
        <v>81</v>
      </c>
      <c r="N103" t="s">
        <v>81</v>
      </c>
      <c r="O103" t="s">
        <v>81</v>
      </c>
      <c r="P103" t="s">
        <v>81</v>
      </c>
      <c r="Q103" t="s">
        <v>81</v>
      </c>
      <c r="R103" t="s">
        <v>81</v>
      </c>
      <c r="S103" t="s">
        <v>81</v>
      </c>
      <c r="T103" t="s">
        <v>81</v>
      </c>
      <c r="U103" t="s">
        <v>81</v>
      </c>
      <c r="V103" t="s">
        <v>81</v>
      </c>
      <c r="W103" t="s">
        <v>81</v>
      </c>
      <c r="X103" t="s">
        <v>81</v>
      </c>
      <c r="Y103" t="s">
        <v>81</v>
      </c>
      <c r="Z103" t="s">
        <v>81</v>
      </c>
      <c r="AA103" t="s">
        <v>81</v>
      </c>
      <c r="AB103" t="s">
        <v>81</v>
      </c>
      <c r="AC103" t="s">
        <v>81</v>
      </c>
      <c r="AD103" t="s">
        <v>81</v>
      </c>
      <c r="AE103" t="s">
        <v>81</v>
      </c>
      <c r="AF103" t="s">
        <v>81</v>
      </c>
      <c r="AG103" t="s">
        <v>81</v>
      </c>
      <c r="AH103" t="s">
        <v>81</v>
      </c>
      <c r="AI103" t="s">
        <v>81</v>
      </c>
      <c r="AJ103" t="s">
        <v>81</v>
      </c>
      <c r="AK103" t="s">
        <v>81</v>
      </c>
      <c r="AL103" t="s">
        <v>81</v>
      </c>
      <c r="AM103" t="s">
        <v>81</v>
      </c>
      <c r="AN103" t="s">
        <v>81</v>
      </c>
      <c r="AO103" t="s">
        <v>81</v>
      </c>
      <c r="AP103" t="s">
        <v>81</v>
      </c>
      <c r="AQ103" t="s">
        <v>81</v>
      </c>
      <c r="AR103" t="s">
        <v>81</v>
      </c>
      <c r="AS103" t="s">
        <v>81</v>
      </c>
      <c r="AT103" t="s">
        <v>81</v>
      </c>
      <c r="AU103" t="s">
        <v>81</v>
      </c>
      <c r="AV103">
        <v>1</v>
      </c>
      <c r="AW103">
        <v>78500</v>
      </c>
      <c r="AX103">
        <v>35700</v>
      </c>
      <c r="AY103">
        <v>9000</v>
      </c>
      <c r="AZ103">
        <v>8000</v>
      </c>
      <c r="BA103" t="s">
        <v>81</v>
      </c>
      <c r="BB103" t="s">
        <v>81</v>
      </c>
      <c r="BC103" t="s">
        <v>81</v>
      </c>
      <c r="BD103" t="s">
        <v>81</v>
      </c>
      <c r="BE103" t="s">
        <v>81</v>
      </c>
      <c r="BF103" t="s">
        <v>81</v>
      </c>
      <c r="BG103" t="s">
        <v>81</v>
      </c>
      <c r="BH103" t="s">
        <v>81</v>
      </c>
      <c r="BI103" t="s">
        <v>81</v>
      </c>
      <c r="BJ103" t="s">
        <v>81</v>
      </c>
      <c r="BK103" t="s">
        <v>81</v>
      </c>
      <c r="BL103" t="s">
        <v>81</v>
      </c>
      <c r="BM103" t="s">
        <v>81</v>
      </c>
      <c r="BN103" t="s">
        <v>81</v>
      </c>
      <c r="BO103" t="s">
        <v>81</v>
      </c>
      <c r="BP103" t="s">
        <v>81</v>
      </c>
      <c r="BQ103" t="s">
        <v>81</v>
      </c>
      <c r="BR103" t="s">
        <v>81</v>
      </c>
      <c r="BS103" t="s">
        <v>81</v>
      </c>
      <c r="BT103" t="s">
        <v>81</v>
      </c>
      <c r="BU103" s="27">
        <v>0</v>
      </c>
      <c r="BV103" t="s">
        <v>81</v>
      </c>
      <c r="BW103">
        <v>1</v>
      </c>
      <c r="BX103" t="s">
        <v>81</v>
      </c>
      <c r="BY103">
        <v>1</v>
      </c>
      <c r="BZ103" t="s">
        <v>81</v>
      </c>
      <c r="CA103" t="s">
        <v>81</v>
      </c>
      <c r="CB103" t="s">
        <v>81</v>
      </c>
      <c r="CC103" t="s">
        <v>81</v>
      </c>
      <c r="CD103" t="s">
        <v>81</v>
      </c>
      <c r="CE103" t="s">
        <v>81</v>
      </c>
      <c r="CF103" t="s">
        <v>81</v>
      </c>
      <c r="CG103">
        <v>8</v>
      </c>
      <c r="CH103" t="s">
        <v>81</v>
      </c>
      <c r="CI103">
        <v>1</v>
      </c>
      <c r="CJ103" t="s">
        <v>81</v>
      </c>
      <c r="CK103" t="s">
        <v>81</v>
      </c>
      <c r="CL103" t="s">
        <v>81</v>
      </c>
      <c r="CM103">
        <v>10</v>
      </c>
      <c r="CN103">
        <v>1</v>
      </c>
      <c r="CO103" t="s">
        <v>81</v>
      </c>
      <c r="CP103" t="s">
        <v>81</v>
      </c>
      <c r="CQ103">
        <v>7</v>
      </c>
      <c r="CR103" t="s">
        <v>81</v>
      </c>
      <c r="CS103">
        <v>1</v>
      </c>
      <c r="CT103" t="s">
        <v>81</v>
      </c>
      <c r="CU103" t="s">
        <v>81</v>
      </c>
      <c r="CV103">
        <v>7</v>
      </c>
      <c r="CW103" t="s">
        <v>81</v>
      </c>
      <c r="CX103">
        <v>1</v>
      </c>
      <c r="CY103" t="s">
        <v>81</v>
      </c>
      <c r="CZ103" t="s">
        <v>81</v>
      </c>
      <c r="DA103" t="s">
        <v>81</v>
      </c>
      <c r="DB103" t="s">
        <v>81</v>
      </c>
      <c r="DC103" t="s">
        <v>81</v>
      </c>
      <c r="DD103" t="s">
        <v>81</v>
      </c>
      <c r="DE103" t="s">
        <v>81</v>
      </c>
      <c r="DF103">
        <v>1</v>
      </c>
      <c r="DG103" t="s">
        <v>81</v>
      </c>
      <c r="DH103">
        <v>1</v>
      </c>
      <c r="DI103" t="s">
        <v>81</v>
      </c>
      <c r="DJ103" t="s">
        <v>81</v>
      </c>
      <c r="DK103">
        <v>1</v>
      </c>
      <c r="DL103" t="s">
        <v>81</v>
      </c>
      <c r="DM103">
        <v>1</v>
      </c>
      <c r="DN103" t="s">
        <v>81</v>
      </c>
      <c r="DO103" t="s">
        <v>81</v>
      </c>
      <c r="DP103">
        <v>1</v>
      </c>
      <c r="DQ103" t="s">
        <v>81</v>
      </c>
      <c r="DR103">
        <v>1</v>
      </c>
      <c r="DS103" t="s">
        <v>81</v>
      </c>
      <c r="DT103" t="s">
        <v>81</v>
      </c>
      <c r="DU103" t="s">
        <v>81</v>
      </c>
      <c r="DV103" t="s">
        <v>81</v>
      </c>
      <c r="DW103" t="s">
        <v>81</v>
      </c>
      <c r="DX103" t="s">
        <v>81</v>
      </c>
      <c r="DY103" t="s">
        <v>81</v>
      </c>
      <c r="DZ103" t="s">
        <v>81</v>
      </c>
      <c r="EA103" t="s">
        <v>81</v>
      </c>
      <c r="EB103" t="s">
        <v>81</v>
      </c>
      <c r="EC103" t="s">
        <v>81</v>
      </c>
      <c r="ED103" t="s">
        <v>81</v>
      </c>
      <c r="EE103" t="s">
        <v>81</v>
      </c>
      <c r="EF103" t="s">
        <v>81</v>
      </c>
      <c r="EG103" t="s">
        <v>81</v>
      </c>
      <c r="EH103" t="s">
        <v>81</v>
      </c>
      <c r="EI103" t="s">
        <v>81</v>
      </c>
      <c r="EJ103" t="s">
        <v>81</v>
      </c>
      <c r="EK103" t="s">
        <v>81</v>
      </c>
      <c r="EL103" t="s">
        <v>81</v>
      </c>
      <c r="EM103" t="s">
        <v>81</v>
      </c>
      <c r="EN103" t="s">
        <v>81</v>
      </c>
      <c r="EO103" t="s">
        <v>81</v>
      </c>
      <c r="EP103" t="s">
        <v>81</v>
      </c>
      <c r="EQ103" t="s">
        <v>81</v>
      </c>
      <c r="ER103" t="s">
        <v>81</v>
      </c>
      <c r="ES103" t="s">
        <v>81</v>
      </c>
      <c r="ET103" t="s">
        <v>81</v>
      </c>
      <c r="EU103" t="s">
        <v>81</v>
      </c>
      <c r="EV103" t="s">
        <v>81</v>
      </c>
      <c r="EW103" t="s">
        <v>81</v>
      </c>
      <c r="EX103" t="s">
        <v>81</v>
      </c>
      <c r="EY103" t="s">
        <v>81</v>
      </c>
      <c r="EZ103" t="s">
        <v>81</v>
      </c>
      <c r="FA103" t="s">
        <v>81</v>
      </c>
      <c r="FB103" t="s">
        <v>81</v>
      </c>
      <c r="FC103" t="s">
        <v>81</v>
      </c>
      <c r="FD103" t="s">
        <v>81</v>
      </c>
      <c r="FE103" t="s">
        <v>81</v>
      </c>
      <c r="FF103" t="s">
        <v>81</v>
      </c>
      <c r="FG103" t="s">
        <v>81</v>
      </c>
      <c r="FH103" t="s">
        <v>81</v>
      </c>
      <c r="FI103" t="s">
        <v>81</v>
      </c>
      <c r="FJ103" t="s">
        <v>81</v>
      </c>
      <c r="FK103" t="s">
        <v>81</v>
      </c>
      <c r="FL103" t="s">
        <v>81</v>
      </c>
      <c r="FM103" t="s">
        <v>81</v>
      </c>
      <c r="FN103" t="s">
        <v>81</v>
      </c>
      <c r="FO103" t="s">
        <v>81</v>
      </c>
      <c r="FP103" t="s">
        <v>81</v>
      </c>
      <c r="FQ103" t="s">
        <v>81</v>
      </c>
      <c r="FR103" t="s">
        <v>81</v>
      </c>
      <c r="FS103" t="s">
        <v>81</v>
      </c>
      <c r="FT103" t="s">
        <v>81</v>
      </c>
      <c r="FU103" t="s">
        <v>81</v>
      </c>
      <c r="FV103" t="s">
        <v>81</v>
      </c>
      <c r="FW103" t="s">
        <v>81</v>
      </c>
      <c r="FX103" t="s">
        <v>81</v>
      </c>
      <c r="FY103" t="s">
        <v>81</v>
      </c>
      <c r="FZ103" t="s">
        <v>81</v>
      </c>
      <c r="GA103" t="s">
        <v>81</v>
      </c>
      <c r="GB103" t="s">
        <v>81</v>
      </c>
      <c r="GC103" t="s">
        <v>81</v>
      </c>
      <c r="GD103" t="s">
        <v>81</v>
      </c>
      <c r="GE103" t="s">
        <v>81</v>
      </c>
      <c r="GF103" t="s">
        <v>81</v>
      </c>
      <c r="GG103" t="s">
        <v>81</v>
      </c>
      <c r="GH103" t="s">
        <v>81</v>
      </c>
      <c r="GI103" t="s">
        <v>81</v>
      </c>
      <c r="GJ103" t="s">
        <v>81</v>
      </c>
      <c r="GK103" t="s">
        <v>81</v>
      </c>
      <c r="GL103" t="s">
        <v>81</v>
      </c>
      <c r="GM103" t="s">
        <v>81</v>
      </c>
      <c r="GN103" t="s">
        <v>81</v>
      </c>
      <c r="GO103" t="s">
        <v>81</v>
      </c>
      <c r="GP103" t="s">
        <v>81</v>
      </c>
      <c r="GQ103" t="s">
        <v>81</v>
      </c>
      <c r="GR103" t="s">
        <v>81</v>
      </c>
      <c r="GS103" t="s">
        <v>81</v>
      </c>
      <c r="GT103" t="s">
        <v>81</v>
      </c>
      <c r="GU103" t="s">
        <v>81</v>
      </c>
      <c r="GV103" t="s">
        <v>81</v>
      </c>
      <c r="GW103" t="s">
        <v>81</v>
      </c>
      <c r="GX103" t="s">
        <v>81</v>
      </c>
      <c r="GY103" t="s">
        <v>81</v>
      </c>
      <c r="GZ103" t="s">
        <v>81</v>
      </c>
      <c r="HA103" t="s">
        <v>81</v>
      </c>
      <c r="HB103" t="s">
        <v>81</v>
      </c>
      <c r="HC103" t="s">
        <v>81</v>
      </c>
      <c r="HD103" t="s">
        <v>81</v>
      </c>
      <c r="HE103" t="s">
        <v>81</v>
      </c>
      <c r="HF103" t="s">
        <v>81</v>
      </c>
      <c r="HG103" t="s">
        <v>81</v>
      </c>
      <c r="HH103" t="s">
        <v>81</v>
      </c>
      <c r="HI103" t="s">
        <v>81</v>
      </c>
      <c r="HJ103" t="s">
        <v>81</v>
      </c>
      <c r="HK103" t="s">
        <v>81</v>
      </c>
      <c r="HL103" t="s">
        <v>81</v>
      </c>
      <c r="HM103" t="s">
        <v>81</v>
      </c>
      <c r="HN103" t="s">
        <v>81</v>
      </c>
      <c r="HO103" t="s">
        <v>81</v>
      </c>
      <c r="HP103" t="s">
        <v>81</v>
      </c>
      <c r="HQ103" t="s">
        <v>81</v>
      </c>
      <c r="HR103" t="s">
        <v>81</v>
      </c>
      <c r="HS103" t="s">
        <v>81</v>
      </c>
      <c r="HT103" t="s">
        <v>81</v>
      </c>
      <c r="HU103" t="s">
        <v>81</v>
      </c>
      <c r="HV103" t="s">
        <v>81</v>
      </c>
      <c r="HW103" t="s">
        <v>81</v>
      </c>
      <c r="HX103" t="s">
        <v>81</v>
      </c>
      <c r="HY103" t="s">
        <v>81</v>
      </c>
      <c r="HZ103" t="s">
        <v>81</v>
      </c>
      <c r="IA103" t="s">
        <v>81</v>
      </c>
      <c r="IB103" t="s">
        <v>81</v>
      </c>
      <c r="IC103" t="s">
        <v>81</v>
      </c>
      <c r="ID103" t="s">
        <v>81</v>
      </c>
      <c r="IE103" t="s">
        <v>81</v>
      </c>
      <c r="IF103" t="s">
        <v>81</v>
      </c>
      <c r="IG103" t="s">
        <v>81</v>
      </c>
      <c r="IH103" t="s">
        <v>81</v>
      </c>
      <c r="II103" t="s">
        <v>81</v>
      </c>
      <c r="IJ103" t="s">
        <v>81</v>
      </c>
      <c r="IK103" t="s">
        <v>81</v>
      </c>
      <c r="IL103" t="s">
        <v>81</v>
      </c>
      <c r="IM103" t="s">
        <v>81</v>
      </c>
      <c r="IN103" t="s">
        <v>81</v>
      </c>
      <c r="IO103" t="s">
        <v>81</v>
      </c>
      <c r="IP103" t="s">
        <v>81</v>
      </c>
      <c r="IQ103" t="s">
        <v>81</v>
      </c>
      <c r="IR103" t="s">
        <v>81</v>
      </c>
      <c r="IS103" t="s">
        <v>81</v>
      </c>
      <c r="IT103" t="s">
        <v>81</v>
      </c>
      <c r="IU103" t="s">
        <v>81</v>
      </c>
      <c r="IV103" t="s">
        <v>81</v>
      </c>
      <c r="IW103" t="s">
        <v>81</v>
      </c>
      <c r="IX103" t="s">
        <v>81</v>
      </c>
      <c r="IY103" t="s">
        <v>81</v>
      </c>
      <c r="IZ103" t="s">
        <v>81</v>
      </c>
      <c r="JA103" t="s">
        <v>81</v>
      </c>
      <c r="JB103" t="s">
        <v>81</v>
      </c>
      <c r="JC103" t="s">
        <v>81</v>
      </c>
      <c r="JD103" t="s">
        <v>81</v>
      </c>
      <c r="JE103" t="s">
        <v>81</v>
      </c>
      <c r="JF103" t="s">
        <v>81</v>
      </c>
      <c r="JG103" t="s">
        <v>81</v>
      </c>
      <c r="JH103" t="s">
        <v>81</v>
      </c>
      <c r="JI103" t="s">
        <v>81</v>
      </c>
      <c r="JJ103" t="s">
        <v>81</v>
      </c>
      <c r="JK103" t="s">
        <v>81</v>
      </c>
      <c r="JL103" t="s">
        <v>81</v>
      </c>
      <c r="JM103" t="s">
        <v>81</v>
      </c>
      <c r="JN103" t="s">
        <v>81</v>
      </c>
      <c r="JO103" t="s">
        <v>81</v>
      </c>
      <c r="JP103" t="s">
        <v>81</v>
      </c>
      <c r="JQ103" t="s">
        <v>81</v>
      </c>
      <c r="JR103" t="s">
        <v>81</v>
      </c>
      <c r="JS103" t="s">
        <v>81</v>
      </c>
      <c r="JT103" t="s">
        <v>81</v>
      </c>
      <c r="JU103" t="s">
        <v>81</v>
      </c>
      <c r="JV103" t="s">
        <v>81</v>
      </c>
      <c r="JW103" t="s">
        <v>81</v>
      </c>
      <c r="JX103" t="s">
        <v>81</v>
      </c>
      <c r="JY103" t="s">
        <v>81</v>
      </c>
      <c r="JZ103" t="s">
        <v>81</v>
      </c>
      <c r="KA103" t="s">
        <v>81</v>
      </c>
      <c r="KB103" t="s">
        <v>81</v>
      </c>
      <c r="KC103" t="s">
        <v>81</v>
      </c>
      <c r="KD103" t="s">
        <v>81</v>
      </c>
      <c r="KE103" t="s">
        <v>81</v>
      </c>
      <c r="KF103" t="s">
        <v>81</v>
      </c>
      <c r="KG103" t="s">
        <v>81</v>
      </c>
      <c r="KH103" t="s">
        <v>81</v>
      </c>
      <c r="KI103" t="s">
        <v>81</v>
      </c>
      <c r="KJ103" t="s">
        <v>81</v>
      </c>
      <c r="KK103" t="s">
        <v>81</v>
      </c>
      <c r="KL103" t="s">
        <v>81</v>
      </c>
      <c r="KM103" t="s">
        <v>81</v>
      </c>
      <c r="KN103" t="s">
        <v>81</v>
      </c>
      <c r="KO103" t="s">
        <v>81</v>
      </c>
      <c r="KP103" t="s">
        <v>81</v>
      </c>
      <c r="KQ103" t="s">
        <v>81</v>
      </c>
      <c r="KR103" t="s">
        <v>81</v>
      </c>
      <c r="KS103" t="s">
        <v>81</v>
      </c>
      <c r="KT103" t="s">
        <v>81</v>
      </c>
      <c r="KU103" t="s">
        <v>81</v>
      </c>
      <c r="KV103" t="s">
        <v>81</v>
      </c>
      <c r="KW103" t="s">
        <v>81</v>
      </c>
      <c r="KX103" t="s">
        <v>81</v>
      </c>
      <c r="KY103" t="s">
        <v>81</v>
      </c>
      <c r="KZ103" t="s">
        <v>81</v>
      </c>
      <c r="LA103" t="s">
        <v>81</v>
      </c>
      <c r="LB103" t="s">
        <v>81</v>
      </c>
      <c r="LC103" t="s">
        <v>81</v>
      </c>
      <c r="LD103" t="s">
        <v>81</v>
      </c>
      <c r="LE103" t="s">
        <v>81</v>
      </c>
      <c r="LF103" t="s">
        <v>81</v>
      </c>
      <c r="LG103" t="s">
        <v>81</v>
      </c>
      <c r="LH103" t="s">
        <v>81</v>
      </c>
      <c r="LI103" t="s">
        <v>81</v>
      </c>
      <c r="LJ103" t="s">
        <v>81</v>
      </c>
      <c r="LK103" t="s">
        <v>81</v>
      </c>
      <c r="LL103" t="s">
        <v>81</v>
      </c>
      <c r="LM103" t="s">
        <v>81</v>
      </c>
      <c r="LN103" t="s">
        <v>81</v>
      </c>
      <c r="LO103" t="s">
        <v>81</v>
      </c>
      <c r="LP103" t="s">
        <v>81</v>
      </c>
      <c r="LQ103" t="s">
        <v>81</v>
      </c>
      <c r="LR103" t="s">
        <v>81</v>
      </c>
      <c r="LS103" t="s">
        <v>81</v>
      </c>
      <c r="LT103" t="s">
        <v>81</v>
      </c>
      <c r="LU103" t="s">
        <v>81</v>
      </c>
      <c r="LV103" t="s">
        <v>81</v>
      </c>
      <c r="LW103" t="s">
        <v>81</v>
      </c>
      <c r="LX103" t="s">
        <v>81</v>
      </c>
      <c r="LY103" t="s">
        <v>81</v>
      </c>
      <c r="LZ103" t="s">
        <v>81</v>
      </c>
      <c r="MA103" t="s">
        <v>81</v>
      </c>
      <c r="MB103" t="s">
        <v>81</v>
      </c>
      <c r="MC103" t="s">
        <v>81</v>
      </c>
      <c r="MD103" t="s">
        <v>81</v>
      </c>
      <c r="ME103" t="s">
        <v>81</v>
      </c>
      <c r="MF103" t="s">
        <v>81</v>
      </c>
      <c r="MG103" t="s">
        <v>81</v>
      </c>
      <c r="MH103" t="s">
        <v>81</v>
      </c>
      <c r="MI103" t="s">
        <v>81</v>
      </c>
      <c r="MJ103" t="s">
        <v>81</v>
      </c>
      <c r="MK103" t="s">
        <v>81</v>
      </c>
      <c r="ML103" t="s">
        <v>81</v>
      </c>
      <c r="MM103" t="s">
        <v>81</v>
      </c>
      <c r="MN103" t="s">
        <v>81</v>
      </c>
      <c r="MO103" t="s">
        <v>81</v>
      </c>
      <c r="MP103" t="s">
        <v>81</v>
      </c>
      <c r="MQ103" t="s">
        <v>81</v>
      </c>
      <c r="MR103" t="s">
        <v>81</v>
      </c>
      <c r="MS103" t="s">
        <v>81</v>
      </c>
      <c r="MT103" t="s">
        <v>81</v>
      </c>
      <c r="MU103" t="s">
        <v>81</v>
      </c>
      <c r="MV103" t="s">
        <v>81</v>
      </c>
      <c r="MW103" t="s">
        <v>81</v>
      </c>
      <c r="MX103" t="s">
        <v>81</v>
      </c>
      <c r="MY103" t="s">
        <v>81</v>
      </c>
      <c r="MZ103" t="s">
        <v>81</v>
      </c>
      <c r="NA103" t="s">
        <v>81</v>
      </c>
      <c r="NB103" t="s">
        <v>81</v>
      </c>
      <c r="NC103" t="s">
        <v>81</v>
      </c>
      <c r="ND103" t="s">
        <v>81</v>
      </c>
      <c r="NE103" t="s">
        <v>81</v>
      </c>
      <c r="NF103" t="s">
        <v>81</v>
      </c>
      <c r="NG103" t="s">
        <v>81</v>
      </c>
      <c r="NH103" t="s">
        <v>81</v>
      </c>
      <c r="NI103" t="s">
        <v>81</v>
      </c>
      <c r="NJ103" t="s">
        <v>81</v>
      </c>
      <c r="NK103" t="s">
        <v>81</v>
      </c>
      <c r="NL103" t="s">
        <v>81</v>
      </c>
      <c r="NM103" t="s">
        <v>81</v>
      </c>
      <c r="NN103" t="s">
        <v>81</v>
      </c>
      <c r="NO103" t="s">
        <v>81</v>
      </c>
      <c r="NP103" t="s">
        <v>81</v>
      </c>
      <c r="NQ103" t="s">
        <v>81</v>
      </c>
      <c r="NR103" t="s">
        <v>81</v>
      </c>
      <c r="NS103" t="s">
        <v>81</v>
      </c>
      <c r="NT103" t="s">
        <v>81</v>
      </c>
      <c r="NU103" t="s">
        <v>81</v>
      </c>
      <c r="NV103" t="s">
        <v>81</v>
      </c>
      <c r="NW103" t="s">
        <v>81</v>
      </c>
      <c r="NX103" t="s">
        <v>81</v>
      </c>
      <c r="NY103" t="s">
        <v>81</v>
      </c>
      <c r="NZ103" t="s">
        <v>81</v>
      </c>
      <c r="OA103" t="s">
        <v>81</v>
      </c>
      <c r="OB103" t="s">
        <v>81</v>
      </c>
      <c r="OC103" t="s">
        <v>81</v>
      </c>
      <c r="OD103" t="s">
        <v>81</v>
      </c>
      <c r="OE103" t="s">
        <v>81</v>
      </c>
      <c r="OF103" t="s">
        <v>81</v>
      </c>
      <c r="OG103" t="s">
        <v>81</v>
      </c>
      <c r="OH103" t="s">
        <v>81</v>
      </c>
      <c r="OI103" t="s">
        <v>81</v>
      </c>
      <c r="OJ103" t="s">
        <v>81</v>
      </c>
      <c r="OK103" t="s">
        <v>81</v>
      </c>
      <c r="OL103" t="s">
        <v>81</v>
      </c>
      <c r="OM103">
        <v>0</v>
      </c>
      <c r="ON103" t="s">
        <v>81</v>
      </c>
      <c r="OO103" t="s">
        <v>81</v>
      </c>
      <c r="OP103" t="s">
        <v>81</v>
      </c>
      <c r="OQ103" t="s">
        <v>81</v>
      </c>
      <c r="OR103" t="s">
        <v>81</v>
      </c>
      <c r="OS103" t="s">
        <v>81</v>
      </c>
      <c r="OT103" t="s">
        <v>81</v>
      </c>
      <c r="OU103" t="s">
        <v>81</v>
      </c>
      <c r="OV103" t="s">
        <v>81</v>
      </c>
      <c r="OW103" t="s">
        <v>81</v>
      </c>
      <c r="OX103" t="s">
        <v>81</v>
      </c>
      <c r="OY103" t="s">
        <v>81</v>
      </c>
      <c r="OZ103" t="s">
        <v>81</v>
      </c>
      <c r="PA103" t="s">
        <v>81</v>
      </c>
      <c r="PB103" t="s">
        <v>81</v>
      </c>
      <c r="PC103" t="s">
        <v>81</v>
      </c>
      <c r="PD103" t="s">
        <v>81</v>
      </c>
    </row>
    <row r="104" spans="1:420" x14ac:dyDescent="0.35">
      <c r="A104" s="20">
        <v>2080427</v>
      </c>
      <c r="B104" s="20">
        <v>2</v>
      </c>
      <c r="C104" s="20">
        <v>8</v>
      </c>
      <c r="D104" s="20">
        <v>4</v>
      </c>
      <c r="E104" s="20" t="s">
        <v>1432</v>
      </c>
      <c r="F104" s="20">
        <v>1</v>
      </c>
      <c r="G104" s="20">
        <v>2</v>
      </c>
      <c r="H104" s="20">
        <v>2</v>
      </c>
      <c r="I104" s="20">
        <v>60</v>
      </c>
      <c r="J104" s="20">
        <v>100</v>
      </c>
      <c r="K104" t="s">
        <v>81</v>
      </c>
      <c r="L104" s="20">
        <v>10000</v>
      </c>
      <c r="M104" s="20">
        <v>2</v>
      </c>
      <c r="N104" s="20">
        <v>2</v>
      </c>
      <c r="O104" s="20">
        <v>2</v>
      </c>
      <c r="P104" s="20">
        <v>70</v>
      </c>
      <c r="Q104" t="s">
        <v>81</v>
      </c>
      <c r="R104" t="s">
        <v>81</v>
      </c>
      <c r="S104" s="20">
        <v>5000</v>
      </c>
      <c r="T104" t="s">
        <v>81</v>
      </c>
      <c r="U104" t="s">
        <v>81</v>
      </c>
      <c r="V104" t="s">
        <v>81</v>
      </c>
      <c r="W104" t="s">
        <v>81</v>
      </c>
      <c r="X104" t="s">
        <v>81</v>
      </c>
      <c r="Y104" t="s">
        <v>81</v>
      </c>
      <c r="Z104" t="s">
        <v>81</v>
      </c>
      <c r="AA104" t="s">
        <v>81</v>
      </c>
      <c r="AB104" t="s">
        <v>81</v>
      </c>
      <c r="AC104" t="s">
        <v>81</v>
      </c>
      <c r="AD104" t="s">
        <v>81</v>
      </c>
      <c r="AE104" t="s">
        <v>81</v>
      </c>
      <c r="AF104" t="s">
        <v>81</v>
      </c>
      <c r="AG104" t="s">
        <v>81</v>
      </c>
      <c r="AH104" t="s">
        <v>81</v>
      </c>
      <c r="AI104" t="s">
        <v>81</v>
      </c>
      <c r="AJ104" t="s">
        <v>81</v>
      </c>
      <c r="AK104" t="s">
        <v>81</v>
      </c>
      <c r="AL104" t="s">
        <v>81</v>
      </c>
      <c r="AM104" t="s">
        <v>81</v>
      </c>
      <c r="AN104" t="s">
        <v>81</v>
      </c>
      <c r="AO104" t="s">
        <v>81</v>
      </c>
      <c r="AP104" t="s">
        <v>81</v>
      </c>
      <c r="AQ104" t="s">
        <v>81</v>
      </c>
      <c r="AR104" t="s">
        <v>81</v>
      </c>
      <c r="AS104" t="s">
        <v>81</v>
      </c>
      <c r="AT104" t="s">
        <v>81</v>
      </c>
      <c r="AU104" t="s">
        <v>81</v>
      </c>
      <c r="AV104">
        <v>2</v>
      </c>
      <c r="AW104">
        <v>25000</v>
      </c>
      <c r="AX104">
        <v>160000</v>
      </c>
      <c r="AY104" t="s">
        <v>81</v>
      </c>
      <c r="AZ104" t="s">
        <v>81</v>
      </c>
      <c r="BA104">
        <v>25000</v>
      </c>
      <c r="BB104">
        <v>160000</v>
      </c>
      <c r="BC104" t="s">
        <v>81</v>
      </c>
      <c r="BD104" t="s">
        <v>81</v>
      </c>
      <c r="BE104" t="s">
        <v>81</v>
      </c>
      <c r="BF104" t="s">
        <v>81</v>
      </c>
      <c r="BG104" t="s">
        <v>81</v>
      </c>
      <c r="BH104" t="s">
        <v>81</v>
      </c>
      <c r="BI104" t="s">
        <v>81</v>
      </c>
      <c r="BJ104" t="s">
        <v>81</v>
      </c>
      <c r="BK104" t="s">
        <v>81</v>
      </c>
      <c r="BL104" t="s">
        <v>81</v>
      </c>
      <c r="BM104" t="s">
        <v>81</v>
      </c>
      <c r="BN104" t="s">
        <v>81</v>
      </c>
      <c r="BO104" t="s">
        <v>81</v>
      </c>
      <c r="BP104" t="s">
        <v>81</v>
      </c>
      <c r="BQ104" t="s">
        <v>81</v>
      </c>
      <c r="BR104" t="s">
        <v>81</v>
      </c>
      <c r="BS104" t="s">
        <v>81</v>
      </c>
      <c r="BT104" t="s">
        <v>81</v>
      </c>
      <c r="BU104" s="27">
        <v>0</v>
      </c>
      <c r="BV104" t="s">
        <v>81</v>
      </c>
      <c r="BW104">
        <v>1</v>
      </c>
      <c r="BX104" t="s">
        <v>81</v>
      </c>
      <c r="BY104">
        <v>2</v>
      </c>
      <c r="BZ104" t="s">
        <v>81</v>
      </c>
      <c r="CA104" t="s">
        <v>81</v>
      </c>
      <c r="CB104" t="s">
        <v>81</v>
      </c>
      <c r="CC104" t="s">
        <v>81</v>
      </c>
      <c r="CD104" t="s">
        <v>81</v>
      </c>
      <c r="CE104" t="s">
        <v>81</v>
      </c>
      <c r="CF104" t="s">
        <v>81</v>
      </c>
      <c r="CG104">
        <v>10</v>
      </c>
      <c r="CH104" t="s">
        <v>81</v>
      </c>
      <c r="CI104">
        <v>1</v>
      </c>
      <c r="CJ104" t="s">
        <v>81</v>
      </c>
      <c r="CK104" t="s">
        <v>81</v>
      </c>
      <c r="CL104" t="s">
        <v>81</v>
      </c>
      <c r="CM104">
        <v>12</v>
      </c>
      <c r="CN104">
        <v>1</v>
      </c>
      <c r="CO104" t="s">
        <v>81</v>
      </c>
      <c r="CP104" t="s">
        <v>81</v>
      </c>
      <c r="CQ104">
        <v>3</v>
      </c>
      <c r="CR104" t="s">
        <v>81</v>
      </c>
      <c r="CS104">
        <v>1</v>
      </c>
      <c r="CT104" t="s">
        <v>81</v>
      </c>
      <c r="CU104" t="s">
        <v>81</v>
      </c>
      <c r="CV104" t="s">
        <v>81</v>
      </c>
      <c r="CW104" t="s">
        <v>81</v>
      </c>
      <c r="CX104" t="s">
        <v>81</v>
      </c>
      <c r="CY104">
        <v>1</v>
      </c>
      <c r="CZ104" t="s">
        <v>81</v>
      </c>
      <c r="DA104" t="s">
        <v>81</v>
      </c>
      <c r="DB104" t="s">
        <v>81</v>
      </c>
      <c r="DC104">
        <v>60</v>
      </c>
      <c r="DD104" t="s">
        <v>81</v>
      </c>
      <c r="DE104" t="s">
        <v>81</v>
      </c>
      <c r="DF104">
        <v>1</v>
      </c>
      <c r="DG104" t="s">
        <v>81</v>
      </c>
      <c r="DH104">
        <v>1</v>
      </c>
      <c r="DI104" t="s">
        <v>81</v>
      </c>
      <c r="DJ104" t="s">
        <v>81</v>
      </c>
      <c r="DK104">
        <v>1</v>
      </c>
      <c r="DL104" t="s">
        <v>81</v>
      </c>
      <c r="DM104">
        <v>1</v>
      </c>
      <c r="DN104" t="s">
        <v>81</v>
      </c>
      <c r="DO104" t="s">
        <v>81</v>
      </c>
      <c r="DP104">
        <v>1</v>
      </c>
      <c r="DQ104" t="s">
        <v>81</v>
      </c>
      <c r="DR104">
        <v>1</v>
      </c>
      <c r="DS104" t="s">
        <v>81</v>
      </c>
      <c r="DT104" t="s">
        <v>81</v>
      </c>
      <c r="DU104" t="s">
        <v>81</v>
      </c>
      <c r="DV104" t="s">
        <v>81</v>
      </c>
      <c r="DW104" t="s">
        <v>81</v>
      </c>
      <c r="DX104" t="s">
        <v>81</v>
      </c>
      <c r="DY104" t="s">
        <v>81</v>
      </c>
      <c r="DZ104">
        <v>1</v>
      </c>
      <c r="EA104" t="s">
        <v>81</v>
      </c>
      <c r="EB104">
        <v>7.5</v>
      </c>
      <c r="EC104" t="s">
        <v>81</v>
      </c>
      <c r="ED104" t="s">
        <v>81</v>
      </c>
      <c r="EE104">
        <v>2</v>
      </c>
      <c r="EF104" t="s">
        <v>81</v>
      </c>
      <c r="EG104">
        <v>1</v>
      </c>
      <c r="EH104" t="s">
        <v>81</v>
      </c>
      <c r="EI104" t="s">
        <v>81</v>
      </c>
      <c r="EJ104" t="s">
        <v>81</v>
      </c>
      <c r="EK104" t="s">
        <v>81</v>
      </c>
      <c r="EL104" t="s">
        <v>81</v>
      </c>
      <c r="EM104" t="s">
        <v>81</v>
      </c>
      <c r="EN104" t="s">
        <v>81</v>
      </c>
      <c r="EO104" t="s">
        <v>81</v>
      </c>
      <c r="EP104" t="s">
        <v>81</v>
      </c>
      <c r="EQ104" t="s">
        <v>81</v>
      </c>
      <c r="ER104" t="s">
        <v>81</v>
      </c>
      <c r="ES104" t="s">
        <v>81</v>
      </c>
      <c r="ET104">
        <v>3</v>
      </c>
      <c r="EU104" t="s">
        <v>81</v>
      </c>
      <c r="EV104">
        <v>1</v>
      </c>
      <c r="EW104" t="s">
        <v>81</v>
      </c>
      <c r="EX104" t="s">
        <v>81</v>
      </c>
      <c r="EY104" t="s">
        <v>81</v>
      </c>
      <c r="EZ104" t="s">
        <v>81</v>
      </c>
      <c r="FA104" t="s">
        <v>81</v>
      </c>
      <c r="FB104">
        <v>1</v>
      </c>
      <c r="FC104" t="s">
        <v>81</v>
      </c>
      <c r="FD104" t="s">
        <v>81</v>
      </c>
      <c r="FE104" t="s">
        <v>81</v>
      </c>
      <c r="FF104">
        <v>60</v>
      </c>
      <c r="FG104" t="s">
        <v>81</v>
      </c>
      <c r="FH104" t="s">
        <v>81</v>
      </c>
      <c r="FI104">
        <v>1</v>
      </c>
      <c r="FJ104" t="s">
        <v>81</v>
      </c>
      <c r="FK104">
        <v>1</v>
      </c>
      <c r="FL104" t="s">
        <v>81</v>
      </c>
      <c r="FM104" t="s">
        <v>81</v>
      </c>
      <c r="FN104">
        <v>1</v>
      </c>
      <c r="FO104" t="s">
        <v>81</v>
      </c>
      <c r="FP104">
        <v>1</v>
      </c>
      <c r="FQ104" t="s">
        <v>81</v>
      </c>
      <c r="FR104" t="s">
        <v>81</v>
      </c>
      <c r="FS104">
        <v>1</v>
      </c>
      <c r="FT104" t="s">
        <v>81</v>
      </c>
      <c r="FU104">
        <v>1</v>
      </c>
      <c r="FV104" t="s">
        <v>81</v>
      </c>
      <c r="FW104" t="s">
        <v>81</v>
      </c>
      <c r="FX104" t="s">
        <v>81</v>
      </c>
      <c r="FY104" t="s">
        <v>81</v>
      </c>
      <c r="FZ104" t="s">
        <v>81</v>
      </c>
      <c r="GA104" t="s">
        <v>81</v>
      </c>
      <c r="GB104" t="s">
        <v>81</v>
      </c>
      <c r="GC104" t="s">
        <v>81</v>
      </c>
      <c r="GD104" t="s">
        <v>81</v>
      </c>
      <c r="GE104" t="s">
        <v>81</v>
      </c>
      <c r="GF104" t="s">
        <v>81</v>
      </c>
      <c r="GG104" t="s">
        <v>81</v>
      </c>
      <c r="GH104" t="s">
        <v>81</v>
      </c>
      <c r="GI104" t="s">
        <v>81</v>
      </c>
      <c r="GJ104" t="s">
        <v>81</v>
      </c>
      <c r="GK104" t="s">
        <v>81</v>
      </c>
      <c r="GL104" t="s">
        <v>81</v>
      </c>
      <c r="GM104" t="s">
        <v>81</v>
      </c>
      <c r="GN104" t="s">
        <v>81</v>
      </c>
      <c r="GO104" t="s">
        <v>81</v>
      </c>
      <c r="GP104" t="s">
        <v>81</v>
      </c>
      <c r="GQ104" t="s">
        <v>81</v>
      </c>
      <c r="GR104" t="s">
        <v>81</v>
      </c>
      <c r="GS104" t="s">
        <v>81</v>
      </c>
      <c r="GT104" t="s">
        <v>81</v>
      </c>
      <c r="GU104" t="s">
        <v>81</v>
      </c>
      <c r="GV104" t="s">
        <v>81</v>
      </c>
      <c r="GW104" t="s">
        <v>81</v>
      </c>
      <c r="GX104" t="s">
        <v>81</v>
      </c>
      <c r="GY104" t="s">
        <v>81</v>
      </c>
      <c r="GZ104" t="s">
        <v>81</v>
      </c>
      <c r="HA104" t="s">
        <v>81</v>
      </c>
      <c r="HB104" t="s">
        <v>81</v>
      </c>
      <c r="HC104" t="s">
        <v>81</v>
      </c>
      <c r="HD104" t="s">
        <v>81</v>
      </c>
      <c r="HE104" t="s">
        <v>81</v>
      </c>
      <c r="HF104" t="s">
        <v>81</v>
      </c>
      <c r="HG104" t="s">
        <v>81</v>
      </c>
      <c r="HH104" t="s">
        <v>81</v>
      </c>
      <c r="HI104" t="s">
        <v>81</v>
      </c>
      <c r="HJ104" t="s">
        <v>81</v>
      </c>
      <c r="HK104" t="s">
        <v>81</v>
      </c>
      <c r="HL104" t="s">
        <v>81</v>
      </c>
      <c r="HM104" t="s">
        <v>81</v>
      </c>
      <c r="HN104" t="s">
        <v>81</v>
      </c>
      <c r="HO104" t="s">
        <v>81</v>
      </c>
      <c r="HP104" t="s">
        <v>81</v>
      </c>
      <c r="HQ104" t="s">
        <v>81</v>
      </c>
      <c r="HR104" t="s">
        <v>81</v>
      </c>
      <c r="HS104" t="s">
        <v>81</v>
      </c>
      <c r="HT104" t="s">
        <v>81</v>
      </c>
      <c r="HU104" t="s">
        <v>81</v>
      </c>
      <c r="HV104" t="s">
        <v>81</v>
      </c>
      <c r="HW104" t="s">
        <v>81</v>
      </c>
      <c r="HX104" t="s">
        <v>81</v>
      </c>
      <c r="HY104" t="s">
        <v>81</v>
      </c>
      <c r="HZ104" t="s">
        <v>81</v>
      </c>
      <c r="IA104" t="s">
        <v>81</v>
      </c>
      <c r="IB104" t="s">
        <v>81</v>
      </c>
      <c r="IC104" t="s">
        <v>81</v>
      </c>
      <c r="ID104" t="s">
        <v>81</v>
      </c>
      <c r="IE104" t="s">
        <v>81</v>
      </c>
      <c r="IF104" t="s">
        <v>81</v>
      </c>
      <c r="IG104" t="s">
        <v>81</v>
      </c>
      <c r="IH104" t="s">
        <v>81</v>
      </c>
      <c r="II104" t="s">
        <v>81</v>
      </c>
      <c r="IJ104" t="s">
        <v>81</v>
      </c>
      <c r="IK104" t="s">
        <v>81</v>
      </c>
      <c r="IL104" t="s">
        <v>81</v>
      </c>
      <c r="IM104" t="s">
        <v>81</v>
      </c>
      <c r="IN104" t="s">
        <v>81</v>
      </c>
      <c r="IO104" t="s">
        <v>81</v>
      </c>
      <c r="IP104" t="s">
        <v>81</v>
      </c>
      <c r="IQ104" t="s">
        <v>81</v>
      </c>
      <c r="IR104" t="s">
        <v>81</v>
      </c>
      <c r="IS104" t="s">
        <v>81</v>
      </c>
      <c r="IT104" t="s">
        <v>81</v>
      </c>
      <c r="IU104" t="s">
        <v>81</v>
      </c>
      <c r="IV104" t="s">
        <v>81</v>
      </c>
      <c r="IW104" t="s">
        <v>81</v>
      </c>
      <c r="IX104" t="s">
        <v>81</v>
      </c>
      <c r="IY104" t="s">
        <v>81</v>
      </c>
      <c r="IZ104" t="s">
        <v>81</v>
      </c>
      <c r="JA104" t="s">
        <v>81</v>
      </c>
      <c r="JB104" t="s">
        <v>81</v>
      </c>
      <c r="JC104" t="s">
        <v>81</v>
      </c>
      <c r="JD104" t="s">
        <v>81</v>
      </c>
      <c r="JE104" t="s">
        <v>81</v>
      </c>
      <c r="JF104" t="s">
        <v>81</v>
      </c>
      <c r="JG104" t="s">
        <v>81</v>
      </c>
      <c r="JH104" t="s">
        <v>81</v>
      </c>
      <c r="JI104" t="s">
        <v>81</v>
      </c>
      <c r="JJ104" t="s">
        <v>81</v>
      </c>
      <c r="JK104" t="s">
        <v>81</v>
      </c>
      <c r="JL104" t="s">
        <v>81</v>
      </c>
      <c r="JM104" t="s">
        <v>81</v>
      </c>
      <c r="JN104" t="s">
        <v>81</v>
      </c>
      <c r="JO104" t="s">
        <v>81</v>
      </c>
      <c r="JP104" t="s">
        <v>81</v>
      </c>
      <c r="JQ104" t="s">
        <v>81</v>
      </c>
      <c r="JR104" t="s">
        <v>81</v>
      </c>
      <c r="JS104" t="s">
        <v>81</v>
      </c>
      <c r="JT104" t="s">
        <v>81</v>
      </c>
      <c r="JU104" t="s">
        <v>81</v>
      </c>
      <c r="JV104" t="s">
        <v>81</v>
      </c>
      <c r="JW104" t="s">
        <v>81</v>
      </c>
      <c r="JX104" t="s">
        <v>81</v>
      </c>
      <c r="JY104" t="s">
        <v>81</v>
      </c>
      <c r="JZ104" t="s">
        <v>81</v>
      </c>
      <c r="KA104" t="s">
        <v>81</v>
      </c>
      <c r="KB104" t="s">
        <v>81</v>
      </c>
      <c r="KC104" t="s">
        <v>81</v>
      </c>
      <c r="KD104" t="s">
        <v>81</v>
      </c>
      <c r="KE104" t="s">
        <v>81</v>
      </c>
      <c r="KF104" t="s">
        <v>81</v>
      </c>
      <c r="KG104" t="s">
        <v>81</v>
      </c>
      <c r="KH104" t="s">
        <v>81</v>
      </c>
      <c r="KI104" t="s">
        <v>81</v>
      </c>
      <c r="KJ104" t="s">
        <v>81</v>
      </c>
      <c r="KK104" t="s">
        <v>81</v>
      </c>
      <c r="KL104" t="s">
        <v>81</v>
      </c>
      <c r="KM104" t="s">
        <v>81</v>
      </c>
      <c r="KN104" t="s">
        <v>81</v>
      </c>
      <c r="KO104" t="s">
        <v>81</v>
      </c>
      <c r="KP104" t="s">
        <v>81</v>
      </c>
      <c r="KQ104" t="s">
        <v>81</v>
      </c>
      <c r="KR104" t="s">
        <v>81</v>
      </c>
      <c r="KS104" t="s">
        <v>81</v>
      </c>
      <c r="KT104" t="s">
        <v>81</v>
      </c>
      <c r="KU104" t="s">
        <v>81</v>
      </c>
      <c r="KV104" t="s">
        <v>81</v>
      </c>
      <c r="KW104" t="s">
        <v>81</v>
      </c>
      <c r="KX104" t="s">
        <v>81</v>
      </c>
      <c r="KY104" t="s">
        <v>81</v>
      </c>
      <c r="KZ104" t="s">
        <v>81</v>
      </c>
      <c r="LA104" t="s">
        <v>81</v>
      </c>
      <c r="LB104" t="s">
        <v>81</v>
      </c>
      <c r="LC104" t="s">
        <v>81</v>
      </c>
      <c r="LD104" t="s">
        <v>81</v>
      </c>
      <c r="LE104" t="s">
        <v>81</v>
      </c>
      <c r="LF104" t="s">
        <v>81</v>
      </c>
      <c r="LG104" t="s">
        <v>81</v>
      </c>
      <c r="LH104" t="s">
        <v>81</v>
      </c>
      <c r="LI104" t="s">
        <v>81</v>
      </c>
      <c r="LJ104" t="s">
        <v>81</v>
      </c>
      <c r="LK104" t="s">
        <v>81</v>
      </c>
      <c r="LL104" t="s">
        <v>81</v>
      </c>
      <c r="LM104" t="s">
        <v>81</v>
      </c>
      <c r="LN104" t="s">
        <v>81</v>
      </c>
      <c r="LO104" t="s">
        <v>81</v>
      </c>
      <c r="LP104" t="s">
        <v>81</v>
      </c>
      <c r="LQ104" t="s">
        <v>81</v>
      </c>
      <c r="LR104" t="s">
        <v>81</v>
      </c>
      <c r="LS104" t="s">
        <v>81</v>
      </c>
      <c r="LT104" t="s">
        <v>81</v>
      </c>
      <c r="LU104" t="s">
        <v>81</v>
      </c>
      <c r="LV104" t="s">
        <v>81</v>
      </c>
      <c r="LW104" t="s">
        <v>81</v>
      </c>
      <c r="LX104" t="s">
        <v>81</v>
      </c>
      <c r="LY104" t="s">
        <v>81</v>
      </c>
      <c r="LZ104" t="s">
        <v>81</v>
      </c>
      <c r="MA104" t="s">
        <v>81</v>
      </c>
      <c r="MB104" t="s">
        <v>81</v>
      </c>
      <c r="MC104" t="s">
        <v>81</v>
      </c>
      <c r="MD104" t="s">
        <v>81</v>
      </c>
      <c r="ME104" t="s">
        <v>81</v>
      </c>
      <c r="MF104" t="s">
        <v>81</v>
      </c>
      <c r="MG104" t="s">
        <v>81</v>
      </c>
      <c r="MH104" t="s">
        <v>81</v>
      </c>
      <c r="MI104" t="s">
        <v>81</v>
      </c>
      <c r="MJ104" t="s">
        <v>81</v>
      </c>
      <c r="MK104" t="s">
        <v>81</v>
      </c>
      <c r="ML104" t="s">
        <v>81</v>
      </c>
      <c r="MM104" t="s">
        <v>81</v>
      </c>
      <c r="MN104" t="s">
        <v>81</v>
      </c>
      <c r="MO104" t="s">
        <v>81</v>
      </c>
      <c r="MP104" t="s">
        <v>81</v>
      </c>
      <c r="MQ104" t="s">
        <v>81</v>
      </c>
      <c r="MR104" t="s">
        <v>81</v>
      </c>
      <c r="MS104" t="s">
        <v>81</v>
      </c>
      <c r="MT104" t="s">
        <v>81</v>
      </c>
      <c r="MU104" t="s">
        <v>81</v>
      </c>
      <c r="MV104" t="s">
        <v>81</v>
      </c>
      <c r="MW104" t="s">
        <v>81</v>
      </c>
      <c r="MX104" t="s">
        <v>81</v>
      </c>
      <c r="MY104" t="s">
        <v>81</v>
      </c>
      <c r="MZ104" t="s">
        <v>81</v>
      </c>
      <c r="NA104" t="s">
        <v>81</v>
      </c>
      <c r="NB104" t="s">
        <v>81</v>
      </c>
      <c r="NC104" t="s">
        <v>81</v>
      </c>
      <c r="ND104" t="s">
        <v>81</v>
      </c>
      <c r="NE104" t="s">
        <v>81</v>
      </c>
      <c r="NF104" t="s">
        <v>81</v>
      </c>
      <c r="NG104" t="s">
        <v>81</v>
      </c>
      <c r="NH104" t="s">
        <v>81</v>
      </c>
      <c r="NI104" t="s">
        <v>81</v>
      </c>
      <c r="NJ104" t="s">
        <v>81</v>
      </c>
      <c r="NK104" t="s">
        <v>81</v>
      </c>
      <c r="NL104" t="s">
        <v>81</v>
      </c>
      <c r="NM104" t="s">
        <v>81</v>
      </c>
      <c r="NN104" t="s">
        <v>81</v>
      </c>
      <c r="NO104" t="s">
        <v>81</v>
      </c>
      <c r="NP104" t="s">
        <v>81</v>
      </c>
      <c r="NQ104" t="s">
        <v>81</v>
      </c>
      <c r="NR104" t="s">
        <v>81</v>
      </c>
      <c r="NS104" t="s">
        <v>81</v>
      </c>
      <c r="NT104" t="s">
        <v>81</v>
      </c>
      <c r="NU104" t="s">
        <v>81</v>
      </c>
      <c r="NV104" t="s">
        <v>81</v>
      </c>
      <c r="NW104" t="s">
        <v>81</v>
      </c>
      <c r="NX104" t="s">
        <v>81</v>
      </c>
      <c r="NY104" t="s">
        <v>81</v>
      </c>
      <c r="NZ104" t="s">
        <v>81</v>
      </c>
      <c r="OA104" t="s">
        <v>81</v>
      </c>
      <c r="OB104" t="s">
        <v>81</v>
      </c>
      <c r="OC104" t="s">
        <v>81</v>
      </c>
      <c r="OD104" t="s">
        <v>81</v>
      </c>
      <c r="OE104" t="s">
        <v>81</v>
      </c>
      <c r="OF104" t="s">
        <v>81</v>
      </c>
      <c r="OG104" t="s">
        <v>81</v>
      </c>
      <c r="OH104" t="s">
        <v>81</v>
      </c>
      <c r="OI104" t="s">
        <v>81</v>
      </c>
      <c r="OJ104" t="s">
        <v>81</v>
      </c>
      <c r="OK104" t="s">
        <v>81</v>
      </c>
      <c r="OL104" t="s">
        <v>81</v>
      </c>
      <c r="OM104">
        <v>1</v>
      </c>
      <c r="ON104">
        <v>2</v>
      </c>
      <c r="OO104">
        <v>7</v>
      </c>
      <c r="OP104">
        <v>1</v>
      </c>
      <c r="OQ104">
        <v>2</v>
      </c>
      <c r="OR104">
        <v>7</v>
      </c>
      <c r="OS104" t="s">
        <v>81</v>
      </c>
      <c r="OT104" t="s">
        <v>81</v>
      </c>
      <c r="OU104" t="s">
        <v>81</v>
      </c>
      <c r="OV104" t="s">
        <v>81</v>
      </c>
      <c r="OW104" t="s">
        <v>81</v>
      </c>
      <c r="OX104" t="s">
        <v>81</v>
      </c>
      <c r="OY104" t="s">
        <v>81</v>
      </c>
      <c r="OZ104" t="s">
        <v>81</v>
      </c>
      <c r="PA104" t="s">
        <v>81</v>
      </c>
      <c r="PB104" t="s">
        <v>81</v>
      </c>
      <c r="PC104" t="s">
        <v>81</v>
      </c>
      <c r="PD104" t="s">
        <v>81</v>
      </c>
    </row>
    <row r="105" spans="1:420" x14ac:dyDescent="0.35">
      <c r="A105" s="108">
        <v>2080428</v>
      </c>
      <c r="B105" s="108">
        <v>2</v>
      </c>
      <c r="C105" s="108">
        <v>8</v>
      </c>
      <c r="D105" s="108">
        <v>4</v>
      </c>
      <c r="E105" s="108" t="s">
        <v>1438</v>
      </c>
      <c r="F105" s="20">
        <v>19</v>
      </c>
      <c r="G105" s="20">
        <v>3.5</v>
      </c>
      <c r="H105" s="20">
        <v>3.5</v>
      </c>
      <c r="I105" s="70" t="s">
        <v>81</v>
      </c>
      <c r="J105" t="s">
        <v>81</v>
      </c>
      <c r="K105" t="s">
        <v>81</v>
      </c>
      <c r="L105" s="70" t="s">
        <v>81</v>
      </c>
      <c r="M105" s="20">
        <v>1</v>
      </c>
      <c r="N105" s="20">
        <v>2</v>
      </c>
      <c r="O105" s="20">
        <v>2</v>
      </c>
      <c r="P105" s="20">
        <v>50</v>
      </c>
      <c r="Q105" t="s">
        <v>81</v>
      </c>
      <c r="R105" t="s">
        <v>81</v>
      </c>
      <c r="S105" s="20">
        <v>12000</v>
      </c>
      <c r="T105" s="20">
        <v>2</v>
      </c>
      <c r="U105" s="20">
        <v>2</v>
      </c>
      <c r="V105" s="20">
        <v>2</v>
      </c>
      <c r="W105" s="20">
        <v>50</v>
      </c>
      <c r="X105" s="20">
        <v>20</v>
      </c>
      <c r="Y105" t="s">
        <v>81</v>
      </c>
      <c r="Z105" s="20">
        <v>5000</v>
      </c>
      <c r="AA105" t="s">
        <v>81</v>
      </c>
      <c r="AB105" t="s">
        <v>81</v>
      </c>
      <c r="AC105" t="s">
        <v>81</v>
      </c>
      <c r="AD105" t="s">
        <v>81</v>
      </c>
      <c r="AE105" t="s">
        <v>81</v>
      </c>
      <c r="AF105" t="s">
        <v>81</v>
      </c>
      <c r="AG105" t="s">
        <v>81</v>
      </c>
      <c r="AH105" t="s">
        <v>81</v>
      </c>
      <c r="AI105" t="s">
        <v>81</v>
      </c>
      <c r="AJ105" t="s">
        <v>81</v>
      </c>
      <c r="AK105" t="s">
        <v>81</v>
      </c>
      <c r="AL105" t="s">
        <v>81</v>
      </c>
      <c r="AM105" t="s">
        <v>81</v>
      </c>
      <c r="AN105" t="s">
        <v>81</v>
      </c>
      <c r="AO105" t="s">
        <v>81</v>
      </c>
      <c r="AP105" t="s">
        <v>81</v>
      </c>
      <c r="AQ105" t="s">
        <v>81</v>
      </c>
      <c r="AR105" t="s">
        <v>81</v>
      </c>
      <c r="AS105" t="s">
        <v>81</v>
      </c>
      <c r="AT105" t="s">
        <v>81</v>
      </c>
      <c r="AU105" t="s">
        <v>81</v>
      </c>
      <c r="AV105">
        <v>3</v>
      </c>
      <c r="AW105">
        <v>200000</v>
      </c>
      <c r="AX105">
        <v>70000</v>
      </c>
      <c r="AY105" t="s">
        <v>81</v>
      </c>
      <c r="AZ105" t="s">
        <v>81</v>
      </c>
      <c r="BA105">
        <v>22500</v>
      </c>
      <c r="BB105">
        <v>10000</v>
      </c>
      <c r="BC105" t="s">
        <v>81</v>
      </c>
      <c r="BD105">
        <v>5500</v>
      </c>
      <c r="BE105">
        <v>25000</v>
      </c>
      <c r="BF105">
        <v>100000</v>
      </c>
      <c r="BG105" t="s">
        <v>81</v>
      </c>
      <c r="BH105" t="s">
        <v>81</v>
      </c>
      <c r="BI105" t="s">
        <v>81</v>
      </c>
      <c r="BJ105" t="s">
        <v>81</v>
      </c>
      <c r="BK105" t="s">
        <v>81</v>
      </c>
      <c r="BL105" t="s">
        <v>81</v>
      </c>
      <c r="BM105" t="s">
        <v>81</v>
      </c>
      <c r="BN105" t="s">
        <v>81</v>
      </c>
      <c r="BO105" t="s">
        <v>81</v>
      </c>
      <c r="BP105" t="s">
        <v>81</v>
      </c>
      <c r="BQ105" t="s">
        <v>81</v>
      </c>
      <c r="BR105" t="s">
        <v>81</v>
      </c>
      <c r="BS105" t="s">
        <v>81</v>
      </c>
      <c r="BT105" t="s">
        <v>81</v>
      </c>
      <c r="BU105">
        <v>1</v>
      </c>
      <c r="BV105" t="s">
        <v>81</v>
      </c>
      <c r="BW105" t="s">
        <v>81</v>
      </c>
      <c r="BX105" t="s">
        <v>81</v>
      </c>
      <c r="BY105">
        <v>1</v>
      </c>
      <c r="BZ105" t="s">
        <v>81</v>
      </c>
      <c r="CA105" t="s">
        <v>81</v>
      </c>
      <c r="CB105" t="s">
        <v>81</v>
      </c>
      <c r="CC105" t="s">
        <v>81</v>
      </c>
      <c r="CD105" t="s">
        <v>81</v>
      </c>
      <c r="CE105">
        <v>2</v>
      </c>
      <c r="CF105" t="s">
        <v>81</v>
      </c>
      <c r="CG105">
        <v>10</v>
      </c>
      <c r="CH105" t="s">
        <v>81</v>
      </c>
      <c r="CI105">
        <v>1</v>
      </c>
      <c r="CJ105">
        <v>1</v>
      </c>
      <c r="CK105" t="s">
        <v>81</v>
      </c>
      <c r="CL105" t="s">
        <v>81</v>
      </c>
      <c r="CM105" t="s">
        <v>81</v>
      </c>
      <c r="CN105">
        <v>1</v>
      </c>
      <c r="CO105" t="s">
        <v>81</v>
      </c>
      <c r="CP105" t="s">
        <v>81</v>
      </c>
      <c r="CQ105">
        <v>5</v>
      </c>
      <c r="CR105" t="s">
        <v>81</v>
      </c>
      <c r="CS105">
        <v>1</v>
      </c>
      <c r="CT105">
        <v>1</v>
      </c>
      <c r="CU105" t="s">
        <v>81</v>
      </c>
      <c r="CV105" t="s">
        <v>81</v>
      </c>
      <c r="CW105" t="s">
        <v>81</v>
      </c>
      <c r="CX105">
        <v>4</v>
      </c>
      <c r="CY105" t="s">
        <v>81</v>
      </c>
      <c r="CZ105" t="s">
        <v>81</v>
      </c>
      <c r="DA105" t="s">
        <v>81</v>
      </c>
      <c r="DB105" t="s">
        <v>81</v>
      </c>
      <c r="DC105" t="s">
        <v>81</v>
      </c>
      <c r="DD105" t="s">
        <v>81</v>
      </c>
      <c r="DE105" t="s">
        <v>81</v>
      </c>
      <c r="DF105" t="s">
        <v>81</v>
      </c>
      <c r="DG105" t="s">
        <v>81</v>
      </c>
      <c r="DH105" t="s">
        <v>81</v>
      </c>
      <c r="DI105" t="s">
        <v>81</v>
      </c>
      <c r="DJ105" t="s">
        <v>81</v>
      </c>
      <c r="DK105" t="s">
        <v>81</v>
      </c>
      <c r="DL105" t="s">
        <v>81</v>
      </c>
      <c r="DM105" t="s">
        <v>81</v>
      </c>
      <c r="DN105" t="s">
        <v>81</v>
      </c>
      <c r="DO105" t="s">
        <v>81</v>
      </c>
      <c r="DP105" t="s">
        <v>81</v>
      </c>
      <c r="DQ105" t="s">
        <v>81</v>
      </c>
      <c r="DR105" t="s">
        <v>81</v>
      </c>
      <c r="DS105" t="s">
        <v>81</v>
      </c>
      <c r="DT105" t="s">
        <v>81</v>
      </c>
      <c r="DU105" t="s">
        <v>81</v>
      </c>
      <c r="DV105" t="s">
        <v>81</v>
      </c>
      <c r="DW105" t="s">
        <v>81</v>
      </c>
      <c r="DX105">
        <v>1</v>
      </c>
      <c r="DY105" t="s">
        <v>81</v>
      </c>
      <c r="DZ105" t="s">
        <v>81</v>
      </c>
      <c r="EA105" t="s">
        <v>81</v>
      </c>
      <c r="EB105">
        <v>1</v>
      </c>
      <c r="EC105" t="s">
        <v>81</v>
      </c>
      <c r="ED105" t="s">
        <v>81</v>
      </c>
      <c r="EE105" t="s">
        <v>81</v>
      </c>
      <c r="EF105" t="s">
        <v>81</v>
      </c>
      <c r="EG105" t="s">
        <v>81</v>
      </c>
      <c r="EH105" t="s">
        <v>81</v>
      </c>
      <c r="EI105" t="s">
        <v>81</v>
      </c>
      <c r="EJ105">
        <v>5</v>
      </c>
      <c r="EK105" t="s">
        <v>81</v>
      </c>
      <c r="EL105">
        <v>1</v>
      </c>
      <c r="EM105" t="s">
        <v>81</v>
      </c>
      <c r="EN105" t="s">
        <v>81</v>
      </c>
      <c r="EO105" t="s">
        <v>81</v>
      </c>
      <c r="EP105">
        <v>17</v>
      </c>
      <c r="EQ105">
        <v>1</v>
      </c>
      <c r="ER105">
        <v>1</v>
      </c>
      <c r="ES105" t="s">
        <v>81</v>
      </c>
      <c r="ET105" t="s">
        <v>81</v>
      </c>
      <c r="EU105" t="s">
        <v>81</v>
      </c>
      <c r="EV105">
        <v>1</v>
      </c>
      <c r="EW105" t="s">
        <v>81</v>
      </c>
      <c r="EX105" t="s">
        <v>81</v>
      </c>
      <c r="EY105" t="s">
        <v>81</v>
      </c>
      <c r="EZ105" t="s">
        <v>81</v>
      </c>
      <c r="FA105" t="s">
        <v>81</v>
      </c>
      <c r="FB105" t="s">
        <v>81</v>
      </c>
      <c r="FC105">
        <v>1</v>
      </c>
      <c r="FD105" t="s">
        <v>81</v>
      </c>
      <c r="FE105" t="s">
        <v>81</v>
      </c>
      <c r="FF105" t="s">
        <v>81</v>
      </c>
      <c r="FG105">
        <v>1</v>
      </c>
      <c r="FH105" t="s">
        <v>81</v>
      </c>
      <c r="FI105" t="s">
        <v>81</v>
      </c>
      <c r="FJ105">
        <v>1</v>
      </c>
      <c r="FK105" t="s">
        <v>81</v>
      </c>
      <c r="FL105">
        <v>1</v>
      </c>
      <c r="FM105" t="s">
        <v>81</v>
      </c>
      <c r="FN105" t="s">
        <v>81</v>
      </c>
      <c r="FO105">
        <v>1</v>
      </c>
      <c r="FP105" t="s">
        <v>81</v>
      </c>
      <c r="FQ105" t="s">
        <v>81</v>
      </c>
      <c r="FR105" t="s">
        <v>81</v>
      </c>
      <c r="FS105">
        <v>1</v>
      </c>
      <c r="FT105" t="s">
        <v>81</v>
      </c>
      <c r="FU105">
        <v>1</v>
      </c>
      <c r="FV105" t="s">
        <v>81</v>
      </c>
      <c r="FW105" t="s">
        <v>81</v>
      </c>
      <c r="FX105" t="s">
        <v>81</v>
      </c>
      <c r="FY105" t="s">
        <v>81</v>
      </c>
      <c r="FZ105" t="s">
        <v>81</v>
      </c>
      <c r="GA105">
        <v>1</v>
      </c>
      <c r="GB105" t="s">
        <v>81</v>
      </c>
      <c r="GC105" t="s">
        <v>81</v>
      </c>
      <c r="GD105" t="s">
        <v>81</v>
      </c>
      <c r="GE105">
        <v>1</v>
      </c>
      <c r="GF105" t="s">
        <v>81</v>
      </c>
      <c r="GG105" t="s">
        <v>81</v>
      </c>
      <c r="GH105" t="s">
        <v>81</v>
      </c>
      <c r="GI105" t="s">
        <v>81</v>
      </c>
      <c r="GJ105" t="s">
        <v>81</v>
      </c>
      <c r="GK105" t="s">
        <v>81</v>
      </c>
      <c r="GL105" t="s">
        <v>81</v>
      </c>
      <c r="GM105">
        <v>5</v>
      </c>
      <c r="GN105" t="s">
        <v>81</v>
      </c>
      <c r="GO105">
        <v>1</v>
      </c>
      <c r="GP105" t="s">
        <v>81</v>
      </c>
      <c r="GQ105" t="s">
        <v>81</v>
      </c>
      <c r="GR105" t="s">
        <v>81</v>
      </c>
      <c r="GS105">
        <v>17</v>
      </c>
      <c r="GT105">
        <v>1</v>
      </c>
      <c r="GU105">
        <v>1</v>
      </c>
      <c r="GV105" t="s">
        <v>81</v>
      </c>
      <c r="GW105" t="s">
        <v>81</v>
      </c>
      <c r="GX105" t="s">
        <v>81</v>
      </c>
      <c r="GY105">
        <v>2</v>
      </c>
      <c r="GZ105" t="s">
        <v>81</v>
      </c>
      <c r="HA105" t="s">
        <v>81</v>
      </c>
      <c r="HB105" t="s">
        <v>81</v>
      </c>
      <c r="HC105" t="s">
        <v>81</v>
      </c>
      <c r="HD105" t="s">
        <v>81</v>
      </c>
      <c r="HE105">
        <v>1</v>
      </c>
      <c r="HF105" t="s">
        <v>81</v>
      </c>
      <c r="HG105" t="s">
        <v>81</v>
      </c>
      <c r="HH105" t="s">
        <v>81</v>
      </c>
      <c r="HI105">
        <v>1</v>
      </c>
      <c r="HJ105" t="s">
        <v>81</v>
      </c>
      <c r="HK105" t="s">
        <v>81</v>
      </c>
      <c r="HL105">
        <v>1</v>
      </c>
      <c r="HM105" t="s">
        <v>81</v>
      </c>
      <c r="HN105">
        <v>1</v>
      </c>
      <c r="HO105" t="s">
        <v>81</v>
      </c>
      <c r="HP105" t="s">
        <v>81</v>
      </c>
      <c r="HQ105">
        <v>1</v>
      </c>
      <c r="HR105" t="s">
        <v>81</v>
      </c>
      <c r="HS105">
        <v>1</v>
      </c>
      <c r="HT105" t="s">
        <v>81</v>
      </c>
      <c r="HU105" t="s">
        <v>81</v>
      </c>
      <c r="HV105">
        <v>1</v>
      </c>
      <c r="HW105" t="s">
        <v>81</v>
      </c>
      <c r="HX105">
        <v>1</v>
      </c>
      <c r="HY105" t="s">
        <v>81</v>
      </c>
      <c r="HZ105" t="s">
        <v>81</v>
      </c>
      <c r="IA105" t="s">
        <v>81</v>
      </c>
      <c r="IB105" t="s">
        <v>81</v>
      </c>
      <c r="IC105" t="s">
        <v>81</v>
      </c>
      <c r="ID105" t="s">
        <v>81</v>
      </c>
      <c r="IE105" t="s">
        <v>81</v>
      </c>
      <c r="IF105" t="s">
        <v>81</v>
      </c>
      <c r="IG105" t="s">
        <v>81</v>
      </c>
      <c r="IH105" t="s">
        <v>81</v>
      </c>
      <c r="II105" t="s">
        <v>81</v>
      </c>
      <c r="IJ105" t="s">
        <v>81</v>
      </c>
      <c r="IK105" t="s">
        <v>81</v>
      </c>
      <c r="IL105" t="s">
        <v>81</v>
      </c>
      <c r="IM105" t="s">
        <v>81</v>
      </c>
      <c r="IN105" t="s">
        <v>81</v>
      </c>
      <c r="IO105" t="s">
        <v>81</v>
      </c>
      <c r="IP105" t="s">
        <v>81</v>
      </c>
      <c r="IQ105" t="s">
        <v>81</v>
      </c>
      <c r="IR105" t="s">
        <v>81</v>
      </c>
      <c r="IS105" t="s">
        <v>81</v>
      </c>
      <c r="IT105" t="s">
        <v>81</v>
      </c>
      <c r="IU105" t="s">
        <v>81</v>
      </c>
      <c r="IV105" t="s">
        <v>81</v>
      </c>
      <c r="IW105" t="s">
        <v>81</v>
      </c>
      <c r="IX105" t="s">
        <v>81</v>
      </c>
      <c r="IY105" t="s">
        <v>81</v>
      </c>
      <c r="IZ105" t="s">
        <v>81</v>
      </c>
      <c r="JA105" t="s">
        <v>81</v>
      </c>
      <c r="JB105" t="s">
        <v>81</v>
      </c>
      <c r="JC105" t="s">
        <v>81</v>
      </c>
      <c r="JD105" t="s">
        <v>81</v>
      </c>
      <c r="JE105" t="s">
        <v>81</v>
      </c>
      <c r="JF105" t="s">
        <v>81</v>
      </c>
      <c r="JG105" t="s">
        <v>81</v>
      </c>
      <c r="JH105" t="s">
        <v>81</v>
      </c>
      <c r="JI105" t="s">
        <v>81</v>
      </c>
      <c r="JJ105" t="s">
        <v>81</v>
      </c>
      <c r="JK105" t="s">
        <v>81</v>
      </c>
      <c r="JL105" t="s">
        <v>81</v>
      </c>
      <c r="JM105" t="s">
        <v>81</v>
      </c>
      <c r="JN105" t="s">
        <v>81</v>
      </c>
      <c r="JO105" t="s">
        <v>81</v>
      </c>
      <c r="JP105" t="s">
        <v>81</v>
      </c>
      <c r="JQ105" t="s">
        <v>81</v>
      </c>
      <c r="JR105" t="s">
        <v>81</v>
      </c>
      <c r="JS105" t="s">
        <v>81</v>
      </c>
      <c r="JT105" t="s">
        <v>81</v>
      </c>
      <c r="JU105" t="s">
        <v>81</v>
      </c>
      <c r="JV105" t="s">
        <v>81</v>
      </c>
      <c r="JW105" t="s">
        <v>81</v>
      </c>
      <c r="JX105" t="s">
        <v>81</v>
      </c>
      <c r="JY105" t="s">
        <v>81</v>
      </c>
      <c r="JZ105" t="s">
        <v>81</v>
      </c>
      <c r="KA105" t="s">
        <v>81</v>
      </c>
      <c r="KB105" t="s">
        <v>81</v>
      </c>
      <c r="KC105" t="s">
        <v>81</v>
      </c>
      <c r="KD105" t="s">
        <v>81</v>
      </c>
      <c r="KE105" t="s">
        <v>81</v>
      </c>
      <c r="KF105" t="s">
        <v>81</v>
      </c>
      <c r="KG105" t="s">
        <v>81</v>
      </c>
      <c r="KH105" t="s">
        <v>81</v>
      </c>
      <c r="KI105" t="s">
        <v>81</v>
      </c>
      <c r="KJ105" t="s">
        <v>81</v>
      </c>
      <c r="KK105" t="s">
        <v>81</v>
      </c>
      <c r="KL105" t="s">
        <v>81</v>
      </c>
      <c r="KM105" t="s">
        <v>81</v>
      </c>
      <c r="KN105" t="s">
        <v>81</v>
      </c>
      <c r="KO105" t="s">
        <v>81</v>
      </c>
      <c r="KP105" t="s">
        <v>81</v>
      </c>
      <c r="KQ105" t="s">
        <v>81</v>
      </c>
      <c r="KR105" t="s">
        <v>81</v>
      </c>
      <c r="KS105" t="s">
        <v>81</v>
      </c>
      <c r="KT105" t="s">
        <v>81</v>
      </c>
      <c r="KU105" t="s">
        <v>81</v>
      </c>
      <c r="KV105" t="s">
        <v>81</v>
      </c>
      <c r="KW105" t="s">
        <v>81</v>
      </c>
      <c r="KX105" t="s">
        <v>81</v>
      </c>
      <c r="KY105" t="s">
        <v>81</v>
      </c>
      <c r="KZ105" t="s">
        <v>81</v>
      </c>
      <c r="LA105" t="s">
        <v>81</v>
      </c>
      <c r="LB105" t="s">
        <v>81</v>
      </c>
      <c r="LC105" t="s">
        <v>81</v>
      </c>
      <c r="LD105" t="s">
        <v>81</v>
      </c>
      <c r="LE105" t="s">
        <v>81</v>
      </c>
      <c r="LF105" t="s">
        <v>81</v>
      </c>
      <c r="LG105" t="s">
        <v>81</v>
      </c>
      <c r="LH105" t="s">
        <v>81</v>
      </c>
      <c r="LI105" t="s">
        <v>81</v>
      </c>
      <c r="LJ105" t="s">
        <v>81</v>
      </c>
      <c r="LK105" t="s">
        <v>81</v>
      </c>
      <c r="LL105" t="s">
        <v>81</v>
      </c>
      <c r="LM105" t="s">
        <v>81</v>
      </c>
      <c r="LN105" t="s">
        <v>81</v>
      </c>
      <c r="LO105" t="s">
        <v>81</v>
      </c>
      <c r="LP105" t="s">
        <v>81</v>
      </c>
      <c r="LQ105" t="s">
        <v>81</v>
      </c>
      <c r="LR105" t="s">
        <v>81</v>
      </c>
      <c r="LS105" t="s">
        <v>81</v>
      </c>
      <c r="LT105" t="s">
        <v>81</v>
      </c>
      <c r="LU105" t="s">
        <v>81</v>
      </c>
      <c r="LV105" t="s">
        <v>81</v>
      </c>
      <c r="LW105" t="s">
        <v>81</v>
      </c>
      <c r="LX105" t="s">
        <v>81</v>
      </c>
      <c r="LY105" t="s">
        <v>81</v>
      </c>
      <c r="LZ105" t="s">
        <v>81</v>
      </c>
      <c r="MA105" t="s">
        <v>81</v>
      </c>
      <c r="MB105" t="s">
        <v>81</v>
      </c>
      <c r="MC105" t="s">
        <v>81</v>
      </c>
      <c r="MD105" t="s">
        <v>81</v>
      </c>
      <c r="ME105" t="s">
        <v>81</v>
      </c>
      <c r="MF105" t="s">
        <v>81</v>
      </c>
      <c r="MG105" t="s">
        <v>81</v>
      </c>
      <c r="MH105" t="s">
        <v>81</v>
      </c>
      <c r="MI105" t="s">
        <v>81</v>
      </c>
      <c r="MJ105" t="s">
        <v>81</v>
      </c>
      <c r="MK105" t="s">
        <v>81</v>
      </c>
      <c r="ML105" t="s">
        <v>81</v>
      </c>
      <c r="MM105" t="s">
        <v>81</v>
      </c>
      <c r="MN105" t="s">
        <v>81</v>
      </c>
      <c r="MO105" t="s">
        <v>81</v>
      </c>
      <c r="MP105" t="s">
        <v>81</v>
      </c>
      <c r="MQ105" t="s">
        <v>81</v>
      </c>
      <c r="MR105" t="s">
        <v>81</v>
      </c>
      <c r="MS105" t="s">
        <v>81</v>
      </c>
      <c r="MT105" t="s">
        <v>81</v>
      </c>
      <c r="MU105" t="s">
        <v>81</v>
      </c>
      <c r="MV105" t="s">
        <v>81</v>
      </c>
      <c r="MW105" t="s">
        <v>81</v>
      </c>
      <c r="MX105" t="s">
        <v>81</v>
      </c>
      <c r="MY105" t="s">
        <v>81</v>
      </c>
      <c r="MZ105" t="s">
        <v>81</v>
      </c>
      <c r="NA105" t="s">
        <v>81</v>
      </c>
      <c r="NB105" t="s">
        <v>81</v>
      </c>
      <c r="NC105" t="s">
        <v>81</v>
      </c>
      <c r="ND105" t="s">
        <v>81</v>
      </c>
      <c r="NE105" t="s">
        <v>81</v>
      </c>
      <c r="NF105" t="s">
        <v>81</v>
      </c>
      <c r="NG105" t="s">
        <v>81</v>
      </c>
      <c r="NH105" t="s">
        <v>81</v>
      </c>
      <c r="NI105" t="s">
        <v>81</v>
      </c>
      <c r="NJ105" t="s">
        <v>81</v>
      </c>
      <c r="NK105" t="s">
        <v>81</v>
      </c>
      <c r="NL105" t="s">
        <v>81</v>
      </c>
      <c r="NM105" t="s">
        <v>81</v>
      </c>
      <c r="NN105" t="s">
        <v>81</v>
      </c>
      <c r="NO105" t="s">
        <v>81</v>
      </c>
      <c r="NP105" t="s">
        <v>81</v>
      </c>
      <c r="NQ105" t="s">
        <v>81</v>
      </c>
      <c r="NR105" t="s">
        <v>81</v>
      </c>
      <c r="NS105" t="s">
        <v>81</v>
      </c>
      <c r="NT105" t="s">
        <v>81</v>
      </c>
      <c r="NU105" t="s">
        <v>81</v>
      </c>
      <c r="NV105" t="s">
        <v>81</v>
      </c>
      <c r="NW105" t="s">
        <v>81</v>
      </c>
      <c r="NX105" t="s">
        <v>81</v>
      </c>
      <c r="NY105" t="s">
        <v>81</v>
      </c>
      <c r="NZ105" t="s">
        <v>81</v>
      </c>
      <c r="OA105" t="s">
        <v>81</v>
      </c>
      <c r="OB105" t="s">
        <v>81</v>
      </c>
      <c r="OC105" t="s">
        <v>81</v>
      </c>
      <c r="OD105" t="s">
        <v>81</v>
      </c>
      <c r="OE105" t="s">
        <v>81</v>
      </c>
      <c r="OF105" t="s">
        <v>81</v>
      </c>
      <c r="OG105" t="s">
        <v>81</v>
      </c>
      <c r="OH105" t="s">
        <v>81</v>
      </c>
      <c r="OI105" t="s">
        <v>81</v>
      </c>
      <c r="OJ105" t="s">
        <v>81</v>
      </c>
      <c r="OK105" t="s">
        <v>81</v>
      </c>
      <c r="OL105" t="s">
        <v>81</v>
      </c>
      <c r="OM105">
        <v>0</v>
      </c>
      <c r="ON105" t="s">
        <v>81</v>
      </c>
      <c r="OO105" t="s">
        <v>81</v>
      </c>
      <c r="OP105">
        <v>1</v>
      </c>
      <c r="OQ105">
        <v>2</v>
      </c>
      <c r="OR105">
        <v>16</v>
      </c>
      <c r="OS105">
        <v>1</v>
      </c>
      <c r="OT105">
        <v>2</v>
      </c>
      <c r="OU105">
        <v>16</v>
      </c>
      <c r="OV105" t="s">
        <v>81</v>
      </c>
      <c r="OW105" t="s">
        <v>81</v>
      </c>
      <c r="OX105" t="s">
        <v>81</v>
      </c>
      <c r="OY105" t="s">
        <v>81</v>
      </c>
      <c r="OZ105" t="s">
        <v>81</v>
      </c>
      <c r="PA105" t="s">
        <v>81</v>
      </c>
      <c r="PB105" t="s">
        <v>81</v>
      </c>
      <c r="PC105" t="s">
        <v>81</v>
      </c>
      <c r="PD105" t="s">
        <v>81</v>
      </c>
    </row>
    <row r="106" spans="1:420" x14ac:dyDescent="0.35">
      <c r="A106" s="20">
        <v>2080429</v>
      </c>
      <c r="B106" s="20">
        <v>2</v>
      </c>
      <c r="C106" s="20">
        <v>8</v>
      </c>
      <c r="D106" s="20">
        <v>4</v>
      </c>
      <c r="E106" s="20" t="s">
        <v>1446</v>
      </c>
      <c r="F106" s="20">
        <v>1</v>
      </c>
      <c r="G106" s="20">
        <v>4</v>
      </c>
      <c r="H106" s="20">
        <v>4</v>
      </c>
      <c r="I106" s="20">
        <v>50</v>
      </c>
      <c r="J106" s="20">
        <v>150</v>
      </c>
      <c r="K106" t="s">
        <v>81</v>
      </c>
      <c r="L106" s="20">
        <v>12500</v>
      </c>
      <c r="M106" t="s">
        <v>81</v>
      </c>
      <c r="N106" t="s">
        <v>81</v>
      </c>
      <c r="O106" t="s">
        <v>81</v>
      </c>
      <c r="P106" t="s">
        <v>81</v>
      </c>
      <c r="Q106" t="s">
        <v>81</v>
      </c>
      <c r="R106" t="s">
        <v>81</v>
      </c>
      <c r="S106" t="s">
        <v>81</v>
      </c>
      <c r="T106" t="s">
        <v>81</v>
      </c>
      <c r="U106" t="s">
        <v>81</v>
      </c>
      <c r="V106" t="s">
        <v>81</v>
      </c>
      <c r="W106" t="s">
        <v>81</v>
      </c>
      <c r="X106" t="s">
        <v>81</v>
      </c>
      <c r="Y106" t="s">
        <v>81</v>
      </c>
      <c r="Z106" t="s">
        <v>81</v>
      </c>
      <c r="AA106" t="s">
        <v>81</v>
      </c>
      <c r="AB106" t="s">
        <v>81</v>
      </c>
      <c r="AC106" t="s">
        <v>81</v>
      </c>
      <c r="AD106" t="s">
        <v>81</v>
      </c>
      <c r="AE106" t="s">
        <v>81</v>
      </c>
      <c r="AF106" t="s">
        <v>81</v>
      </c>
      <c r="AG106" t="s">
        <v>81</v>
      </c>
      <c r="AH106" t="s">
        <v>81</v>
      </c>
      <c r="AI106" t="s">
        <v>81</v>
      </c>
      <c r="AJ106" t="s">
        <v>81</v>
      </c>
      <c r="AK106" t="s">
        <v>81</v>
      </c>
      <c r="AL106" t="s">
        <v>81</v>
      </c>
      <c r="AM106" t="s">
        <v>81</v>
      </c>
      <c r="AN106" t="s">
        <v>81</v>
      </c>
      <c r="AO106" t="s">
        <v>81</v>
      </c>
      <c r="AP106" t="s">
        <v>81</v>
      </c>
      <c r="AQ106" t="s">
        <v>81</v>
      </c>
      <c r="AR106" t="s">
        <v>81</v>
      </c>
      <c r="AS106" t="s">
        <v>81</v>
      </c>
      <c r="AT106" t="s">
        <v>81</v>
      </c>
      <c r="AU106" t="s">
        <v>81</v>
      </c>
      <c r="AV106">
        <v>1</v>
      </c>
      <c r="AW106">
        <v>62500</v>
      </c>
      <c r="AX106">
        <v>50000</v>
      </c>
      <c r="AY106">
        <v>25000</v>
      </c>
      <c r="AZ106">
        <v>6250</v>
      </c>
      <c r="BA106" t="s">
        <v>81</v>
      </c>
      <c r="BB106" t="s">
        <v>81</v>
      </c>
      <c r="BC106" t="s">
        <v>81</v>
      </c>
      <c r="BD106" t="s">
        <v>81</v>
      </c>
      <c r="BE106" t="s">
        <v>81</v>
      </c>
      <c r="BF106" t="s">
        <v>81</v>
      </c>
      <c r="BG106" t="s">
        <v>81</v>
      </c>
      <c r="BH106" t="s">
        <v>81</v>
      </c>
      <c r="BI106" t="s">
        <v>81</v>
      </c>
      <c r="BJ106" t="s">
        <v>81</v>
      </c>
      <c r="BK106" t="s">
        <v>81</v>
      </c>
      <c r="BL106" t="s">
        <v>81</v>
      </c>
      <c r="BM106" t="s">
        <v>81</v>
      </c>
      <c r="BN106" t="s">
        <v>81</v>
      </c>
      <c r="BO106" t="s">
        <v>81</v>
      </c>
      <c r="BP106" t="s">
        <v>81</v>
      </c>
      <c r="BQ106" t="s">
        <v>81</v>
      </c>
      <c r="BR106" t="s">
        <v>81</v>
      </c>
      <c r="BS106" t="s">
        <v>81</v>
      </c>
      <c r="BT106" t="s">
        <v>81</v>
      </c>
      <c r="BU106" s="27">
        <v>0</v>
      </c>
      <c r="BV106" t="s">
        <v>81</v>
      </c>
      <c r="BW106">
        <v>1</v>
      </c>
      <c r="BX106" t="s">
        <v>81</v>
      </c>
      <c r="BY106">
        <v>1</v>
      </c>
      <c r="BZ106" t="s">
        <v>81</v>
      </c>
      <c r="CA106" t="s">
        <v>81</v>
      </c>
      <c r="CB106" t="s">
        <v>81</v>
      </c>
      <c r="CC106" t="s">
        <v>81</v>
      </c>
      <c r="CD106" t="s">
        <v>81</v>
      </c>
      <c r="CE106" t="s">
        <v>81</v>
      </c>
      <c r="CF106" t="s">
        <v>81</v>
      </c>
      <c r="CG106">
        <v>16</v>
      </c>
      <c r="CH106" t="s">
        <v>81</v>
      </c>
      <c r="CI106" t="s">
        <v>1456</v>
      </c>
      <c r="CJ106">
        <v>2</v>
      </c>
      <c r="CK106" t="s">
        <v>81</v>
      </c>
      <c r="CL106">
        <v>38</v>
      </c>
      <c r="CM106">
        <v>1</v>
      </c>
      <c r="CN106" t="s">
        <v>81</v>
      </c>
      <c r="CO106" t="s">
        <v>81</v>
      </c>
      <c r="CP106">
        <v>1</v>
      </c>
      <c r="CQ106" t="s">
        <v>81</v>
      </c>
      <c r="CR106">
        <v>1</v>
      </c>
      <c r="CS106" t="s">
        <v>81</v>
      </c>
      <c r="CT106" t="s">
        <v>81</v>
      </c>
      <c r="CU106" t="s">
        <v>81</v>
      </c>
      <c r="CV106" t="s">
        <v>81</v>
      </c>
      <c r="CW106" t="s">
        <v>81</v>
      </c>
      <c r="CX106" t="s">
        <v>81</v>
      </c>
      <c r="CY106">
        <v>1</v>
      </c>
      <c r="CZ106" t="s">
        <v>81</v>
      </c>
      <c r="DA106" t="s">
        <v>81</v>
      </c>
      <c r="DB106" t="s">
        <v>81</v>
      </c>
      <c r="DC106">
        <v>1</v>
      </c>
      <c r="DD106" t="s">
        <v>81</v>
      </c>
      <c r="DE106" t="s">
        <v>81</v>
      </c>
      <c r="DF106">
        <v>1</v>
      </c>
      <c r="DG106" t="s">
        <v>81</v>
      </c>
      <c r="DH106">
        <v>1</v>
      </c>
      <c r="DI106" t="s">
        <v>81</v>
      </c>
      <c r="DJ106" t="s">
        <v>81</v>
      </c>
      <c r="DK106">
        <v>1</v>
      </c>
      <c r="DL106" t="s">
        <v>81</v>
      </c>
      <c r="DM106">
        <v>1</v>
      </c>
      <c r="DN106" t="s">
        <v>81</v>
      </c>
      <c r="DO106" t="s">
        <v>81</v>
      </c>
      <c r="DP106">
        <v>1</v>
      </c>
      <c r="DQ106" t="s">
        <v>81</v>
      </c>
      <c r="DR106" t="s">
        <v>81</v>
      </c>
      <c r="DS106" t="s">
        <v>81</v>
      </c>
      <c r="DT106" t="s">
        <v>81</v>
      </c>
      <c r="DU106" t="s">
        <v>81</v>
      </c>
      <c r="DV106" t="s">
        <v>81</v>
      </c>
      <c r="DW106" t="s">
        <v>81</v>
      </c>
      <c r="DX106" t="s">
        <v>81</v>
      </c>
      <c r="DY106" t="s">
        <v>81</v>
      </c>
      <c r="DZ106" t="s">
        <v>81</v>
      </c>
      <c r="EA106" t="s">
        <v>81</v>
      </c>
      <c r="EB106" t="s">
        <v>81</v>
      </c>
      <c r="EC106" t="s">
        <v>81</v>
      </c>
      <c r="ED106" t="s">
        <v>81</v>
      </c>
      <c r="EE106" t="s">
        <v>81</v>
      </c>
      <c r="EF106" t="s">
        <v>81</v>
      </c>
      <c r="EG106" t="s">
        <v>81</v>
      </c>
      <c r="EH106" t="s">
        <v>81</v>
      </c>
      <c r="EI106" t="s">
        <v>81</v>
      </c>
      <c r="EJ106" t="s">
        <v>81</v>
      </c>
      <c r="EK106" t="s">
        <v>81</v>
      </c>
      <c r="EL106" t="s">
        <v>81</v>
      </c>
      <c r="EM106" t="s">
        <v>81</v>
      </c>
      <c r="EN106" t="s">
        <v>81</v>
      </c>
      <c r="EO106" t="s">
        <v>81</v>
      </c>
      <c r="EP106" t="s">
        <v>81</v>
      </c>
      <c r="EQ106" t="s">
        <v>81</v>
      </c>
      <c r="ER106" t="s">
        <v>81</v>
      </c>
      <c r="ES106" t="s">
        <v>81</v>
      </c>
      <c r="ET106" t="s">
        <v>81</v>
      </c>
      <c r="EU106" t="s">
        <v>81</v>
      </c>
      <c r="EV106" t="s">
        <v>81</v>
      </c>
      <c r="EW106" t="s">
        <v>81</v>
      </c>
      <c r="EX106" t="s">
        <v>81</v>
      </c>
      <c r="EY106" t="s">
        <v>81</v>
      </c>
      <c r="EZ106" t="s">
        <v>81</v>
      </c>
      <c r="FA106" t="s">
        <v>81</v>
      </c>
      <c r="FB106" t="s">
        <v>81</v>
      </c>
      <c r="FC106" t="s">
        <v>81</v>
      </c>
      <c r="FD106" t="s">
        <v>81</v>
      </c>
      <c r="FE106" t="s">
        <v>81</v>
      </c>
      <c r="FF106" t="s">
        <v>81</v>
      </c>
      <c r="FG106" t="s">
        <v>81</v>
      </c>
      <c r="FH106" t="s">
        <v>81</v>
      </c>
      <c r="FI106" t="s">
        <v>81</v>
      </c>
      <c r="FJ106" t="s">
        <v>81</v>
      </c>
      <c r="FK106" t="s">
        <v>81</v>
      </c>
      <c r="FL106" t="s">
        <v>81</v>
      </c>
      <c r="FM106" t="s">
        <v>81</v>
      </c>
      <c r="FN106" t="s">
        <v>81</v>
      </c>
      <c r="FO106" t="s">
        <v>81</v>
      </c>
      <c r="FP106" t="s">
        <v>81</v>
      </c>
      <c r="FQ106" t="s">
        <v>81</v>
      </c>
      <c r="FR106" t="s">
        <v>81</v>
      </c>
      <c r="FS106" t="s">
        <v>81</v>
      </c>
      <c r="FT106" t="s">
        <v>81</v>
      </c>
      <c r="FU106" t="s">
        <v>81</v>
      </c>
      <c r="FV106" t="s">
        <v>81</v>
      </c>
      <c r="FW106" t="s">
        <v>81</v>
      </c>
      <c r="FX106" t="s">
        <v>81</v>
      </c>
      <c r="FY106" t="s">
        <v>81</v>
      </c>
      <c r="FZ106" t="s">
        <v>81</v>
      </c>
      <c r="GA106" t="s">
        <v>81</v>
      </c>
      <c r="GB106" t="s">
        <v>81</v>
      </c>
      <c r="GC106" t="s">
        <v>81</v>
      </c>
      <c r="GD106" t="s">
        <v>81</v>
      </c>
      <c r="GE106" t="s">
        <v>81</v>
      </c>
      <c r="GF106" t="s">
        <v>81</v>
      </c>
      <c r="GG106" t="s">
        <v>81</v>
      </c>
      <c r="GH106" t="s">
        <v>81</v>
      </c>
      <c r="GI106" t="s">
        <v>81</v>
      </c>
      <c r="GJ106" t="s">
        <v>81</v>
      </c>
      <c r="GK106" t="s">
        <v>81</v>
      </c>
      <c r="GL106" t="s">
        <v>81</v>
      </c>
      <c r="GM106" t="s">
        <v>81</v>
      </c>
      <c r="GN106" t="s">
        <v>81</v>
      </c>
      <c r="GO106" t="s">
        <v>81</v>
      </c>
      <c r="GP106" t="s">
        <v>81</v>
      </c>
      <c r="GQ106" t="s">
        <v>81</v>
      </c>
      <c r="GR106" t="s">
        <v>81</v>
      </c>
      <c r="GS106" t="s">
        <v>81</v>
      </c>
      <c r="GT106" t="s">
        <v>81</v>
      </c>
      <c r="GU106" t="s">
        <v>81</v>
      </c>
      <c r="GV106" t="s">
        <v>81</v>
      </c>
      <c r="GW106" t="s">
        <v>81</v>
      </c>
      <c r="GX106" t="s">
        <v>81</v>
      </c>
      <c r="GY106" t="s">
        <v>81</v>
      </c>
      <c r="GZ106" t="s">
        <v>81</v>
      </c>
      <c r="HA106" t="s">
        <v>81</v>
      </c>
      <c r="HB106" t="s">
        <v>81</v>
      </c>
      <c r="HC106" t="s">
        <v>81</v>
      </c>
      <c r="HD106" t="s">
        <v>81</v>
      </c>
      <c r="HE106" t="s">
        <v>81</v>
      </c>
      <c r="HF106" t="s">
        <v>81</v>
      </c>
      <c r="HG106" t="s">
        <v>81</v>
      </c>
      <c r="HH106" t="s">
        <v>81</v>
      </c>
      <c r="HI106" t="s">
        <v>81</v>
      </c>
      <c r="HJ106" t="s">
        <v>81</v>
      </c>
      <c r="HK106" t="s">
        <v>81</v>
      </c>
      <c r="HL106" t="s">
        <v>81</v>
      </c>
      <c r="HM106" t="s">
        <v>81</v>
      </c>
      <c r="HN106" t="s">
        <v>81</v>
      </c>
      <c r="HO106" t="s">
        <v>81</v>
      </c>
      <c r="HP106" t="s">
        <v>81</v>
      </c>
      <c r="HQ106" t="s">
        <v>81</v>
      </c>
      <c r="HR106" t="s">
        <v>81</v>
      </c>
      <c r="HS106" t="s">
        <v>81</v>
      </c>
      <c r="HT106" t="s">
        <v>81</v>
      </c>
      <c r="HU106" t="s">
        <v>81</v>
      </c>
      <c r="HV106" t="s">
        <v>81</v>
      </c>
      <c r="HW106" t="s">
        <v>81</v>
      </c>
      <c r="HX106" t="s">
        <v>81</v>
      </c>
      <c r="HY106" t="s">
        <v>81</v>
      </c>
      <c r="HZ106" t="s">
        <v>81</v>
      </c>
      <c r="IA106" t="s">
        <v>81</v>
      </c>
      <c r="IB106" t="s">
        <v>81</v>
      </c>
      <c r="IC106" t="s">
        <v>81</v>
      </c>
      <c r="ID106" t="s">
        <v>81</v>
      </c>
      <c r="IE106" t="s">
        <v>81</v>
      </c>
      <c r="IF106" t="s">
        <v>81</v>
      </c>
      <c r="IG106" t="s">
        <v>81</v>
      </c>
      <c r="IH106" t="s">
        <v>81</v>
      </c>
      <c r="II106" t="s">
        <v>81</v>
      </c>
      <c r="IJ106" t="s">
        <v>81</v>
      </c>
      <c r="IK106" t="s">
        <v>81</v>
      </c>
      <c r="IL106" t="s">
        <v>81</v>
      </c>
      <c r="IM106" t="s">
        <v>81</v>
      </c>
      <c r="IN106" t="s">
        <v>81</v>
      </c>
      <c r="IO106" t="s">
        <v>81</v>
      </c>
      <c r="IP106" t="s">
        <v>81</v>
      </c>
      <c r="IQ106" t="s">
        <v>81</v>
      </c>
      <c r="IR106" t="s">
        <v>81</v>
      </c>
      <c r="IS106" t="s">
        <v>81</v>
      </c>
      <c r="IT106" t="s">
        <v>81</v>
      </c>
      <c r="IU106" t="s">
        <v>81</v>
      </c>
      <c r="IV106" t="s">
        <v>81</v>
      </c>
      <c r="IW106" t="s">
        <v>81</v>
      </c>
      <c r="IX106" t="s">
        <v>81</v>
      </c>
      <c r="IY106" t="s">
        <v>81</v>
      </c>
      <c r="IZ106" t="s">
        <v>81</v>
      </c>
      <c r="JA106" t="s">
        <v>81</v>
      </c>
      <c r="JB106" t="s">
        <v>81</v>
      </c>
      <c r="JC106" t="s">
        <v>81</v>
      </c>
      <c r="JD106" t="s">
        <v>81</v>
      </c>
      <c r="JE106" t="s">
        <v>81</v>
      </c>
      <c r="JF106" t="s">
        <v>81</v>
      </c>
      <c r="JG106" t="s">
        <v>81</v>
      </c>
      <c r="JH106" t="s">
        <v>81</v>
      </c>
      <c r="JI106" t="s">
        <v>81</v>
      </c>
      <c r="JJ106" t="s">
        <v>81</v>
      </c>
      <c r="JK106" t="s">
        <v>81</v>
      </c>
      <c r="JL106" t="s">
        <v>81</v>
      </c>
      <c r="JM106" t="s">
        <v>81</v>
      </c>
      <c r="JN106" t="s">
        <v>81</v>
      </c>
      <c r="JO106" t="s">
        <v>81</v>
      </c>
      <c r="JP106" t="s">
        <v>81</v>
      </c>
      <c r="JQ106" t="s">
        <v>81</v>
      </c>
      <c r="JR106" t="s">
        <v>81</v>
      </c>
      <c r="JS106" t="s">
        <v>81</v>
      </c>
      <c r="JT106" t="s">
        <v>81</v>
      </c>
      <c r="JU106" t="s">
        <v>81</v>
      </c>
      <c r="JV106" t="s">
        <v>81</v>
      </c>
      <c r="JW106" t="s">
        <v>81</v>
      </c>
      <c r="JX106" t="s">
        <v>81</v>
      </c>
      <c r="JY106" t="s">
        <v>81</v>
      </c>
      <c r="JZ106" t="s">
        <v>81</v>
      </c>
      <c r="KA106" t="s">
        <v>81</v>
      </c>
      <c r="KB106" t="s">
        <v>81</v>
      </c>
      <c r="KC106" t="s">
        <v>81</v>
      </c>
      <c r="KD106" t="s">
        <v>81</v>
      </c>
      <c r="KE106" t="s">
        <v>81</v>
      </c>
      <c r="KF106" t="s">
        <v>81</v>
      </c>
      <c r="KG106" t="s">
        <v>81</v>
      </c>
      <c r="KH106" t="s">
        <v>81</v>
      </c>
      <c r="KI106" t="s">
        <v>81</v>
      </c>
      <c r="KJ106" t="s">
        <v>81</v>
      </c>
      <c r="KK106" t="s">
        <v>81</v>
      </c>
      <c r="KL106" t="s">
        <v>81</v>
      </c>
      <c r="KM106" t="s">
        <v>81</v>
      </c>
      <c r="KN106" t="s">
        <v>81</v>
      </c>
      <c r="KO106" t="s">
        <v>81</v>
      </c>
      <c r="KP106" t="s">
        <v>81</v>
      </c>
      <c r="KQ106" t="s">
        <v>81</v>
      </c>
      <c r="KR106" t="s">
        <v>81</v>
      </c>
      <c r="KS106" t="s">
        <v>81</v>
      </c>
      <c r="KT106" t="s">
        <v>81</v>
      </c>
      <c r="KU106" t="s">
        <v>81</v>
      </c>
      <c r="KV106" t="s">
        <v>81</v>
      </c>
      <c r="KW106" t="s">
        <v>81</v>
      </c>
      <c r="KX106" t="s">
        <v>81</v>
      </c>
      <c r="KY106" t="s">
        <v>81</v>
      </c>
      <c r="KZ106" t="s">
        <v>81</v>
      </c>
      <c r="LA106" t="s">
        <v>81</v>
      </c>
      <c r="LB106" t="s">
        <v>81</v>
      </c>
      <c r="LC106" t="s">
        <v>81</v>
      </c>
      <c r="LD106" t="s">
        <v>81</v>
      </c>
      <c r="LE106" t="s">
        <v>81</v>
      </c>
      <c r="LF106" t="s">
        <v>81</v>
      </c>
      <c r="LG106" t="s">
        <v>81</v>
      </c>
      <c r="LH106" t="s">
        <v>81</v>
      </c>
      <c r="LI106" t="s">
        <v>81</v>
      </c>
      <c r="LJ106" t="s">
        <v>81</v>
      </c>
      <c r="LK106" t="s">
        <v>81</v>
      </c>
      <c r="LL106" t="s">
        <v>81</v>
      </c>
      <c r="LM106" t="s">
        <v>81</v>
      </c>
      <c r="LN106" t="s">
        <v>81</v>
      </c>
      <c r="LO106" t="s">
        <v>81</v>
      </c>
      <c r="LP106" t="s">
        <v>81</v>
      </c>
      <c r="LQ106" t="s">
        <v>81</v>
      </c>
      <c r="LR106" t="s">
        <v>81</v>
      </c>
      <c r="LS106" t="s">
        <v>81</v>
      </c>
      <c r="LT106" t="s">
        <v>81</v>
      </c>
      <c r="LU106" t="s">
        <v>81</v>
      </c>
      <c r="LV106" t="s">
        <v>81</v>
      </c>
      <c r="LW106" t="s">
        <v>81</v>
      </c>
      <c r="LX106" t="s">
        <v>81</v>
      </c>
      <c r="LY106" t="s">
        <v>81</v>
      </c>
      <c r="LZ106" t="s">
        <v>81</v>
      </c>
      <c r="MA106" t="s">
        <v>81</v>
      </c>
      <c r="MB106" t="s">
        <v>81</v>
      </c>
      <c r="MC106" t="s">
        <v>81</v>
      </c>
      <c r="MD106" t="s">
        <v>81</v>
      </c>
      <c r="ME106" t="s">
        <v>81</v>
      </c>
      <c r="MF106" t="s">
        <v>81</v>
      </c>
      <c r="MG106" t="s">
        <v>81</v>
      </c>
      <c r="MH106" t="s">
        <v>81</v>
      </c>
      <c r="MI106" t="s">
        <v>81</v>
      </c>
      <c r="MJ106" t="s">
        <v>81</v>
      </c>
      <c r="MK106" t="s">
        <v>81</v>
      </c>
      <c r="ML106" t="s">
        <v>81</v>
      </c>
      <c r="MM106" t="s">
        <v>81</v>
      </c>
      <c r="MN106" t="s">
        <v>81</v>
      </c>
      <c r="MO106" t="s">
        <v>81</v>
      </c>
      <c r="MP106" t="s">
        <v>81</v>
      </c>
      <c r="MQ106" t="s">
        <v>81</v>
      </c>
      <c r="MR106" t="s">
        <v>81</v>
      </c>
      <c r="MS106" t="s">
        <v>81</v>
      </c>
      <c r="MT106" t="s">
        <v>81</v>
      </c>
      <c r="MU106" t="s">
        <v>81</v>
      </c>
      <c r="MV106" t="s">
        <v>81</v>
      </c>
      <c r="MW106" t="s">
        <v>81</v>
      </c>
      <c r="MX106" t="s">
        <v>81</v>
      </c>
      <c r="MY106" t="s">
        <v>81</v>
      </c>
      <c r="MZ106" t="s">
        <v>81</v>
      </c>
      <c r="NA106" t="s">
        <v>81</v>
      </c>
      <c r="NB106" t="s">
        <v>81</v>
      </c>
      <c r="NC106" t="s">
        <v>81</v>
      </c>
      <c r="ND106" t="s">
        <v>81</v>
      </c>
      <c r="NE106" t="s">
        <v>81</v>
      </c>
      <c r="NF106" t="s">
        <v>81</v>
      </c>
      <c r="NG106" t="s">
        <v>81</v>
      </c>
      <c r="NH106" t="s">
        <v>81</v>
      </c>
      <c r="NI106" t="s">
        <v>81</v>
      </c>
      <c r="NJ106" t="s">
        <v>81</v>
      </c>
      <c r="NK106" t="s">
        <v>81</v>
      </c>
      <c r="NL106" t="s">
        <v>81</v>
      </c>
      <c r="NM106" t="s">
        <v>81</v>
      </c>
      <c r="NN106" t="s">
        <v>81</v>
      </c>
      <c r="NO106" t="s">
        <v>81</v>
      </c>
      <c r="NP106" t="s">
        <v>81</v>
      </c>
      <c r="NQ106" t="s">
        <v>81</v>
      </c>
      <c r="NR106" t="s">
        <v>81</v>
      </c>
      <c r="NS106" t="s">
        <v>81</v>
      </c>
      <c r="NT106" t="s">
        <v>81</v>
      </c>
      <c r="NU106" t="s">
        <v>81</v>
      </c>
      <c r="NV106" t="s">
        <v>81</v>
      </c>
      <c r="NW106" t="s">
        <v>81</v>
      </c>
      <c r="NX106" t="s">
        <v>81</v>
      </c>
      <c r="NY106" t="s">
        <v>81</v>
      </c>
      <c r="NZ106" t="s">
        <v>81</v>
      </c>
      <c r="OA106" t="s">
        <v>81</v>
      </c>
      <c r="OB106" t="s">
        <v>81</v>
      </c>
      <c r="OC106" t="s">
        <v>81</v>
      </c>
      <c r="OD106" t="s">
        <v>81</v>
      </c>
      <c r="OE106" t="s">
        <v>81</v>
      </c>
      <c r="OF106" t="s">
        <v>81</v>
      </c>
      <c r="OG106" t="s">
        <v>81</v>
      </c>
      <c r="OH106" t="s">
        <v>81</v>
      </c>
      <c r="OI106" t="s">
        <v>81</v>
      </c>
      <c r="OJ106" t="s">
        <v>81</v>
      </c>
      <c r="OK106" t="s">
        <v>81</v>
      </c>
      <c r="OL106" t="s">
        <v>81</v>
      </c>
      <c r="OM106">
        <v>1</v>
      </c>
      <c r="ON106">
        <v>2</v>
      </c>
      <c r="OO106">
        <v>16</v>
      </c>
      <c r="OP106" t="s">
        <v>81</v>
      </c>
      <c r="OQ106" t="s">
        <v>81</v>
      </c>
      <c r="OR106" t="s">
        <v>81</v>
      </c>
      <c r="OS106" t="s">
        <v>81</v>
      </c>
      <c r="OT106" t="s">
        <v>81</v>
      </c>
      <c r="OU106" t="s">
        <v>81</v>
      </c>
      <c r="OV106" t="s">
        <v>81</v>
      </c>
      <c r="OW106" t="s">
        <v>81</v>
      </c>
      <c r="OX106" t="s">
        <v>81</v>
      </c>
      <c r="OY106" t="s">
        <v>81</v>
      </c>
      <c r="OZ106" t="s">
        <v>81</v>
      </c>
      <c r="PA106" t="s">
        <v>81</v>
      </c>
      <c r="PB106" t="s">
        <v>81</v>
      </c>
      <c r="PC106" t="s">
        <v>81</v>
      </c>
      <c r="PD106" t="s">
        <v>81</v>
      </c>
    </row>
    <row r="107" spans="1:420" x14ac:dyDescent="0.35">
      <c r="A107" s="20">
        <v>2080430</v>
      </c>
      <c r="B107" s="20">
        <v>2</v>
      </c>
      <c r="C107" s="20">
        <v>8</v>
      </c>
      <c r="D107" s="20">
        <v>4</v>
      </c>
      <c r="E107" s="20" t="s">
        <v>1457</v>
      </c>
      <c r="F107" s="20">
        <v>1</v>
      </c>
      <c r="G107" s="20">
        <v>4</v>
      </c>
      <c r="H107" s="20">
        <v>4</v>
      </c>
      <c r="I107" s="20">
        <v>60</v>
      </c>
      <c r="J107" s="20">
        <v>6</v>
      </c>
      <c r="K107" t="s">
        <v>81</v>
      </c>
      <c r="L107" s="20">
        <v>15000</v>
      </c>
      <c r="M107" t="s">
        <v>81</v>
      </c>
      <c r="N107" t="s">
        <v>81</v>
      </c>
      <c r="O107" t="s">
        <v>81</v>
      </c>
      <c r="P107" t="s">
        <v>81</v>
      </c>
      <c r="Q107" t="s">
        <v>81</v>
      </c>
      <c r="R107" t="s">
        <v>81</v>
      </c>
      <c r="S107" t="s">
        <v>81</v>
      </c>
      <c r="T107" t="s">
        <v>81</v>
      </c>
      <c r="U107" t="s">
        <v>81</v>
      </c>
      <c r="V107" t="s">
        <v>81</v>
      </c>
      <c r="W107" t="s">
        <v>81</v>
      </c>
      <c r="X107" t="s">
        <v>81</v>
      </c>
      <c r="Y107" t="s">
        <v>81</v>
      </c>
      <c r="Z107" t="s">
        <v>81</v>
      </c>
      <c r="AA107" t="s">
        <v>81</v>
      </c>
      <c r="AB107" t="s">
        <v>81</v>
      </c>
      <c r="AC107" t="s">
        <v>81</v>
      </c>
      <c r="AD107" t="s">
        <v>81</v>
      </c>
      <c r="AE107" t="s">
        <v>81</v>
      </c>
      <c r="AF107" t="s">
        <v>81</v>
      </c>
      <c r="AG107" t="s">
        <v>81</v>
      </c>
      <c r="AH107" t="s">
        <v>81</v>
      </c>
      <c r="AI107" t="s">
        <v>81</v>
      </c>
      <c r="AJ107" t="s">
        <v>81</v>
      </c>
      <c r="AK107" t="s">
        <v>81</v>
      </c>
      <c r="AL107" t="s">
        <v>81</v>
      </c>
      <c r="AM107" t="s">
        <v>81</v>
      </c>
      <c r="AN107" t="s">
        <v>81</v>
      </c>
      <c r="AO107" t="s">
        <v>81</v>
      </c>
      <c r="AP107" t="s">
        <v>81</v>
      </c>
      <c r="AQ107" t="s">
        <v>81</v>
      </c>
      <c r="AR107" t="s">
        <v>81</v>
      </c>
      <c r="AS107" t="s">
        <v>81</v>
      </c>
      <c r="AT107" t="s">
        <v>81</v>
      </c>
      <c r="AU107" t="s">
        <v>81</v>
      </c>
      <c r="AV107">
        <v>1</v>
      </c>
      <c r="AW107">
        <v>40000</v>
      </c>
      <c r="AX107">
        <v>75000</v>
      </c>
      <c r="AY107">
        <v>15000</v>
      </c>
      <c r="AZ107" t="s">
        <v>81</v>
      </c>
      <c r="BA107" t="s">
        <v>81</v>
      </c>
      <c r="BB107" t="s">
        <v>81</v>
      </c>
      <c r="BC107" t="s">
        <v>81</v>
      </c>
      <c r="BD107" t="s">
        <v>81</v>
      </c>
      <c r="BE107" t="s">
        <v>81</v>
      </c>
      <c r="BF107" t="s">
        <v>81</v>
      </c>
      <c r="BG107" t="s">
        <v>81</v>
      </c>
      <c r="BH107" t="s">
        <v>81</v>
      </c>
      <c r="BI107" t="s">
        <v>81</v>
      </c>
      <c r="BJ107" t="s">
        <v>81</v>
      </c>
      <c r="BK107" t="s">
        <v>81</v>
      </c>
      <c r="BL107" t="s">
        <v>81</v>
      </c>
      <c r="BM107" t="s">
        <v>81</v>
      </c>
      <c r="BN107" t="s">
        <v>81</v>
      </c>
      <c r="BO107" t="s">
        <v>81</v>
      </c>
      <c r="BP107" t="s">
        <v>81</v>
      </c>
      <c r="BQ107" t="s">
        <v>81</v>
      </c>
      <c r="BR107" t="s">
        <v>81</v>
      </c>
      <c r="BS107" t="s">
        <v>81</v>
      </c>
      <c r="BT107" t="s">
        <v>81</v>
      </c>
      <c r="BU107" s="27">
        <v>0</v>
      </c>
      <c r="BV107" t="s">
        <v>81</v>
      </c>
      <c r="BW107">
        <v>1</v>
      </c>
      <c r="BX107" t="s">
        <v>81</v>
      </c>
      <c r="BY107">
        <v>1</v>
      </c>
      <c r="BZ107" t="s">
        <v>81</v>
      </c>
      <c r="CA107" t="s">
        <v>81</v>
      </c>
      <c r="CB107" t="s">
        <v>81</v>
      </c>
      <c r="CC107" t="s">
        <v>81</v>
      </c>
      <c r="CD107" t="s">
        <v>81</v>
      </c>
      <c r="CE107" t="s">
        <v>81</v>
      </c>
      <c r="CF107" t="s">
        <v>81</v>
      </c>
      <c r="CG107">
        <v>10</v>
      </c>
      <c r="CH107" t="s">
        <v>81</v>
      </c>
      <c r="CI107">
        <v>1</v>
      </c>
      <c r="CJ107" t="s">
        <v>81</v>
      </c>
      <c r="CK107" t="s">
        <v>81</v>
      </c>
      <c r="CL107" t="s">
        <v>81</v>
      </c>
      <c r="CM107">
        <v>25</v>
      </c>
      <c r="CN107">
        <v>1</v>
      </c>
      <c r="CO107" t="s">
        <v>81</v>
      </c>
      <c r="CP107" t="s">
        <v>81</v>
      </c>
      <c r="CQ107">
        <v>2</v>
      </c>
      <c r="CR107" t="s">
        <v>81</v>
      </c>
      <c r="CS107">
        <v>1</v>
      </c>
      <c r="CT107" t="s">
        <v>81</v>
      </c>
      <c r="CU107" t="s">
        <v>81</v>
      </c>
      <c r="CV107" t="s">
        <v>81</v>
      </c>
      <c r="CW107" t="s">
        <v>81</v>
      </c>
      <c r="CX107" t="s">
        <v>81</v>
      </c>
      <c r="CY107" t="s">
        <v>81</v>
      </c>
      <c r="CZ107">
        <v>1</v>
      </c>
      <c r="DA107">
        <v>2</v>
      </c>
      <c r="DB107" t="s">
        <v>81</v>
      </c>
      <c r="DC107">
        <v>1</v>
      </c>
      <c r="DD107" t="s">
        <v>81</v>
      </c>
      <c r="DE107" t="s">
        <v>81</v>
      </c>
      <c r="DF107">
        <v>1</v>
      </c>
      <c r="DG107" t="s">
        <v>81</v>
      </c>
      <c r="DH107">
        <v>1</v>
      </c>
      <c r="DI107" t="s">
        <v>81</v>
      </c>
      <c r="DJ107" t="s">
        <v>81</v>
      </c>
      <c r="DK107" t="s">
        <v>81</v>
      </c>
      <c r="DL107" t="s">
        <v>81</v>
      </c>
      <c r="DM107" t="s">
        <v>81</v>
      </c>
      <c r="DN107" t="s">
        <v>81</v>
      </c>
      <c r="DO107" t="s">
        <v>81</v>
      </c>
      <c r="DP107">
        <v>1</v>
      </c>
      <c r="DQ107" t="s">
        <v>81</v>
      </c>
      <c r="DR107">
        <v>1</v>
      </c>
      <c r="DS107" t="s">
        <v>81</v>
      </c>
      <c r="DT107" t="s">
        <v>81</v>
      </c>
      <c r="DU107" t="s">
        <v>81</v>
      </c>
      <c r="DV107" t="s">
        <v>81</v>
      </c>
      <c r="DW107" t="s">
        <v>81</v>
      </c>
      <c r="DX107" t="s">
        <v>81</v>
      </c>
      <c r="DY107" t="s">
        <v>81</v>
      </c>
      <c r="DZ107" t="s">
        <v>81</v>
      </c>
      <c r="EA107" t="s">
        <v>81</v>
      </c>
      <c r="EB107" t="s">
        <v>81</v>
      </c>
      <c r="EC107" t="s">
        <v>81</v>
      </c>
      <c r="ED107" t="s">
        <v>81</v>
      </c>
      <c r="EE107" t="s">
        <v>81</v>
      </c>
      <c r="EF107" t="s">
        <v>81</v>
      </c>
      <c r="EG107" t="s">
        <v>81</v>
      </c>
      <c r="EH107" t="s">
        <v>81</v>
      </c>
      <c r="EI107" t="s">
        <v>81</v>
      </c>
      <c r="EJ107" t="s">
        <v>81</v>
      </c>
      <c r="EK107" t="s">
        <v>81</v>
      </c>
      <c r="EL107" t="s">
        <v>81</v>
      </c>
      <c r="EM107" t="s">
        <v>81</v>
      </c>
      <c r="EN107" t="s">
        <v>81</v>
      </c>
      <c r="EO107" t="s">
        <v>81</v>
      </c>
      <c r="EP107" t="s">
        <v>81</v>
      </c>
      <c r="EQ107" t="s">
        <v>81</v>
      </c>
      <c r="ER107" t="s">
        <v>81</v>
      </c>
      <c r="ES107" t="s">
        <v>81</v>
      </c>
      <c r="ET107" t="s">
        <v>81</v>
      </c>
      <c r="EU107" t="s">
        <v>81</v>
      </c>
      <c r="EV107" t="s">
        <v>81</v>
      </c>
      <c r="EW107" t="s">
        <v>81</v>
      </c>
      <c r="EX107" t="s">
        <v>81</v>
      </c>
      <c r="EY107" t="s">
        <v>81</v>
      </c>
      <c r="EZ107" t="s">
        <v>81</v>
      </c>
      <c r="FA107" t="s">
        <v>81</v>
      </c>
      <c r="FB107" t="s">
        <v>81</v>
      </c>
      <c r="FC107" t="s">
        <v>81</v>
      </c>
      <c r="FD107" t="s">
        <v>81</v>
      </c>
      <c r="FE107" t="s">
        <v>81</v>
      </c>
      <c r="FF107" t="s">
        <v>81</v>
      </c>
      <c r="FG107" t="s">
        <v>81</v>
      </c>
      <c r="FH107" t="s">
        <v>81</v>
      </c>
      <c r="FI107" t="s">
        <v>81</v>
      </c>
      <c r="FJ107" t="s">
        <v>81</v>
      </c>
      <c r="FK107" t="s">
        <v>81</v>
      </c>
      <c r="FL107" t="s">
        <v>81</v>
      </c>
      <c r="FM107" t="s">
        <v>81</v>
      </c>
      <c r="FN107" t="s">
        <v>81</v>
      </c>
      <c r="FO107" t="s">
        <v>81</v>
      </c>
      <c r="FP107" t="s">
        <v>81</v>
      </c>
      <c r="FQ107" t="s">
        <v>81</v>
      </c>
      <c r="FR107" t="s">
        <v>81</v>
      </c>
      <c r="FS107" t="s">
        <v>81</v>
      </c>
      <c r="FT107" t="s">
        <v>81</v>
      </c>
      <c r="FU107" t="s">
        <v>81</v>
      </c>
      <c r="FV107" t="s">
        <v>81</v>
      </c>
      <c r="FW107" t="s">
        <v>81</v>
      </c>
      <c r="FX107" t="s">
        <v>81</v>
      </c>
      <c r="FY107" t="s">
        <v>81</v>
      </c>
      <c r="FZ107" t="s">
        <v>81</v>
      </c>
      <c r="GA107" t="s">
        <v>81</v>
      </c>
      <c r="GB107" t="s">
        <v>81</v>
      </c>
      <c r="GC107" t="s">
        <v>81</v>
      </c>
      <c r="GD107" t="s">
        <v>81</v>
      </c>
      <c r="GE107" t="s">
        <v>81</v>
      </c>
      <c r="GF107" t="s">
        <v>81</v>
      </c>
      <c r="GG107" t="s">
        <v>81</v>
      </c>
      <c r="GH107" t="s">
        <v>81</v>
      </c>
      <c r="GI107" t="s">
        <v>81</v>
      </c>
      <c r="GJ107" t="s">
        <v>81</v>
      </c>
      <c r="GK107" t="s">
        <v>81</v>
      </c>
      <c r="GL107" t="s">
        <v>81</v>
      </c>
      <c r="GM107" t="s">
        <v>81</v>
      </c>
      <c r="GN107" t="s">
        <v>81</v>
      </c>
      <c r="GO107" t="s">
        <v>81</v>
      </c>
      <c r="GP107" t="s">
        <v>81</v>
      </c>
      <c r="GQ107" t="s">
        <v>81</v>
      </c>
      <c r="GR107" t="s">
        <v>81</v>
      </c>
      <c r="GS107" t="s">
        <v>81</v>
      </c>
      <c r="GT107" t="s">
        <v>81</v>
      </c>
      <c r="GU107" t="s">
        <v>81</v>
      </c>
      <c r="GV107" t="s">
        <v>81</v>
      </c>
      <c r="GW107" t="s">
        <v>81</v>
      </c>
      <c r="GX107" t="s">
        <v>81</v>
      </c>
      <c r="GY107" t="s">
        <v>81</v>
      </c>
      <c r="GZ107" t="s">
        <v>81</v>
      </c>
      <c r="HA107" t="s">
        <v>81</v>
      </c>
      <c r="HB107" t="s">
        <v>81</v>
      </c>
      <c r="HC107" t="s">
        <v>81</v>
      </c>
      <c r="HD107" t="s">
        <v>81</v>
      </c>
      <c r="HE107" t="s">
        <v>81</v>
      </c>
      <c r="HF107" t="s">
        <v>81</v>
      </c>
      <c r="HG107" t="s">
        <v>81</v>
      </c>
      <c r="HH107" t="s">
        <v>81</v>
      </c>
      <c r="HI107" t="s">
        <v>81</v>
      </c>
      <c r="HJ107" t="s">
        <v>81</v>
      </c>
      <c r="HK107" t="s">
        <v>81</v>
      </c>
      <c r="HL107" t="s">
        <v>81</v>
      </c>
      <c r="HM107" t="s">
        <v>81</v>
      </c>
      <c r="HN107" t="s">
        <v>81</v>
      </c>
      <c r="HO107" t="s">
        <v>81</v>
      </c>
      <c r="HP107" t="s">
        <v>81</v>
      </c>
      <c r="HQ107" t="s">
        <v>81</v>
      </c>
      <c r="HR107" t="s">
        <v>81</v>
      </c>
      <c r="HS107" t="s">
        <v>81</v>
      </c>
      <c r="HT107" t="s">
        <v>81</v>
      </c>
      <c r="HU107" t="s">
        <v>81</v>
      </c>
      <c r="HV107" t="s">
        <v>81</v>
      </c>
      <c r="HW107" t="s">
        <v>81</v>
      </c>
      <c r="HX107" t="s">
        <v>81</v>
      </c>
      <c r="HY107" t="s">
        <v>81</v>
      </c>
      <c r="HZ107" t="s">
        <v>81</v>
      </c>
      <c r="IA107" t="s">
        <v>81</v>
      </c>
      <c r="IB107" t="s">
        <v>81</v>
      </c>
      <c r="IC107" t="s">
        <v>81</v>
      </c>
      <c r="ID107" t="s">
        <v>81</v>
      </c>
      <c r="IE107" t="s">
        <v>81</v>
      </c>
      <c r="IF107" t="s">
        <v>81</v>
      </c>
      <c r="IG107" t="s">
        <v>81</v>
      </c>
      <c r="IH107" t="s">
        <v>81</v>
      </c>
      <c r="II107" t="s">
        <v>81</v>
      </c>
      <c r="IJ107" t="s">
        <v>81</v>
      </c>
      <c r="IK107" t="s">
        <v>81</v>
      </c>
      <c r="IL107" t="s">
        <v>81</v>
      </c>
      <c r="IM107" t="s">
        <v>81</v>
      </c>
      <c r="IN107" t="s">
        <v>81</v>
      </c>
      <c r="IO107" t="s">
        <v>81</v>
      </c>
      <c r="IP107" t="s">
        <v>81</v>
      </c>
      <c r="IQ107" t="s">
        <v>81</v>
      </c>
      <c r="IR107" t="s">
        <v>81</v>
      </c>
      <c r="IS107" t="s">
        <v>81</v>
      </c>
      <c r="IT107" t="s">
        <v>81</v>
      </c>
      <c r="IU107" t="s">
        <v>81</v>
      </c>
      <c r="IV107" t="s">
        <v>81</v>
      </c>
      <c r="IW107" t="s">
        <v>81</v>
      </c>
      <c r="IX107" t="s">
        <v>81</v>
      </c>
      <c r="IY107" t="s">
        <v>81</v>
      </c>
      <c r="IZ107" t="s">
        <v>81</v>
      </c>
      <c r="JA107" t="s">
        <v>81</v>
      </c>
      <c r="JB107" t="s">
        <v>81</v>
      </c>
      <c r="JC107" t="s">
        <v>81</v>
      </c>
      <c r="JD107" t="s">
        <v>81</v>
      </c>
      <c r="JE107" t="s">
        <v>81</v>
      </c>
      <c r="JF107" t="s">
        <v>81</v>
      </c>
      <c r="JG107" t="s">
        <v>81</v>
      </c>
      <c r="JH107" t="s">
        <v>81</v>
      </c>
      <c r="JI107" t="s">
        <v>81</v>
      </c>
      <c r="JJ107" t="s">
        <v>81</v>
      </c>
      <c r="JK107" t="s">
        <v>81</v>
      </c>
      <c r="JL107" t="s">
        <v>81</v>
      </c>
      <c r="JM107" t="s">
        <v>81</v>
      </c>
      <c r="JN107" t="s">
        <v>81</v>
      </c>
      <c r="JO107" t="s">
        <v>81</v>
      </c>
      <c r="JP107" t="s">
        <v>81</v>
      </c>
      <c r="JQ107" t="s">
        <v>81</v>
      </c>
      <c r="JR107" t="s">
        <v>81</v>
      </c>
      <c r="JS107" t="s">
        <v>81</v>
      </c>
      <c r="JT107" t="s">
        <v>81</v>
      </c>
      <c r="JU107" t="s">
        <v>81</v>
      </c>
      <c r="JV107" t="s">
        <v>81</v>
      </c>
      <c r="JW107" t="s">
        <v>81</v>
      </c>
      <c r="JX107" t="s">
        <v>81</v>
      </c>
      <c r="JY107" t="s">
        <v>81</v>
      </c>
      <c r="JZ107" t="s">
        <v>81</v>
      </c>
      <c r="KA107" t="s">
        <v>81</v>
      </c>
      <c r="KB107" t="s">
        <v>81</v>
      </c>
      <c r="KC107" t="s">
        <v>81</v>
      </c>
      <c r="KD107" t="s">
        <v>81</v>
      </c>
      <c r="KE107" t="s">
        <v>81</v>
      </c>
      <c r="KF107" t="s">
        <v>81</v>
      </c>
      <c r="KG107" t="s">
        <v>81</v>
      </c>
      <c r="KH107" t="s">
        <v>81</v>
      </c>
      <c r="KI107" t="s">
        <v>81</v>
      </c>
      <c r="KJ107" t="s">
        <v>81</v>
      </c>
      <c r="KK107" t="s">
        <v>81</v>
      </c>
      <c r="KL107" t="s">
        <v>81</v>
      </c>
      <c r="KM107" t="s">
        <v>81</v>
      </c>
      <c r="KN107" t="s">
        <v>81</v>
      </c>
      <c r="KO107" t="s">
        <v>81</v>
      </c>
      <c r="KP107" t="s">
        <v>81</v>
      </c>
      <c r="KQ107" t="s">
        <v>81</v>
      </c>
      <c r="KR107" t="s">
        <v>81</v>
      </c>
      <c r="KS107" t="s">
        <v>81</v>
      </c>
      <c r="KT107" t="s">
        <v>81</v>
      </c>
      <c r="KU107" t="s">
        <v>81</v>
      </c>
      <c r="KV107" t="s">
        <v>81</v>
      </c>
      <c r="KW107" t="s">
        <v>81</v>
      </c>
      <c r="KX107" t="s">
        <v>81</v>
      </c>
      <c r="KY107" t="s">
        <v>81</v>
      </c>
      <c r="KZ107" t="s">
        <v>81</v>
      </c>
      <c r="LA107" t="s">
        <v>81</v>
      </c>
      <c r="LB107" t="s">
        <v>81</v>
      </c>
      <c r="LC107" t="s">
        <v>81</v>
      </c>
      <c r="LD107" t="s">
        <v>81</v>
      </c>
      <c r="LE107" t="s">
        <v>81</v>
      </c>
      <c r="LF107" t="s">
        <v>81</v>
      </c>
      <c r="LG107" t="s">
        <v>81</v>
      </c>
      <c r="LH107" t="s">
        <v>81</v>
      </c>
      <c r="LI107" t="s">
        <v>81</v>
      </c>
      <c r="LJ107" t="s">
        <v>81</v>
      </c>
      <c r="LK107" t="s">
        <v>81</v>
      </c>
      <c r="LL107" t="s">
        <v>81</v>
      </c>
      <c r="LM107" t="s">
        <v>81</v>
      </c>
      <c r="LN107" t="s">
        <v>81</v>
      </c>
      <c r="LO107" t="s">
        <v>81</v>
      </c>
      <c r="LP107" t="s">
        <v>81</v>
      </c>
      <c r="LQ107" t="s">
        <v>81</v>
      </c>
      <c r="LR107" t="s">
        <v>81</v>
      </c>
      <c r="LS107" t="s">
        <v>81</v>
      </c>
      <c r="LT107" t="s">
        <v>81</v>
      </c>
      <c r="LU107" t="s">
        <v>81</v>
      </c>
      <c r="LV107" t="s">
        <v>81</v>
      </c>
      <c r="LW107" t="s">
        <v>81</v>
      </c>
      <c r="LX107" t="s">
        <v>81</v>
      </c>
      <c r="LY107" t="s">
        <v>81</v>
      </c>
      <c r="LZ107" t="s">
        <v>81</v>
      </c>
      <c r="MA107" t="s">
        <v>81</v>
      </c>
      <c r="MB107" t="s">
        <v>81</v>
      </c>
      <c r="MC107" t="s">
        <v>81</v>
      </c>
      <c r="MD107" t="s">
        <v>81</v>
      </c>
      <c r="ME107" t="s">
        <v>81</v>
      </c>
      <c r="MF107" t="s">
        <v>81</v>
      </c>
      <c r="MG107" t="s">
        <v>81</v>
      </c>
      <c r="MH107" t="s">
        <v>81</v>
      </c>
      <c r="MI107" t="s">
        <v>81</v>
      </c>
      <c r="MJ107" t="s">
        <v>81</v>
      </c>
      <c r="MK107" t="s">
        <v>81</v>
      </c>
      <c r="ML107" t="s">
        <v>81</v>
      </c>
      <c r="MM107" t="s">
        <v>81</v>
      </c>
      <c r="MN107" t="s">
        <v>81</v>
      </c>
      <c r="MO107" t="s">
        <v>81</v>
      </c>
      <c r="MP107" t="s">
        <v>81</v>
      </c>
      <c r="MQ107" t="s">
        <v>81</v>
      </c>
      <c r="MR107" t="s">
        <v>81</v>
      </c>
      <c r="MS107" t="s">
        <v>81</v>
      </c>
      <c r="MT107" t="s">
        <v>81</v>
      </c>
      <c r="MU107" t="s">
        <v>81</v>
      </c>
      <c r="MV107" t="s">
        <v>81</v>
      </c>
      <c r="MW107" t="s">
        <v>81</v>
      </c>
      <c r="MX107" t="s">
        <v>81</v>
      </c>
      <c r="MY107" t="s">
        <v>81</v>
      </c>
      <c r="MZ107" t="s">
        <v>81</v>
      </c>
      <c r="NA107" t="s">
        <v>81</v>
      </c>
      <c r="NB107" t="s">
        <v>81</v>
      </c>
      <c r="NC107" t="s">
        <v>81</v>
      </c>
      <c r="ND107" t="s">
        <v>81</v>
      </c>
      <c r="NE107" t="s">
        <v>81</v>
      </c>
      <c r="NF107" t="s">
        <v>81</v>
      </c>
      <c r="NG107" t="s">
        <v>81</v>
      </c>
      <c r="NH107" t="s">
        <v>81</v>
      </c>
      <c r="NI107" t="s">
        <v>81</v>
      </c>
      <c r="NJ107" t="s">
        <v>81</v>
      </c>
      <c r="NK107" t="s">
        <v>81</v>
      </c>
      <c r="NL107" t="s">
        <v>81</v>
      </c>
      <c r="NM107" t="s">
        <v>81</v>
      </c>
      <c r="NN107" t="s">
        <v>81</v>
      </c>
      <c r="NO107" t="s">
        <v>81</v>
      </c>
      <c r="NP107" t="s">
        <v>81</v>
      </c>
      <c r="NQ107" t="s">
        <v>81</v>
      </c>
      <c r="NR107" t="s">
        <v>81</v>
      </c>
      <c r="NS107" t="s">
        <v>81</v>
      </c>
      <c r="NT107" t="s">
        <v>81</v>
      </c>
      <c r="NU107" t="s">
        <v>81</v>
      </c>
      <c r="NV107" t="s">
        <v>81</v>
      </c>
      <c r="NW107" t="s">
        <v>81</v>
      </c>
      <c r="NX107" t="s">
        <v>81</v>
      </c>
      <c r="NY107" t="s">
        <v>81</v>
      </c>
      <c r="NZ107" t="s">
        <v>81</v>
      </c>
      <c r="OA107" t="s">
        <v>81</v>
      </c>
      <c r="OB107" t="s">
        <v>81</v>
      </c>
      <c r="OC107" t="s">
        <v>81</v>
      </c>
      <c r="OD107" t="s">
        <v>81</v>
      </c>
      <c r="OE107" t="s">
        <v>81</v>
      </c>
      <c r="OF107" t="s">
        <v>81</v>
      </c>
      <c r="OG107" t="s">
        <v>81</v>
      </c>
      <c r="OH107" t="s">
        <v>81</v>
      </c>
      <c r="OI107" t="s">
        <v>81</v>
      </c>
      <c r="OJ107" t="s">
        <v>81</v>
      </c>
      <c r="OK107" t="s">
        <v>81</v>
      </c>
      <c r="OL107" t="s">
        <v>81</v>
      </c>
      <c r="OM107">
        <v>1</v>
      </c>
      <c r="ON107">
        <v>2</v>
      </c>
      <c r="OO107">
        <v>16</v>
      </c>
      <c r="OP107" t="s">
        <v>81</v>
      </c>
      <c r="OQ107" t="s">
        <v>81</v>
      </c>
      <c r="OR107" t="s">
        <v>81</v>
      </c>
      <c r="OS107" t="s">
        <v>81</v>
      </c>
      <c r="OT107" t="s">
        <v>81</v>
      </c>
      <c r="OU107" t="s">
        <v>81</v>
      </c>
      <c r="OV107" t="s">
        <v>81</v>
      </c>
      <c r="OW107" t="s">
        <v>81</v>
      </c>
      <c r="OX107" t="s">
        <v>81</v>
      </c>
      <c r="OY107" t="s">
        <v>81</v>
      </c>
      <c r="OZ107" t="s">
        <v>81</v>
      </c>
      <c r="PA107" t="s">
        <v>81</v>
      </c>
      <c r="PB107" t="s">
        <v>81</v>
      </c>
      <c r="PC107" t="s">
        <v>81</v>
      </c>
      <c r="PD107" t="s">
        <v>81</v>
      </c>
    </row>
    <row r="108" spans="1:420" s="72" customFormat="1" x14ac:dyDescent="0.35">
      <c r="A108" s="71">
        <v>2080431</v>
      </c>
      <c r="B108" s="71">
        <v>2</v>
      </c>
      <c r="C108" s="71">
        <v>8</v>
      </c>
      <c r="D108" s="71">
        <v>4</v>
      </c>
      <c r="E108" s="71" t="s">
        <v>1332</v>
      </c>
      <c r="F108" s="71">
        <v>1</v>
      </c>
      <c r="G108" s="71">
        <v>4</v>
      </c>
      <c r="H108" s="71">
        <v>4</v>
      </c>
      <c r="I108" s="71">
        <v>150</v>
      </c>
      <c r="J108" s="72" t="s">
        <v>81</v>
      </c>
      <c r="K108" s="72" t="s">
        <v>81</v>
      </c>
      <c r="L108" s="71">
        <v>86000</v>
      </c>
      <c r="M108" s="72" t="s">
        <v>81</v>
      </c>
      <c r="N108" s="72" t="s">
        <v>81</v>
      </c>
      <c r="O108" s="72" t="s">
        <v>81</v>
      </c>
      <c r="P108" s="72" t="s">
        <v>81</v>
      </c>
      <c r="Q108" s="72" t="s">
        <v>81</v>
      </c>
      <c r="R108" s="72" t="s">
        <v>81</v>
      </c>
      <c r="S108" s="72" t="s">
        <v>81</v>
      </c>
      <c r="T108" s="72" t="s">
        <v>81</v>
      </c>
      <c r="U108" s="72" t="s">
        <v>81</v>
      </c>
      <c r="V108" s="72" t="s">
        <v>81</v>
      </c>
      <c r="W108" s="72" t="s">
        <v>81</v>
      </c>
      <c r="X108" s="72" t="s">
        <v>81</v>
      </c>
      <c r="Y108" s="72" t="s">
        <v>81</v>
      </c>
      <c r="Z108" s="72" t="s">
        <v>81</v>
      </c>
      <c r="AA108" s="72" t="s">
        <v>81</v>
      </c>
      <c r="AB108" s="72" t="s">
        <v>81</v>
      </c>
      <c r="AC108" s="72" t="s">
        <v>81</v>
      </c>
      <c r="AD108" s="72" t="s">
        <v>81</v>
      </c>
      <c r="AE108" s="72" t="s">
        <v>81</v>
      </c>
      <c r="AF108" s="72" t="s">
        <v>81</v>
      </c>
      <c r="AG108" s="72" t="s">
        <v>81</v>
      </c>
      <c r="AH108" s="72" t="s">
        <v>81</v>
      </c>
      <c r="AI108" s="72" t="s">
        <v>81</v>
      </c>
      <c r="AJ108" s="72" t="s">
        <v>81</v>
      </c>
      <c r="AK108" s="72" t="s">
        <v>81</v>
      </c>
      <c r="AL108" s="72" t="s">
        <v>81</v>
      </c>
      <c r="AM108" s="72" t="s">
        <v>81</v>
      </c>
      <c r="AN108" s="72" t="s">
        <v>81</v>
      </c>
      <c r="AO108" s="72" t="s">
        <v>81</v>
      </c>
      <c r="AP108" s="72" t="s">
        <v>81</v>
      </c>
      <c r="AQ108" s="72" t="s">
        <v>81</v>
      </c>
      <c r="AR108" s="72" t="s">
        <v>81</v>
      </c>
      <c r="AS108" s="72" t="s">
        <v>81</v>
      </c>
      <c r="AT108" s="72" t="s">
        <v>81</v>
      </c>
      <c r="AU108" s="72" t="s">
        <v>81</v>
      </c>
      <c r="AV108" s="72">
        <v>1</v>
      </c>
      <c r="AW108" s="72">
        <v>50000</v>
      </c>
      <c r="AX108" s="72">
        <v>57500</v>
      </c>
      <c r="AY108" s="72" t="s">
        <v>81</v>
      </c>
      <c r="AZ108" s="72" t="s">
        <v>81</v>
      </c>
      <c r="BA108" s="72" t="s">
        <v>81</v>
      </c>
      <c r="BB108" s="72" t="s">
        <v>81</v>
      </c>
      <c r="BC108" s="72" t="s">
        <v>81</v>
      </c>
      <c r="BD108" s="72" t="s">
        <v>81</v>
      </c>
      <c r="BE108" s="72" t="s">
        <v>81</v>
      </c>
      <c r="BF108" s="72" t="s">
        <v>81</v>
      </c>
      <c r="BG108" s="72" t="s">
        <v>81</v>
      </c>
      <c r="BH108" s="72" t="s">
        <v>81</v>
      </c>
      <c r="BI108" s="72" t="s">
        <v>81</v>
      </c>
      <c r="BJ108" s="72" t="s">
        <v>81</v>
      </c>
      <c r="BK108" s="72" t="s">
        <v>81</v>
      </c>
      <c r="BL108" s="72" t="s">
        <v>81</v>
      </c>
      <c r="BM108" s="72" t="s">
        <v>81</v>
      </c>
      <c r="BN108" s="72" t="s">
        <v>81</v>
      </c>
      <c r="BO108" s="72" t="s">
        <v>81</v>
      </c>
      <c r="BP108" s="72" t="s">
        <v>81</v>
      </c>
      <c r="BQ108" s="72" t="s">
        <v>81</v>
      </c>
      <c r="BR108" s="72" t="s">
        <v>81</v>
      </c>
      <c r="BS108" s="72" t="s">
        <v>81</v>
      </c>
      <c r="BT108" s="72" t="s">
        <v>81</v>
      </c>
      <c r="BU108" s="27">
        <v>0</v>
      </c>
      <c r="BV108" s="72" t="s">
        <v>81</v>
      </c>
      <c r="BW108" s="72">
        <v>1</v>
      </c>
      <c r="BX108" s="72" t="s">
        <v>81</v>
      </c>
      <c r="BY108" s="72">
        <v>1</v>
      </c>
      <c r="BZ108" s="72" t="s">
        <v>81</v>
      </c>
      <c r="CA108" s="72" t="s">
        <v>81</v>
      </c>
      <c r="CB108" s="72" t="s">
        <v>81</v>
      </c>
      <c r="CC108" s="72" t="s">
        <v>81</v>
      </c>
      <c r="CD108" s="72" t="s">
        <v>81</v>
      </c>
      <c r="CE108" s="72">
        <v>1</v>
      </c>
      <c r="CF108" s="72">
        <v>1</v>
      </c>
      <c r="CG108" s="72">
        <v>7</v>
      </c>
      <c r="CH108" s="72" t="s">
        <v>81</v>
      </c>
      <c r="CI108" s="72">
        <v>1</v>
      </c>
      <c r="CJ108" s="72">
        <v>1</v>
      </c>
      <c r="CK108" s="72">
        <v>1</v>
      </c>
      <c r="CL108" s="72" t="s">
        <v>81</v>
      </c>
      <c r="CM108" s="72">
        <v>17</v>
      </c>
      <c r="CN108" s="72">
        <v>1</v>
      </c>
      <c r="CO108" s="72">
        <v>1</v>
      </c>
      <c r="CP108" s="72" t="s">
        <v>81</v>
      </c>
      <c r="CQ108" s="72" t="s">
        <v>81</v>
      </c>
      <c r="CR108" s="72" t="s">
        <v>81</v>
      </c>
      <c r="CS108" s="72">
        <v>1</v>
      </c>
      <c r="CT108" s="72" t="s">
        <v>81</v>
      </c>
      <c r="CU108" s="72" t="s">
        <v>81</v>
      </c>
      <c r="CV108" s="72" t="s">
        <v>81</v>
      </c>
      <c r="CW108" s="72">
        <v>7</v>
      </c>
      <c r="CX108" s="72">
        <v>1</v>
      </c>
      <c r="CY108" s="72">
        <v>1</v>
      </c>
      <c r="CZ108" s="72" t="s">
        <v>81</v>
      </c>
      <c r="DA108" s="72" t="s">
        <v>81</v>
      </c>
      <c r="DB108" s="72" t="s">
        <v>81</v>
      </c>
      <c r="DC108" s="72">
        <v>1</v>
      </c>
      <c r="DD108" s="72">
        <v>1</v>
      </c>
      <c r="DE108" s="72">
        <v>1</v>
      </c>
      <c r="DF108" s="72">
        <v>1</v>
      </c>
      <c r="DG108" s="72" t="s">
        <v>81</v>
      </c>
      <c r="DH108" s="72">
        <v>1</v>
      </c>
      <c r="DI108" s="72">
        <v>1</v>
      </c>
      <c r="DJ108" s="72">
        <v>1</v>
      </c>
      <c r="DK108" s="72">
        <v>1</v>
      </c>
      <c r="DL108" s="72" t="s">
        <v>1456</v>
      </c>
      <c r="DM108" s="72">
        <v>1</v>
      </c>
      <c r="DN108" s="72">
        <v>1</v>
      </c>
      <c r="DO108" s="72">
        <v>1</v>
      </c>
      <c r="DP108" s="72">
        <v>2</v>
      </c>
      <c r="DQ108" s="72" t="s">
        <v>81</v>
      </c>
      <c r="DR108" s="72">
        <v>1</v>
      </c>
      <c r="DS108" s="72" t="s">
        <v>81</v>
      </c>
      <c r="DT108" s="72" t="s">
        <v>81</v>
      </c>
      <c r="DU108" s="72" t="s">
        <v>81</v>
      </c>
      <c r="DV108" s="72" t="s">
        <v>81</v>
      </c>
      <c r="DW108" s="72" t="s">
        <v>81</v>
      </c>
      <c r="DX108" s="72" t="s">
        <v>81</v>
      </c>
      <c r="DY108" s="72" t="s">
        <v>81</v>
      </c>
      <c r="DZ108" s="72" t="s">
        <v>81</v>
      </c>
      <c r="EA108" s="72" t="s">
        <v>81</v>
      </c>
      <c r="EB108" s="72" t="s">
        <v>81</v>
      </c>
      <c r="EC108" s="72" t="s">
        <v>81</v>
      </c>
      <c r="ED108" s="72" t="s">
        <v>81</v>
      </c>
      <c r="EE108" s="72" t="s">
        <v>81</v>
      </c>
      <c r="EF108" s="72" t="s">
        <v>81</v>
      </c>
      <c r="EG108" s="72" t="s">
        <v>81</v>
      </c>
      <c r="EH108" s="72" t="s">
        <v>81</v>
      </c>
      <c r="EI108" s="72" t="s">
        <v>81</v>
      </c>
      <c r="EJ108" s="72" t="s">
        <v>81</v>
      </c>
      <c r="EK108" s="72" t="s">
        <v>81</v>
      </c>
      <c r="EL108" s="72" t="s">
        <v>81</v>
      </c>
      <c r="EM108" s="72" t="s">
        <v>81</v>
      </c>
      <c r="EN108" s="72" t="s">
        <v>81</v>
      </c>
      <c r="EO108" s="72" t="s">
        <v>81</v>
      </c>
      <c r="EP108" s="72" t="s">
        <v>81</v>
      </c>
      <c r="EQ108" s="72" t="s">
        <v>81</v>
      </c>
      <c r="ER108" s="72" t="s">
        <v>81</v>
      </c>
      <c r="ES108" s="72" t="s">
        <v>81</v>
      </c>
      <c r="ET108" s="72" t="s">
        <v>81</v>
      </c>
      <c r="EU108" s="72" t="s">
        <v>81</v>
      </c>
      <c r="EV108" s="72" t="s">
        <v>81</v>
      </c>
      <c r="EW108" s="72" t="s">
        <v>81</v>
      </c>
      <c r="EX108" s="72" t="s">
        <v>81</v>
      </c>
      <c r="EY108" s="72" t="s">
        <v>81</v>
      </c>
      <c r="EZ108" s="72" t="s">
        <v>81</v>
      </c>
      <c r="FA108" s="72" t="s">
        <v>81</v>
      </c>
      <c r="FB108" s="72" t="s">
        <v>81</v>
      </c>
      <c r="FC108" s="72" t="s">
        <v>81</v>
      </c>
      <c r="FD108" s="72" t="s">
        <v>81</v>
      </c>
      <c r="FE108" s="72" t="s">
        <v>81</v>
      </c>
      <c r="FF108" s="72" t="s">
        <v>81</v>
      </c>
      <c r="FG108" s="72" t="s">
        <v>81</v>
      </c>
      <c r="FH108" s="72" t="s">
        <v>81</v>
      </c>
      <c r="FI108" s="72" t="s">
        <v>81</v>
      </c>
      <c r="FJ108" s="72" t="s">
        <v>81</v>
      </c>
      <c r="FK108" s="72" t="s">
        <v>81</v>
      </c>
      <c r="FL108" s="72" t="s">
        <v>81</v>
      </c>
      <c r="FM108" s="72" t="s">
        <v>81</v>
      </c>
      <c r="FN108" s="72" t="s">
        <v>81</v>
      </c>
      <c r="FO108" s="72" t="s">
        <v>81</v>
      </c>
      <c r="FP108" s="72" t="s">
        <v>81</v>
      </c>
      <c r="FQ108" s="72" t="s">
        <v>81</v>
      </c>
      <c r="FR108" s="72" t="s">
        <v>81</v>
      </c>
      <c r="FS108" s="72" t="s">
        <v>81</v>
      </c>
      <c r="FT108" s="72" t="s">
        <v>81</v>
      </c>
      <c r="FU108" s="72" t="s">
        <v>81</v>
      </c>
      <c r="FV108" s="72" t="s">
        <v>81</v>
      </c>
      <c r="FW108" s="72" t="s">
        <v>81</v>
      </c>
      <c r="FX108" s="72" t="s">
        <v>81</v>
      </c>
      <c r="FY108" s="72" t="s">
        <v>81</v>
      </c>
      <c r="FZ108" s="72" t="s">
        <v>81</v>
      </c>
      <c r="GA108" s="72" t="s">
        <v>81</v>
      </c>
      <c r="GB108" s="72" t="s">
        <v>81</v>
      </c>
      <c r="GC108" s="72" t="s">
        <v>81</v>
      </c>
      <c r="GD108" s="72" t="s">
        <v>81</v>
      </c>
      <c r="GE108" s="72" t="s">
        <v>81</v>
      </c>
      <c r="GF108" s="72" t="s">
        <v>81</v>
      </c>
      <c r="GG108" s="72" t="s">
        <v>81</v>
      </c>
      <c r="GH108" s="72" t="s">
        <v>81</v>
      </c>
      <c r="GI108" s="72" t="s">
        <v>81</v>
      </c>
      <c r="GJ108" s="72" t="s">
        <v>81</v>
      </c>
      <c r="GK108" s="72" t="s">
        <v>81</v>
      </c>
      <c r="GL108" s="72" t="s">
        <v>81</v>
      </c>
      <c r="GM108" s="72" t="s">
        <v>81</v>
      </c>
      <c r="GN108" s="72" t="s">
        <v>81</v>
      </c>
      <c r="GO108" s="72" t="s">
        <v>81</v>
      </c>
      <c r="GP108" s="72" t="s">
        <v>81</v>
      </c>
      <c r="GQ108" s="72" t="s">
        <v>81</v>
      </c>
      <c r="GR108" s="72" t="s">
        <v>81</v>
      </c>
      <c r="GS108" s="72" t="s">
        <v>81</v>
      </c>
      <c r="GT108" s="72" t="s">
        <v>81</v>
      </c>
      <c r="GU108" s="72" t="s">
        <v>81</v>
      </c>
      <c r="GV108" s="72" t="s">
        <v>81</v>
      </c>
      <c r="GW108" s="72" t="s">
        <v>81</v>
      </c>
      <c r="GX108" s="72" t="s">
        <v>81</v>
      </c>
      <c r="GY108" s="72" t="s">
        <v>81</v>
      </c>
      <c r="GZ108" s="72" t="s">
        <v>81</v>
      </c>
      <c r="HA108" s="72" t="s">
        <v>81</v>
      </c>
      <c r="HB108" s="72" t="s">
        <v>81</v>
      </c>
      <c r="HC108" s="72" t="s">
        <v>81</v>
      </c>
      <c r="HD108" s="72" t="s">
        <v>81</v>
      </c>
      <c r="HE108" s="72" t="s">
        <v>81</v>
      </c>
      <c r="HF108" s="72" t="s">
        <v>81</v>
      </c>
      <c r="HG108" s="72" t="s">
        <v>81</v>
      </c>
      <c r="HH108" s="72" t="s">
        <v>81</v>
      </c>
      <c r="HI108" s="72" t="s">
        <v>81</v>
      </c>
      <c r="HJ108" s="72" t="s">
        <v>81</v>
      </c>
      <c r="HK108" s="72" t="s">
        <v>81</v>
      </c>
      <c r="HL108" s="72" t="s">
        <v>81</v>
      </c>
      <c r="HM108" s="72" t="s">
        <v>81</v>
      </c>
      <c r="HN108" s="72" t="s">
        <v>81</v>
      </c>
      <c r="HO108" s="72" t="s">
        <v>81</v>
      </c>
      <c r="HP108" s="72" t="s">
        <v>81</v>
      </c>
      <c r="HQ108" s="72" t="s">
        <v>81</v>
      </c>
      <c r="HR108" s="72" t="s">
        <v>81</v>
      </c>
      <c r="HS108" s="72" t="s">
        <v>81</v>
      </c>
      <c r="HT108" s="72" t="s">
        <v>81</v>
      </c>
      <c r="HU108" s="72" t="s">
        <v>81</v>
      </c>
      <c r="HV108" s="72" t="s">
        <v>81</v>
      </c>
      <c r="HW108" s="72" t="s">
        <v>81</v>
      </c>
      <c r="HX108" s="72" t="s">
        <v>81</v>
      </c>
      <c r="HY108" s="72" t="s">
        <v>81</v>
      </c>
      <c r="HZ108" s="72" t="s">
        <v>81</v>
      </c>
      <c r="IA108" s="72" t="s">
        <v>81</v>
      </c>
      <c r="IB108" s="72" t="s">
        <v>81</v>
      </c>
      <c r="IC108" s="72" t="s">
        <v>81</v>
      </c>
      <c r="ID108" s="72" t="s">
        <v>81</v>
      </c>
      <c r="IE108" s="72" t="s">
        <v>81</v>
      </c>
      <c r="IF108" s="72" t="s">
        <v>81</v>
      </c>
      <c r="IG108" s="72" t="s">
        <v>81</v>
      </c>
      <c r="IH108" s="72" t="s">
        <v>81</v>
      </c>
      <c r="II108" s="72" t="s">
        <v>81</v>
      </c>
      <c r="IJ108" s="72" t="s">
        <v>81</v>
      </c>
      <c r="IK108" s="72" t="s">
        <v>81</v>
      </c>
      <c r="IL108" s="72" t="s">
        <v>81</v>
      </c>
      <c r="IM108" s="72" t="s">
        <v>81</v>
      </c>
      <c r="IN108" s="72" t="s">
        <v>81</v>
      </c>
      <c r="IO108" s="72" t="s">
        <v>81</v>
      </c>
      <c r="IP108" s="72" t="s">
        <v>81</v>
      </c>
      <c r="IQ108" s="72" t="s">
        <v>81</v>
      </c>
      <c r="IR108" s="72" t="s">
        <v>81</v>
      </c>
      <c r="IS108" s="72" t="s">
        <v>81</v>
      </c>
      <c r="IT108" s="72" t="s">
        <v>81</v>
      </c>
      <c r="IU108" s="72" t="s">
        <v>81</v>
      </c>
      <c r="IV108" s="72" t="s">
        <v>81</v>
      </c>
      <c r="IW108" s="72" t="s">
        <v>81</v>
      </c>
      <c r="IX108" s="72" t="s">
        <v>81</v>
      </c>
      <c r="IY108" s="72" t="s">
        <v>81</v>
      </c>
      <c r="IZ108" s="72" t="s">
        <v>81</v>
      </c>
      <c r="JA108" s="72" t="s">
        <v>81</v>
      </c>
      <c r="JB108" s="72" t="s">
        <v>81</v>
      </c>
      <c r="JC108" s="72" t="s">
        <v>81</v>
      </c>
      <c r="JD108" s="72" t="s">
        <v>81</v>
      </c>
      <c r="JE108" s="72" t="s">
        <v>81</v>
      </c>
      <c r="JF108" s="72" t="s">
        <v>81</v>
      </c>
      <c r="JG108" s="72" t="s">
        <v>81</v>
      </c>
      <c r="JH108" s="72" t="s">
        <v>81</v>
      </c>
      <c r="JI108" s="72" t="s">
        <v>81</v>
      </c>
      <c r="JJ108" s="72" t="s">
        <v>81</v>
      </c>
      <c r="JK108" s="72" t="s">
        <v>81</v>
      </c>
      <c r="JL108" s="72" t="s">
        <v>81</v>
      </c>
      <c r="JM108" s="72" t="s">
        <v>81</v>
      </c>
      <c r="JN108" s="72" t="s">
        <v>81</v>
      </c>
      <c r="JO108" s="72" t="s">
        <v>81</v>
      </c>
      <c r="JP108" s="72" t="s">
        <v>81</v>
      </c>
      <c r="JQ108" s="72" t="s">
        <v>81</v>
      </c>
      <c r="JR108" s="72" t="s">
        <v>81</v>
      </c>
      <c r="JS108" s="72" t="s">
        <v>81</v>
      </c>
      <c r="JT108" s="72" t="s">
        <v>81</v>
      </c>
      <c r="JU108" s="72" t="s">
        <v>81</v>
      </c>
      <c r="JV108" s="72" t="s">
        <v>81</v>
      </c>
      <c r="JW108" s="72" t="s">
        <v>81</v>
      </c>
      <c r="JX108" s="72" t="s">
        <v>81</v>
      </c>
      <c r="JY108" s="72" t="s">
        <v>81</v>
      </c>
      <c r="JZ108" s="72" t="s">
        <v>81</v>
      </c>
      <c r="KA108" s="72" t="s">
        <v>81</v>
      </c>
      <c r="KB108" s="72" t="s">
        <v>81</v>
      </c>
      <c r="KC108" s="72" t="s">
        <v>81</v>
      </c>
      <c r="KD108" s="72" t="s">
        <v>81</v>
      </c>
      <c r="KE108" s="72" t="s">
        <v>81</v>
      </c>
      <c r="KF108" s="72" t="s">
        <v>81</v>
      </c>
      <c r="KG108" s="72" t="s">
        <v>81</v>
      </c>
      <c r="KH108" s="72" t="s">
        <v>81</v>
      </c>
      <c r="KI108" s="72" t="s">
        <v>81</v>
      </c>
      <c r="KJ108" s="72" t="s">
        <v>81</v>
      </c>
      <c r="KK108" s="72" t="s">
        <v>81</v>
      </c>
      <c r="KL108" s="72" t="s">
        <v>81</v>
      </c>
      <c r="KM108" s="72" t="s">
        <v>81</v>
      </c>
      <c r="KN108" s="72" t="s">
        <v>81</v>
      </c>
      <c r="KO108" s="72" t="s">
        <v>81</v>
      </c>
      <c r="KP108" s="72" t="s">
        <v>81</v>
      </c>
      <c r="KQ108" s="72" t="s">
        <v>81</v>
      </c>
      <c r="KR108" s="72" t="s">
        <v>81</v>
      </c>
      <c r="KS108" s="72" t="s">
        <v>81</v>
      </c>
      <c r="KT108" s="72" t="s">
        <v>81</v>
      </c>
      <c r="KU108" s="72" t="s">
        <v>81</v>
      </c>
      <c r="KV108" s="72" t="s">
        <v>81</v>
      </c>
      <c r="KW108" s="72" t="s">
        <v>81</v>
      </c>
      <c r="KX108" s="72" t="s">
        <v>81</v>
      </c>
      <c r="KY108" s="72" t="s">
        <v>81</v>
      </c>
      <c r="KZ108" s="72" t="s">
        <v>81</v>
      </c>
      <c r="LA108" s="72" t="s">
        <v>81</v>
      </c>
      <c r="LB108" s="72" t="s">
        <v>81</v>
      </c>
      <c r="LC108" s="72" t="s">
        <v>81</v>
      </c>
      <c r="LD108" s="72" t="s">
        <v>81</v>
      </c>
      <c r="LE108" s="72" t="s">
        <v>81</v>
      </c>
      <c r="LF108" s="72" t="s">
        <v>81</v>
      </c>
      <c r="LG108" s="72" t="s">
        <v>81</v>
      </c>
      <c r="LH108" s="72" t="s">
        <v>81</v>
      </c>
      <c r="LI108" s="72" t="s">
        <v>81</v>
      </c>
      <c r="LJ108" s="72" t="s">
        <v>81</v>
      </c>
      <c r="LK108" s="72" t="s">
        <v>81</v>
      </c>
      <c r="LL108" s="72" t="s">
        <v>81</v>
      </c>
      <c r="LM108" s="72" t="s">
        <v>81</v>
      </c>
      <c r="LN108" s="72" t="s">
        <v>81</v>
      </c>
      <c r="LO108" s="72" t="s">
        <v>81</v>
      </c>
      <c r="LP108" s="72" t="s">
        <v>81</v>
      </c>
      <c r="LQ108" s="72" t="s">
        <v>81</v>
      </c>
      <c r="LR108" s="72" t="s">
        <v>81</v>
      </c>
      <c r="LS108" s="72" t="s">
        <v>81</v>
      </c>
      <c r="LT108" s="72" t="s">
        <v>81</v>
      </c>
      <c r="LU108" s="72" t="s">
        <v>81</v>
      </c>
      <c r="LV108" s="72" t="s">
        <v>81</v>
      </c>
      <c r="LW108" s="72" t="s">
        <v>81</v>
      </c>
      <c r="LX108" s="72" t="s">
        <v>81</v>
      </c>
      <c r="LY108" s="72" t="s">
        <v>81</v>
      </c>
      <c r="LZ108" s="72" t="s">
        <v>81</v>
      </c>
      <c r="MA108" s="72" t="s">
        <v>81</v>
      </c>
      <c r="MB108" s="72" t="s">
        <v>81</v>
      </c>
      <c r="MC108" s="72" t="s">
        <v>81</v>
      </c>
      <c r="MD108" s="72" t="s">
        <v>81</v>
      </c>
      <c r="ME108" s="72" t="s">
        <v>81</v>
      </c>
      <c r="MF108" s="72" t="s">
        <v>81</v>
      </c>
      <c r="MG108" s="72" t="s">
        <v>81</v>
      </c>
      <c r="MH108" s="72" t="s">
        <v>81</v>
      </c>
      <c r="MI108" s="72" t="s">
        <v>81</v>
      </c>
      <c r="MJ108" s="72" t="s">
        <v>81</v>
      </c>
      <c r="MK108" s="72" t="s">
        <v>81</v>
      </c>
      <c r="ML108" s="72" t="s">
        <v>81</v>
      </c>
      <c r="MM108" s="72" t="s">
        <v>81</v>
      </c>
      <c r="MN108" s="72" t="s">
        <v>81</v>
      </c>
      <c r="MO108" s="72" t="s">
        <v>81</v>
      </c>
      <c r="MP108" s="72" t="s">
        <v>81</v>
      </c>
      <c r="MQ108" s="72" t="s">
        <v>81</v>
      </c>
      <c r="MR108" s="72" t="s">
        <v>81</v>
      </c>
      <c r="MS108" s="72" t="s">
        <v>81</v>
      </c>
      <c r="MT108" s="72" t="s">
        <v>81</v>
      </c>
      <c r="MU108" s="72" t="s">
        <v>81</v>
      </c>
      <c r="MV108" s="72" t="s">
        <v>81</v>
      </c>
      <c r="MW108" s="72" t="s">
        <v>81</v>
      </c>
      <c r="MX108" s="72" t="s">
        <v>81</v>
      </c>
      <c r="MY108" s="72" t="s">
        <v>81</v>
      </c>
      <c r="MZ108" s="72" t="s">
        <v>81</v>
      </c>
      <c r="NA108" s="72" t="s">
        <v>81</v>
      </c>
      <c r="NB108" s="72" t="s">
        <v>81</v>
      </c>
      <c r="NC108" s="72" t="s">
        <v>81</v>
      </c>
      <c r="ND108" s="72" t="s">
        <v>81</v>
      </c>
      <c r="NE108" s="72" t="s">
        <v>81</v>
      </c>
      <c r="NF108" s="72" t="s">
        <v>81</v>
      </c>
      <c r="NG108" s="72" t="s">
        <v>81</v>
      </c>
      <c r="NH108" s="72" t="s">
        <v>81</v>
      </c>
      <c r="NI108" s="72" t="s">
        <v>81</v>
      </c>
      <c r="NJ108" s="72" t="s">
        <v>81</v>
      </c>
      <c r="NK108" s="72" t="s">
        <v>81</v>
      </c>
      <c r="NL108" s="72" t="s">
        <v>81</v>
      </c>
      <c r="NM108" s="72" t="s">
        <v>81</v>
      </c>
      <c r="NN108" s="72" t="s">
        <v>81</v>
      </c>
      <c r="NO108" s="72" t="s">
        <v>81</v>
      </c>
      <c r="NP108" s="72" t="s">
        <v>81</v>
      </c>
      <c r="NQ108" s="72" t="s">
        <v>81</v>
      </c>
      <c r="NR108" s="72" t="s">
        <v>81</v>
      </c>
      <c r="NS108" s="72" t="s">
        <v>81</v>
      </c>
      <c r="NT108" s="72" t="s">
        <v>81</v>
      </c>
      <c r="NU108" s="72" t="s">
        <v>81</v>
      </c>
      <c r="NV108" s="72" t="s">
        <v>81</v>
      </c>
      <c r="NW108" s="72" t="s">
        <v>81</v>
      </c>
      <c r="NX108" s="72" t="s">
        <v>81</v>
      </c>
      <c r="NY108" s="72" t="s">
        <v>81</v>
      </c>
      <c r="NZ108" s="72" t="s">
        <v>81</v>
      </c>
      <c r="OA108" s="72" t="s">
        <v>81</v>
      </c>
      <c r="OB108" s="72" t="s">
        <v>81</v>
      </c>
      <c r="OC108" s="72" t="s">
        <v>81</v>
      </c>
      <c r="OD108" s="72" t="s">
        <v>81</v>
      </c>
      <c r="OE108" s="72" t="s">
        <v>81</v>
      </c>
      <c r="OF108" s="72" t="s">
        <v>81</v>
      </c>
      <c r="OG108" s="72" t="s">
        <v>81</v>
      </c>
      <c r="OH108" s="72" t="s">
        <v>81</v>
      </c>
      <c r="OI108" s="72" t="s">
        <v>81</v>
      </c>
      <c r="OJ108" s="72" t="s">
        <v>81</v>
      </c>
      <c r="OK108" s="72" t="s">
        <v>81</v>
      </c>
      <c r="OL108" s="72" t="s">
        <v>81</v>
      </c>
      <c r="OM108" s="72">
        <v>1</v>
      </c>
      <c r="ON108" s="72">
        <v>1</v>
      </c>
      <c r="OO108" s="72">
        <v>10</v>
      </c>
      <c r="OP108" s="72" t="s">
        <v>81</v>
      </c>
      <c r="OQ108" s="72" t="s">
        <v>81</v>
      </c>
      <c r="OR108" s="72" t="s">
        <v>81</v>
      </c>
      <c r="OS108" s="72" t="s">
        <v>81</v>
      </c>
      <c r="OT108" s="72" t="s">
        <v>81</v>
      </c>
      <c r="OU108" s="72" t="s">
        <v>81</v>
      </c>
      <c r="OV108" s="72" t="s">
        <v>81</v>
      </c>
      <c r="OW108" s="72" t="s">
        <v>81</v>
      </c>
      <c r="OX108" s="72" t="s">
        <v>81</v>
      </c>
      <c r="OY108" s="72" t="s">
        <v>81</v>
      </c>
      <c r="OZ108" s="72" t="s">
        <v>81</v>
      </c>
      <c r="PA108" s="72" t="s">
        <v>81</v>
      </c>
      <c r="PB108" s="72" t="s">
        <v>81</v>
      </c>
      <c r="PC108" s="72" t="s">
        <v>81</v>
      </c>
      <c r="PD108" s="72" t="s">
        <v>81</v>
      </c>
    </row>
    <row r="109" spans="1:420" s="72" customFormat="1" x14ac:dyDescent="0.35">
      <c r="A109" s="71">
        <v>2080432</v>
      </c>
      <c r="B109" s="71">
        <v>2</v>
      </c>
      <c r="C109" s="71">
        <v>8</v>
      </c>
      <c r="D109" s="71">
        <v>4</v>
      </c>
      <c r="E109" s="71" t="s">
        <v>1468</v>
      </c>
      <c r="F109" s="71">
        <v>1</v>
      </c>
      <c r="G109" s="71">
        <v>1.5</v>
      </c>
      <c r="H109" s="71">
        <v>1.5</v>
      </c>
      <c r="I109" s="71">
        <v>66.67</v>
      </c>
      <c r="J109" s="72" t="s">
        <v>81</v>
      </c>
      <c r="K109" s="72" t="s">
        <v>81</v>
      </c>
      <c r="L109" s="71">
        <v>4800</v>
      </c>
      <c r="M109" s="72" t="s">
        <v>81</v>
      </c>
      <c r="N109" s="72" t="s">
        <v>81</v>
      </c>
      <c r="O109" s="72" t="s">
        <v>81</v>
      </c>
      <c r="P109" s="72" t="s">
        <v>81</v>
      </c>
      <c r="Q109" s="72" t="s">
        <v>81</v>
      </c>
      <c r="R109" s="72" t="s">
        <v>81</v>
      </c>
      <c r="S109" s="72" t="s">
        <v>81</v>
      </c>
      <c r="T109" s="72" t="s">
        <v>81</v>
      </c>
      <c r="U109" s="72" t="s">
        <v>81</v>
      </c>
      <c r="V109" s="72" t="s">
        <v>81</v>
      </c>
      <c r="W109" s="72" t="s">
        <v>81</v>
      </c>
      <c r="X109" s="72" t="s">
        <v>81</v>
      </c>
      <c r="Y109" s="72" t="s">
        <v>81</v>
      </c>
      <c r="Z109" s="72" t="s">
        <v>81</v>
      </c>
      <c r="AA109" s="72" t="s">
        <v>81</v>
      </c>
      <c r="AB109" s="72" t="s">
        <v>81</v>
      </c>
      <c r="AC109" s="72" t="s">
        <v>81</v>
      </c>
      <c r="AD109" s="72" t="s">
        <v>81</v>
      </c>
      <c r="AE109" s="72" t="s">
        <v>81</v>
      </c>
      <c r="AF109" s="72" t="s">
        <v>81</v>
      </c>
      <c r="AG109" s="72" t="s">
        <v>81</v>
      </c>
      <c r="AH109" s="72" t="s">
        <v>81</v>
      </c>
      <c r="AI109" s="72" t="s">
        <v>81</v>
      </c>
      <c r="AJ109" s="72" t="s">
        <v>81</v>
      </c>
      <c r="AK109" s="72" t="s">
        <v>81</v>
      </c>
      <c r="AL109" s="72" t="s">
        <v>81</v>
      </c>
      <c r="AM109" s="72" t="s">
        <v>81</v>
      </c>
      <c r="AN109" s="72" t="s">
        <v>81</v>
      </c>
      <c r="AO109" s="72" t="s">
        <v>81</v>
      </c>
      <c r="AP109" s="72" t="s">
        <v>81</v>
      </c>
      <c r="AQ109" s="72" t="s">
        <v>81</v>
      </c>
      <c r="AR109" s="72" t="s">
        <v>81</v>
      </c>
      <c r="AS109" s="72" t="s">
        <v>81</v>
      </c>
      <c r="AT109" s="72" t="s">
        <v>81</v>
      </c>
      <c r="AU109" s="72" t="s">
        <v>81</v>
      </c>
      <c r="AV109" s="72">
        <v>1</v>
      </c>
      <c r="AW109" s="72">
        <v>50000</v>
      </c>
      <c r="AX109" s="72">
        <v>25000</v>
      </c>
      <c r="AY109" s="72">
        <v>10000</v>
      </c>
      <c r="AZ109" s="72" t="s">
        <v>81</v>
      </c>
      <c r="BA109" s="72" t="s">
        <v>81</v>
      </c>
      <c r="BB109" s="72" t="s">
        <v>81</v>
      </c>
      <c r="BC109" s="72" t="s">
        <v>81</v>
      </c>
      <c r="BD109" s="72" t="s">
        <v>81</v>
      </c>
      <c r="BE109" s="72" t="s">
        <v>81</v>
      </c>
      <c r="BF109" s="72" t="s">
        <v>81</v>
      </c>
      <c r="BG109" s="72" t="s">
        <v>81</v>
      </c>
      <c r="BH109" s="72" t="s">
        <v>81</v>
      </c>
      <c r="BI109" s="72" t="s">
        <v>81</v>
      </c>
      <c r="BJ109" s="72" t="s">
        <v>81</v>
      </c>
      <c r="BK109" s="72" t="s">
        <v>81</v>
      </c>
      <c r="BL109" s="72" t="s">
        <v>81</v>
      </c>
      <c r="BM109" s="72" t="s">
        <v>81</v>
      </c>
      <c r="BN109" s="72" t="s">
        <v>81</v>
      </c>
      <c r="BO109" s="72" t="s">
        <v>81</v>
      </c>
      <c r="BP109" s="72" t="s">
        <v>81</v>
      </c>
      <c r="BQ109" s="72" t="s">
        <v>81</v>
      </c>
      <c r="BR109" s="72" t="s">
        <v>81</v>
      </c>
      <c r="BS109" s="72" t="s">
        <v>81</v>
      </c>
      <c r="BT109" s="72" t="s">
        <v>81</v>
      </c>
      <c r="BU109" s="27">
        <v>0</v>
      </c>
      <c r="BV109" s="72" t="s">
        <v>81</v>
      </c>
      <c r="BW109" s="72">
        <v>1</v>
      </c>
      <c r="BX109" s="72" t="s">
        <v>1116</v>
      </c>
      <c r="BY109" s="72">
        <v>1</v>
      </c>
      <c r="BZ109" s="72" t="s">
        <v>81</v>
      </c>
      <c r="CA109" s="72" t="s">
        <v>81</v>
      </c>
      <c r="CB109" s="72" t="s">
        <v>81</v>
      </c>
      <c r="CC109" s="72" t="s">
        <v>81</v>
      </c>
      <c r="CD109" s="72" t="s">
        <v>81</v>
      </c>
      <c r="CE109" s="72" t="s">
        <v>81</v>
      </c>
      <c r="CF109" s="72" t="s">
        <v>81</v>
      </c>
      <c r="CG109" s="72">
        <v>7</v>
      </c>
      <c r="CH109" s="72" t="s">
        <v>81</v>
      </c>
      <c r="CI109" s="72">
        <v>1</v>
      </c>
      <c r="CJ109" s="72" t="s">
        <v>81</v>
      </c>
      <c r="CK109" s="72" t="s">
        <v>81</v>
      </c>
      <c r="CL109" s="72" t="s">
        <v>81</v>
      </c>
      <c r="CM109" s="72">
        <v>15</v>
      </c>
      <c r="CN109" s="72">
        <v>1</v>
      </c>
      <c r="CO109" s="72" t="s">
        <v>81</v>
      </c>
      <c r="CP109" s="72" t="s">
        <v>81</v>
      </c>
      <c r="CQ109" s="72">
        <v>1</v>
      </c>
      <c r="CR109" s="72" t="s">
        <v>81</v>
      </c>
      <c r="CS109" s="72">
        <v>1</v>
      </c>
      <c r="CT109" s="72" t="s">
        <v>81</v>
      </c>
      <c r="CU109" s="72" t="s">
        <v>81</v>
      </c>
      <c r="CV109" s="72" t="s">
        <v>81</v>
      </c>
      <c r="CW109" s="72" t="s">
        <v>81</v>
      </c>
      <c r="CX109" s="72" t="s">
        <v>81</v>
      </c>
      <c r="CY109" s="72" t="s">
        <v>81</v>
      </c>
      <c r="CZ109" s="72" t="s">
        <v>81</v>
      </c>
      <c r="DA109" s="72" t="s">
        <v>81</v>
      </c>
      <c r="DB109" s="72" t="s">
        <v>81</v>
      </c>
      <c r="DC109" s="72" t="s">
        <v>81</v>
      </c>
      <c r="DD109" s="72" t="s">
        <v>81</v>
      </c>
      <c r="DE109" s="72" t="s">
        <v>81</v>
      </c>
      <c r="DF109" s="72">
        <v>1</v>
      </c>
      <c r="DG109" s="72" t="s">
        <v>81</v>
      </c>
      <c r="DH109" s="72">
        <v>1</v>
      </c>
      <c r="DI109" s="72" t="s">
        <v>81</v>
      </c>
      <c r="DJ109" s="72" t="s">
        <v>81</v>
      </c>
      <c r="DK109" s="72">
        <v>1</v>
      </c>
      <c r="DL109" s="72" t="s">
        <v>81</v>
      </c>
      <c r="DM109" s="72">
        <v>1</v>
      </c>
      <c r="DN109" s="72" t="s">
        <v>81</v>
      </c>
      <c r="DO109" s="72" t="s">
        <v>81</v>
      </c>
      <c r="DP109" s="72">
        <v>1</v>
      </c>
      <c r="DQ109" s="72" t="s">
        <v>81</v>
      </c>
      <c r="DR109" s="72">
        <v>1</v>
      </c>
      <c r="DS109" s="72" t="s">
        <v>81</v>
      </c>
      <c r="DT109" s="72" t="s">
        <v>81</v>
      </c>
      <c r="DU109" s="72" t="s">
        <v>81</v>
      </c>
      <c r="DV109" s="72" t="s">
        <v>81</v>
      </c>
      <c r="DW109" s="72" t="s">
        <v>81</v>
      </c>
      <c r="DX109" s="72" t="s">
        <v>81</v>
      </c>
      <c r="DY109" s="72" t="s">
        <v>81</v>
      </c>
      <c r="DZ109" s="72" t="s">
        <v>81</v>
      </c>
      <c r="EA109" s="72" t="s">
        <v>81</v>
      </c>
      <c r="EB109" s="72" t="s">
        <v>81</v>
      </c>
      <c r="EC109" s="72" t="s">
        <v>81</v>
      </c>
      <c r="ED109" s="72" t="s">
        <v>81</v>
      </c>
      <c r="EE109" s="72" t="s">
        <v>81</v>
      </c>
      <c r="EF109" s="72" t="s">
        <v>81</v>
      </c>
      <c r="EG109" s="72" t="s">
        <v>81</v>
      </c>
      <c r="EH109" s="72" t="s">
        <v>81</v>
      </c>
      <c r="EI109" s="72" t="s">
        <v>81</v>
      </c>
      <c r="EJ109" s="72" t="s">
        <v>81</v>
      </c>
      <c r="EK109" s="72" t="s">
        <v>81</v>
      </c>
      <c r="EL109" s="72" t="s">
        <v>81</v>
      </c>
      <c r="EM109" s="72" t="s">
        <v>81</v>
      </c>
      <c r="EN109" s="72" t="s">
        <v>81</v>
      </c>
      <c r="EO109" s="72" t="s">
        <v>81</v>
      </c>
      <c r="EP109" s="72" t="s">
        <v>81</v>
      </c>
      <c r="EQ109" s="72" t="s">
        <v>81</v>
      </c>
      <c r="ER109" s="72" t="s">
        <v>81</v>
      </c>
      <c r="ES109" s="72" t="s">
        <v>81</v>
      </c>
      <c r="ET109" s="72" t="s">
        <v>81</v>
      </c>
      <c r="EU109" s="72" t="s">
        <v>81</v>
      </c>
      <c r="EV109" s="72" t="s">
        <v>81</v>
      </c>
      <c r="EW109" s="72" t="s">
        <v>81</v>
      </c>
      <c r="EX109" s="72" t="s">
        <v>81</v>
      </c>
      <c r="EY109" s="72" t="s">
        <v>81</v>
      </c>
      <c r="EZ109" s="72" t="s">
        <v>81</v>
      </c>
      <c r="FA109" s="72" t="s">
        <v>81</v>
      </c>
      <c r="FB109" s="72" t="s">
        <v>81</v>
      </c>
      <c r="FC109" s="72" t="s">
        <v>81</v>
      </c>
      <c r="FD109" s="72" t="s">
        <v>81</v>
      </c>
      <c r="FE109" s="72" t="s">
        <v>81</v>
      </c>
      <c r="FF109" s="72" t="s">
        <v>81</v>
      </c>
      <c r="FG109" s="72" t="s">
        <v>81</v>
      </c>
      <c r="FH109" s="72" t="s">
        <v>81</v>
      </c>
      <c r="FI109" s="72" t="s">
        <v>81</v>
      </c>
      <c r="FJ109" s="72" t="s">
        <v>81</v>
      </c>
      <c r="FK109" s="72" t="s">
        <v>81</v>
      </c>
      <c r="FL109" s="72" t="s">
        <v>81</v>
      </c>
      <c r="FM109" s="72" t="s">
        <v>81</v>
      </c>
      <c r="FN109" s="72" t="s">
        <v>81</v>
      </c>
      <c r="FO109" s="72" t="s">
        <v>81</v>
      </c>
      <c r="FP109" s="72" t="s">
        <v>81</v>
      </c>
      <c r="FQ109" s="72" t="s">
        <v>81</v>
      </c>
      <c r="FR109" s="72" t="s">
        <v>81</v>
      </c>
      <c r="FS109" s="72" t="s">
        <v>81</v>
      </c>
      <c r="FT109" s="72" t="s">
        <v>81</v>
      </c>
      <c r="FU109" s="72" t="s">
        <v>81</v>
      </c>
      <c r="FV109" s="72" t="s">
        <v>81</v>
      </c>
      <c r="FW109" s="72" t="s">
        <v>81</v>
      </c>
      <c r="FX109" s="72" t="s">
        <v>81</v>
      </c>
      <c r="FY109" s="72" t="s">
        <v>81</v>
      </c>
      <c r="FZ109" s="72" t="s">
        <v>81</v>
      </c>
      <c r="GA109" s="72" t="s">
        <v>81</v>
      </c>
      <c r="GB109" s="72" t="s">
        <v>81</v>
      </c>
      <c r="GC109" s="72" t="s">
        <v>81</v>
      </c>
      <c r="GD109" s="72" t="s">
        <v>81</v>
      </c>
      <c r="GE109" s="72" t="s">
        <v>81</v>
      </c>
      <c r="GF109" s="72" t="s">
        <v>81</v>
      </c>
      <c r="GG109" s="72" t="s">
        <v>81</v>
      </c>
      <c r="GH109" s="72" t="s">
        <v>81</v>
      </c>
      <c r="GI109" s="72" t="s">
        <v>81</v>
      </c>
      <c r="GJ109" s="72" t="s">
        <v>81</v>
      </c>
      <c r="GK109" s="72" t="s">
        <v>81</v>
      </c>
      <c r="GL109" s="72" t="s">
        <v>81</v>
      </c>
      <c r="GM109" s="72" t="s">
        <v>81</v>
      </c>
      <c r="GN109" s="72" t="s">
        <v>81</v>
      </c>
      <c r="GO109" s="72" t="s">
        <v>81</v>
      </c>
      <c r="GP109" s="72" t="s">
        <v>81</v>
      </c>
      <c r="GQ109" s="72" t="s">
        <v>81</v>
      </c>
      <c r="GR109" s="72" t="s">
        <v>81</v>
      </c>
      <c r="GS109" s="72" t="s">
        <v>81</v>
      </c>
      <c r="GT109" s="72" t="s">
        <v>81</v>
      </c>
      <c r="GU109" s="72" t="s">
        <v>81</v>
      </c>
      <c r="GV109" s="72" t="s">
        <v>81</v>
      </c>
      <c r="GW109" s="72" t="s">
        <v>81</v>
      </c>
      <c r="GX109" s="72" t="s">
        <v>81</v>
      </c>
      <c r="GY109" s="72" t="s">
        <v>81</v>
      </c>
      <c r="GZ109" s="72" t="s">
        <v>81</v>
      </c>
      <c r="HA109" s="72" t="s">
        <v>81</v>
      </c>
      <c r="HB109" s="72" t="s">
        <v>81</v>
      </c>
      <c r="HC109" s="72" t="s">
        <v>81</v>
      </c>
      <c r="HD109" s="72" t="s">
        <v>81</v>
      </c>
      <c r="HE109" s="72" t="s">
        <v>81</v>
      </c>
      <c r="HF109" s="72" t="s">
        <v>81</v>
      </c>
      <c r="HG109" s="72" t="s">
        <v>81</v>
      </c>
      <c r="HH109" s="72" t="s">
        <v>81</v>
      </c>
      <c r="HI109" s="72" t="s">
        <v>81</v>
      </c>
      <c r="HJ109" s="72" t="s">
        <v>81</v>
      </c>
      <c r="HK109" s="72" t="s">
        <v>81</v>
      </c>
      <c r="HL109" s="72" t="s">
        <v>81</v>
      </c>
      <c r="HM109" s="72" t="s">
        <v>81</v>
      </c>
      <c r="HN109" s="72" t="s">
        <v>81</v>
      </c>
      <c r="HO109" s="72" t="s">
        <v>81</v>
      </c>
      <c r="HP109" s="72" t="s">
        <v>81</v>
      </c>
      <c r="HQ109" s="72" t="s">
        <v>81</v>
      </c>
      <c r="HR109" s="72" t="s">
        <v>81</v>
      </c>
      <c r="HS109" s="72" t="s">
        <v>81</v>
      </c>
      <c r="HT109" s="72" t="s">
        <v>81</v>
      </c>
      <c r="HU109" s="72" t="s">
        <v>81</v>
      </c>
      <c r="HV109" s="72" t="s">
        <v>81</v>
      </c>
      <c r="HW109" s="72" t="s">
        <v>81</v>
      </c>
      <c r="HX109" s="72" t="s">
        <v>81</v>
      </c>
      <c r="HY109" s="72" t="s">
        <v>81</v>
      </c>
      <c r="HZ109" s="72" t="s">
        <v>81</v>
      </c>
      <c r="IA109" s="72" t="s">
        <v>81</v>
      </c>
      <c r="IB109" s="72" t="s">
        <v>81</v>
      </c>
      <c r="IC109" s="72" t="s">
        <v>81</v>
      </c>
      <c r="ID109" s="72" t="s">
        <v>81</v>
      </c>
      <c r="IE109" s="72" t="s">
        <v>81</v>
      </c>
      <c r="IF109" s="72" t="s">
        <v>81</v>
      </c>
      <c r="IG109" s="72" t="s">
        <v>81</v>
      </c>
      <c r="IH109" s="72" t="s">
        <v>81</v>
      </c>
      <c r="II109" s="72" t="s">
        <v>81</v>
      </c>
      <c r="IJ109" s="72" t="s">
        <v>81</v>
      </c>
      <c r="IK109" s="72" t="s">
        <v>81</v>
      </c>
      <c r="IL109" s="72" t="s">
        <v>81</v>
      </c>
      <c r="IM109" s="72" t="s">
        <v>81</v>
      </c>
      <c r="IN109" s="72" t="s">
        <v>81</v>
      </c>
      <c r="IO109" s="72" t="s">
        <v>81</v>
      </c>
      <c r="IP109" s="72" t="s">
        <v>81</v>
      </c>
      <c r="IQ109" s="72" t="s">
        <v>81</v>
      </c>
      <c r="IR109" s="72" t="s">
        <v>81</v>
      </c>
      <c r="IS109" s="72" t="s">
        <v>81</v>
      </c>
      <c r="IT109" s="72" t="s">
        <v>81</v>
      </c>
      <c r="IU109" s="72" t="s">
        <v>81</v>
      </c>
      <c r="IV109" s="72" t="s">
        <v>81</v>
      </c>
      <c r="IW109" s="72" t="s">
        <v>81</v>
      </c>
      <c r="IX109" s="72" t="s">
        <v>81</v>
      </c>
      <c r="IY109" s="72" t="s">
        <v>81</v>
      </c>
      <c r="IZ109" s="72" t="s">
        <v>81</v>
      </c>
      <c r="JA109" s="72" t="s">
        <v>81</v>
      </c>
      <c r="JB109" s="72" t="s">
        <v>81</v>
      </c>
      <c r="JC109" s="72" t="s">
        <v>81</v>
      </c>
      <c r="JD109" s="72" t="s">
        <v>81</v>
      </c>
      <c r="JE109" s="72" t="s">
        <v>81</v>
      </c>
      <c r="JF109" s="72" t="s">
        <v>81</v>
      </c>
      <c r="JG109" s="72" t="s">
        <v>81</v>
      </c>
      <c r="JH109" s="72" t="s">
        <v>81</v>
      </c>
      <c r="JI109" s="72" t="s">
        <v>81</v>
      </c>
      <c r="JJ109" s="72" t="s">
        <v>81</v>
      </c>
      <c r="JK109" s="72" t="s">
        <v>81</v>
      </c>
      <c r="JL109" s="72" t="s">
        <v>81</v>
      </c>
      <c r="JM109" s="72" t="s">
        <v>81</v>
      </c>
      <c r="JN109" s="72" t="s">
        <v>81</v>
      </c>
      <c r="JO109" s="72" t="s">
        <v>81</v>
      </c>
      <c r="JP109" s="72" t="s">
        <v>81</v>
      </c>
      <c r="JQ109" s="72" t="s">
        <v>81</v>
      </c>
      <c r="JR109" s="72" t="s">
        <v>81</v>
      </c>
      <c r="JS109" s="72" t="s">
        <v>81</v>
      </c>
      <c r="JT109" s="72" t="s">
        <v>81</v>
      </c>
      <c r="JU109" s="72" t="s">
        <v>81</v>
      </c>
      <c r="JV109" s="72" t="s">
        <v>81</v>
      </c>
      <c r="JW109" s="72" t="s">
        <v>81</v>
      </c>
      <c r="JX109" s="72" t="s">
        <v>81</v>
      </c>
      <c r="JY109" s="72" t="s">
        <v>81</v>
      </c>
      <c r="JZ109" s="72" t="s">
        <v>81</v>
      </c>
      <c r="KA109" s="72" t="s">
        <v>81</v>
      </c>
      <c r="KB109" s="72" t="s">
        <v>81</v>
      </c>
      <c r="KC109" s="72" t="s">
        <v>81</v>
      </c>
      <c r="KD109" s="72" t="s">
        <v>81</v>
      </c>
      <c r="KE109" s="72" t="s">
        <v>81</v>
      </c>
      <c r="KF109" s="72" t="s">
        <v>81</v>
      </c>
      <c r="KG109" s="72" t="s">
        <v>81</v>
      </c>
      <c r="KH109" s="72" t="s">
        <v>81</v>
      </c>
      <c r="KI109" s="72" t="s">
        <v>81</v>
      </c>
      <c r="KJ109" s="72" t="s">
        <v>81</v>
      </c>
      <c r="KK109" s="72" t="s">
        <v>81</v>
      </c>
      <c r="KL109" s="72" t="s">
        <v>81</v>
      </c>
      <c r="KM109" s="72" t="s">
        <v>81</v>
      </c>
      <c r="KN109" s="72" t="s">
        <v>81</v>
      </c>
      <c r="KO109" s="72" t="s">
        <v>81</v>
      </c>
      <c r="KP109" s="72" t="s">
        <v>81</v>
      </c>
      <c r="KQ109" s="72" t="s">
        <v>81</v>
      </c>
      <c r="KR109" s="72" t="s">
        <v>81</v>
      </c>
      <c r="KS109" s="72" t="s">
        <v>81</v>
      </c>
      <c r="KT109" s="72" t="s">
        <v>81</v>
      </c>
      <c r="KU109" s="72" t="s">
        <v>81</v>
      </c>
      <c r="KV109" s="72" t="s">
        <v>81</v>
      </c>
      <c r="KW109" s="72" t="s">
        <v>81</v>
      </c>
      <c r="KX109" s="72" t="s">
        <v>81</v>
      </c>
      <c r="KY109" s="72" t="s">
        <v>81</v>
      </c>
      <c r="KZ109" s="72" t="s">
        <v>81</v>
      </c>
      <c r="LA109" s="72" t="s">
        <v>81</v>
      </c>
      <c r="LB109" s="72" t="s">
        <v>81</v>
      </c>
      <c r="LC109" s="72" t="s">
        <v>81</v>
      </c>
      <c r="LD109" s="72" t="s">
        <v>81</v>
      </c>
      <c r="LE109" s="72" t="s">
        <v>81</v>
      </c>
      <c r="LF109" s="72" t="s">
        <v>81</v>
      </c>
      <c r="LG109" s="72" t="s">
        <v>81</v>
      </c>
      <c r="LH109" s="72" t="s">
        <v>81</v>
      </c>
      <c r="LI109" s="72" t="s">
        <v>81</v>
      </c>
      <c r="LJ109" s="72" t="s">
        <v>81</v>
      </c>
      <c r="LK109" s="72" t="s">
        <v>81</v>
      </c>
      <c r="LL109" s="72" t="s">
        <v>81</v>
      </c>
      <c r="LM109" s="72" t="s">
        <v>81</v>
      </c>
      <c r="LN109" s="72" t="s">
        <v>81</v>
      </c>
      <c r="LO109" s="72" t="s">
        <v>81</v>
      </c>
      <c r="LP109" s="72" t="s">
        <v>81</v>
      </c>
      <c r="LQ109" s="72" t="s">
        <v>81</v>
      </c>
      <c r="LR109" s="72" t="s">
        <v>81</v>
      </c>
      <c r="LS109" s="72" t="s">
        <v>81</v>
      </c>
      <c r="LT109" s="72" t="s">
        <v>81</v>
      </c>
      <c r="LU109" s="72" t="s">
        <v>81</v>
      </c>
      <c r="LV109" s="72" t="s">
        <v>81</v>
      </c>
      <c r="LW109" s="72" t="s">
        <v>81</v>
      </c>
      <c r="LX109" s="72" t="s">
        <v>81</v>
      </c>
      <c r="LY109" s="72" t="s">
        <v>81</v>
      </c>
      <c r="LZ109" s="72" t="s">
        <v>81</v>
      </c>
      <c r="MA109" s="72" t="s">
        <v>81</v>
      </c>
      <c r="MB109" s="72" t="s">
        <v>81</v>
      </c>
      <c r="MC109" s="72" t="s">
        <v>81</v>
      </c>
      <c r="MD109" s="72" t="s">
        <v>81</v>
      </c>
      <c r="ME109" s="72" t="s">
        <v>81</v>
      </c>
      <c r="MF109" s="72" t="s">
        <v>81</v>
      </c>
      <c r="MG109" s="72" t="s">
        <v>81</v>
      </c>
      <c r="MH109" s="72" t="s">
        <v>81</v>
      </c>
      <c r="MI109" s="72" t="s">
        <v>81</v>
      </c>
      <c r="MJ109" s="72" t="s">
        <v>81</v>
      </c>
      <c r="MK109" s="72" t="s">
        <v>81</v>
      </c>
      <c r="ML109" s="72" t="s">
        <v>81</v>
      </c>
      <c r="MM109" s="72" t="s">
        <v>81</v>
      </c>
      <c r="MN109" s="72" t="s">
        <v>81</v>
      </c>
      <c r="MO109" s="72" t="s">
        <v>81</v>
      </c>
      <c r="MP109" s="72" t="s">
        <v>81</v>
      </c>
      <c r="MQ109" s="72" t="s">
        <v>81</v>
      </c>
      <c r="MR109" s="72" t="s">
        <v>81</v>
      </c>
      <c r="MS109" s="72" t="s">
        <v>81</v>
      </c>
      <c r="MT109" s="72" t="s">
        <v>81</v>
      </c>
      <c r="MU109" s="72" t="s">
        <v>81</v>
      </c>
      <c r="MV109" s="72" t="s">
        <v>81</v>
      </c>
      <c r="MW109" s="72" t="s">
        <v>81</v>
      </c>
      <c r="MX109" s="72" t="s">
        <v>81</v>
      </c>
      <c r="MY109" s="72" t="s">
        <v>81</v>
      </c>
      <c r="MZ109" s="72" t="s">
        <v>81</v>
      </c>
      <c r="NA109" s="72" t="s">
        <v>81</v>
      </c>
      <c r="NB109" s="72" t="s">
        <v>81</v>
      </c>
      <c r="NC109" s="72" t="s">
        <v>81</v>
      </c>
      <c r="ND109" s="72" t="s">
        <v>81</v>
      </c>
      <c r="NE109" s="72" t="s">
        <v>81</v>
      </c>
      <c r="NF109" s="72" t="s">
        <v>81</v>
      </c>
      <c r="NG109" s="72" t="s">
        <v>81</v>
      </c>
      <c r="NH109" s="72" t="s">
        <v>81</v>
      </c>
      <c r="NI109" s="72" t="s">
        <v>81</v>
      </c>
      <c r="NJ109" s="72" t="s">
        <v>81</v>
      </c>
      <c r="NK109" s="72" t="s">
        <v>81</v>
      </c>
      <c r="NL109" s="72" t="s">
        <v>81</v>
      </c>
      <c r="NM109" s="72" t="s">
        <v>81</v>
      </c>
      <c r="NN109" s="72" t="s">
        <v>81</v>
      </c>
      <c r="NO109" s="72" t="s">
        <v>81</v>
      </c>
      <c r="NP109" s="72" t="s">
        <v>81</v>
      </c>
      <c r="NQ109" s="72" t="s">
        <v>81</v>
      </c>
      <c r="NR109" s="72" t="s">
        <v>81</v>
      </c>
      <c r="NS109" s="72" t="s">
        <v>81</v>
      </c>
      <c r="NT109" s="72" t="s">
        <v>81</v>
      </c>
      <c r="NU109" s="72" t="s">
        <v>81</v>
      </c>
      <c r="NV109" s="72" t="s">
        <v>81</v>
      </c>
      <c r="NW109" s="72" t="s">
        <v>81</v>
      </c>
      <c r="NX109" s="72" t="s">
        <v>81</v>
      </c>
      <c r="NY109" s="72" t="s">
        <v>81</v>
      </c>
      <c r="NZ109" s="72" t="s">
        <v>81</v>
      </c>
      <c r="OA109" s="72" t="s">
        <v>81</v>
      </c>
      <c r="OB109" s="72" t="s">
        <v>81</v>
      </c>
      <c r="OC109" s="72" t="s">
        <v>81</v>
      </c>
      <c r="OD109" s="72" t="s">
        <v>81</v>
      </c>
      <c r="OE109" s="72" t="s">
        <v>81</v>
      </c>
      <c r="OF109" s="72" t="s">
        <v>81</v>
      </c>
      <c r="OG109" s="72" t="s">
        <v>81</v>
      </c>
      <c r="OH109" s="72" t="s">
        <v>81</v>
      </c>
      <c r="OI109" s="72" t="s">
        <v>81</v>
      </c>
      <c r="OJ109" s="72" t="s">
        <v>81</v>
      </c>
      <c r="OK109" s="72" t="s">
        <v>81</v>
      </c>
      <c r="OL109" s="72" t="s">
        <v>81</v>
      </c>
      <c r="OM109" s="72">
        <v>0</v>
      </c>
      <c r="ON109" s="72" t="s">
        <v>81</v>
      </c>
      <c r="OO109" s="72" t="s">
        <v>81</v>
      </c>
      <c r="OP109" s="72" t="s">
        <v>81</v>
      </c>
      <c r="OQ109" s="72" t="s">
        <v>81</v>
      </c>
      <c r="OR109" s="72" t="s">
        <v>81</v>
      </c>
      <c r="OS109" s="72" t="s">
        <v>81</v>
      </c>
      <c r="OT109" s="72" t="s">
        <v>81</v>
      </c>
      <c r="OU109" s="72" t="s">
        <v>81</v>
      </c>
      <c r="OV109" s="72" t="s">
        <v>81</v>
      </c>
      <c r="OW109" s="72" t="s">
        <v>81</v>
      </c>
      <c r="OX109" s="72" t="s">
        <v>81</v>
      </c>
      <c r="OY109" s="72" t="s">
        <v>81</v>
      </c>
      <c r="OZ109" s="72" t="s">
        <v>81</v>
      </c>
      <c r="PA109" s="72" t="s">
        <v>81</v>
      </c>
      <c r="PB109" s="72" t="s">
        <v>81</v>
      </c>
      <c r="PC109" s="72" t="s">
        <v>81</v>
      </c>
      <c r="PD109" s="72" t="s">
        <v>81</v>
      </c>
    </row>
    <row r="110" spans="1:420" s="72" customFormat="1" x14ac:dyDescent="0.35">
      <c r="A110" s="71">
        <v>2080433</v>
      </c>
      <c r="B110" s="71">
        <v>2</v>
      </c>
      <c r="C110" s="71">
        <v>8</v>
      </c>
      <c r="D110" s="71">
        <v>4</v>
      </c>
      <c r="E110" s="71" t="s">
        <v>1472</v>
      </c>
      <c r="F110" s="71">
        <v>1</v>
      </c>
      <c r="G110" s="71">
        <v>2</v>
      </c>
      <c r="H110" s="71">
        <v>2</v>
      </c>
      <c r="I110" s="71">
        <v>95</v>
      </c>
      <c r="J110" s="72" t="s">
        <v>81</v>
      </c>
      <c r="K110" s="72" t="s">
        <v>81</v>
      </c>
      <c r="L110" s="71">
        <v>13150</v>
      </c>
      <c r="M110" s="72" t="s">
        <v>81</v>
      </c>
      <c r="N110" s="72" t="s">
        <v>81</v>
      </c>
      <c r="O110" s="72" t="s">
        <v>81</v>
      </c>
      <c r="P110" s="72" t="s">
        <v>81</v>
      </c>
      <c r="Q110" s="72" t="s">
        <v>81</v>
      </c>
      <c r="R110" s="72" t="s">
        <v>81</v>
      </c>
      <c r="S110" s="72" t="s">
        <v>81</v>
      </c>
      <c r="T110" s="72" t="s">
        <v>81</v>
      </c>
      <c r="U110" s="72" t="s">
        <v>81</v>
      </c>
      <c r="V110" s="72" t="s">
        <v>81</v>
      </c>
      <c r="W110" s="72" t="s">
        <v>81</v>
      </c>
      <c r="X110" s="72" t="s">
        <v>81</v>
      </c>
      <c r="Y110" s="72" t="s">
        <v>81</v>
      </c>
      <c r="Z110" s="72" t="s">
        <v>81</v>
      </c>
      <c r="AA110" s="72" t="s">
        <v>81</v>
      </c>
      <c r="AB110" s="72" t="s">
        <v>81</v>
      </c>
      <c r="AC110" s="72" t="s">
        <v>81</v>
      </c>
      <c r="AD110" s="72" t="s">
        <v>81</v>
      </c>
      <c r="AE110" s="72" t="s">
        <v>81</v>
      </c>
      <c r="AF110" s="72" t="s">
        <v>81</v>
      </c>
      <c r="AG110" s="72" t="s">
        <v>81</v>
      </c>
      <c r="AH110" s="72" t="s">
        <v>81</v>
      </c>
      <c r="AI110" s="72" t="s">
        <v>81</v>
      </c>
      <c r="AJ110" s="72" t="s">
        <v>81</v>
      </c>
      <c r="AK110" s="72" t="s">
        <v>81</v>
      </c>
      <c r="AL110" s="72" t="s">
        <v>81</v>
      </c>
      <c r="AM110" s="72" t="s">
        <v>81</v>
      </c>
      <c r="AN110" s="72" t="s">
        <v>81</v>
      </c>
      <c r="AO110" s="72" t="s">
        <v>81</v>
      </c>
      <c r="AP110" s="72" t="s">
        <v>81</v>
      </c>
      <c r="AQ110" s="72" t="s">
        <v>81</v>
      </c>
      <c r="AR110" s="72" t="s">
        <v>81</v>
      </c>
      <c r="AS110" s="72" t="s">
        <v>81</v>
      </c>
      <c r="AT110" s="72" t="s">
        <v>81</v>
      </c>
      <c r="AU110" s="72" t="s">
        <v>81</v>
      </c>
      <c r="AV110" s="72">
        <v>1</v>
      </c>
      <c r="AW110" s="72">
        <v>16000</v>
      </c>
      <c r="AX110" s="72">
        <v>125000</v>
      </c>
      <c r="AY110" s="72">
        <v>7500</v>
      </c>
      <c r="AZ110" s="72">
        <v>7500</v>
      </c>
      <c r="BA110" s="72" t="s">
        <v>81</v>
      </c>
      <c r="BB110" s="72" t="s">
        <v>81</v>
      </c>
      <c r="BC110" s="72" t="s">
        <v>81</v>
      </c>
      <c r="BD110" s="72" t="s">
        <v>81</v>
      </c>
      <c r="BE110" s="72" t="s">
        <v>81</v>
      </c>
      <c r="BF110" s="72" t="s">
        <v>81</v>
      </c>
      <c r="BG110" s="72" t="s">
        <v>81</v>
      </c>
      <c r="BH110" s="72" t="s">
        <v>81</v>
      </c>
      <c r="BI110" s="72" t="s">
        <v>81</v>
      </c>
      <c r="BJ110" s="72" t="s">
        <v>81</v>
      </c>
      <c r="BK110" s="72" t="s">
        <v>81</v>
      </c>
      <c r="BL110" s="72" t="s">
        <v>81</v>
      </c>
      <c r="BM110" s="72" t="s">
        <v>81</v>
      </c>
      <c r="BN110" s="72" t="s">
        <v>81</v>
      </c>
      <c r="BO110" s="72" t="s">
        <v>81</v>
      </c>
      <c r="BP110" s="72" t="s">
        <v>81</v>
      </c>
      <c r="BQ110" s="72" t="s">
        <v>81</v>
      </c>
      <c r="BR110" s="72" t="s">
        <v>81</v>
      </c>
      <c r="BS110" s="72" t="s">
        <v>81</v>
      </c>
      <c r="BT110" s="72" t="s">
        <v>81</v>
      </c>
      <c r="BU110" s="27">
        <v>0</v>
      </c>
      <c r="BV110" s="72" t="s">
        <v>81</v>
      </c>
      <c r="BW110" s="72" t="s">
        <v>81</v>
      </c>
      <c r="BX110" s="72" t="s">
        <v>1456</v>
      </c>
      <c r="BY110" s="72">
        <v>1</v>
      </c>
      <c r="BZ110" s="72" t="s">
        <v>81</v>
      </c>
      <c r="CA110" s="72" t="s">
        <v>81</v>
      </c>
      <c r="CB110" s="72" t="s">
        <v>81</v>
      </c>
      <c r="CC110" s="72" t="s">
        <v>81</v>
      </c>
      <c r="CD110" s="72" t="s">
        <v>81</v>
      </c>
      <c r="CE110" s="72" t="s">
        <v>81</v>
      </c>
      <c r="CF110" s="72" t="s">
        <v>81</v>
      </c>
      <c r="CG110" s="73" t="s">
        <v>81</v>
      </c>
      <c r="CH110" s="72">
        <v>6</v>
      </c>
      <c r="CI110" s="72" t="s">
        <v>81</v>
      </c>
      <c r="CJ110" s="72">
        <v>1</v>
      </c>
      <c r="CK110" s="72" t="s">
        <v>81</v>
      </c>
      <c r="CL110" s="72" t="s">
        <v>81</v>
      </c>
      <c r="CM110" s="72" t="s">
        <v>81</v>
      </c>
      <c r="CN110" s="72">
        <v>8</v>
      </c>
      <c r="CO110" s="72">
        <v>1</v>
      </c>
      <c r="CP110" s="72">
        <v>1</v>
      </c>
      <c r="CQ110" s="72" t="s">
        <v>81</v>
      </c>
      <c r="CR110" s="72" t="s">
        <v>81</v>
      </c>
      <c r="CS110" s="72" t="s">
        <v>81</v>
      </c>
      <c r="CT110" s="72">
        <v>1</v>
      </c>
      <c r="CU110" s="72">
        <v>1</v>
      </c>
      <c r="CV110" s="72" t="s">
        <v>81</v>
      </c>
      <c r="CW110" s="72" t="s">
        <v>81</v>
      </c>
      <c r="CX110" s="72" t="s">
        <v>81</v>
      </c>
      <c r="CY110" s="72">
        <v>1</v>
      </c>
      <c r="CZ110" s="72">
        <v>1</v>
      </c>
      <c r="DA110" s="72" t="s">
        <v>81</v>
      </c>
      <c r="DB110" s="72" t="s">
        <v>81</v>
      </c>
      <c r="DC110" s="72" t="s">
        <v>81</v>
      </c>
      <c r="DD110" s="72">
        <v>1</v>
      </c>
      <c r="DE110" s="72">
        <v>1</v>
      </c>
      <c r="DF110" s="72" t="s">
        <v>81</v>
      </c>
      <c r="DG110" s="72">
        <v>1</v>
      </c>
      <c r="DH110" s="72" t="s">
        <v>81</v>
      </c>
      <c r="DI110" s="72">
        <v>1</v>
      </c>
      <c r="DJ110" s="72">
        <v>1</v>
      </c>
      <c r="DK110" s="72" t="s">
        <v>81</v>
      </c>
      <c r="DL110" s="72">
        <v>1</v>
      </c>
      <c r="DM110" s="72" t="s">
        <v>81</v>
      </c>
      <c r="DN110" s="72">
        <v>1</v>
      </c>
      <c r="DO110" s="72">
        <v>1</v>
      </c>
      <c r="DP110" s="72" t="s">
        <v>81</v>
      </c>
      <c r="DQ110" s="72" t="s">
        <v>81</v>
      </c>
      <c r="DR110" s="72">
        <v>1</v>
      </c>
      <c r="DS110" s="72" t="s">
        <v>81</v>
      </c>
      <c r="DT110" s="72">
        <v>1</v>
      </c>
      <c r="DU110" s="72" t="s">
        <v>81</v>
      </c>
      <c r="DV110" s="72" t="s">
        <v>81</v>
      </c>
      <c r="DW110" s="72" t="s">
        <v>81</v>
      </c>
      <c r="DX110" s="72" t="s">
        <v>81</v>
      </c>
      <c r="DY110" s="72" t="s">
        <v>81</v>
      </c>
      <c r="DZ110" s="72" t="s">
        <v>81</v>
      </c>
      <c r="EA110" s="72" t="s">
        <v>81</v>
      </c>
      <c r="EB110" s="72" t="s">
        <v>81</v>
      </c>
      <c r="EC110" s="72" t="s">
        <v>81</v>
      </c>
      <c r="ED110" s="72" t="s">
        <v>81</v>
      </c>
      <c r="EE110" s="72" t="s">
        <v>81</v>
      </c>
      <c r="EF110" s="72" t="s">
        <v>81</v>
      </c>
      <c r="EG110" s="72" t="s">
        <v>81</v>
      </c>
      <c r="EH110" s="72" t="s">
        <v>81</v>
      </c>
      <c r="EI110" s="72" t="s">
        <v>81</v>
      </c>
      <c r="EJ110" s="72" t="s">
        <v>81</v>
      </c>
      <c r="EK110" s="72" t="s">
        <v>81</v>
      </c>
      <c r="EL110" s="72" t="s">
        <v>81</v>
      </c>
      <c r="EM110" s="72" t="s">
        <v>81</v>
      </c>
      <c r="EN110" s="72" t="s">
        <v>81</v>
      </c>
      <c r="EO110" s="72" t="s">
        <v>81</v>
      </c>
      <c r="EP110" s="72" t="s">
        <v>81</v>
      </c>
      <c r="EQ110" s="72" t="s">
        <v>81</v>
      </c>
      <c r="ER110" s="72" t="s">
        <v>81</v>
      </c>
      <c r="ES110" s="72" t="s">
        <v>81</v>
      </c>
      <c r="ET110" s="72" t="s">
        <v>81</v>
      </c>
      <c r="EU110" s="72" t="s">
        <v>81</v>
      </c>
      <c r="EV110" s="72" t="s">
        <v>81</v>
      </c>
      <c r="EW110" s="72" t="s">
        <v>81</v>
      </c>
      <c r="EX110" s="72" t="s">
        <v>81</v>
      </c>
      <c r="EY110" s="72" t="s">
        <v>81</v>
      </c>
      <c r="EZ110" s="72" t="s">
        <v>81</v>
      </c>
      <c r="FA110" s="72" t="s">
        <v>81</v>
      </c>
      <c r="FB110" s="72" t="s">
        <v>81</v>
      </c>
      <c r="FC110" s="72" t="s">
        <v>81</v>
      </c>
      <c r="FD110" s="72" t="s">
        <v>81</v>
      </c>
      <c r="FE110" s="72" t="s">
        <v>81</v>
      </c>
      <c r="FF110" s="72" t="s">
        <v>81</v>
      </c>
      <c r="FG110" s="72" t="s">
        <v>81</v>
      </c>
      <c r="FH110" s="72" t="s">
        <v>81</v>
      </c>
      <c r="FI110" s="72" t="s">
        <v>81</v>
      </c>
      <c r="FJ110" s="72" t="s">
        <v>81</v>
      </c>
      <c r="FK110" s="72" t="s">
        <v>81</v>
      </c>
      <c r="FL110" s="72" t="s">
        <v>81</v>
      </c>
      <c r="FM110" s="72" t="s">
        <v>81</v>
      </c>
      <c r="FN110" s="72" t="s">
        <v>81</v>
      </c>
      <c r="FO110" s="72" t="s">
        <v>81</v>
      </c>
      <c r="FP110" s="72" t="s">
        <v>81</v>
      </c>
      <c r="FQ110" s="72" t="s">
        <v>81</v>
      </c>
      <c r="FR110" s="72" t="s">
        <v>81</v>
      </c>
      <c r="FS110" s="72" t="s">
        <v>81</v>
      </c>
      <c r="FT110" s="72" t="s">
        <v>81</v>
      </c>
      <c r="FU110" s="72" t="s">
        <v>81</v>
      </c>
      <c r="FV110" s="72" t="s">
        <v>81</v>
      </c>
      <c r="FW110" s="72" t="s">
        <v>81</v>
      </c>
      <c r="FX110" s="72" t="s">
        <v>81</v>
      </c>
      <c r="FY110" s="72" t="s">
        <v>81</v>
      </c>
      <c r="FZ110" s="72" t="s">
        <v>81</v>
      </c>
      <c r="GA110" s="72" t="s">
        <v>81</v>
      </c>
      <c r="GB110" s="72" t="s">
        <v>81</v>
      </c>
      <c r="GC110" s="72" t="s">
        <v>81</v>
      </c>
      <c r="GD110" s="72" t="s">
        <v>81</v>
      </c>
      <c r="GE110" s="72" t="s">
        <v>81</v>
      </c>
      <c r="GF110" s="72" t="s">
        <v>81</v>
      </c>
      <c r="GG110" s="72" t="s">
        <v>81</v>
      </c>
      <c r="GH110" s="72" t="s">
        <v>81</v>
      </c>
      <c r="GI110" s="72" t="s">
        <v>81</v>
      </c>
      <c r="GJ110" s="72" t="s">
        <v>81</v>
      </c>
      <c r="GK110" s="72" t="s">
        <v>81</v>
      </c>
      <c r="GL110" s="72" t="s">
        <v>81</v>
      </c>
      <c r="GM110" s="72" t="s">
        <v>81</v>
      </c>
      <c r="GN110" s="72" t="s">
        <v>81</v>
      </c>
      <c r="GO110" s="72" t="s">
        <v>81</v>
      </c>
      <c r="GP110" s="72" t="s">
        <v>81</v>
      </c>
      <c r="GQ110" s="72" t="s">
        <v>81</v>
      </c>
      <c r="GR110" s="72" t="s">
        <v>81</v>
      </c>
      <c r="GS110" s="72" t="s">
        <v>81</v>
      </c>
      <c r="GT110" s="72" t="s">
        <v>81</v>
      </c>
      <c r="GU110" s="72" t="s">
        <v>81</v>
      </c>
      <c r="GV110" s="72" t="s">
        <v>81</v>
      </c>
      <c r="GW110" s="72" t="s">
        <v>81</v>
      </c>
      <c r="GX110" s="72" t="s">
        <v>81</v>
      </c>
      <c r="GY110" s="72" t="s">
        <v>81</v>
      </c>
      <c r="GZ110" s="72" t="s">
        <v>81</v>
      </c>
      <c r="HA110" s="72" t="s">
        <v>81</v>
      </c>
      <c r="HB110" s="72" t="s">
        <v>81</v>
      </c>
      <c r="HC110" s="72" t="s">
        <v>81</v>
      </c>
      <c r="HD110" s="72" t="s">
        <v>81</v>
      </c>
      <c r="HE110" s="72" t="s">
        <v>81</v>
      </c>
      <c r="HF110" s="72" t="s">
        <v>81</v>
      </c>
      <c r="HG110" s="72" t="s">
        <v>81</v>
      </c>
      <c r="HH110" s="72" t="s">
        <v>81</v>
      </c>
      <c r="HI110" s="72" t="s">
        <v>81</v>
      </c>
      <c r="HJ110" s="72" t="s">
        <v>81</v>
      </c>
      <c r="HK110" s="72" t="s">
        <v>81</v>
      </c>
      <c r="HL110" s="72" t="s">
        <v>81</v>
      </c>
      <c r="HM110" s="72" t="s">
        <v>81</v>
      </c>
      <c r="HN110" s="72" t="s">
        <v>81</v>
      </c>
      <c r="HO110" s="72" t="s">
        <v>81</v>
      </c>
      <c r="HP110" s="72" t="s">
        <v>81</v>
      </c>
      <c r="HQ110" s="72" t="s">
        <v>81</v>
      </c>
      <c r="HR110" s="72" t="s">
        <v>81</v>
      </c>
      <c r="HS110" s="72" t="s">
        <v>81</v>
      </c>
      <c r="HT110" s="72" t="s">
        <v>81</v>
      </c>
      <c r="HU110" s="72" t="s">
        <v>81</v>
      </c>
      <c r="HV110" s="72" t="s">
        <v>81</v>
      </c>
      <c r="HW110" s="72" t="s">
        <v>81</v>
      </c>
      <c r="HX110" s="72" t="s">
        <v>81</v>
      </c>
      <c r="HY110" s="72" t="s">
        <v>81</v>
      </c>
      <c r="HZ110" s="72" t="s">
        <v>81</v>
      </c>
      <c r="IA110" s="72" t="s">
        <v>81</v>
      </c>
      <c r="IB110" s="72" t="s">
        <v>81</v>
      </c>
      <c r="IC110" s="72" t="s">
        <v>81</v>
      </c>
      <c r="ID110" s="72" t="s">
        <v>81</v>
      </c>
      <c r="IE110" s="72" t="s">
        <v>81</v>
      </c>
      <c r="IF110" s="72" t="s">
        <v>81</v>
      </c>
      <c r="IG110" s="72" t="s">
        <v>81</v>
      </c>
      <c r="IH110" s="72" t="s">
        <v>81</v>
      </c>
      <c r="II110" s="72" t="s">
        <v>81</v>
      </c>
      <c r="IJ110" s="72" t="s">
        <v>81</v>
      </c>
      <c r="IK110" s="72" t="s">
        <v>81</v>
      </c>
      <c r="IL110" s="72" t="s">
        <v>81</v>
      </c>
      <c r="IM110" s="72" t="s">
        <v>81</v>
      </c>
      <c r="IN110" s="72" t="s">
        <v>81</v>
      </c>
      <c r="IO110" s="72" t="s">
        <v>81</v>
      </c>
      <c r="IP110" s="72" t="s">
        <v>81</v>
      </c>
      <c r="IQ110" s="72" t="s">
        <v>81</v>
      </c>
      <c r="IR110" s="72" t="s">
        <v>81</v>
      </c>
      <c r="IS110" s="72" t="s">
        <v>81</v>
      </c>
      <c r="IT110" s="72" t="s">
        <v>81</v>
      </c>
      <c r="IU110" s="72" t="s">
        <v>81</v>
      </c>
      <c r="IV110" s="72" t="s">
        <v>81</v>
      </c>
      <c r="IW110" s="72" t="s">
        <v>81</v>
      </c>
      <c r="IX110" s="72" t="s">
        <v>81</v>
      </c>
      <c r="IY110" s="72" t="s">
        <v>81</v>
      </c>
      <c r="IZ110" s="72" t="s">
        <v>81</v>
      </c>
      <c r="JA110" s="72" t="s">
        <v>81</v>
      </c>
      <c r="JB110" s="72" t="s">
        <v>81</v>
      </c>
      <c r="JC110" s="72" t="s">
        <v>81</v>
      </c>
      <c r="JD110" s="72" t="s">
        <v>81</v>
      </c>
      <c r="JE110" s="72" t="s">
        <v>81</v>
      </c>
      <c r="JF110" s="72" t="s">
        <v>81</v>
      </c>
      <c r="JG110" s="72" t="s">
        <v>81</v>
      </c>
      <c r="JH110" s="72" t="s">
        <v>81</v>
      </c>
      <c r="JI110" s="72" t="s">
        <v>81</v>
      </c>
      <c r="JJ110" s="72" t="s">
        <v>81</v>
      </c>
      <c r="JK110" s="72" t="s">
        <v>81</v>
      </c>
      <c r="JL110" s="72" t="s">
        <v>81</v>
      </c>
      <c r="JM110" s="72" t="s">
        <v>81</v>
      </c>
      <c r="JN110" s="72" t="s">
        <v>81</v>
      </c>
      <c r="JO110" s="72" t="s">
        <v>81</v>
      </c>
      <c r="JP110" s="72" t="s">
        <v>81</v>
      </c>
      <c r="JQ110" s="72" t="s">
        <v>81</v>
      </c>
      <c r="JR110" s="72" t="s">
        <v>81</v>
      </c>
      <c r="JS110" s="72" t="s">
        <v>81</v>
      </c>
      <c r="JT110" s="72" t="s">
        <v>81</v>
      </c>
      <c r="JU110" s="72" t="s">
        <v>81</v>
      </c>
      <c r="JV110" s="72" t="s">
        <v>81</v>
      </c>
      <c r="JW110" s="72" t="s">
        <v>81</v>
      </c>
      <c r="JX110" s="72" t="s">
        <v>81</v>
      </c>
      <c r="JY110" s="72" t="s">
        <v>81</v>
      </c>
      <c r="JZ110" s="72" t="s">
        <v>81</v>
      </c>
      <c r="KA110" s="72" t="s">
        <v>81</v>
      </c>
      <c r="KB110" s="72" t="s">
        <v>81</v>
      </c>
      <c r="KC110" s="72" t="s">
        <v>81</v>
      </c>
      <c r="KD110" s="72" t="s">
        <v>81</v>
      </c>
      <c r="KE110" s="72" t="s">
        <v>81</v>
      </c>
      <c r="KF110" s="72" t="s">
        <v>81</v>
      </c>
      <c r="KG110" s="72" t="s">
        <v>81</v>
      </c>
      <c r="KH110" s="72" t="s">
        <v>81</v>
      </c>
      <c r="KI110" s="72" t="s">
        <v>81</v>
      </c>
      <c r="KJ110" s="72" t="s">
        <v>81</v>
      </c>
      <c r="KK110" s="72" t="s">
        <v>81</v>
      </c>
      <c r="KL110" s="72" t="s">
        <v>81</v>
      </c>
      <c r="KM110" s="72" t="s">
        <v>81</v>
      </c>
      <c r="KN110" s="72" t="s">
        <v>81</v>
      </c>
      <c r="KO110" s="72" t="s">
        <v>81</v>
      </c>
      <c r="KP110" s="72" t="s">
        <v>81</v>
      </c>
      <c r="KQ110" s="72" t="s">
        <v>81</v>
      </c>
      <c r="KR110" s="72" t="s">
        <v>81</v>
      </c>
      <c r="KS110" s="72" t="s">
        <v>81</v>
      </c>
      <c r="KT110" s="72" t="s">
        <v>81</v>
      </c>
      <c r="KU110" s="72" t="s">
        <v>81</v>
      </c>
      <c r="KV110" s="72" t="s">
        <v>81</v>
      </c>
      <c r="KW110" s="72" t="s">
        <v>81</v>
      </c>
      <c r="KX110" s="72" t="s">
        <v>81</v>
      </c>
      <c r="KY110" s="72" t="s">
        <v>81</v>
      </c>
      <c r="KZ110" s="72" t="s">
        <v>81</v>
      </c>
      <c r="LA110" s="72" t="s">
        <v>81</v>
      </c>
      <c r="LB110" s="72" t="s">
        <v>81</v>
      </c>
      <c r="LC110" s="72" t="s">
        <v>81</v>
      </c>
      <c r="LD110" s="72" t="s">
        <v>81</v>
      </c>
      <c r="LE110" s="72" t="s">
        <v>81</v>
      </c>
      <c r="LF110" s="72" t="s">
        <v>81</v>
      </c>
      <c r="LG110" s="72" t="s">
        <v>81</v>
      </c>
      <c r="LH110" s="72" t="s">
        <v>81</v>
      </c>
      <c r="LI110" s="72" t="s">
        <v>81</v>
      </c>
      <c r="LJ110" s="72" t="s">
        <v>81</v>
      </c>
      <c r="LK110" s="72" t="s">
        <v>81</v>
      </c>
      <c r="LL110" s="72" t="s">
        <v>81</v>
      </c>
      <c r="LM110" s="72" t="s">
        <v>81</v>
      </c>
      <c r="LN110" s="72" t="s">
        <v>81</v>
      </c>
      <c r="LO110" s="72" t="s">
        <v>81</v>
      </c>
      <c r="LP110" s="72" t="s">
        <v>81</v>
      </c>
      <c r="LQ110" s="72" t="s">
        <v>81</v>
      </c>
      <c r="LR110" s="72" t="s">
        <v>81</v>
      </c>
      <c r="LS110" s="72" t="s">
        <v>81</v>
      </c>
      <c r="LT110" s="72" t="s">
        <v>81</v>
      </c>
      <c r="LU110" s="72" t="s">
        <v>81</v>
      </c>
      <c r="LV110" s="72" t="s">
        <v>81</v>
      </c>
      <c r="LW110" s="72" t="s">
        <v>81</v>
      </c>
      <c r="LX110" s="72" t="s">
        <v>81</v>
      </c>
      <c r="LY110" s="72" t="s">
        <v>81</v>
      </c>
      <c r="LZ110" s="72" t="s">
        <v>81</v>
      </c>
      <c r="MA110" s="72" t="s">
        <v>81</v>
      </c>
      <c r="MB110" s="72" t="s">
        <v>81</v>
      </c>
      <c r="MC110" s="72" t="s">
        <v>81</v>
      </c>
      <c r="MD110" s="72" t="s">
        <v>81</v>
      </c>
      <c r="ME110" s="72" t="s">
        <v>81</v>
      </c>
      <c r="MF110" s="72" t="s">
        <v>81</v>
      </c>
      <c r="MG110" s="72" t="s">
        <v>81</v>
      </c>
      <c r="MH110" s="72" t="s">
        <v>81</v>
      </c>
      <c r="MI110" s="72" t="s">
        <v>81</v>
      </c>
      <c r="MJ110" s="72" t="s">
        <v>81</v>
      </c>
      <c r="MK110" s="72" t="s">
        <v>81</v>
      </c>
      <c r="ML110" s="72" t="s">
        <v>81</v>
      </c>
      <c r="MM110" s="72" t="s">
        <v>81</v>
      </c>
      <c r="MN110" s="72" t="s">
        <v>81</v>
      </c>
      <c r="MO110" s="72" t="s">
        <v>81</v>
      </c>
      <c r="MP110" s="72" t="s">
        <v>81</v>
      </c>
      <c r="MQ110" s="72" t="s">
        <v>81</v>
      </c>
      <c r="MR110" s="72" t="s">
        <v>81</v>
      </c>
      <c r="MS110" s="72" t="s">
        <v>81</v>
      </c>
      <c r="MT110" s="72" t="s">
        <v>81</v>
      </c>
      <c r="MU110" s="72" t="s">
        <v>81</v>
      </c>
      <c r="MV110" s="72" t="s">
        <v>81</v>
      </c>
      <c r="MW110" s="72" t="s">
        <v>81</v>
      </c>
      <c r="MX110" s="72" t="s">
        <v>81</v>
      </c>
      <c r="MY110" s="72" t="s">
        <v>81</v>
      </c>
      <c r="MZ110" s="72" t="s">
        <v>81</v>
      </c>
      <c r="NA110" s="72" t="s">
        <v>81</v>
      </c>
      <c r="NB110" s="72" t="s">
        <v>81</v>
      </c>
      <c r="NC110" s="72" t="s">
        <v>81</v>
      </c>
      <c r="ND110" s="72" t="s">
        <v>81</v>
      </c>
      <c r="NE110" s="72" t="s">
        <v>81</v>
      </c>
      <c r="NF110" s="72" t="s">
        <v>81</v>
      </c>
      <c r="NG110" s="72" t="s">
        <v>81</v>
      </c>
      <c r="NH110" s="72" t="s">
        <v>81</v>
      </c>
      <c r="NI110" s="72" t="s">
        <v>81</v>
      </c>
      <c r="NJ110" s="72" t="s">
        <v>81</v>
      </c>
      <c r="NK110" s="72" t="s">
        <v>81</v>
      </c>
      <c r="NL110" s="72" t="s">
        <v>81</v>
      </c>
      <c r="NM110" s="72" t="s">
        <v>81</v>
      </c>
      <c r="NN110" s="72" t="s">
        <v>81</v>
      </c>
      <c r="NO110" s="72" t="s">
        <v>81</v>
      </c>
      <c r="NP110" s="72" t="s">
        <v>81</v>
      </c>
      <c r="NQ110" s="72" t="s">
        <v>81</v>
      </c>
      <c r="NR110" s="72" t="s">
        <v>81</v>
      </c>
      <c r="NS110" s="72" t="s">
        <v>81</v>
      </c>
      <c r="NT110" s="72" t="s">
        <v>81</v>
      </c>
      <c r="NU110" s="72" t="s">
        <v>81</v>
      </c>
      <c r="NV110" s="72" t="s">
        <v>81</v>
      </c>
      <c r="NW110" s="72" t="s">
        <v>81</v>
      </c>
      <c r="NX110" s="72" t="s">
        <v>81</v>
      </c>
      <c r="NY110" s="72" t="s">
        <v>81</v>
      </c>
      <c r="NZ110" s="72" t="s">
        <v>81</v>
      </c>
      <c r="OA110" s="72" t="s">
        <v>81</v>
      </c>
      <c r="OB110" s="72" t="s">
        <v>81</v>
      </c>
      <c r="OC110" s="72" t="s">
        <v>81</v>
      </c>
      <c r="OD110" s="72" t="s">
        <v>81</v>
      </c>
      <c r="OE110" s="72" t="s">
        <v>81</v>
      </c>
      <c r="OF110" s="72" t="s">
        <v>81</v>
      </c>
      <c r="OG110" s="72" t="s">
        <v>81</v>
      </c>
      <c r="OH110" s="72" t="s">
        <v>81</v>
      </c>
      <c r="OI110" s="72" t="s">
        <v>81</v>
      </c>
      <c r="OJ110" s="72" t="s">
        <v>81</v>
      </c>
      <c r="OK110" s="72" t="s">
        <v>81</v>
      </c>
      <c r="OL110" s="72" t="s">
        <v>81</v>
      </c>
      <c r="OM110" s="72">
        <v>1</v>
      </c>
      <c r="ON110" s="72">
        <v>1</v>
      </c>
      <c r="OO110" s="72">
        <v>10</v>
      </c>
      <c r="OP110" s="72" t="s">
        <v>81</v>
      </c>
      <c r="OQ110" s="72" t="s">
        <v>81</v>
      </c>
      <c r="OR110" s="72" t="s">
        <v>81</v>
      </c>
      <c r="OS110" s="72" t="s">
        <v>81</v>
      </c>
      <c r="OT110" s="72" t="s">
        <v>81</v>
      </c>
      <c r="OU110" s="72" t="s">
        <v>81</v>
      </c>
      <c r="OV110" s="72" t="s">
        <v>81</v>
      </c>
      <c r="OW110" s="72" t="s">
        <v>81</v>
      </c>
      <c r="OX110" s="72" t="s">
        <v>81</v>
      </c>
      <c r="OY110" s="72" t="s">
        <v>81</v>
      </c>
      <c r="OZ110" s="72" t="s">
        <v>81</v>
      </c>
      <c r="PA110" s="72" t="s">
        <v>81</v>
      </c>
      <c r="PB110" s="72" t="s">
        <v>81</v>
      </c>
      <c r="PC110" s="72" t="s">
        <v>81</v>
      </c>
      <c r="PD110" s="72" t="s">
        <v>81</v>
      </c>
    </row>
    <row r="111" spans="1:420" x14ac:dyDescent="0.35">
      <c r="A111" s="20">
        <v>2080434</v>
      </c>
      <c r="B111" s="20">
        <v>2</v>
      </c>
      <c r="C111" s="20">
        <v>8</v>
      </c>
      <c r="D111" s="20">
        <v>4</v>
      </c>
      <c r="E111" s="20" t="s">
        <v>1479</v>
      </c>
      <c r="F111" s="20">
        <v>1</v>
      </c>
      <c r="G111" s="20">
        <v>3</v>
      </c>
      <c r="H111" s="20">
        <v>3</v>
      </c>
      <c r="I111" s="20">
        <v>50</v>
      </c>
      <c r="J111" s="20">
        <v>40</v>
      </c>
      <c r="K111" s="20">
        <v>3</v>
      </c>
      <c r="L111" s="20">
        <v>12500</v>
      </c>
      <c r="M111" t="s">
        <v>81</v>
      </c>
      <c r="N111" t="s">
        <v>81</v>
      </c>
      <c r="O111" t="s">
        <v>81</v>
      </c>
      <c r="P111" t="s">
        <v>81</v>
      </c>
      <c r="Q111" t="s">
        <v>81</v>
      </c>
      <c r="R111" t="s">
        <v>81</v>
      </c>
      <c r="S111" t="s">
        <v>81</v>
      </c>
      <c r="T111" t="s">
        <v>81</v>
      </c>
      <c r="U111" t="s">
        <v>81</v>
      </c>
      <c r="V111" t="s">
        <v>81</v>
      </c>
      <c r="W111" t="s">
        <v>81</v>
      </c>
      <c r="X111" t="s">
        <v>81</v>
      </c>
      <c r="Y111" t="s">
        <v>81</v>
      </c>
      <c r="Z111" t="s">
        <v>81</v>
      </c>
      <c r="AA111" t="s">
        <v>81</v>
      </c>
      <c r="AB111" t="s">
        <v>81</v>
      </c>
      <c r="AC111" t="s">
        <v>81</v>
      </c>
      <c r="AD111" t="s">
        <v>81</v>
      </c>
      <c r="AE111" t="s">
        <v>81</v>
      </c>
      <c r="AF111" t="s">
        <v>81</v>
      </c>
      <c r="AG111" t="s">
        <v>81</v>
      </c>
      <c r="AH111" t="s">
        <v>81</v>
      </c>
      <c r="AI111" t="s">
        <v>81</v>
      </c>
      <c r="AJ111" t="s">
        <v>81</v>
      </c>
      <c r="AK111" t="s">
        <v>81</v>
      </c>
      <c r="AL111" t="s">
        <v>81</v>
      </c>
      <c r="AM111" t="s">
        <v>81</v>
      </c>
      <c r="AN111" t="s">
        <v>81</v>
      </c>
      <c r="AO111" t="s">
        <v>81</v>
      </c>
      <c r="AP111" t="s">
        <v>81</v>
      </c>
      <c r="AQ111" t="s">
        <v>81</v>
      </c>
      <c r="AR111" t="s">
        <v>81</v>
      </c>
      <c r="AS111" t="s">
        <v>81</v>
      </c>
      <c r="AT111" t="s">
        <v>81</v>
      </c>
      <c r="AU111" t="s">
        <v>81</v>
      </c>
      <c r="AV111">
        <v>1</v>
      </c>
      <c r="AW111" t="s">
        <v>81</v>
      </c>
      <c r="AX111">
        <v>60000</v>
      </c>
      <c r="AY111">
        <v>5000</v>
      </c>
      <c r="AZ111">
        <v>22000</v>
      </c>
      <c r="BA111" t="s">
        <v>81</v>
      </c>
      <c r="BB111" t="s">
        <v>81</v>
      </c>
      <c r="BC111" t="s">
        <v>81</v>
      </c>
      <c r="BD111" t="s">
        <v>81</v>
      </c>
      <c r="BE111" t="s">
        <v>81</v>
      </c>
      <c r="BF111" t="s">
        <v>81</v>
      </c>
      <c r="BG111" t="s">
        <v>81</v>
      </c>
      <c r="BH111" t="s">
        <v>81</v>
      </c>
      <c r="BI111" t="s">
        <v>81</v>
      </c>
      <c r="BJ111" t="s">
        <v>81</v>
      </c>
      <c r="BK111" t="s">
        <v>81</v>
      </c>
      <c r="BL111" t="s">
        <v>81</v>
      </c>
      <c r="BM111" t="s">
        <v>81</v>
      </c>
      <c r="BN111" t="s">
        <v>81</v>
      </c>
      <c r="BO111" t="s">
        <v>81</v>
      </c>
      <c r="BP111" t="s">
        <v>81</v>
      </c>
      <c r="BQ111" t="s">
        <v>81</v>
      </c>
      <c r="BR111" t="s">
        <v>81</v>
      </c>
      <c r="BS111" t="s">
        <v>81</v>
      </c>
      <c r="BT111" t="s">
        <v>81</v>
      </c>
      <c r="BU111">
        <v>1</v>
      </c>
      <c r="BV111" t="s">
        <v>81</v>
      </c>
      <c r="BW111" t="s">
        <v>81</v>
      </c>
      <c r="BX111" t="s">
        <v>81</v>
      </c>
      <c r="BY111">
        <v>30</v>
      </c>
      <c r="BZ111" t="s">
        <v>81</v>
      </c>
      <c r="CA111" t="s">
        <v>81</v>
      </c>
      <c r="CB111" t="s">
        <v>81</v>
      </c>
      <c r="CC111" t="s">
        <v>81</v>
      </c>
      <c r="CD111" t="s">
        <v>81</v>
      </c>
      <c r="CE111" t="s">
        <v>81</v>
      </c>
      <c r="CF111" t="s">
        <v>81</v>
      </c>
      <c r="CG111">
        <v>6</v>
      </c>
      <c r="CH111" t="s">
        <v>81</v>
      </c>
      <c r="CI111">
        <v>1</v>
      </c>
      <c r="CJ111" t="s">
        <v>81</v>
      </c>
      <c r="CK111">
        <v>1</v>
      </c>
      <c r="CL111" t="s">
        <v>81</v>
      </c>
      <c r="CM111">
        <v>23</v>
      </c>
      <c r="CN111">
        <v>1</v>
      </c>
      <c r="CO111">
        <v>1</v>
      </c>
      <c r="CP111" t="s">
        <v>81</v>
      </c>
      <c r="CQ111" t="s">
        <v>81</v>
      </c>
      <c r="CR111" t="s">
        <v>81</v>
      </c>
      <c r="CS111">
        <v>1</v>
      </c>
      <c r="CT111">
        <v>1</v>
      </c>
      <c r="CU111" t="s">
        <v>81</v>
      </c>
      <c r="CV111" t="s">
        <v>81</v>
      </c>
      <c r="CW111" t="s">
        <v>81</v>
      </c>
      <c r="CX111">
        <v>1</v>
      </c>
      <c r="CY111">
        <v>1</v>
      </c>
      <c r="CZ111" t="s">
        <v>81</v>
      </c>
      <c r="DA111" t="s">
        <v>81</v>
      </c>
      <c r="DB111" t="s">
        <v>81</v>
      </c>
      <c r="DC111">
        <v>1</v>
      </c>
      <c r="DD111" t="s">
        <v>81</v>
      </c>
      <c r="DE111" t="s">
        <v>81</v>
      </c>
      <c r="DF111">
        <v>1</v>
      </c>
      <c r="DG111" t="s">
        <v>81</v>
      </c>
      <c r="DH111">
        <v>1</v>
      </c>
      <c r="DI111" t="s">
        <v>81</v>
      </c>
      <c r="DJ111" t="s">
        <v>81</v>
      </c>
      <c r="DK111">
        <v>1</v>
      </c>
      <c r="DL111" t="s">
        <v>81</v>
      </c>
      <c r="DM111">
        <v>1</v>
      </c>
      <c r="DN111" t="s">
        <v>81</v>
      </c>
      <c r="DO111" t="s">
        <v>81</v>
      </c>
      <c r="DP111">
        <v>1</v>
      </c>
      <c r="DQ111" t="s">
        <v>81</v>
      </c>
      <c r="DR111">
        <v>1</v>
      </c>
      <c r="DS111" t="s">
        <v>81</v>
      </c>
      <c r="DT111" t="s">
        <v>81</v>
      </c>
      <c r="DU111" t="s">
        <v>81</v>
      </c>
      <c r="DV111" t="s">
        <v>81</v>
      </c>
      <c r="DW111" t="s">
        <v>81</v>
      </c>
      <c r="DX111" t="s">
        <v>81</v>
      </c>
      <c r="DY111" t="s">
        <v>81</v>
      </c>
      <c r="DZ111" t="s">
        <v>81</v>
      </c>
      <c r="EA111" t="s">
        <v>81</v>
      </c>
      <c r="EB111" t="s">
        <v>81</v>
      </c>
      <c r="EC111" t="s">
        <v>81</v>
      </c>
      <c r="ED111" t="s">
        <v>81</v>
      </c>
      <c r="EE111" t="s">
        <v>81</v>
      </c>
      <c r="EF111" t="s">
        <v>81</v>
      </c>
      <c r="EG111" t="s">
        <v>81</v>
      </c>
      <c r="EH111" t="s">
        <v>81</v>
      </c>
      <c r="EI111" t="s">
        <v>81</v>
      </c>
      <c r="EJ111" t="s">
        <v>81</v>
      </c>
      <c r="EK111" t="s">
        <v>81</v>
      </c>
      <c r="EL111" t="s">
        <v>81</v>
      </c>
      <c r="EM111" t="s">
        <v>81</v>
      </c>
      <c r="EN111" t="s">
        <v>81</v>
      </c>
      <c r="EO111" t="s">
        <v>81</v>
      </c>
      <c r="EP111" t="s">
        <v>81</v>
      </c>
      <c r="EQ111" t="s">
        <v>81</v>
      </c>
      <c r="ER111" t="s">
        <v>81</v>
      </c>
      <c r="ES111" t="s">
        <v>81</v>
      </c>
      <c r="ET111" t="s">
        <v>81</v>
      </c>
      <c r="EU111" t="s">
        <v>81</v>
      </c>
      <c r="EV111" t="s">
        <v>81</v>
      </c>
      <c r="EW111" t="s">
        <v>81</v>
      </c>
      <c r="EX111" t="s">
        <v>81</v>
      </c>
      <c r="EY111" t="s">
        <v>81</v>
      </c>
      <c r="EZ111" t="s">
        <v>81</v>
      </c>
      <c r="FA111" t="s">
        <v>81</v>
      </c>
      <c r="FB111" t="s">
        <v>81</v>
      </c>
      <c r="FC111" t="s">
        <v>81</v>
      </c>
      <c r="FD111" t="s">
        <v>81</v>
      </c>
      <c r="FE111" t="s">
        <v>81</v>
      </c>
      <c r="FF111" t="s">
        <v>81</v>
      </c>
      <c r="FG111" t="s">
        <v>81</v>
      </c>
      <c r="FH111" t="s">
        <v>81</v>
      </c>
      <c r="FI111" t="s">
        <v>81</v>
      </c>
      <c r="FJ111" t="s">
        <v>81</v>
      </c>
      <c r="FK111" t="s">
        <v>81</v>
      </c>
      <c r="FL111" t="s">
        <v>81</v>
      </c>
      <c r="FM111" t="s">
        <v>81</v>
      </c>
      <c r="FN111" t="s">
        <v>81</v>
      </c>
      <c r="FO111" t="s">
        <v>81</v>
      </c>
      <c r="FP111" t="s">
        <v>81</v>
      </c>
      <c r="FQ111" t="s">
        <v>81</v>
      </c>
      <c r="FR111" t="s">
        <v>81</v>
      </c>
      <c r="FS111" t="s">
        <v>81</v>
      </c>
      <c r="FT111" t="s">
        <v>81</v>
      </c>
      <c r="FU111" t="s">
        <v>81</v>
      </c>
      <c r="FV111" t="s">
        <v>81</v>
      </c>
      <c r="FW111" t="s">
        <v>81</v>
      </c>
      <c r="FX111" t="s">
        <v>81</v>
      </c>
      <c r="FY111" t="s">
        <v>81</v>
      </c>
      <c r="FZ111" t="s">
        <v>81</v>
      </c>
      <c r="GA111" t="s">
        <v>81</v>
      </c>
      <c r="GB111" t="s">
        <v>81</v>
      </c>
      <c r="GC111" t="s">
        <v>81</v>
      </c>
      <c r="GD111" t="s">
        <v>81</v>
      </c>
      <c r="GE111" t="s">
        <v>81</v>
      </c>
      <c r="GF111" t="s">
        <v>81</v>
      </c>
      <c r="GG111" t="s">
        <v>81</v>
      </c>
      <c r="GH111" t="s">
        <v>81</v>
      </c>
      <c r="GI111" t="s">
        <v>81</v>
      </c>
      <c r="GJ111" t="s">
        <v>81</v>
      </c>
      <c r="GK111" t="s">
        <v>81</v>
      </c>
      <c r="GL111" t="s">
        <v>81</v>
      </c>
      <c r="GM111" t="s">
        <v>81</v>
      </c>
      <c r="GN111" t="s">
        <v>81</v>
      </c>
      <c r="GO111" t="s">
        <v>81</v>
      </c>
      <c r="GP111" t="s">
        <v>81</v>
      </c>
      <c r="GQ111" t="s">
        <v>81</v>
      </c>
      <c r="GR111" t="s">
        <v>81</v>
      </c>
      <c r="GS111" t="s">
        <v>81</v>
      </c>
      <c r="GT111" t="s">
        <v>81</v>
      </c>
      <c r="GU111" t="s">
        <v>81</v>
      </c>
      <c r="GV111" t="s">
        <v>81</v>
      </c>
      <c r="GW111" t="s">
        <v>81</v>
      </c>
      <c r="GX111" t="s">
        <v>81</v>
      </c>
      <c r="GY111" t="s">
        <v>81</v>
      </c>
      <c r="GZ111" t="s">
        <v>81</v>
      </c>
      <c r="HA111" t="s">
        <v>81</v>
      </c>
      <c r="HB111" t="s">
        <v>81</v>
      </c>
      <c r="HC111" t="s">
        <v>81</v>
      </c>
      <c r="HD111" t="s">
        <v>81</v>
      </c>
      <c r="HE111" t="s">
        <v>81</v>
      </c>
      <c r="HF111" t="s">
        <v>81</v>
      </c>
      <c r="HG111" t="s">
        <v>81</v>
      </c>
      <c r="HH111" t="s">
        <v>81</v>
      </c>
      <c r="HI111" t="s">
        <v>81</v>
      </c>
      <c r="HJ111" t="s">
        <v>81</v>
      </c>
      <c r="HK111" t="s">
        <v>81</v>
      </c>
      <c r="HL111" t="s">
        <v>81</v>
      </c>
      <c r="HM111" t="s">
        <v>81</v>
      </c>
      <c r="HN111" t="s">
        <v>81</v>
      </c>
      <c r="HO111" t="s">
        <v>81</v>
      </c>
      <c r="HP111" t="s">
        <v>81</v>
      </c>
      <c r="HQ111" t="s">
        <v>81</v>
      </c>
      <c r="HR111" t="s">
        <v>81</v>
      </c>
      <c r="HS111" t="s">
        <v>81</v>
      </c>
      <c r="HT111" t="s">
        <v>81</v>
      </c>
      <c r="HU111" t="s">
        <v>81</v>
      </c>
      <c r="HV111" t="s">
        <v>81</v>
      </c>
      <c r="HW111" t="s">
        <v>81</v>
      </c>
      <c r="HX111" t="s">
        <v>81</v>
      </c>
      <c r="HY111" t="s">
        <v>81</v>
      </c>
      <c r="HZ111" t="s">
        <v>81</v>
      </c>
      <c r="IA111" t="s">
        <v>81</v>
      </c>
      <c r="IB111" t="s">
        <v>81</v>
      </c>
      <c r="IC111" t="s">
        <v>81</v>
      </c>
      <c r="ID111" t="s">
        <v>81</v>
      </c>
      <c r="IE111" t="s">
        <v>81</v>
      </c>
      <c r="IF111" t="s">
        <v>81</v>
      </c>
      <c r="IG111" t="s">
        <v>81</v>
      </c>
      <c r="IH111" t="s">
        <v>81</v>
      </c>
      <c r="II111" t="s">
        <v>81</v>
      </c>
      <c r="IJ111" t="s">
        <v>81</v>
      </c>
      <c r="IK111" t="s">
        <v>81</v>
      </c>
      <c r="IL111" t="s">
        <v>81</v>
      </c>
      <c r="IM111" t="s">
        <v>81</v>
      </c>
      <c r="IN111" t="s">
        <v>81</v>
      </c>
      <c r="IO111" t="s">
        <v>81</v>
      </c>
      <c r="IP111" t="s">
        <v>81</v>
      </c>
      <c r="IQ111" t="s">
        <v>81</v>
      </c>
      <c r="IR111" t="s">
        <v>81</v>
      </c>
      <c r="IS111" t="s">
        <v>81</v>
      </c>
      <c r="IT111" t="s">
        <v>81</v>
      </c>
      <c r="IU111" t="s">
        <v>81</v>
      </c>
      <c r="IV111" t="s">
        <v>81</v>
      </c>
      <c r="IW111" t="s">
        <v>81</v>
      </c>
      <c r="IX111" t="s">
        <v>81</v>
      </c>
      <c r="IY111" t="s">
        <v>81</v>
      </c>
      <c r="IZ111" t="s">
        <v>81</v>
      </c>
      <c r="JA111" t="s">
        <v>81</v>
      </c>
      <c r="JB111" t="s">
        <v>81</v>
      </c>
      <c r="JC111" t="s">
        <v>81</v>
      </c>
      <c r="JD111" t="s">
        <v>81</v>
      </c>
      <c r="JE111" t="s">
        <v>81</v>
      </c>
      <c r="JF111" t="s">
        <v>81</v>
      </c>
      <c r="JG111" t="s">
        <v>81</v>
      </c>
      <c r="JH111" t="s">
        <v>81</v>
      </c>
      <c r="JI111" t="s">
        <v>81</v>
      </c>
      <c r="JJ111" t="s">
        <v>81</v>
      </c>
      <c r="JK111" t="s">
        <v>81</v>
      </c>
      <c r="JL111" t="s">
        <v>81</v>
      </c>
      <c r="JM111" t="s">
        <v>81</v>
      </c>
      <c r="JN111" t="s">
        <v>81</v>
      </c>
      <c r="JO111" t="s">
        <v>81</v>
      </c>
      <c r="JP111" t="s">
        <v>81</v>
      </c>
      <c r="JQ111" t="s">
        <v>81</v>
      </c>
      <c r="JR111" t="s">
        <v>81</v>
      </c>
      <c r="JS111" t="s">
        <v>81</v>
      </c>
      <c r="JT111" t="s">
        <v>81</v>
      </c>
      <c r="JU111" t="s">
        <v>81</v>
      </c>
      <c r="JV111" t="s">
        <v>81</v>
      </c>
      <c r="JW111" t="s">
        <v>81</v>
      </c>
      <c r="JX111" t="s">
        <v>81</v>
      </c>
      <c r="JY111" t="s">
        <v>81</v>
      </c>
      <c r="JZ111" t="s">
        <v>81</v>
      </c>
      <c r="KA111" t="s">
        <v>81</v>
      </c>
      <c r="KB111" t="s">
        <v>81</v>
      </c>
      <c r="KC111" t="s">
        <v>81</v>
      </c>
      <c r="KD111" t="s">
        <v>81</v>
      </c>
      <c r="KE111" t="s">
        <v>81</v>
      </c>
      <c r="KF111" t="s">
        <v>81</v>
      </c>
      <c r="KG111" t="s">
        <v>81</v>
      </c>
      <c r="KH111" t="s">
        <v>81</v>
      </c>
      <c r="KI111" t="s">
        <v>81</v>
      </c>
      <c r="KJ111" t="s">
        <v>81</v>
      </c>
      <c r="KK111" t="s">
        <v>81</v>
      </c>
      <c r="KL111" t="s">
        <v>81</v>
      </c>
      <c r="KM111" t="s">
        <v>81</v>
      </c>
      <c r="KN111" t="s">
        <v>81</v>
      </c>
      <c r="KO111" t="s">
        <v>81</v>
      </c>
      <c r="KP111" t="s">
        <v>81</v>
      </c>
      <c r="KQ111" t="s">
        <v>81</v>
      </c>
      <c r="KR111" t="s">
        <v>81</v>
      </c>
      <c r="KS111" t="s">
        <v>81</v>
      </c>
      <c r="KT111" t="s">
        <v>81</v>
      </c>
      <c r="KU111" t="s">
        <v>81</v>
      </c>
      <c r="KV111" t="s">
        <v>81</v>
      </c>
      <c r="KW111" t="s">
        <v>81</v>
      </c>
      <c r="KX111" t="s">
        <v>81</v>
      </c>
      <c r="KY111" t="s">
        <v>81</v>
      </c>
      <c r="KZ111" t="s">
        <v>81</v>
      </c>
      <c r="LA111" t="s">
        <v>81</v>
      </c>
      <c r="LB111" t="s">
        <v>81</v>
      </c>
      <c r="LC111" t="s">
        <v>81</v>
      </c>
      <c r="LD111" t="s">
        <v>81</v>
      </c>
      <c r="LE111" t="s">
        <v>81</v>
      </c>
      <c r="LF111" t="s">
        <v>81</v>
      </c>
      <c r="LG111" t="s">
        <v>81</v>
      </c>
      <c r="LH111" t="s">
        <v>81</v>
      </c>
      <c r="LI111" t="s">
        <v>81</v>
      </c>
      <c r="LJ111" t="s">
        <v>81</v>
      </c>
      <c r="LK111" t="s">
        <v>81</v>
      </c>
      <c r="LL111" t="s">
        <v>81</v>
      </c>
      <c r="LM111" t="s">
        <v>81</v>
      </c>
      <c r="LN111" t="s">
        <v>81</v>
      </c>
      <c r="LO111" t="s">
        <v>81</v>
      </c>
      <c r="LP111" t="s">
        <v>81</v>
      </c>
      <c r="LQ111" t="s">
        <v>81</v>
      </c>
      <c r="LR111" t="s">
        <v>81</v>
      </c>
      <c r="LS111" t="s">
        <v>81</v>
      </c>
      <c r="LT111" t="s">
        <v>81</v>
      </c>
      <c r="LU111" t="s">
        <v>81</v>
      </c>
      <c r="LV111" t="s">
        <v>81</v>
      </c>
      <c r="LW111" t="s">
        <v>81</v>
      </c>
      <c r="LX111" t="s">
        <v>81</v>
      </c>
      <c r="LY111" t="s">
        <v>81</v>
      </c>
      <c r="LZ111" t="s">
        <v>81</v>
      </c>
      <c r="MA111" t="s">
        <v>81</v>
      </c>
      <c r="MB111" t="s">
        <v>81</v>
      </c>
      <c r="MC111" t="s">
        <v>81</v>
      </c>
      <c r="MD111" t="s">
        <v>81</v>
      </c>
      <c r="ME111" t="s">
        <v>81</v>
      </c>
      <c r="MF111" t="s">
        <v>81</v>
      </c>
      <c r="MG111" t="s">
        <v>81</v>
      </c>
      <c r="MH111" t="s">
        <v>81</v>
      </c>
      <c r="MI111" t="s">
        <v>81</v>
      </c>
      <c r="MJ111" t="s">
        <v>81</v>
      </c>
      <c r="MK111" t="s">
        <v>81</v>
      </c>
      <c r="ML111" t="s">
        <v>81</v>
      </c>
      <c r="MM111" t="s">
        <v>81</v>
      </c>
      <c r="MN111" t="s">
        <v>81</v>
      </c>
      <c r="MO111" t="s">
        <v>81</v>
      </c>
      <c r="MP111" t="s">
        <v>81</v>
      </c>
      <c r="MQ111" t="s">
        <v>81</v>
      </c>
      <c r="MR111" t="s">
        <v>81</v>
      </c>
      <c r="MS111" t="s">
        <v>81</v>
      </c>
      <c r="MT111" t="s">
        <v>81</v>
      </c>
      <c r="MU111" t="s">
        <v>81</v>
      </c>
      <c r="MV111" t="s">
        <v>81</v>
      </c>
      <c r="MW111" t="s">
        <v>81</v>
      </c>
      <c r="MX111" t="s">
        <v>81</v>
      </c>
      <c r="MY111" t="s">
        <v>81</v>
      </c>
      <c r="MZ111" t="s">
        <v>81</v>
      </c>
      <c r="NA111" t="s">
        <v>81</v>
      </c>
      <c r="NB111" t="s">
        <v>81</v>
      </c>
      <c r="NC111" t="s">
        <v>81</v>
      </c>
      <c r="ND111" t="s">
        <v>81</v>
      </c>
      <c r="NE111" t="s">
        <v>81</v>
      </c>
      <c r="NF111" t="s">
        <v>81</v>
      </c>
      <c r="NG111" t="s">
        <v>81</v>
      </c>
      <c r="NH111" t="s">
        <v>81</v>
      </c>
      <c r="NI111" t="s">
        <v>81</v>
      </c>
      <c r="NJ111" t="s">
        <v>81</v>
      </c>
      <c r="NK111" t="s">
        <v>81</v>
      </c>
      <c r="NL111" t="s">
        <v>81</v>
      </c>
      <c r="NM111" t="s">
        <v>81</v>
      </c>
      <c r="NN111" t="s">
        <v>81</v>
      </c>
      <c r="NO111" t="s">
        <v>81</v>
      </c>
      <c r="NP111" t="s">
        <v>81</v>
      </c>
      <c r="NQ111" t="s">
        <v>81</v>
      </c>
      <c r="NR111" t="s">
        <v>81</v>
      </c>
      <c r="NS111" t="s">
        <v>81</v>
      </c>
      <c r="NT111" t="s">
        <v>81</v>
      </c>
      <c r="NU111" t="s">
        <v>81</v>
      </c>
      <c r="NV111" t="s">
        <v>81</v>
      </c>
      <c r="NW111" t="s">
        <v>81</v>
      </c>
      <c r="NX111" t="s">
        <v>81</v>
      </c>
      <c r="NY111" t="s">
        <v>81</v>
      </c>
      <c r="NZ111" t="s">
        <v>81</v>
      </c>
      <c r="OA111" t="s">
        <v>81</v>
      </c>
      <c r="OB111" t="s">
        <v>81</v>
      </c>
      <c r="OC111" t="s">
        <v>81</v>
      </c>
      <c r="OD111" t="s">
        <v>81</v>
      </c>
      <c r="OE111" t="s">
        <v>81</v>
      </c>
      <c r="OF111" t="s">
        <v>81</v>
      </c>
      <c r="OG111" t="s">
        <v>81</v>
      </c>
      <c r="OH111" t="s">
        <v>81</v>
      </c>
      <c r="OI111" t="s">
        <v>81</v>
      </c>
      <c r="OJ111" t="s">
        <v>81</v>
      </c>
      <c r="OK111" t="s">
        <v>81</v>
      </c>
      <c r="OL111" t="s">
        <v>81</v>
      </c>
      <c r="OM111">
        <v>1</v>
      </c>
      <c r="ON111">
        <v>1</v>
      </c>
      <c r="OO111">
        <v>17</v>
      </c>
      <c r="OP111" t="s">
        <v>81</v>
      </c>
      <c r="OQ111" t="s">
        <v>81</v>
      </c>
      <c r="OR111" t="s">
        <v>81</v>
      </c>
      <c r="OS111" t="s">
        <v>81</v>
      </c>
      <c r="OT111" t="s">
        <v>81</v>
      </c>
      <c r="OU111" t="s">
        <v>81</v>
      </c>
      <c r="OV111" t="s">
        <v>81</v>
      </c>
      <c r="OW111" t="s">
        <v>81</v>
      </c>
      <c r="OX111" t="s">
        <v>81</v>
      </c>
      <c r="OY111" t="s">
        <v>81</v>
      </c>
      <c r="OZ111" t="s">
        <v>81</v>
      </c>
      <c r="PA111" t="s">
        <v>81</v>
      </c>
      <c r="PB111" t="s">
        <v>81</v>
      </c>
      <c r="PC111" t="s">
        <v>81</v>
      </c>
      <c r="PD111" t="s">
        <v>81</v>
      </c>
    </row>
    <row r="112" spans="1:420" x14ac:dyDescent="0.35">
      <c r="A112" s="20">
        <v>2090501</v>
      </c>
      <c r="B112" s="20">
        <v>2</v>
      </c>
      <c r="C112" s="20">
        <v>9</v>
      </c>
      <c r="D112" s="20">
        <v>5</v>
      </c>
      <c r="E112" s="20" t="s">
        <v>1484</v>
      </c>
      <c r="F112" s="20">
        <v>1</v>
      </c>
      <c r="G112" s="20">
        <v>10</v>
      </c>
      <c r="H112" s="20">
        <v>10</v>
      </c>
      <c r="I112" s="20">
        <v>40</v>
      </c>
      <c r="J112" s="20">
        <v>20</v>
      </c>
      <c r="K112" s="20">
        <v>20</v>
      </c>
      <c r="L112" s="20">
        <v>10000</v>
      </c>
      <c r="M112" t="s">
        <v>81</v>
      </c>
      <c r="N112" t="s">
        <v>81</v>
      </c>
      <c r="O112" t="s">
        <v>81</v>
      </c>
      <c r="P112" t="s">
        <v>81</v>
      </c>
      <c r="Q112" t="s">
        <v>81</v>
      </c>
      <c r="R112" t="s">
        <v>81</v>
      </c>
      <c r="S112" t="s">
        <v>81</v>
      </c>
      <c r="T112" t="s">
        <v>81</v>
      </c>
      <c r="U112" t="s">
        <v>81</v>
      </c>
      <c r="V112" t="s">
        <v>81</v>
      </c>
      <c r="W112" t="s">
        <v>81</v>
      </c>
      <c r="X112" t="s">
        <v>81</v>
      </c>
      <c r="Y112" t="s">
        <v>81</v>
      </c>
      <c r="Z112" t="s">
        <v>81</v>
      </c>
      <c r="AA112" t="s">
        <v>81</v>
      </c>
      <c r="AB112" t="s">
        <v>81</v>
      </c>
      <c r="AC112" t="s">
        <v>81</v>
      </c>
      <c r="AD112" t="s">
        <v>81</v>
      </c>
      <c r="AE112" t="s">
        <v>81</v>
      </c>
      <c r="AF112" t="s">
        <v>81</v>
      </c>
      <c r="AG112" t="s">
        <v>81</v>
      </c>
      <c r="AH112" t="s">
        <v>81</v>
      </c>
      <c r="AI112" t="s">
        <v>81</v>
      </c>
      <c r="AJ112" t="s">
        <v>81</v>
      </c>
      <c r="AK112" t="s">
        <v>81</v>
      </c>
      <c r="AL112" t="s">
        <v>81</v>
      </c>
      <c r="AM112" t="s">
        <v>81</v>
      </c>
      <c r="AN112" t="s">
        <v>81</v>
      </c>
      <c r="AO112" t="s">
        <v>81</v>
      </c>
      <c r="AP112" t="s">
        <v>81</v>
      </c>
      <c r="AQ112" t="s">
        <v>81</v>
      </c>
      <c r="AR112" t="s">
        <v>81</v>
      </c>
      <c r="AS112" t="s">
        <v>81</v>
      </c>
      <c r="AT112" t="s">
        <v>81</v>
      </c>
      <c r="AU112" t="s">
        <v>81</v>
      </c>
      <c r="AV112">
        <v>1</v>
      </c>
      <c r="AW112" t="s">
        <v>81</v>
      </c>
      <c r="AX112">
        <v>40000</v>
      </c>
      <c r="AY112" t="s">
        <v>81</v>
      </c>
      <c r="AZ112" t="s">
        <v>81</v>
      </c>
      <c r="BA112" t="s">
        <v>81</v>
      </c>
      <c r="BB112" t="s">
        <v>81</v>
      </c>
      <c r="BC112" t="s">
        <v>81</v>
      </c>
      <c r="BD112" t="s">
        <v>81</v>
      </c>
      <c r="BE112" t="s">
        <v>81</v>
      </c>
      <c r="BF112" t="s">
        <v>81</v>
      </c>
      <c r="BG112" t="s">
        <v>81</v>
      </c>
      <c r="BH112" t="s">
        <v>81</v>
      </c>
      <c r="BI112" t="s">
        <v>81</v>
      </c>
      <c r="BJ112" t="s">
        <v>81</v>
      </c>
      <c r="BK112" t="s">
        <v>81</v>
      </c>
      <c r="BL112" t="s">
        <v>81</v>
      </c>
      <c r="BM112" t="s">
        <v>81</v>
      </c>
      <c r="BN112" t="s">
        <v>81</v>
      </c>
      <c r="BO112" t="s">
        <v>81</v>
      </c>
      <c r="BP112" t="s">
        <v>81</v>
      </c>
      <c r="BQ112" t="s">
        <v>81</v>
      </c>
      <c r="BR112" t="s">
        <v>81</v>
      </c>
      <c r="BS112" t="s">
        <v>81</v>
      </c>
      <c r="BT112" t="s">
        <v>81</v>
      </c>
      <c r="BU112" s="27">
        <v>0</v>
      </c>
      <c r="BV112" t="s">
        <v>81</v>
      </c>
      <c r="BW112">
        <v>1</v>
      </c>
      <c r="BX112" t="s">
        <v>81</v>
      </c>
      <c r="BY112">
        <v>1</v>
      </c>
      <c r="BZ112" t="s">
        <v>81</v>
      </c>
      <c r="CA112" t="s">
        <v>81</v>
      </c>
      <c r="CB112" t="s">
        <v>81</v>
      </c>
      <c r="CC112" t="s">
        <v>81</v>
      </c>
      <c r="CD112" t="s">
        <v>81</v>
      </c>
      <c r="CE112" t="s">
        <v>81</v>
      </c>
      <c r="CF112" t="s">
        <v>81</v>
      </c>
      <c r="CG112">
        <v>10</v>
      </c>
      <c r="CH112" t="s">
        <v>81</v>
      </c>
      <c r="CI112">
        <v>1</v>
      </c>
      <c r="CJ112" t="s">
        <v>81</v>
      </c>
      <c r="CK112" t="s">
        <v>81</v>
      </c>
      <c r="CL112" t="s">
        <v>81</v>
      </c>
      <c r="CM112">
        <v>8</v>
      </c>
      <c r="CN112">
        <v>1</v>
      </c>
      <c r="CO112" t="s">
        <v>81</v>
      </c>
      <c r="CP112" t="s">
        <v>81</v>
      </c>
      <c r="CQ112" t="s">
        <v>81</v>
      </c>
      <c r="CR112" t="s">
        <v>81</v>
      </c>
      <c r="CS112" t="s">
        <v>81</v>
      </c>
      <c r="CT112" t="s">
        <v>81</v>
      </c>
      <c r="CU112" t="s">
        <v>81</v>
      </c>
      <c r="CV112" t="s">
        <v>81</v>
      </c>
      <c r="CW112" t="s">
        <v>81</v>
      </c>
      <c r="CX112" t="s">
        <v>81</v>
      </c>
      <c r="CY112">
        <v>1</v>
      </c>
      <c r="CZ112" t="s">
        <v>81</v>
      </c>
      <c r="DA112" t="s">
        <v>81</v>
      </c>
      <c r="DB112" t="s">
        <v>81</v>
      </c>
      <c r="DC112">
        <v>1</v>
      </c>
      <c r="DD112" t="s">
        <v>81</v>
      </c>
      <c r="DE112" t="s">
        <v>81</v>
      </c>
      <c r="DF112" t="s">
        <v>81</v>
      </c>
      <c r="DG112">
        <v>8</v>
      </c>
      <c r="DH112">
        <v>3</v>
      </c>
      <c r="DI112" t="s">
        <v>81</v>
      </c>
      <c r="DJ112" t="s">
        <v>81</v>
      </c>
      <c r="DK112" t="s">
        <v>81</v>
      </c>
      <c r="DL112">
        <v>4</v>
      </c>
      <c r="DM112">
        <v>1</v>
      </c>
      <c r="DN112">
        <v>1</v>
      </c>
      <c r="DO112" t="s">
        <v>81</v>
      </c>
      <c r="DP112" t="s">
        <v>81</v>
      </c>
      <c r="DQ112" t="s">
        <v>81</v>
      </c>
      <c r="DR112">
        <v>1</v>
      </c>
      <c r="DS112" t="s">
        <v>81</v>
      </c>
      <c r="DT112" t="s">
        <v>81</v>
      </c>
      <c r="DU112" t="s">
        <v>81</v>
      </c>
      <c r="DV112" t="s">
        <v>81</v>
      </c>
      <c r="DW112" t="s">
        <v>81</v>
      </c>
      <c r="DX112" t="s">
        <v>81</v>
      </c>
      <c r="DY112" t="s">
        <v>81</v>
      </c>
      <c r="DZ112" t="s">
        <v>81</v>
      </c>
      <c r="EA112" t="s">
        <v>81</v>
      </c>
      <c r="EB112" t="s">
        <v>81</v>
      </c>
      <c r="EC112" t="s">
        <v>81</v>
      </c>
      <c r="ED112" t="s">
        <v>81</v>
      </c>
      <c r="EE112" t="s">
        <v>81</v>
      </c>
      <c r="EF112" t="s">
        <v>81</v>
      </c>
      <c r="EG112" t="s">
        <v>81</v>
      </c>
      <c r="EH112" t="s">
        <v>81</v>
      </c>
      <c r="EI112" t="s">
        <v>81</v>
      </c>
      <c r="EJ112" t="s">
        <v>81</v>
      </c>
      <c r="EK112" t="s">
        <v>81</v>
      </c>
      <c r="EL112" t="s">
        <v>81</v>
      </c>
      <c r="EM112" t="s">
        <v>81</v>
      </c>
      <c r="EN112" t="s">
        <v>81</v>
      </c>
      <c r="EO112" t="s">
        <v>81</v>
      </c>
      <c r="EP112" t="s">
        <v>81</v>
      </c>
      <c r="EQ112" t="s">
        <v>81</v>
      </c>
      <c r="ER112" t="s">
        <v>81</v>
      </c>
      <c r="ES112" t="s">
        <v>81</v>
      </c>
      <c r="ET112" t="s">
        <v>81</v>
      </c>
      <c r="EU112" t="s">
        <v>81</v>
      </c>
      <c r="EV112" t="s">
        <v>81</v>
      </c>
      <c r="EW112" t="s">
        <v>81</v>
      </c>
      <c r="EX112" t="s">
        <v>81</v>
      </c>
      <c r="EY112" t="s">
        <v>81</v>
      </c>
      <c r="EZ112" t="s">
        <v>81</v>
      </c>
      <c r="FA112" t="s">
        <v>81</v>
      </c>
      <c r="FB112" t="s">
        <v>81</v>
      </c>
      <c r="FC112" t="s">
        <v>81</v>
      </c>
      <c r="FD112" t="s">
        <v>81</v>
      </c>
      <c r="FE112" t="s">
        <v>81</v>
      </c>
      <c r="FF112" t="s">
        <v>81</v>
      </c>
      <c r="FG112" t="s">
        <v>81</v>
      </c>
      <c r="FH112" t="s">
        <v>81</v>
      </c>
      <c r="FI112" t="s">
        <v>81</v>
      </c>
      <c r="FJ112" t="s">
        <v>81</v>
      </c>
      <c r="FK112" t="s">
        <v>81</v>
      </c>
      <c r="FL112" t="s">
        <v>81</v>
      </c>
      <c r="FM112" t="s">
        <v>81</v>
      </c>
      <c r="FN112" t="s">
        <v>81</v>
      </c>
      <c r="FO112" t="s">
        <v>81</v>
      </c>
      <c r="FP112" t="s">
        <v>81</v>
      </c>
      <c r="FQ112" t="s">
        <v>81</v>
      </c>
      <c r="FR112" t="s">
        <v>81</v>
      </c>
      <c r="FS112" t="s">
        <v>81</v>
      </c>
      <c r="FT112" t="s">
        <v>81</v>
      </c>
      <c r="FU112" t="s">
        <v>81</v>
      </c>
      <c r="FV112" t="s">
        <v>81</v>
      </c>
      <c r="FW112" t="s">
        <v>81</v>
      </c>
      <c r="FX112" t="s">
        <v>81</v>
      </c>
      <c r="FY112" t="s">
        <v>81</v>
      </c>
      <c r="FZ112" t="s">
        <v>81</v>
      </c>
      <c r="GA112" t="s">
        <v>81</v>
      </c>
      <c r="GB112" t="s">
        <v>81</v>
      </c>
      <c r="GC112" t="s">
        <v>81</v>
      </c>
      <c r="GD112" t="s">
        <v>81</v>
      </c>
      <c r="GE112" t="s">
        <v>81</v>
      </c>
      <c r="GF112" t="s">
        <v>81</v>
      </c>
      <c r="GG112" t="s">
        <v>81</v>
      </c>
      <c r="GH112" t="s">
        <v>81</v>
      </c>
      <c r="GI112" t="s">
        <v>81</v>
      </c>
      <c r="GJ112" t="s">
        <v>81</v>
      </c>
      <c r="GK112" t="s">
        <v>81</v>
      </c>
      <c r="GL112" t="s">
        <v>81</v>
      </c>
      <c r="GM112" t="s">
        <v>81</v>
      </c>
      <c r="GN112" t="s">
        <v>81</v>
      </c>
      <c r="GO112" t="s">
        <v>81</v>
      </c>
      <c r="GP112" t="s">
        <v>81</v>
      </c>
      <c r="GQ112" t="s">
        <v>81</v>
      </c>
      <c r="GR112" t="s">
        <v>81</v>
      </c>
      <c r="GS112" t="s">
        <v>81</v>
      </c>
      <c r="GT112" t="s">
        <v>81</v>
      </c>
      <c r="GU112" t="s">
        <v>81</v>
      </c>
      <c r="GV112" t="s">
        <v>81</v>
      </c>
      <c r="GW112" t="s">
        <v>81</v>
      </c>
      <c r="GX112" t="s">
        <v>81</v>
      </c>
      <c r="GY112" t="s">
        <v>81</v>
      </c>
      <c r="GZ112" t="s">
        <v>81</v>
      </c>
      <c r="HA112" t="s">
        <v>81</v>
      </c>
      <c r="HB112" t="s">
        <v>81</v>
      </c>
      <c r="HC112" t="s">
        <v>81</v>
      </c>
      <c r="HD112" t="s">
        <v>81</v>
      </c>
      <c r="HE112" t="s">
        <v>81</v>
      </c>
      <c r="HF112" t="s">
        <v>81</v>
      </c>
      <c r="HG112" t="s">
        <v>81</v>
      </c>
      <c r="HH112" t="s">
        <v>81</v>
      </c>
      <c r="HI112" t="s">
        <v>81</v>
      </c>
      <c r="HJ112" t="s">
        <v>81</v>
      </c>
      <c r="HK112" t="s">
        <v>81</v>
      </c>
      <c r="HL112" t="s">
        <v>81</v>
      </c>
      <c r="HM112" t="s">
        <v>81</v>
      </c>
      <c r="HN112" t="s">
        <v>81</v>
      </c>
      <c r="HO112" t="s">
        <v>81</v>
      </c>
      <c r="HP112" t="s">
        <v>81</v>
      </c>
      <c r="HQ112" t="s">
        <v>81</v>
      </c>
      <c r="HR112" t="s">
        <v>81</v>
      </c>
      <c r="HS112" t="s">
        <v>81</v>
      </c>
      <c r="HT112" t="s">
        <v>81</v>
      </c>
      <c r="HU112" t="s">
        <v>81</v>
      </c>
      <c r="HV112" t="s">
        <v>81</v>
      </c>
      <c r="HW112" t="s">
        <v>81</v>
      </c>
      <c r="HX112" t="s">
        <v>81</v>
      </c>
      <c r="HY112" t="s">
        <v>81</v>
      </c>
      <c r="HZ112" t="s">
        <v>81</v>
      </c>
      <c r="IA112" t="s">
        <v>81</v>
      </c>
      <c r="IB112" t="s">
        <v>81</v>
      </c>
      <c r="IC112" t="s">
        <v>81</v>
      </c>
      <c r="ID112" t="s">
        <v>81</v>
      </c>
      <c r="IE112" t="s">
        <v>81</v>
      </c>
      <c r="IF112" t="s">
        <v>81</v>
      </c>
      <c r="IG112" t="s">
        <v>81</v>
      </c>
      <c r="IH112" t="s">
        <v>81</v>
      </c>
      <c r="II112" t="s">
        <v>81</v>
      </c>
      <c r="IJ112" t="s">
        <v>81</v>
      </c>
      <c r="IK112" t="s">
        <v>81</v>
      </c>
      <c r="IL112" t="s">
        <v>81</v>
      </c>
      <c r="IM112" t="s">
        <v>81</v>
      </c>
      <c r="IN112" t="s">
        <v>81</v>
      </c>
      <c r="IO112" t="s">
        <v>81</v>
      </c>
      <c r="IP112" t="s">
        <v>81</v>
      </c>
      <c r="IQ112" t="s">
        <v>81</v>
      </c>
      <c r="IR112" t="s">
        <v>81</v>
      </c>
      <c r="IS112" t="s">
        <v>81</v>
      </c>
      <c r="IT112" t="s">
        <v>81</v>
      </c>
      <c r="IU112" t="s">
        <v>81</v>
      </c>
      <c r="IV112" t="s">
        <v>81</v>
      </c>
      <c r="IW112" t="s">
        <v>81</v>
      </c>
      <c r="IX112" t="s">
        <v>81</v>
      </c>
      <c r="IY112" t="s">
        <v>81</v>
      </c>
      <c r="IZ112" t="s">
        <v>81</v>
      </c>
      <c r="JA112" t="s">
        <v>81</v>
      </c>
      <c r="JB112" t="s">
        <v>81</v>
      </c>
      <c r="JC112" t="s">
        <v>81</v>
      </c>
      <c r="JD112" t="s">
        <v>81</v>
      </c>
      <c r="JE112" t="s">
        <v>81</v>
      </c>
      <c r="JF112" t="s">
        <v>81</v>
      </c>
      <c r="JG112" t="s">
        <v>81</v>
      </c>
      <c r="JH112" t="s">
        <v>81</v>
      </c>
      <c r="JI112" t="s">
        <v>81</v>
      </c>
      <c r="JJ112" t="s">
        <v>81</v>
      </c>
      <c r="JK112" t="s">
        <v>81</v>
      </c>
      <c r="JL112" t="s">
        <v>81</v>
      </c>
      <c r="JM112" t="s">
        <v>81</v>
      </c>
      <c r="JN112" t="s">
        <v>81</v>
      </c>
      <c r="JO112" t="s">
        <v>81</v>
      </c>
      <c r="JP112" t="s">
        <v>81</v>
      </c>
      <c r="JQ112" t="s">
        <v>81</v>
      </c>
      <c r="JR112" t="s">
        <v>81</v>
      </c>
      <c r="JS112" t="s">
        <v>81</v>
      </c>
      <c r="JT112" t="s">
        <v>81</v>
      </c>
      <c r="JU112" t="s">
        <v>81</v>
      </c>
      <c r="JV112" t="s">
        <v>81</v>
      </c>
      <c r="JW112" t="s">
        <v>81</v>
      </c>
      <c r="JX112" t="s">
        <v>81</v>
      </c>
      <c r="JY112" t="s">
        <v>81</v>
      </c>
      <c r="JZ112" t="s">
        <v>81</v>
      </c>
      <c r="KA112" t="s">
        <v>81</v>
      </c>
      <c r="KB112" t="s">
        <v>81</v>
      </c>
      <c r="KC112" t="s">
        <v>81</v>
      </c>
      <c r="KD112" t="s">
        <v>81</v>
      </c>
      <c r="KE112" t="s">
        <v>81</v>
      </c>
      <c r="KF112" t="s">
        <v>81</v>
      </c>
      <c r="KG112" t="s">
        <v>81</v>
      </c>
      <c r="KH112" t="s">
        <v>81</v>
      </c>
      <c r="KI112" t="s">
        <v>81</v>
      </c>
      <c r="KJ112" t="s">
        <v>81</v>
      </c>
      <c r="KK112" t="s">
        <v>81</v>
      </c>
      <c r="KL112" t="s">
        <v>81</v>
      </c>
      <c r="KM112" t="s">
        <v>81</v>
      </c>
      <c r="KN112" t="s">
        <v>81</v>
      </c>
      <c r="KO112" t="s">
        <v>81</v>
      </c>
      <c r="KP112" t="s">
        <v>81</v>
      </c>
      <c r="KQ112" t="s">
        <v>81</v>
      </c>
      <c r="KR112" t="s">
        <v>81</v>
      </c>
      <c r="KS112" t="s">
        <v>81</v>
      </c>
      <c r="KT112" t="s">
        <v>81</v>
      </c>
      <c r="KU112" t="s">
        <v>81</v>
      </c>
      <c r="KV112" t="s">
        <v>81</v>
      </c>
      <c r="KW112" t="s">
        <v>81</v>
      </c>
      <c r="KX112" t="s">
        <v>81</v>
      </c>
      <c r="KY112" t="s">
        <v>81</v>
      </c>
      <c r="KZ112" t="s">
        <v>81</v>
      </c>
      <c r="LA112" t="s">
        <v>81</v>
      </c>
      <c r="LB112" t="s">
        <v>81</v>
      </c>
      <c r="LC112" t="s">
        <v>81</v>
      </c>
      <c r="LD112" t="s">
        <v>81</v>
      </c>
      <c r="LE112" t="s">
        <v>81</v>
      </c>
      <c r="LF112" t="s">
        <v>81</v>
      </c>
      <c r="LG112" t="s">
        <v>81</v>
      </c>
      <c r="LH112" t="s">
        <v>81</v>
      </c>
      <c r="LI112" t="s">
        <v>81</v>
      </c>
      <c r="LJ112" t="s">
        <v>81</v>
      </c>
      <c r="LK112" t="s">
        <v>81</v>
      </c>
      <c r="LL112" t="s">
        <v>81</v>
      </c>
      <c r="LM112" t="s">
        <v>81</v>
      </c>
      <c r="LN112" t="s">
        <v>81</v>
      </c>
      <c r="LO112" t="s">
        <v>81</v>
      </c>
      <c r="LP112" t="s">
        <v>81</v>
      </c>
      <c r="LQ112" t="s">
        <v>81</v>
      </c>
      <c r="LR112" t="s">
        <v>81</v>
      </c>
      <c r="LS112" t="s">
        <v>81</v>
      </c>
      <c r="LT112" t="s">
        <v>81</v>
      </c>
      <c r="LU112" t="s">
        <v>81</v>
      </c>
      <c r="LV112" t="s">
        <v>81</v>
      </c>
      <c r="LW112" t="s">
        <v>81</v>
      </c>
      <c r="LX112" t="s">
        <v>81</v>
      </c>
      <c r="LY112" t="s">
        <v>81</v>
      </c>
      <c r="LZ112" t="s">
        <v>81</v>
      </c>
      <c r="MA112" t="s">
        <v>81</v>
      </c>
      <c r="MB112" t="s">
        <v>81</v>
      </c>
      <c r="MC112" t="s">
        <v>81</v>
      </c>
      <c r="MD112" t="s">
        <v>81</v>
      </c>
      <c r="ME112" t="s">
        <v>81</v>
      </c>
      <c r="MF112" t="s">
        <v>81</v>
      </c>
      <c r="MG112" t="s">
        <v>81</v>
      </c>
      <c r="MH112" t="s">
        <v>81</v>
      </c>
      <c r="MI112" t="s">
        <v>81</v>
      </c>
      <c r="MJ112" t="s">
        <v>81</v>
      </c>
      <c r="MK112" t="s">
        <v>81</v>
      </c>
      <c r="ML112" t="s">
        <v>81</v>
      </c>
      <c r="MM112" t="s">
        <v>81</v>
      </c>
      <c r="MN112" t="s">
        <v>81</v>
      </c>
      <c r="MO112" t="s">
        <v>81</v>
      </c>
      <c r="MP112" t="s">
        <v>81</v>
      </c>
      <c r="MQ112" t="s">
        <v>81</v>
      </c>
      <c r="MR112" t="s">
        <v>81</v>
      </c>
      <c r="MS112" t="s">
        <v>81</v>
      </c>
      <c r="MT112" t="s">
        <v>81</v>
      </c>
      <c r="MU112" t="s">
        <v>81</v>
      </c>
      <c r="MV112" t="s">
        <v>81</v>
      </c>
      <c r="MW112" t="s">
        <v>81</v>
      </c>
      <c r="MX112" t="s">
        <v>81</v>
      </c>
      <c r="MY112" t="s">
        <v>81</v>
      </c>
      <c r="MZ112" t="s">
        <v>81</v>
      </c>
      <c r="NA112" t="s">
        <v>81</v>
      </c>
      <c r="NB112" t="s">
        <v>81</v>
      </c>
      <c r="NC112" t="s">
        <v>81</v>
      </c>
      <c r="ND112" t="s">
        <v>81</v>
      </c>
      <c r="NE112" t="s">
        <v>81</v>
      </c>
      <c r="NF112" t="s">
        <v>81</v>
      </c>
      <c r="NG112" t="s">
        <v>81</v>
      </c>
      <c r="NH112" t="s">
        <v>81</v>
      </c>
      <c r="NI112" t="s">
        <v>81</v>
      </c>
      <c r="NJ112" t="s">
        <v>81</v>
      </c>
      <c r="NK112" t="s">
        <v>81</v>
      </c>
      <c r="NL112" t="s">
        <v>81</v>
      </c>
      <c r="NM112" t="s">
        <v>81</v>
      </c>
      <c r="NN112" t="s">
        <v>81</v>
      </c>
      <c r="NO112" t="s">
        <v>81</v>
      </c>
      <c r="NP112" t="s">
        <v>81</v>
      </c>
      <c r="NQ112" t="s">
        <v>81</v>
      </c>
      <c r="NR112" t="s">
        <v>81</v>
      </c>
      <c r="NS112" t="s">
        <v>81</v>
      </c>
      <c r="NT112" t="s">
        <v>81</v>
      </c>
      <c r="NU112" t="s">
        <v>81</v>
      </c>
      <c r="NV112" t="s">
        <v>81</v>
      </c>
      <c r="NW112" t="s">
        <v>81</v>
      </c>
      <c r="NX112" t="s">
        <v>81</v>
      </c>
      <c r="NY112" t="s">
        <v>81</v>
      </c>
      <c r="NZ112" t="s">
        <v>81</v>
      </c>
      <c r="OA112" t="s">
        <v>81</v>
      </c>
      <c r="OB112" t="s">
        <v>81</v>
      </c>
      <c r="OC112" t="s">
        <v>81</v>
      </c>
      <c r="OD112" t="s">
        <v>81</v>
      </c>
      <c r="OE112" t="s">
        <v>81</v>
      </c>
      <c r="OF112" t="s">
        <v>81</v>
      </c>
      <c r="OG112" t="s">
        <v>81</v>
      </c>
      <c r="OH112" t="s">
        <v>81</v>
      </c>
      <c r="OI112" t="s">
        <v>81</v>
      </c>
      <c r="OJ112" t="s">
        <v>81</v>
      </c>
      <c r="OK112" t="s">
        <v>81</v>
      </c>
      <c r="OL112" t="s">
        <v>81</v>
      </c>
      <c r="OM112">
        <v>1</v>
      </c>
      <c r="ON112">
        <v>2</v>
      </c>
      <c r="OO112">
        <v>1</v>
      </c>
      <c r="OP112" t="s">
        <v>81</v>
      </c>
      <c r="OQ112" t="s">
        <v>81</v>
      </c>
      <c r="OR112" t="s">
        <v>81</v>
      </c>
      <c r="OS112" t="s">
        <v>81</v>
      </c>
      <c r="OT112" t="s">
        <v>81</v>
      </c>
      <c r="OU112" t="s">
        <v>81</v>
      </c>
      <c r="OV112" t="s">
        <v>81</v>
      </c>
      <c r="OW112" t="s">
        <v>81</v>
      </c>
      <c r="OX112" t="s">
        <v>81</v>
      </c>
      <c r="OY112" t="s">
        <v>81</v>
      </c>
      <c r="OZ112" t="s">
        <v>81</v>
      </c>
      <c r="PA112" t="s">
        <v>81</v>
      </c>
      <c r="PB112" t="s">
        <v>81</v>
      </c>
      <c r="PC112" t="s">
        <v>81</v>
      </c>
      <c r="PD112" t="s">
        <v>81</v>
      </c>
    </row>
    <row r="113" spans="1:420" x14ac:dyDescent="0.35">
      <c r="A113" s="20">
        <v>2090502</v>
      </c>
      <c r="B113" s="20">
        <v>2</v>
      </c>
      <c r="C113" s="20">
        <v>9</v>
      </c>
      <c r="D113" s="20">
        <v>5</v>
      </c>
      <c r="E113" s="20" t="s">
        <v>1492</v>
      </c>
      <c r="F113" s="20">
        <v>1</v>
      </c>
      <c r="G113" s="20">
        <v>5</v>
      </c>
      <c r="H113" s="20">
        <v>5</v>
      </c>
      <c r="I113" s="20">
        <v>40</v>
      </c>
      <c r="J113" s="20">
        <v>60</v>
      </c>
      <c r="K113" s="20">
        <v>10</v>
      </c>
      <c r="L113" s="20">
        <v>20000</v>
      </c>
      <c r="M113" s="20">
        <v>13</v>
      </c>
      <c r="N113" s="20">
        <v>4</v>
      </c>
      <c r="O113" s="20">
        <v>4</v>
      </c>
      <c r="P113" s="20">
        <v>30</v>
      </c>
      <c r="Q113" s="20">
        <v>70</v>
      </c>
      <c r="R113" s="20">
        <v>3.5</v>
      </c>
      <c r="S113" s="20">
        <v>5500</v>
      </c>
      <c r="T113" t="s">
        <v>81</v>
      </c>
      <c r="U113" t="s">
        <v>81</v>
      </c>
      <c r="V113" t="s">
        <v>81</v>
      </c>
      <c r="W113" t="s">
        <v>81</v>
      </c>
      <c r="X113" t="s">
        <v>81</v>
      </c>
      <c r="Y113" t="s">
        <v>81</v>
      </c>
      <c r="Z113" t="s">
        <v>81</v>
      </c>
      <c r="AA113" t="s">
        <v>81</v>
      </c>
      <c r="AB113" t="s">
        <v>81</v>
      </c>
      <c r="AC113" t="s">
        <v>81</v>
      </c>
      <c r="AD113" t="s">
        <v>81</v>
      </c>
      <c r="AE113" t="s">
        <v>81</v>
      </c>
      <c r="AF113" t="s">
        <v>81</v>
      </c>
      <c r="AG113" t="s">
        <v>81</v>
      </c>
      <c r="AH113" t="s">
        <v>81</v>
      </c>
      <c r="AI113" t="s">
        <v>81</v>
      </c>
      <c r="AJ113" t="s">
        <v>81</v>
      </c>
      <c r="AK113" t="s">
        <v>81</v>
      </c>
      <c r="AL113" t="s">
        <v>81</v>
      </c>
      <c r="AM113" t="s">
        <v>81</v>
      </c>
      <c r="AN113" t="s">
        <v>81</v>
      </c>
      <c r="AO113" t="s">
        <v>81</v>
      </c>
      <c r="AP113" t="s">
        <v>81</v>
      </c>
      <c r="AQ113" t="s">
        <v>81</v>
      </c>
      <c r="AR113" t="s">
        <v>81</v>
      </c>
      <c r="AS113" t="s">
        <v>81</v>
      </c>
      <c r="AT113" t="s">
        <v>81</v>
      </c>
      <c r="AU113" t="s">
        <v>81</v>
      </c>
      <c r="AV113">
        <v>2</v>
      </c>
      <c r="AW113" t="s">
        <v>81</v>
      </c>
      <c r="AX113">
        <v>30000</v>
      </c>
      <c r="AY113">
        <v>5000</v>
      </c>
      <c r="AZ113">
        <v>5000</v>
      </c>
      <c r="BA113" t="s">
        <v>81</v>
      </c>
      <c r="BB113">
        <v>5000</v>
      </c>
      <c r="BC113">
        <v>5000</v>
      </c>
      <c r="BD113">
        <v>5000</v>
      </c>
      <c r="BE113" t="s">
        <v>81</v>
      </c>
      <c r="BF113" t="s">
        <v>81</v>
      </c>
      <c r="BG113" t="s">
        <v>81</v>
      </c>
      <c r="BH113" t="s">
        <v>81</v>
      </c>
      <c r="BI113" t="s">
        <v>81</v>
      </c>
      <c r="BJ113" t="s">
        <v>81</v>
      </c>
      <c r="BK113" t="s">
        <v>81</v>
      </c>
      <c r="BL113" t="s">
        <v>81</v>
      </c>
      <c r="BM113" t="s">
        <v>81</v>
      </c>
      <c r="BN113" t="s">
        <v>81</v>
      </c>
      <c r="BO113" t="s">
        <v>81</v>
      </c>
      <c r="BP113" t="s">
        <v>81</v>
      </c>
      <c r="BQ113" t="s">
        <v>81</v>
      </c>
      <c r="BR113" t="s">
        <v>81</v>
      </c>
      <c r="BS113" t="s">
        <v>81</v>
      </c>
      <c r="BT113" t="s">
        <v>81</v>
      </c>
      <c r="BU113">
        <v>2</v>
      </c>
      <c r="BV113" t="s">
        <v>81</v>
      </c>
      <c r="BW113" t="s">
        <v>81</v>
      </c>
      <c r="BX113" t="s">
        <v>81</v>
      </c>
      <c r="BY113">
        <v>1</v>
      </c>
      <c r="BZ113" t="s">
        <v>81</v>
      </c>
      <c r="CA113" t="s">
        <v>81</v>
      </c>
      <c r="CB113" t="s">
        <v>81</v>
      </c>
      <c r="CC113" t="s">
        <v>81</v>
      </c>
      <c r="CD113" t="s">
        <v>81</v>
      </c>
      <c r="CE113" t="s">
        <v>81</v>
      </c>
      <c r="CF113" t="s">
        <v>81</v>
      </c>
      <c r="CG113">
        <v>7</v>
      </c>
      <c r="CH113" t="s">
        <v>81</v>
      </c>
      <c r="CI113">
        <v>1</v>
      </c>
      <c r="CJ113" t="s">
        <v>81</v>
      </c>
      <c r="CK113" t="s">
        <v>81</v>
      </c>
      <c r="CL113" t="s">
        <v>81</v>
      </c>
      <c r="CM113">
        <v>7</v>
      </c>
      <c r="CN113">
        <v>1</v>
      </c>
      <c r="CO113">
        <v>1</v>
      </c>
      <c r="CP113" t="s">
        <v>81</v>
      </c>
      <c r="CQ113" t="s">
        <v>81</v>
      </c>
      <c r="CR113" t="s">
        <v>81</v>
      </c>
      <c r="CS113">
        <v>1</v>
      </c>
      <c r="CT113" t="s">
        <v>81</v>
      </c>
      <c r="CU113" t="s">
        <v>81</v>
      </c>
      <c r="CV113">
        <v>2</v>
      </c>
      <c r="CW113" t="s">
        <v>81</v>
      </c>
      <c r="CX113">
        <v>1</v>
      </c>
      <c r="CY113" t="s">
        <v>81</v>
      </c>
      <c r="CZ113" t="s">
        <v>81</v>
      </c>
      <c r="DA113">
        <v>1</v>
      </c>
      <c r="DB113" t="s">
        <v>81</v>
      </c>
      <c r="DC113">
        <v>1</v>
      </c>
      <c r="DD113" t="s">
        <v>81</v>
      </c>
      <c r="DE113" t="s">
        <v>81</v>
      </c>
      <c r="DF113">
        <v>4</v>
      </c>
      <c r="DG113">
        <v>3</v>
      </c>
      <c r="DH113">
        <v>1</v>
      </c>
      <c r="DI113" t="s">
        <v>81</v>
      </c>
      <c r="DJ113" t="s">
        <v>81</v>
      </c>
      <c r="DK113">
        <v>1</v>
      </c>
      <c r="DL113" t="s">
        <v>81</v>
      </c>
      <c r="DM113">
        <v>1</v>
      </c>
      <c r="DN113" t="s">
        <v>81</v>
      </c>
      <c r="DO113" t="s">
        <v>81</v>
      </c>
      <c r="DP113">
        <v>1</v>
      </c>
      <c r="DQ113" t="s">
        <v>81</v>
      </c>
      <c r="DR113">
        <v>1</v>
      </c>
      <c r="DS113" t="s">
        <v>81</v>
      </c>
      <c r="DT113" t="s">
        <v>81</v>
      </c>
      <c r="DU113" t="s">
        <v>81</v>
      </c>
      <c r="DV113" t="s">
        <v>81</v>
      </c>
      <c r="DW113" t="s">
        <v>81</v>
      </c>
      <c r="DX113" t="s">
        <v>81</v>
      </c>
      <c r="DY113" t="s">
        <v>81</v>
      </c>
      <c r="DZ113">
        <v>5</v>
      </c>
      <c r="EA113" t="s">
        <v>81</v>
      </c>
      <c r="EB113">
        <v>1</v>
      </c>
      <c r="EC113" t="s">
        <v>81</v>
      </c>
      <c r="ED113" t="s">
        <v>81</v>
      </c>
      <c r="EE113" t="s">
        <v>81</v>
      </c>
      <c r="EF113" t="s">
        <v>81</v>
      </c>
      <c r="EG113" t="s">
        <v>81</v>
      </c>
      <c r="EH113" t="s">
        <v>81</v>
      </c>
      <c r="EI113" t="s">
        <v>81</v>
      </c>
      <c r="EJ113" t="s">
        <v>81</v>
      </c>
      <c r="EK113" t="s">
        <v>81</v>
      </c>
      <c r="EL113" t="s">
        <v>81</v>
      </c>
      <c r="EM113" t="s">
        <v>81</v>
      </c>
      <c r="EN113" t="s">
        <v>81</v>
      </c>
      <c r="EO113">
        <v>2</v>
      </c>
      <c r="EP113">
        <v>1</v>
      </c>
      <c r="EQ113">
        <v>1</v>
      </c>
      <c r="ER113">
        <v>1</v>
      </c>
      <c r="ES113" t="s">
        <v>81</v>
      </c>
      <c r="ET113" t="s">
        <v>81</v>
      </c>
      <c r="EU113" t="s">
        <v>81</v>
      </c>
      <c r="EV113">
        <v>1</v>
      </c>
      <c r="EW113">
        <v>1</v>
      </c>
      <c r="EX113">
        <v>1</v>
      </c>
      <c r="EY113" t="s">
        <v>81</v>
      </c>
      <c r="EZ113" t="s">
        <v>81</v>
      </c>
      <c r="FA113">
        <v>1</v>
      </c>
      <c r="FB113">
        <v>1</v>
      </c>
      <c r="FC113" t="s">
        <v>81</v>
      </c>
      <c r="FD113" t="s">
        <v>81</v>
      </c>
      <c r="FE113" t="s">
        <v>81</v>
      </c>
      <c r="FF113">
        <v>1</v>
      </c>
      <c r="FG113" t="s">
        <v>81</v>
      </c>
      <c r="FH113" t="s">
        <v>81</v>
      </c>
      <c r="FI113">
        <v>6</v>
      </c>
      <c r="FJ113">
        <v>6</v>
      </c>
      <c r="FK113">
        <v>1</v>
      </c>
      <c r="FL113" t="s">
        <v>81</v>
      </c>
      <c r="FM113" t="s">
        <v>81</v>
      </c>
      <c r="FN113" t="s">
        <v>81</v>
      </c>
      <c r="FO113" t="s">
        <v>81</v>
      </c>
      <c r="FP113" t="s">
        <v>81</v>
      </c>
      <c r="FQ113">
        <v>1</v>
      </c>
      <c r="FR113" t="s">
        <v>81</v>
      </c>
      <c r="FS113" t="s">
        <v>81</v>
      </c>
      <c r="FT113" t="s">
        <v>81</v>
      </c>
      <c r="FU113">
        <v>1</v>
      </c>
      <c r="FV113" t="s">
        <v>81</v>
      </c>
      <c r="FW113" t="s">
        <v>81</v>
      </c>
      <c r="FX113" t="s">
        <v>81</v>
      </c>
      <c r="FY113" t="s">
        <v>81</v>
      </c>
      <c r="FZ113" t="s">
        <v>81</v>
      </c>
      <c r="GA113" t="s">
        <v>81</v>
      </c>
      <c r="GB113" t="s">
        <v>81</v>
      </c>
      <c r="GC113" t="s">
        <v>81</v>
      </c>
      <c r="GD113" t="s">
        <v>81</v>
      </c>
      <c r="GE113" t="s">
        <v>81</v>
      </c>
      <c r="GF113" t="s">
        <v>81</v>
      </c>
      <c r="GG113" t="s">
        <v>81</v>
      </c>
      <c r="GH113" t="s">
        <v>81</v>
      </c>
      <c r="GI113" t="s">
        <v>81</v>
      </c>
      <c r="GJ113" t="s">
        <v>81</v>
      </c>
      <c r="GK113" t="s">
        <v>81</v>
      </c>
      <c r="GL113" t="s">
        <v>81</v>
      </c>
      <c r="GM113" t="s">
        <v>81</v>
      </c>
      <c r="GN113" t="s">
        <v>81</v>
      </c>
      <c r="GO113" t="s">
        <v>81</v>
      </c>
      <c r="GP113" t="s">
        <v>81</v>
      </c>
      <c r="GQ113" t="s">
        <v>81</v>
      </c>
      <c r="GR113" t="s">
        <v>81</v>
      </c>
      <c r="GS113" t="s">
        <v>81</v>
      </c>
      <c r="GT113" t="s">
        <v>81</v>
      </c>
      <c r="GU113" t="s">
        <v>81</v>
      </c>
      <c r="GV113" t="s">
        <v>81</v>
      </c>
      <c r="GW113" t="s">
        <v>81</v>
      </c>
      <c r="GX113" t="s">
        <v>81</v>
      </c>
      <c r="GY113" t="s">
        <v>81</v>
      </c>
      <c r="GZ113" t="s">
        <v>81</v>
      </c>
      <c r="HA113" t="s">
        <v>81</v>
      </c>
      <c r="HB113" t="s">
        <v>81</v>
      </c>
      <c r="HC113" t="s">
        <v>81</v>
      </c>
      <c r="HD113" t="s">
        <v>81</v>
      </c>
      <c r="HE113" t="s">
        <v>81</v>
      </c>
      <c r="HF113" t="s">
        <v>81</v>
      </c>
      <c r="HG113" t="s">
        <v>81</v>
      </c>
      <c r="HH113" t="s">
        <v>81</v>
      </c>
      <c r="HI113" t="s">
        <v>81</v>
      </c>
      <c r="HJ113" t="s">
        <v>81</v>
      </c>
      <c r="HK113" t="s">
        <v>81</v>
      </c>
      <c r="HL113" t="s">
        <v>81</v>
      </c>
      <c r="HM113" t="s">
        <v>81</v>
      </c>
      <c r="HN113" t="s">
        <v>81</v>
      </c>
      <c r="HO113" t="s">
        <v>81</v>
      </c>
      <c r="HP113" t="s">
        <v>81</v>
      </c>
      <c r="HQ113" t="s">
        <v>81</v>
      </c>
      <c r="HR113" t="s">
        <v>81</v>
      </c>
      <c r="HS113" t="s">
        <v>81</v>
      </c>
      <c r="HT113" t="s">
        <v>81</v>
      </c>
      <c r="HU113" t="s">
        <v>81</v>
      </c>
      <c r="HV113" t="s">
        <v>81</v>
      </c>
      <c r="HW113" t="s">
        <v>81</v>
      </c>
      <c r="HX113" t="s">
        <v>81</v>
      </c>
      <c r="HY113" t="s">
        <v>81</v>
      </c>
      <c r="HZ113" t="s">
        <v>81</v>
      </c>
      <c r="IA113" t="s">
        <v>81</v>
      </c>
      <c r="IB113" t="s">
        <v>81</v>
      </c>
      <c r="IC113" t="s">
        <v>81</v>
      </c>
      <c r="ID113" t="s">
        <v>81</v>
      </c>
      <c r="IE113" t="s">
        <v>81</v>
      </c>
      <c r="IF113" t="s">
        <v>81</v>
      </c>
      <c r="IG113" t="s">
        <v>81</v>
      </c>
      <c r="IH113" t="s">
        <v>81</v>
      </c>
      <c r="II113" t="s">
        <v>81</v>
      </c>
      <c r="IJ113" t="s">
        <v>81</v>
      </c>
      <c r="IK113" t="s">
        <v>81</v>
      </c>
      <c r="IL113" t="s">
        <v>81</v>
      </c>
      <c r="IM113" t="s">
        <v>81</v>
      </c>
      <c r="IN113" t="s">
        <v>81</v>
      </c>
      <c r="IO113" t="s">
        <v>81</v>
      </c>
      <c r="IP113" t="s">
        <v>81</v>
      </c>
      <c r="IQ113" t="s">
        <v>81</v>
      </c>
      <c r="IR113" t="s">
        <v>81</v>
      </c>
      <c r="IS113" t="s">
        <v>81</v>
      </c>
      <c r="IT113" t="s">
        <v>81</v>
      </c>
      <c r="IU113" t="s">
        <v>81</v>
      </c>
      <c r="IV113" t="s">
        <v>81</v>
      </c>
      <c r="IW113" t="s">
        <v>81</v>
      </c>
      <c r="IX113" t="s">
        <v>81</v>
      </c>
      <c r="IY113" t="s">
        <v>81</v>
      </c>
      <c r="IZ113" t="s">
        <v>81</v>
      </c>
      <c r="JA113" t="s">
        <v>81</v>
      </c>
      <c r="JB113" t="s">
        <v>81</v>
      </c>
      <c r="JC113" t="s">
        <v>81</v>
      </c>
      <c r="JD113" t="s">
        <v>81</v>
      </c>
      <c r="JE113" t="s">
        <v>81</v>
      </c>
      <c r="JF113" t="s">
        <v>81</v>
      </c>
      <c r="JG113" t="s">
        <v>81</v>
      </c>
      <c r="JH113" t="s">
        <v>81</v>
      </c>
      <c r="JI113" t="s">
        <v>81</v>
      </c>
      <c r="JJ113" t="s">
        <v>81</v>
      </c>
      <c r="JK113" t="s">
        <v>81</v>
      </c>
      <c r="JL113" t="s">
        <v>81</v>
      </c>
      <c r="JM113" t="s">
        <v>81</v>
      </c>
      <c r="JN113" t="s">
        <v>81</v>
      </c>
      <c r="JO113" t="s">
        <v>81</v>
      </c>
      <c r="JP113" t="s">
        <v>81</v>
      </c>
      <c r="JQ113" t="s">
        <v>81</v>
      </c>
      <c r="JR113" t="s">
        <v>81</v>
      </c>
      <c r="JS113" t="s">
        <v>81</v>
      </c>
      <c r="JT113" t="s">
        <v>81</v>
      </c>
      <c r="JU113" t="s">
        <v>81</v>
      </c>
      <c r="JV113" t="s">
        <v>81</v>
      </c>
      <c r="JW113" t="s">
        <v>81</v>
      </c>
      <c r="JX113" t="s">
        <v>81</v>
      </c>
      <c r="JY113" t="s">
        <v>81</v>
      </c>
      <c r="JZ113" t="s">
        <v>81</v>
      </c>
      <c r="KA113" t="s">
        <v>81</v>
      </c>
      <c r="KB113" t="s">
        <v>81</v>
      </c>
      <c r="KC113" t="s">
        <v>81</v>
      </c>
      <c r="KD113" t="s">
        <v>81</v>
      </c>
      <c r="KE113" t="s">
        <v>81</v>
      </c>
      <c r="KF113" t="s">
        <v>81</v>
      </c>
      <c r="KG113" t="s">
        <v>81</v>
      </c>
      <c r="KH113" t="s">
        <v>81</v>
      </c>
      <c r="KI113" t="s">
        <v>81</v>
      </c>
      <c r="KJ113" t="s">
        <v>81</v>
      </c>
      <c r="KK113" t="s">
        <v>81</v>
      </c>
      <c r="KL113" t="s">
        <v>81</v>
      </c>
      <c r="KM113" t="s">
        <v>81</v>
      </c>
      <c r="KN113" t="s">
        <v>81</v>
      </c>
      <c r="KO113" t="s">
        <v>81</v>
      </c>
      <c r="KP113" t="s">
        <v>81</v>
      </c>
      <c r="KQ113" t="s">
        <v>81</v>
      </c>
      <c r="KR113" t="s">
        <v>81</v>
      </c>
      <c r="KS113" t="s">
        <v>81</v>
      </c>
      <c r="KT113" t="s">
        <v>81</v>
      </c>
      <c r="KU113" t="s">
        <v>81</v>
      </c>
      <c r="KV113" t="s">
        <v>81</v>
      </c>
      <c r="KW113" t="s">
        <v>81</v>
      </c>
      <c r="KX113" t="s">
        <v>81</v>
      </c>
      <c r="KY113" t="s">
        <v>81</v>
      </c>
      <c r="KZ113" t="s">
        <v>81</v>
      </c>
      <c r="LA113" t="s">
        <v>81</v>
      </c>
      <c r="LB113" t="s">
        <v>81</v>
      </c>
      <c r="LC113" t="s">
        <v>81</v>
      </c>
      <c r="LD113" t="s">
        <v>81</v>
      </c>
      <c r="LE113" t="s">
        <v>81</v>
      </c>
      <c r="LF113" t="s">
        <v>81</v>
      </c>
      <c r="LG113" t="s">
        <v>81</v>
      </c>
      <c r="LH113" t="s">
        <v>81</v>
      </c>
      <c r="LI113" t="s">
        <v>81</v>
      </c>
      <c r="LJ113" t="s">
        <v>81</v>
      </c>
      <c r="LK113" t="s">
        <v>81</v>
      </c>
      <c r="LL113" t="s">
        <v>81</v>
      </c>
      <c r="LM113" t="s">
        <v>81</v>
      </c>
      <c r="LN113" t="s">
        <v>81</v>
      </c>
      <c r="LO113" t="s">
        <v>81</v>
      </c>
      <c r="LP113" t="s">
        <v>81</v>
      </c>
      <c r="LQ113" t="s">
        <v>81</v>
      </c>
      <c r="LR113" t="s">
        <v>81</v>
      </c>
      <c r="LS113" t="s">
        <v>81</v>
      </c>
      <c r="LT113" t="s">
        <v>81</v>
      </c>
      <c r="LU113" t="s">
        <v>81</v>
      </c>
      <c r="LV113" t="s">
        <v>81</v>
      </c>
      <c r="LW113" t="s">
        <v>81</v>
      </c>
      <c r="LX113" t="s">
        <v>81</v>
      </c>
      <c r="LY113" t="s">
        <v>81</v>
      </c>
      <c r="LZ113" t="s">
        <v>81</v>
      </c>
      <c r="MA113" t="s">
        <v>81</v>
      </c>
      <c r="MB113" t="s">
        <v>81</v>
      </c>
      <c r="MC113" t="s">
        <v>81</v>
      </c>
      <c r="MD113" t="s">
        <v>81</v>
      </c>
      <c r="ME113" t="s">
        <v>81</v>
      </c>
      <c r="MF113" t="s">
        <v>81</v>
      </c>
      <c r="MG113" t="s">
        <v>81</v>
      </c>
      <c r="MH113" t="s">
        <v>81</v>
      </c>
      <c r="MI113" t="s">
        <v>81</v>
      </c>
      <c r="MJ113" t="s">
        <v>81</v>
      </c>
      <c r="MK113" t="s">
        <v>81</v>
      </c>
      <c r="ML113" t="s">
        <v>81</v>
      </c>
      <c r="MM113" t="s">
        <v>81</v>
      </c>
      <c r="MN113" t="s">
        <v>81</v>
      </c>
      <c r="MO113" t="s">
        <v>81</v>
      </c>
      <c r="MP113" t="s">
        <v>81</v>
      </c>
      <c r="MQ113" t="s">
        <v>81</v>
      </c>
      <c r="MR113" t="s">
        <v>81</v>
      </c>
      <c r="MS113" t="s">
        <v>81</v>
      </c>
      <c r="MT113" t="s">
        <v>81</v>
      </c>
      <c r="MU113" t="s">
        <v>81</v>
      </c>
      <c r="MV113" t="s">
        <v>81</v>
      </c>
      <c r="MW113" t="s">
        <v>81</v>
      </c>
      <c r="MX113" t="s">
        <v>81</v>
      </c>
      <c r="MY113" t="s">
        <v>81</v>
      </c>
      <c r="MZ113" t="s">
        <v>81</v>
      </c>
      <c r="NA113" t="s">
        <v>81</v>
      </c>
      <c r="NB113" t="s">
        <v>81</v>
      </c>
      <c r="NC113" t="s">
        <v>81</v>
      </c>
      <c r="ND113" t="s">
        <v>81</v>
      </c>
      <c r="NE113" t="s">
        <v>81</v>
      </c>
      <c r="NF113" t="s">
        <v>81</v>
      </c>
      <c r="NG113" t="s">
        <v>81</v>
      </c>
      <c r="NH113" t="s">
        <v>81</v>
      </c>
      <c r="NI113" t="s">
        <v>81</v>
      </c>
      <c r="NJ113" t="s">
        <v>81</v>
      </c>
      <c r="NK113" t="s">
        <v>81</v>
      </c>
      <c r="NL113" t="s">
        <v>81</v>
      </c>
      <c r="NM113" t="s">
        <v>81</v>
      </c>
      <c r="NN113" t="s">
        <v>81</v>
      </c>
      <c r="NO113" t="s">
        <v>81</v>
      </c>
      <c r="NP113" t="s">
        <v>81</v>
      </c>
      <c r="NQ113" t="s">
        <v>81</v>
      </c>
      <c r="NR113" t="s">
        <v>81</v>
      </c>
      <c r="NS113" t="s">
        <v>81</v>
      </c>
      <c r="NT113" t="s">
        <v>81</v>
      </c>
      <c r="NU113" t="s">
        <v>81</v>
      </c>
      <c r="NV113" t="s">
        <v>81</v>
      </c>
      <c r="NW113" t="s">
        <v>81</v>
      </c>
      <c r="NX113" t="s">
        <v>81</v>
      </c>
      <c r="NY113" t="s">
        <v>81</v>
      </c>
      <c r="NZ113" t="s">
        <v>81</v>
      </c>
      <c r="OA113" t="s">
        <v>81</v>
      </c>
      <c r="OB113" t="s">
        <v>81</v>
      </c>
      <c r="OC113" t="s">
        <v>81</v>
      </c>
      <c r="OD113" t="s">
        <v>81</v>
      </c>
      <c r="OE113" t="s">
        <v>81</v>
      </c>
      <c r="OF113" t="s">
        <v>81</v>
      </c>
      <c r="OG113" t="s">
        <v>81</v>
      </c>
      <c r="OH113" t="s">
        <v>81</v>
      </c>
      <c r="OI113" t="s">
        <v>81</v>
      </c>
      <c r="OJ113" t="s">
        <v>81</v>
      </c>
      <c r="OK113" t="s">
        <v>81</v>
      </c>
      <c r="OL113" t="s">
        <v>81</v>
      </c>
      <c r="OM113">
        <v>1</v>
      </c>
      <c r="ON113">
        <v>1</v>
      </c>
      <c r="OO113">
        <v>4</v>
      </c>
      <c r="OP113">
        <v>1</v>
      </c>
      <c r="OQ113">
        <v>1</v>
      </c>
      <c r="OR113">
        <v>10</v>
      </c>
      <c r="OS113" t="s">
        <v>81</v>
      </c>
      <c r="OT113" t="s">
        <v>81</v>
      </c>
      <c r="OU113" t="s">
        <v>81</v>
      </c>
      <c r="OV113" t="s">
        <v>81</v>
      </c>
      <c r="OW113" t="s">
        <v>81</v>
      </c>
      <c r="OX113" t="s">
        <v>81</v>
      </c>
      <c r="OY113" t="s">
        <v>81</v>
      </c>
      <c r="OZ113" t="s">
        <v>81</v>
      </c>
      <c r="PA113" t="s">
        <v>81</v>
      </c>
      <c r="PB113" t="s">
        <v>81</v>
      </c>
      <c r="PC113" t="s">
        <v>81</v>
      </c>
      <c r="PD113" t="s">
        <v>81</v>
      </c>
    </row>
    <row r="114" spans="1:420" s="72" customFormat="1" x14ac:dyDescent="0.35">
      <c r="A114" s="71">
        <v>2090503</v>
      </c>
      <c r="B114" s="71">
        <v>2</v>
      </c>
      <c r="C114" s="71">
        <v>9</v>
      </c>
      <c r="D114" s="71">
        <v>5</v>
      </c>
      <c r="E114" s="71" t="s">
        <v>1498</v>
      </c>
      <c r="F114" s="71">
        <v>1</v>
      </c>
      <c r="G114" s="71">
        <v>12</v>
      </c>
      <c r="H114" s="71">
        <v>12</v>
      </c>
      <c r="I114" s="71">
        <v>50</v>
      </c>
      <c r="J114" s="71">
        <v>200</v>
      </c>
      <c r="K114" s="71">
        <v>50</v>
      </c>
      <c r="L114" s="71">
        <v>18000</v>
      </c>
      <c r="M114" s="71">
        <v>13</v>
      </c>
      <c r="N114" s="71">
        <v>20</v>
      </c>
      <c r="O114" s="71">
        <v>20</v>
      </c>
      <c r="P114" s="71">
        <v>20</v>
      </c>
      <c r="Q114" s="71">
        <v>15</v>
      </c>
      <c r="R114" s="71">
        <v>30</v>
      </c>
      <c r="S114" s="71">
        <v>3850</v>
      </c>
      <c r="T114" s="71">
        <v>4</v>
      </c>
      <c r="U114" s="71">
        <v>20</v>
      </c>
      <c r="V114" s="71">
        <v>20</v>
      </c>
      <c r="W114" s="71">
        <v>10</v>
      </c>
      <c r="X114" s="72" t="s">
        <v>81</v>
      </c>
      <c r="Y114" s="71">
        <v>3</v>
      </c>
      <c r="Z114" s="71">
        <v>15000</v>
      </c>
      <c r="AA114" s="72" t="s">
        <v>81</v>
      </c>
      <c r="AB114" s="72" t="s">
        <v>81</v>
      </c>
      <c r="AC114" s="72" t="s">
        <v>81</v>
      </c>
      <c r="AD114" s="72" t="s">
        <v>81</v>
      </c>
      <c r="AE114" s="72" t="s">
        <v>81</v>
      </c>
      <c r="AF114" s="72" t="s">
        <v>81</v>
      </c>
      <c r="AG114" s="72" t="s">
        <v>81</v>
      </c>
      <c r="AH114" s="72" t="s">
        <v>81</v>
      </c>
      <c r="AI114" s="72" t="s">
        <v>81</v>
      </c>
      <c r="AJ114" s="72" t="s">
        <v>81</v>
      </c>
      <c r="AK114" s="72" t="s">
        <v>81</v>
      </c>
      <c r="AL114" s="72" t="s">
        <v>81</v>
      </c>
      <c r="AM114" s="72" t="s">
        <v>81</v>
      </c>
      <c r="AN114" s="72" t="s">
        <v>81</v>
      </c>
      <c r="AO114" s="72" t="s">
        <v>81</v>
      </c>
      <c r="AP114" s="72" t="s">
        <v>81</v>
      </c>
      <c r="AQ114" s="72" t="s">
        <v>81</v>
      </c>
      <c r="AR114" s="72" t="s">
        <v>81</v>
      </c>
      <c r="AS114" s="72" t="s">
        <v>81</v>
      </c>
      <c r="AT114" s="72" t="s">
        <v>81</v>
      </c>
      <c r="AU114" s="72" t="s">
        <v>81</v>
      </c>
      <c r="AV114" s="72">
        <v>3</v>
      </c>
      <c r="AW114" s="72" t="s">
        <v>81</v>
      </c>
      <c r="AX114" s="72">
        <v>40000</v>
      </c>
      <c r="AY114" s="72">
        <v>10000</v>
      </c>
      <c r="AZ114" s="72">
        <v>10000</v>
      </c>
      <c r="BA114" s="72" t="s">
        <v>81</v>
      </c>
      <c r="BB114" s="72">
        <v>40000</v>
      </c>
      <c r="BC114" s="72">
        <v>10000</v>
      </c>
      <c r="BD114" s="72">
        <v>10000</v>
      </c>
      <c r="BE114" s="72" t="s">
        <v>81</v>
      </c>
      <c r="BF114" s="72">
        <v>40000</v>
      </c>
      <c r="BG114" s="72">
        <v>10000</v>
      </c>
      <c r="BH114" s="72">
        <v>10000</v>
      </c>
      <c r="BI114" s="72" t="s">
        <v>81</v>
      </c>
      <c r="BJ114" s="72" t="s">
        <v>81</v>
      </c>
      <c r="BK114" s="72" t="s">
        <v>81</v>
      </c>
      <c r="BL114" s="72" t="s">
        <v>81</v>
      </c>
      <c r="BM114" s="72" t="s">
        <v>81</v>
      </c>
      <c r="BN114" s="72" t="s">
        <v>81</v>
      </c>
      <c r="BO114" s="72" t="s">
        <v>81</v>
      </c>
      <c r="BP114" s="72" t="s">
        <v>81</v>
      </c>
      <c r="BQ114" s="72" t="s">
        <v>81</v>
      </c>
      <c r="BR114" s="72" t="s">
        <v>81</v>
      </c>
      <c r="BS114" s="72" t="s">
        <v>81</v>
      </c>
      <c r="BT114" s="72" t="s">
        <v>81</v>
      </c>
      <c r="BU114" s="72">
        <v>1</v>
      </c>
      <c r="BV114" s="72" t="s">
        <v>81</v>
      </c>
      <c r="BW114" s="72" t="s">
        <v>81</v>
      </c>
      <c r="BX114" s="72" t="s">
        <v>81</v>
      </c>
      <c r="BY114" s="72">
        <v>2</v>
      </c>
      <c r="BZ114" s="72" t="s">
        <v>81</v>
      </c>
      <c r="CA114" s="72" t="s">
        <v>81</v>
      </c>
      <c r="CB114" s="72" t="s">
        <v>81</v>
      </c>
      <c r="CC114" s="72" t="s">
        <v>81</v>
      </c>
      <c r="CD114" s="72" t="s">
        <v>81</v>
      </c>
      <c r="CE114" s="72" t="s">
        <v>81</v>
      </c>
      <c r="CF114" s="72" t="s">
        <v>81</v>
      </c>
      <c r="CG114" s="72">
        <v>5</v>
      </c>
      <c r="CH114" s="72" t="s">
        <v>81</v>
      </c>
      <c r="CI114" s="72">
        <v>1</v>
      </c>
      <c r="CJ114" s="72" t="s">
        <v>81</v>
      </c>
      <c r="CK114" s="72" t="s">
        <v>81</v>
      </c>
      <c r="CL114" s="72" t="s">
        <v>81</v>
      </c>
      <c r="CM114" s="72">
        <v>8</v>
      </c>
      <c r="CN114" s="72">
        <v>1</v>
      </c>
      <c r="CO114" s="72">
        <v>4</v>
      </c>
      <c r="CP114" s="72" t="s">
        <v>81</v>
      </c>
      <c r="CQ114" s="72" t="s">
        <v>81</v>
      </c>
      <c r="CR114" s="72" t="s">
        <v>81</v>
      </c>
      <c r="CS114" s="72">
        <v>1</v>
      </c>
      <c r="CT114" s="72">
        <v>4</v>
      </c>
      <c r="CU114" s="72" t="s">
        <v>81</v>
      </c>
      <c r="CV114" s="72" t="s">
        <v>81</v>
      </c>
      <c r="CW114" s="72" t="s">
        <v>81</v>
      </c>
      <c r="CX114" s="72">
        <v>1</v>
      </c>
      <c r="CY114" s="72">
        <v>4</v>
      </c>
      <c r="CZ114" s="72" t="s">
        <v>81</v>
      </c>
      <c r="DA114" s="72" t="s">
        <v>81</v>
      </c>
      <c r="DB114" s="72" t="s">
        <v>81</v>
      </c>
      <c r="DC114" s="72">
        <v>1</v>
      </c>
      <c r="DD114" s="72">
        <v>4</v>
      </c>
      <c r="DE114" s="72" t="s">
        <v>81</v>
      </c>
      <c r="DF114" s="72">
        <v>4</v>
      </c>
      <c r="DG114" s="72">
        <v>4</v>
      </c>
      <c r="DH114" s="72">
        <v>1</v>
      </c>
      <c r="DI114" s="72">
        <v>4</v>
      </c>
      <c r="DJ114" s="72" t="s">
        <v>81</v>
      </c>
      <c r="DK114" s="72">
        <v>3</v>
      </c>
      <c r="DL114" s="72" t="s">
        <v>81</v>
      </c>
      <c r="DM114" s="72">
        <v>1</v>
      </c>
      <c r="DN114" s="72">
        <v>4</v>
      </c>
      <c r="DO114" s="72" t="s">
        <v>81</v>
      </c>
      <c r="DP114" s="72" t="s">
        <v>81</v>
      </c>
      <c r="DQ114" s="72" t="s">
        <v>81</v>
      </c>
      <c r="DR114" s="72">
        <v>1</v>
      </c>
      <c r="DS114" s="72" t="s">
        <v>81</v>
      </c>
      <c r="DT114" s="72" t="s">
        <v>81</v>
      </c>
      <c r="DU114" s="72" t="s">
        <v>81</v>
      </c>
      <c r="DV114" s="72" t="s">
        <v>81</v>
      </c>
      <c r="DW114" s="72" t="s">
        <v>81</v>
      </c>
      <c r="DX114" s="72" t="s">
        <v>81</v>
      </c>
      <c r="DY114" s="72" t="s">
        <v>81</v>
      </c>
      <c r="DZ114" s="72" t="s">
        <v>81</v>
      </c>
      <c r="EA114" s="72" t="s">
        <v>81</v>
      </c>
      <c r="EB114" s="72" t="s">
        <v>81</v>
      </c>
      <c r="EC114" s="72" t="s">
        <v>81</v>
      </c>
      <c r="ED114" s="72" t="s">
        <v>81</v>
      </c>
      <c r="EE114" s="72" t="s">
        <v>81</v>
      </c>
      <c r="EF114" s="72" t="s">
        <v>81</v>
      </c>
      <c r="EG114" s="72" t="s">
        <v>81</v>
      </c>
      <c r="EH114" s="72" t="s">
        <v>81</v>
      </c>
      <c r="EI114" s="72" t="s">
        <v>81</v>
      </c>
      <c r="EJ114" s="72" t="s">
        <v>81</v>
      </c>
      <c r="EK114" s="72" t="s">
        <v>81</v>
      </c>
      <c r="EL114" s="72" t="s">
        <v>81</v>
      </c>
      <c r="EM114" s="72" t="s">
        <v>81</v>
      </c>
      <c r="EN114" s="72" t="s">
        <v>81</v>
      </c>
      <c r="EO114" s="72" t="s">
        <v>81</v>
      </c>
      <c r="EP114" s="72" t="s">
        <v>81</v>
      </c>
      <c r="EQ114" s="72" t="s">
        <v>81</v>
      </c>
      <c r="ER114" s="72" t="s">
        <v>81</v>
      </c>
      <c r="ES114" s="72" t="s">
        <v>81</v>
      </c>
      <c r="ET114" s="72" t="s">
        <v>81</v>
      </c>
      <c r="EU114" s="72" t="s">
        <v>81</v>
      </c>
      <c r="EV114" s="72" t="s">
        <v>81</v>
      </c>
      <c r="EW114" s="72" t="s">
        <v>81</v>
      </c>
      <c r="EX114" s="72" t="s">
        <v>81</v>
      </c>
      <c r="EY114" s="72" t="s">
        <v>81</v>
      </c>
      <c r="EZ114" s="72" t="s">
        <v>81</v>
      </c>
      <c r="FA114" s="72" t="s">
        <v>81</v>
      </c>
      <c r="FB114" s="72" t="s">
        <v>81</v>
      </c>
      <c r="FC114" s="72" t="s">
        <v>81</v>
      </c>
      <c r="FD114" s="72" t="s">
        <v>81</v>
      </c>
      <c r="FE114" s="72" t="s">
        <v>81</v>
      </c>
      <c r="FF114" s="72" t="s">
        <v>81</v>
      </c>
      <c r="FG114" s="72" t="s">
        <v>81</v>
      </c>
      <c r="FH114" s="72" t="s">
        <v>81</v>
      </c>
      <c r="FI114" s="72" t="s">
        <v>81</v>
      </c>
      <c r="FJ114" s="72" t="s">
        <v>81</v>
      </c>
      <c r="FK114" s="72" t="s">
        <v>81</v>
      </c>
      <c r="FL114" s="72" t="s">
        <v>81</v>
      </c>
      <c r="FM114" s="72" t="s">
        <v>81</v>
      </c>
      <c r="FN114" s="72" t="s">
        <v>81</v>
      </c>
      <c r="FO114" s="72" t="s">
        <v>81</v>
      </c>
      <c r="FP114" s="72" t="s">
        <v>81</v>
      </c>
      <c r="FQ114" s="72" t="s">
        <v>81</v>
      </c>
      <c r="FR114" s="72" t="s">
        <v>81</v>
      </c>
      <c r="FS114" s="72" t="s">
        <v>81</v>
      </c>
      <c r="FT114" s="72" t="s">
        <v>81</v>
      </c>
      <c r="FU114" s="72" t="s">
        <v>81</v>
      </c>
      <c r="FV114" s="72" t="s">
        <v>81</v>
      </c>
      <c r="FW114" s="72" t="s">
        <v>81</v>
      </c>
      <c r="FX114" s="72" t="s">
        <v>81</v>
      </c>
      <c r="FY114" s="72" t="s">
        <v>81</v>
      </c>
      <c r="FZ114" s="72" t="s">
        <v>81</v>
      </c>
      <c r="GA114" s="72" t="s">
        <v>81</v>
      </c>
      <c r="GB114" s="72" t="s">
        <v>81</v>
      </c>
      <c r="GC114" s="72" t="s">
        <v>81</v>
      </c>
      <c r="GD114" s="72" t="s">
        <v>81</v>
      </c>
      <c r="GE114" s="72" t="s">
        <v>81</v>
      </c>
      <c r="GF114" s="72" t="s">
        <v>81</v>
      </c>
      <c r="GG114" s="72" t="s">
        <v>81</v>
      </c>
      <c r="GH114" s="72" t="s">
        <v>81</v>
      </c>
      <c r="GI114" s="72" t="s">
        <v>81</v>
      </c>
      <c r="GJ114" s="72" t="s">
        <v>81</v>
      </c>
      <c r="GK114" s="72" t="s">
        <v>81</v>
      </c>
      <c r="GL114" s="72" t="s">
        <v>81</v>
      </c>
      <c r="GM114" s="72" t="s">
        <v>81</v>
      </c>
      <c r="GN114" s="72" t="s">
        <v>81</v>
      </c>
      <c r="GO114" s="72" t="s">
        <v>81</v>
      </c>
      <c r="GP114" s="72" t="s">
        <v>81</v>
      </c>
      <c r="GQ114" s="72" t="s">
        <v>81</v>
      </c>
      <c r="GR114" s="72" t="s">
        <v>81</v>
      </c>
      <c r="GS114" s="72" t="s">
        <v>81</v>
      </c>
      <c r="GT114" s="72" t="s">
        <v>81</v>
      </c>
      <c r="GU114" s="72" t="s">
        <v>81</v>
      </c>
      <c r="GV114" s="72" t="s">
        <v>81</v>
      </c>
      <c r="GW114" s="72" t="s">
        <v>81</v>
      </c>
      <c r="GX114" s="72" t="s">
        <v>81</v>
      </c>
      <c r="GY114" s="72" t="s">
        <v>81</v>
      </c>
      <c r="GZ114" s="72" t="s">
        <v>81</v>
      </c>
      <c r="HA114" s="72" t="s">
        <v>81</v>
      </c>
      <c r="HB114" s="72" t="s">
        <v>81</v>
      </c>
      <c r="HC114" s="72" t="s">
        <v>81</v>
      </c>
      <c r="HD114" s="72" t="s">
        <v>81</v>
      </c>
      <c r="HE114" s="72" t="s">
        <v>81</v>
      </c>
      <c r="HF114" s="72" t="s">
        <v>81</v>
      </c>
      <c r="HG114" s="72" t="s">
        <v>81</v>
      </c>
      <c r="HH114" s="72" t="s">
        <v>81</v>
      </c>
      <c r="HI114" s="72" t="s">
        <v>81</v>
      </c>
      <c r="HJ114" s="72" t="s">
        <v>81</v>
      </c>
      <c r="HK114" s="72" t="s">
        <v>81</v>
      </c>
      <c r="HL114" s="72" t="s">
        <v>81</v>
      </c>
      <c r="HM114" s="72" t="s">
        <v>81</v>
      </c>
      <c r="HN114" s="72" t="s">
        <v>81</v>
      </c>
      <c r="HO114" s="72" t="s">
        <v>81</v>
      </c>
      <c r="HP114" s="72" t="s">
        <v>81</v>
      </c>
      <c r="HQ114" s="72" t="s">
        <v>81</v>
      </c>
      <c r="HR114" s="72" t="s">
        <v>81</v>
      </c>
      <c r="HS114" s="72" t="s">
        <v>81</v>
      </c>
      <c r="HT114" s="72" t="s">
        <v>81</v>
      </c>
      <c r="HU114" s="72" t="s">
        <v>81</v>
      </c>
      <c r="HV114" s="72" t="s">
        <v>81</v>
      </c>
      <c r="HW114" s="72" t="s">
        <v>81</v>
      </c>
      <c r="HX114" s="72" t="s">
        <v>81</v>
      </c>
      <c r="HY114" s="72" t="s">
        <v>81</v>
      </c>
      <c r="HZ114" s="72" t="s">
        <v>81</v>
      </c>
      <c r="IA114" s="72" t="s">
        <v>81</v>
      </c>
      <c r="IB114" s="72" t="s">
        <v>81</v>
      </c>
      <c r="IC114" s="72" t="s">
        <v>81</v>
      </c>
      <c r="ID114" s="72" t="s">
        <v>81</v>
      </c>
      <c r="IE114" s="72" t="s">
        <v>81</v>
      </c>
      <c r="IF114" s="72" t="s">
        <v>81</v>
      </c>
      <c r="IG114" s="72" t="s">
        <v>81</v>
      </c>
      <c r="IH114" s="72" t="s">
        <v>81</v>
      </c>
      <c r="II114" s="72" t="s">
        <v>81</v>
      </c>
      <c r="IJ114" s="72" t="s">
        <v>81</v>
      </c>
      <c r="IK114" s="72" t="s">
        <v>81</v>
      </c>
      <c r="IL114" s="72" t="s">
        <v>81</v>
      </c>
      <c r="IM114" s="72" t="s">
        <v>81</v>
      </c>
      <c r="IN114" s="72" t="s">
        <v>81</v>
      </c>
      <c r="IO114" s="72" t="s">
        <v>81</v>
      </c>
      <c r="IP114" s="72" t="s">
        <v>81</v>
      </c>
      <c r="IQ114" s="72" t="s">
        <v>81</v>
      </c>
      <c r="IR114" s="72" t="s">
        <v>81</v>
      </c>
      <c r="IS114" s="72" t="s">
        <v>81</v>
      </c>
      <c r="IT114" s="72" t="s">
        <v>81</v>
      </c>
      <c r="IU114" s="72" t="s">
        <v>81</v>
      </c>
      <c r="IV114" s="72" t="s">
        <v>81</v>
      </c>
      <c r="IW114" s="72" t="s">
        <v>81</v>
      </c>
      <c r="IX114" s="72" t="s">
        <v>81</v>
      </c>
      <c r="IY114" s="72" t="s">
        <v>81</v>
      </c>
      <c r="IZ114" s="72" t="s">
        <v>81</v>
      </c>
      <c r="JA114" s="72" t="s">
        <v>81</v>
      </c>
      <c r="JB114" s="72" t="s">
        <v>81</v>
      </c>
      <c r="JC114" s="72" t="s">
        <v>81</v>
      </c>
      <c r="JD114" s="72" t="s">
        <v>81</v>
      </c>
      <c r="JE114" s="72" t="s">
        <v>81</v>
      </c>
      <c r="JF114" s="72" t="s">
        <v>81</v>
      </c>
      <c r="JG114" s="72" t="s">
        <v>81</v>
      </c>
      <c r="JH114" s="72" t="s">
        <v>81</v>
      </c>
      <c r="JI114" s="72" t="s">
        <v>81</v>
      </c>
      <c r="JJ114" s="72" t="s">
        <v>81</v>
      </c>
      <c r="JK114" s="72" t="s">
        <v>81</v>
      </c>
      <c r="JL114" s="72" t="s">
        <v>81</v>
      </c>
      <c r="JM114" s="72" t="s">
        <v>81</v>
      </c>
      <c r="JN114" s="72" t="s">
        <v>81</v>
      </c>
      <c r="JO114" s="72" t="s">
        <v>81</v>
      </c>
      <c r="JP114" s="72" t="s">
        <v>81</v>
      </c>
      <c r="JQ114" s="72" t="s">
        <v>81</v>
      </c>
      <c r="JR114" s="72" t="s">
        <v>81</v>
      </c>
      <c r="JS114" s="72" t="s">
        <v>81</v>
      </c>
      <c r="JT114" s="72" t="s">
        <v>81</v>
      </c>
      <c r="JU114" s="72" t="s">
        <v>81</v>
      </c>
      <c r="JV114" s="72" t="s">
        <v>81</v>
      </c>
      <c r="JW114" s="72" t="s">
        <v>81</v>
      </c>
      <c r="JX114" s="72" t="s">
        <v>81</v>
      </c>
      <c r="JY114" s="72" t="s">
        <v>81</v>
      </c>
      <c r="JZ114" s="72" t="s">
        <v>81</v>
      </c>
      <c r="KA114" s="72" t="s">
        <v>81</v>
      </c>
      <c r="KB114" s="72" t="s">
        <v>81</v>
      </c>
      <c r="KC114" s="72" t="s">
        <v>81</v>
      </c>
      <c r="KD114" s="72" t="s">
        <v>81</v>
      </c>
      <c r="KE114" s="72" t="s">
        <v>81</v>
      </c>
      <c r="KF114" s="72" t="s">
        <v>81</v>
      </c>
      <c r="KG114" s="72" t="s">
        <v>81</v>
      </c>
      <c r="KH114" s="72" t="s">
        <v>81</v>
      </c>
      <c r="KI114" s="72" t="s">
        <v>81</v>
      </c>
      <c r="KJ114" s="72" t="s">
        <v>81</v>
      </c>
      <c r="KK114" s="72" t="s">
        <v>81</v>
      </c>
      <c r="KL114" s="72" t="s">
        <v>81</v>
      </c>
      <c r="KM114" s="72" t="s">
        <v>81</v>
      </c>
      <c r="KN114" s="72" t="s">
        <v>81</v>
      </c>
      <c r="KO114" s="72" t="s">
        <v>81</v>
      </c>
      <c r="KP114" s="72" t="s">
        <v>81</v>
      </c>
      <c r="KQ114" s="72" t="s">
        <v>81</v>
      </c>
      <c r="KR114" s="72" t="s">
        <v>81</v>
      </c>
      <c r="KS114" s="72" t="s">
        <v>81</v>
      </c>
      <c r="KT114" s="72" t="s">
        <v>81</v>
      </c>
      <c r="KU114" s="72" t="s">
        <v>81</v>
      </c>
      <c r="KV114" s="72" t="s">
        <v>81</v>
      </c>
      <c r="KW114" s="72" t="s">
        <v>81</v>
      </c>
      <c r="KX114" s="72" t="s">
        <v>81</v>
      </c>
      <c r="KY114" s="72" t="s">
        <v>81</v>
      </c>
      <c r="KZ114" s="72" t="s">
        <v>81</v>
      </c>
      <c r="LA114" s="72" t="s">
        <v>81</v>
      </c>
      <c r="LB114" s="72" t="s">
        <v>81</v>
      </c>
      <c r="LC114" s="72" t="s">
        <v>81</v>
      </c>
      <c r="LD114" s="72" t="s">
        <v>81</v>
      </c>
      <c r="LE114" s="72" t="s">
        <v>81</v>
      </c>
      <c r="LF114" s="72" t="s">
        <v>81</v>
      </c>
      <c r="LG114" s="72" t="s">
        <v>81</v>
      </c>
      <c r="LH114" s="72" t="s">
        <v>81</v>
      </c>
      <c r="LI114" s="72" t="s">
        <v>81</v>
      </c>
      <c r="LJ114" s="72" t="s">
        <v>81</v>
      </c>
      <c r="LK114" s="72" t="s">
        <v>81</v>
      </c>
      <c r="LL114" s="72" t="s">
        <v>81</v>
      </c>
      <c r="LM114" s="72" t="s">
        <v>81</v>
      </c>
      <c r="LN114" s="72" t="s">
        <v>81</v>
      </c>
      <c r="LO114" s="72" t="s">
        <v>81</v>
      </c>
      <c r="LP114" s="72" t="s">
        <v>81</v>
      </c>
      <c r="LQ114" s="72" t="s">
        <v>81</v>
      </c>
      <c r="LR114" s="72" t="s">
        <v>81</v>
      </c>
      <c r="LS114" s="72" t="s">
        <v>81</v>
      </c>
      <c r="LT114" s="72" t="s">
        <v>81</v>
      </c>
      <c r="LU114" s="72" t="s">
        <v>81</v>
      </c>
      <c r="LV114" s="72" t="s">
        <v>81</v>
      </c>
      <c r="LW114" s="72" t="s">
        <v>81</v>
      </c>
      <c r="LX114" s="72" t="s">
        <v>81</v>
      </c>
      <c r="LY114" s="72" t="s">
        <v>81</v>
      </c>
      <c r="LZ114" s="72" t="s">
        <v>81</v>
      </c>
      <c r="MA114" s="72" t="s">
        <v>81</v>
      </c>
      <c r="MB114" s="72" t="s">
        <v>81</v>
      </c>
      <c r="MC114" s="72" t="s">
        <v>81</v>
      </c>
      <c r="MD114" s="72" t="s">
        <v>81</v>
      </c>
      <c r="ME114" s="72" t="s">
        <v>81</v>
      </c>
      <c r="MF114" s="72" t="s">
        <v>81</v>
      </c>
      <c r="MG114" s="72" t="s">
        <v>81</v>
      </c>
      <c r="MH114" s="72" t="s">
        <v>81</v>
      </c>
      <c r="MI114" s="72" t="s">
        <v>81</v>
      </c>
      <c r="MJ114" s="72" t="s">
        <v>81</v>
      </c>
      <c r="MK114" s="72" t="s">
        <v>81</v>
      </c>
      <c r="ML114" s="72" t="s">
        <v>81</v>
      </c>
      <c r="MM114" s="72" t="s">
        <v>81</v>
      </c>
      <c r="MN114" s="72" t="s">
        <v>81</v>
      </c>
      <c r="MO114" s="72" t="s">
        <v>81</v>
      </c>
      <c r="MP114" s="72" t="s">
        <v>81</v>
      </c>
      <c r="MQ114" s="72" t="s">
        <v>81</v>
      </c>
      <c r="MR114" s="72" t="s">
        <v>81</v>
      </c>
      <c r="MS114" s="72" t="s">
        <v>81</v>
      </c>
      <c r="MT114" s="72" t="s">
        <v>81</v>
      </c>
      <c r="MU114" s="72" t="s">
        <v>81</v>
      </c>
      <c r="MV114" s="72" t="s">
        <v>81</v>
      </c>
      <c r="MW114" s="72" t="s">
        <v>81</v>
      </c>
      <c r="MX114" s="72" t="s">
        <v>81</v>
      </c>
      <c r="MY114" s="72" t="s">
        <v>81</v>
      </c>
      <c r="MZ114" s="72" t="s">
        <v>81</v>
      </c>
      <c r="NA114" s="72" t="s">
        <v>81</v>
      </c>
      <c r="NB114" s="72" t="s">
        <v>81</v>
      </c>
      <c r="NC114" s="72" t="s">
        <v>81</v>
      </c>
      <c r="ND114" s="72" t="s">
        <v>81</v>
      </c>
      <c r="NE114" s="72" t="s">
        <v>81</v>
      </c>
      <c r="NF114" s="72" t="s">
        <v>81</v>
      </c>
      <c r="NG114" s="72" t="s">
        <v>81</v>
      </c>
      <c r="NH114" s="72" t="s">
        <v>81</v>
      </c>
      <c r="NI114" s="72" t="s">
        <v>81</v>
      </c>
      <c r="NJ114" s="72" t="s">
        <v>81</v>
      </c>
      <c r="NK114" s="72" t="s">
        <v>81</v>
      </c>
      <c r="NL114" s="72" t="s">
        <v>81</v>
      </c>
      <c r="NM114" s="72" t="s">
        <v>81</v>
      </c>
      <c r="NN114" s="72" t="s">
        <v>81</v>
      </c>
      <c r="NO114" s="72" t="s">
        <v>81</v>
      </c>
      <c r="NP114" s="72" t="s">
        <v>81</v>
      </c>
      <c r="NQ114" s="72" t="s">
        <v>81</v>
      </c>
      <c r="NR114" s="72" t="s">
        <v>81</v>
      </c>
      <c r="NS114" s="72" t="s">
        <v>81</v>
      </c>
      <c r="NT114" s="72" t="s">
        <v>81</v>
      </c>
      <c r="NU114" s="72" t="s">
        <v>81</v>
      </c>
      <c r="NV114" s="72" t="s">
        <v>81</v>
      </c>
      <c r="NW114" s="72" t="s">
        <v>81</v>
      </c>
      <c r="NX114" s="72" t="s">
        <v>81</v>
      </c>
      <c r="NY114" s="72" t="s">
        <v>81</v>
      </c>
      <c r="NZ114" s="72" t="s">
        <v>81</v>
      </c>
      <c r="OA114" s="72" t="s">
        <v>81</v>
      </c>
      <c r="OB114" s="72" t="s">
        <v>81</v>
      </c>
      <c r="OC114" s="72" t="s">
        <v>81</v>
      </c>
      <c r="OD114" s="72" t="s">
        <v>81</v>
      </c>
      <c r="OE114" s="72" t="s">
        <v>81</v>
      </c>
      <c r="OF114" s="72" t="s">
        <v>81</v>
      </c>
      <c r="OG114" s="72" t="s">
        <v>81</v>
      </c>
      <c r="OH114" s="72" t="s">
        <v>81</v>
      </c>
      <c r="OI114" s="72" t="s">
        <v>81</v>
      </c>
      <c r="OJ114" s="72" t="s">
        <v>81</v>
      </c>
      <c r="OK114" s="72" t="s">
        <v>81</v>
      </c>
      <c r="OL114" s="72" t="s">
        <v>81</v>
      </c>
      <c r="OM114" s="72">
        <v>1</v>
      </c>
      <c r="ON114" s="72">
        <v>2</v>
      </c>
      <c r="OO114" s="72">
        <v>1</v>
      </c>
      <c r="OP114" s="72">
        <v>1</v>
      </c>
      <c r="OQ114" s="72">
        <v>2</v>
      </c>
      <c r="OR114" s="72">
        <v>1</v>
      </c>
      <c r="OS114" s="72">
        <v>1</v>
      </c>
      <c r="OT114" s="72">
        <v>2</v>
      </c>
      <c r="OU114" s="72">
        <v>1</v>
      </c>
      <c r="OV114" s="72" t="s">
        <v>81</v>
      </c>
      <c r="OW114" s="72" t="s">
        <v>81</v>
      </c>
      <c r="OX114" s="72" t="s">
        <v>81</v>
      </c>
      <c r="OY114" s="72" t="s">
        <v>81</v>
      </c>
      <c r="OZ114" s="72" t="s">
        <v>81</v>
      </c>
      <c r="PA114" s="72" t="s">
        <v>81</v>
      </c>
      <c r="PB114" s="72" t="s">
        <v>81</v>
      </c>
      <c r="PC114" s="72" t="s">
        <v>81</v>
      </c>
      <c r="PD114" s="72" t="s">
        <v>81</v>
      </c>
    </row>
    <row r="115" spans="1:420" x14ac:dyDescent="0.35">
      <c r="A115" s="20">
        <v>2090504</v>
      </c>
      <c r="B115" s="20">
        <v>2</v>
      </c>
      <c r="C115" s="20">
        <v>9</v>
      </c>
      <c r="D115" s="20">
        <v>5</v>
      </c>
      <c r="E115" s="20" t="s">
        <v>1508</v>
      </c>
      <c r="F115" s="20">
        <v>1</v>
      </c>
      <c r="G115" s="20">
        <v>2</v>
      </c>
      <c r="H115" s="20">
        <v>2</v>
      </c>
      <c r="I115" s="20">
        <v>45</v>
      </c>
      <c r="J115" s="20">
        <v>40</v>
      </c>
      <c r="K115" s="20">
        <v>5</v>
      </c>
      <c r="L115" s="20">
        <v>18000</v>
      </c>
      <c r="M115" t="s">
        <v>81</v>
      </c>
      <c r="N115" t="s">
        <v>81</v>
      </c>
      <c r="O115" t="s">
        <v>81</v>
      </c>
      <c r="P115" t="s">
        <v>81</v>
      </c>
      <c r="Q115" t="s">
        <v>81</v>
      </c>
      <c r="R115" t="s">
        <v>81</v>
      </c>
      <c r="S115" t="s">
        <v>81</v>
      </c>
      <c r="T115" t="s">
        <v>81</v>
      </c>
      <c r="U115" t="s">
        <v>81</v>
      </c>
      <c r="V115" t="s">
        <v>81</v>
      </c>
      <c r="W115" t="s">
        <v>81</v>
      </c>
      <c r="X115" t="s">
        <v>81</v>
      </c>
      <c r="Y115" t="s">
        <v>81</v>
      </c>
      <c r="Z115" t="s">
        <v>81</v>
      </c>
      <c r="AA115" t="s">
        <v>81</v>
      </c>
      <c r="AB115" t="s">
        <v>81</v>
      </c>
      <c r="AC115" t="s">
        <v>81</v>
      </c>
      <c r="AD115" t="s">
        <v>81</v>
      </c>
      <c r="AE115" t="s">
        <v>81</v>
      </c>
      <c r="AF115" t="s">
        <v>81</v>
      </c>
      <c r="AG115" t="s">
        <v>81</v>
      </c>
      <c r="AH115" t="s">
        <v>81</v>
      </c>
      <c r="AI115" t="s">
        <v>81</v>
      </c>
      <c r="AJ115" t="s">
        <v>81</v>
      </c>
      <c r="AK115" t="s">
        <v>81</v>
      </c>
      <c r="AL115" t="s">
        <v>81</v>
      </c>
      <c r="AM115" t="s">
        <v>81</v>
      </c>
      <c r="AN115" t="s">
        <v>81</v>
      </c>
      <c r="AO115" t="s">
        <v>81</v>
      </c>
      <c r="AP115" t="s">
        <v>81</v>
      </c>
      <c r="AQ115" t="s">
        <v>81</v>
      </c>
      <c r="AR115" t="s">
        <v>81</v>
      </c>
      <c r="AS115" t="s">
        <v>81</v>
      </c>
      <c r="AT115" t="s">
        <v>81</v>
      </c>
      <c r="AU115" t="s">
        <v>81</v>
      </c>
      <c r="AV115">
        <v>1</v>
      </c>
      <c r="AW115" t="s">
        <v>81</v>
      </c>
      <c r="AX115">
        <v>30000</v>
      </c>
      <c r="AY115" t="s">
        <v>81</v>
      </c>
      <c r="AZ115">
        <v>2000</v>
      </c>
      <c r="BA115" t="s">
        <v>81</v>
      </c>
      <c r="BB115" t="s">
        <v>81</v>
      </c>
      <c r="BC115" t="s">
        <v>81</v>
      </c>
      <c r="BD115" t="s">
        <v>81</v>
      </c>
      <c r="BE115" t="s">
        <v>81</v>
      </c>
      <c r="BF115" t="s">
        <v>81</v>
      </c>
      <c r="BG115" t="s">
        <v>81</v>
      </c>
      <c r="BH115" t="s">
        <v>81</v>
      </c>
      <c r="BI115" t="s">
        <v>81</v>
      </c>
      <c r="BJ115" t="s">
        <v>81</v>
      </c>
      <c r="BK115" t="s">
        <v>81</v>
      </c>
      <c r="BL115" t="s">
        <v>81</v>
      </c>
      <c r="BM115" t="s">
        <v>81</v>
      </c>
      <c r="BN115" t="s">
        <v>81</v>
      </c>
      <c r="BO115" t="s">
        <v>81</v>
      </c>
      <c r="BP115" t="s">
        <v>81</v>
      </c>
      <c r="BQ115" t="s">
        <v>81</v>
      </c>
      <c r="BR115" t="s">
        <v>81</v>
      </c>
      <c r="BS115" t="s">
        <v>81</v>
      </c>
      <c r="BT115" t="s">
        <v>81</v>
      </c>
      <c r="BU115" s="27">
        <v>0</v>
      </c>
      <c r="BV115">
        <v>1</v>
      </c>
      <c r="BW115">
        <v>1</v>
      </c>
      <c r="BX115" t="s">
        <v>81</v>
      </c>
      <c r="BY115">
        <v>1.5</v>
      </c>
      <c r="BZ115" t="s">
        <v>81</v>
      </c>
      <c r="CA115" t="s">
        <v>81</v>
      </c>
      <c r="CB115" t="s">
        <v>81</v>
      </c>
      <c r="CC115" t="s">
        <v>81</v>
      </c>
      <c r="CD115" t="s">
        <v>81</v>
      </c>
      <c r="CE115" t="s">
        <v>81</v>
      </c>
      <c r="CF115" t="s">
        <v>81</v>
      </c>
      <c r="CG115">
        <v>13</v>
      </c>
      <c r="CH115" t="s">
        <v>81</v>
      </c>
      <c r="CI115">
        <v>1</v>
      </c>
      <c r="CJ115" t="s">
        <v>81</v>
      </c>
      <c r="CK115" t="s">
        <v>81</v>
      </c>
      <c r="CL115" t="s">
        <v>81</v>
      </c>
      <c r="CM115">
        <v>20</v>
      </c>
      <c r="CN115">
        <v>1</v>
      </c>
      <c r="CO115" t="s">
        <v>81</v>
      </c>
      <c r="CP115">
        <v>1</v>
      </c>
      <c r="CQ115" t="s">
        <v>81</v>
      </c>
      <c r="CR115" t="s">
        <v>81</v>
      </c>
      <c r="CS115">
        <v>1</v>
      </c>
      <c r="CT115" t="s">
        <v>81</v>
      </c>
      <c r="CU115" t="s">
        <v>81</v>
      </c>
      <c r="CV115" t="s">
        <v>81</v>
      </c>
      <c r="CW115" t="s">
        <v>81</v>
      </c>
      <c r="CX115" t="s">
        <v>81</v>
      </c>
      <c r="CY115" t="s">
        <v>81</v>
      </c>
      <c r="CZ115" t="s">
        <v>81</v>
      </c>
      <c r="DA115" t="s">
        <v>81</v>
      </c>
      <c r="DB115" t="s">
        <v>81</v>
      </c>
      <c r="DC115" t="s">
        <v>81</v>
      </c>
      <c r="DD115" t="s">
        <v>81</v>
      </c>
      <c r="DE115" t="s">
        <v>81</v>
      </c>
      <c r="DF115" t="s">
        <v>81</v>
      </c>
      <c r="DG115">
        <v>20</v>
      </c>
      <c r="DH115">
        <v>1</v>
      </c>
      <c r="DI115" t="s">
        <v>81</v>
      </c>
      <c r="DJ115" t="s">
        <v>81</v>
      </c>
      <c r="DK115">
        <v>3</v>
      </c>
      <c r="DL115">
        <v>12</v>
      </c>
      <c r="DM115">
        <v>1</v>
      </c>
      <c r="DN115" t="s">
        <v>81</v>
      </c>
      <c r="DO115">
        <v>1</v>
      </c>
      <c r="DP115" t="s">
        <v>81</v>
      </c>
      <c r="DQ115" t="s">
        <v>81</v>
      </c>
      <c r="DR115">
        <v>2</v>
      </c>
      <c r="DS115" t="s">
        <v>81</v>
      </c>
      <c r="DT115" t="s">
        <v>81</v>
      </c>
      <c r="DU115" t="s">
        <v>81</v>
      </c>
      <c r="DV115" t="s">
        <v>81</v>
      </c>
      <c r="DW115" t="s">
        <v>81</v>
      </c>
      <c r="DX115" t="s">
        <v>81</v>
      </c>
      <c r="DY115" t="s">
        <v>81</v>
      </c>
      <c r="DZ115" t="s">
        <v>81</v>
      </c>
      <c r="EA115" t="s">
        <v>81</v>
      </c>
      <c r="EB115" t="s">
        <v>81</v>
      </c>
      <c r="EC115" t="s">
        <v>81</v>
      </c>
      <c r="ED115" t="s">
        <v>81</v>
      </c>
      <c r="EE115" t="s">
        <v>81</v>
      </c>
      <c r="EF115" t="s">
        <v>81</v>
      </c>
      <c r="EG115" t="s">
        <v>81</v>
      </c>
      <c r="EH115" t="s">
        <v>81</v>
      </c>
      <c r="EI115" t="s">
        <v>81</v>
      </c>
      <c r="EJ115" t="s">
        <v>81</v>
      </c>
      <c r="EK115" t="s">
        <v>81</v>
      </c>
      <c r="EL115" t="s">
        <v>81</v>
      </c>
      <c r="EM115" t="s">
        <v>81</v>
      </c>
      <c r="EN115" t="s">
        <v>81</v>
      </c>
      <c r="EO115" t="s">
        <v>81</v>
      </c>
      <c r="EP115" t="s">
        <v>81</v>
      </c>
      <c r="EQ115" t="s">
        <v>81</v>
      </c>
      <c r="ER115" t="s">
        <v>81</v>
      </c>
      <c r="ES115" t="s">
        <v>81</v>
      </c>
      <c r="ET115" t="s">
        <v>81</v>
      </c>
      <c r="EU115" t="s">
        <v>81</v>
      </c>
      <c r="EV115" t="s">
        <v>81</v>
      </c>
      <c r="EW115" t="s">
        <v>81</v>
      </c>
      <c r="EX115" t="s">
        <v>81</v>
      </c>
      <c r="EY115" t="s">
        <v>81</v>
      </c>
      <c r="EZ115" t="s">
        <v>81</v>
      </c>
      <c r="FA115" t="s">
        <v>81</v>
      </c>
      <c r="FB115" t="s">
        <v>81</v>
      </c>
      <c r="FC115" t="s">
        <v>81</v>
      </c>
      <c r="FD115" t="s">
        <v>81</v>
      </c>
      <c r="FE115" t="s">
        <v>81</v>
      </c>
      <c r="FF115" t="s">
        <v>81</v>
      </c>
      <c r="FG115" t="s">
        <v>81</v>
      </c>
      <c r="FH115" t="s">
        <v>81</v>
      </c>
      <c r="FI115" t="s">
        <v>81</v>
      </c>
      <c r="FJ115" t="s">
        <v>81</v>
      </c>
      <c r="FK115" t="s">
        <v>81</v>
      </c>
      <c r="FL115" t="s">
        <v>81</v>
      </c>
      <c r="FM115" t="s">
        <v>81</v>
      </c>
      <c r="FN115" t="s">
        <v>81</v>
      </c>
      <c r="FO115" t="s">
        <v>81</v>
      </c>
      <c r="FP115" t="s">
        <v>81</v>
      </c>
      <c r="FQ115" t="s">
        <v>81</v>
      </c>
      <c r="FR115" t="s">
        <v>81</v>
      </c>
      <c r="FS115" t="s">
        <v>81</v>
      </c>
      <c r="FT115" t="s">
        <v>81</v>
      </c>
      <c r="FU115" t="s">
        <v>81</v>
      </c>
      <c r="FV115" t="s">
        <v>81</v>
      </c>
      <c r="FW115" t="s">
        <v>81</v>
      </c>
      <c r="FX115" t="s">
        <v>81</v>
      </c>
      <c r="FY115" t="s">
        <v>81</v>
      </c>
      <c r="FZ115" t="s">
        <v>81</v>
      </c>
      <c r="GA115" t="s">
        <v>81</v>
      </c>
      <c r="GB115" t="s">
        <v>81</v>
      </c>
      <c r="GC115" t="s">
        <v>81</v>
      </c>
      <c r="GD115" t="s">
        <v>81</v>
      </c>
      <c r="GE115" t="s">
        <v>81</v>
      </c>
      <c r="GF115" t="s">
        <v>81</v>
      </c>
      <c r="GG115" t="s">
        <v>81</v>
      </c>
      <c r="GH115" t="s">
        <v>81</v>
      </c>
      <c r="GI115" t="s">
        <v>81</v>
      </c>
      <c r="GJ115" t="s">
        <v>81</v>
      </c>
      <c r="GK115" t="s">
        <v>81</v>
      </c>
      <c r="GL115" t="s">
        <v>81</v>
      </c>
      <c r="GM115" t="s">
        <v>81</v>
      </c>
      <c r="GN115" t="s">
        <v>81</v>
      </c>
      <c r="GO115" t="s">
        <v>81</v>
      </c>
      <c r="GP115" t="s">
        <v>81</v>
      </c>
      <c r="GQ115" t="s">
        <v>81</v>
      </c>
      <c r="GR115" t="s">
        <v>81</v>
      </c>
      <c r="GS115" t="s">
        <v>81</v>
      </c>
      <c r="GT115" t="s">
        <v>81</v>
      </c>
      <c r="GU115" t="s">
        <v>81</v>
      </c>
      <c r="GV115" t="s">
        <v>81</v>
      </c>
      <c r="GW115" t="s">
        <v>81</v>
      </c>
      <c r="GX115" t="s">
        <v>81</v>
      </c>
      <c r="GY115" t="s">
        <v>81</v>
      </c>
      <c r="GZ115" t="s">
        <v>81</v>
      </c>
      <c r="HA115" t="s">
        <v>81</v>
      </c>
      <c r="HB115" t="s">
        <v>81</v>
      </c>
      <c r="HC115" t="s">
        <v>81</v>
      </c>
      <c r="HD115" t="s">
        <v>81</v>
      </c>
      <c r="HE115" t="s">
        <v>81</v>
      </c>
      <c r="HF115" t="s">
        <v>81</v>
      </c>
      <c r="HG115" t="s">
        <v>81</v>
      </c>
      <c r="HH115" t="s">
        <v>81</v>
      </c>
      <c r="HI115" t="s">
        <v>81</v>
      </c>
      <c r="HJ115" t="s">
        <v>81</v>
      </c>
      <c r="HK115" t="s">
        <v>81</v>
      </c>
      <c r="HL115" t="s">
        <v>81</v>
      </c>
      <c r="HM115" t="s">
        <v>81</v>
      </c>
      <c r="HN115" t="s">
        <v>81</v>
      </c>
      <c r="HO115" t="s">
        <v>81</v>
      </c>
      <c r="HP115" t="s">
        <v>81</v>
      </c>
      <c r="HQ115" t="s">
        <v>81</v>
      </c>
      <c r="HR115" t="s">
        <v>81</v>
      </c>
      <c r="HS115" t="s">
        <v>81</v>
      </c>
      <c r="HT115" t="s">
        <v>81</v>
      </c>
      <c r="HU115" t="s">
        <v>81</v>
      </c>
      <c r="HV115" t="s">
        <v>81</v>
      </c>
      <c r="HW115" t="s">
        <v>81</v>
      </c>
      <c r="HX115" t="s">
        <v>81</v>
      </c>
      <c r="HY115" t="s">
        <v>81</v>
      </c>
      <c r="HZ115" t="s">
        <v>81</v>
      </c>
      <c r="IA115" t="s">
        <v>81</v>
      </c>
      <c r="IB115" t="s">
        <v>81</v>
      </c>
      <c r="IC115" t="s">
        <v>81</v>
      </c>
      <c r="ID115" t="s">
        <v>81</v>
      </c>
      <c r="IE115" t="s">
        <v>81</v>
      </c>
      <c r="IF115" t="s">
        <v>81</v>
      </c>
      <c r="IG115" t="s">
        <v>81</v>
      </c>
      <c r="IH115" t="s">
        <v>81</v>
      </c>
      <c r="II115" t="s">
        <v>81</v>
      </c>
      <c r="IJ115" t="s">
        <v>81</v>
      </c>
      <c r="IK115" t="s">
        <v>81</v>
      </c>
      <c r="IL115" t="s">
        <v>81</v>
      </c>
      <c r="IM115" t="s">
        <v>81</v>
      </c>
      <c r="IN115" t="s">
        <v>81</v>
      </c>
      <c r="IO115" t="s">
        <v>81</v>
      </c>
      <c r="IP115" t="s">
        <v>81</v>
      </c>
      <c r="IQ115" t="s">
        <v>81</v>
      </c>
      <c r="IR115" t="s">
        <v>81</v>
      </c>
      <c r="IS115" t="s">
        <v>81</v>
      </c>
      <c r="IT115" t="s">
        <v>81</v>
      </c>
      <c r="IU115" t="s">
        <v>81</v>
      </c>
      <c r="IV115" t="s">
        <v>81</v>
      </c>
      <c r="IW115" t="s">
        <v>81</v>
      </c>
      <c r="IX115" t="s">
        <v>81</v>
      </c>
      <c r="IY115" t="s">
        <v>81</v>
      </c>
      <c r="IZ115" t="s">
        <v>81</v>
      </c>
      <c r="JA115" t="s">
        <v>81</v>
      </c>
      <c r="JB115" t="s">
        <v>81</v>
      </c>
      <c r="JC115" t="s">
        <v>81</v>
      </c>
      <c r="JD115" t="s">
        <v>81</v>
      </c>
      <c r="JE115" t="s">
        <v>81</v>
      </c>
      <c r="JF115" t="s">
        <v>81</v>
      </c>
      <c r="JG115" t="s">
        <v>81</v>
      </c>
      <c r="JH115" t="s">
        <v>81</v>
      </c>
      <c r="JI115" t="s">
        <v>81</v>
      </c>
      <c r="JJ115" t="s">
        <v>81</v>
      </c>
      <c r="JK115" t="s">
        <v>81</v>
      </c>
      <c r="JL115" t="s">
        <v>81</v>
      </c>
      <c r="JM115" t="s">
        <v>81</v>
      </c>
      <c r="JN115" t="s">
        <v>81</v>
      </c>
      <c r="JO115" t="s">
        <v>81</v>
      </c>
      <c r="JP115" t="s">
        <v>81</v>
      </c>
      <c r="JQ115" t="s">
        <v>81</v>
      </c>
      <c r="JR115" t="s">
        <v>81</v>
      </c>
      <c r="JS115" t="s">
        <v>81</v>
      </c>
      <c r="JT115" t="s">
        <v>81</v>
      </c>
      <c r="JU115" t="s">
        <v>81</v>
      </c>
      <c r="JV115" t="s">
        <v>81</v>
      </c>
      <c r="JW115" t="s">
        <v>81</v>
      </c>
      <c r="JX115" t="s">
        <v>81</v>
      </c>
      <c r="JY115" t="s">
        <v>81</v>
      </c>
      <c r="JZ115" t="s">
        <v>81</v>
      </c>
      <c r="KA115" t="s">
        <v>81</v>
      </c>
      <c r="KB115" t="s">
        <v>81</v>
      </c>
      <c r="KC115" t="s">
        <v>81</v>
      </c>
      <c r="KD115" t="s">
        <v>81</v>
      </c>
      <c r="KE115" t="s">
        <v>81</v>
      </c>
      <c r="KF115" t="s">
        <v>81</v>
      </c>
      <c r="KG115" t="s">
        <v>81</v>
      </c>
      <c r="KH115" t="s">
        <v>81</v>
      </c>
      <c r="KI115" t="s">
        <v>81</v>
      </c>
      <c r="KJ115" t="s">
        <v>81</v>
      </c>
      <c r="KK115" t="s">
        <v>81</v>
      </c>
      <c r="KL115" t="s">
        <v>81</v>
      </c>
      <c r="KM115" t="s">
        <v>81</v>
      </c>
      <c r="KN115" t="s">
        <v>81</v>
      </c>
      <c r="KO115" t="s">
        <v>81</v>
      </c>
      <c r="KP115" t="s">
        <v>81</v>
      </c>
      <c r="KQ115" t="s">
        <v>81</v>
      </c>
      <c r="KR115" t="s">
        <v>81</v>
      </c>
      <c r="KS115" t="s">
        <v>81</v>
      </c>
      <c r="KT115" t="s">
        <v>81</v>
      </c>
      <c r="KU115" t="s">
        <v>81</v>
      </c>
      <c r="KV115" t="s">
        <v>81</v>
      </c>
      <c r="KW115" t="s">
        <v>81</v>
      </c>
      <c r="KX115" t="s">
        <v>81</v>
      </c>
      <c r="KY115" t="s">
        <v>81</v>
      </c>
      <c r="KZ115" t="s">
        <v>81</v>
      </c>
      <c r="LA115" t="s">
        <v>81</v>
      </c>
      <c r="LB115" t="s">
        <v>81</v>
      </c>
      <c r="LC115" t="s">
        <v>81</v>
      </c>
      <c r="LD115" t="s">
        <v>81</v>
      </c>
      <c r="LE115" t="s">
        <v>81</v>
      </c>
      <c r="LF115" t="s">
        <v>81</v>
      </c>
      <c r="LG115" t="s">
        <v>81</v>
      </c>
      <c r="LH115" t="s">
        <v>81</v>
      </c>
      <c r="LI115" t="s">
        <v>81</v>
      </c>
      <c r="LJ115" t="s">
        <v>81</v>
      </c>
      <c r="LK115" t="s">
        <v>81</v>
      </c>
      <c r="LL115" t="s">
        <v>81</v>
      </c>
      <c r="LM115" t="s">
        <v>81</v>
      </c>
      <c r="LN115" t="s">
        <v>81</v>
      </c>
      <c r="LO115" t="s">
        <v>81</v>
      </c>
      <c r="LP115" t="s">
        <v>81</v>
      </c>
      <c r="LQ115" t="s">
        <v>81</v>
      </c>
      <c r="LR115" t="s">
        <v>81</v>
      </c>
      <c r="LS115" t="s">
        <v>81</v>
      </c>
      <c r="LT115" t="s">
        <v>81</v>
      </c>
      <c r="LU115" t="s">
        <v>81</v>
      </c>
      <c r="LV115" t="s">
        <v>81</v>
      </c>
      <c r="LW115" t="s">
        <v>81</v>
      </c>
      <c r="LX115" t="s">
        <v>81</v>
      </c>
      <c r="LY115" t="s">
        <v>81</v>
      </c>
      <c r="LZ115" t="s">
        <v>81</v>
      </c>
      <c r="MA115" t="s">
        <v>81</v>
      </c>
      <c r="MB115" t="s">
        <v>81</v>
      </c>
      <c r="MC115" t="s">
        <v>81</v>
      </c>
      <c r="MD115" t="s">
        <v>81</v>
      </c>
      <c r="ME115" t="s">
        <v>81</v>
      </c>
      <c r="MF115" t="s">
        <v>81</v>
      </c>
      <c r="MG115" t="s">
        <v>81</v>
      </c>
      <c r="MH115" t="s">
        <v>81</v>
      </c>
      <c r="MI115" t="s">
        <v>81</v>
      </c>
      <c r="MJ115" t="s">
        <v>81</v>
      </c>
      <c r="MK115" t="s">
        <v>81</v>
      </c>
      <c r="ML115" t="s">
        <v>81</v>
      </c>
      <c r="MM115" t="s">
        <v>81</v>
      </c>
      <c r="MN115" t="s">
        <v>81</v>
      </c>
      <c r="MO115" t="s">
        <v>81</v>
      </c>
      <c r="MP115" t="s">
        <v>81</v>
      </c>
      <c r="MQ115" t="s">
        <v>81</v>
      </c>
      <c r="MR115" t="s">
        <v>81</v>
      </c>
      <c r="MS115" t="s">
        <v>81</v>
      </c>
      <c r="MT115" t="s">
        <v>81</v>
      </c>
      <c r="MU115" t="s">
        <v>81</v>
      </c>
      <c r="MV115" t="s">
        <v>81</v>
      </c>
      <c r="MW115" t="s">
        <v>81</v>
      </c>
      <c r="MX115" t="s">
        <v>81</v>
      </c>
      <c r="MY115" t="s">
        <v>81</v>
      </c>
      <c r="MZ115" t="s">
        <v>81</v>
      </c>
      <c r="NA115" t="s">
        <v>81</v>
      </c>
      <c r="NB115" t="s">
        <v>81</v>
      </c>
      <c r="NC115" t="s">
        <v>81</v>
      </c>
      <c r="ND115" t="s">
        <v>81</v>
      </c>
      <c r="NE115" t="s">
        <v>81</v>
      </c>
      <c r="NF115" t="s">
        <v>81</v>
      </c>
      <c r="NG115" t="s">
        <v>81</v>
      </c>
      <c r="NH115" t="s">
        <v>81</v>
      </c>
      <c r="NI115" t="s">
        <v>81</v>
      </c>
      <c r="NJ115" t="s">
        <v>81</v>
      </c>
      <c r="NK115" t="s">
        <v>81</v>
      </c>
      <c r="NL115" t="s">
        <v>81</v>
      </c>
      <c r="NM115" t="s">
        <v>81</v>
      </c>
      <c r="NN115" t="s">
        <v>81</v>
      </c>
      <c r="NO115" t="s">
        <v>81</v>
      </c>
      <c r="NP115" t="s">
        <v>81</v>
      </c>
      <c r="NQ115" t="s">
        <v>81</v>
      </c>
      <c r="NR115" t="s">
        <v>81</v>
      </c>
      <c r="NS115" t="s">
        <v>81</v>
      </c>
      <c r="NT115" t="s">
        <v>81</v>
      </c>
      <c r="NU115" t="s">
        <v>81</v>
      </c>
      <c r="NV115" t="s">
        <v>81</v>
      </c>
      <c r="NW115" t="s">
        <v>81</v>
      </c>
      <c r="NX115" t="s">
        <v>81</v>
      </c>
      <c r="NY115" t="s">
        <v>81</v>
      </c>
      <c r="NZ115" t="s">
        <v>81</v>
      </c>
      <c r="OA115" t="s">
        <v>81</v>
      </c>
      <c r="OB115" t="s">
        <v>81</v>
      </c>
      <c r="OC115" t="s">
        <v>81</v>
      </c>
      <c r="OD115" t="s">
        <v>81</v>
      </c>
      <c r="OE115" t="s">
        <v>81</v>
      </c>
      <c r="OF115" t="s">
        <v>81</v>
      </c>
      <c r="OG115" t="s">
        <v>81</v>
      </c>
      <c r="OH115" t="s">
        <v>81</v>
      </c>
      <c r="OI115" t="s">
        <v>81</v>
      </c>
      <c r="OJ115" t="s">
        <v>81</v>
      </c>
      <c r="OK115" t="s">
        <v>81</v>
      </c>
      <c r="OL115" t="s">
        <v>81</v>
      </c>
      <c r="OM115">
        <v>1</v>
      </c>
      <c r="ON115">
        <v>1</v>
      </c>
      <c r="OO115">
        <v>11</v>
      </c>
      <c r="OP115" t="s">
        <v>81</v>
      </c>
      <c r="OQ115" t="s">
        <v>81</v>
      </c>
      <c r="OR115" t="s">
        <v>81</v>
      </c>
      <c r="OS115" t="s">
        <v>81</v>
      </c>
      <c r="OT115" t="s">
        <v>81</v>
      </c>
      <c r="OU115" t="s">
        <v>81</v>
      </c>
      <c r="OV115" t="s">
        <v>81</v>
      </c>
      <c r="OW115" t="s">
        <v>81</v>
      </c>
      <c r="OX115" t="s">
        <v>81</v>
      </c>
      <c r="OY115" t="s">
        <v>81</v>
      </c>
      <c r="OZ115" t="s">
        <v>81</v>
      </c>
      <c r="PA115" t="s">
        <v>81</v>
      </c>
      <c r="PB115" t="s">
        <v>81</v>
      </c>
      <c r="PC115" t="s">
        <v>81</v>
      </c>
      <c r="PD115" t="s">
        <v>81</v>
      </c>
    </row>
    <row r="116" spans="1:420" x14ac:dyDescent="0.35">
      <c r="A116" s="108">
        <v>2090505</v>
      </c>
      <c r="B116" s="108">
        <v>2</v>
      </c>
      <c r="C116" s="108">
        <v>9</v>
      </c>
      <c r="D116" s="108">
        <v>5</v>
      </c>
      <c r="E116" s="108" t="s">
        <v>1517</v>
      </c>
      <c r="F116" s="20">
        <v>1</v>
      </c>
      <c r="G116" s="20">
        <v>10</v>
      </c>
      <c r="H116" s="20">
        <v>10</v>
      </c>
      <c r="I116" s="20">
        <v>20</v>
      </c>
      <c r="J116" s="20">
        <v>20</v>
      </c>
      <c r="K116" s="20">
        <v>18000</v>
      </c>
      <c r="L116" s="20">
        <v>13</v>
      </c>
      <c r="M116" s="20">
        <v>3</v>
      </c>
      <c r="N116" s="20">
        <v>3</v>
      </c>
      <c r="O116" s="20">
        <v>7</v>
      </c>
      <c r="P116" s="70" t="s">
        <v>81</v>
      </c>
      <c r="Q116" s="20">
        <v>20</v>
      </c>
      <c r="R116" s="20">
        <v>5500</v>
      </c>
      <c r="S116" s="70" t="s">
        <v>81</v>
      </c>
      <c r="T116" t="s">
        <v>81</v>
      </c>
      <c r="U116" t="s">
        <v>81</v>
      </c>
      <c r="V116" t="s">
        <v>81</v>
      </c>
      <c r="W116" t="s">
        <v>81</v>
      </c>
      <c r="X116" t="s">
        <v>81</v>
      </c>
      <c r="Y116" t="s">
        <v>81</v>
      </c>
      <c r="Z116" t="s">
        <v>81</v>
      </c>
      <c r="AA116" t="s">
        <v>81</v>
      </c>
      <c r="AB116" t="s">
        <v>81</v>
      </c>
      <c r="AC116" t="s">
        <v>81</v>
      </c>
      <c r="AD116" t="s">
        <v>81</v>
      </c>
      <c r="AE116" t="s">
        <v>81</v>
      </c>
      <c r="AF116" t="s">
        <v>81</v>
      </c>
      <c r="AG116" t="s">
        <v>81</v>
      </c>
      <c r="AH116" t="s">
        <v>81</v>
      </c>
      <c r="AI116" t="s">
        <v>81</v>
      </c>
      <c r="AJ116" t="s">
        <v>81</v>
      </c>
      <c r="AK116" t="s">
        <v>81</v>
      </c>
      <c r="AL116" t="s">
        <v>81</v>
      </c>
      <c r="AM116" t="s">
        <v>81</v>
      </c>
      <c r="AN116" t="s">
        <v>81</v>
      </c>
      <c r="AO116" t="s">
        <v>81</v>
      </c>
      <c r="AP116" t="s">
        <v>81</v>
      </c>
      <c r="AQ116" t="s">
        <v>81</v>
      </c>
      <c r="AR116" t="s">
        <v>81</v>
      </c>
      <c r="AS116" t="s">
        <v>81</v>
      </c>
      <c r="AT116" t="s">
        <v>81</v>
      </c>
      <c r="AU116" t="s">
        <v>81</v>
      </c>
      <c r="AV116">
        <v>1</v>
      </c>
      <c r="AW116" t="s">
        <v>81</v>
      </c>
      <c r="AX116">
        <v>36000</v>
      </c>
      <c r="AY116">
        <v>7000</v>
      </c>
      <c r="AZ116">
        <v>5000</v>
      </c>
      <c r="BA116" t="s">
        <v>81</v>
      </c>
      <c r="BB116">
        <v>24000</v>
      </c>
      <c r="BC116">
        <v>70000</v>
      </c>
      <c r="BD116">
        <v>10000</v>
      </c>
      <c r="BE116" t="s">
        <v>81</v>
      </c>
      <c r="BF116" t="s">
        <v>81</v>
      </c>
      <c r="BG116" t="s">
        <v>81</v>
      </c>
      <c r="BH116" t="s">
        <v>81</v>
      </c>
      <c r="BI116" t="s">
        <v>81</v>
      </c>
      <c r="BJ116" t="s">
        <v>81</v>
      </c>
      <c r="BK116" t="s">
        <v>81</v>
      </c>
      <c r="BL116" t="s">
        <v>81</v>
      </c>
      <c r="BM116" t="s">
        <v>81</v>
      </c>
      <c r="BN116" t="s">
        <v>81</v>
      </c>
      <c r="BO116" t="s">
        <v>81</v>
      </c>
      <c r="BP116" t="s">
        <v>81</v>
      </c>
      <c r="BQ116" t="s">
        <v>81</v>
      </c>
      <c r="BR116" t="s">
        <v>81</v>
      </c>
      <c r="BS116" t="s">
        <v>81</v>
      </c>
      <c r="BT116" t="s">
        <v>81</v>
      </c>
      <c r="BU116">
        <v>1</v>
      </c>
      <c r="BV116" t="s">
        <v>81</v>
      </c>
      <c r="BW116">
        <v>1</v>
      </c>
      <c r="BX116" t="s">
        <v>81</v>
      </c>
      <c r="BY116">
        <v>1</v>
      </c>
      <c r="BZ116">
        <v>1</v>
      </c>
      <c r="CA116" t="s">
        <v>81</v>
      </c>
      <c r="CB116" t="s">
        <v>81</v>
      </c>
      <c r="CC116" t="s">
        <v>81</v>
      </c>
      <c r="CD116">
        <v>1</v>
      </c>
      <c r="CE116">
        <v>1</v>
      </c>
      <c r="CF116" t="s">
        <v>81</v>
      </c>
      <c r="CG116">
        <v>5</v>
      </c>
      <c r="CH116" t="s">
        <v>81</v>
      </c>
      <c r="CI116">
        <v>1</v>
      </c>
      <c r="CJ116" t="s">
        <v>81</v>
      </c>
      <c r="CK116" t="s">
        <v>81</v>
      </c>
      <c r="CL116" t="s">
        <v>81</v>
      </c>
      <c r="CM116">
        <v>8</v>
      </c>
      <c r="CN116">
        <v>1</v>
      </c>
      <c r="CO116">
        <v>1</v>
      </c>
      <c r="CP116" t="s">
        <v>81</v>
      </c>
      <c r="CQ116" t="s">
        <v>81</v>
      </c>
      <c r="CR116" t="s">
        <v>81</v>
      </c>
      <c r="CS116">
        <v>1</v>
      </c>
      <c r="CT116" t="s">
        <v>81</v>
      </c>
      <c r="CU116" t="s">
        <v>81</v>
      </c>
      <c r="CV116" t="s">
        <v>81</v>
      </c>
      <c r="CW116" t="s">
        <v>81</v>
      </c>
      <c r="CX116" t="s">
        <v>81</v>
      </c>
      <c r="CY116">
        <v>1</v>
      </c>
      <c r="CZ116" t="s">
        <v>81</v>
      </c>
      <c r="DA116" t="s">
        <v>81</v>
      </c>
      <c r="DB116" t="s">
        <v>81</v>
      </c>
      <c r="DC116">
        <v>1</v>
      </c>
      <c r="DD116" t="s">
        <v>81</v>
      </c>
      <c r="DE116" t="s">
        <v>81</v>
      </c>
      <c r="DF116">
        <v>1</v>
      </c>
      <c r="DG116" t="s">
        <v>81</v>
      </c>
      <c r="DH116">
        <v>1</v>
      </c>
      <c r="DI116" t="s">
        <v>81</v>
      </c>
      <c r="DJ116" t="s">
        <v>81</v>
      </c>
      <c r="DK116" t="s">
        <v>81</v>
      </c>
      <c r="DL116" t="s">
        <v>81</v>
      </c>
      <c r="DM116" t="s">
        <v>81</v>
      </c>
      <c r="DN116">
        <v>1</v>
      </c>
      <c r="DO116" t="s">
        <v>81</v>
      </c>
      <c r="DP116" t="s">
        <v>81</v>
      </c>
      <c r="DQ116" t="s">
        <v>81</v>
      </c>
      <c r="DR116">
        <v>1</v>
      </c>
      <c r="DS116" t="s">
        <v>81</v>
      </c>
      <c r="DT116" t="s">
        <v>81</v>
      </c>
      <c r="DU116" t="s">
        <v>81</v>
      </c>
      <c r="DV116" t="s">
        <v>81</v>
      </c>
      <c r="DW116" t="s">
        <v>81</v>
      </c>
      <c r="DX116" t="s">
        <v>81</v>
      </c>
      <c r="DY116" t="s">
        <v>81</v>
      </c>
      <c r="DZ116">
        <v>1</v>
      </c>
      <c r="EA116" t="s">
        <v>81</v>
      </c>
      <c r="EB116">
        <v>1</v>
      </c>
      <c r="EC116">
        <v>1</v>
      </c>
      <c r="ED116" t="s">
        <v>81</v>
      </c>
      <c r="EE116">
        <v>1</v>
      </c>
      <c r="EF116">
        <v>2</v>
      </c>
      <c r="EG116">
        <v>1</v>
      </c>
      <c r="EH116" t="s">
        <v>81</v>
      </c>
      <c r="EI116" t="s">
        <v>81</v>
      </c>
      <c r="EJ116" t="s">
        <v>81</v>
      </c>
      <c r="EK116" t="s">
        <v>81</v>
      </c>
      <c r="EL116" t="s">
        <v>81</v>
      </c>
      <c r="EM116" t="s">
        <v>81</v>
      </c>
      <c r="EN116" t="s">
        <v>81</v>
      </c>
      <c r="EO116" t="s">
        <v>81</v>
      </c>
      <c r="EP116" t="s">
        <v>81</v>
      </c>
      <c r="EQ116" t="s">
        <v>81</v>
      </c>
      <c r="ER116">
        <v>1</v>
      </c>
      <c r="ES116" t="s">
        <v>81</v>
      </c>
      <c r="ET116" t="s">
        <v>81</v>
      </c>
      <c r="EU116" t="s">
        <v>81</v>
      </c>
      <c r="EV116">
        <v>1</v>
      </c>
      <c r="EW116" t="s">
        <v>81</v>
      </c>
      <c r="EX116" t="s">
        <v>81</v>
      </c>
      <c r="EY116" t="s">
        <v>81</v>
      </c>
      <c r="EZ116" t="s">
        <v>81</v>
      </c>
      <c r="FA116" t="s">
        <v>81</v>
      </c>
      <c r="FB116" t="s">
        <v>81</v>
      </c>
      <c r="FC116" t="s">
        <v>81</v>
      </c>
      <c r="FD116" t="s">
        <v>81</v>
      </c>
      <c r="FE116" t="s">
        <v>81</v>
      </c>
      <c r="FF116" t="s">
        <v>81</v>
      </c>
      <c r="FG116">
        <v>1</v>
      </c>
      <c r="FH116" t="s">
        <v>81</v>
      </c>
      <c r="FI116">
        <v>2</v>
      </c>
      <c r="FJ116">
        <v>2</v>
      </c>
      <c r="FK116">
        <v>1</v>
      </c>
      <c r="FL116" t="s">
        <v>81</v>
      </c>
      <c r="FM116" t="s">
        <v>81</v>
      </c>
      <c r="FN116" t="s">
        <v>81</v>
      </c>
      <c r="FO116" t="s">
        <v>81</v>
      </c>
      <c r="FP116" t="s">
        <v>81</v>
      </c>
      <c r="FQ116">
        <v>1</v>
      </c>
      <c r="FR116" t="s">
        <v>81</v>
      </c>
      <c r="FS116" t="s">
        <v>81</v>
      </c>
      <c r="FT116" t="s">
        <v>81</v>
      </c>
      <c r="FU116">
        <v>1</v>
      </c>
      <c r="FV116" t="s">
        <v>81</v>
      </c>
      <c r="FW116" t="s">
        <v>81</v>
      </c>
      <c r="FX116" t="s">
        <v>81</v>
      </c>
      <c r="FY116" t="s">
        <v>81</v>
      </c>
      <c r="FZ116" t="s">
        <v>81</v>
      </c>
      <c r="GA116" t="s">
        <v>81</v>
      </c>
      <c r="GB116" t="s">
        <v>81</v>
      </c>
      <c r="GC116" t="s">
        <v>81</v>
      </c>
      <c r="GD116" t="s">
        <v>81</v>
      </c>
      <c r="GE116" t="s">
        <v>81</v>
      </c>
      <c r="GF116" t="s">
        <v>81</v>
      </c>
      <c r="GG116" t="s">
        <v>81</v>
      </c>
      <c r="GH116" t="s">
        <v>81</v>
      </c>
      <c r="GI116" t="s">
        <v>81</v>
      </c>
      <c r="GJ116" t="s">
        <v>81</v>
      </c>
      <c r="GK116" t="s">
        <v>81</v>
      </c>
      <c r="GL116" t="s">
        <v>81</v>
      </c>
      <c r="GM116" t="s">
        <v>81</v>
      </c>
      <c r="GN116" t="s">
        <v>81</v>
      </c>
      <c r="GO116" t="s">
        <v>81</v>
      </c>
      <c r="GP116" t="s">
        <v>81</v>
      </c>
      <c r="GQ116" t="s">
        <v>81</v>
      </c>
      <c r="GR116" t="s">
        <v>81</v>
      </c>
      <c r="GS116" t="s">
        <v>81</v>
      </c>
      <c r="GT116" t="s">
        <v>81</v>
      </c>
      <c r="GU116" t="s">
        <v>81</v>
      </c>
      <c r="GV116" t="s">
        <v>81</v>
      </c>
      <c r="GW116" t="s">
        <v>81</v>
      </c>
      <c r="GX116" t="s">
        <v>81</v>
      </c>
      <c r="GY116" t="s">
        <v>81</v>
      </c>
      <c r="GZ116" t="s">
        <v>81</v>
      </c>
      <c r="HA116" t="s">
        <v>81</v>
      </c>
      <c r="HB116" t="s">
        <v>81</v>
      </c>
      <c r="HC116" t="s">
        <v>81</v>
      </c>
      <c r="HD116" t="s">
        <v>81</v>
      </c>
      <c r="HE116" t="s">
        <v>81</v>
      </c>
      <c r="HF116" t="s">
        <v>81</v>
      </c>
      <c r="HG116" t="s">
        <v>81</v>
      </c>
      <c r="HH116" t="s">
        <v>81</v>
      </c>
      <c r="HI116" t="s">
        <v>81</v>
      </c>
      <c r="HJ116" t="s">
        <v>81</v>
      </c>
      <c r="HK116" t="s">
        <v>81</v>
      </c>
      <c r="HL116" t="s">
        <v>81</v>
      </c>
      <c r="HM116" t="s">
        <v>81</v>
      </c>
      <c r="HN116" t="s">
        <v>81</v>
      </c>
      <c r="HO116" t="s">
        <v>81</v>
      </c>
      <c r="HP116" t="s">
        <v>81</v>
      </c>
      <c r="HQ116" t="s">
        <v>81</v>
      </c>
      <c r="HR116" t="s">
        <v>81</v>
      </c>
      <c r="HS116" t="s">
        <v>81</v>
      </c>
      <c r="HT116" t="s">
        <v>81</v>
      </c>
      <c r="HU116" t="s">
        <v>81</v>
      </c>
      <c r="HV116" t="s">
        <v>81</v>
      </c>
      <c r="HW116" t="s">
        <v>81</v>
      </c>
      <c r="HX116" t="s">
        <v>81</v>
      </c>
      <c r="HY116" t="s">
        <v>81</v>
      </c>
      <c r="HZ116" t="s">
        <v>81</v>
      </c>
      <c r="IA116" t="s">
        <v>81</v>
      </c>
      <c r="IB116" t="s">
        <v>81</v>
      </c>
      <c r="IC116" t="s">
        <v>81</v>
      </c>
      <c r="ID116" t="s">
        <v>81</v>
      </c>
      <c r="IE116" t="s">
        <v>81</v>
      </c>
      <c r="IF116" t="s">
        <v>81</v>
      </c>
      <c r="IG116" t="s">
        <v>81</v>
      </c>
      <c r="IH116" t="s">
        <v>81</v>
      </c>
      <c r="II116" t="s">
        <v>81</v>
      </c>
      <c r="IJ116" t="s">
        <v>81</v>
      </c>
      <c r="IK116" t="s">
        <v>81</v>
      </c>
      <c r="IL116" t="s">
        <v>81</v>
      </c>
      <c r="IM116" t="s">
        <v>81</v>
      </c>
      <c r="IN116" t="s">
        <v>81</v>
      </c>
      <c r="IO116" t="s">
        <v>81</v>
      </c>
      <c r="IP116" t="s">
        <v>81</v>
      </c>
      <c r="IQ116" t="s">
        <v>81</v>
      </c>
      <c r="IR116" t="s">
        <v>81</v>
      </c>
      <c r="IS116" t="s">
        <v>81</v>
      </c>
      <c r="IT116" t="s">
        <v>81</v>
      </c>
      <c r="IU116" t="s">
        <v>81</v>
      </c>
      <c r="IV116" t="s">
        <v>81</v>
      </c>
      <c r="IW116" t="s">
        <v>81</v>
      </c>
      <c r="IX116" t="s">
        <v>81</v>
      </c>
      <c r="IY116" t="s">
        <v>81</v>
      </c>
      <c r="IZ116" t="s">
        <v>81</v>
      </c>
      <c r="JA116" t="s">
        <v>81</v>
      </c>
      <c r="JB116" t="s">
        <v>81</v>
      </c>
      <c r="JC116" t="s">
        <v>81</v>
      </c>
      <c r="JD116" t="s">
        <v>81</v>
      </c>
      <c r="JE116" t="s">
        <v>81</v>
      </c>
      <c r="JF116" t="s">
        <v>81</v>
      </c>
      <c r="JG116" t="s">
        <v>81</v>
      </c>
      <c r="JH116" t="s">
        <v>81</v>
      </c>
      <c r="JI116" t="s">
        <v>81</v>
      </c>
      <c r="JJ116" t="s">
        <v>81</v>
      </c>
      <c r="JK116" t="s">
        <v>81</v>
      </c>
      <c r="JL116" t="s">
        <v>81</v>
      </c>
      <c r="JM116" t="s">
        <v>81</v>
      </c>
      <c r="JN116" t="s">
        <v>81</v>
      </c>
      <c r="JO116" t="s">
        <v>81</v>
      </c>
      <c r="JP116" t="s">
        <v>81</v>
      </c>
      <c r="JQ116" t="s">
        <v>81</v>
      </c>
      <c r="JR116" t="s">
        <v>81</v>
      </c>
      <c r="JS116" t="s">
        <v>81</v>
      </c>
      <c r="JT116" t="s">
        <v>81</v>
      </c>
      <c r="JU116" t="s">
        <v>81</v>
      </c>
      <c r="JV116" t="s">
        <v>81</v>
      </c>
      <c r="JW116" t="s">
        <v>81</v>
      </c>
      <c r="JX116" t="s">
        <v>81</v>
      </c>
      <c r="JY116" t="s">
        <v>81</v>
      </c>
      <c r="JZ116" t="s">
        <v>81</v>
      </c>
      <c r="KA116" t="s">
        <v>81</v>
      </c>
      <c r="KB116" t="s">
        <v>81</v>
      </c>
      <c r="KC116" t="s">
        <v>81</v>
      </c>
      <c r="KD116" t="s">
        <v>81</v>
      </c>
      <c r="KE116" t="s">
        <v>81</v>
      </c>
      <c r="KF116" t="s">
        <v>81</v>
      </c>
      <c r="KG116" t="s">
        <v>81</v>
      </c>
      <c r="KH116" t="s">
        <v>81</v>
      </c>
      <c r="KI116" t="s">
        <v>81</v>
      </c>
      <c r="KJ116" t="s">
        <v>81</v>
      </c>
      <c r="KK116" t="s">
        <v>81</v>
      </c>
      <c r="KL116" t="s">
        <v>81</v>
      </c>
      <c r="KM116" t="s">
        <v>81</v>
      </c>
      <c r="KN116" t="s">
        <v>81</v>
      </c>
      <c r="KO116" t="s">
        <v>81</v>
      </c>
      <c r="KP116" t="s">
        <v>81</v>
      </c>
      <c r="KQ116" t="s">
        <v>81</v>
      </c>
      <c r="KR116" t="s">
        <v>81</v>
      </c>
      <c r="KS116" t="s">
        <v>81</v>
      </c>
      <c r="KT116" t="s">
        <v>81</v>
      </c>
      <c r="KU116" t="s">
        <v>81</v>
      </c>
      <c r="KV116" t="s">
        <v>81</v>
      </c>
      <c r="KW116" t="s">
        <v>81</v>
      </c>
      <c r="KX116" t="s">
        <v>81</v>
      </c>
      <c r="KY116" t="s">
        <v>81</v>
      </c>
      <c r="KZ116" t="s">
        <v>81</v>
      </c>
      <c r="LA116" t="s">
        <v>81</v>
      </c>
      <c r="LB116" t="s">
        <v>81</v>
      </c>
      <c r="LC116" t="s">
        <v>81</v>
      </c>
      <c r="LD116" t="s">
        <v>81</v>
      </c>
      <c r="LE116" t="s">
        <v>81</v>
      </c>
      <c r="LF116" t="s">
        <v>81</v>
      </c>
      <c r="LG116" t="s">
        <v>81</v>
      </c>
      <c r="LH116" t="s">
        <v>81</v>
      </c>
      <c r="LI116" t="s">
        <v>81</v>
      </c>
      <c r="LJ116" t="s">
        <v>81</v>
      </c>
      <c r="LK116" t="s">
        <v>81</v>
      </c>
      <c r="LL116" t="s">
        <v>81</v>
      </c>
      <c r="LM116" t="s">
        <v>81</v>
      </c>
      <c r="LN116" t="s">
        <v>81</v>
      </c>
      <c r="LO116" t="s">
        <v>81</v>
      </c>
      <c r="LP116" t="s">
        <v>81</v>
      </c>
      <c r="LQ116" t="s">
        <v>81</v>
      </c>
      <c r="LR116" t="s">
        <v>81</v>
      </c>
      <c r="LS116" t="s">
        <v>81</v>
      </c>
      <c r="LT116" t="s">
        <v>81</v>
      </c>
      <c r="LU116" t="s">
        <v>81</v>
      </c>
      <c r="LV116" t="s">
        <v>81</v>
      </c>
      <c r="LW116" t="s">
        <v>81</v>
      </c>
      <c r="LX116" t="s">
        <v>81</v>
      </c>
      <c r="LY116" t="s">
        <v>81</v>
      </c>
      <c r="LZ116" t="s">
        <v>81</v>
      </c>
      <c r="MA116" t="s">
        <v>81</v>
      </c>
      <c r="MB116" t="s">
        <v>81</v>
      </c>
      <c r="MC116" t="s">
        <v>81</v>
      </c>
      <c r="MD116" t="s">
        <v>81</v>
      </c>
      <c r="ME116" t="s">
        <v>81</v>
      </c>
      <c r="MF116" t="s">
        <v>81</v>
      </c>
      <c r="MG116" t="s">
        <v>81</v>
      </c>
      <c r="MH116" t="s">
        <v>81</v>
      </c>
      <c r="MI116" t="s">
        <v>81</v>
      </c>
      <c r="MJ116" t="s">
        <v>81</v>
      </c>
      <c r="MK116" t="s">
        <v>81</v>
      </c>
      <c r="ML116" t="s">
        <v>81</v>
      </c>
      <c r="MM116" t="s">
        <v>81</v>
      </c>
      <c r="MN116" t="s">
        <v>81</v>
      </c>
      <c r="MO116" t="s">
        <v>81</v>
      </c>
      <c r="MP116" t="s">
        <v>81</v>
      </c>
      <c r="MQ116" t="s">
        <v>81</v>
      </c>
      <c r="MR116" t="s">
        <v>81</v>
      </c>
      <c r="MS116" t="s">
        <v>81</v>
      </c>
      <c r="MT116" t="s">
        <v>81</v>
      </c>
      <c r="MU116" t="s">
        <v>81</v>
      </c>
      <c r="MV116" t="s">
        <v>81</v>
      </c>
      <c r="MW116" t="s">
        <v>81</v>
      </c>
      <c r="MX116" t="s">
        <v>81</v>
      </c>
      <c r="MY116" t="s">
        <v>81</v>
      </c>
      <c r="MZ116" t="s">
        <v>81</v>
      </c>
      <c r="NA116" t="s">
        <v>81</v>
      </c>
      <c r="NB116" t="s">
        <v>81</v>
      </c>
      <c r="NC116" t="s">
        <v>81</v>
      </c>
      <c r="ND116" t="s">
        <v>81</v>
      </c>
      <c r="NE116" t="s">
        <v>81</v>
      </c>
      <c r="NF116" t="s">
        <v>81</v>
      </c>
      <c r="NG116" t="s">
        <v>81</v>
      </c>
      <c r="NH116" t="s">
        <v>81</v>
      </c>
      <c r="NI116" t="s">
        <v>81</v>
      </c>
      <c r="NJ116" t="s">
        <v>81</v>
      </c>
      <c r="NK116" t="s">
        <v>81</v>
      </c>
      <c r="NL116" t="s">
        <v>81</v>
      </c>
      <c r="NM116" t="s">
        <v>81</v>
      </c>
      <c r="NN116" t="s">
        <v>81</v>
      </c>
      <c r="NO116" t="s">
        <v>81</v>
      </c>
      <c r="NP116" t="s">
        <v>81</v>
      </c>
      <c r="NQ116" t="s">
        <v>81</v>
      </c>
      <c r="NR116" t="s">
        <v>81</v>
      </c>
      <c r="NS116" t="s">
        <v>81</v>
      </c>
      <c r="NT116" t="s">
        <v>81</v>
      </c>
      <c r="NU116" t="s">
        <v>81</v>
      </c>
      <c r="NV116" t="s">
        <v>81</v>
      </c>
      <c r="NW116" t="s">
        <v>81</v>
      </c>
      <c r="NX116" t="s">
        <v>81</v>
      </c>
      <c r="NY116" t="s">
        <v>81</v>
      </c>
      <c r="NZ116" t="s">
        <v>81</v>
      </c>
      <c r="OA116" t="s">
        <v>81</v>
      </c>
      <c r="OB116" t="s">
        <v>81</v>
      </c>
      <c r="OC116" t="s">
        <v>81</v>
      </c>
      <c r="OD116" t="s">
        <v>81</v>
      </c>
      <c r="OE116" t="s">
        <v>81</v>
      </c>
      <c r="OF116" t="s">
        <v>81</v>
      </c>
      <c r="OG116" t="s">
        <v>81</v>
      </c>
      <c r="OH116" t="s">
        <v>81</v>
      </c>
      <c r="OI116" t="s">
        <v>81</v>
      </c>
      <c r="OJ116" t="s">
        <v>81</v>
      </c>
      <c r="OK116" t="s">
        <v>81</v>
      </c>
      <c r="OL116" t="s">
        <v>81</v>
      </c>
      <c r="OM116">
        <v>1</v>
      </c>
      <c r="ON116">
        <v>2</v>
      </c>
      <c r="OO116">
        <v>1</v>
      </c>
      <c r="OP116">
        <v>1</v>
      </c>
      <c r="OQ116">
        <v>2</v>
      </c>
      <c r="OR116">
        <v>1</v>
      </c>
      <c r="OS116" t="s">
        <v>81</v>
      </c>
      <c r="OT116" t="s">
        <v>81</v>
      </c>
      <c r="OU116" t="s">
        <v>81</v>
      </c>
      <c r="OV116" t="s">
        <v>81</v>
      </c>
      <c r="OW116" t="s">
        <v>81</v>
      </c>
      <c r="OX116" t="s">
        <v>81</v>
      </c>
      <c r="OY116" t="s">
        <v>81</v>
      </c>
      <c r="OZ116" t="s">
        <v>81</v>
      </c>
      <c r="PA116" t="s">
        <v>81</v>
      </c>
      <c r="PB116" t="s">
        <v>81</v>
      </c>
      <c r="PC116" t="s">
        <v>81</v>
      </c>
      <c r="PD116" t="s">
        <v>81</v>
      </c>
    </row>
    <row r="117" spans="1:420" x14ac:dyDescent="0.35">
      <c r="A117" s="20">
        <v>2090506</v>
      </c>
      <c r="B117" s="20">
        <v>2</v>
      </c>
      <c r="C117" s="20">
        <v>9</v>
      </c>
      <c r="D117" s="20">
        <v>5</v>
      </c>
      <c r="E117" s="20" t="s">
        <v>1523</v>
      </c>
      <c r="F117" s="20">
        <v>1</v>
      </c>
      <c r="G117" s="20">
        <v>4</v>
      </c>
      <c r="H117" s="20">
        <v>4</v>
      </c>
      <c r="I117" s="20">
        <v>50</v>
      </c>
      <c r="J117" s="20">
        <v>100</v>
      </c>
      <c r="K117" s="20">
        <v>10</v>
      </c>
      <c r="L117" s="20">
        <v>18000</v>
      </c>
      <c r="M117" s="20">
        <v>13</v>
      </c>
      <c r="N117" s="20">
        <v>4</v>
      </c>
      <c r="O117" s="20">
        <v>4</v>
      </c>
      <c r="P117" s="20">
        <v>70</v>
      </c>
      <c r="Q117" t="s">
        <v>81</v>
      </c>
      <c r="R117" t="s">
        <v>81</v>
      </c>
      <c r="S117" s="20">
        <v>6000</v>
      </c>
      <c r="T117" s="20">
        <v>2</v>
      </c>
      <c r="U117" s="20">
        <v>1</v>
      </c>
      <c r="V117" s="20">
        <v>1</v>
      </c>
      <c r="W117" s="20">
        <v>50</v>
      </c>
      <c r="X117" t="s">
        <v>1116</v>
      </c>
      <c r="Y117">
        <v>3</v>
      </c>
      <c r="Z117" s="20">
        <v>13000</v>
      </c>
      <c r="AA117" t="s">
        <v>81</v>
      </c>
      <c r="AB117" t="s">
        <v>81</v>
      </c>
      <c r="AC117" t="s">
        <v>81</v>
      </c>
      <c r="AD117" t="s">
        <v>81</v>
      </c>
      <c r="AE117" t="s">
        <v>81</v>
      </c>
      <c r="AF117" t="s">
        <v>81</v>
      </c>
      <c r="AG117" t="s">
        <v>81</v>
      </c>
      <c r="AH117" t="s">
        <v>81</v>
      </c>
      <c r="AI117" t="s">
        <v>81</v>
      </c>
      <c r="AJ117" t="s">
        <v>81</v>
      </c>
      <c r="AK117" t="s">
        <v>81</v>
      </c>
      <c r="AL117" t="s">
        <v>81</v>
      </c>
      <c r="AM117" t="s">
        <v>81</v>
      </c>
      <c r="AN117" t="s">
        <v>81</v>
      </c>
      <c r="AO117" t="s">
        <v>81</v>
      </c>
      <c r="AP117" t="s">
        <v>81</v>
      </c>
      <c r="AQ117" t="s">
        <v>81</v>
      </c>
      <c r="AR117" t="s">
        <v>81</v>
      </c>
      <c r="AS117" t="s">
        <v>81</v>
      </c>
      <c r="AT117" t="s">
        <v>81</v>
      </c>
      <c r="AU117" t="s">
        <v>81</v>
      </c>
      <c r="AV117">
        <v>3</v>
      </c>
      <c r="AW117" t="s">
        <v>81</v>
      </c>
      <c r="AX117">
        <v>23000</v>
      </c>
      <c r="AY117" t="s">
        <v>81</v>
      </c>
      <c r="AZ117" t="s">
        <v>81</v>
      </c>
      <c r="BA117">
        <v>50000</v>
      </c>
      <c r="BB117">
        <v>19000</v>
      </c>
      <c r="BC117">
        <v>70000</v>
      </c>
      <c r="BD117">
        <v>34000</v>
      </c>
      <c r="BE117" t="s">
        <v>81</v>
      </c>
      <c r="BF117" t="s">
        <v>81</v>
      </c>
      <c r="BG117" t="s">
        <v>81</v>
      </c>
      <c r="BH117" t="s">
        <v>81</v>
      </c>
      <c r="BI117" t="s">
        <v>81</v>
      </c>
      <c r="BJ117" t="s">
        <v>81</v>
      </c>
      <c r="BK117" t="s">
        <v>81</v>
      </c>
      <c r="BL117" t="s">
        <v>81</v>
      </c>
      <c r="BM117" t="s">
        <v>81</v>
      </c>
      <c r="BN117" t="s">
        <v>81</v>
      </c>
      <c r="BO117" t="s">
        <v>81</v>
      </c>
      <c r="BP117" t="s">
        <v>81</v>
      </c>
      <c r="BQ117" t="s">
        <v>81</v>
      </c>
      <c r="BR117" t="s">
        <v>81</v>
      </c>
      <c r="BS117" t="s">
        <v>81</v>
      </c>
      <c r="BT117" t="s">
        <v>81</v>
      </c>
      <c r="BU117">
        <v>1</v>
      </c>
      <c r="BV117" t="s">
        <v>81</v>
      </c>
      <c r="BW117" t="s">
        <v>81</v>
      </c>
      <c r="BX117" t="s">
        <v>1116</v>
      </c>
      <c r="BY117">
        <v>1</v>
      </c>
      <c r="BZ117" t="s">
        <v>81</v>
      </c>
      <c r="CA117" t="s">
        <v>81</v>
      </c>
      <c r="CB117" t="s">
        <v>81</v>
      </c>
      <c r="CC117" t="s">
        <v>81</v>
      </c>
      <c r="CD117" t="s">
        <v>81</v>
      </c>
      <c r="CE117">
        <v>2</v>
      </c>
      <c r="CF117" t="s">
        <v>81</v>
      </c>
      <c r="CG117">
        <v>5</v>
      </c>
      <c r="CH117" t="s">
        <v>81</v>
      </c>
      <c r="CI117">
        <v>1</v>
      </c>
      <c r="CJ117" t="s">
        <v>81</v>
      </c>
      <c r="CK117" t="s">
        <v>81</v>
      </c>
      <c r="CL117" t="s">
        <v>81</v>
      </c>
      <c r="CM117">
        <v>8</v>
      </c>
      <c r="CN117">
        <v>1</v>
      </c>
      <c r="CO117">
        <v>2</v>
      </c>
      <c r="CP117" t="s">
        <v>81</v>
      </c>
      <c r="CQ117" t="s">
        <v>81</v>
      </c>
      <c r="CR117" t="s">
        <v>81</v>
      </c>
      <c r="CS117">
        <v>1</v>
      </c>
      <c r="CT117" t="s">
        <v>81</v>
      </c>
      <c r="CU117" t="s">
        <v>81</v>
      </c>
      <c r="CV117" t="s">
        <v>81</v>
      </c>
      <c r="CW117" t="s">
        <v>81</v>
      </c>
      <c r="CX117" t="s">
        <v>81</v>
      </c>
      <c r="CY117">
        <v>1</v>
      </c>
      <c r="CZ117" t="s">
        <v>81</v>
      </c>
      <c r="DA117" t="s">
        <v>81</v>
      </c>
      <c r="DB117" t="s">
        <v>81</v>
      </c>
      <c r="DC117">
        <v>1</v>
      </c>
      <c r="DD117">
        <v>3</v>
      </c>
      <c r="DE117" t="s">
        <v>81</v>
      </c>
      <c r="DF117">
        <v>2</v>
      </c>
      <c r="DG117">
        <v>5</v>
      </c>
      <c r="DH117">
        <v>1</v>
      </c>
      <c r="DI117" t="s">
        <v>81</v>
      </c>
      <c r="DJ117" t="s">
        <v>81</v>
      </c>
      <c r="DK117" t="s">
        <v>81</v>
      </c>
      <c r="DL117" t="s">
        <v>81</v>
      </c>
      <c r="DM117" t="s">
        <v>81</v>
      </c>
      <c r="DN117">
        <v>1</v>
      </c>
      <c r="DO117" t="s">
        <v>81</v>
      </c>
      <c r="DP117" t="s">
        <v>81</v>
      </c>
      <c r="DQ117" t="s">
        <v>81</v>
      </c>
      <c r="DR117">
        <v>1</v>
      </c>
      <c r="DS117" t="s">
        <v>81</v>
      </c>
      <c r="DT117" t="s">
        <v>81</v>
      </c>
      <c r="DU117" t="s">
        <v>81</v>
      </c>
      <c r="DV117" t="s">
        <v>81</v>
      </c>
      <c r="DW117" t="s">
        <v>81</v>
      </c>
      <c r="DX117">
        <v>1</v>
      </c>
      <c r="DY117" t="s">
        <v>81</v>
      </c>
      <c r="DZ117" t="s">
        <v>81</v>
      </c>
      <c r="EA117" t="s">
        <v>81</v>
      </c>
      <c r="EB117">
        <v>1</v>
      </c>
      <c r="EC117">
        <v>1</v>
      </c>
      <c r="ED117" t="s">
        <v>81</v>
      </c>
      <c r="EE117" t="s">
        <v>81</v>
      </c>
      <c r="EF117" t="s">
        <v>81</v>
      </c>
      <c r="EG117">
        <v>1</v>
      </c>
      <c r="EH117" t="s">
        <v>81</v>
      </c>
      <c r="EI117" t="s">
        <v>81</v>
      </c>
      <c r="EJ117" t="s">
        <v>81</v>
      </c>
      <c r="EK117" t="s">
        <v>81</v>
      </c>
      <c r="EL117" t="s">
        <v>81</v>
      </c>
      <c r="EM117" t="s">
        <v>81</v>
      </c>
      <c r="EN117" t="s">
        <v>81</v>
      </c>
      <c r="EO117" t="s">
        <v>81</v>
      </c>
      <c r="EP117" t="s">
        <v>81</v>
      </c>
      <c r="EQ117" t="s">
        <v>81</v>
      </c>
      <c r="ER117">
        <v>2</v>
      </c>
      <c r="ES117" t="s">
        <v>81</v>
      </c>
      <c r="ET117" t="s">
        <v>81</v>
      </c>
      <c r="EU117" t="s">
        <v>81</v>
      </c>
      <c r="EV117">
        <v>1</v>
      </c>
      <c r="EW117" t="s">
        <v>81</v>
      </c>
      <c r="EX117" t="s">
        <v>81</v>
      </c>
      <c r="EY117" t="s">
        <v>81</v>
      </c>
      <c r="EZ117" t="s">
        <v>81</v>
      </c>
      <c r="FA117" t="s">
        <v>81</v>
      </c>
      <c r="FB117">
        <v>1</v>
      </c>
      <c r="FC117" t="s">
        <v>81</v>
      </c>
      <c r="FD117" t="s">
        <v>81</v>
      </c>
      <c r="FE117" t="s">
        <v>81</v>
      </c>
      <c r="FF117">
        <v>1</v>
      </c>
      <c r="FG117" t="s">
        <v>81</v>
      </c>
      <c r="FH117" t="s">
        <v>81</v>
      </c>
      <c r="FI117">
        <v>1</v>
      </c>
      <c r="FJ117" t="s">
        <v>81</v>
      </c>
      <c r="FK117">
        <v>1</v>
      </c>
      <c r="FL117" t="s">
        <v>81</v>
      </c>
      <c r="FM117" t="s">
        <v>81</v>
      </c>
      <c r="FN117" t="s">
        <v>81</v>
      </c>
      <c r="FO117" t="s">
        <v>81</v>
      </c>
      <c r="FP117" t="s">
        <v>81</v>
      </c>
      <c r="FQ117" t="s">
        <v>81</v>
      </c>
      <c r="FR117">
        <v>1</v>
      </c>
      <c r="FS117" t="s">
        <v>81</v>
      </c>
      <c r="FT117" t="s">
        <v>81</v>
      </c>
      <c r="FU117">
        <v>1</v>
      </c>
      <c r="FV117" t="s">
        <v>81</v>
      </c>
      <c r="FW117" t="s">
        <v>81</v>
      </c>
      <c r="FX117" t="s">
        <v>81</v>
      </c>
      <c r="FY117" t="s">
        <v>81</v>
      </c>
      <c r="FZ117" t="s">
        <v>81</v>
      </c>
      <c r="GA117" t="s">
        <v>81</v>
      </c>
      <c r="GB117" t="s">
        <v>81</v>
      </c>
      <c r="GC117" t="s">
        <v>81</v>
      </c>
      <c r="GD117">
        <v>1</v>
      </c>
      <c r="GE117" t="s">
        <v>81</v>
      </c>
      <c r="GF117">
        <v>1</v>
      </c>
      <c r="GG117">
        <v>2</v>
      </c>
      <c r="GH117" t="s">
        <v>1533</v>
      </c>
      <c r="GI117" t="s">
        <v>1533</v>
      </c>
      <c r="GJ117">
        <v>6</v>
      </c>
      <c r="GK117">
        <v>1</v>
      </c>
      <c r="GL117" t="s">
        <v>81</v>
      </c>
      <c r="GM117" t="s">
        <v>81</v>
      </c>
      <c r="GN117" t="s">
        <v>81</v>
      </c>
      <c r="GO117" t="s">
        <v>81</v>
      </c>
      <c r="GP117" t="s">
        <v>81</v>
      </c>
      <c r="GQ117" t="s">
        <v>81</v>
      </c>
      <c r="GR117" t="s">
        <v>81</v>
      </c>
      <c r="GS117" t="s">
        <v>81</v>
      </c>
      <c r="GT117" t="s">
        <v>81</v>
      </c>
      <c r="GU117">
        <v>2</v>
      </c>
      <c r="GV117" t="s">
        <v>81</v>
      </c>
      <c r="GW117" t="s">
        <v>81</v>
      </c>
      <c r="GX117" t="s">
        <v>81</v>
      </c>
      <c r="GY117">
        <v>1</v>
      </c>
      <c r="GZ117">
        <v>2</v>
      </c>
      <c r="HA117" t="s">
        <v>81</v>
      </c>
      <c r="HB117" t="s">
        <v>81</v>
      </c>
      <c r="HC117">
        <v>4</v>
      </c>
      <c r="HD117">
        <v>1</v>
      </c>
      <c r="HE117" t="s">
        <v>81</v>
      </c>
      <c r="HF117" t="s">
        <v>81</v>
      </c>
      <c r="HG117" t="s">
        <v>81</v>
      </c>
      <c r="HH117" t="s">
        <v>81</v>
      </c>
      <c r="HI117" t="s">
        <v>81</v>
      </c>
      <c r="HJ117">
        <v>2</v>
      </c>
      <c r="HK117" t="s">
        <v>81</v>
      </c>
      <c r="HL117" t="s">
        <v>81</v>
      </c>
      <c r="HM117" t="s">
        <v>81</v>
      </c>
      <c r="HN117">
        <v>1</v>
      </c>
      <c r="HO117" t="s">
        <v>81</v>
      </c>
      <c r="HP117" t="s">
        <v>81</v>
      </c>
      <c r="HQ117" t="s">
        <v>81</v>
      </c>
      <c r="HR117" t="s">
        <v>81</v>
      </c>
      <c r="HS117" t="s">
        <v>81</v>
      </c>
      <c r="HT117">
        <v>1</v>
      </c>
      <c r="HU117" t="s">
        <v>81</v>
      </c>
      <c r="HV117" t="s">
        <v>81</v>
      </c>
      <c r="HW117" t="s">
        <v>81</v>
      </c>
      <c r="HX117">
        <v>1</v>
      </c>
      <c r="HY117" t="s">
        <v>81</v>
      </c>
      <c r="HZ117" t="s">
        <v>81</v>
      </c>
      <c r="IA117" t="s">
        <v>81</v>
      </c>
      <c r="IB117" t="s">
        <v>81</v>
      </c>
      <c r="IC117" t="s">
        <v>81</v>
      </c>
      <c r="ID117" t="s">
        <v>81</v>
      </c>
      <c r="IE117" t="s">
        <v>81</v>
      </c>
      <c r="IF117" t="s">
        <v>81</v>
      </c>
      <c r="IG117" t="s">
        <v>81</v>
      </c>
      <c r="IH117" t="s">
        <v>81</v>
      </c>
      <c r="II117" t="s">
        <v>81</v>
      </c>
      <c r="IJ117" t="s">
        <v>81</v>
      </c>
      <c r="IK117" t="s">
        <v>81</v>
      </c>
      <c r="IL117" t="s">
        <v>81</v>
      </c>
      <c r="IM117" t="s">
        <v>81</v>
      </c>
      <c r="IN117" t="s">
        <v>81</v>
      </c>
      <c r="IO117" t="s">
        <v>81</v>
      </c>
      <c r="IP117" t="s">
        <v>81</v>
      </c>
      <c r="IQ117" t="s">
        <v>81</v>
      </c>
      <c r="IR117" t="s">
        <v>81</v>
      </c>
      <c r="IS117" t="s">
        <v>81</v>
      </c>
      <c r="IT117" t="s">
        <v>81</v>
      </c>
      <c r="IU117" t="s">
        <v>81</v>
      </c>
      <c r="IV117" t="s">
        <v>81</v>
      </c>
      <c r="IW117" t="s">
        <v>81</v>
      </c>
      <c r="IX117" t="s">
        <v>81</v>
      </c>
      <c r="IY117" t="s">
        <v>81</v>
      </c>
      <c r="IZ117" t="s">
        <v>81</v>
      </c>
      <c r="JA117" t="s">
        <v>81</v>
      </c>
      <c r="JB117" t="s">
        <v>81</v>
      </c>
      <c r="JC117" t="s">
        <v>81</v>
      </c>
      <c r="JD117" t="s">
        <v>81</v>
      </c>
      <c r="JE117" t="s">
        <v>81</v>
      </c>
      <c r="JF117" t="s">
        <v>81</v>
      </c>
      <c r="JG117" t="s">
        <v>81</v>
      </c>
      <c r="JH117" t="s">
        <v>81</v>
      </c>
      <c r="JI117" t="s">
        <v>81</v>
      </c>
      <c r="JJ117" t="s">
        <v>81</v>
      </c>
      <c r="JK117" t="s">
        <v>81</v>
      </c>
      <c r="JL117" t="s">
        <v>81</v>
      </c>
      <c r="JM117" t="s">
        <v>81</v>
      </c>
      <c r="JN117" t="s">
        <v>81</v>
      </c>
      <c r="JO117" t="s">
        <v>81</v>
      </c>
      <c r="JP117" t="s">
        <v>81</v>
      </c>
      <c r="JQ117" t="s">
        <v>81</v>
      </c>
      <c r="JR117" t="s">
        <v>81</v>
      </c>
      <c r="JS117" t="s">
        <v>81</v>
      </c>
      <c r="JT117" t="s">
        <v>81</v>
      </c>
      <c r="JU117" t="s">
        <v>81</v>
      </c>
      <c r="JV117" t="s">
        <v>81</v>
      </c>
      <c r="JW117" t="s">
        <v>81</v>
      </c>
      <c r="JX117" t="s">
        <v>81</v>
      </c>
      <c r="JY117" t="s">
        <v>81</v>
      </c>
      <c r="JZ117" t="s">
        <v>81</v>
      </c>
      <c r="KA117" t="s">
        <v>81</v>
      </c>
      <c r="KB117" t="s">
        <v>81</v>
      </c>
      <c r="KC117" t="s">
        <v>81</v>
      </c>
      <c r="KD117" t="s">
        <v>81</v>
      </c>
      <c r="KE117" t="s">
        <v>81</v>
      </c>
      <c r="KF117" t="s">
        <v>81</v>
      </c>
      <c r="KG117" t="s">
        <v>81</v>
      </c>
      <c r="KH117" t="s">
        <v>81</v>
      </c>
      <c r="KI117" t="s">
        <v>81</v>
      </c>
      <c r="KJ117" t="s">
        <v>81</v>
      </c>
      <c r="KK117" t="s">
        <v>81</v>
      </c>
      <c r="KL117" t="s">
        <v>81</v>
      </c>
      <c r="KM117" t="s">
        <v>81</v>
      </c>
      <c r="KN117" t="s">
        <v>81</v>
      </c>
      <c r="KO117" t="s">
        <v>81</v>
      </c>
      <c r="KP117" t="s">
        <v>81</v>
      </c>
      <c r="KQ117" t="s">
        <v>81</v>
      </c>
      <c r="KR117" t="s">
        <v>81</v>
      </c>
      <c r="KS117" t="s">
        <v>81</v>
      </c>
      <c r="KT117" t="s">
        <v>81</v>
      </c>
      <c r="KU117" t="s">
        <v>81</v>
      </c>
      <c r="KV117" t="s">
        <v>81</v>
      </c>
      <c r="KW117" t="s">
        <v>81</v>
      </c>
      <c r="KX117" t="s">
        <v>81</v>
      </c>
      <c r="KY117" t="s">
        <v>81</v>
      </c>
      <c r="KZ117" t="s">
        <v>81</v>
      </c>
      <c r="LA117" t="s">
        <v>81</v>
      </c>
      <c r="LB117" t="s">
        <v>81</v>
      </c>
      <c r="LC117" t="s">
        <v>81</v>
      </c>
      <c r="LD117" t="s">
        <v>81</v>
      </c>
      <c r="LE117" t="s">
        <v>81</v>
      </c>
      <c r="LF117" t="s">
        <v>81</v>
      </c>
      <c r="LG117" t="s">
        <v>81</v>
      </c>
      <c r="LH117" t="s">
        <v>81</v>
      </c>
      <c r="LI117" t="s">
        <v>81</v>
      </c>
      <c r="LJ117" t="s">
        <v>81</v>
      </c>
      <c r="LK117" t="s">
        <v>81</v>
      </c>
      <c r="LL117" t="s">
        <v>81</v>
      </c>
      <c r="LM117" t="s">
        <v>81</v>
      </c>
      <c r="LN117" t="s">
        <v>81</v>
      </c>
      <c r="LO117" t="s">
        <v>81</v>
      </c>
      <c r="LP117" t="s">
        <v>81</v>
      </c>
      <c r="LQ117" t="s">
        <v>81</v>
      </c>
      <c r="LR117" t="s">
        <v>81</v>
      </c>
      <c r="LS117" t="s">
        <v>81</v>
      </c>
      <c r="LT117" t="s">
        <v>81</v>
      </c>
      <c r="LU117" t="s">
        <v>81</v>
      </c>
      <c r="LV117" t="s">
        <v>81</v>
      </c>
      <c r="LW117" t="s">
        <v>81</v>
      </c>
      <c r="LX117" t="s">
        <v>81</v>
      </c>
      <c r="LY117" t="s">
        <v>81</v>
      </c>
      <c r="LZ117" t="s">
        <v>81</v>
      </c>
      <c r="MA117" t="s">
        <v>81</v>
      </c>
      <c r="MB117" t="s">
        <v>81</v>
      </c>
      <c r="MC117" t="s">
        <v>81</v>
      </c>
      <c r="MD117" t="s">
        <v>81</v>
      </c>
      <c r="ME117" t="s">
        <v>81</v>
      </c>
      <c r="MF117" t="s">
        <v>81</v>
      </c>
      <c r="MG117" t="s">
        <v>81</v>
      </c>
      <c r="MH117" t="s">
        <v>81</v>
      </c>
      <c r="MI117" t="s">
        <v>81</v>
      </c>
      <c r="MJ117" t="s">
        <v>81</v>
      </c>
      <c r="MK117" t="s">
        <v>81</v>
      </c>
      <c r="ML117" t="s">
        <v>81</v>
      </c>
      <c r="MM117" t="s">
        <v>81</v>
      </c>
      <c r="MN117" t="s">
        <v>81</v>
      </c>
      <c r="MO117" t="s">
        <v>81</v>
      </c>
      <c r="MP117" t="s">
        <v>81</v>
      </c>
      <c r="MQ117" t="s">
        <v>81</v>
      </c>
      <c r="MR117" t="s">
        <v>81</v>
      </c>
      <c r="MS117" t="s">
        <v>81</v>
      </c>
      <c r="MT117" t="s">
        <v>81</v>
      </c>
      <c r="MU117" t="s">
        <v>81</v>
      </c>
      <c r="MV117" t="s">
        <v>81</v>
      </c>
      <c r="MW117" t="s">
        <v>81</v>
      </c>
      <c r="MX117" t="s">
        <v>81</v>
      </c>
      <c r="MY117" t="s">
        <v>81</v>
      </c>
      <c r="MZ117" t="s">
        <v>81</v>
      </c>
      <c r="NA117" t="s">
        <v>81</v>
      </c>
      <c r="NB117" t="s">
        <v>81</v>
      </c>
      <c r="NC117" t="s">
        <v>81</v>
      </c>
      <c r="ND117" t="s">
        <v>81</v>
      </c>
      <c r="NE117" t="s">
        <v>81</v>
      </c>
      <c r="NF117" t="s">
        <v>81</v>
      </c>
      <c r="NG117" t="s">
        <v>81</v>
      </c>
      <c r="NH117" t="s">
        <v>81</v>
      </c>
      <c r="NI117" t="s">
        <v>81</v>
      </c>
      <c r="NJ117" t="s">
        <v>81</v>
      </c>
      <c r="NK117" t="s">
        <v>81</v>
      </c>
      <c r="NL117" t="s">
        <v>81</v>
      </c>
      <c r="NM117" t="s">
        <v>81</v>
      </c>
      <c r="NN117" t="s">
        <v>81</v>
      </c>
      <c r="NO117" t="s">
        <v>81</v>
      </c>
      <c r="NP117" t="s">
        <v>81</v>
      </c>
      <c r="NQ117" t="s">
        <v>81</v>
      </c>
      <c r="NR117" t="s">
        <v>81</v>
      </c>
      <c r="NS117" t="s">
        <v>81</v>
      </c>
      <c r="NT117" t="s">
        <v>81</v>
      </c>
      <c r="NU117" t="s">
        <v>81</v>
      </c>
      <c r="NV117" t="s">
        <v>81</v>
      </c>
      <c r="NW117" t="s">
        <v>81</v>
      </c>
      <c r="NX117" t="s">
        <v>81</v>
      </c>
      <c r="NY117" t="s">
        <v>81</v>
      </c>
      <c r="NZ117" t="s">
        <v>81</v>
      </c>
      <c r="OA117" t="s">
        <v>81</v>
      </c>
      <c r="OB117" t="s">
        <v>81</v>
      </c>
      <c r="OC117" t="s">
        <v>81</v>
      </c>
      <c r="OD117" t="s">
        <v>81</v>
      </c>
      <c r="OE117" t="s">
        <v>81</v>
      </c>
      <c r="OF117" t="s">
        <v>81</v>
      </c>
      <c r="OG117" t="s">
        <v>81</v>
      </c>
      <c r="OH117" t="s">
        <v>81</v>
      </c>
      <c r="OI117" t="s">
        <v>81</v>
      </c>
      <c r="OJ117" t="s">
        <v>81</v>
      </c>
      <c r="OK117" t="s">
        <v>81</v>
      </c>
      <c r="OL117" t="s">
        <v>81</v>
      </c>
      <c r="OM117">
        <v>1</v>
      </c>
      <c r="ON117">
        <v>2</v>
      </c>
      <c r="OO117">
        <v>1</v>
      </c>
      <c r="OP117">
        <v>1</v>
      </c>
      <c r="OQ117">
        <v>2</v>
      </c>
      <c r="OR117">
        <v>15</v>
      </c>
      <c r="OS117">
        <v>1</v>
      </c>
      <c r="OT117">
        <v>2</v>
      </c>
      <c r="OU117">
        <v>1</v>
      </c>
      <c r="OV117" t="s">
        <v>81</v>
      </c>
      <c r="OW117" t="s">
        <v>81</v>
      </c>
      <c r="OX117" t="s">
        <v>81</v>
      </c>
      <c r="OY117" t="s">
        <v>81</v>
      </c>
      <c r="OZ117" t="s">
        <v>81</v>
      </c>
      <c r="PA117" t="s">
        <v>81</v>
      </c>
      <c r="PB117" t="s">
        <v>81</v>
      </c>
      <c r="PC117" t="s">
        <v>81</v>
      </c>
      <c r="PD117" t="s">
        <v>81</v>
      </c>
    </row>
    <row r="118" spans="1:420" x14ac:dyDescent="0.35">
      <c r="A118" s="108">
        <v>2090507</v>
      </c>
      <c r="B118" s="108">
        <v>2</v>
      </c>
      <c r="C118" s="108">
        <v>9</v>
      </c>
      <c r="D118" s="108">
        <v>5</v>
      </c>
      <c r="E118" s="108" t="s">
        <v>1534</v>
      </c>
      <c r="F118" s="20">
        <v>1</v>
      </c>
      <c r="G118" s="20">
        <v>7</v>
      </c>
      <c r="H118" s="20">
        <v>7</v>
      </c>
      <c r="I118" s="20">
        <v>20</v>
      </c>
      <c r="J118" s="20">
        <v>126</v>
      </c>
      <c r="K118" s="20">
        <v>4</v>
      </c>
      <c r="L118" s="20">
        <v>15000</v>
      </c>
      <c r="M118" s="20">
        <v>13</v>
      </c>
      <c r="N118" s="20">
        <v>1</v>
      </c>
      <c r="O118" s="20">
        <v>1</v>
      </c>
      <c r="P118" s="70" t="s">
        <v>81</v>
      </c>
      <c r="Q118" t="s">
        <v>81</v>
      </c>
      <c r="R118" t="s">
        <v>81</v>
      </c>
      <c r="S118">
        <v>30000</v>
      </c>
      <c r="T118">
        <v>4</v>
      </c>
      <c r="U118">
        <v>1</v>
      </c>
      <c r="V118">
        <v>1</v>
      </c>
      <c r="W118" t="s">
        <v>81</v>
      </c>
      <c r="X118" t="s">
        <v>81</v>
      </c>
      <c r="Y118" t="s">
        <v>81</v>
      </c>
      <c r="Z118">
        <v>200000</v>
      </c>
      <c r="AA118" t="s">
        <v>81</v>
      </c>
      <c r="AB118" t="s">
        <v>81</v>
      </c>
      <c r="AC118" t="s">
        <v>81</v>
      </c>
      <c r="AD118" t="s">
        <v>81</v>
      </c>
      <c r="AE118" t="s">
        <v>81</v>
      </c>
      <c r="AF118" t="s">
        <v>81</v>
      </c>
      <c r="AG118" t="s">
        <v>81</v>
      </c>
      <c r="AH118" t="s">
        <v>81</v>
      </c>
      <c r="AI118" t="s">
        <v>81</v>
      </c>
      <c r="AJ118" t="s">
        <v>81</v>
      </c>
      <c r="AK118" t="s">
        <v>81</v>
      </c>
      <c r="AL118" t="s">
        <v>81</v>
      </c>
      <c r="AM118" t="s">
        <v>81</v>
      </c>
      <c r="AN118" t="s">
        <v>81</v>
      </c>
      <c r="AO118" t="s">
        <v>81</v>
      </c>
      <c r="AP118" t="s">
        <v>81</v>
      </c>
      <c r="AQ118" t="s">
        <v>81</v>
      </c>
      <c r="AR118" t="s">
        <v>81</v>
      </c>
      <c r="AS118" t="s">
        <v>81</v>
      </c>
      <c r="AT118" t="s">
        <v>81</v>
      </c>
      <c r="AU118" t="s">
        <v>81</v>
      </c>
      <c r="AV118">
        <v>3</v>
      </c>
      <c r="AW118" t="s">
        <v>81</v>
      </c>
      <c r="AX118">
        <v>30000</v>
      </c>
      <c r="AY118" t="s">
        <v>81</v>
      </c>
      <c r="AZ118">
        <v>2500</v>
      </c>
      <c r="BA118" t="s">
        <v>81</v>
      </c>
      <c r="BB118">
        <v>30000</v>
      </c>
      <c r="BC118">
        <v>15000</v>
      </c>
      <c r="BD118" t="s">
        <v>81</v>
      </c>
      <c r="BE118">
        <v>15000</v>
      </c>
      <c r="BF118" t="s">
        <v>81</v>
      </c>
      <c r="BG118" t="s">
        <v>81</v>
      </c>
      <c r="BH118">
        <v>15000</v>
      </c>
      <c r="BI118" t="s">
        <v>81</v>
      </c>
      <c r="BJ118" t="s">
        <v>81</v>
      </c>
      <c r="BK118" t="s">
        <v>81</v>
      </c>
      <c r="BL118" t="s">
        <v>81</v>
      </c>
      <c r="BM118" t="s">
        <v>81</v>
      </c>
      <c r="BN118" t="s">
        <v>81</v>
      </c>
      <c r="BO118" t="s">
        <v>81</v>
      </c>
      <c r="BP118" t="s">
        <v>81</v>
      </c>
      <c r="BQ118" t="s">
        <v>81</v>
      </c>
      <c r="BR118" t="s">
        <v>81</v>
      </c>
      <c r="BS118" t="s">
        <v>81</v>
      </c>
      <c r="BT118" t="s">
        <v>81</v>
      </c>
      <c r="BU118" s="27">
        <v>0</v>
      </c>
      <c r="BV118" t="s">
        <v>81</v>
      </c>
      <c r="BW118">
        <v>1</v>
      </c>
      <c r="BX118" t="s">
        <v>81</v>
      </c>
      <c r="BY118">
        <v>1</v>
      </c>
      <c r="BZ118" t="s">
        <v>81</v>
      </c>
      <c r="CA118" t="s">
        <v>81</v>
      </c>
      <c r="CB118" t="s">
        <v>81</v>
      </c>
      <c r="CC118" t="s">
        <v>81</v>
      </c>
      <c r="CD118" t="s">
        <v>81</v>
      </c>
      <c r="CE118">
        <v>2</v>
      </c>
      <c r="CF118" t="s">
        <v>81</v>
      </c>
      <c r="CG118" t="s">
        <v>81</v>
      </c>
      <c r="CH118" t="s">
        <v>1116</v>
      </c>
      <c r="CI118">
        <v>1</v>
      </c>
      <c r="CJ118" t="s">
        <v>81</v>
      </c>
      <c r="CK118">
        <v>3</v>
      </c>
      <c r="CL118" t="s">
        <v>81</v>
      </c>
      <c r="CM118" t="s">
        <v>1116</v>
      </c>
      <c r="CN118">
        <v>1</v>
      </c>
      <c r="CO118">
        <v>1</v>
      </c>
      <c r="CP118">
        <v>3</v>
      </c>
      <c r="CQ118" t="s">
        <v>81</v>
      </c>
      <c r="CR118" t="s">
        <v>81</v>
      </c>
      <c r="CS118">
        <v>1</v>
      </c>
      <c r="CT118">
        <v>1</v>
      </c>
      <c r="CU118">
        <v>2</v>
      </c>
      <c r="CV118" t="s">
        <v>81</v>
      </c>
      <c r="CW118" t="s">
        <v>81</v>
      </c>
      <c r="CX118">
        <v>1</v>
      </c>
      <c r="CY118">
        <v>1</v>
      </c>
      <c r="CZ118" t="s">
        <v>81</v>
      </c>
      <c r="DA118" t="s">
        <v>81</v>
      </c>
      <c r="DB118" t="s">
        <v>81</v>
      </c>
      <c r="DC118">
        <v>1</v>
      </c>
      <c r="DD118">
        <v>2</v>
      </c>
      <c r="DE118">
        <v>3</v>
      </c>
      <c r="DF118" t="s">
        <v>81</v>
      </c>
      <c r="DG118" t="s">
        <v>81</v>
      </c>
      <c r="DH118">
        <v>1</v>
      </c>
      <c r="DI118" t="s">
        <v>81</v>
      </c>
      <c r="DJ118" t="s">
        <v>81</v>
      </c>
      <c r="DK118" t="s">
        <v>81</v>
      </c>
      <c r="DL118" t="s">
        <v>81</v>
      </c>
      <c r="DM118" t="s">
        <v>81</v>
      </c>
      <c r="DN118">
        <v>2</v>
      </c>
      <c r="DO118">
        <v>1</v>
      </c>
      <c r="DP118" t="s">
        <v>81</v>
      </c>
      <c r="DQ118" t="s">
        <v>81</v>
      </c>
      <c r="DR118">
        <v>1</v>
      </c>
      <c r="DS118" t="s">
        <v>81</v>
      </c>
      <c r="DT118" t="s">
        <v>81</v>
      </c>
      <c r="DU118" t="s">
        <v>81</v>
      </c>
      <c r="DV118" t="s">
        <v>81</v>
      </c>
      <c r="DW118" t="s">
        <v>81</v>
      </c>
      <c r="DX118" t="s">
        <v>81</v>
      </c>
      <c r="DY118" t="s">
        <v>81</v>
      </c>
      <c r="DZ118">
        <v>1</v>
      </c>
      <c r="EA118" t="s">
        <v>81</v>
      </c>
      <c r="EB118">
        <v>1</v>
      </c>
      <c r="EC118" t="s">
        <v>81</v>
      </c>
      <c r="ED118" t="s">
        <v>81</v>
      </c>
      <c r="EE118" t="s">
        <v>81</v>
      </c>
      <c r="EF118" t="s">
        <v>81</v>
      </c>
      <c r="EG118" t="s">
        <v>81</v>
      </c>
      <c r="EH118" t="s">
        <v>81</v>
      </c>
      <c r="EI118" t="s">
        <v>81</v>
      </c>
      <c r="EJ118" t="s">
        <v>81</v>
      </c>
      <c r="EK118" t="s">
        <v>81</v>
      </c>
      <c r="EL118" t="s">
        <v>81</v>
      </c>
      <c r="EM118">
        <v>2</v>
      </c>
      <c r="EN118">
        <v>3</v>
      </c>
      <c r="EO118" t="s">
        <v>81</v>
      </c>
      <c r="EP118" t="s">
        <v>81</v>
      </c>
      <c r="EQ118">
        <v>1</v>
      </c>
      <c r="ER118">
        <v>1</v>
      </c>
      <c r="ES118" t="s">
        <v>81</v>
      </c>
      <c r="ET118" t="s">
        <v>81</v>
      </c>
      <c r="EU118" t="s">
        <v>81</v>
      </c>
      <c r="EV118">
        <v>1</v>
      </c>
      <c r="EW118">
        <v>1</v>
      </c>
      <c r="EX118">
        <v>1</v>
      </c>
      <c r="EY118" t="s">
        <v>81</v>
      </c>
      <c r="EZ118" t="s">
        <v>81</v>
      </c>
      <c r="FA118">
        <v>1</v>
      </c>
      <c r="FB118" t="s">
        <v>81</v>
      </c>
      <c r="FC118" t="s">
        <v>81</v>
      </c>
      <c r="FD118" t="s">
        <v>81</v>
      </c>
      <c r="FE118" t="s">
        <v>81</v>
      </c>
      <c r="FF118" t="s">
        <v>81</v>
      </c>
      <c r="FG118" t="s">
        <v>81</v>
      </c>
      <c r="FH118">
        <v>3</v>
      </c>
      <c r="FI118" t="s">
        <v>81</v>
      </c>
      <c r="FJ118">
        <v>2</v>
      </c>
      <c r="FK118">
        <v>1</v>
      </c>
      <c r="FL118" t="s">
        <v>81</v>
      </c>
      <c r="FM118" t="s">
        <v>81</v>
      </c>
      <c r="FN118" t="s">
        <v>81</v>
      </c>
      <c r="FO118" t="s">
        <v>81</v>
      </c>
      <c r="FP118" t="s">
        <v>81</v>
      </c>
      <c r="FQ118">
        <v>1</v>
      </c>
      <c r="FR118">
        <v>1</v>
      </c>
      <c r="FS118" t="s">
        <v>81</v>
      </c>
      <c r="FT118" t="s">
        <v>81</v>
      </c>
      <c r="FU118">
        <v>1</v>
      </c>
      <c r="FV118" t="s">
        <v>81</v>
      </c>
      <c r="FW118" t="s">
        <v>81</v>
      </c>
      <c r="FX118" t="s">
        <v>81</v>
      </c>
      <c r="FY118" t="s">
        <v>81</v>
      </c>
      <c r="FZ118" t="s">
        <v>81</v>
      </c>
      <c r="GA118" t="s">
        <v>81</v>
      </c>
      <c r="GB118" t="s">
        <v>81</v>
      </c>
      <c r="GC118">
        <v>1</v>
      </c>
      <c r="GD118" t="s">
        <v>81</v>
      </c>
      <c r="GE118">
        <v>1</v>
      </c>
      <c r="GF118" t="s">
        <v>81</v>
      </c>
      <c r="GG118" t="s">
        <v>81</v>
      </c>
      <c r="GH118" t="s">
        <v>81</v>
      </c>
      <c r="GI118" t="s">
        <v>81</v>
      </c>
      <c r="GJ118" t="s">
        <v>81</v>
      </c>
      <c r="GK118" t="s">
        <v>81</v>
      </c>
      <c r="GL118" t="s">
        <v>81</v>
      </c>
      <c r="GM118" t="s">
        <v>81</v>
      </c>
      <c r="GN118" t="s">
        <v>81</v>
      </c>
      <c r="GO118" t="s">
        <v>81</v>
      </c>
      <c r="GP118">
        <v>2</v>
      </c>
      <c r="GQ118">
        <v>3</v>
      </c>
      <c r="GR118" t="s">
        <v>81</v>
      </c>
      <c r="GS118" t="s">
        <v>81</v>
      </c>
      <c r="GT118">
        <v>1</v>
      </c>
      <c r="GU118">
        <v>1</v>
      </c>
      <c r="GV118" t="s">
        <v>81</v>
      </c>
      <c r="GW118" t="s">
        <v>81</v>
      </c>
      <c r="GX118" t="s">
        <v>81</v>
      </c>
      <c r="GY118">
        <v>1</v>
      </c>
      <c r="GZ118">
        <v>1</v>
      </c>
      <c r="HA118">
        <v>1</v>
      </c>
      <c r="HB118" t="s">
        <v>81</v>
      </c>
      <c r="HC118" t="s">
        <v>81</v>
      </c>
      <c r="HD118">
        <v>1</v>
      </c>
      <c r="HE118" t="s">
        <v>81</v>
      </c>
      <c r="HF118" t="s">
        <v>81</v>
      </c>
      <c r="HG118" t="s">
        <v>81</v>
      </c>
      <c r="HH118" t="s">
        <v>81</v>
      </c>
      <c r="HI118" t="s">
        <v>81</v>
      </c>
      <c r="HJ118" t="s">
        <v>81</v>
      </c>
      <c r="HK118">
        <v>3</v>
      </c>
      <c r="HL118" t="s">
        <v>81</v>
      </c>
      <c r="HM118">
        <v>2</v>
      </c>
      <c r="HN118">
        <v>1</v>
      </c>
      <c r="HO118" t="s">
        <v>81</v>
      </c>
      <c r="HP118" t="s">
        <v>81</v>
      </c>
      <c r="HQ118" t="s">
        <v>81</v>
      </c>
      <c r="HR118" t="s">
        <v>81</v>
      </c>
      <c r="HS118" t="s">
        <v>81</v>
      </c>
      <c r="HT118">
        <v>1</v>
      </c>
      <c r="HU118">
        <v>1</v>
      </c>
      <c r="HV118" t="s">
        <v>81</v>
      </c>
      <c r="HW118" t="s">
        <v>81</v>
      </c>
      <c r="HX118">
        <v>1</v>
      </c>
      <c r="HY118" t="s">
        <v>81</v>
      </c>
      <c r="HZ118" t="s">
        <v>81</v>
      </c>
      <c r="IA118" t="s">
        <v>81</v>
      </c>
      <c r="IB118" t="s">
        <v>81</v>
      </c>
      <c r="IC118" t="s">
        <v>81</v>
      </c>
      <c r="ID118" t="s">
        <v>81</v>
      </c>
      <c r="IE118" t="s">
        <v>81</v>
      </c>
      <c r="IF118" t="s">
        <v>81</v>
      </c>
      <c r="IG118" t="s">
        <v>81</v>
      </c>
      <c r="IH118" t="s">
        <v>81</v>
      </c>
      <c r="II118" t="s">
        <v>81</v>
      </c>
      <c r="IJ118" t="s">
        <v>81</v>
      </c>
      <c r="IK118" t="s">
        <v>81</v>
      </c>
      <c r="IL118" t="s">
        <v>81</v>
      </c>
      <c r="IM118" t="s">
        <v>81</v>
      </c>
      <c r="IN118" t="s">
        <v>81</v>
      </c>
      <c r="IO118" t="s">
        <v>81</v>
      </c>
      <c r="IP118" t="s">
        <v>81</v>
      </c>
      <c r="IQ118" t="s">
        <v>81</v>
      </c>
      <c r="IR118" t="s">
        <v>81</v>
      </c>
      <c r="IS118" t="s">
        <v>81</v>
      </c>
      <c r="IT118" t="s">
        <v>81</v>
      </c>
      <c r="IU118" t="s">
        <v>81</v>
      </c>
      <c r="IV118" t="s">
        <v>81</v>
      </c>
      <c r="IW118" t="s">
        <v>81</v>
      </c>
      <c r="IX118" t="s">
        <v>81</v>
      </c>
      <c r="IY118" t="s">
        <v>81</v>
      </c>
      <c r="IZ118" t="s">
        <v>81</v>
      </c>
      <c r="JA118" t="s">
        <v>81</v>
      </c>
      <c r="JB118" t="s">
        <v>81</v>
      </c>
      <c r="JC118" t="s">
        <v>81</v>
      </c>
      <c r="JD118" t="s">
        <v>81</v>
      </c>
      <c r="JE118" t="s">
        <v>81</v>
      </c>
      <c r="JF118" t="s">
        <v>81</v>
      </c>
      <c r="JG118" t="s">
        <v>81</v>
      </c>
      <c r="JH118" t="s">
        <v>81</v>
      </c>
      <c r="JI118" t="s">
        <v>81</v>
      </c>
      <c r="JJ118" t="s">
        <v>81</v>
      </c>
      <c r="JK118" t="s">
        <v>81</v>
      </c>
      <c r="JL118" t="s">
        <v>81</v>
      </c>
      <c r="JM118" t="s">
        <v>81</v>
      </c>
      <c r="JN118" t="s">
        <v>81</v>
      </c>
      <c r="JO118" t="s">
        <v>81</v>
      </c>
      <c r="JP118" t="s">
        <v>81</v>
      </c>
      <c r="JQ118" t="s">
        <v>81</v>
      </c>
      <c r="JR118" t="s">
        <v>81</v>
      </c>
      <c r="JS118" t="s">
        <v>81</v>
      </c>
      <c r="JT118" t="s">
        <v>81</v>
      </c>
      <c r="JU118" t="s">
        <v>81</v>
      </c>
      <c r="JV118" t="s">
        <v>81</v>
      </c>
      <c r="JW118" t="s">
        <v>81</v>
      </c>
      <c r="JX118" t="s">
        <v>81</v>
      </c>
      <c r="JY118" t="s">
        <v>81</v>
      </c>
      <c r="JZ118" t="s">
        <v>81</v>
      </c>
      <c r="KA118" t="s">
        <v>81</v>
      </c>
      <c r="KB118" t="s">
        <v>81</v>
      </c>
      <c r="KC118" t="s">
        <v>81</v>
      </c>
      <c r="KD118" t="s">
        <v>81</v>
      </c>
      <c r="KE118" t="s">
        <v>81</v>
      </c>
      <c r="KF118" t="s">
        <v>81</v>
      </c>
      <c r="KG118" t="s">
        <v>81</v>
      </c>
      <c r="KH118" t="s">
        <v>81</v>
      </c>
      <c r="KI118" t="s">
        <v>81</v>
      </c>
      <c r="KJ118" t="s">
        <v>81</v>
      </c>
      <c r="KK118" t="s">
        <v>81</v>
      </c>
      <c r="KL118" t="s">
        <v>81</v>
      </c>
      <c r="KM118" t="s">
        <v>81</v>
      </c>
      <c r="KN118" t="s">
        <v>81</v>
      </c>
      <c r="KO118" t="s">
        <v>81</v>
      </c>
      <c r="KP118" t="s">
        <v>81</v>
      </c>
      <c r="KQ118" t="s">
        <v>81</v>
      </c>
      <c r="KR118" t="s">
        <v>81</v>
      </c>
      <c r="KS118" t="s">
        <v>81</v>
      </c>
      <c r="KT118" t="s">
        <v>81</v>
      </c>
      <c r="KU118" t="s">
        <v>81</v>
      </c>
      <c r="KV118" t="s">
        <v>81</v>
      </c>
      <c r="KW118" t="s">
        <v>81</v>
      </c>
      <c r="KX118" t="s">
        <v>81</v>
      </c>
      <c r="KY118" t="s">
        <v>81</v>
      </c>
      <c r="KZ118" t="s">
        <v>81</v>
      </c>
      <c r="LA118" t="s">
        <v>81</v>
      </c>
      <c r="LB118" t="s">
        <v>81</v>
      </c>
      <c r="LC118" t="s">
        <v>81</v>
      </c>
      <c r="LD118" t="s">
        <v>81</v>
      </c>
      <c r="LE118" t="s">
        <v>81</v>
      </c>
      <c r="LF118" t="s">
        <v>81</v>
      </c>
      <c r="LG118" t="s">
        <v>81</v>
      </c>
      <c r="LH118" t="s">
        <v>81</v>
      </c>
      <c r="LI118" t="s">
        <v>81</v>
      </c>
      <c r="LJ118" t="s">
        <v>81</v>
      </c>
      <c r="LK118" t="s">
        <v>81</v>
      </c>
      <c r="LL118" t="s">
        <v>81</v>
      </c>
      <c r="LM118" t="s">
        <v>81</v>
      </c>
      <c r="LN118" t="s">
        <v>81</v>
      </c>
      <c r="LO118" t="s">
        <v>81</v>
      </c>
      <c r="LP118" t="s">
        <v>81</v>
      </c>
      <c r="LQ118" t="s">
        <v>81</v>
      </c>
      <c r="LR118" t="s">
        <v>81</v>
      </c>
      <c r="LS118" t="s">
        <v>81</v>
      </c>
      <c r="LT118" t="s">
        <v>81</v>
      </c>
      <c r="LU118" t="s">
        <v>81</v>
      </c>
      <c r="LV118" t="s">
        <v>81</v>
      </c>
      <c r="LW118" t="s">
        <v>81</v>
      </c>
      <c r="LX118" t="s">
        <v>81</v>
      </c>
      <c r="LY118" t="s">
        <v>81</v>
      </c>
      <c r="LZ118" t="s">
        <v>81</v>
      </c>
      <c r="MA118" t="s">
        <v>81</v>
      </c>
      <c r="MB118" t="s">
        <v>81</v>
      </c>
      <c r="MC118" t="s">
        <v>81</v>
      </c>
      <c r="MD118" t="s">
        <v>81</v>
      </c>
      <c r="ME118" t="s">
        <v>81</v>
      </c>
      <c r="MF118" t="s">
        <v>81</v>
      </c>
      <c r="MG118" t="s">
        <v>81</v>
      </c>
      <c r="MH118" t="s">
        <v>81</v>
      </c>
      <c r="MI118" t="s">
        <v>81</v>
      </c>
      <c r="MJ118" t="s">
        <v>81</v>
      </c>
      <c r="MK118" t="s">
        <v>81</v>
      </c>
      <c r="ML118" t="s">
        <v>81</v>
      </c>
      <c r="MM118" t="s">
        <v>81</v>
      </c>
      <c r="MN118" t="s">
        <v>81</v>
      </c>
      <c r="MO118" t="s">
        <v>81</v>
      </c>
      <c r="MP118" t="s">
        <v>81</v>
      </c>
      <c r="MQ118" t="s">
        <v>81</v>
      </c>
      <c r="MR118" t="s">
        <v>81</v>
      </c>
      <c r="MS118" t="s">
        <v>81</v>
      </c>
      <c r="MT118" t="s">
        <v>81</v>
      </c>
      <c r="MU118" t="s">
        <v>81</v>
      </c>
      <c r="MV118" t="s">
        <v>81</v>
      </c>
      <c r="MW118" t="s">
        <v>81</v>
      </c>
      <c r="MX118" t="s">
        <v>81</v>
      </c>
      <c r="MY118" t="s">
        <v>81</v>
      </c>
      <c r="MZ118" t="s">
        <v>81</v>
      </c>
      <c r="NA118" t="s">
        <v>81</v>
      </c>
      <c r="NB118" t="s">
        <v>81</v>
      </c>
      <c r="NC118" t="s">
        <v>81</v>
      </c>
      <c r="ND118" t="s">
        <v>81</v>
      </c>
      <c r="NE118" t="s">
        <v>81</v>
      </c>
      <c r="NF118" t="s">
        <v>81</v>
      </c>
      <c r="NG118" t="s">
        <v>81</v>
      </c>
      <c r="NH118" t="s">
        <v>81</v>
      </c>
      <c r="NI118" t="s">
        <v>81</v>
      </c>
      <c r="NJ118" t="s">
        <v>81</v>
      </c>
      <c r="NK118" t="s">
        <v>81</v>
      </c>
      <c r="NL118" t="s">
        <v>81</v>
      </c>
      <c r="NM118" t="s">
        <v>81</v>
      </c>
      <c r="NN118" t="s">
        <v>81</v>
      </c>
      <c r="NO118" t="s">
        <v>81</v>
      </c>
      <c r="NP118" t="s">
        <v>81</v>
      </c>
      <c r="NQ118" t="s">
        <v>81</v>
      </c>
      <c r="NR118" t="s">
        <v>81</v>
      </c>
      <c r="NS118" t="s">
        <v>81</v>
      </c>
      <c r="NT118" t="s">
        <v>81</v>
      </c>
      <c r="NU118" t="s">
        <v>81</v>
      </c>
      <c r="NV118" t="s">
        <v>81</v>
      </c>
      <c r="NW118" t="s">
        <v>81</v>
      </c>
      <c r="NX118" t="s">
        <v>81</v>
      </c>
      <c r="NY118" t="s">
        <v>81</v>
      </c>
      <c r="NZ118" t="s">
        <v>81</v>
      </c>
      <c r="OA118" t="s">
        <v>81</v>
      </c>
      <c r="OB118" t="s">
        <v>81</v>
      </c>
      <c r="OC118" t="s">
        <v>81</v>
      </c>
      <c r="OD118" t="s">
        <v>81</v>
      </c>
      <c r="OE118" t="s">
        <v>81</v>
      </c>
      <c r="OF118" t="s">
        <v>81</v>
      </c>
      <c r="OG118" t="s">
        <v>81</v>
      </c>
      <c r="OH118" t="s">
        <v>81</v>
      </c>
      <c r="OI118" t="s">
        <v>81</v>
      </c>
      <c r="OJ118" t="s">
        <v>81</v>
      </c>
      <c r="OK118" t="s">
        <v>81</v>
      </c>
      <c r="OL118" t="s">
        <v>81</v>
      </c>
      <c r="OM118">
        <v>1</v>
      </c>
      <c r="ON118">
        <v>2</v>
      </c>
      <c r="OO118">
        <v>16</v>
      </c>
      <c r="OP118" t="s">
        <v>81</v>
      </c>
      <c r="OQ118" t="s">
        <v>81</v>
      </c>
      <c r="OR118" t="s">
        <v>81</v>
      </c>
      <c r="OS118">
        <v>1</v>
      </c>
      <c r="OT118">
        <v>2</v>
      </c>
      <c r="OU118">
        <v>15</v>
      </c>
      <c r="OV118" t="s">
        <v>81</v>
      </c>
      <c r="OW118" t="s">
        <v>81</v>
      </c>
      <c r="OX118" t="s">
        <v>81</v>
      </c>
      <c r="OY118" t="s">
        <v>81</v>
      </c>
      <c r="OZ118" t="s">
        <v>81</v>
      </c>
      <c r="PA118" t="s">
        <v>81</v>
      </c>
      <c r="PB118" t="s">
        <v>81</v>
      </c>
      <c r="PC118" t="s">
        <v>81</v>
      </c>
      <c r="PD118" t="s">
        <v>81</v>
      </c>
    </row>
    <row r="119" spans="1:420" x14ac:dyDescent="0.35">
      <c r="A119" s="108">
        <v>2090508</v>
      </c>
      <c r="B119" s="108">
        <v>2</v>
      </c>
      <c r="C119" s="108">
        <v>9</v>
      </c>
      <c r="D119" s="108">
        <v>5</v>
      </c>
      <c r="E119" s="108" t="s">
        <v>1542</v>
      </c>
      <c r="F119" s="20">
        <v>1</v>
      </c>
      <c r="G119" s="20">
        <v>2</v>
      </c>
      <c r="H119" s="20">
        <v>2</v>
      </c>
      <c r="I119" s="20">
        <v>20</v>
      </c>
      <c r="J119" s="20">
        <v>31</v>
      </c>
      <c r="K119" s="20">
        <v>9</v>
      </c>
      <c r="L119" s="70" t="s">
        <v>81</v>
      </c>
      <c r="M119" s="20">
        <v>13</v>
      </c>
      <c r="N119" s="20">
        <v>4</v>
      </c>
      <c r="O119" s="20">
        <v>4</v>
      </c>
      <c r="P119" s="20">
        <v>10</v>
      </c>
      <c r="Q119" t="s">
        <v>81</v>
      </c>
      <c r="R119" t="s">
        <v>81</v>
      </c>
      <c r="S119" s="20">
        <v>5500</v>
      </c>
      <c r="T119" t="s">
        <v>81</v>
      </c>
      <c r="U119" t="s">
        <v>81</v>
      </c>
      <c r="V119" t="s">
        <v>81</v>
      </c>
      <c r="W119" t="s">
        <v>81</v>
      </c>
      <c r="X119" t="s">
        <v>81</v>
      </c>
      <c r="Y119" t="s">
        <v>81</v>
      </c>
      <c r="Z119" t="s">
        <v>81</v>
      </c>
      <c r="AA119" t="s">
        <v>81</v>
      </c>
      <c r="AB119" t="s">
        <v>81</v>
      </c>
      <c r="AC119" t="s">
        <v>81</v>
      </c>
      <c r="AD119" t="s">
        <v>81</v>
      </c>
      <c r="AE119" t="s">
        <v>81</v>
      </c>
      <c r="AF119" t="s">
        <v>81</v>
      </c>
      <c r="AG119" t="s">
        <v>81</v>
      </c>
      <c r="AH119" t="s">
        <v>81</v>
      </c>
      <c r="AI119" t="s">
        <v>81</v>
      </c>
      <c r="AJ119" t="s">
        <v>81</v>
      </c>
      <c r="AK119" t="s">
        <v>81</v>
      </c>
      <c r="AL119" t="s">
        <v>81</v>
      </c>
      <c r="AM119" t="s">
        <v>81</v>
      </c>
      <c r="AN119" t="s">
        <v>81</v>
      </c>
      <c r="AO119" t="s">
        <v>81</v>
      </c>
      <c r="AP119" t="s">
        <v>81</v>
      </c>
      <c r="AQ119" t="s">
        <v>81</v>
      </c>
      <c r="AR119" t="s">
        <v>81</v>
      </c>
      <c r="AS119" t="s">
        <v>81</v>
      </c>
      <c r="AT119" t="s">
        <v>81</v>
      </c>
      <c r="AU119" t="s">
        <v>81</v>
      </c>
      <c r="AV119">
        <v>2</v>
      </c>
      <c r="AW119" t="s">
        <v>81</v>
      </c>
      <c r="AX119">
        <v>31000</v>
      </c>
      <c r="AY119">
        <v>50000</v>
      </c>
      <c r="AZ119">
        <v>50000</v>
      </c>
      <c r="BA119">
        <v>60000</v>
      </c>
      <c r="BB119">
        <v>14000</v>
      </c>
      <c r="BC119" t="s">
        <v>81</v>
      </c>
      <c r="BD119" t="s">
        <v>81</v>
      </c>
      <c r="BE119" t="s">
        <v>81</v>
      </c>
      <c r="BF119" t="s">
        <v>81</v>
      </c>
      <c r="BG119" t="s">
        <v>81</v>
      </c>
      <c r="BH119" t="s">
        <v>81</v>
      </c>
      <c r="BI119" t="s">
        <v>81</v>
      </c>
      <c r="BJ119" t="s">
        <v>81</v>
      </c>
      <c r="BK119" t="s">
        <v>81</v>
      </c>
      <c r="BL119" t="s">
        <v>81</v>
      </c>
      <c r="BM119" t="s">
        <v>81</v>
      </c>
      <c r="BN119" t="s">
        <v>81</v>
      </c>
      <c r="BO119" t="s">
        <v>81</v>
      </c>
      <c r="BP119" t="s">
        <v>81</v>
      </c>
      <c r="BQ119" t="s">
        <v>81</v>
      </c>
      <c r="BR119" t="s">
        <v>81</v>
      </c>
      <c r="BS119" t="s">
        <v>81</v>
      </c>
      <c r="BT119" t="s">
        <v>81</v>
      </c>
      <c r="BU119" s="27">
        <v>0</v>
      </c>
      <c r="BV119" t="s">
        <v>81</v>
      </c>
      <c r="BW119">
        <v>2</v>
      </c>
      <c r="BX119" t="s">
        <v>81</v>
      </c>
      <c r="BY119">
        <v>1</v>
      </c>
      <c r="BZ119">
        <v>1</v>
      </c>
      <c r="CA119">
        <v>1</v>
      </c>
      <c r="CB119" t="s">
        <v>81</v>
      </c>
      <c r="CC119">
        <v>2</v>
      </c>
      <c r="CD119">
        <v>4</v>
      </c>
      <c r="CE119" t="s">
        <v>81</v>
      </c>
      <c r="CF119" t="s">
        <v>81</v>
      </c>
      <c r="CG119" t="s">
        <v>81</v>
      </c>
      <c r="CH119" t="s">
        <v>81</v>
      </c>
      <c r="CI119" t="s">
        <v>81</v>
      </c>
      <c r="CJ119" t="s">
        <v>81</v>
      </c>
      <c r="CK119" t="s">
        <v>81</v>
      </c>
      <c r="CL119" t="s">
        <v>81</v>
      </c>
      <c r="CM119" t="s">
        <v>81</v>
      </c>
      <c r="CN119" t="s">
        <v>81</v>
      </c>
      <c r="CO119">
        <v>1</v>
      </c>
      <c r="CP119">
        <v>1</v>
      </c>
      <c r="CQ119" t="s">
        <v>81</v>
      </c>
      <c r="CR119" t="s">
        <v>81</v>
      </c>
      <c r="CS119">
        <v>1</v>
      </c>
      <c r="CT119">
        <v>1</v>
      </c>
      <c r="CU119" t="s">
        <v>81</v>
      </c>
      <c r="CV119" t="s">
        <v>81</v>
      </c>
      <c r="CW119" t="s">
        <v>81</v>
      </c>
      <c r="CX119">
        <v>1</v>
      </c>
      <c r="CY119" t="s">
        <v>81</v>
      </c>
      <c r="CZ119" t="s">
        <v>81</v>
      </c>
      <c r="DA119" t="s">
        <v>81</v>
      </c>
      <c r="DB119" t="s">
        <v>81</v>
      </c>
      <c r="DC119" t="s">
        <v>81</v>
      </c>
      <c r="DD119" t="s">
        <v>81</v>
      </c>
      <c r="DE119">
        <v>2</v>
      </c>
      <c r="DF119" t="s">
        <v>81</v>
      </c>
      <c r="DG119" t="s">
        <v>81</v>
      </c>
      <c r="DH119">
        <v>20</v>
      </c>
      <c r="DI119" t="s">
        <v>81</v>
      </c>
      <c r="DJ119" t="s">
        <v>81</v>
      </c>
      <c r="DK119" t="s">
        <v>81</v>
      </c>
      <c r="DL119" t="s">
        <v>81</v>
      </c>
      <c r="DM119" t="s">
        <v>81</v>
      </c>
      <c r="DN119" t="s">
        <v>81</v>
      </c>
      <c r="DO119">
        <v>2</v>
      </c>
      <c r="DP119" t="s">
        <v>81</v>
      </c>
      <c r="DQ119" t="s">
        <v>81</v>
      </c>
      <c r="DR119" t="s">
        <v>81</v>
      </c>
      <c r="DS119">
        <v>20</v>
      </c>
      <c r="DT119" t="s">
        <v>81</v>
      </c>
      <c r="DU119" t="s">
        <v>81</v>
      </c>
      <c r="DV119" t="s">
        <v>81</v>
      </c>
      <c r="DW119" t="s">
        <v>81</v>
      </c>
      <c r="DX119">
        <v>1</v>
      </c>
      <c r="DY119" t="s">
        <v>81</v>
      </c>
      <c r="DZ119" t="s">
        <v>81</v>
      </c>
      <c r="EA119" t="s">
        <v>81</v>
      </c>
      <c r="EB119">
        <v>15</v>
      </c>
      <c r="EC119" t="s">
        <v>81</v>
      </c>
      <c r="ED119" t="s">
        <v>81</v>
      </c>
      <c r="EE119" t="s">
        <v>81</v>
      </c>
      <c r="EF119" t="s">
        <v>81</v>
      </c>
      <c r="EG119" t="s">
        <v>81</v>
      </c>
      <c r="EH119">
        <v>1</v>
      </c>
      <c r="EI119" t="s">
        <v>81</v>
      </c>
      <c r="EJ119">
        <v>10</v>
      </c>
      <c r="EK119" t="s">
        <v>81</v>
      </c>
      <c r="EL119">
        <v>3</v>
      </c>
      <c r="EM119" t="s">
        <v>81</v>
      </c>
      <c r="EN119">
        <v>2</v>
      </c>
      <c r="EO119" t="s">
        <v>81</v>
      </c>
      <c r="EP119">
        <v>15</v>
      </c>
      <c r="EQ119">
        <v>1</v>
      </c>
      <c r="ER119">
        <v>1</v>
      </c>
      <c r="ES119" t="s">
        <v>1328</v>
      </c>
      <c r="ET119" t="s">
        <v>81</v>
      </c>
      <c r="EU119" t="s">
        <v>81</v>
      </c>
      <c r="EV119">
        <v>1</v>
      </c>
      <c r="EW119" t="s">
        <v>81</v>
      </c>
      <c r="EX119" t="s">
        <v>81</v>
      </c>
      <c r="EY119" t="s">
        <v>81</v>
      </c>
      <c r="EZ119" t="s">
        <v>81</v>
      </c>
      <c r="FA119" t="s">
        <v>81</v>
      </c>
      <c r="FB119" t="s">
        <v>81</v>
      </c>
      <c r="FC119" t="s">
        <v>81</v>
      </c>
      <c r="FD119" t="s">
        <v>81</v>
      </c>
      <c r="FE119" t="s">
        <v>81</v>
      </c>
      <c r="FF119" t="s">
        <v>81</v>
      </c>
      <c r="FG119">
        <v>1</v>
      </c>
      <c r="FH119">
        <v>1</v>
      </c>
      <c r="FI119" t="s">
        <v>81</v>
      </c>
      <c r="FJ119">
        <v>30</v>
      </c>
      <c r="FK119">
        <v>1</v>
      </c>
      <c r="FL119" t="s">
        <v>81</v>
      </c>
      <c r="FM119" t="s">
        <v>81</v>
      </c>
      <c r="FN119" t="s">
        <v>81</v>
      </c>
      <c r="FO119" t="s">
        <v>81</v>
      </c>
      <c r="FP119" t="s">
        <v>81</v>
      </c>
      <c r="FQ119">
        <v>1</v>
      </c>
      <c r="FR119" t="s">
        <v>81</v>
      </c>
      <c r="FS119" t="s">
        <v>81</v>
      </c>
      <c r="FT119">
        <v>30</v>
      </c>
      <c r="FU119">
        <v>1</v>
      </c>
      <c r="FV119" t="s">
        <v>81</v>
      </c>
      <c r="FW119" t="s">
        <v>81</v>
      </c>
      <c r="FX119" t="s">
        <v>81</v>
      </c>
      <c r="FY119" t="s">
        <v>81</v>
      </c>
      <c r="FZ119" t="s">
        <v>81</v>
      </c>
      <c r="GA119" t="s">
        <v>81</v>
      </c>
      <c r="GB119" t="s">
        <v>81</v>
      </c>
      <c r="GC119" t="s">
        <v>81</v>
      </c>
      <c r="GD119" t="s">
        <v>81</v>
      </c>
      <c r="GE119" t="s">
        <v>81</v>
      </c>
      <c r="GF119" t="s">
        <v>81</v>
      </c>
      <c r="GG119" t="s">
        <v>81</v>
      </c>
      <c r="GH119" t="s">
        <v>81</v>
      </c>
      <c r="GI119" t="s">
        <v>81</v>
      </c>
      <c r="GJ119" t="s">
        <v>81</v>
      </c>
      <c r="GK119" t="s">
        <v>81</v>
      </c>
      <c r="GL119" t="s">
        <v>81</v>
      </c>
      <c r="GM119" t="s">
        <v>81</v>
      </c>
      <c r="GN119" t="s">
        <v>81</v>
      </c>
      <c r="GO119" t="s">
        <v>81</v>
      </c>
      <c r="GP119" t="s">
        <v>81</v>
      </c>
      <c r="GQ119" t="s">
        <v>81</v>
      </c>
      <c r="GR119" t="s">
        <v>81</v>
      </c>
      <c r="GS119" t="s">
        <v>81</v>
      </c>
      <c r="GT119" t="s">
        <v>81</v>
      </c>
      <c r="GU119" t="s">
        <v>81</v>
      </c>
      <c r="GV119" t="s">
        <v>81</v>
      </c>
      <c r="GW119" t="s">
        <v>81</v>
      </c>
      <c r="GX119" t="s">
        <v>81</v>
      </c>
      <c r="GY119" t="s">
        <v>81</v>
      </c>
      <c r="GZ119" t="s">
        <v>81</v>
      </c>
      <c r="HA119" t="s">
        <v>81</v>
      </c>
      <c r="HB119" t="s">
        <v>81</v>
      </c>
      <c r="HC119" t="s">
        <v>81</v>
      </c>
      <c r="HD119" t="s">
        <v>81</v>
      </c>
      <c r="HE119" t="s">
        <v>81</v>
      </c>
      <c r="HF119" t="s">
        <v>81</v>
      </c>
      <c r="HG119" t="s">
        <v>81</v>
      </c>
      <c r="HH119" t="s">
        <v>81</v>
      </c>
      <c r="HI119" t="s">
        <v>81</v>
      </c>
      <c r="HJ119" t="s">
        <v>81</v>
      </c>
      <c r="HK119" t="s">
        <v>81</v>
      </c>
      <c r="HL119" t="s">
        <v>81</v>
      </c>
      <c r="HM119" t="s">
        <v>81</v>
      </c>
      <c r="HN119" t="s">
        <v>81</v>
      </c>
      <c r="HO119" t="s">
        <v>81</v>
      </c>
      <c r="HP119" t="s">
        <v>81</v>
      </c>
      <c r="HQ119" t="s">
        <v>81</v>
      </c>
      <c r="HR119" t="s">
        <v>81</v>
      </c>
      <c r="HS119" t="s">
        <v>81</v>
      </c>
      <c r="HT119" t="s">
        <v>81</v>
      </c>
      <c r="HU119" t="s">
        <v>81</v>
      </c>
      <c r="HV119" t="s">
        <v>81</v>
      </c>
      <c r="HW119" t="s">
        <v>81</v>
      </c>
      <c r="HX119" t="s">
        <v>81</v>
      </c>
      <c r="HY119" t="s">
        <v>81</v>
      </c>
      <c r="HZ119" t="s">
        <v>81</v>
      </c>
      <c r="IA119" t="s">
        <v>81</v>
      </c>
      <c r="IB119" t="s">
        <v>81</v>
      </c>
      <c r="IC119" t="s">
        <v>81</v>
      </c>
      <c r="ID119" t="s">
        <v>81</v>
      </c>
      <c r="IE119" t="s">
        <v>81</v>
      </c>
      <c r="IF119" t="s">
        <v>81</v>
      </c>
      <c r="IG119" t="s">
        <v>81</v>
      </c>
      <c r="IH119" t="s">
        <v>81</v>
      </c>
      <c r="II119" t="s">
        <v>81</v>
      </c>
      <c r="IJ119" t="s">
        <v>81</v>
      </c>
      <c r="IK119" t="s">
        <v>81</v>
      </c>
      <c r="IL119" t="s">
        <v>81</v>
      </c>
      <c r="IM119" t="s">
        <v>81</v>
      </c>
      <c r="IN119" t="s">
        <v>81</v>
      </c>
      <c r="IO119" t="s">
        <v>81</v>
      </c>
      <c r="IP119" t="s">
        <v>81</v>
      </c>
      <c r="IQ119" t="s">
        <v>81</v>
      </c>
      <c r="IR119" t="s">
        <v>81</v>
      </c>
      <c r="IS119" t="s">
        <v>81</v>
      </c>
      <c r="IT119" t="s">
        <v>81</v>
      </c>
      <c r="IU119" t="s">
        <v>81</v>
      </c>
      <c r="IV119" t="s">
        <v>81</v>
      </c>
      <c r="IW119" t="s">
        <v>81</v>
      </c>
      <c r="IX119" t="s">
        <v>81</v>
      </c>
      <c r="IY119" t="s">
        <v>81</v>
      </c>
      <c r="IZ119" t="s">
        <v>81</v>
      </c>
      <c r="JA119" t="s">
        <v>81</v>
      </c>
      <c r="JB119" t="s">
        <v>81</v>
      </c>
      <c r="JC119" t="s">
        <v>81</v>
      </c>
      <c r="JD119" t="s">
        <v>81</v>
      </c>
      <c r="JE119" t="s">
        <v>81</v>
      </c>
      <c r="JF119" t="s">
        <v>81</v>
      </c>
      <c r="JG119" t="s">
        <v>81</v>
      </c>
      <c r="JH119" t="s">
        <v>81</v>
      </c>
      <c r="JI119" t="s">
        <v>81</v>
      </c>
      <c r="JJ119" t="s">
        <v>81</v>
      </c>
      <c r="JK119" t="s">
        <v>81</v>
      </c>
      <c r="JL119" t="s">
        <v>81</v>
      </c>
      <c r="JM119" t="s">
        <v>81</v>
      </c>
      <c r="JN119" t="s">
        <v>81</v>
      </c>
      <c r="JO119" t="s">
        <v>81</v>
      </c>
      <c r="JP119" t="s">
        <v>81</v>
      </c>
      <c r="JQ119" t="s">
        <v>81</v>
      </c>
      <c r="JR119" t="s">
        <v>81</v>
      </c>
      <c r="JS119" t="s">
        <v>81</v>
      </c>
      <c r="JT119" t="s">
        <v>81</v>
      </c>
      <c r="JU119" t="s">
        <v>81</v>
      </c>
      <c r="JV119" t="s">
        <v>81</v>
      </c>
      <c r="JW119" t="s">
        <v>81</v>
      </c>
      <c r="JX119" t="s">
        <v>81</v>
      </c>
      <c r="JY119" t="s">
        <v>81</v>
      </c>
      <c r="JZ119" t="s">
        <v>81</v>
      </c>
      <c r="KA119" t="s">
        <v>81</v>
      </c>
      <c r="KB119" t="s">
        <v>81</v>
      </c>
      <c r="KC119" t="s">
        <v>81</v>
      </c>
      <c r="KD119" t="s">
        <v>81</v>
      </c>
      <c r="KE119" t="s">
        <v>81</v>
      </c>
      <c r="KF119" t="s">
        <v>81</v>
      </c>
      <c r="KG119" t="s">
        <v>81</v>
      </c>
      <c r="KH119" t="s">
        <v>81</v>
      </c>
      <c r="KI119" t="s">
        <v>81</v>
      </c>
      <c r="KJ119" t="s">
        <v>81</v>
      </c>
      <c r="KK119" t="s">
        <v>81</v>
      </c>
      <c r="KL119" t="s">
        <v>81</v>
      </c>
      <c r="KM119" t="s">
        <v>81</v>
      </c>
      <c r="KN119" t="s">
        <v>81</v>
      </c>
      <c r="KO119" t="s">
        <v>81</v>
      </c>
      <c r="KP119" t="s">
        <v>81</v>
      </c>
      <c r="KQ119" t="s">
        <v>81</v>
      </c>
      <c r="KR119" t="s">
        <v>81</v>
      </c>
      <c r="KS119" t="s">
        <v>81</v>
      </c>
      <c r="KT119" t="s">
        <v>81</v>
      </c>
      <c r="KU119" t="s">
        <v>81</v>
      </c>
      <c r="KV119" t="s">
        <v>81</v>
      </c>
      <c r="KW119" t="s">
        <v>81</v>
      </c>
      <c r="KX119" t="s">
        <v>81</v>
      </c>
      <c r="KY119" t="s">
        <v>81</v>
      </c>
      <c r="KZ119" t="s">
        <v>81</v>
      </c>
      <c r="LA119" t="s">
        <v>81</v>
      </c>
      <c r="LB119" t="s">
        <v>81</v>
      </c>
      <c r="LC119" t="s">
        <v>81</v>
      </c>
      <c r="LD119" t="s">
        <v>81</v>
      </c>
      <c r="LE119" t="s">
        <v>81</v>
      </c>
      <c r="LF119" t="s">
        <v>81</v>
      </c>
      <c r="LG119" t="s">
        <v>81</v>
      </c>
      <c r="LH119" t="s">
        <v>81</v>
      </c>
      <c r="LI119" t="s">
        <v>81</v>
      </c>
      <c r="LJ119" t="s">
        <v>81</v>
      </c>
      <c r="LK119" t="s">
        <v>81</v>
      </c>
      <c r="LL119" t="s">
        <v>81</v>
      </c>
      <c r="LM119" t="s">
        <v>81</v>
      </c>
      <c r="LN119" t="s">
        <v>81</v>
      </c>
      <c r="LO119" t="s">
        <v>81</v>
      </c>
      <c r="LP119" t="s">
        <v>81</v>
      </c>
      <c r="LQ119" t="s">
        <v>81</v>
      </c>
      <c r="LR119" t="s">
        <v>81</v>
      </c>
      <c r="LS119" t="s">
        <v>81</v>
      </c>
      <c r="LT119" t="s">
        <v>81</v>
      </c>
      <c r="LU119" t="s">
        <v>81</v>
      </c>
      <c r="LV119" t="s">
        <v>81</v>
      </c>
      <c r="LW119" t="s">
        <v>81</v>
      </c>
      <c r="LX119" t="s">
        <v>81</v>
      </c>
      <c r="LY119" t="s">
        <v>81</v>
      </c>
      <c r="LZ119" t="s">
        <v>81</v>
      </c>
      <c r="MA119" t="s">
        <v>81</v>
      </c>
      <c r="MB119" t="s">
        <v>81</v>
      </c>
      <c r="MC119" t="s">
        <v>81</v>
      </c>
      <c r="MD119" t="s">
        <v>81</v>
      </c>
      <c r="ME119" t="s">
        <v>81</v>
      </c>
      <c r="MF119" t="s">
        <v>81</v>
      </c>
      <c r="MG119" t="s">
        <v>81</v>
      </c>
      <c r="MH119" t="s">
        <v>81</v>
      </c>
      <c r="MI119" t="s">
        <v>81</v>
      </c>
      <c r="MJ119" t="s">
        <v>81</v>
      </c>
      <c r="MK119" t="s">
        <v>81</v>
      </c>
      <c r="ML119" t="s">
        <v>81</v>
      </c>
      <c r="MM119" t="s">
        <v>81</v>
      </c>
      <c r="MN119" t="s">
        <v>81</v>
      </c>
      <c r="MO119" t="s">
        <v>81</v>
      </c>
      <c r="MP119" t="s">
        <v>81</v>
      </c>
      <c r="MQ119" t="s">
        <v>81</v>
      </c>
      <c r="MR119" t="s">
        <v>81</v>
      </c>
      <c r="MS119" t="s">
        <v>81</v>
      </c>
      <c r="MT119" t="s">
        <v>81</v>
      </c>
      <c r="MU119" t="s">
        <v>81</v>
      </c>
      <c r="MV119" t="s">
        <v>81</v>
      </c>
      <c r="MW119" t="s">
        <v>81</v>
      </c>
      <c r="MX119" t="s">
        <v>81</v>
      </c>
      <c r="MY119" t="s">
        <v>81</v>
      </c>
      <c r="MZ119" t="s">
        <v>81</v>
      </c>
      <c r="NA119" t="s">
        <v>81</v>
      </c>
      <c r="NB119" t="s">
        <v>81</v>
      </c>
      <c r="NC119" t="s">
        <v>81</v>
      </c>
      <c r="ND119" t="s">
        <v>81</v>
      </c>
      <c r="NE119" t="s">
        <v>81</v>
      </c>
      <c r="NF119" t="s">
        <v>81</v>
      </c>
      <c r="NG119" t="s">
        <v>81</v>
      </c>
      <c r="NH119" t="s">
        <v>81</v>
      </c>
      <c r="NI119" t="s">
        <v>81</v>
      </c>
      <c r="NJ119" t="s">
        <v>81</v>
      </c>
      <c r="NK119" t="s">
        <v>81</v>
      </c>
      <c r="NL119" t="s">
        <v>81</v>
      </c>
      <c r="NM119" t="s">
        <v>81</v>
      </c>
      <c r="NN119" t="s">
        <v>81</v>
      </c>
      <c r="NO119" t="s">
        <v>81</v>
      </c>
      <c r="NP119" t="s">
        <v>81</v>
      </c>
      <c r="NQ119" t="s">
        <v>81</v>
      </c>
      <c r="NR119" t="s">
        <v>81</v>
      </c>
      <c r="NS119" t="s">
        <v>81</v>
      </c>
      <c r="NT119" t="s">
        <v>81</v>
      </c>
      <c r="NU119" t="s">
        <v>81</v>
      </c>
      <c r="NV119" t="s">
        <v>81</v>
      </c>
      <c r="NW119" t="s">
        <v>81</v>
      </c>
      <c r="NX119" t="s">
        <v>81</v>
      </c>
      <c r="NY119" t="s">
        <v>81</v>
      </c>
      <c r="NZ119" t="s">
        <v>81</v>
      </c>
      <c r="OA119" t="s">
        <v>81</v>
      </c>
      <c r="OB119" t="s">
        <v>81</v>
      </c>
      <c r="OC119" t="s">
        <v>81</v>
      </c>
      <c r="OD119" t="s">
        <v>81</v>
      </c>
      <c r="OE119" t="s">
        <v>81</v>
      </c>
      <c r="OF119" t="s">
        <v>81</v>
      </c>
      <c r="OG119" t="s">
        <v>81</v>
      </c>
      <c r="OH119" t="s">
        <v>81</v>
      </c>
      <c r="OI119" t="s">
        <v>81</v>
      </c>
      <c r="OJ119" t="s">
        <v>81</v>
      </c>
      <c r="OK119" t="s">
        <v>81</v>
      </c>
      <c r="OL119" t="s">
        <v>81</v>
      </c>
      <c r="OM119">
        <v>1</v>
      </c>
      <c r="ON119">
        <v>2</v>
      </c>
      <c r="OO119">
        <v>1</v>
      </c>
      <c r="OP119">
        <v>1</v>
      </c>
      <c r="OQ119">
        <v>2</v>
      </c>
      <c r="OR119">
        <v>1</v>
      </c>
      <c r="OS119" t="s">
        <v>81</v>
      </c>
      <c r="OT119" t="s">
        <v>81</v>
      </c>
      <c r="OU119" t="s">
        <v>81</v>
      </c>
      <c r="OV119" t="s">
        <v>81</v>
      </c>
      <c r="OW119" t="s">
        <v>81</v>
      </c>
      <c r="OX119" t="s">
        <v>81</v>
      </c>
      <c r="OY119" t="s">
        <v>81</v>
      </c>
      <c r="OZ119" t="s">
        <v>81</v>
      </c>
      <c r="PA119" t="s">
        <v>81</v>
      </c>
      <c r="PB119" t="s">
        <v>81</v>
      </c>
      <c r="PC119" t="s">
        <v>81</v>
      </c>
      <c r="PD119" t="s">
        <v>81</v>
      </c>
    </row>
    <row r="120" spans="1:420" x14ac:dyDescent="0.35">
      <c r="A120" s="20">
        <v>2090509</v>
      </c>
      <c r="B120" s="20">
        <v>2</v>
      </c>
      <c r="C120" s="20">
        <v>9</v>
      </c>
      <c r="D120" s="20">
        <v>5</v>
      </c>
      <c r="E120" s="20" t="s">
        <v>1548</v>
      </c>
      <c r="F120" s="20">
        <v>1</v>
      </c>
      <c r="G120" s="20">
        <v>17</v>
      </c>
      <c r="H120" s="20">
        <v>17</v>
      </c>
      <c r="I120" s="20">
        <v>35</v>
      </c>
      <c r="J120" t="s">
        <v>81</v>
      </c>
      <c r="K120" s="20">
        <v>10</v>
      </c>
      <c r="L120" s="20">
        <v>14000</v>
      </c>
      <c r="M120" s="20">
        <v>13</v>
      </c>
      <c r="N120" s="20">
        <v>3</v>
      </c>
      <c r="O120" s="20">
        <v>3</v>
      </c>
      <c r="P120" s="20">
        <v>30</v>
      </c>
      <c r="Q120" t="s">
        <v>81</v>
      </c>
      <c r="R120" t="s">
        <v>81</v>
      </c>
      <c r="S120" s="20">
        <v>250000</v>
      </c>
      <c r="T120" t="s">
        <v>81</v>
      </c>
      <c r="U120" t="s">
        <v>81</v>
      </c>
      <c r="V120" t="s">
        <v>81</v>
      </c>
      <c r="W120" t="s">
        <v>81</v>
      </c>
      <c r="X120" t="s">
        <v>81</v>
      </c>
      <c r="Y120" t="s">
        <v>81</v>
      </c>
      <c r="Z120" t="s">
        <v>81</v>
      </c>
      <c r="AA120" t="s">
        <v>81</v>
      </c>
      <c r="AB120" t="s">
        <v>81</v>
      </c>
      <c r="AC120" t="s">
        <v>81</v>
      </c>
      <c r="AD120" t="s">
        <v>81</v>
      </c>
      <c r="AE120" t="s">
        <v>81</v>
      </c>
      <c r="AF120" t="s">
        <v>81</v>
      </c>
      <c r="AG120" t="s">
        <v>81</v>
      </c>
      <c r="AH120" t="s">
        <v>81</v>
      </c>
      <c r="AI120" t="s">
        <v>81</v>
      </c>
      <c r="AJ120" t="s">
        <v>81</v>
      </c>
      <c r="AK120" t="s">
        <v>81</v>
      </c>
      <c r="AL120" t="s">
        <v>81</v>
      </c>
      <c r="AM120" t="s">
        <v>81</v>
      </c>
      <c r="AN120" t="s">
        <v>81</v>
      </c>
      <c r="AO120" t="s">
        <v>81</v>
      </c>
      <c r="AP120" t="s">
        <v>81</v>
      </c>
      <c r="AQ120" t="s">
        <v>81</v>
      </c>
      <c r="AR120" t="s">
        <v>81</v>
      </c>
      <c r="AS120" t="s">
        <v>81</v>
      </c>
      <c r="AT120" t="s">
        <v>81</v>
      </c>
      <c r="AU120" t="s">
        <v>81</v>
      </c>
      <c r="AV120">
        <v>2</v>
      </c>
      <c r="AW120">
        <v>16470</v>
      </c>
      <c r="AX120">
        <v>41176</v>
      </c>
      <c r="AY120" t="s">
        <v>81</v>
      </c>
      <c r="AZ120">
        <v>5000</v>
      </c>
      <c r="BA120">
        <v>50000</v>
      </c>
      <c r="BB120">
        <v>9000</v>
      </c>
      <c r="BC120">
        <v>2000</v>
      </c>
      <c r="BD120">
        <v>4000</v>
      </c>
      <c r="BE120" t="s">
        <v>81</v>
      </c>
      <c r="BF120" t="s">
        <v>81</v>
      </c>
      <c r="BG120" t="s">
        <v>81</v>
      </c>
      <c r="BH120" t="s">
        <v>81</v>
      </c>
      <c r="BI120" t="s">
        <v>81</v>
      </c>
      <c r="BJ120" t="s">
        <v>81</v>
      </c>
      <c r="BK120" t="s">
        <v>81</v>
      </c>
      <c r="BL120" t="s">
        <v>81</v>
      </c>
      <c r="BM120" t="s">
        <v>81</v>
      </c>
      <c r="BN120" t="s">
        <v>81</v>
      </c>
      <c r="BO120" t="s">
        <v>81</v>
      </c>
      <c r="BP120" t="s">
        <v>81</v>
      </c>
      <c r="BQ120" t="s">
        <v>81</v>
      </c>
      <c r="BR120" t="s">
        <v>81</v>
      </c>
      <c r="BS120" t="s">
        <v>81</v>
      </c>
      <c r="BT120" t="s">
        <v>81</v>
      </c>
      <c r="BU120" s="27">
        <v>0</v>
      </c>
      <c r="BV120" t="s">
        <v>81</v>
      </c>
      <c r="BW120">
        <v>2</v>
      </c>
      <c r="BX120" t="s">
        <v>81</v>
      </c>
      <c r="BY120">
        <v>1</v>
      </c>
      <c r="BZ120">
        <v>1</v>
      </c>
      <c r="CA120">
        <v>1</v>
      </c>
      <c r="CB120" t="s">
        <v>1116</v>
      </c>
      <c r="CC120" t="s">
        <v>81</v>
      </c>
      <c r="CD120">
        <v>6</v>
      </c>
      <c r="CE120" t="s">
        <v>81</v>
      </c>
      <c r="CF120" t="s">
        <v>81</v>
      </c>
      <c r="CG120" t="s">
        <v>81</v>
      </c>
      <c r="CH120" t="s">
        <v>81</v>
      </c>
      <c r="CI120" t="s">
        <v>81</v>
      </c>
      <c r="CJ120" t="s">
        <v>81</v>
      </c>
      <c r="CK120" t="s">
        <v>81</v>
      </c>
      <c r="CL120" t="s">
        <v>81</v>
      </c>
      <c r="CM120" t="s">
        <v>81</v>
      </c>
      <c r="CN120" t="s">
        <v>81</v>
      </c>
      <c r="CO120">
        <v>1</v>
      </c>
      <c r="CP120">
        <v>1</v>
      </c>
      <c r="CQ120" t="s">
        <v>81</v>
      </c>
      <c r="CR120" t="s">
        <v>81</v>
      </c>
      <c r="CS120">
        <v>6</v>
      </c>
      <c r="CT120">
        <v>1</v>
      </c>
      <c r="CU120" t="s">
        <v>81</v>
      </c>
      <c r="CV120" t="s">
        <v>1116</v>
      </c>
      <c r="CW120" t="s">
        <v>1116</v>
      </c>
      <c r="CX120">
        <v>1</v>
      </c>
      <c r="CY120">
        <v>1</v>
      </c>
      <c r="CZ120" t="s">
        <v>81</v>
      </c>
      <c r="DA120" t="s">
        <v>1116</v>
      </c>
      <c r="DB120" t="s">
        <v>81</v>
      </c>
      <c r="DC120">
        <v>3</v>
      </c>
      <c r="DD120" t="s">
        <v>81</v>
      </c>
      <c r="DE120" t="s">
        <v>81</v>
      </c>
      <c r="DF120" t="s">
        <v>81</v>
      </c>
      <c r="DG120">
        <v>50</v>
      </c>
      <c r="DH120">
        <v>1</v>
      </c>
      <c r="DI120" t="s">
        <v>81</v>
      </c>
      <c r="DJ120" t="s">
        <v>81</v>
      </c>
      <c r="DK120" t="s">
        <v>81</v>
      </c>
      <c r="DL120" t="s">
        <v>81</v>
      </c>
      <c r="DM120" t="s">
        <v>81</v>
      </c>
      <c r="DN120" t="s">
        <v>81</v>
      </c>
      <c r="DO120" t="s">
        <v>81</v>
      </c>
      <c r="DP120">
        <v>2</v>
      </c>
      <c r="DQ120" t="s">
        <v>81</v>
      </c>
      <c r="DR120">
        <v>1</v>
      </c>
      <c r="DS120" t="s">
        <v>81</v>
      </c>
      <c r="DT120" t="s">
        <v>81</v>
      </c>
      <c r="DU120" t="s">
        <v>81</v>
      </c>
      <c r="DV120" t="s">
        <v>81</v>
      </c>
      <c r="DW120" t="s">
        <v>81</v>
      </c>
      <c r="DX120" t="s">
        <v>81</v>
      </c>
      <c r="DY120" t="s">
        <v>81</v>
      </c>
      <c r="DZ120">
        <v>1</v>
      </c>
      <c r="EA120" t="s">
        <v>81</v>
      </c>
      <c r="EB120">
        <v>1</v>
      </c>
      <c r="EC120">
        <v>1</v>
      </c>
      <c r="ED120" t="s">
        <v>81</v>
      </c>
      <c r="EE120" t="s">
        <v>81</v>
      </c>
      <c r="EF120">
        <v>6</v>
      </c>
      <c r="EG120">
        <v>1</v>
      </c>
      <c r="EH120" t="s">
        <v>81</v>
      </c>
      <c r="EI120" t="s">
        <v>81</v>
      </c>
      <c r="EJ120" t="s">
        <v>81</v>
      </c>
      <c r="EK120" t="s">
        <v>81</v>
      </c>
      <c r="EL120" t="s">
        <v>81</v>
      </c>
      <c r="EM120" t="s">
        <v>81</v>
      </c>
      <c r="EN120" t="s">
        <v>81</v>
      </c>
      <c r="EO120" t="s">
        <v>81</v>
      </c>
      <c r="EP120" t="s">
        <v>81</v>
      </c>
      <c r="EQ120" t="s">
        <v>81</v>
      </c>
      <c r="ER120">
        <v>1</v>
      </c>
      <c r="ES120">
        <v>1</v>
      </c>
      <c r="ET120" t="s">
        <v>81</v>
      </c>
      <c r="EU120" t="s">
        <v>81</v>
      </c>
      <c r="EV120">
        <v>6</v>
      </c>
      <c r="EW120">
        <v>1</v>
      </c>
      <c r="EX120" t="s">
        <v>81</v>
      </c>
      <c r="EY120" t="s">
        <v>81</v>
      </c>
      <c r="EZ120" t="s">
        <v>81</v>
      </c>
      <c r="FA120">
        <v>1</v>
      </c>
      <c r="FB120" t="s">
        <v>81</v>
      </c>
      <c r="FC120" t="s">
        <v>81</v>
      </c>
      <c r="FD120" t="s">
        <v>81</v>
      </c>
      <c r="FE120" t="s">
        <v>81</v>
      </c>
      <c r="FF120" t="s">
        <v>81</v>
      </c>
      <c r="FG120">
        <v>1</v>
      </c>
      <c r="FH120">
        <v>1</v>
      </c>
      <c r="FI120" t="s">
        <v>81</v>
      </c>
      <c r="FJ120">
        <v>10</v>
      </c>
      <c r="FK120">
        <v>1</v>
      </c>
      <c r="FL120" t="s">
        <v>81</v>
      </c>
      <c r="FM120" t="s">
        <v>81</v>
      </c>
      <c r="FN120" t="s">
        <v>81</v>
      </c>
      <c r="FO120" t="s">
        <v>81</v>
      </c>
      <c r="FP120" t="s">
        <v>81</v>
      </c>
      <c r="FQ120">
        <v>1</v>
      </c>
      <c r="FR120" t="s">
        <v>81</v>
      </c>
      <c r="FS120" t="s">
        <v>81</v>
      </c>
      <c r="FT120" t="s">
        <v>81</v>
      </c>
      <c r="FU120">
        <v>3</v>
      </c>
      <c r="FV120" t="s">
        <v>81</v>
      </c>
      <c r="FW120" t="s">
        <v>81</v>
      </c>
      <c r="FX120" t="s">
        <v>81</v>
      </c>
      <c r="FY120" t="s">
        <v>81</v>
      </c>
      <c r="FZ120" t="s">
        <v>81</v>
      </c>
      <c r="GA120" t="s">
        <v>81</v>
      </c>
      <c r="GB120" t="s">
        <v>81</v>
      </c>
      <c r="GC120" t="s">
        <v>81</v>
      </c>
      <c r="GD120" t="s">
        <v>81</v>
      </c>
      <c r="GE120" t="s">
        <v>81</v>
      </c>
      <c r="GF120" t="s">
        <v>81</v>
      </c>
      <c r="GG120" t="s">
        <v>81</v>
      </c>
      <c r="GH120" t="s">
        <v>81</v>
      </c>
      <c r="GI120" t="s">
        <v>81</v>
      </c>
      <c r="GJ120" t="s">
        <v>81</v>
      </c>
      <c r="GK120" t="s">
        <v>81</v>
      </c>
      <c r="GL120" t="s">
        <v>81</v>
      </c>
      <c r="GM120" t="s">
        <v>81</v>
      </c>
      <c r="GN120" t="s">
        <v>81</v>
      </c>
      <c r="GO120" t="s">
        <v>81</v>
      </c>
      <c r="GP120" t="s">
        <v>81</v>
      </c>
      <c r="GQ120" t="s">
        <v>81</v>
      </c>
      <c r="GR120" t="s">
        <v>81</v>
      </c>
      <c r="GS120" t="s">
        <v>81</v>
      </c>
      <c r="GT120" t="s">
        <v>81</v>
      </c>
      <c r="GU120" t="s">
        <v>81</v>
      </c>
      <c r="GV120" t="s">
        <v>81</v>
      </c>
      <c r="GW120" t="s">
        <v>81</v>
      </c>
      <c r="GX120" t="s">
        <v>81</v>
      </c>
      <c r="GY120" t="s">
        <v>81</v>
      </c>
      <c r="GZ120" t="s">
        <v>81</v>
      </c>
      <c r="HA120" t="s">
        <v>81</v>
      </c>
      <c r="HB120" t="s">
        <v>81</v>
      </c>
      <c r="HC120" t="s">
        <v>81</v>
      </c>
      <c r="HD120" t="s">
        <v>81</v>
      </c>
      <c r="HE120" t="s">
        <v>81</v>
      </c>
      <c r="HF120" t="s">
        <v>81</v>
      </c>
      <c r="HG120" t="s">
        <v>81</v>
      </c>
      <c r="HH120" t="s">
        <v>81</v>
      </c>
      <c r="HI120" t="s">
        <v>81</v>
      </c>
      <c r="HJ120" t="s">
        <v>81</v>
      </c>
      <c r="HK120" t="s">
        <v>81</v>
      </c>
      <c r="HL120" t="s">
        <v>81</v>
      </c>
      <c r="HM120" t="s">
        <v>81</v>
      </c>
      <c r="HN120" t="s">
        <v>81</v>
      </c>
      <c r="HO120" t="s">
        <v>81</v>
      </c>
      <c r="HP120" t="s">
        <v>81</v>
      </c>
      <c r="HQ120" t="s">
        <v>81</v>
      </c>
      <c r="HR120" t="s">
        <v>81</v>
      </c>
      <c r="HS120" t="s">
        <v>81</v>
      </c>
      <c r="HT120" t="s">
        <v>81</v>
      </c>
      <c r="HU120" t="s">
        <v>81</v>
      </c>
      <c r="HV120" t="s">
        <v>81</v>
      </c>
      <c r="HW120" t="s">
        <v>81</v>
      </c>
      <c r="HX120" t="s">
        <v>81</v>
      </c>
      <c r="HY120" t="s">
        <v>81</v>
      </c>
      <c r="HZ120" t="s">
        <v>81</v>
      </c>
      <c r="IA120" t="s">
        <v>81</v>
      </c>
      <c r="IB120" t="s">
        <v>81</v>
      </c>
      <c r="IC120" t="s">
        <v>81</v>
      </c>
      <c r="ID120" t="s">
        <v>81</v>
      </c>
      <c r="IE120" t="s">
        <v>81</v>
      </c>
      <c r="IF120" t="s">
        <v>81</v>
      </c>
      <c r="IG120" t="s">
        <v>81</v>
      </c>
      <c r="IH120" t="s">
        <v>81</v>
      </c>
      <c r="II120" t="s">
        <v>81</v>
      </c>
      <c r="IJ120" t="s">
        <v>81</v>
      </c>
      <c r="IK120" t="s">
        <v>81</v>
      </c>
      <c r="IL120" t="s">
        <v>81</v>
      </c>
      <c r="IM120" t="s">
        <v>81</v>
      </c>
      <c r="IN120" t="s">
        <v>81</v>
      </c>
      <c r="IO120" t="s">
        <v>81</v>
      </c>
      <c r="IP120" t="s">
        <v>81</v>
      </c>
      <c r="IQ120" t="s">
        <v>81</v>
      </c>
      <c r="IR120" t="s">
        <v>81</v>
      </c>
      <c r="IS120" t="s">
        <v>81</v>
      </c>
      <c r="IT120" t="s">
        <v>81</v>
      </c>
      <c r="IU120" t="s">
        <v>81</v>
      </c>
      <c r="IV120" t="s">
        <v>81</v>
      </c>
      <c r="IW120" t="s">
        <v>81</v>
      </c>
      <c r="IX120" t="s">
        <v>81</v>
      </c>
      <c r="IY120" t="s">
        <v>81</v>
      </c>
      <c r="IZ120" t="s">
        <v>81</v>
      </c>
      <c r="JA120" t="s">
        <v>81</v>
      </c>
      <c r="JB120" t="s">
        <v>81</v>
      </c>
      <c r="JC120" t="s">
        <v>81</v>
      </c>
      <c r="JD120" t="s">
        <v>81</v>
      </c>
      <c r="JE120" t="s">
        <v>81</v>
      </c>
      <c r="JF120" t="s">
        <v>81</v>
      </c>
      <c r="JG120" t="s">
        <v>81</v>
      </c>
      <c r="JH120" t="s">
        <v>81</v>
      </c>
      <c r="JI120" t="s">
        <v>81</v>
      </c>
      <c r="JJ120" t="s">
        <v>81</v>
      </c>
      <c r="JK120" t="s">
        <v>81</v>
      </c>
      <c r="JL120" t="s">
        <v>81</v>
      </c>
      <c r="JM120" t="s">
        <v>81</v>
      </c>
      <c r="JN120" t="s">
        <v>81</v>
      </c>
      <c r="JO120" t="s">
        <v>81</v>
      </c>
      <c r="JP120" t="s">
        <v>81</v>
      </c>
      <c r="JQ120" t="s">
        <v>81</v>
      </c>
      <c r="JR120" t="s">
        <v>81</v>
      </c>
      <c r="JS120" t="s">
        <v>81</v>
      </c>
      <c r="JT120" t="s">
        <v>81</v>
      </c>
      <c r="JU120" t="s">
        <v>81</v>
      </c>
      <c r="JV120" t="s">
        <v>81</v>
      </c>
      <c r="JW120" t="s">
        <v>81</v>
      </c>
      <c r="JX120" t="s">
        <v>81</v>
      </c>
      <c r="JY120" t="s">
        <v>81</v>
      </c>
      <c r="JZ120" t="s">
        <v>81</v>
      </c>
      <c r="KA120" t="s">
        <v>81</v>
      </c>
      <c r="KB120" t="s">
        <v>81</v>
      </c>
      <c r="KC120" t="s">
        <v>81</v>
      </c>
      <c r="KD120" t="s">
        <v>81</v>
      </c>
      <c r="KE120" t="s">
        <v>81</v>
      </c>
      <c r="KF120" t="s">
        <v>81</v>
      </c>
      <c r="KG120" t="s">
        <v>81</v>
      </c>
      <c r="KH120" t="s">
        <v>81</v>
      </c>
      <c r="KI120" t="s">
        <v>81</v>
      </c>
      <c r="KJ120" t="s">
        <v>81</v>
      </c>
      <c r="KK120" t="s">
        <v>81</v>
      </c>
      <c r="KL120" t="s">
        <v>81</v>
      </c>
      <c r="KM120" t="s">
        <v>81</v>
      </c>
      <c r="KN120" t="s">
        <v>81</v>
      </c>
      <c r="KO120" t="s">
        <v>81</v>
      </c>
      <c r="KP120" t="s">
        <v>81</v>
      </c>
      <c r="KQ120" t="s">
        <v>81</v>
      </c>
      <c r="KR120" t="s">
        <v>81</v>
      </c>
      <c r="KS120" t="s">
        <v>81</v>
      </c>
      <c r="KT120" t="s">
        <v>81</v>
      </c>
      <c r="KU120" t="s">
        <v>81</v>
      </c>
      <c r="KV120" t="s">
        <v>81</v>
      </c>
      <c r="KW120" t="s">
        <v>81</v>
      </c>
      <c r="KX120" t="s">
        <v>81</v>
      </c>
      <c r="KY120" t="s">
        <v>81</v>
      </c>
      <c r="KZ120" t="s">
        <v>81</v>
      </c>
      <c r="LA120" t="s">
        <v>81</v>
      </c>
      <c r="LB120" t="s">
        <v>81</v>
      </c>
      <c r="LC120" t="s">
        <v>81</v>
      </c>
      <c r="LD120" t="s">
        <v>81</v>
      </c>
      <c r="LE120" t="s">
        <v>81</v>
      </c>
      <c r="LF120" t="s">
        <v>81</v>
      </c>
      <c r="LG120" t="s">
        <v>81</v>
      </c>
      <c r="LH120" t="s">
        <v>81</v>
      </c>
      <c r="LI120" t="s">
        <v>81</v>
      </c>
      <c r="LJ120" t="s">
        <v>81</v>
      </c>
      <c r="LK120" t="s">
        <v>81</v>
      </c>
      <c r="LL120" t="s">
        <v>81</v>
      </c>
      <c r="LM120" t="s">
        <v>81</v>
      </c>
      <c r="LN120" t="s">
        <v>81</v>
      </c>
      <c r="LO120" t="s">
        <v>81</v>
      </c>
      <c r="LP120" t="s">
        <v>81</v>
      </c>
      <c r="LQ120" t="s">
        <v>81</v>
      </c>
      <c r="LR120" t="s">
        <v>81</v>
      </c>
      <c r="LS120" t="s">
        <v>81</v>
      </c>
      <c r="LT120" t="s">
        <v>81</v>
      </c>
      <c r="LU120" t="s">
        <v>81</v>
      </c>
      <c r="LV120" t="s">
        <v>81</v>
      </c>
      <c r="LW120" t="s">
        <v>81</v>
      </c>
      <c r="LX120" t="s">
        <v>81</v>
      </c>
      <c r="LY120" t="s">
        <v>81</v>
      </c>
      <c r="LZ120" t="s">
        <v>81</v>
      </c>
      <c r="MA120" t="s">
        <v>81</v>
      </c>
      <c r="MB120" t="s">
        <v>81</v>
      </c>
      <c r="MC120" t="s">
        <v>81</v>
      </c>
      <c r="MD120" t="s">
        <v>81</v>
      </c>
      <c r="ME120" t="s">
        <v>81</v>
      </c>
      <c r="MF120" t="s">
        <v>81</v>
      </c>
      <c r="MG120" t="s">
        <v>81</v>
      </c>
      <c r="MH120" t="s">
        <v>81</v>
      </c>
      <c r="MI120" t="s">
        <v>81</v>
      </c>
      <c r="MJ120" t="s">
        <v>81</v>
      </c>
      <c r="MK120" t="s">
        <v>81</v>
      </c>
      <c r="ML120" t="s">
        <v>81</v>
      </c>
      <c r="MM120" t="s">
        <v>81</v>
      </c>
      <c r="MN120" t="s">
        <v>81</v>
      </c>
      <c r="MO120" t="s">
        <v>81</v>
      </c>
      <c r="MP120" t="s">
        <v>81</v>
      </c>
      <c r="MQ120" t="s">
        <v>81</v>
      </c>
      <c r="MR120" t="s">
        <v>81</v>
      </c>
      <c r="MS120" t="s">
        <v>81</v>
      </c>
      <c r="MT120" t="s">
        <v>81</v>
      </c>
      <c r="MU120" t="s">
        <v>81</v>
      </c>
      <c r="MV120" t="s">
        <v>81</v>
      </c>
      <c r="MW120" t="s">
        <v>81</v>
      </c>
      <c r="MX120" t="s">
        <v>81</v>
      </c>
      <c r="MY120" t="s">
        <v>81</v>
      </c>
      <c r="MZ120" t="s">
        <v>81</v>
      </c>
      <c r="NA120" t="s">
        <v>81</v>
      </c>
      <c r="NB120" t="s">
        <v>81</v>
      </c>
      <c r="NC120" t="s">
        <v>81</v>
      </c>
      <c r="ND120" t="s">
        <v>81</v>
      </c>
      <c r="NE120" t="s">
        <v>81</v>
      </c>
      <c r="NF120" t="s">
        <v>81</v>
      </c>
      <c r="NG120" t="s">
        <v>81</v>
      </c>
      <c r="NH120" t="s">
        <v>81</v>
      </c>
      <c r="NI120" t="s">
        <v>81</v>
      </c>
      <c r="NJ120" t="s">
        <v>81</v>
      </c>
      <c r="NK120" t="s">
        <v>81</v>
      </c>
      <c r="NL120" t="s">
        <v>81</v>
      </c>
      <c r="NM120" t="s">
        <v>81</v>
      </c>
      <c r="NN120" t="s">
        <v>81</v>
      </c>
      <c r="NO120" t="s">
        <v>81</v>
      </c>
      <c r="NP120" t="s">
        <v>81</v>
      </c>
      <c r="NQ120" t="s">
        <v>81</v>
      </c>
      <c r="NR120" t="s">
        <v>81</v>
      </c>
      <c r="NS120" t="s">
        <v>81</v>
      </c>
      <c r="NT120" t="s">
        <v>81</v>
      </c>
      <c r="NU120" t="s">
        <v>81</v>
      </c>
      <c r="NV120" t="s">
        <v>81</v>
      </c>
      <c r="NW120" t="s">
        <v>81</v>
      </c>
      <c r="NX120" t="s">
        <v>81</v>
      </c>
      <c r="NY120" t="s">
        <v>81</v>
      </c>
      <c r="NZ120" t="s">
        <v>81</v>
      </c>
      <c r="OA120" t="s">
        <v>81</v>
      </c>
      <c r="OB120" t="s">
        <v>81</v>
      </c>
      <c r="OC120" t="s">
        <v>81</v>
      </c>
      <c r="OD120" t="s">
        <v>81</v>
      </c>
      <c r="OE120" t="s">
        <v>81</v>
      </c>
      <c r="OF120" t="s">
        <v>81</v>
      </c>
      <c r="OG120" t="s">
        <v>81</v>
      </c>
      <c r="OH120" t="s">
        <v>81</v>
      </c>
      <c r="OI120" t="s">
        <v>81</v>
      </c>
      <c r="OJ120" t="s">
        <v>81</v>
      </c>
      <c r="OK120" t="s">
        <v>81</v>
      </c>
      <c r="OL120" t="s">
        <v>81</v>
      </c>
      <c r="OM120">
        <v>1</v>
      </c>
      <c r="ON120">
        <v>2</v>
      </c>
      <c r="OO120">
        <v>1</v>
      </c>
      <c r="OP120">
        <v>0</v>
      </c>
      <c r="OQ120" t="s">
        <v>81</v>
      </c>
      <c r="OR120" t="s">
        <v>81</v>
      </c>
      <c r="OS120" t="s">
        <v>81</v>
      </c>
      <c r="OT120" t="s">
        <v>81</v>
      </c>
      <c r="OU120" t="s">
        <v>81</v>
      </c>
      <c r="OV120" t="s">
        <v>81</v>
      </c>
      <c r="OW120" t="s">
        <v>81</v>
      </c>
      <c r="OX120" t="s">
        <v>81</v>
      </c>
      <c r="OY120" t="s">
        <v>81</v>
      </c>
      <c r="OZ120" t="s">
        <v>81</v>
      </c>
      <c r="PA120" t="s">
        <v>81</v>
      </c>
      <c r="PB120" t="s">
        <v>81</v>
      </c>
      <c r="PC120" t="s">
        <v>81</v>
      </c>
      <c r="PD120" t="s">
        <v>81</v>
      </c>
    </row>
    <row r="121" spans="1:420" x14ac:dyDescent="0.35">
      <c r="A121" s="20">
        <v>2090510</v>
      </c>
      <c r="B121" s="20">
        <v>2</v>
      </c>
      <c r="C121" s="20">
        <v>9</v>
      </c>
      <c r="D121" s="20">
        <v>5</v>
      </c>
      <c r="E121" s="20" t="s">
        <v>1561</v>
      </c>
      <c r="F121" s="20">
        <v>1</v>
      </c>
      <c r="G121" s="20">
        <v>7</v>
      </c>
      <c r="H121" s="20">
        <v>7</v>
      </c>
      <c r="I121" s="20">
        <v>42</v>
      </c>
      <c r="J121" t="s">
        <v>81</v>
      </c>
      <c r="K121" t="s">
        <v>81</v>
      </c>
      <c r="L121" s="20">
        <v>13000</v>
      </c>
      <c r="M121" t="s">
        <v>81</v>
      </c>
      <c r="N121" t="s">
        <v>81</v>
      </c>
      <c r="O121" t="s">
        <v>81</v>
      </c>
      <c r="P121" t="s">
        <v>81</v>
      </c>
      <c r="Q121" t="s">
        <v>81</v>
      </c>
      <c r="R121" t="s">
        <v>81</v>
      </c>
      <c r="S121" t="s">
        <v>81</v>
      </c>
      <c r="T121" t="s">
        <v>81</v>
      </c>
      <c r="U121" t="s">
        <v>81</v>
      </c>
      <c r="V121" t="s">
        <v>81</v>
      </c>
      <c r="W121" t="s">
        <v>81</v>
      </c>
      <c r="X121" t="s">
        <v>81</v>
      </c>
      <c r="Y121" t="s">
        <v>81</v>
      </c>
      <c r="Z121" t="s">
        <v>81</v>
      </c>
      <c r="AA121" t="s">
        <v>81</v>
      </c>
      <c r="AB121" t="s">
        <v>81</v>
      </c>
      <c r="AC121" t="s">
        <v>81</v>
      </c>
      <c r="AD121" t="s">
        <v>81</v>
      </c>
      <c r="AE121" t="s">
        <v>81</v>
      </c>
      <c r="AF121" t="s">
        <v>81</v>
      </c>
      <c r="AG121" t="s">
        <v>81</v>
      </c>
      <c r="AH121" t="s">
        <v>81</v>
      </c>
      <c r="AI121" t="s">
        <v>81</v>
      </c>
      <c r="AJ121" t="s">
        <v>81</v>
      </c>
      <c r="AK121" t="s">
        <v>81</v>
      </c>
      <c r="AL121" t="s">
        <v>81</v>
      </c>
      <c r="AM121" t="s">
        <v>81</v>
      </c>
      <c r="AN121" t="s">
        <v>81</v>
      </c>
      <c r="AO121" t="s">
        <v>81</v>
      </c>
      <c r="AP121" t="s">
        <v>81</v>
      </c>
      <c r="AQ121" t="s">
        <v>81</v>
      </c>
      <c r="AR121" t="s">
        <v>81</v>
      </c>
      <c r="AS121" t="s">
        <v>81</v>
      </c>
      <c r="AT121" t="s">
        <v>81</v>
      </c>
      <c r="AU121" t="s">
        <v>81</v>
      </c>
      <c r="AV121">
        <v>1</v>
      </c>
      <c r="AW121">
        <v>40000</v>
      </c>
      <c r="AX121">
        <v>30000</v>
      </c>
      <c r="AY121">
        <v>15000</v>
      </c>
      <c r="AZ121">
        <v>15000</v>
      </c>
      <c r="BA121" t="s">
        <v>81</v>
      </c>
      <c r="BB121" t="s">
        <v>81</v>
      </c>
      <c r="BC121" t="s">
        <v>81</v>
      </c>
      <c r="BD121" t="s">
        <v>81</v>
      </c>
      <c r="BE121" t="s">
        <v>81</v>
      </c>
      <c r="BF121" t="s">
        <v>81</v>
      </c>
      <c r="BG121" t="s">
        <v>81</v>
      </c>
      <c r="BH121" t="s">
        <v>81</v>
      </c>
      <c r="BI121" t="s">
        <v>81</v>
      </c>
      <c r="BJ121" t="s">
        <v>81</v>
      </c>
      <c r="BK121" t="s">
        <v>81</v>
      </c>
      <c r="BL121" t="s">
        <v>81</v>
      </c>
      <c r="BM121" t="s">
        <v>81</v>
      </c>
      <c r="BN121" t="s">
        <v>81</v>
      </c>
      <c r="BO121" t="s">
        <v>81</v>
      </c>
      <c r="BP121" t="s">
        <v>81</v>
      </c>
      <c r="BQ121" t="s">
        <v>81</v>
      </c>
      <c r="BR121" t="s">
        <v>81</v>
      </c>
      <c r="BS121" t="s">
        <v>81</v>
      </c>
      <c r="BT121" t="s">
        <v>81</v>
      </c>
      <c r="BU121">
        <v>1</v>
      </c>
      <c r="BV121" t="s">
        <v>81</v>
      </c>
      <c r="BW121">
        <v>1</v>
      </c>
      <c r="BX121" t="s">
        <v>81</v>
      </c>
      <c r="BY121">
        <v>4</v>
      </c>
      <c r="BZ121" t="s">
        <v>81</v>
      </c>
      <c r="CA121" t="s">
        <v>81</v>
      </c>
      <c r="CB121" t="s">
        <v>81</v>
      </c>
      <c r="CC121" t="s">
        <v>81</v>
      </c>
      <c r="CD121" t="s">
        <v>81</v>
      </c>
      <c r="CE121" t="s">
        <v>81</v>
      </c>
      <c r="CF121" t="s">
        <v>81</v>
      </c>
      <c r="CG121">
        <v>7</v>
      </c>
      <c r="CH121" t="s">
        <v>81</v>
      </c>
      <c r="CI121">
        <v>1</v>
      </c>
      <c r="CJ121" t="s">
        <v>1116</v>
      </c>
      <c r="CK121" t="s">
        <v>81</v>
      </c>
      <c r="CL121" t="s">
        <v>81</v>
      </c>
      <c r="CM121">
        <v>12</v>
      </c>
      <c r="CN121">
        <v>2</v>
      </c>
      <c r="CO121">
        <v>1</v>
      </c>
      <c r="CP121">
        <v>2</v>
      </c>
      <c r="CQ121" t="s">
        <v>81</v>
      </c>
      <c r="CR121" t="s">
        <v>81</v>
      </c>
      <c r="CS121">
        <v>1</v>
      </c>
      <c r="CT121">
        <v>1</v>
      </c>
      <c r="CU121">
        <v>2</v>
      </c>
      <c r="CV121" t="s">
        <v>81</v>
      </c>
      <c r="CW121" t="s">
        <v>81</v>
      </c>
      <c r="CX121">
        <v>1</v>
      </c>
      <c r="CY121">
        <v>1</v>
      </c>
      <c r="CZ121" t="s">
        <v>81</v>
      </c>
      <c r="DA121" t="s">
        <v>81</v>
      </c>
      <c r="DB121" t="s">
        <v>81</v>
      </c>
      <c r="DC121">
        <v>1</v>
      </c>
      <c r="DD121">
        <v>1</v>
      </c>
      <c r="DE121">
        <v>2</v>
      </c>
      <c r="DF121" t="s">
        <v>81</v>
      </c>
      <c r="DG121">
        <v>10</v>
      </c>
      <c r="DH121">
        <v>1</v>
      </c>
      <c r="DI121">
        <v>1</v>
      </c>
      <c r="DJ121">
        <v>2</v>
      </c>
      <c r="DK121">
        <v>2</v>
      </c>
      <c r="DL121" t="s">
        <v>81</v>
      </c>
      <c r="DM121">
        <v>1</v>
      </c>
      <c r="DN121">
        <v>1</v>
      </c>
      <c r="DO121" t="s">
        <v>81</v>
      </c>
      <c r="DP121" t="s">
        <v>81</v>
      </c>
      <c r="DQ121" t="s">
        <v>81</v>
      </c>
      <c r="DR121">
        <v>2</v>
      </c>
      <c r="DS121" t="s">
        <v>81</v>
      </c>
      <c r="DT121" t="s">
        <v>81</v>
      </c>
      <c r="DU121" t="s">
        <v>81</v>
      </c>
      <c r="DV121" t="s">
        <v>81</v>
      </c>
      <c r="DW121" t="s">
        <v>81</v>
      </c>
      <c r="DX121" t="s">
        <v>81</v>
      </c>
      <c r="DY121" t="s">
        <v>81</v>
      </c>
      <c r="DZ121" t="s">
        <v>81</v>
      </c>
      <c r="EA121" t="s">
        <v>81</v>
      </c>
      <c r="EB121" t="s">
        <v>81</v>
      </c>
      <c r="EC121" t="s">
        <v>81</v>
      </c>
      <c r="ED121" t="s">
        <v>81</v>
      </c>
      <c r="EE121" t="s">
        <v>81</v>
      </c>
      <c r="EF121" t="s">
        <v>81</v>
      </c>
      <c r="EG121" t="s">
        <v>81</v>
      </c>
      <c r="EH121" t="s">
        <v>81</v>
      </c>
      <c r="EI121" t="s">
        <v>81</v>
      </c>
      <c r="EJ121" t="s">
        <v>81</v>
      </c>
      <c r="EK121" t="s">
        <v>81</v>
      </c>
      <c r="EL121" t="s">
        <v>81</v>
      </c>
      <c r="EM121" t="s">
        <v>81</v>
      </c>
      <c r="EN121" t="s">
        <v>81</v>
      </c>
      <c r="EO121" t="s">
        <v>81</v>
      </c>
      <c r="EP121" t="s">
        <v>81</v>
      </c>
      <c r="EQ121" t="s">
        <v>81</v>
      </c>
      <c r="ER121" t="s">
        <v>81</v>
      </c>
      <c r="ES121" t="s">
        <v>81</v>
      </c>
      <c r="ET121" t="s">
        <v>81</v>
      </c>
      <c r="EU121" t="s">
        <v>81</v>
      </c>
      <c r="EV121" t="s">
        <v>81</v>
      </c>
      <c r="EW121" t="s">
        <v>81</v>
      </c>
      <c r="EX121" t="s">
        <v>81</v>
      </c>
      <c r="EY121" t="s">
        <v>81</v>
      </c>
      <c r="EZ121" t="s">
        <v>81</v>
      </c>
      <c r="FA121" t="s">
        <v>81</v>
      </c>
      <c r="FB121" t="s">
        <v>81</v>
      </c>
      <c r="FC121" t="s">
        <v>81</v>
      </c>
      <c r="FD121" t="s">
        <v>81</v>
      </c>
      <c r="FE121" t="s">
        <v>81</v>
      </c>
      <c r="FF121" t="s">
        <v>81</v>
      </c>
      <c r="FG121" t="s">
        <v>81</v>
      </c>
      <c r="FH121" t="s">
        <v>81</v>
      </c>
      <c r="FI121" t="s">
        <v>81</v>
      </c>
      <c r="FJ121" t="s">
        <v>81</v>
      </c>
      <c r="FK121" t="s">
        <v>81</v>
      </c>
      <c r="FL121" t="s">
        <v>81</v>
      </c>
      <c r="FM121" t="s">
        <v>81</v>
      </c>
      <c r="FN121" t="s">
        <v>81</v>
      </c>
      <c r="FO121" t="s">
        <v>81</v>
      </c>
      <c r="FP121" t="s">
        <v>81</v>
      </c>
      <c r="FQ121" t="s">
        <v>81</v>
      </c>
      <c r="FR121" t="s">
        <v>81</v>
      </c>
      <c r="FS121" t="s">
        <v>81</v>
      </c>
      <c r="FT121" t="s">
        <v>81</v>
      </c>
      <c r="FU121" t="s">
        <v>81</v>
      </c>
      <c r="FV121" t="s">
        <v>81</v>
      </c>
      <c r="FW121" t="s">
        <v>81</v>
      </c>
      <c r="FX121" t="s">
        <v>81</v>
      </c>
      <c r="FY121" t="s">
        <v>81</v>
      </c>
      <c r="FZ121" t="s">
        <v>81</v>
      </c>
      <c r="GA121" t="s">
        <v>81</v>
      </c>
      <c r="GB121" t="s">
        <v>81</v>
      </c>
      <c r="GC121" t="s">
        <v>81</v>
      </c>
      <c r="GD121" t="s">
        <v>81</v>
      </c>
      <c r="GE121" t="s">
        <v>81</v>
      </c>
      <c r="GF121" t="s">
        <v>81</v>
      </c>
      <c r="GG121" t="s">
        <v>81</v>
      </c>
      <c r="GH121" t="s">
        <v>81</v>
      </c>
      <c r="GI121" t="s">
        <v>81</v>
      </c>
      <c r="GJ121" t="s">
        <v>81</v>
      </c>
      <c r="GK121" t="s">
        <v>81</v>
      </c>
      <c r="GL121" t="s">
        <v>81</v>
      </c>
      <c r="GM121" t="s">
        <v>81</v>
      </c>
      <c r="GN121" t="s">
        <v>81</v>
      </c>
      <c r="GO121" t="s">
        <v>81</v>
      </c>
      <c r="GP121" t="s">
        <v>81</v>
      </c>
      <c r="GQ121" t="s">
        <v>81</v>
      </c>
      <c r="GR121" t="s">
        <v>81</v>
      </c>
      <c r="GS121" t="s">
        <v>81</v>
      </c>
      <c r="GT121" t="s">
        <v>81</v>
      </c>
      <c r="GU121" t="s">
        <v>81</v>
      </c>
      <c r="GV121" t="s">
        <v>81</v>
      </c>
      <c r="GW121" t="s">
        <v>81</v>
      </c>
      <c r="GX121" t="s">
        <v>81</v>
      </c>
      <c r="GY121" t="s">
        <v>81</v>
      </c>
      <c r="GZ121" t="s">
        <v>81</v>
      </c>
      <c r="HA121" t="s">
        <v>81</v>
      </c>
      <c r="HB121" t="s">
        <v>81</v>
      </c>
      <c r="HC121" t="s">
        <v>81</v>
      </c>
      <c r="HD121" t="s">
        <v>81</v>
      </c>
      <c r="HE121" t="s">
        <v>81</v>
      </c>
      <c r="HF121" t="s">
        <v>81</v>
      </c>
      <c r="HG121" t="s">
        <v>81</v>
      </c>
      <c r="HH121" t="s">
        <v>81</v>
      </c>
      <c r="HI121" t="s">
        <v>81</v>
      </c>
      <c r="HJ121" t="s">
        <v>81</v>
      </c>
      <c r="HK121" t="s">
        <v>81</v>
      </c>
      <c r="HL121" t="s">
        <v>81</v>
      </c>
      <c r="HM121" t="s">
        <v>81</v>
      </c>
      <c r="HN121" t="s">
        <v>81</v>
      </c>
      <c r="HO121" t="s">
        <v>81</v>
      </c>
      <c r="HP121" t="s">
        <v>81</v>
      </c>
      <c r="HQ121" t="s">
        <v>81</v>
      </c>
      <c r="HR121" t="s">
        <v>81</v>
      </c>
      <c r="HS121" t="s">
        <v>81</v>
      </c>
      <c r="HT121" t="s">
        <v>81</v>
      </c>
      <c r="HU121" t="s">
        <v>81</v>
      </c>
      <c r="HV121" t="s">
        <v>81</v>
      </c>
      <c r="HW121" t="s">
        <v>81</v>
      </c>
      <c r="HX121" t="s">
        <v>81</v>
      </c>
      <c r="HY121" t="s">
        <v>81</v>
      </c>
      <c r="HZ121" t="s">
        <v>81</v>
      </c>
      <c r="IA121" t="s">
        <v>81</v>
      </c>
      <c r="IB121" t="s">
        <v>81</v>
      </c>
      <c r="IC121" t="s">
        <v>81</v>
      </c>
      <c r="ID121" t="s">
        <v>81</v>
      </c>
      <c r="IE121" t="s">
        <v>81</v>
      </c>
      <c r="IF121" t="s">
        <v>81</v>
      </c>
      <c r="IG121" t="s">
        <v>81</v>
      </c>
      <c r="IH121" t="s">
        <v>81</v>
      </c>
      <c r="II121" t="s">
        <v>81</v>
      </c>
      <c r="IJ121" t="s">
        <v>81</v>
      </c>
      <c r="IK121" t="s">
        <v>81</v>
      </c>
      <c r="IL121" t="s">
        <v>81</v>
      </c>
      <c r="IM121" t="s">
        <v>81</v>
      </c>
      <c r="IN121" t="s">
        <v>81</v>
      </c>
      <c r="IO121" t="s">
        <v>81</v>
      </c>
      <c r="IP121" t="s">
        <v>81</v>
      </c>
      <c r="IQ121" t="s">
        <v>81</v>
      </c>
      <c r="IR121" t="s">
        <v>81</v>
      </c>
      <c r="IS121" t="s">
        <v>81</v>
      </c>
      <c r="IT121" t="s">
        <v>81</v>
      </c>
      <c r="IU121" t="s">
        <v>81</v>
      </c>
      <c r="IV121" t="s">
        <v>81</v>
      </c>
      <c r="IW121" t="s">
        <v>81</v>
      </c>
      <c r="IX121" t="s">
        <v>81</v>
      </c>
      <c r="IY121" t="s">
        <v>81</v>
      </c>
      <c r="IZ121" t="s">
        <v>81</v>
      </c>
      <c r="JA121" t="s">
        <v>81</v>
      </c>
      <c r="JB121" t="s">
        <v>81</v>
      </c>
      <c r="JC121" t="s">
        <v>81</v>
      </c>
      <c r="JD121" t="s">
        <v>81</v>
      </c>
      <c r="JE121" t="s">
        <v>81</v>
      </c>
      <c r="JF121" t="s">
        <v>81</v>
      </c>
      <c r="JG121" t="s">
        <v>81</v>
      </c>
      <c r="JH121" t="s">
        <v>81</v>
      </c>
      <c r="JI121" t="s">
        <v>81</v>
      </c>
      <c r="JJ121" t="s">
        <v>81</v>
      </c>
      <c r="JK121" t="s">
        <v>81</v>
      </c>
      <c r="JL121" t="s">
        <v>81</v>
      </c>
      <c r="JM121" t="s">
        <v>81</v>
      </c>
      <c r="JN121" t="s">
        <v>81</v>
      </c>
      <c r="JO121" t="s">
        <v>81</v>
      </c>
      <c r="JP121" t="s">
        <v>81</v>
      </c>
      <c r="JQ121" t="s">
        <v>81</v>
      </c>
      <c r="JR121" t="s">
        <v>81</v>
      </c>
      <c r="JS121" t="s">
        <v>81</v>
      </c>
      <c r="JT121" t="s">
        <v>81</v>
      </c>
      <c r="JU121" t="s">
        <v>81</v>
      </c>
      <c r="JV121" t="s">
        <v>81</v>
      </c>
      <c r="JW121" t="s">
        <v>81</v>
      </c>
      <c r="JX121" t="s">
        <v>81</v>
      </c>
      <c r="JY121" t="s">
        <v>81</v>
      </c>
      <c r="JZ121" t="s">
        <v>81</v>
      </c>
      <c r="KA121" t="s">
        <v>81</v>
      </c>
      <c r="KB121" t="s">
        <v>81</v>
      </c>
      <c r="KC121" t="s">
        <v>81</v>
      </c>
      <c r="KD121" t="s">
        <v>81</v>
      </c>
      <c r="KE121" t="s">
        <v>81</v>
      </c>
      <c r="KF121" t="s">
        <v>81</v>
      </c>
      <c r="KG121" t="s">
        <v>81</v>
      </c>
      <c r="KH121" t="s">
        <v>81</v>
      </c>
      <c r="KI121" t="s">
        <v>81</v>
      </c>
      <c r="KJ121" t="s">
        <v>81</v>
      </c>
      <c r="KK121" t="s">
        <v>81</v>
      </c>
      <c r="KL121" t="s">
        <v>81</v>
      </c>
      <c r="KM121" t="s">
        <v>81</v>
      </c>
      <c r="KN121" t="s">
        <v>81</v>
      </c>
      <c r="KO121" t="s">
        <v>81</v>
      </c>
      <c r="KP121" t="s">
        <v>81</v>
      </c>
      <c r="KQ121" t="s">
        <v>81</v>
      </c>
      <c r="KR121" t="s">
        <v>81</v>
      </c>
      <c r="KS121" t="s">
        <v>81</v>
      </c>
      <c r="KT121" t="s">
        <v>81</v>
      </c>
      <c r="KU121" t="s">
        <v>81</v>
      </c>
      <c r="KV121" t="s">
        <v>81</v>
      </c>
      <c r="KW121" t="s">
        <v>81</v>
      </c>
      <c r="KX121" t="s">
        <v>81</v>
      </c>
      <c r="KY121" t="s">
        <v>81</v>
      </c>
      <c r="KZ121" t="s">
        <v>81</v>
      </c>
      <c r="LA121" t="s">
        <v>81</v>
      </c>
      <c r="LB121" t="s">
        <v>81</v>
      </c>
      <c r="LC121" t="s">
        <v>81</v>
      </c>
      <c r="LD121" t="s">
        <v>81</v>
      </c>
      <c r="LE121" t="s">
        <v>81</v>
      </c>
      <c r="LF121" t="s">
        <v>81</v>
      </c>
      <c r="LG121" t="s">
        <v>81</v>
      </c>
      <c r="LH121" t="s">
        <v>81</v>
      </c>
      <c r="LI121" t="s">
        <v>81</v>
      </c>
      <c r="LJ121" t="s">
        <v>81</v>
      </c>
      <c r="LK121" t="s">
        <v>81</v>
      </c>
      <c r="LL121" t="s">
        <v>81</v>
      </c>
      <c r="LM121" t="s">
        <v>81</v>
      </c>
      <c r="LN121" t="s">
        <v>81</v>
      </c>
      <c r="LO121" t="s">
        <v>81</v>
      </c>
      <c r="LP121" t="s">
        <v>81</v>
      </c>
      <c r="LQ121" t="s">
        <v>81</v>
      </c>
      <c r="LR121" t="s">
        <v>81</v>
      </c>
      <c r="LS121" t="s">
        <v>81</v>
      </c>
      <c r="LT121" t="s">
        <v>81</v>
      </c>
      <c r="LU121" t="s">
        <v>81</v>
      </c>
      <c r="LV121" t="s">
        <v>81</v>
      </c>
      <c r="LW121" t="s">
        <v>81</v>
      </c>
      <c r="LX121" t="s">
        <v>81</v>
      </c>
      <c r="LY121" t="s">
        <v>81</v>
      </c>
      <c r="LZ121" t="s">
        <v>81</v>
      </c>
      <c r="MA121" t="s">
        <v>81</v>
      </c>
      <c r="MB121" t="s">
        <v>81</v>
      </c>
      <c r="MC121" t="s">
        <v>81</v>
      </c>
      <c r="MD121" t="s">
        <v>81</v>
      </c>
      <c r="ME121" t="s">
        <v>81</v>
      </c>
      <c r="MF121" t="s">
        <v>81</v>
      </c>
      <c r="MG121" t="s">
        <v>81</v>
      </c>
      <c r="MH121" t="s">
        <v>81</v>
      </c>
      <c r="MI121" t="s">
        <v>81</v>
      </c>
      <c r="MJ121" t="s">
        <v>81</v>
      </c>
      <c r="MK121" t="s">
        <v>81</v>
      </c>
      <c r="ML121" t="s">
        <v>81</v>
      </c>
      <c r="MM121" t="s">
        <v>81</v>
      </c>
      <c r="MN121" t="s">
        <v>81</v>
      </c>
      <c r="MO121" t="s">
        <v>81</v>
      </c>
      <c r="MP121" t="s">
        <v>81</v>
      </c>
      <c r="MQ121" t="s">
        <v>81</v>
      </c>
      <c r="MR121" t="s">
        <v>81</v>
      </c>
      <c r="MS121" t="s">
        <v>81</v>
      </c>
      <c r="MT121" t="s">
        <v>81</v>
      </c>
      <c r="MU121" t="s">
        <v>81</v>
      </c>
      <c r="MV121" t="s">
        <v>81</v>
      </c>
      <c r="MW121" t="s">
        <v>81</v>
      </c>
      <c r="MX121" t="s">
        <v>81</v>
      </c>
      <c r="MY121" t="s">
        <v>81</v>
      </c>
      <c r="MZ121" t="s">
        <v>81</v>
      </c>
      <c r="NA121" t="s">
        <v>81</v>
      </c>
      <c r="NB121" t="s">
        <v>81</v>
      </c>
      <c r="NC121" t="s">
        <v>81</v>
      </c>
      <c r="ND121" t="s">
        <v>81</v>
      </c>
      <c r="NE121" t="s">
        <v>81</v>
      </c>
      <c r="NF121" t="s">
        <v>81</v>
      </c>
      <c r="NG121" t="s">
        <v>81</v>
      </c>
      <c r="NH121" t="s">
        <v>81</v>
      </c>
      <c r="NI121" t="s">
        <v>81</v>
      </c>
      <c r="NJ121" t="s">
        <v>81</v>
      </c>
      <c r="NK121" t="s">
        <v>81</v>
      </c>
      <c r="NL121" t="s">
        <v>81</v>
      </c>
      <c r="NM121" t="s">
        <v>81</v>
      </c>
      <c r="NN121" t="s">
        <v>81</v>
      </c>
      <c r="NO121" t="s">
        <v>81</v>
      </c>
      <c r="NP121" t="s">
        <v>81</v>
      </c>
      <c r="NQ121" t="s">
        <v>81</v>
      </c>
      <c r="NR121" t="s">
        <v>81</v>
      </c>
      <c r="NS121" t="s">
        <v>81</v>
      </c>
      <c r="NT121" t="s">
        <v>81</v>
      </c>
      <c r="NU121" t="s">
        <v>81</v>
      </c>
      <c r="NV121" t="s">
        <v>81</v>
      </c>
      <c r="NW121" t="s">
        <v>81</v>
      </c>
      <c r="NX121" t="s">
        <v>81</v>
      </c>
      <c r="NY121" t="s">
        <v>81</v>
      </c>
      <c r="NZ121" t="s">
        <v>81</v>
      </c>
      <c r="OA121" t="s">
        <v>81</v>
      </c>
      <c r="OB121" t="s">
        <v>81</v>
      </c>
      <c r="OC121" t="s">
        <v>81</v>
      </c>
      <c r="OD121" t="s">
        <v>81</v>
      </c>
      <c r="OE121" t="s">
        <v>81</v>
      </c>
      <c r="OF121" t="s">
        <v>81</v>
      </c>
      <c r="OG121" t="s">
        <v>81</v>
      </c>
      <c r="OH121" t="s">
        <v>81</v>
      </c>
      <c r="OI121" t="s">
        <v>81</v>
      </c>
      <c r="OJ121" t="s">
        <v>81</v>
      </c>
      <c r="OK121" t="s">
        <v>81</v>
      </c>
      <c r="OL121" t="s">
        <v>81</v>
      </c>
      <c r="OM121">
        <v>0</v>
      </c>
      <c r="ON121" t="s">
        <v>81</v>
      </c>
      <c r="OO121" t="s">
        <v>81</v>
      </c>
      <c r="OP121" t="s">
        <v>81</v>
      </c>
      <c r="OQ121" t="s">
        <v>81</v>
      </c>
      <c r="OR121" t="s">
        <v>81</v>
      </c>
      <c r="OS121" t="s">
        <v>81</v>
      </c>
      <c r="OT121" t="s">
        <v>81</v>
      </c>
      <c r="OU121" t="s">
        <v>81</v>
      </c>
      <c r="OV121" t="s">
        <v>81</v>
      </c>
      <c r="OW121" t="s">
        <v>81</v>
      </c>
      <c r="OX121" t="s">
        <v>81</v>
      </c>
      <c r="OY121" t="s">
        <v>81</v>
      </c>
      <c r="OZ121" t="s">
        <v>81</v>
      </c>
      <c r="PA121" t="s">
        <v>81</v>
      </c>
      <c r="PB121" t="s">
        <v>81</v>
      </c>
      <c r="PC121" t="s">
        <v>81</v>
      </c>
      <c r="PD121" t="s">
        <v>81</v>
      </c>
    </row>
    <row r="122" spans="1:420" x14ac:dyDescent="0.35">
      <c r="A122" s="20">
        <v>2090511</v>
      </c>
      <c r="B122" s="20">
        <v>2</v>
      </c>
      <c r="C122" s="20">
        <v>9</v>
      </c>
      <c r="D122" s="20">
        <v>5</v>
      </c>
      <c r="E122" s="20" t="s">
        <v>1562</v>
      </c>
      <c r="F122" s="20">
        <v>1</v>
      </c>
      <c r="G122" s="20">
        <v>7</v>
      </c>
      <c r="H122" s="20">
        <v>7</v>
      </c>
      <c r="I122" s="20">
        <v>20</v>
      </c>
      <c r="J122" t="s">
        <v>81</v>
      </c>
      <c r="K122" t="s">
        <v>81</v>
      </c>
      <c r="L122" s="20">
        <v>4600</v>
      </c>
      <c r="M122" t="s">
        <v>81</v>
      </c>
      <c r="N122" t="s">
        <v>81</v>
      </c>
      <c r="O122" t="s">
        <v>81</v>
      </c>
      <c r="P122" t="s">
        <v>81</v>
      </c>
      <c r="Q122" t="s">
        <v>81</v>
      </c>
      <c r="R122" t="s">
        <v>81</v>
      </c>
      <c r="S122" t="s">
        <v>81</v>
      </c>
      <c r="T122" t="s">
        <v>81</v>
      </c>
      <c r="U122" t="s">
        <v>81</v>
      </c>
      <c r="V122" t="s">
        <v>81</v>
      </c>
      <c r="W122" t="s">
        <v>81</v>
      </c>
      <c r="X122" t="s">
        <v>81</v>
      </c>
      <c r="Y122" t="s">
        <v>81</v>
      </c>
      <c r="Z122" t="s">
        <v>81</v>
      </c>
      <c r="AA122" t="s">
        <v>81</v>
      </c>
      <c r="AB122" t="s">
        <v>81</v>
      </c>
      <c r="AC122" t="s">
        <v>81</v>
      </c>
      <c r="AD122" t="s">
        <v>81</v>
      </c>
      <c r="AE122" t="s">
        <v>81</v>
      </c>
      <c r="AF122" t="s">
        <v>81</v>
      </c>
      <c r="AG122" t="s">
        <v>81</v>
      </c>
      <c r="AH122" t="s">
        <v>81</v>
      </c>
      <c r="AI122" t="s">
        <v>81</v>
      </c>
      <c r="AJ122" t="s">
        <v>81</v>
      </c>
      <c r="AK122" t="s">
        <v>81</v>
      </c>
      <c r="AL122" t="s">
        <v>81</v>
      </c>
      <c r="AM122" t="s">
        <v>81</v>
      </c>
      <c r="AN122" t="s">
        <v>81</v>
      </c>
      <c r="AO122" t="s">
        <v>81</v>
      </c>
      <c r="AP122" t="s">
        <v>81</v>
      </c>
      <c r="AQ122" t="s">
        <v>81</v>
      </c>
      <c r="AR122" t="s">
        <v>81</v>
      </c>
      <c r="AS122" t="s">
        <v>81</v>
      </c>
      <c r="AT122" t="s">
        <v>81</v>
      </c>
      <c r="AU122" t="s">
        <v>81</v>
      </c>
      <c r="AV122">
        <v>1</v>
      </c>
      <c r="AW122">
        <v>15000</v>
      </c>
      <c r="AX122">
        <v>25000</v>
      </c>
      <c r="AY122" t="s">
        <v>81</v>
      </c>
      <c r="AZ122" t="s">
        <v>81</v>
      </c>
      <c r="BA122" t="s">
        <v>81</v>
      </c>
      <c r="BB122" t="s">
        <v>81</v>
      </c>
      <c r="BC122" t="s">
        <v>81</v>
      </c>
      <c r="BD122" t="s">
        <v>81</v>
      </c>
      <c r="BE122" t="s">
        <v>81</v>
      </c>
      <c r="BF122" t="s">
        <v>81</v>
      </c>
      <c r="BG122" t="s">
        <v>81</v>
      </c>
      <c r="BH122" t="s">
        <v>81</v>
      </c>
      <c r="BI122" t="s">
        <v>81</v>
      </c>
      <c r="BJ122" t="s">
        <v>81</v>
      </c>
      <c r="BK122" t="s">
        <v>81</v>
      </c>
      <c r="BL122" t="s">
        <v>81</v>
      </c>
      <c r="BM122" t="s">
        <v>81</v>
      </c>
      <c r="BN122" t="s">
        <v>81</v>
      </c>
      <c r="BO122" t="s">
        <v>81</v>
      </c>
      <c r="BP122" t="s">
        <v>81</v>
      </c>
      <c r="BQ122" t="s">
        <v>81</v>
      </c>
      <c r="BR122" t="s">
        <v>81</v>
      </c>
      <c r="BS122" t="s">
        <v>81</v>
      </c>
      <c r="BT122" t="s">
        <v>81</v>
      </c>
      <c r="BU122">
        <v>1</v>
      </c>
      <c r="BV122" t="s">
        <v>81</v>
      </c>
      <c r="BW122">
        <v>1</v>
      </c>
      <c r="BX122" t="s">
        <v>81</v>
      </c>
      <c r="BY122">
        <v>5</v>
      </c>
      <c r="BZ122" t="s">
        <v>81</v>
      </c>
      <c r="CA122" t="s">
        <v>81</v>
      </c>
      <c r="CB122" t="s">
        <v>81</v>
      </c>
      <c r="CC122" t="s">
        <v>81</v>
      </c>
      <c r="CD122" t="s">
        <v>81</v>
      </c>
      <c r="CE122">
        <v>1</v>
      </c>
      <c r="CF122" t="s">
        <v>81</v>
      </c>
      <c r="CG122">
        <v>9</v>
      </c>
      <c r="CH122" t="s">
        <v>81</v>
      </c>
      <c r="CI122">
        <v>1</v>
      </c>
      <c r="CJ122" t="s">
        <v>81</v>
      </c>
      <c r="CK122" t="s">
        <v>81</v>
      </c>
      <c r="CL122" t="s">
        <v>81</v>
      </c>
      <c r="CM122">
        <v>8</v>
      </c>
      <c r="CN122">
        <v>1</v>
      </c>
      <c r="CO122">
        <v>1</v>
      </c>
      <c r="CP122" t="s">
        <v>81</v>
      </c>
      <c r="CQ122" t="s">
        <v>81</v>
      </c>
      <c r="CR122" t="s">
        <v>81</v>
      </c>
      <c r="CS122">
        <v>1</v>
      </c>
      <c r="CT122">
        <v>1</v>
      </c>
      <c r="CU122" t="s">
        <v>81</v>
      </c>
      <c r="CV122" t="s">
        <v>81</v>
      </c>
      <c r="CW122" t="s">
        <v>81</v>
      </c>
      <c r="CX122" s="27" t="s">
        <v>81</v>
      </c>
      <c r="CY122">
        <v>2</v>
      </c>
      <c r="CZ122">
        <v>1</v>
      </c>
      <c r="DA122" t="s">
        <v>81</v>
      </c>
      <c r="DB122" t="s">
        <v>81</v>
      </c>
      <c r="DC122">
        <v>5</v>
      </c>
      <c r="DD122">
        <v>1</v>
      </c>
      <c r="DE122" t="s">
        <v>81</v>
      </c>
      <c r="DF122">
        <v>5</v>
      </c>
      <c r="DG122">
        <v>5</v>
      </c>
      <c r="DH122">
        <v>1</v>
      </c>
      <c r="DI122">
        <v>1</v>
      </c>
      <c r="DJ122" t="s">
        <v>81</v>
      </c>
      <c r="DK122">
        <v>2</v>
      </c>
      <c r="DL122" t="s">
        <v>81</v>
      </c>
      <c r="DM122">
        <v>3</v>
      </c>
      <c r="DN122">
        <v>1</v>
      </c>
      <c r="DO122" t="s">
        <v>81</v>
      </c>
      <c r="DP122">
        <v>5</v>
      </c>
      <c r="DQ122" t="s">
        <v>81</v>
      </c>
      <c r="DR122">
        <v>1</v>
      </c>
      <c r="DS122" t="s">
        <v>81</v>
      </c>
      <c r="DT122" t="s">
        <v>81</v>
      </c>
      <c r="DU122" t="s">
        <v>81</v>
      </c>
      <c r="DV122" t="s">
        <v>81</v>
      </c>
      <c r="DW122" t="s">
        <v>81</v>
      </c>
      <c r="DX122" t="s">
        <v>81</v>
      </c>
      <c r="DY122" t="s">
        <v>81</v>
      </c>
      <c r="DZ122" t="s">
        <v>81</v>
      </c>
      <c r="EA122" t="s">
        <v>81</v>
      </c>
      <c r="EB122" t="s">
        <v>81</v>
      </c>
      <c r="EC122" t="s">
        <v>81</v>
      </c>
      <c r="ED122" t="s">
        <v>81</v>
      </c>
      <c r="EE122" t="s">
        <v>81</v>
      </c>
      <c r="EF122" t="s">
        <v>81</v>
      </c>
      <c r="EG122" t="s">
        <v>81</v>
      </c>
      <c r="EH122" t="s">
        <v>81</v>
      </c>
      <c r="EI122" t="s">
        <v>81</v>
      </c>
      <c r="EJ122" t="s">
        <v>81</v>
      </c>
      <c r="EK122" t="s">
        <v>81</v>
      </c>
      <c r="EL122" t="s">
        <v>81</v>
      </c>
      <c r="EM122" t="s">
        <v>81</v>
      </c>
      <c r="EN122" t="s">
        <v>81</v>
      </c>
      <c r="EO122" t="s">
        <v>81</v>
      </c>
      <c r="EP122" t="s">
        <v>81</v>
      </c>
      <c r="EQ122" t="s">
        <v>81</v>
      </c>
      <c r="ER122" t="s">
        <v>81</v>
      </c>
      <c r="ES122" t="s">
        <v>81</v>
      </c>
      <c r="ET122" t="s">
        <v>81</v>
      </c>
      <c r="EU122" t="s">
        <v>81</v>
      </c>
      <c r="EV122" t="s">
        <v>81</v>
      </c>
      <c r="EW122" t="s">
        <v>81</v>
      </c>
      <c r="EX122" t="s">
        <v>81</v>
      </c>
      <c r="EY122" t="s">
        <v>81</v>
      </c>
      <c r="EZ122" t="s">
        <v>81</v>
      </c>
      <c r="FA122" t="s">
        <v>81</v>
      </c>
      <c r="FB122" t="s">
        <v>81</v>
      </c>
      <c r="FC122" t="s">
        <v>81</v>
      </c>
      <c r="FD122" t="s">
        <v>81</v>
      </c>
      <c r="FE122" t="s">
        <v>81</v>
      </c>
      <c r="FF122" t="s">
        <v>81</v>
      </c>
      <c r="FG122" t="s">
        <v>81</v>
      </c>
      <c r="FH122" t="s">
        <v>81</v>
      </c>
      <c r="FI122" t="s">
        <v>81</v>
      </c>
      <c r="FJ122" t="s">
        <v>81</v>
      </c>
      <c r="FK122" t="s">
        <v>81</v>
      </c>
      <c r="FL122" t="s">
        <v>81</v>
      </c>
      <c r="FM122" t="s">
        <v>81</v>
      </c>
      <c r="FN122" t="s">
        <v>81</v>
      </c>
      <c r="FO122" t="s">
        <v>81</v>
      </c>
      <c r="FP122" t="s">
        <v>81</v>
      </c>
      <c r="FQ122" t="s">
        <v>81</v>
      </c>
      <c r="FR122" t="s">
        <v>81</v>
      </c>
      <c r="FS122" t="s">
        <v>81</v>
      </c>
      <c r="FT122" t="s">
        <v>81</v>
      </c>
      <c r="FU122" t="s">
        <v>81</v>
      </c>
      <c r="FV122" t="s">
        <v>81</v>
      </c>
      <c r="FW122" t="s">
        <v>81</v>
      </c>
      <c r="FX122" t="s">
        <v>81</v>
      </c>
      <c r="FY122" t="s">
        <v>81</v>
      </c>
      <c r="FZ122" t="s">
        <v>81</v>
      </c>
      <c r="GA122" t="s">
        <v>81</v>
      </c>
      <c r="GB122" t="s">
        <v>81</v>
      </c>
      <c r="GC122" t="s">
        <v>81</v>
      </c>
      <c r="GD122" t="s">
        <v>81</v>
      </c>
      <c r="GE122" t="s">
        <v>81</v>
      </c>
      <c r="GF122" t="s">
        <v>81</v>
      </c>
      <c r="GG122" t="s">
        <v>81</v>
      </c>
      <c r="GH122" t="s">
        <v>81</v>
      </c>
      <c r="GI122" t="s">
        <v>81</v>
      </c>
      <c r="GJ122" t="s">
        <v>81</v>
      </c>
      <c r="GK122" t="s">
        <v>81</v>
      </c>
      <c r="GL122" t="s">
        <v>81</v>
      </c>
      <c r="GM122" t="s">
        <v>81</v>
      </c>
      <c r="GN122" t="s">
        <v>81</v>
      </c>
      <c r="GO122" t="s">
        <v>81</v>
      </c>
      <c r="GP122" t="s">
        <v>81</v>
      </c>
      <c r="GQ122" t="s">
        <v>81</v>
      </c>
      <c r="GR122" t="s">
        <v>81</v>
      </c>
      <c r="GS122" t="s">
        <v>81</v>
      </c>
      <c r="GT122" t="s">
        <v>81</v>
      </c>
      <c r="GU122" t="s">
        <v>81</v>
      </c>
      <c r="GV122" t="s">
        <v>81</v>
      </c>
      <c r="GW122" t="s">
        <v>81</v>
      </c>
      <c r="GX122" t="s">
        <v>81</v>
      </c>
      <c r="GY122" t="s">
        <v>81</v>
      </c>
      <c r="GZ122" t="s">
        <v>81</v>
      </c>
      <c r="HA122" t="s">
        <v>81</v>
      </c>
      <c r="HB122" t="s">
        <v>81</v>
      </c>
      <c r="HC122" t="s">
        <v>81</v>
      </c>
      <c r="HD122" t="s">
        <v>81</v>
      </c>
      <c r="HE122" t="s">
        <v>81</v>
      </c>
      <c r="HF122" t="s">
        <v>81</v>
      </c>
      <c r="HG122" t="s">
        <v>81</v>
      </c>
      <c r="HH122" t="s">
        <v>81</v>
      </c>
      <c r="HI122" t="s">
        <v>81</v>
      </c>
      <c r="HJ122" t="s">
        <v>81</v>
      </c>
      <c r="HK122" t="s">
        <v>81</v>
      </c>
      <c r="HL122" t="s">
        <v>81</v>
      </c>
      <c r="HM122" t="s">
        <v>81</v>
      </c>
      <c r="HN122" t="s">
        <v>81</v>
      </c>
      <c r="HO122" t="s">
        <v>81</v>
      </c>
      <c r="HP122" t="s">
        <v>81</v>
      </c>
      <c r="HQ122" t="s">
        <v>81</v>
      </c>
      <c r="HR122" t="s">
        <v>81</v>
      </c>
      <c r="HS122" t="s">
        <v>81</v>
      </c>
      <c r="HT122" t="s">
        <v>81</v>
      </c>
      <c r="HU122" t="s">
        <v>81</v>
      </c>
      <c r="HV122" t="s">
        <v>81</v>
      </c>
      <c r="HW122" t="s">
        <v>81</v>
      </c>
      <c r="HX122" t="s">
        <v>81</v>
      </c>
      <c r="HY122" t="s">
        <v>81</v>
      </c>
      <c r="HZ122" t="s">
        <v>81</v>
      </c>
      <c r="IA122" t="s">
        <v>81</v>
      </c>
      <c r="IB122" t="s">
        <v>81</v>
      </c>
      <c r="IC122" t="s">
        <v>81</v>
      </c>
      <c r="ID122" t="s">
        <v>81</v>
      </c>
      <c r="IE122" t="s">
        <v>81</v>
      </c>
      <c r="IF122" t="s">
        <v>81</v>
      </c>
      <c r="IG122" t="s">
        <v>81</v>
      </c>
      <c r="IH122" t="s">
        <v>81</v>
      </c>
      <c r="II122" t="s">
        <v>81</v>
      </c>
      <c r="IJ122" t="s">
        <v>81</v>
      </c>
      <c r="IK122" t="s">
        <v>81</v>
      </c>
      <c r="IL122" t="s">
        <v>81</v>
      </c>
      <c r="IM122" t="s">
        <v>81</v>
      </c>
      <c r="IN122" t="s">
        <v>81</v>
      </c>
      <c r="IO122" t="s">
        <v>81</v>
      </c>
      <c r="IP122" t="s">
        <v>81</v>
      </c>
      <c r="IQ122" t="s">
        <v>81</v>
      </c>
      <c r="IR122" t="s">
        <v>81</v>
      </c>
      <c r="IS122" t="s">
        <v>81</v>
      </c>
      <c r="IT122" t="s">
        <v>81</v>
      </c>
      <c r="IU122" t="s">
        <v>81</v>
      </c>
      <c r="IV122" t="s">
        <v>81</v>
      </c>
      <c r="IW122" t="s">
        <v>81</v>
      </c>
      <c r="IX122" t="s">
        <v>81</v>
      </c>
      <c r="IY122" t="s">
        <v>81</v>
      </c>
      <c r="IZ122" t="s">
        <v>81</v>
      </c>
      <c r="JA122" t="s">
        <v>81</v>
      </c>
      <c r="JB122" t="s">
        <v>81</v>
      </c>
      <c r="JC122" t="s">
        <v>81</v>
      </c>
      <c r="JD122" t="s">
        <v>81</v>
      </c>
      <c r="JE122" t="s">
        <v>81</v>
      </c>
      <c r="JF122" t="s">
        <v>81</v>
      </c>
      <c r="JG122" t="s">
        <v>81</v>
      </c>
      <c r="JH122" t="s">
        <v>81</v>
      </c>
      <c r="JI122" t="s">
        <v>81</v>
      </c>
      <c r="JJ122" t="s">
        <v>81</v>
      </c>
      <c r="JK122" t="s">
        <v>81</v>
      </c>
      <c r="JL122" t="s">
        <v>81</v>
      </c>
      <c r="JM122" t="s">
        <v>81</v>
      </c>
      <c r="JN122" t="s">
        <v>81</v>
      </c>
      <c r="JO122" t="s">
        <v>81</v>
      </c>
      <c r="JP122" t="s">
        <v>81</v>
      </c>
      <c r="JQ122" t="s">
        <v>81</v>
      </c>
      <c r="JR122" t="s">
        <v>81</v>
      </c>
      <c r="JS122" t="s">
        <v>81</v>
      </c>
      <c r="JT122" t="s">
        <v>81</v>
      </c>
      <c r="JU122" t="s">
        <v>81</v>
      </c>
      <c r="JV122" t="s">
        <v>81</v>
      </c>
      <c r="JW122" t="s">
        <v>81</v>
      </c>
      <c r="JX122" t="s">
        <v>81</v>
      </c>
      <c r="JY122" t="s">
        <v>81</v>
      </c>
      <c r="JZ122" t="s">
        <v>81</v>
      </c>
      <c r="KA122" t="s">
        <v>81</v>
      </c>
      <c r="KB122" t="s">
        <v>81</v>
      </c>
      <c r="KC122" t="s">
        <v>81</v>
      </c>
      <c r="KD122" t="s">
        <v>81</v>
      </c>
      <c r="KE122" t="s">
        <v>81</v>
      </c>
      <c r="KF122" t="s">
        <v>81</v>
      </c>
      <c r="KG122" t="s">
        <v>81</v>
      </c>
      <c r="KH122" t="s">
        <v>81</v>
      </c>
      <c r="KI122" t="s">
        <v>81</v>
      </c>
      <c r="KJ122" t="s">
        <v>81</v>
      </c>
      <c r="KK122" t="s">
        <v>81</v>
      </c>
      <c r="KL122" t="s">
        <v>81</v>
      </c>
      <c r="KM122" t="s">
        <v>81</v>
      </c>
      <c r="KN122" t="s">
        <v>81</v>
      </c>
      <c r="KO122" t="s">
        <v>81</v>
      </c>
      <c r="KP122" t="s">
        <v>81</v>
      </c>
      <c r="KQ122" t="s">
        <v>81</v>
      </c>
      <c r="KR122" t="s">
        <v>81</v>
      </c>
      <c r="KS122" t="s">
        <v>81</v>
      </c>
      <c r="KT122" t="s">
        <v>81</v>
      </c>
      <c r="KU122" t="s">
        <v>81</v>
      </c>
      <c r="KV122" t="s">
        <v>81</v>
      </c>
      <c r="KW122" t="s">
        <v>81</v>
      </c>
      <c r="KX122" t="s">
        <v>81</v>
      </c>
      <c r="KY122" t="s">
        <v>81</v>
      </c>
      <c r="KZ122" t="s">
        <v>81</v>
      </c>
      <c r="LA122" t="s">
        <v>81</v>
      </c>
      <c r="LB122" t="s">
        <v>81</v>
      </c>
      <c r="LC122" t="s">
        <v>81</v>
      </c>
      <c r="LD122" t="s">
        <v>81</v>
      </c>
      <c r="LE122" t="s">
        <v>81</v>
      </c>
      <c r="LF122" t="s">
        <v>81</v>
      </c>
      <c r="LG122" t="s">
        <v>81</v>
      </c>
      <c r="LH122" t="s">
        <v>81</v>
      </c>
      <c r="LI122" t="s">
        <v>81</v>
      </c>
      <c r="LJ122" t="s">
        <v>81</v>
      </c>
      <c r="LK122" t="s">
        <v>81</v>
      </c>
      <c r="LL122" t="s">
        <v>81</v>
      </c>
      <c r="LM122" t="s">
        <v>81</v>
      </c>
      <c r="LN122" t="s">
        <v>81</v>
      </c>
      <c r="LO122" t="s">
        <v>81</v>
      </c>
      <c r="LP122" t="s">
        <v>81</v>
      </c>
      <c r="LQ122" t="s">
        <v>81</v>
      </c>
      <c r="LR122" t="s">
        <v>81</v>
      </c>
      <c r="LS122" t="s">
        <v>81</v>
      </c>
      <c r="LT122" t="s">
        <v>81</v>
      </c>
      <c r="LU122" t="s">
        <v>81</v>
      </c>
      <c r="LV122" t="s">
        <v>81</v>
      </c>
      <c r="LW122" t="s">
        <v>81</v>
      </c>
      <c r="LX122" t="s">
        <v>81</v>
      </c>
      <c r="LY122" t="s">
        <v>81</v>
      </c>
      <c r="LZ122" t="s">
        <v>81</v>
      </c>
      <c r="MA122" t="s">
        <v>81</v>
      </c>
      <c r="MB122" t="s">
        <v>81</v>
      </c>
      <c r="MC122" t="s">
        <v>81</v>
      </c>
      <c r="MD122" t="s">
        <v>81</v>
      </c>
      <c r="ME122" t="s">
        <v>81</v>
      </c>
      <c r="MF122" t="s">
        <v>81</v>
      </c>
      <c r="MG122" t="s">
        <v>81</v>
      </c>
      <c r="MH122" t="s">
        <v>81</v>
      </c>
      <c r="MI122" t="s">
        <v>81</v>
      </c>
      <c r="MJ122" t="s">
        <v>81</v>
      </c>
      <c r="MK122" t="s">
        <v>81</v>
      </c>
      <c r="ML122" t="s">
        <v>81</v>
      </c>
      <c r="MM122" t="s">
        <v>81</v>
      </c>
      <c r="MN122" t="s">
        <v>81</v>
      </c>
      <c r="MO122" t="s">
        <v>81</v>
      </c>
      <c r="MP122" t="s">
        <v>81</v>
      </c>
      <c r="MQ122" t="s">
        <v>81</v>
      </c>
      <c r="MR122" t="s">
        <v>81</v>
      </c>
      <c r="MS122" t="s">
        <v>81</v>
      </c>
      <c r="MT122" t="s">
        <v>81</v>
      </c>
      <c r="MU122" t="s">
        <v>81</v>
      </c>
      <c r="MV122" t="s">
        <v>81</v>
      </c>
      <c r="MW122" t="s">
        <v>81</v>
      </c>
      <c r="MX122" t="s">
        <v>81</v>
      </c>
      <c r="MY122" t="s">
        <v>81</v>
      </c>
      <c r="MZ122" t="s">
        <v>81</v>
      </c>
      <c r="NA122" t="s">
        <v>81</v>
      </c>
      <c r="NB122" t="s">
        <v>81</v>
      </c>
      <c r="NC122" t="s">
        <v>81</v>
      </c>
      <c r="ND122" t="s">
        <v>81</v>
      </c>
      <c r="NE122" t="s">
        <v>81</v>
      </c>
      <c r="NF122" t="s">
        <v>81</v>
      </c>
      <c r="NG122" t="s">
        <v>81</v>
      </c>
      <c r="NH122" t="s">
        <v>81</v>
      </c>
      <c r="NI122" t="s">
        <v>81</v>
      </c>
      <c r="NJ122" t="s">
        <v>81</v>
      </c>
      <c r="NK122" t="s">
        <v>81</v>
      </c>
      <c r="NL122" t="s">
        <v>81</v>
      </c>
      <c r="NM122" t="s">
        <v>81</v>
      </c>
      <c r="NN122" t="s">
        <v>81</v>
      </c>
      <c r="NO122" t="s">
        <v>81</v>
      </c>
      <c r="NP122" t="s">
        <v>81</v>
      </c>
      <c r="NQ122" t="s">
        <v>81</v>
      </c>
      <c r="NR122" t="s">
        <v>81</v>
      </c>
      <c r="NS122" t="s">
        <v>81</v>
      </c>
      <c r="NT122" t="s">
        <v>81</v>
      </c>
      <c r="NU122" t="s">
        <v>81</v>
      </c>
      <c r="NV122" t="s">
        <v>81</v>
      </c>
      <c r="NW122" t="s">
        <v>81</v>
      </c>
      <c r="NX122" t="s">
        <v>81</v>
      </c>
      <c r="NY122" t="s">
        <v>81</v>
      </c>
      <c r="NZ122" t="s">
        <v>81</v>
      </c>
      <c r="OA122" t="s">
        <v>81</v>
      </c>
      <c r="OB122" t="s">
        <v>81</v>
      </c>
      <c r="OC122" t="s">
        <v>81</v>
      </c>
      <c r="OD122" t="s">
        <v>81</v>
      </c>
      <c r="OE122" t="s">
        <v>81</v>
      </c>
      <c r="OF122" t="s">
        <v>81</v>
      </c>
      <c r="OG122" t="s">
        <v>81</v>
      </c>
      <c r="OH122" t="s">
        <v>81</v>
      </c>
      <c r="OI122" t="s">
        <v>81</v>
      </c>
      <c r="OJ122" t="s">
        <v>81</v>
      </c>
      <c r="OK122" t="s">
        <v>81</v>
      </c>
      <c r="OL122" t="s">
        <v>81</v>
      </c>
      <c r="OM122">
        <v>0</v>
      </c>
      <c r="ON122" t="s">
        <v>81</v>
      </c>
      <c r="OO122" t="s">
        <v>81</v>
      </c>
      <c r="OP122" t="s">
        <v>81</v>
      </c>
      <c r="OQ122" t="s">
        <v>81</v>
      </c>
      <c r="OR122" t="s">
        <v>81</v>
      </c>
      <c r="OS122" t="s">
        <v>81</v>
      </c>
      <c r="OT122" t="s">
        <v>81</v>
      </c>
      <c r="OU122" t="s">
        <v>81</v>
      </c>
      <c r="OV122" t="s">
        <v>81</v>
      </c>
      <c r="OW122" t="s">
        <v>81</v>
      </c>
      <c r="OX122" t="s">
        <v>81</v>
      </c>
      <c r="OY122" t="s">
        <v>81</v>
      </c>
      <c r="OZ122" t="s">
        <v>81</v>
      </c>
      <c r="PA122" t="s">
        <v>81</v>
      </c>
      <c r="PB122" t="s">
        <v>81</v>
      </c>
      <c r="PC122" t="s">
        <v>81</v>
      </c>
      <c r="PD122" t="s">
        <v>81</v>
      </c>
    </row>
    <row r="123" spans="1:420" x14ac:dyDescent="0.35">
      <c r="A123" s="20">
        <v>2090512</v>
      </c>
      <c r="B123" s="20">
        <v>2</v>
      </c>
      <c r="C123" s="20">
        <v>9</v>
      </c>
      <c r="D123" s="20">
        <v>5</v>
      </c>
      <c r="E123" s="20" t="s">
        <v>1566</v>
      </c>
      <c r="F123" s="20">
        <v>1</v>
      </c>
      <c r="G123" s="20">
        <v>9</v>
      </c>
      <c r="H123" s="20">
        <v>9</v>
      </c>
      <c r="I123" s="20">
        <v>16</v>
      </c>
      <c r="J123" t="s">
        <v>81</v>
      </c>
      <c r="K123" t="s">
        <v>81</v>
      </c>
      <c r="L123" s="20">
        <v>7000</v>
      </c>
      <c r="M123" t="s">
        <v>81</v>
      </c>
      <c r="N123" t="s">
        <v>81</v>
      </c>
      <c r="O123" t="s">
        <v>81</v>
      </c>
      <c r="P123" t="s">
        <v>81</v>
      </c>
      <c r="Q123" t="s">
        <v>81</v>
      </c>
      <c r="R123" t="s">
        <v>81</v>
      </c>
      <c r="S123" t="s">
        <v>81</v>
      </c>
      <c r="T123" t="s">
        <v>81</v>
      </c>
      <c r="U123" t="s">
        <v>81</v>
      </c>
      <c r="V123" t="s">
        <v>81</v>
      </c>
      <c r="W123" t="s">
        <v>81</v>
      </c>
      <c r="X123" t="s">
        <v>81</v>
      </c>
      <c r="Y123" t="s">
        <v>81</v>
      </c>
      <c r="Z123" t="s">
        <v>81</v>
      </c>
      <c r="AA123" t="s">
        <v>81</v>
      </c>
      <c r="AB123" t="s">
        <v>81</v>
      </c>
      <c r="AC123" t="s">
        <v>81</v>
      </c>
      <c r="AD123" t="s">
        <v>81</v>
      </c>
      <c r="AE123" t="s">
        <v>81</v>
      </c>
      <c r="AF123" t="s">
        <v>81</v>
      </c>
      <c r="AG123" t="s">
        <v>81</v>
      </c>
      <c r="AH123" t="s">
        <v>81</v>
      </c>
      <c r="AI123" t="s">
        <v>81</v>
      </c>
      <c r="AJ123" t="s">
        <v>81</v>
      </c>
      <c r="AK123" t="s">
        <v>81</v>
      </c>
      <c r="AL123" t="s">
        <v>81</v>
      </c>
      <c r="AM123" t="s">
        <v>81</v>
      </c>
      <c r="AN123" t="s">
        <v>81</v>
      </c>
      <c r="AO123" t="s">
        <v>81</v>
      </c>
      <c r="AP123" t="s">
        <v>81</v>
      </c>
      <c r="AQ123" t="s">
        <v>81</v>
      </c>
      <c r="AR123" t="s">
        <v>81</v>
      </c>
      <c r="AS123" t="s">
        <v>81</v>
      </c>
      <c r="AT123" t="s">
        <v>81</v>
      </c>
      <c r="AU123" t="s">
        <v>81</v>
      </c>
      <c r="AV123">
        <v>1</v>
      </c>
      <c r="AW123">
        <v>16000</v>
      </c>
      <c r="AX123">
        <v>7000</v>
      </c>
      <c r="AY123">
        <v>7500</v>
      </c>
      <c r="AZ123">
        <v>7500</v>
      </c>
      <c r="BA123" t="s">
        <v>81</v>
      </c>
      <c r="BB123" t="s">
        <v>81</v>
      </c>
      <c r="BC123" t="s">
        <v>81</v>
      </c>
      <c r="BD123" t="s">
        <v>81</v>
      </c>
      <c r="BE123" t="s">
        <v>81</v>
      </c>
      <c r="BF123" t="s">
        <v>81</v>
      </c>
      <c r="BG123" t="s">
        <v>81</v>
      </c>
      <c r="BH123" t="s">
        <v>81</v>
      </c>
      <c r="BI123" t="s">
        <v>81</v>
      </c>
      <c r="BJ123" t="s">
        <v>81</v>
      </c>
      <c r="BK123" t="s">
        <v>81</v>
      </c>
      <c r="BL123" t="s">
        <v>81</v>
      </c>
      <c r="BM123" t="s">
        <v>81</v>
      </c>
      <c r="BN123" t="s">
        <v>81</v>
      </c>
      <c r="BO123" t="s">
        <v>81</v>
      </c>
      <c r="BP123" t="s">
        <v>81</v>
      </c>
      <c r="BQ123" t="s">
        <v>81</v>
      </c>
      <c r="BR123" t="s">
        <v>81</v>
      </c>
      <c r="BS123" t="s">
        <v>81</v>
      </c>
      <c r="BT123" t="s">
        <v>81</v>
      </c>
      <c r="BU123" s="27">
        <v>0</v>
      </c>
      <c r="BV123" t="s">
        <v>81</v>
      </c>
      <c r="BW123">
        <v>1</v>
      </c>
      <c r="BX123" t="s">
        <v>81</v>
      </c>
      <c r="BY123">
        <v>1</v>
      </c>
      <c r="BZ123" t="s">
        <v>81</v>
      </c>
      <c r="CA123" t="s">
        <v>81</v>
      </c>
      <c r="CB123" t="s">
        <v>81</v>
      </c>
      <c r="CC123" t="s">
        <v>81</v>
      </c>
      <c r="CD123" t="s">
        <v>81</v>
      </c>
      <c r="CE123" t="s">
        <v>81</v>
      </c>
      <c r="CF123" t="s">
        <v>81</v>
      </c>
      <c r="CG123">
        <v>4</v>
      </c>
      <c r="CH123" t="s">
        <v>81</v>
      </c>
      <c r="CI123">
        <v>1</v>
      </c>
      <c r="CJ123" t="s">
        <v>81</v>
      </c>
      <c r="CK123" t="s">
        <v>81</v>
      </c>
      <c r="CL123" t="s">
        <v>81</v>
      </c>
      <c r="CM123">
        <v>14</v>
      </c>
      <c r="CN123">
        <v>1</v>
      </c>
      <c r="CO123">
        <v>1</v>
      </c>
      <c r="CP123" t="s">
        <v>81</v>
      </c>
      <c r="CQ123" t="s">
        <v>81</v>
      </c>
      <c r="CR123" t="s">
        <v>81</v>
      </c>
      <c r="CS123">
        <v>1</v>
      </c>
      <c r="CT123">
        <v>1</v>
      </c>
      <c r="CU123" t="s">
        <v>81</v>
      </c>
      <c r="CV123" t="s">
        <v>81</v>
      </c>
      <c r="CW123" t="s">
        <v>81</v>
      </c>
      <c r="CX123">
        <v>1</v>
      </c>
      <c r="CY123">
        <v>1</v>
      </c>
      <c r="CZ123" t="s">
        <v>81</v>
      </c>
      <c r="DA123" t="s">
        <v>81</v>
      </c>
      <c r="DB123" t="s">
        <v>81</v>
      </c>
      <c r="DC123">
        <v>1</v>
      </c>
      <c r="DD123">
        <v>1</v>
      </c>
      <c r="DE123" t="s">
        <v>81</v>
      </c>
      <c r="DF123">
        <v>15</v>
      </c>
      <c r="DG123">
        <v>10</v>
      </c>
      <c r="DH123">
        <v>1</v>
      </c>
      <c r="DI123">
        <v>1</v>
      </c>
      <c r="DJ123" t="s">
        <v>81</v>
      </c>
      <c r="DK123">
        <v>10</v>
      </c>
      <c r="DL123" t="s">
        <v>81</v>
      </c>
      <c r="DM123">
        <v>1</v>
      </c>
      <c r="DN123">
        <v>1</v>
      </c>
      <c r="DO123" t="s">
        <v>81</v>
      </c>
      <c r="DP123">
        <v>1</v>
      </c>
      <c r="DQ123" t="s">
        <v>81</v>
      </c>
      <c r="DR123">
        <v>1</v>
      </c>
      <c r="DS123" t="s">
        <v>81</v>
      </c>
      <c r="DT123" t="s">
        <v>81</v>
      </c>
      <c r="DU123" t="s">
        <v>81</v>
      </c>
      <c r="DV123" t="s">
        <v>81</v>
      </c>
      <c r="DW123" t="s">
        <v>81</v>
      </c>
      <c r="DX123" t="s">
        <v>81</v>
      </c>
      <c r="DY123" t="s">
        <v>81</v>
      </c>
      <c r="DZ123" t="s">
        <v>81</v>
      </c>
      <c r="EA123" t="s">
        <v>81</v>
      </c>
      <c r="EB123" t="s">
        <v>81</v>
      </c>
      <c r="EC123" t="s">
        <v>81</v>
      </c>
      <c r="ED123" t="s">
        <v>81</v>
      </c>
      <c r="EE123" t="s">
        <v>81</v>
      </c>
      <c r="EF123" t="s">
        <v>81</v>
      </c>
      <c r="EG123" t="s">
        <v>81</v>
      </c>
      <c r="EH123" t="s">
        <v>81</v>
      </c>
      <c r="EI123" t="s">
        <v>81</v>
      </c>
      <c r="EJ123" t="s">
        <v>81</v>
      </c>
      <c r="EK123" t="s">
        <v>81</v>
      </c>
      <c r="EL123" t="s">
        <v>81</v>
      </c>
      <c r="EM123" t="s">
        <v>81</v>
      </c>
      <c r="EN123" t="s">
        <v>81</v>
      </c>
      <c r="EO123" t="s">
        <v>81</v>
      </c>
      <c r="EP123" t="s">
        <v>81</v>
      </c>
      <c r="EQ123" t="s">
        <v>81</v>
      </c>
      <c r="ER123" t="s">
        <v>81</v>
      </c>
      <c r="ES123" t="s">
        <v>81</v>
      </c>
      <c r="ET123" t="s">
        <v>81</v>
      </c>
      <c r="EU123" t="s">
        <v>81</v>
      </c>
      <c r="EV123" t="s">
        <v>81</v>
      </c>
      <c r="EW123" t="s">
        <v>81</v>
      </c>
      <c r="EX123" t="s">
        <v>81</v>
      </c>
      <c r="EY123" t="s">
        <v>81</v>
      </c>
      <c r="EZ123" t="s">
        <v>81</v>
      </c>
      <c r="FA123" t="s">
        <v>81</v>
      </c>
      <c r="FB123" t="s">
        <v>81</v>
      </c>
      <c r="FC123" t="s">
        <v>81</v>
      </c>
      <c r="FD123" t="s">
        <v>81</v>
      </c>
      <c r="FE123" t="s">
        <v>81</v>
      </c>
      <c r="FF123" t="s">
        <v>81</v>
      </c>
      <c r="FG123" t="s">
        <v>81</v>
      </c>
      <c r="FH123" t="s">
        <v>81</v>
      </c>
      <c r="FI123" t="s">
        <v>81</v>
      </c>
      <c r="FJ123" t="s">
        <v>81</v>
      </c>
      <c r="FK123" t="s">
        <v>81</v>
      </c>
      <c r="FL123" t="s">
        <v>81</v>
      </c>
      <c r="FM123" t="s">
        <v>81</v>
      </c>
      <c r="FN123" t="s">
        <v>81</v>
      </c>
      <c r="FO123" t="s">
        <v>81</v>
      </c>
      <c r="FP123" t="s">
        <v>81</v>
      </c>
      <c r="FQ123" t="s">
        <v>81</v>
      </c>
      <c r="FR123" t="s">
        <v>81</v>
      </c>
      <c r="FS123" t="s">
        <v>81</v>
      </c>
      <c r="FT123" t="s">
        <v>81</v>
      </c>
      <c r="FU123" t="s">
        <v>81</v>
      </c>
      <c r="FV123" t="s">
        <v>81</v>
      </c>
      <c r="FW123" t="s">
        <v>81</v>
      </c>
      <c r="FX123" t="s">
        <v>81</v>
      </c>
      <c r="FY123" t="s">
        <v>81</v>
      </c>
      <c r="FZ123" t="s">
        <v>81</v>
      </c>
      <c r="GA123" t="s">
        <v>81</v>
      </c>
      <c r="GB123" t="s">
        <v>81</v>
      </c>
      <c r="GC123" t="s">
        <v>81</v>
      </c>
      <c r="GD123" t="s">
        <v>81</v>
      </c>
      <c r="GE123" t="s">
        <v>81</v>
      </c>
      <c r="GF123" t="s">
        <v>81</v>
      </c>
      <c r="GG123" t="s">
        <v>81</v>
      </c>
      <c r="GH123" t="s">
        <v>81</v>
      </c>
      <c r="GI123" t="s">
        <v>81</v>
      </c>
      <c r="GJ123" t="s">
        <v>81</v>
      </c>
      <c r="GK123" t="s">
        <v>81</v>
      </c>
      <c r="GL123" t="s">
        <v>81</v>
      </c>
      <c r="GM123" t="s">
        <v>81</v>
      </c>
      <c r="GN123" t="s">
        <v>81</v>
      </c>
      <c r="GO123" t="s">
        <v>81</v>
      </c>
      <c r="GP123" t="s">
        <v>81</v>
      </c>
      <c r="GQ123" t="s">
        <v>81</v>
      </c>
      <c r="GR123" t="s">
        <v>81</v>
      </c>
      <c r="GS123" t="s">
        <v>81</v>
      </c>
      <c r="GT123" t="s">
        <v>81</v>
      </c>
      <c r="GU123" t="s">
        <v>81</v>
      </c>
      <c r="GV123" t="s">
        <v>81</v>
      </c>
      <c r="GW123" t="s">
        <v>81</v>
      </c>
      <c r="GX123" t="s">
        <v>81</v>
      </c>
      <c r="GY123" t="s">
        <v>81</v>
      </c>
      <c r="GZ123" t="s">
        <v>81</v>
      </c>
      <c r="HA123" t="s">
        <v>81</v>
      </c>
      <c r="HB123" t="s">
        <v>81</v>
      </c>
      <c r="HC123" t="s">
        <v>81</v>
      </c>
      <c r="HD123" t="s">
        <v>81</v>
      </c>
      <c r="HE123" t="s">
        <v>81</v>
      </c>
      <c r="HF123" t="s">
        <v>81</v>
      </c>
      <c r="HG123" t="s">
        <v>81</v>
      </c>
      <c r="HH123" t="s">
        <v>81</v>
      </c>
      <c r="HI123" t="s">
        <v>81</v>
      </c>
      <c r="HJ123" t="s">
        <v>81</v>
      </c>
      <c r="HK123" t="s">
        <v>81</v>
      </c>
      <c r="HL123" t="s">
        <v>81</v>
      </c>
      <c r="HM123" t="s">
        <v>81</v>
      </c>
      <c r="HN123" t="s">
        <v>81</v>
      </c>
      <c r="HO123" t="s">
        <v>81</v>
      </c>
      <c r="HP123" t="s">
        <v>81</v>
      </c>
      <c r="HQ123" t="s">
        <v>81</v>
      </c>
      <c r="HR123" t="s">
        <v>81</v>
      </c>
      <c r="HS123" t="s">
        <v>81</v>
      </c>
      <c r="HT123" t="s">
        <v>81</v>
      </c>
      <c r="HU123" t="s">
        <v>81</v>
      </c>
      <c r="HV123" t="s">
        <v>81</v>
      </c>
      <c r="HW123" t="s">
        <v>81</v>
      </c>
      <c r="HX123" t="s">
        <v>81</v>
      </c>
      <c r="HY123" t="s">
        <v>81</v>
      </c>
      <c r="HZ123" t="s">
        <v>81</v>
      </c>
      <c r="IA123" t="s">
        <v>81</v>
      </c>
      <c r="IB123" t="s">
        <v>81</v>
      </c>
      <c r="IC123" t="s">
        <v>81</v>
      </c>
      <c r="ID123" t="s">
        <v>81</v>
      </c>
      <c r="IE123" t="s">
        <v>81</v>
      </c>
      <c r="IF123" t="s">
        <v>81</v>
      </c>
      <c r="IG123" t="s">
        <v>81</v>
      </c>
      <c r="IH123" t="s">
        <v>81</v>
      </c>
      <c r="II123" t="s">
        <v>81</v>
      </c>
      <c r="IJ123" t="s">
        <v>81</v>
      </c>
      <c r="IK123" t="s">
        <v>81</v>
      </c>
      <c r="IL123" t="s">
        <v>81</v>
      </c>
      <c r="IM123" t="s">
        <v>81</v>
      </c>
      <c r="IN123" t="s">
        <v>81</v>
      </c>
      <c r="IO123" t="s">
        <v>81</v>
      </c>
      <c r="IP123" t="s">
        <v>81</v>
      </c>
      <c r="IQ123" t="s">
        <v>81</v>
      </c>
      <c r="IR123" t="s">
        <v>81</v>
      </c>
      <c r="IS123" t="s">
        <v>81</v>
      </c>
      <c r="IT123" t="s">
        <v>81</v>
      </c>
      <c r="IU123" t="s">
        <v>81</v>
      </c>
      <c r="IV123" t="s">
        <v>81</v>
      </c>
      <c r="IW123" t="s">
        <v>81</v>
      </c>
      <c r="IX123" t="s">
        <v>81</v>
      </c>
      <c r="IY123" t="s">
        <v>81</v>
      </c>
      <c r="IZ123" t="s">
        <v>81</v>
      </c>
      <c r="JA123" t="s">
        <v>81</v>
      </c>
      <c r="JB123" t="s">
        <v>81</v>
      </c>
      <c r="JC123" t="s">
        <v>81</v>
      </c>
      <c r="JD123" t="s">
        <v>81</v>
      </c>
      <c r="JE123" t="s">
        <v>81</v>
      </c>
      <c r="JF123" t="s">
        <v>81</v>
      </c>
      <c r="JG123" t="s">
        <v>81</v>
      </c>
      <c r="JH123" t="s">
        <v>81</v>
      </c>
      <c r="JI123" t="s">
        <v>81</v>
      </c>
      <c r="JJ123" t="s">
        <v>81</v>
      </c>
      <c r="JK123" t="s">
        <v>81</v>
      </c>
      <c r="JL123" t="s">
        <v>81</v>
      </c>
      <c r="JM123" t="s">
        <v>81</v>
      </c>
      <c r="JN123" t="s">
        <v>81</v>
      </c>
      <c r="JO123" t="s">
        <v>81</v>
      </c>
      <c r="JP123" t="s">
        <v>81</v>
      </c>
      <c r="JQ123" t="s">
        <v>81</v>
      </c>
      <c r="JR123" t="s">
        <v>81</v>
      </c>
      <c r="JS123" t="s">
        <v>81</v>
      </c>
      <c r="JT123" t="s">
        <v>81</v>
      </c>
      <c r="JU123" t="s">
        <v>81</v>
      </c>
      <c r="JV123" t="s">
        <v>81</v>
      </c>
      <c r="JW123" t="s">
        <v>81</v>
      </c>
      <c r="JX123" t="s">
        <v>81</v>
      </c>
      <c r="JY123" t="s">
        <v>81</v>
      </c>
      <c r="JZ123" t="s">
        <v>81</v>
      </c>
      <c r="KA123" t="s">
        <v>81</v>
      </c>
      <c r="KB123" t="s">
        <v>81</v>
      </c>
      <c r="KC123" t="s">
        <v>81</v>
      </c>
      <c r="KD123" t="s">
        <v>81</v>
      </c>
      <c r="KE123" t="s">
        <v>81</v>
      </c>
      <c r="KF123" t="s">
        <v>81</v>
      </c>
      <c r="KG123" t="s">
        <v>81</v>
      </c>
      <c r="KH123" t="s">
        <v>81</v>
      </c>
      <c r="KI123" t="s">
        <v>81</v>
      </c>
      <c r="KJ123" t="s">
        <v>81</v>
      </c>
      <c r="KK123" t="s">
        <v>81</v>
      </c>
      <c r="KL123" t="s">
        <v>81</v>
      </c>
      <c r="KM123" t="s">
        <v>81</v>
      </c>
      <c r="KN123" t="s">
        <v>81</v>
      </c>
      <c r="KO123" t="s">
        <v>81</v>
      </c>
      <c r="KP123" t="s">
        <v>81</v>
      </c>
      <c r="KQ123" t="s">
        <v>81</v>
      </c>
      <c r="KR123" t="s">
        <v>81</v>
      </c>
      <c r="KS123" t="s">
        <v>81</v>
      </c>
      <c r="KT123" t="s">
        <v>81</v>
      </c>
      <c r="KU123" t="s">
        <v>81</v>
      </c>
      <c r="KV123" t="s">
        <v>81</v>
      </c>
      <c r="KW123" t="s">
        <v>81</v>
      </c>
      <c r="KX123" t="s">
        <v>81</v>
      </c>
      <c r="KY123" t="s">
        <v>81</v>
      </c>
      <c r="KZ123" t="s">
        <v>81</v>
      </c>
      <c r="LA123" t="s">
        <v>81</v>
      </c>
      <c r="LB123" t="s">
        <v>81</v>
      </c>
      <c r="LC123" t="s">
        <v>81</v>
      </c>
      <c r="LD123" t="s">
        <v>81</v>
      </c>
      <c r="LE123" t="s">
        <v>81</v>
      </c>
      <c r="LF123" t="s">
        <v>81</v>
      </c>
      <c r="LG123" t="s">
        <v>81</v>
      </c>
      <c r="LH123" t="s">
        <v>81</v>
      </c>
      <c r="LI123" t="s">
        <v>81</v>
      </c>
      <c r="LJ123" t="s">
        <v>81</v>
      </c>
      <c r="LK123" t="s">
        <v>81</v>
      </c>
      <c r="LL123" t="s">
        <v>81</v>
      </c>
      <c r="LM123" t="s">
        <v>81</v>
      </c>
      <c r="LN123" t="s">
        <v>81</v>
      </c>
      <c r="LO123" t="s">
        <v>81</v>
      </c>
      <c r="LP123" t="s">
        <v>81</v>
      </c>
      <c r="LQ123" t="s">
        <v>81</v>
      </c>
      <c r="LR123" t="s">
        <v>81</v>
      </c>
      <c r="LS123" t="s">
        <v>81</v>
      </c>
      <c r="LT123" t="s">
        <v>81</v>
      </c>
      <c r="LU123" t="s">
        <v>81</v>
      </c>
      <c r="LV123" t="s">
        <v>81</v>
      </c>
      <c r="LW123" t="s">
        <v>81</v>
      </c>
      <c r="LX123" t="s">
        <v>81</v>
      </c>
      <c r="LY123" t="s">
        <v>81</v>
      </c>
      <c r="LZ123" t="s">
        <v>81</v>
      </c>
      <c r="MA123" t="s">
        <v>81</v>
      </c>
      <c r="MB123" t="s">
        <v>81</v>
      </c>
      <c r="MC123" t="s">
        <v>81</v>
      </c>
      <c r="MD123" t="s">
        <v>81</v>
      </c>
      <c r="ME123" t="s">
        <v>81</v>
      </c>
      <c r="MF123" t="s">
        <v>81</v>
      </c>
      <c r="MG123" t="s">
        <v>81</v>
      </c>
      <c r="MH123" t="s">
        <v>81</v>
      </c>
      <c r="MI123" t="s">
        <v>81</v>
      </c>
      <c r="MJ123" t="s">
        <v>81</v>
      </c>
      <c r="MK123" t="s">
        <v>81</v>
      </c>
      <c r="ML123" t="s">
        <v>81</v>
      </c>
      <c r="MM123" t="s">
        <v>81</v>
      </c>
      <c r="MN123" t="s">
        <v>81</v>
      </c>
      <c r="MO123" t="s">
        <v>81</v>
      </c>
      <c r="MP123" t="s">
        <v>81</v>
      </c>
      <c r="MQ123" t="s">
        <v>81</v>
      </c>
      <c r="MR123" t="s">
        <v>81</v>
      </c>
      <c r="MS123" t="s">
        <v>81</v>
      </c>
      <c r="MT123" t="s">
        <v>81</v>
      </c>
      <c r="MU123" t="s">
        <v>81</v>
      </c>
      <c r="MV123" t="s">
        <v>81</v>
      </c>
      <c r="MW123" t="s">
        <v>81</v>
      </c>
      <c r="MX123" t="s">
        <v>81</v>
      </c>
      <c r="MY123" t="s">
        <v>81</v>
      </c>
      <c r="MZ123" t="s">
        <v>81</v>
      </c>
      <c r="NA123" t="s">
        <v>81</v>
      </c>
      <c r="NB123" t="s">
        <v>81</v>
      </c>
      <c r="NC123" t="s">
        <v>81</v>
      </c>
      <c r="ND123" t="s">
        <v>81</v>
      </c>
      <c r="NE123" t="s">
        <v>81</v>
      </c>
      <c r="NF123" t="s">
        <v>81</v>
      </c>
      <c r="NG123" t="s">
        <v>81</v>
      </c>
      <c r="NH123" t="s">
        <v>81</v>
      </c>
      <c r="NI123" t="s">
        <v>81</v>
      </c>
      <c r="NJ123" t="s">
        <v>81</v>
      </c>
      <c r="NK123" t="s">
        <v>81</v>
      </c>
      <c r="NL123" t="s">
        <v>81</v>
      </c>
      <c r="NM123" t="s">
        <v>81</v>
      </c>
      <c r="NN123" t="s">
        <v>81</v>
      </c>
      <c r="NO123" t="s">
        <v>81</v>
      </c>
      <c r="NP123" t="s">
        <v>81</v>
      </c>
      <c r="NQ123" t="s">
        <v>81</v>
      </c>
      <c r="NR123" t="s">
        <v>81</v>
      </c>
      <c r="NS123" t="s">
        <v>81</v>
      </c>
      <c r="NT123" t="s">
        <v>81</v>
      </c>
      <c r="NU123" t="s">
        <v>81</v>
      </c>
      <c r="NV123" t="s">
        <v>81</v>
      </c>
      <c r="NW123" t="s">
        <v>81</v>
      </c>
      <c r="NX123" t="s">
        <v>81</v>
      </c>
      <c r="NY123" t="s">
        <v>81</v>
      </c>
      <c r="NZ123" t="s">
        <v>81</v>
      </c>
      <c r="OA123" t="s">
        <v>81</v>
      </c>
      <c r="OB123" t="s">
        <v>81</v>
      </c>
      <c r="OC123" t="s">
        <v>81</v>
      </c>
      <c r="OD123" t="s">
        <v>81</v>
      </c>
      <c r="OE123" t="s">
        <v>81</v>
      </c>
      <c r="OF123" t="s">
        <v>81</v>
      </c>
      <c r="OG123" t="s">
        <v>81</v>
      </c>
      <c r="OH123" t="s">
        <v>81</v>
      </c>
      <c r="OI123" t="s">
        <v>81</v>
      </c>
      <c r="OJ123" t="s">
        <v>81</v>
      </c>
      <c r="OK123" t="s">
        <v>81</v>
      </c>
      <c r="OL123" t="s">
        <v>81</v>
      </c>
      <c r="OM123">
        <v>0</v>
      </c>
      <c r="ON123" t="s">
        <v>81</v>
      </c>
      <c r="OO123" t="s">
        <v>81</v>
      </c>
      <c r="OP123" t="s">
        <v>81</v>
      </c>
      <c r="OQ123" t="s">
        <v>81</v>
      </c>
      <c r="OR123" t="s">
        <v>81</v>
      </c>
      <c r="OS123" t="s">
        <v>81</v>
      </c>
      <c r="OT123" t="s">
        <v>81</v>
      </c>
      <c r="OU123" t="s">
        <v>81</v>
      </c>
      <c r="OV123" t="s">
        <v>81</v>
      </c>
      <c r="OW123" t="s">
        <v>81</v>
      </c>
      <c r="OX123" t="s">
        <v>81</v>
      </c>
      <c r="OY123" t="s">
        <v>81</v>
      </c>
      <c r="OZ123" t="s">
        <v>81</v>
      </c>
      <c r="PA123" t="s">
        <v>81</v>
      </c>
      <c r="PB123" t="s">
        <v>81</v>
      </c>
      <c r="PC123" t="s">
        <v>81</v>
      </c>
      <c r="PD123" t="s">
        <v>81</v>
      </c>
    </row>
    <row r="124" spans="1:420" x14ac:dyDescent="0.35">
      <c r="A124" s="20">
        <v>2090513</v>
      </c>
      <c r="B124" s="20">
        <v>2</v>
      </c>
      <c r="C124" s="20">
        <v>9</v>
      </c>
      <c r="D124" s="20">
        <v>5</v>
      </c>
      <c r="E124" s="20" t="s">
        <v>1572</v>
      </c>
      <c r="F124" s="20">
        <v>1</v>
      </c>
      <c r="G124" s="20">
        <v>6</v>
      </c>
      <c r="H124" s="20">
        <v>6</v>
      </c>
      <c r="I124" s="20">
        <v>20</v>
      </c>
      <c r="J124" s="20">
        <v>135</v>
      </c>
      <c r="K124" s="20">
        <v>15</v>
      </c>
      <c r="L124" s="20">
        <v>18000</v>
      </c>
      <c r="M124" s="20">
        <v>2</v>
      </c>
      <c r="N124" s="20">
        <v>2</v>
      </c>
      <c r="O124" s="20">
        <v>2</v>
      </c>
      <c r="P124" s="20">
        <v>50</v>
      </c>
      <c r="Q124" t="s">
        <v>81</v>
      </c>
      <c r="R124" t="s">
        <v>81</v>
      </c>
      <c r="S124" t="s">
        <v>81</v>
      </c>
      <c r="T124" t="s">
        <v>81</v>
      </c>
      <c r="U124" t="s">
        <v>81</v>
      </c>
      <c r="V124" t="s">
        <v>81</v>
      </c>
      <c r="W124" t="s">
        <v>81</v>
      </c>
      <c r="X124" t="s">
        <v>81</v>
      </c>
      <c r="Y124" t="s">
        <v>81</v>
      </c>
      <c r="Z124" t="s">
        <v>81</v>
      </c>
      <c r="AA124" t="s">
        <v>81</v>
      </c>
      <c r="AB124" t="s">
        <v>81</v>
      </c>
      <c r="AC124" t="s">
        <v>81</v>
      </c>
      <c r="AD124" t="s">
        <v>81</v>
      </c>
      <c r="AE124" t="s">
        <v>81</v>
      </c>
      <c r="AF124" t="s">
        <v>81</v>
      </c>
      <c r="AG124" t="s">
        <v>81</v>
      </c>
      <c r="AH124" t="s">
        <v>81</v>
      </c>
      <c r="AI124" t="s">
        <v>81</v>
      </c>
      <c r="AJ124" t="s">
        <v>81</v>
      </c>
      <c r="AK124" t="s">
        <v>81</v>
      </c>
      <c r="AL124" t="s">
        <v>81</v>
      </c>
      <c r="AM124" t="s">
        <v>81</v>
      </c>
      <c r="AN124" t="s">
        <v>81</v>
      </c>
      <c r="AO124" t="s">
        <v>81</v>
      </c>
      <c r="AP124" t="s">
        <v>81</v>
      </c>
      <c r="AQ124" t="s">
        <v>81</v>
      </c>
      <c r="AR124" t="s">
        <v>81</v>
      </c>
      <c r="AS124" t="s">
        <v>81</v>
      </c>
      <c r="AT124" t="s">
        <v>81</v>
      </c>
      <c r="AU124" t="s">
        <v>81</v>
      </c>
      <c r="AV124">
        <v>2</v>
      </c>
      <c r="AW124" t="s">
        <v>81</v>
      </c>
      <c r="AX124">
        <v>35000</v>
      </c>
      <c r="AY124" t="s">
        <v>81</v>
      </c>
      <c r="AZ124" t="s">
        <v>81</v>
      </c>
      <c r="BA124" t="s">
        <v>81</v>
      </c>
      <c r="BB124">
        <v>60000</v>
      </c>
      <c r="BC124" t="s">
        <v>81</v>
      </c>
      <c r="BD124" t="s">
        <v>81</v>
      </c>
      <c r="BE124" t="s">
        <v>81</v>
      </c>
      <c r="BF124" t="s">
        <v>81</v>
      </c>
      <c r="BG124" t="s">
        <v>81</v>
      </c>
      <c r="BH124" t="s">
        <v>81</v>
      </c>
      <c r="BI124" t="s">
        <v>81</v>
      </c>
      <c r="BJ124" t="s">
        <v>81</v>
      </c>
      <c r="BK124" t="s">
        <v>81</v>
      </c>
      <c r="BL124" t="s">
        <v>81</v>
      </c>
      <c r="BM124" t="s">
        <v>81</v>
      </c>
      <c r="BN124" t="s">
        <v>81</v>
      </c>
      <c r="BO124" t="s">
        <v>81</v>
      </c>
      <c r="BP124" t="s">
        <v>81</v>
      </c>
      <c r="BQ124" t="s">
        <v>81</v>
      </c>
      <c r="BR124" t="s">
        <v>81</v>
      </c>
      <c r="BS124" t="s">
        <v>81</v>
      </c>
      <c r="BT124" t="s">
        <v>81</v>
      </c>
      <c r="BU124">
        <v>1</v>
      </c>
      <c r="BV124" t="s">
        <v>81</v>
      </c>
      <c r="BW124" t="s">
        <v>81</v>
      </c>
      <c r="BX124" t="s">
        <v>81</v>
      </c>
      <c r="BY124">
        <v>1</v>
      </c>
      <c r="BZ124">
        <v>2</v>
      </c>
      <c r="CA124" t="s">
        <v>81</v>
      </c>
      <c r="CB124" t="s">
        <v>81</v>
      </c>
      <c r="CC124" t="s">
        <v>1116</v>
      </c>
      <c r="CD124">
        <v>1</v>
      </c>
      <c r="CE124" t="s">
        <v>81</v>
      </c>
      <c r="CF124" t="s">
        <v>81</v>
      </c>
      <c r="CG124" t="s">
        <v>81</v>
      </c>
      <c r="CH124" t="s">
        <v>81</v>
      </c>
      <c r="CI124" t="s">
        <v>81</v>
      </c>
      <c r="CJ124" t="s">
        <v>81</v>
      </c>
      <c r="CK124" t="s">
        <v>81</v>
      </c>
      <c r="CL124" t="s">
        <v>81</v>
      </c>
      <c r="CM124" t="s">
        <v>81</v>
      </c>
      <c r="CN124" t="s">
        <v>81</v>
      </c>
      <c r="CO124">
        <v>3</v>
      </c>
      <c r="CP124" t="s">
        <v>81</v>
      </c>
      <c r="CQ124" t="s">
        <v>81</v>
      </c>
      <c r="CR124" t="s">
        <v>81</v>
      </c>
      <c r="CS124">
        <v>1</v>
      </c>
      <c r="CT124" t="s">
        <v>81</v>
      </c>
      <c r="CU124" t="s">
        <v>81</v>
      </c>
      <c r="CV124" t="s">
        <v>81</v>
      </c>
      <c r="CW124" t="s">
        <v>81</v>
      </c>
      <c r="CX124" t="s">
        <v>81</v>
      </c>
      <c r="CY124">
        <v>2</v>
      </c>
      <c r="CZ124" t="s">
        <v>81</v>
      </c>
      <c r="DA124" t="s">
        <v>81</v>
      </c>
      <c r="DB124" t="s">
        <v>81</v>
      </c>
      <c r="DC124">
        <v>1</v>
      </c>
      <c r="DD124">
        <v>3</v>
      </c>
      <c r="DE124">
        <v>2</v>
      </c>
      <c r="DF124" t="s">
        <v>81</v>
      </c>
      <c r="DG124" t="s">
        <v>81</v>
      </c>
      <c r="DH124">
        <v>1</v>
      </c>
      <c r="DI124" t="s">
        <v>81</v>
      </c>
      <c r="DJ124" t="s">
        <v>81</v>
      </c>
      <c r="DK124" t="s">
        <v>81</v>
      </c>
      <c r="DL124" t="s">
        <v>81</v>
      </c>
      <c r="DM124" t="s">
        <v>81</v>
      </c>
      <c r="DN124">
        <v>3</v>
      </c>
      <c r="DO124" t="s">
        <v>81</v>
      </c>
      <c r="DP124" t="s">
        <v>81</v>
      </c>
      <c r="DQ124" t="s">
        <v>81</v>
      </c>
      <c r="DR124">
        <v>1</v>
      </c>
      <c r="DS124" t="s">
        <v>81</v>
      </c>
      <c r="DT124" t="s">
        <v>81</v>
      </c>
      <c r="DU124" t="s">
        <v>81</v>
      </c>
      <c r="DV124" t="s">
        <v>81</v>
      </c>
      <c r="DW124" t="s">
        <v>81</v>
      </c>
      <c r="DX124">
        <v>1</v>
      </c>
      <c r="DY124" t="s">
        <v>81</v>
      </c>
      <c r="DZ124" t="s">
        <v>81</v>
      </c>
      <c r="EA124" t="s">
        <v>81</v>
      </c>
      <c r="EB124">
        <v>1</v>
      </c>
      <c r="EC124" t="s">
        <v>81</v>
      </c>
      <c r="ED124" t="s">
        <v>81</v>
      </c>
      <c r="EE124" t="s">
        <v>81</v>
      </c>
      <c r="EF124" t="s">
        <v>81</v>
      </c>
      <c r="EG124" t="s">
        <v>81</v>
      </c>
      <c r="EH124">
        <v>3</v>
      </c>
      <c r="EI124" t="s">
        <v>81</v>
      </c>
      <c r="EJ124" t="s">
        <v>81</v>
      </c>
      <c r="EK124" t="s">
        <v>81</v>
      </c>
      <c r="EL124">
        <v>1</v>
      </c>
      <c r="EM124">
        <v>3</v>
      </c>
      <c r="EN124">
        <v>2</v>
      </c>
      <c r="EO124" t="s">
        <v>81</v>
      </c>
      <c r="EP124" t="s">
        <v>81</v>
      </c>
      <c r="EQ124">
        <v>1</v>
      </c>
      <c r="ER124">
        <v>3</v>
      </c>
      <c r="ES124" t="s">
        <v>81</v>
      </c>
      <c r="ET124" t="s">
        <v>81</v>
      </c>
      <c r="EU124" t="s">
        <v>81</v>
      </c>
      <c r="EV124">
        <v>1</v>
      </c>
      <c r="EW124" t="s">
        <v>81</v>
      </c>
      <c r="EX124" t="s">
        <v>81</v>
      </c>
      <c r="EY124" t="s">
        <v>81</v>
      </c>
      <c r="EZ124" t="s">
        <v>81</v>
      </c>
      <c r="FA124" t="s">
        <v>81</v>
      </c>
      <c r="FB124">
        <v>2</v>
      </c>
      <c r="FC124" t="s">
        <v>81</v>
      </c>
      <c r="FD124" t="s">
        <v>81</v>
      </c>
      <c r="FE124" t="s">
        <v>81</v>
      </c>
      <c r="FF124">
        <v>1</v>
      </c>
      <c r="FG124">
        <v>3</v>
      </c>
      <c r="FH124">
        <v>2</v>
      </c>
      <c r="FI124" t="s">
        <v>81</v>
      </c>
      <c r="FJ124" t="s">
        <v>81</v>
      </c>
      <c r="FK124">
        <v>1</v>
      </c>
      <c r="FL124" t="s">
        <v>81</v>
      </c>
      <c r="FM124" t="s">
        <v>81</v>
      </c>
      <c r="FN124" t="s">
        <v>81</v>
      </c>
      <c r="FO124" t="s">
        <v>81</v>
      </c>
      <c r="FP124" t="s">
        <v>81</v>
      </c>
      <c r="FQ124">
        <v>3</v>
      </c>
      <c r="FR124" t="s">
        <v>81</v>
      </c>
      <c r="FS124" t="s">
        <v>81</v>
      </c>
      <c r="FT124" t="s">
        <v>81</v>
      </c>
      <c r="FU124">
        <v>1</v>
      </c>
      <c r="FV124" t="s">
        <v>81</v>
      </c>
      <c r="FW124" t="s">
        <v>81</v>
      </c>
      <c r="FX124" t="s">
        <v>81</v>
      </c>
      <c r="FY124" t="s">
        <v>81</v>
      </c>
      <c r="FZ124" t="s">
        <v>81</v>
      </c>
      <c r="GA124" t="s">
        <v>81</v>
      </c>
      <c r="GB124" t="s">
        <v>81</v>
      </c>
      <c r="GC124" t="s">
        <v>81</v>
      </c>
      <c r="GD124" t="s">
        <v>81</v>
      </c>
      <c r="GE124" t="s">
        <v>81</v>
      </c>
      <c r="GF124" t="s">
        <v>81</v>
      </c>
      <c r="GG124" t="s">
        <v>81</v>
      </c>
      <c r="GH124" t="s">
        <v>81</v>
      </c>
      <c r="GI124" t="s">
        <v>81</v>
      </c>
      <c r="GJ124" t="s">
        <v>81</v>
      </c>
      <c r="GK124" t="s">
        <v>81</v>
      </c>
      <c r="GL124" t="s">
        <v>81</v>
      </c>
      <c r="GM124" t="s">
        <v>81</v>
      </c>
      <c r="GN124" t="s">
        <v>81</v>
      </c>
      <c r="GO124" t="s">
        <v>81</v>
      </c>
      <c r="GP124" t="s">
        <v>81</v>
      </c>
      <c r="GQ124" t="s">
        <v>81</v>
      </c>
      <c r="GR124" t="s">
        <v>81</v>
      </c>
      <c r="GS124" t="s">
        <v>81</v>
      </c>
      <c r="GT124" t="s">
        <v>81</v>
      </c>
      <c r="GU124" t="s">
        <v>81</v>
      </c>
      <c r="GV124" t="s">
        <v>81</v>
      </c>
      <c r="GW124" t="s">
        <v>81</v>
      </c>
      <c r="GX124" t="s">
        <v>81</v>
      </c>
      <c r="GY124" t="s">
        <v>81</v>
      </c>
      <c r="GZ124" t="s">
        <v>81</v>
      </c>
      <c r="HA124" t="s">
        <v>81</v>
      </c>
      <c r="HB124" t="s">
        <v>81</v>
      </c>
      <c r="HC124" t="s">
        <v>81</v>
      </c>
      <c r="HD124" t="s">
        <v>81</v>
      </c>
      <c r="HE124" t="s">
        <v>81</v>
      </c>
      <c r="HF124" t="s">
        <v>81</v>
      </c>
      <c r="HG124" t="s">
        <v>81</v>
      </c>
      <c r="HH124" t="s">
        <v>81</v>
      </c>
      <c r="HI124" t="s">
        <v>81</v>
      </c>
      <c r="HJ124" t="s">
        <v>81</v>
      </c>
      <c r="HK124" t="s">
        <v>81</v>
      </c>
      <c r="HL124" t="s">
        <v>81</v>
      </c>
      <c r="HM124" t="s">
        <v>81</v>
      </c>
      <c r="HN124" t="s">
        <v>81</v>
      </c>
      <c r="HO124" t="s">
        <v>81</v>
      </c>
      <c r="HP124" t="s">
        <v>81</v>
      </c>
      <c r="HQ124" t="s">
        <v>81</v>
      </c>
      <c r="HR124" t="s">
        <v>81</v>
      </c>
      <c r="HS124" t="s">
        <v>81</v>
      </c>
      <c r="HT124" t="s">
        <v>81</v>
      </c>
      <c r="HU124" t="s">
        <v>81</v>
      </c>
      <c r="HV124" t="s">
        <v>81</v>
      </c>
      <c r="HW124" t="s">
        <v>81</v>
      </c>
      <c r="HX124" t="s">
        <v>81</v>
      </c>
      <c r="HY124" t="s">
        <v>81</v>
      </c>
      <c r="HZ124" t="s">
        <v>81</v>
      </c>
      <c r="IA124" t="s">
        <v>81</v>
      </c>
      <c r="IB124" t="s">
        <v>81</v>
      </c>
      <c r="IC124" t="s">
        <v>81</v>
      </c>
      <c r="ID124" t="s">
        <v>81</v>
      </c>
      <c r="IE124" t="s">
        <v>81</v>
      </c>
      <c r="IF124" t="s">
        <v>81</v>
      </c>
      <c r="IG124" t="s">
        <v>81</v>
      </c>
      <c r="IH124" t="s">
        <v>81</v>
      </c>
      <c r="II124" t="s">
        <v>81</v>
      </c>
      <c r="IJ124" t="s">
        <v>81</v>
      </c>
      <c r="IK124" t="s">
        <v>81</v>
      </c>
      <c r="IL124" t="s">
        <v>81</v>
      </c>
      <c r="IM124" t="s">
        <v>81</v>
      </c>
      <c r="IN124" t="s">
        <v>81</v>
      </c>
      <c r="IO124" t="s">
        <v>81</v>
      </c>
      <c r="IP124" t="s">
        <v>81</v>
      </c>
      <c r="IQ124" t="s">
        <v>81</v>
      </c>
      <c r="IR124" t="s">
        <v>81</v>
      </c>
      <c r="IS124" t="s">
        <v>81</v>
      </c>
      <c r="IT124" t="s">
        <v>81</v>
      </c>
      <c r="IU124" t="s">
        <v>81</v>
      </c>
      <c r="IV124" t="s">
        <v>81</v>
      </c>
      <c r="IW124" t="s">
        <v>81</v>
      </c>
      <c r="IX124" t="s">
        <v>81</v>
      </c>
      <c r="IY124" t="s">
        <v>81</v>
      </c>
      <c r="IZ124" t="s">
        <v>81</v>
      </c>
      <c r="JA124" t="s">
        <v>81</v>
      </c>
      <c r="JB124" t="s">
        <v>81</v>
      </c>
      <c r="JC124" t="s">
        <v>81</v>
      </c>
      <c r="JD124" t="s">
        <v>81</v>
      </c>
      <c r="JE124" t="s">
        <v>81</v>
      </c>
      <c r="JF124" t="s">
        <v>81</v>
      </c>
      <c r="JG124" t="s">
        <v>81</v>
      </c>
      <c r="JH124" t="s">
        <v>81</v>
      </c>
      <c r="JI124" t="s">
        <v>81</v>
      </c>
      <c r="JJ124" t="s">
        <v>81</v>
      </c>
      <c r="JK124" t="s">
        <v>81</v>
      </c>
      <c r="JL124" t="s">
        <v>81</v>
      </c>
      <c r="JM124" t="s">
        <v>81</v>
      </c>
      <c r="JN124" t="s">
        <v>81</v>
      </c>
      <c r="JO124" t="s">
        <v>81</v>
      </c>
      <c r="JP124" t="s">
        <v>81</v>
      </c>
      <c r="JQ124" t="s">
        <v>81</v>
      </c>
      <c r="JR124" t="s">
        <v>81</v>
      </c>
      <c r="JS124" t="s">
        <v>81</v>
      </c>
      <c r="JT124" t="s">
        <v>81</v>
      </c>
      <c r="JU124" t="s">
        <v>81</v>
      </c>
      <c r="JV124" t="s">
        <v>81</v>
      </c>
      <c r="JW124" t="s">
        <v>81</v>
      </c>
      <c r="JX124" t="s">
        <v>81</v>
      </c>
      <c r="JY124" t="s">
        <v>81</v>
      </c>
      <c r="JZ124" t="s">
        <v>81</v>
      </c>
      <c r="KA124" t="s">
        <v>81</v>
      </c>
      <c r="KB124" t="s">
        <v>81</v>
      </c>
      <c r="KC124" t="s">
        <v>81</v>
      </c>
      <c r="KD124" t="s">
        <v>81</v>
      </c>
      <c r="KE124" t="s">
        <v>81</v>
      </c>
      <c r="KF124" t="s">
        <v>81</v>
      </c>
      <c r="KG124" t="s">
        <v>81</v>
      </c>
      <c r="KH124" t="s">
        <v>81</v>
      </c>
      <c r="KI124" t="s">
        <v>81</v>
      </c>
      <c r="KJ124" t="s">
        <v>81</v>
      </c>
      <c r="KK124" t="s">
        <v>81</v>
      </c>
      <c r="KL124" t="s">
        <v>81</v>
      </c>
      <c r="KM124" t="s">
        <v>81</v>
      </c>
      <c r="KN124" t="s">
        <v>81</v>
      </c>
      <c r="KO124" t="s">
        <v>81</v>
      </c>
      <c r="KP124" t="s">
        <v>81</v>
      </c>
      <c r="KQ124" t="s">
        <v>81</v>
      </c>
      <c r="KR124" t="s">
        <v>81</v>
      </c>
      <c r="KS124" t="s">
        <v>81</v>
      </c>
      <c r="KT124" t="s">
        <v>81</v>
      </c>
      <c r="KU124" t="s">
        <v>81</v>
      </c>
      <c r="KV124" t="s">
        <v>81</v>
      </c>
      <c r="KW124" t="s">
        <v>81</v>
      </c>
      <c r="KX124" t="s">
        <v>81</v>
      </c>
      <c r="KY124" t="s">
        <v>81</v>
      </c>
      <c r="KZ124" t="s">
        <v>81</v>
      </c>
      <c r="LA124" t="s">
        <v>81</v>
      </c>
      <c r="LB124" t="s">
        <v>81</v>
      </c>
      <c r="LC124" t="s">
        <v>81</v>
      </c>
      <c r="LD124" t="s">
        <v>81</v>
      </c>
      <c r="LE124" t="s">
        <v>81</v>
      </c>
      <c r="LF124" t="s">
        <v>81</v>
      </c>
      <c r="LG124" t="s">
        <v>81</v>
      </c>
      <c r="LH124" t="s">
        <v>81</v>
      </c>
      <c r="LI124" t="s">
        <v>81</v>
      </c>
      <c r="LJ124" t="s">
        <v>81</v>
      </c>
      <c r="LK124" t="s">
        <v>81</v>
      </c>
      <c r="LL124" t="s">
        <v>81</v>
      </c>
      <c r="LM124" t="s">
        <v>81</v>
      </c>
      <c r="LN124" t="s">
        <v>81</v>
      </c>
      <c r="LO124" t="s">
        <v>81</v>
      </c>
      <c r="LP124" t="s">
        <v>81</v>
      </c>
      <c r="LQ124" t="s">
        <v>81</v>
      </c>
      <c r="LR124" t="s">
        <v>81</v>
      </c>
      <c r="LS124" t="s">
        <v>81</v>
      </c>
      <c r="LT124" t="s">
        <v>81</v>
      </c>
      <c r="LU124" t="s">
        <v>81</v>
      </c>
      <c r="LV124" t="s">
        <v>81</v>
      </c>
      <c r="LW124" t="s">
        <v>81</v>
      </c>
      <c r="LX124" t="s">
        <v>81</v>
      </c>
      <c r="LY124" t="s">
        <v>81</v>
      </c>
      <c r="LZ124" t="s">
        <v>81</v>
      </c>
      <c r="MA124" t="s">
        <v>81</v>
      </c>
      <c r="MB124" t="s">
        <v>81</v>
      </c>
      <c r="MC124" t="s">
        <v>81</v>
      </c>
      <c r="MD124" t="s">
        <v>81</v>
      </c>
      <c r="ME124" t="s">
        <v>81</v>
      </c>
      <c r="MF124" t="s">
        <v>81</v>
      </c>
      <c r="MG124" t="s">
        <v>81</v>
      </c>
      <c r="MH124" t="s">
        <v>81</v>
      </c>
      <c r="MI124" t="s">
        <v>81</v>
      </c>
      <c r="MJ124" t="s">
        <v>81</v>
      </c>
      <c r="MK124" t="s">
        <v>81</v>
      </c>
      <c r="ML124" t="s">
        <v>81</v>
      </c>
      <c r="MM124" t="s">
        <v>81</v>
      </c>
      <c r="MN124" t="s">
        <v>81</v>
      </c>
      <c r="MO124" t="s">
        <v>81</v>
      </c>
      <c r="MP124" t="s">
        <v>81</v>
      </c>
      <c r="MQ124" t="s">
        <v>81</v>
      </c>
      <c r="MR124" t="s">
        <v>81</v>
      </c>
      <c r="MS124" t="s">
        <v>81</v>
      </c>
      <c r="MT124" t="s">
        <v>81</v>
      </c>
      <c r="MU124" t="s">
        <v>81</v>
      </c>
      <c r="MV124" t="s">
        <v>81</v>
      </c>
      <c r="MW124" t="s">
        <v>81</v>
      </c>
      <c r="MX124" t="s">
        <v>81</v>
      </c>
      <c r="MY124" t="s">
        <v>81</v>
      </c>
      <c r="MZ124" t="s">
        <v>81</v>
      </c>
      <c r="NA124" t="s">
        <v>81</v>
      </c>
      <c r="NB124" t="s">
        <v>81</v>
      </c>
      <c r="NC124" t="s">
        <v>81</v>
      </c>
      <c r="ND124" t="s">
        <v>81</v>
      </c>
      <c r="NE124" t="s">
        <v>81</v>
      </c>
      <c r="NF124" t="s">
        <v>81</v>
      </c>
      <c r="NG124" t="s">
        <v>81</v>
      </c>
      <c r="NH124" t="s">
        <v>81</v>
      </c>
      <c r="NI124" t="s">
        <v>81</v>
      </c>
      <c r="NJ124" t="s">
        <v>81</v>
      </c>
      <c r="NK124" t="s">
        <v>81</v>
      </c>
      <c r="NL124" t="s">
        <v>81</v>
      </c>
      <c r="NM124" t="s">
        <v>81</v>
      </c>
      <c r="NN124" t="s">
        <v>81</v>
      </c>
      <c r="NO124" t="s">
        <v>81</v>
      </c>
      <c r="NP124" t="s">
        <v>81</v>
      </c>
      <c r="NQ124" t="s">
        <v>81</v>
      </c>
      <c r="NR124" t="s">
        <v>81</v>
      </c>
      <c r="NS124" t="s">
        <v>81</v>
      </c>
      <c r="NT124" t="s">
        <v>81</v>
      </c>
      <c r="NU124" t="s">
        <v>81</v>
      </c>
      <c r="NV124" t="s">
        <v>81</v>
      </c>
      <c r="NW124" t="s">
        <v>81</v>
      </c>
      <c r="NX124" t="s">
        <v>81</v>
      </c>
      <c r="NY124" t="s">
        <v>81</v>
      </c>
      <c r="NZ124" t="s">
        <v>81</v>
      </c>
      <c r="OA124" t="s">
        <v>81</v>
      </c>
      <c r="OB124" t="s">
        <v>81</v>
      </c>
      <c r="OC124" t="s">
        <v>81</v>
      </c>
      <c r="OD124" t="s">
        <v>81</v>
      </c>
      <c r="OE124" t="s">
        <v>81</v>
      </c>
      <c r="OF124" t="s">
        <v>81</v>
      </c>
      <c r="OG124" t="s">
        <v>81</v>
      </c>
      <c r="OH124" t="s">
        <v>81</v>
      </c>
      <c r="OI124" t="s">
        <v>81</v>
      </c>
      <c r="OJ124" t="s">
        <v>81</v>
      </c>
      <c r="OK124" t="s">
        <v>81</v>
      </c>
      <c r="OL124" t="s">
        <v>81</v>
      </c>
      <c r="OM124">
        <v>0</v>
      </c>
      <c r="ON124" t="s">
        <v>81</v>
      </c>
      <c r="OO124" t="s">
        <v>81</v>
      </c>
      <c r="OP124">
        <v>1</v>
      </c>
      <c r="OQ124">
        <v>2</v>
      </c>
      <c r="OR124">
        <v>1</v>
      </c>
      <c r="OS124" t="s">
        <v>81</v>
      </c>
      <c r="OT124" t="s">
        <v>81</v>
      </c>
      <c r="OU124" t="s">
        <v>81</v>
      </c>
      <c r="OV124" t="s">
        <v>81</v>
      </c>
      <c r="OW124" t="s">
        <v>81</v>
      </c>
      <c r="OX124" t="s">
        <v>81</v>
      </c>
      <c r="OY124" t="s">
        <v>81</v>
      </c>
      <c r="OZ124" t="s">
        <v>81</v>
      </c>
      <c r="PA124" t="s">
        <v>81</v>
      </c>
      <c r="PB124" t="s">
        <v>81</v>
      </c>
      <c r="PC124" t="s">
        <v>81</v>
      </c>
      <c r="PD124" t="s">
        <v>81</v>
      </c>
    </row>
    <row r="125" spans="1:420" x14ac:dyDescent="0.35">
      <c r="A125" s="108">
        <v>2090514</v>
      </c>
      <c r="B125" s="108">
        <v>2</v>
      </c>
      <c r="C125" s="108">
        <v>9</v>
      </c>
      <c r="D125" s="108">
        <v>5</v>
      </c>
      <c r="E125" s="108" t="s">
        <v>1581</v>
      </c>
      <c r="F125" s="20">
        <v>1</v>
      </c>
      <c r="G125" s="20">
        <v>6</v>
      </c>
      <c r="H125" s="20">
        <v>6</v>
      </c>
      <c r="I125" s="20">
        <v>50</v>
      </c>
      <c r="J125" s="20" t="s">
        <v>81</v>
      </c>
      <c r="K125" s="20">
        <v>20</v>
      </c>
      <c r="L125" s="20">
        <v>6000</v>
      </c>
      <c r="M125" s="20">
        <v>13</v>
      </c>
      <c r="N125" s="20">
        <v>2</v>
      </c>
      <c r="O125" s="20">
        <v>2</v>
      </c>
      <c r="P125" s="20">
        <v>22.5</v>
      </c>
      <c r="Q125" s="20">
        <v>38</v>
      </c>
      <c r="R125" s="20">
        <v>7</v>
      </c>
      <c r="S125" s="70" t="s">
        <v>81</v>
      </c>
      <c r="T125" t="s">
        <v>81</v>
      </c>
      <c r="U125" t="s">
        <v>81</v>
      </c>
      <c r="V125" t="s">
        <v>81</v>
      </c>
      <c r="W125" t="s">
        <v>81</v>
      </c>
      <c r="X125" t="s">
        <v>81</v>
      </c>
      <c r="Y125" t="s">
        <v>81</v>
      </c>
      <c r="Z125" t="s">
        <v>81</v>
      </c>
      <c r="AA125" t="s">
        <v>81</v>
      </c>
      <c r="AB125" t="s">
        <v>81</v>
      </c>
      <c r="AC125" t="s">
        <v>81</v>
      </c>
      <c r="AD125" t="s">
        <v>81</v>
      </c>
      <c r="AE125" t="s">
        <v>81</v>
      </c>
      <c r="AF125" t="s">
        <v>81</v>
      </c>
      <c r="AG125" t="s">
        <v>81</v>
      </c>
      <c r="AH125" t="s">
        <v>81</v>
      </c>
      <c r="AI125" t="s">
        <v>81</v>
      </c>
      <c r="AJ125" t="s">
        <v>81</v>
      </c>
      <c r="AK125" t="s">
        <v>81</v>
      </c>
      <c r="AL125" t="s">
        <v>81</v>
      </c>
      <c r="AM125" t="s">
        <v>81</v>
      </c>
      <c r="AN125" t="s">
        <v>81</v>
      </c>
      <c r="AO125" t="s">
        <v>81</v>
      </c>
      <c r="AP125" t="s">
        <v>81</v>
      </c>
      <c r="AQ125" t="s">
        <v>81</v>
      </c>
      <c r="AR125" t="s">
        <v>81</v>
      </c>
      <c r="AS125" t="s">
        <v>81</v>
      </c>
      <c r="AT125" t="s">
        <v>81</v>
      </c>
      <c r="AU125" t="s">
        <v>81</v>
      </c>
      <c r="AV125">
        <v>2</v>
      </c>
      <c r="AW125" t="s">
        <v>81</v>
      </c>
      <c r="AX125">
        <v>50000</v>
      </c>
      <c r="AY125">
        <v>8500</v>
      </c>
      <c r="AZ125">
        <v>1500</v>
      </c>
      <c r="BA125" t="s">
        <v>81</v>
      </c>
      <c r="BB125">
        <v>25000</v>
      </c>
      <c r="BC125">
        <v>8500</v>
      </c>
      <c r="BD125">
        <v>10000</v>
      </c>
      <c r="BE125" t="s">
        <v>81</v>
      </c>
      <c r="BF125" t="s">
        <v>81</v>
      </c>
      <c r="BG125" t="s">
        <v>81</v>
      </c>
      <c r="BH125" t="s">
        <v>81</v>
      </c>
      <c r="BI125" t="s">
        <v>81</v>
      </c>
      <c r="BJ125" t="s">
        <v>81</v>
      </c>
      <c r="BK125" t="s">
        <v>81</v>
      </c>
      <c r="BL125" t="s">
        <v>81</v>
      </c>
      <c r="BM125" t="s">
        <v>81</v>
      </c>
      <c r="BN125" t="s">
        <v>81</v>
      </c>
      <c r="BO125" t="s">
        <v>81</v>
      </c>
      <c r="BP125" t="s">
        <v>81</v>
      </c>
      <c r="BQ125" t="s">
        <v>81</v>
      </c>
      <c r="BR125" t="s">
        <v>81</v>
      </c>
      <c r="BS125" t="s">
        <v>81</v>
      </c>
      <c r="BT125" t="s">
        <v>81</v>
      </c>
      <c r="BU125">
        <v>1</v>
      </c>
      <c r="BV125" t="s">
        <v>81</v>
      </c>
      <c r="BW125" t="s">
        <v>81</v>
      </c>
      <c r="BX125" t="s">
        <v>81</v>
      </c>
      <c r="BY125">
        <v>3</v>
      </c>
      <c r="BZ125" t="s">
        <v>81</v>
      </c>
      <c r="CA125" t="s">
        <v>81</v>
      </c>
      <c r="CB125" t="s">
        <v>81</v>
      </c>
      <c r="CC125" t="s">
        <v>81</v>
      </c>
      <c r="CD125" t="s">
        <v>81</v>
      </c>
      <c r="CE125" t="s">
        <v>81</v>
      </c>
      <c r="CF125">
        <v>2</v>
      </c>
      <c r="CG125">
        <v>5</v>
      </c>
      <c r="CH125" t="s">
        <v>81</v>
      </c>
      <c r="CI125">
        <v>1</v>
      </c>
      <c r="CJ125" t="s">
        <v>81</v>
      </c>
      <c r="CK125" t="s">
        <v>81</v>
      </c>
      <c r="CL125" t="s">
        <v>81</v>
      </c>
      <c r="CM125">
        <v>10</v>
      </c>
      <c r="CN125">
        <v>1</v>
      </c>
      <c r="CO125">
        <v>1</v>
      </c>
      <c r="CP125" t="s">
        <v>81</v>
      </c>
      <c r="CQ125" t="s">
        <v>81</v>
      </c>
      <c r="CR125" t="s">
        <v>81</v>
      </c>
      <c r="CS125">
        <v>2</v>
      </c>
      <c r="CT125">
        <v>1</v>
      </c>
      <c r="CU125" t="s">
        <v>81</v>
      </c>
      <c r="CV125" t="s">
        <v>81</v>
      </c>
      <c r="CW125" t="s">
        <v>81</v>
      </c>
      <c r="CX125">
        <v>1</v>
      </c>
      <c r="CY125">
        <v>1</v>
      </c>
      <c r="CZ125" t="s">
        <v>81</v>
      </c>
      <c r="DA125" t="s">
        <v>81</v>
      </c>
      <c r="DB125" t="s">
        <v>81</v>
      </c>
      <c r="DC125">
        <v>1</v>
      </c>
      <c r="DD125" t="s">
        <v>81</v>
      </c>
      <c r="DE125">
        <v>2</v>
      </c>
      <c r="DF125" t="s">
        <v>81</v>
      </c>
      <c r="DG125">
        <v>10</v>
      </c>
      <c r="DH125">
        <v>1</v>
      </c>
      <c r="DI125" t="s">
        <v>81</v>
      </c>
      <c r="DJ125" t="s">
        <v>81</v>
      </c>
      <c r="DK125" t="s">
        <v>81</v>
      </c>
      <c r="DL125" t="s">
        <v>81</v>
      </c>
      <c r="DM125" t="s">
        <v>81</v>
      </c>
      <c r="DN125">
        <v>1</v>
      </c>
      <c r="DO125">
        <v>2</v>
      </c>
      <c r="DP125" t="s">
        <v>81</v>
      </c>
      <c r="DQ125" t="s">
        <v>81</v>
      </c>
      <c r="DR125">
        <v>1</v>
      </c>
      <c r="DS125" t="s">
        <v>81</v>
      </c>
      <c r="DT125" t="s">
        <v>81</v>
      </c>
      <c r="DU125" t="s">
        <v>81</v>
      </c>
      <c r="DV125" t="s">
        <v>81</v>
      </c>
      <c r="DW125" t="s">
        <v>81</v>
      </c>
      <c r="DX125">
        <v>1</v>
      </c>
      <c r="DY125" t="s">
        <v>81</v>
      </c>
      <c r="DZ125" t="s">
        <v>81</v>
      </c>
      <c r="EA125" t="s">
        <v>81</v>
      </c>
      <c r="EB125">
        <v>3</v>
      </c>
      <c r="EC125" t="s">
        <v>81</v>
      </c>
      <c r="ED125" t="s">
        <v>81</v>
      </c>
      <c r="EE125" t="s">
        <v>81</v>
      </c>
      <c r="EF125" t="s">
        <v>81</v>
      </c>
      <c r="EG125" t="s">
        <v>81</v>
      </c>
      <c r="EH125" t="s">
        <v>81</v>
      </c>
      <c r="EI125" t="s">
        <v>1116</v>
      </c>
      <c r="EJ125" t="s">
        <v>81</v>
      </c>
      <c r="EK125">
        <v>3</v>
      </c>
      <c r="EL125">
        <v>1</v>
      </c>
      <c r="EM125" t="s">
        <v>81</v>
      </c>
      <c r="EN125" t="s">
        <v>81</v>
      </c>
      <c r="EO125" t="s">
        <v>81</v>
      </c>
      <c r="EP125" t="s">
        <v>81</v>
      </c>
      <c r="EQ125" t="s">
        <v>81</v>
      </c>
      <c r="ER125">
        <v>1</v>
      </c>
      <c r="ES125" t="s">
        <v>81</v>
      </c>
      <c r="ET125" t="s">
        <v>81</v>
      </c>
      <c r="EU125" t="s">
        <v>81</v>
      </c>
      <c r="EV125">
        <v>2</v>
      </c>
      <c r="EW125" t="s">
        <v>81</v>
      </c>
      <c r="EX125">
        <v>2</v>
      </c>
      <c r="EY125" t="s">
        <v>81</v>
      </c>
      <c r="EZ125">
        <v>5</v>
      </c>
      <c r="FA125">
        <v>1</v>
      </c>
      <c r="FB125" t="s">
        <v>81</v>
      </c>
      <c r="FC125" t="s">
        <v>81</v>
      </c>
      <c r="FD125" t="s">
        <v>81</v>
      </c>
      <c r="FE125" t="s">
        <v>81</v>
      </c>
      <c r="FF125" t="s">
        <v>81</v>
      </c>
      <c r="FG125" t="s">
        <v>81</v>
      </c>
      <c r="FH125">
        <v>2</v>
      </c>
      <c r="FI125" t="s">
        <v>81</v>
      </c>
      <c r="FJ125">
        <v>5</v>
      </c>
      <c r="FK125">
        <v>1</v>
      </c>
      <c r="FL125" t="s">
        <v>81</v>
      </c>
      <c r="FM125" t="s">
        <v>81</v>
      </c>
      <c r="FN125" t="s">
        <v>81</v>
      </c>
      <c r="FO125" t="s">
        <v>81</v>
      </c>
      <c r="FP125" t="s">
        <v>81</v>
      </c>
      <c r="FQ125">
        <v>1</v>
      </c>
      <c r="FR125">
        <v>2</v>
      </c>
      <c r="FS125" t="s">
        <v>81</v>
      </c>
      <c r="FT125" t="s">
        <v>81</v>
      </c>
      <c r="FU125">
        <v>2</v>
      </c>
      <c r="FV125" t="s">
        <v>81</v>
      </c>
      <c r="FW125" t="s">
        <v>81</v>
      </c>
      <c r="FX125" t="s">
        <v>81</v>
      </c>
      <c r="FY125" t="s">
        <v>81</v>
      </c>
      <c r="FZ125" t="s">
        <v>81</v>
      </c>
      <c r="GA125" t="s">
        <v>81</v>
      </c>
      <c r="GB125" t="s">
        <v>81</v>
      </c>
      <c r="GC125" t="s">
        <v>81</v>
      </c>
      <c r="GD125" t="s">
        <v>81</v>
      </c>
      <c r="GE125" t="s">
        <v>81</v>
      </c>
      <c r="GF125" t="s">
        <v>81</v>
      </c>
      <c r="GG125" t="s">
        <v>81</v>
      </c>
      <c r="GH125" t="s">
        <v>81</v>
      </c>
      <c r="GI125" t="s">
        <v>81</v>
      </c>
      <c r="GJ125" t="s">
        <v>81</v>
      </c>
      <c r="GK125" t="s">
        <v>81</v>
      </c>
      <c r="GL125" t="s">
        <v>81</v>
      </c>
      <c r="GM125" t="s">
        <v>81</v>
      </c>
      <c r="GN125" t="s">
        <v>81</v>
      </c>
      <c r="GO125" t="s">
        <v>81</v>
      </c>
      <c r="GP125" t="s">
        <v>81</v>
      </c>
      <c r="GQ125" t="s">
        <v>81</v>
      </c>
      <c r="GR125" t="s">
        <v>81</v>
      </c>
      <c r="GS125" t="s">
        <v>81</v>
      </c>
      <c r="GT125" t="s">
        <v>81</v>
      </c>
      <c r="GU125" t="s">
        <v>81</v>
      </c>
      <c r="GV125" t="s">
        <v>81</v>
      </c>
      <c r="GW125" t="s">
        <v>81</v>
      </c>
      <c r="GX125" t="s">
        <v>81</v>
      </c>
      <c r="GY125" t="s">
        <v>81</v>
      </c>
      <c r="GZ125" t="s">
        <v>81</v>
      </c>
      <c r="HA125" t="s">
        <v>81</v>
      </c>
      <c r="HB125" t="s">
        <v>81</v>
      </c>
      <c r="HC125" t="s">
        <v>81</v>
      </c>
      <c r="HD125" t="s">
        <v>81</v>
      </c>
      <c r="HE125" t="s">
        <v>81</v>
      </c>
      <c r="HF125" t="s">
        <v>81</v>
      </c>
      <c r="HG125" t="s">
        <v>81</v>
      </c>
      <c r="HH125" t="s">
        <v>81</v>
      </c>
      <c r="HI125" t="s">
        <v>81</v>
      </c>
      <c r="HJ125" t="s">
        <v>81</v>
      </c>
      <c r="HK125" t="s">
        <v>81</v>
      </c>
      <c r="HL125" t="s">
        <v>81</v>
      </c>
      <c r="HM125" t="s">
        <v>81</v>
      </c>
      <c r="HN125" t="s">
        <v>81</v>
      </c>
      <c r="HO125" t="s">
        <v>81</v>
      </c>
      <c r="HP125" t="s">
        <v>81</v>
      </c>
      <c r="HQ125" t="s">
        <v>81</v>
      </c>
      <c r="HR125" t="s">
        <v>81</v>
      </c>
      <c r="HS125" t="s">
        <v>81</v>
      </c>
      <c r="HT125" t="s">
        <v>81</v>
      </c>
      <c r="HU125" t="s">
        <v>81</v>
      </c>
      <c r="HV125" t="s">
        <v>81</v>
      </c>
      <c r="HW125" t="s">
        <v>81</v>
      </c>
      <c r="HX125" t="s">
        <v>81</v>
      </c>
      <c r="HY125" t="s">
        <v>81</v>
      </c>
      <c r="HZ125" t="s">
        <v>81</v>
      </c>
      <c r="IA125" t="s">
        <v>81</v>
      </c>
      <c r="IB125" t="s">
        <v>81</v>
      </c>
      <c r="IC125" t="s">
        <v>81</v>
      </c>
      <c r="ID125" t="s">
        <v>81</v>
      </c>
      <c r="IE125" t="s">
        <v>81</v>
      </c>
      <c r="IF125" t="s">
        <v>81</v>
      </c>
      <c r="IG125" t="s">
        <v>81</v>
      </c>
      <c r="IH125" t="s">
        <v>81</v>
      </c>
      <c r="II125" t="s">
        <v>81</v>
      </c>
      <c r="IJ125" t="s">
        <v>81</v>
      </c>
      <c r="IK125" t="s">
        <v>81</v>
      </c>
      <c r="IL125" t="s">
        <v>81</v>
      </c>
      <c r="IM125" t="s">
        <v>81</v>
      </c>
      <c r="IN125" t="s">
        <v>81</v>
      </c>
      <c r="IO125" t="s">
        <v>81</v>
      </c>
      <c r="IP125" t="s">
        <v>81</v>
      </c>
      <c r="IQ125" t="s">
        <v>81</v>
      </c>
      <c r="IR125" t="s">
        <v>81</v>
      </c>
      <c r="IS125" t="s">
        <v>81</v>
      </c>
      <c r="IT125" t="s">
        <v>81</v>
      </c>
      <c r="IU125" t="s">
        <v>81</v>
      </c>
      <c r="IV125" t="s">
        <v>81</v>
      </c>
      <c r="IW125" t="s">
        <v>81</v>
      </c>
      <c r="IX125" t="s">
        <v>81</v>
      </c>
      <c r="IY125" t="s">
        <v>81</v>
      </c>
      <c r="IZ125" t="s">
        <v>81</v>
      </c>
      <c r="JA125" t="s">
        <v>81</v>
      </c>
      <c r="JB125" t="s">
        <v>81</v>
      </c>
      <c r="JC125" t="s">
        <v>81</v>
      </c>
      <c r="JD125" t="s">
        <v>81</v>
      </c>
      <c r="JE125" t="s">
        <v>81</v>
      </c>
      <c r="JF125" t="s">
        <v>81</v>
      </c>
      <c r="JG125" t="s">
        <v>81</v>
      </c>
      <c r="JH125" t="s">
        <v>81</v>
      </c>
      <c r="JI125" t="s">
        <v>81</v>
      </c>
      <c r="JJ125" t="s">
        <v>81</v>
      </c>
      <c r="JK125" t="s">
        <v>81</v>
      </c>
      <c r="JL125" t="s">
        <v>81</v>
      </c>
      <c r="JM125" t="s">
        <v>81</v>
      </c>
      <c r="JN125" t="s">
        <v>81</v>
      </c>
      <c r="JO125" t="s">
        <v>81</v>
      </c>
      <c r="JP125" t="s">
        <v>81</v>
      </c>
      <c r="JQ125" t="s">
        <v>81</v>
      </c>
      <c r="JR125" t="s">
        <v>81</v>
      </c>
      <c r="JS125" t="s">
        <v>81</v>
      </c>
      <c r="JT125" t="s">
        <v>81</v>
      </c>
      <c r="JU125" t="s">
        <v>81</v>
      </c>
      <c r="JV125" t="s">
        <v>81</v>
      </c>
      <c r="JW125" t="s">
        <v>81</v>
      </c>
      <c r="JX125" t="s">
        <v>81</v>
      </c>
      <c r="JY125" t="s">
        <v>81</v>
      </c>
      <c r="JZ125" t="s">
        <v>81</v>
      </c>
      <c r="KA125" t="s">
        <v>81</v>
      </c>
      <c r="KB125" t="s">
        <v>81</v>
      </c>
      <c r="KC125" t="s">
        <v>81</v>
      </c>
      <c r="KD125" t="s">
        <v>81</v>
      </c>
      <c r="KE125" t="s">
        <v>81</v>
      </c>
      <c r="KF125" t="s">
        <v>81</v>
      </c>
      <c r="KG125" t="s">
        <v>81</v>
      </c>
      <c r="KH125" t="s">
        <v>81</v>
      </c>
      <c r="KI125" t="s">
        <v>81</v>
      </c>
      <c r="KJ125" t="s">
        <v>81</v>
      </c>
      <c r="KK125" t="s">
        <v>81</v>
      </c>
      <c r="KL125" t="s">
        <v>81</v>
      </c>
      <c r="KM125" t="s">
        <v>81</v>
      </c>
      <c r="KN125" t="s">
        <v>81</v>
      </c>
      <c r="KO125" t="s">
        <v>81</v>
      </c>
      <c r="KP125" t="s">
        <v>81</v>
      </c>
      <c r="KQ125" t="s">
        <v>81</v>
      </c>
      <c r="KR125" t="s">
        <v>81</v>
      </c>
      <c r="KS125" t="s">
        <v>81</v>
      </c>
      <c r="KT125" t="s">
        <v>81</v>
      </c>
      <c r="KU125" t="s">
        <v>81</v>
      </c>
      <c r="KV125" t="s">
        <v>81</v>
      </c>
      <c r="KW125" t="s">
        <v>81</v>
      </c>
      <c r="KX125" t="s">
        <v>81</v>
      </c>
      <c r="KY125" t="s">
        <v>81</v>
      </c>
      <c r="KZ125" t="s">
        <v>81</v>
      </c>
      <c r="LA125" t="s">
        <v>81</v>
      </c>
      <c r="LB125" t="s">
        <v>81</v>
      </c>
      <c r="LC125" t="s">
        <v>81</v>
      </c>
      <c r="LD125" t="s">
        <v>81</v>
      </c>
      <c r="LE125" t="s">
        <v>81</v>
      </c>
      <c r="LF125" t="s">
        <v>81</v>
      </c>
      <c r="LG125" t="s">
        <v>81</v>
      </c>
      <c r="LH125" t="s">
        <v>81</v>
      </c>
      <c r="LI125" t="s">
        <v>81</v>
      </c>
      <c r="LJ125" t="s">
        <v>81</v>
      </c>
      <c r="LK125" t="s">
        <v>81</v>
      </c>
      <c r="LL125" t="s">
        <v>81</v>
      </c>
      <c r="LM125" t="s">
        <v>81</v>
      </c>
      <c r="LN125" t="s">
        <v>81</v>
      </c>
      <c r="LO125" t="s">
        <v>81</v>
      </c>
      <c r="LP125" t="s">
        <v>81</v>
      </c>
      <c r="LQ125" t="s">
        <v>81</v>
      </c>
      <c r="LR125" t="s">
        <v>81</v>
      </c>
      <c r="LS125" t="s">
        <v>81</v>
      </c>
      <c r="LT125" t="s">
        <v>81</v>
      </c>
      <c r="LU125" t="s">
        <v>81</v>
      </c>
      <c r="LV125" t="s">
        <v>81</v>
      </c>
      <c r="LW125" t="s">
        <v>81</v>
      </c>
      <c r="LX125" t="s">
        <v>81</v>
      </c>
      <c r="LY125" t="s">
        <v>81</v>
      </c>
      <c r="LZ125" t="s">
        <v>81</v>
      </c>
      <c r="MA125" t="s">
        <v>81</v>
      </c>
      <c r="MB125" t="s">
        <v>81</v>
      </c>
      <c r="MC125" t="s">
        <v>81</v>
      </c>
      <c r="MD125" t="s">
        <v>81</v>
      </c>
      <c r="ME125" t="s">
        <v>81</v>
      </c>
      <c r="MF125" t="s">
        <v>81</v>
      </c>
      <c r="MG125" t="s">
        <v>81</v>
      </c>
      <c r="MH125" t="s">
        <v>81</v>
      </c>
      <c r="MI125" t="s">
        <v>81</v>
      </c>
      <c r="MJ125" t="s">
        <v>81</v>
      </c>
      <c r="MK125" t="s">
        <v>81</v>
      </c>
      <c r="ML125" t="s">
        <v>81</v>
      </c>
      <c r="MM125" t="s">
        <v>81</v>
      </c>
      <c r="MN125" t="s">
        <v>81</v>
      </c>
      <c r="MO125" t="s">
        <v>81</v>
      </c>
      <c r="MP125" t="s">
        <v>81</v>
      </c>
      <c r="MQ125" t="s">
        <v>81</v>
      </c>
      <c r="MR125" t="s">
        <v>81</v>
      </c>
      <c r="MS125" t="s">
        <v>81</v>
      </c>
      <c r="MT125" t="s">
        <v>81</v>
      </c>
      <c r="MU125" t="s">
        <v>81</v>
      </c>
      <c r="MV125" t="s">
        <v>81</v>
      </c>
      <c r="MW125" t="s">
        <v>81</v>
      </c>
      <c r="MX125" t="s">
        <v>81</v>
      </c>
      <c r="MY125" t="s">
        <v>81</v>
      </c>
      <c r="MZ125" t="s">
        <v>81</v>
      </c>
      <c r="NA125" t="s">
        <v>81</v>
      </c>
      <c r="NB125" t="s">
        <v>81</v>
      </c>
      <c r="NC125" t="s">
        <v>81</v>
      </c>
      <c r="ND125" t="s">
        <v>81</v>
      </c>
      <c r="NE125" t="s">
        <v>81</v>
      </c>
      <c r="NF125" t="s">
        <v>81</v>
      </c>
      <c r="NG125" t="s">
        <v>81</v>
      </c>
      <c r="NH125" t="s">
        <v>81</v>
      </c>
      <c r="NI125" t="s">
        <v>81</v>
      </c>
      <c r="NJ125" t="s">
        <v>81</v>
      </c>
      <c r="NK125" t="s">
        <v>81</v>
      </c>
      <c r="NL125" t="s">
        <v>81</v>
      </c>
      <c r="NM125" t="s">
        <v>81</v>
      </c>
      <c r="NN125" t="s">
        <v>81</v>
      </c>
      <c r="NO125" t="s">
        <v>81</v>
      </c>
      <c r="NP125" t="s">
        <v>81</v>
      </c>
      <c r="NQ125" t="s">
        <v>81</v>
      </c>
      <c r="NR125" t="s">
        <v>81</v>
      </c>
      <c r="NS125" t="s">
        <v>81</v>
      </c>
      <c r="NT125" t="s">
        <v>81</v>
      </c>
      <c r="NU125" t="s">
        <v>81</v>
      </c>
      <c r="NV125" t="s">
        <v>81</v>
      </c>
      <c r="NW125" t="s">
        <v>81</v>
      </c>
      <c r="NX125" t="s">
        <v>81</v>
      </c>
      <c r="NY125" t="s">
        <v>81</v>
      </c>
      <c r="NZ125" t="s">
        <v>81</v>
      </c>
      <c r="OA125" t="s">
        <v>81</v>
      </c>
      <c r="OB125" t="s">
        <v>81</v>
      </c>
      <c r="OC125" t="s">
        <v>81</v>
      </c>
      <c r="OD125" t="s">
        <v>81</v>
      </c>
      <c r="OE125" t="s">
        <v>81</v>
      </c>
      <c r="OF125" t="s">
        <v>81</v>
      </c>
      <c r="OG125" t="s">
        <v>81</v>
      </c>
      <c r="OH125" t="s">
        <v>81</v>
      </c>
      <c r="OI125" t="s">
        <v>81</v>
      </c>
      <c r="OJ125" t="s">
        <v>81</v>
      </c>
      <c r="OK125" t="s">
        <v>81</v>
      </c>
      <c r="OL125" t="s">
        <v>81</v>
      </c>
      <c r="OM125">
        <v>1</v>
      </c>
      <c r="ON125">
        <v>2</v>
      </c>
      <c r="OO125">
        <v>16</v>
      </c>
      <c r="OP125">
        <v>0</v>
      </c>
      <c r="OQ125" t="s">
        <v>81</v>
      </c>
      <c r="OR125" t="s">
        <v>81</v>
      </c>
      <c r="OS125" t="s">
        <v>81</v>
      </c>
      <c r="OT125" t="s">
        <v>81</v>
      </c>
      <c r="OU125" t="s">
        <v>81</v>
      </c>
      <c r="OV125" t="s">
        <v>81</v>
      </c>
      <c r="OW125" t="s">
        <v>81</v>
      </c>
      <c r="OX125" t="s">
        <v>81</v>
      </c>
      <c r="OY125" t="s">
        <v>81</v>
      </c>
      <c r="OZ125" t="s">
        <v>81</v>
      </c>
      <c r="PA125" t="s">
        <v>81</v>
      </c>
      <c r="PB125" t="s">
        <v>81</v>
      </c>
      <c r="PC125" t="s">
        <v>81</v>
      </c>
      <c r="PD125" t="s">
        <v>81</v>
      </c>
    </row>
    <row r="126" spans="1:420" x14ac:dyDescent="0.35">
      <c r="A126" s="20">
        <v>2090515</v>
      </c>
      <c r="B126" s="20">
        <v>2</v>
      </c>
      <c r="C126" s="20">
        <v>9</v>
      </c>
      <c r="D126" s="20">
        <v>5</v>
      </c>
      <c r="E126" s="20" t="s">
        <v>1579</v>
      </c>
      <c r="F126" s="20">
        <v>1</v>
      </c>
      <c r="G126" s="20">
        <v>7</v>
      </c>
      <c r="H126" s="20">
        <v>7</v>
      </c>
      <c r="I126" s="20">
        <v>35</v>
      </c>
      <c r="J126" t="s">
        <v>81</v>
      </c>
      <c r="K126" t="s">
        <v>81</v>
      </c>
      <c r="L126" s="20">
        <v>5000</v>
      </c>
      <c r="M126" t="s">
        <v>81</v>
      </c>
      <c r="N126" t="s">
        <v>81</v>
      </c>
      <c r="O126" t="s">
        <v>81</v>
      </c>
      <c r="P126" t="s">
        <v>81</v>
      </c>
      <c r="Q126" t="s">
        <v>81</v>
      </c>
      <c r="R126" t="s">
        <v>81</v>
      </c>
      <c r="S126" t="s">
        <v>81</v>
      </c>
      <c r="T126" t="s">
        <v>81</v>
      </c>
      <c r="U126" t="s">
        <v>81</v>
      </c>
      <c r="V126" t="s">
        <v>81</v>
      </c>
      <c r="W126" t="s">
        <v>81</v>
      </c>
      <c r="X126" t="s">
        <v>81</v>
      </c>
      <c r="Y126" t="s">
        <v>81</v>
      </c>
      <c r="Z126" t="s">
        <v>81</v>
      </c>
      <c r="AA126" t="s">
        <v>81</v>
      </c>
      <c r="AB126" t="s">
        <v>81</v>
      </c>
      <c r="AC126" t="s">
        <v>81</v>
      </c>
      <c r="AD126" t="s">
        <v>81</v>
      </c>
      <c r="AE126" t="s">
        <v>81</v>
      </c>
      <c r="AF126" t="s">
        <v>81</v>
      </c>
      <c r="AG126" t="s">
        <v>81</v>
      </c>
      <c r="AH126" t="s">
        <v>81</v>
      </c>
      <c r="AI126" t="s">
        <v>81</v>
      </c>
      <c r="AJ126" t="s">
        <v>81</v>
      </c>
      <c r="AK126" t="s">
        <v>81</v>
      </c>
      <c r="AL126" t="s">
        <v>81</v>
      </c>
      <c r="AM126" t="s">
        <v>81</v>
      </c>
      <c r="AN126" t="s">
        <v>81</v>
      </c>
      <c r="AO126" t="s">
        <v>81</v>
      </c>
      <c r="AP126" t="s">
        <v>81</v>
      </c>
      <c r="AQ126" t="s">
        <v>81</v>
      </c>
      <c r="AR126" t="s">
        <v>81</v>
      </c>
      <c r="AS126" t="s">
        <v>81</v>
      </c>
      <c r="AT126" t="s">
        <v>81</v>
      </c>
      <c r="AU126" t="s">
        <v>81</v>
      </c>
      <c r="AV126">
        <v>1</v>
      </c>
      <c r="AW126">
        <v>50000</v>
      </c>
      <c r="AX126">
        <v>30000</v>
      </c>
      <c r="AY126">
        <v>20000</v>
      </c>
      <c r="AZ126">
        <v>20000</v>
      </c>
      <c r="BA126" t="s">
        <v>81</v>
      </c>
      <c r="BB126" t="s">
        <v>81</v>
      </c>
      <c r="BC126" t="s">
        <v>81</v>
      </c>
      <c r="BD126" t="s">
        <v>81</v>
      </c>
      <c r="BE126" t="s">
        <v>81</v>
      </c>
      <c r="BF126" t="s">
        <v>81</v>
      </c>
      <c r="BG126" t="s">
        <v>81</v>
      </c>
      <c r="BH126" t="s">
        <v>81</v>
      </c>
      <c r="BI126" t="s">
        <v>81</v>
      </c>
      <c r="BJ126" t="s">
        <v>81</v>
      </c>
      <c r="BK126" t="s">
        <v>81</v>
      </c>
      <c r="BL126" t="s">
        <v>81</v>
      </c>
      <c r="BM126" t="s">
        <v>81</v>
      </c>
      <c r="BN126" t="s">
        <v>81</v>
      </c>
      <c r="BO126" t="s">
        <v>81</v>
      </c>
      <c r="BP126" t="s">
        <v>81</v>
      </c>
      <c r="BQ126" t="s">
        <v>81</v>
      </c>
      <c r="BR126" t="s">
        <v>81</v>
      </c>
      <c r="BS126" t="s">
        <v>81</v>
      </c>
      <c r="BT126" t="s">
        <v>81</v>
      </c>
      <c r="BU126">
        <v>1</v>
      </c>
      <c r="BV126" t="s">
        <v>81</v>
      </c>
      <c r="BW126" t="s">
        <v>81</v>
      </c>
      <c r="BX126" t="s">
        <v>81</v>
      </c>
      <c r="BY126">
        <v>1</v>
      </c>
      <c r="BZ126" t="s">
        <v>81</v>
      </c>
      <c r="CA126" t="s">
        <v>81</v>
      </c>
      <c r="CB126" t="s">
        <v>81</v>
      </c>
      <c r="CC126" t="s">
        <v>81</v>
      </c>
      <c r="CD126" t="s">
        <v>81</v>
      </c>
      <c r="CE126">
        <v>1</v>
      </c>
      <c r="CF126" t="s">
        <v>81</v>
      </c>
      <c r="CG126">
        <v>3</v>
      </c>
      <c r="CH126" t="s">
        <v>81</v>
      </c>
      <c r="CI126">
        <v>1</v>
      </c>
      <c r="CJ126" t="s">
        <v>81</v>
      </c>
      <c r="CK126" t="s">
        <v>81</v>
      </c>
      <c r="CL126" t="s">
        <v>81</v>
      </c>
      <c r="CM126">
        <v>7</v>
      </c>
      <c r="CN126">
        <v>1</v>
      </c>
      <c r="CO126">
        <v>1</v>
      </c>
      <c r="CP126" t="s">
        <v>81</v>
      </c>
      <c r="CQ126" t="s">
        <v>81</v>
      </c>
      <c r="CR126" t="s">
        <v>81</v>
      </c>
      <c r="CS126">
        <v>1</v>
      </c>
      <c r="CT126">
        <v>1</v>
      </c>
      <c r="CU126" t="s">
        <v>81</v>
      </c>
      <c r="CV126" t="s">
        <v>81</v>
      </c>
      <c r="CW126" t="s">
        <v>81</v>
      </c>
      <c r="CX126">
        <v>1</v>
      </c>
      <c r="CY126">
        <v>1</v>
      </c>
      <c r="CZ126" t="s">
        <v>81</v>
      </c>
      <c r="DA126" t="s">
        <v>81</v>
      </c>
      <c r="DB126" t="s">
        <v>81</v>
      </c>
      <c r="DC126">
        <v>1</v>
      </c>
      <c r="DD126">
        <v>1</v>
      </c>
      <c r="DE126">
        <v>2</v>
      </c>
      <c r="DF126">
        <v>1</v>
      </c>
      <c r="DG126" t="s">
        <v>81</v>
      </c>
      <c r="DH126">
        <v>1</v>
      </c>
      <c r="DI126" t="s">
        <v>81</v>
      </c>
      <c r="DJ126" t="s">
        <v>81</v>
      </c>
      <c r="DK126">
        <v>1</v>
      </c>
      <c r="DL126" t="s">
        <v>81</v>
      </c>
      <c r="DM126">
        <v>1</v>
      </c>
      <c r="DN126">
        <v>1</v>
      </c>
      <c r="DO126" t="s">
        <v>81</v>
      </c>
      <c r="DP126" t="s">
        <v>81</v>
      </c>
      <c r="DQ126" t="s">
        <v>81</v>
      </c>
      <c r="DR126">
        <v>1</v>
      </c>
      <c r="DS126" t="s">
        <v>81</v>
      </c>
      <c r="DT126" t="s">
        <v>81</v>
      </c>
      <c r="DU126" t="s">
        <v>81</v>
      </c>
      <c r="DV126" t="s">
        <v>81</v>
      </c>
      <c r="DW126" t="s">
        <v>81</v>
      </c>
      <c r="DX126" t="s">
        <v>81</v>
      </c>
      <c r="DY126" t="s">
        <v>81</v>
      </c>
      <c r="DZ126" t="s">
        <v>81</v>
      </c>
      <c r="EA126" t="s">
        <v>81</v>
      </c>
      <c r="EB126" t="s">
        <v>81</v>
      </c>
      <c r="EC126" t="s">
        <v>81</v>
      </c>
      <c r="ED126" t="s">
        <v>81</v>
      </c>
      <c r="EE126" t="s">
        <v>81</v>
      </c>
      <c r="EF126" t="s">
        <v>81</v>
      </c>
      <c r="EG126" t="s">
        <v>81</v>
      </c>
      <c r="EH126" t="s">
        <v>81</v>
      </c>
      <c r="EI126" t="s">
        <v>81</v>
      </c>
      <c r="EJ126" t="s">
        <v>81</v>
      </c>
      <c r="EK126" t="s">
        <v>81</v>
      </c>
      <c r="EL126" t="s">
        <v>81</v>
      </c>
      <c r="EM126" t="s">
        <v>81</v>
      </c>
      <c r="EN126" t="s">
        <v>81</v>
      </c>
      <c r="EO126" t="s">
        <v>81</v>
      </c>
      <c r="EP126" t="s">
        <v>81</v>
      </c>
      <c r="EQ126" t="s">
        <v>81</v>
      </c>
      <c r="ER126" t="s">
        <v>81</v>
      </c>
      <c r="ES126" t="s">
        <v>81</v>
      </c>
      <c r="ET126" t="s">
        <v>81</v>
      </c>
      <c r="EU126" t="s">
        <v>81</v>
      </c>
      <c r="EV126" t="s">
        <v>81</v>
      </c>
      <c r="EW126" t="s">
        <v>81</v>
      </c>
      <c r="EX126" t="s">
        <v>81</v>
      </c>
      <c r="EY126" t="s">
        <v>81</v>
      </c>
      <c r="EZ126" t="s">
        <v>81</v>
      </c>
      <c r="FA126" t="s">
        <v>81</v>
      </c>
      <c r="FB126" t="s">
        <v>81</v>
      </c>
      <c r="FC126" t="s">
        <v>81</v>
      </c>
      <c r="FD126" t="s">
        <v>81</v>
      </c>
      <c r="FE126" t="s">
        <v>81</v>
      </c>
      <c r="FF126" t="s">
        <v>81</v>
      </c>
      <c r="FG126" t="s">
        <v>81</v>
      </c>
      <c r="FH126" t="s">
        <v>81</v>
      </c>
      <c r="FI126" t="s">
        <v>81</v>
      </c>
      <c r="FJ126" t="s">
        <v>81</v>
      </c>
      <c r="FK126" t="s">
        <v>81</v>
      </c>
      <c r="FL126" t="s">
        <v>81</v>
      </c>
      <c r="FM126" t="s">
        <v>81</v>
      </c>
      <c r="FN126" t="s">
        <v>81</v>
      </c>
      <c r="FO126" t="s">
        <v>81</v>
      </c>
      <c r="FP126" t="s">
        <v>81</v>
      </c>
      <c r="FQ126">
        <v>1</v>
      </c>
      <c r="FR126" t="s">
        <v>81</v>
      </c>
      <c r="FS126" t="s">
        <v>81</v>
      </c>
      <c r="FT126" t="s">
        <v>81</v>
      </c>
      <c r="FU126" t="s">
        <v>81</v>
      </c>
      <c r="FV126" t="s">
        <v>81</v>
      </c>
      <c r="FW126" t="s">
        <v>81</v>
      </c>
      <c r="FX126" t="s">
        <v>81</v>
      </c>
      <c r="FY126" t="s">
        <v>81</v>
      </c>
      <c r="FZ126" t="s">
        <v>81</v>
      </c>
      <c r="GA126" t="s">
        <v>81</v>
      </c>
      <c r="GB126" t="s">
        <v>81</v>
      </c>
      <c r="GC126" t="s">
        <v>81</v>
      </c>
      <c r="GD126" t="s">
        <v>81</v>
      </c>
      <c r="GE126" t="s">
        <v>81</v>
      </c>
      <c r="GF126" t="s">
        <v>81</v>
      </c>
      <c r="GG126" t="s">
        <v>81</v>
      </c>
      <c r="GH126" t="s">
        <v>81</v>
      </c>
      <c r="GI126" t="s">
        <v>81</v>
      </c>
      <c r="GJ126" t="s">
        <v>81</v>
      </c>
      <c r="GK126" t="s">
        <v>81</v>
      </c>
      <c r="GL126" t="s">
        <v>81</v>
      </c>
      <c r="GM126" t="s">
        <v>81</v>
      </c>
      <c r="GN126" t="s">
        <v>81</v>
      </c>
      <c r="GO126" t="s">
        <v>81</v>
      </c>
      <c r="GP126" t="s">
        <v>81</v>
      </c>
      <c r="GQ126" t="s">
        <v>81</v>
      </c>
      <c r="GR126" t="s">
        <v>81</v>
      </c>
      <c r="GS126" t="s">
        <v>81</v>
      </c>
      <c r="GT126" t="s">
        <v>81</v>
      </c>
      <c r="GU126" t="s">
        <v>81</v>
      </c>
      <c r="GV126" t="s">
        <v>81</v>
      </c>
      <c r="GW126" t="s">
        <v>81</v>
      </c>
      <c r="GX126" t="s">
        <v>81</v>
      </c>
      <c r="GY126" t="s">
        <v>81</v>
      </c>
      <c r="GZ126" t="s">
        <v>81</v>
      </c>
      <c r="HA126" t="s">
        <v>81</v>
      </c>
      <c r="HB126" t="s">
        <v>81</v>
      </c>
      <c r="HC126" t="s">
        <v>81</v>
      </c>
      <c r="HD126" t="s">
        <v>81</v>
      </c>
      <c r="HE126" t="s">
        <v>81</v>
      </c>
      <c r="HF126" t="s">
        <v>81</v>
      </c>
      <c r="HG126" t="s">
        <v>81</v>
      </c>
      <c r="HH126" t="s">
        <v>81</v>
      </c>
      <c r="HI126" t="s">
        <v>81</v>
      </c>
      <c r="HJ126" t="s">
        <v>81</v>
      </c>
      <c r="HK126" t="s">
        <v>81</v>
      </c>
      <c r="HL126" t="s">
        <v>81</v>
      </c>
      <c r="HM126" t="s">
        <v>81</v>
      </c>
      <c r="HN126" t="s">
        <v>81</v>
      </c>
      <c r="HO126" t="s">
        <v>81</v>
      </c>
      <c r="HP126" t="s">
        <v>81</v>
      </c>
      <c r="HQ126" t="s">
        <v>81</v>
      </c>
      <c r="HR126" t="s">
        <v>81</v>
      </c>
      <c r="HS126" t="s">
        <v>81</v>
      </c>
      <c r="HT126" t="s">
        <v>81</v>
      </c>
      <c r="HU126" t="s">
        <v>81</v>
      </c>
      <c r="HV126" t="s">
        <v>81</v>
      </c>
      <c r="HW126" t="s">
        <v>81</v>
      </c>
      <c r="HX126" t="s">
        <v>81</v>
      </c>
      <c r="HY126" t="s">
        <v>81</v>
      </c>
      <c r="HZ126" t="s">
        <v>81</v>
      </c>
      <c r="IA126" t="s">
        <v>81</v>
      </c>
      <c r="IB126" t="s">
        <v>81</v>
      </c>
      <c r="IC126" t="s">
        <v>81</v>
      </c>
      <c r="ID126" t="s">
        <v>81</v>
      </c>
      <c r="IE126" t="s">
        <v>81</v>
      </c>
      <c r="IF126" t="s">
        <v>81</v>
      </c>
      <c r="IG126" t="s">
        <v>81</v>
      </c>
      <c r="IH126" t="s">
        <v>81</v>
      </c>
      <c r="II126" t="s">
        <v>81</v>
      </c>
      <c r="IJ126" t="s">
        <v>81</v>
      </c>
      <c r="IK126" t="s">
        <v>81</v>
      </c>
      <c r="IL126" t="s">
        <v>81</v>
      </c>
      <c r="IM126" t="s">
        <v>81</v>
      </c>
      <c r="IN126" t="s">
        <v>81</v>
      </c>
      <c r="IO126" t="s">
        <v>81</v>
      </c>
      <c r="IP126" t="s">
        <v>81</v>
      </c>
      <c r="IQ126" t="s">
        <v>81</v>
      </c>
      <c r="IR126" t="s">
        <v>81</v>
      </c>
      <c r="IS126" t="s">
        <v>81</v>
      </c>
      <c r="IT126" t="s">
        <v>81</v>
      </c>
      <c r="IU126" t="s">
        <v>81</v>
      </c>
      <c r="IV126" t="s">
        <v>81</v>
      </c>
      <c r="IW126" t="s">
        <v>81</v>
      </c>
      <c r="IX126" t="s">
        <v>81</v>
      </c>
      <c r="IY126" t="s">
        <v>81</v>
      </c>
      <c r="IZ126" t="s">
        <v>81</v>
      </c>
      <c r="JA126" t="s">
        <v>81</v>
      </c>
      <c r="JB126" t="s">
        <v>81</v>
      </c>
      <c r="JC126" t="s">
        <v>81</v>
      </c>
      <c r="JD126" t="s">
        <v>81</v>
      </c>
      <c r="JE126" t="s">
        <v>81</v>
      </c>
      <c r="JF126" t="s">
        <v>81</v>
      </c>
      <c r="JG126" t="s">
        <v>81</v>
      </c>
      <c r="JH126" t="s">
        <v>81</v>
      </c>
      <c r="JI126" t="s">
        <v>81</v>
      </c>
      <c r="JJ126" t="s">
        <v>81</v>
      </c>
      <c r="JK126" t="s">
        <v>81</v>
      </c>
      <c r="JL126" t="s">
        <v>81</v>
      </c>
      <c r="JM126" t="s">
        <v>81</v>
      </c>
      <c r="JN126" t="s">
        <v>81</v>
      </c>
      <c r="JO126" t="s">
        <v>81</v>
      </c>
      <c r="JP126" t="s">
        <v>81</v>
      </c>
      <c r="JQ126" t="s">
        <v>81</v>
      </c>
      <c r="JR126" t="s">
        <v>81</v>
      </c>
      <c r="JS126" t="s">
        <v>81</v>
      </c>
      <c r="JT126" t="s">
        <v>81</v>
      </c>
      <c r="JU126" t="s">
        <v>81</v>
      </c>
      <c r="JV126" t="s">
        <v>81</v>
      </c>
      <c r="JW126" t="s">
        <v>81</v>
      </c>
      <c r="JX126" t="s">
        <v>81</v>
      </c>
      <c r="JY126" t="s">
        <v>81</v>
      </c>
      <c r="JZ126" t="s">
        <v>81</v>
      </c>
      <c r="KA126" t="s">
        <v>81</v>
      </c>
      <c r="KB126" t="s">
        <v>81</v>
      </c>
      <c r="KC126" t="s">
        <v>81</v>
      </c>
      <c r="KD126" t="s">
        <v>81</v>
      </c>
      <c r="KE126" t="s">
        <v>81</v>
      </c>
      <c r="KF126" t="s">
        <v>81</v>
      </c>
      <c r="KG126" t="s">
        <v>81</v>
      </c>
      <c r="KH126" t="s">
        <v>81</v>
      </c>
      <c r="KI126" t="s">
        <v>81</v>
      </c>
      <c r="KJ126" t="s">
        <v>81</v>
      </c>
      <c r="KK126" t="s">
        <v>81</v>
      </c>
      <c r="KL126" t="s">
        <v>81</v>
      </c>
      <c r="KM126" t="s">
        <v>81</v>
      </c>
      <c r="KN126" t="s">
        <v>81</v>
      </c>
      <c r="KO126" t="s">
        <v>81</v>
      </c>
      <c r="KP126" t="s">
        <v>81</v>
      </c>
      <c r="KQ126" t="s">
        <v>81</v>
      </c>
      <c r="KR126" t="s">
        <v>81</v>
      </c>
      <c r="KS126" t="s">
        <v>81</v>
      </c>
      <c r="KT126" t="s">
        <v>81</v>
      </c>
      <c r="KU126" t="s">
        <v>81</v>
      </c>
      <c r="KV126" t="s">
        <v>81</v>
      </c>
      <c r="KW126" t="s">
        <v>81</v>
      </c>
      <c r="KX126" t="s">
        <v>81</v>
      </c>
      <c r="KY126" t="s">
        <v>81</v>
      </c>
      <c r="KZ126" t="s">
        <v>81</v>
      </c>
      <c r="LA126" t="s">
        <v>81</v>
      </c>
      <c r="LB126" t="s">
        <v>81</v>
      </c>
      <c r="LC126" t="s">
        <v>81</v>
      </c>
      <c r="LD126" t="s">
        <v>81</v>
      </c>
      <c r="LE126" t="s">
        <v>81</v>
      </c>
      <c r="LF126" t="s">
        <v>81</v>
      </c>
      <c r="LG126" t="s">
        <v>81</v>
      </c>
      <c r="LH126" t="s">
        <v>81</v>
      </c>
      <c r="LI126" t="s">
        <v>81</v>
      </c>
      <c r="LJ126" t="s">
        <v>81</v>
      </c>
      <c r="LK126" t="s">
        <v>81</v>
      </c>
      <c r="LL126" t="s">
        <v>81</v>
      </c>
      <c r="LM126" t="s">
        <v>81</v>
      </c>
      <c r="LN126" t="s">
        <v>81</v>
      </c>
      <c r="LO126" t="s">
        <v>81</v>
      </c>
      <c r="LP126" t="s">
        <v>81</v>
      </c>
      <c r="LQ126" t="s">
        <v>81</v>
      </c>
      <c r="LR126" t="s">
        <v>81</v>
      </c>
      <c r="LS126" t="s">
        <v>81</v>
      </c>
      <c r="LT126" t="s">
        <v>81</v>
      </c>
      <c r="LU126" t="s">
        <v>81</v>
      </c>
      <c r="LV126" t="s">
        <v>81</v>
      </c>
      <c r="LW126" t="s">
        <v>81</v>
      </c>
      <c r="LX126" t="s">
        <v>81</v>
      </c>
      <c r="LY126" t="s">
        <v>81</v>
      </c>
      <c r="LZ126" t="s">
        <v>81</v>
      </c>
      <c r="MA126" t="s">
        <v>81</v>
      </c>
      <c r="MB126" t="s">
        <v>81</v>
      </c>
      <c r="MC126" t="s">
        <v>81</v>
      </c>
      <c r="MD126" t="s">
        <v>81</v>
      </c>
      <c r="ME126" t="s">
        <v>81</v>
      </c>
      <c r="MF126" t="s">
        <v>81</v>
      </c>
      <c r="MG126" t="s">
        <v>81</v>
      </c>
      <c r="MH126" t="s">
        <v>81</v>
      </c>
      <c r="MI126" t="s">
        <v>81</v>
      </c>
      <c r="MJ126" t="s">
        <v>81</v>
      </c>
      <c r="MK126" t="s">
        <v>81</v>
      </c>
      <c r="ML126" t="s">
        <v>81</v>
      </c>
      <c r="MM126" t="s">
        <v>81</v>
      </c>
      <c r="MN126" t="s">
        <v>81</v>
      </c>
      <c r="MO126" t="s">
        <v>81</v>
      </c>
      <c r="MP126" t="s">
        <v>81</v>
      </c>
      <c r="MQ126" t="s">
        <v>81</v>
      </c>
      <c r="MR126" t="s">
        <v>81</v>
      </c>
      <c r="MS126" t="s">
        <v>81</v>
      </c>
      <c r="MT126" t="s">
        <v>81</v>
      </c>
      <c r="MU126" t="s">
        <v>81</v>
      </c>
      <c r="MV126" t="s">
        <v>81</v>
      </c>
      <c r="MW126" t="s">
        <v>81</v>
      </c>
      <c r="MX126" t="s">
        <v>81</v>
      </c>
      <c r="MY126" t="s">
        <v>81</v>
      </c>
      <c r="MZ126" t="s">
        <v>81</v>
      </c>
      <c r="NA126" t="s">
        <v>81</v>
      </c>
      <c r="NB126" t="s">
        <v>81</v>
      </c>
      <c r="NC126" t="s">
        <v>81</v>
      </c>
      <c r="ND126" t="s">
        <v>81</v>
      </c>
      <c r="NE126" t="s">
        <v>81</v>
      </c>
      <c r="NF126" t="s">
        <v>81</v>
      </c>
      <c r="NG126" t="s">
        <v>81</v>
      </c>
      <c r="NH126" t="s">
        <v>81</v>
      </c>
      <c r="NI126" t="s">
        <v>81</v>
      </c>
      <c r="NJ126" t="s">
        <v>81</v>
      </c>
      <c r="NK126" t="s">
        <v>81</v>
      </c>
      <c r="NL126" t="s">
        <v>81</v>
      </c>
      <c r="NM126" t="s">
        <v>81</v>
      </c>
      <c r="NN126" t="s">
        <v>81</v>
      </c>
      <c r="NO126" t="s">
        <v>81</v>
      </c>
      <c r="NP126" t="s">
        <v>81</v>
      </c>
      <c r="NQ126" t="s">
        <v>81</v>
      </c>
      <c r="NR126" t="s">
        <v>81</v>
      </c>
      <c r="NS126" t="s">
        <v>81</v>
      </c>
      <c r="NT126" t="s">
        <v>81</v>
      </c>
      <c r="NU126" t="s">
        <v>81</v>
      </c>
      <c r="NV126" t="s">
        <v>81</v>
      </c>
      <c r="NW126" t="s">
        <v>81</v>
      </c>
      <c r="NX126" t="s">
        <v>81</v>
      </c>
      <c r="NY126" t="s">
        <v>81</v>
      </c>
      <c r="NZ126" t="s">
        <v>81</v>
      </c>
      <c r="OA126" t="s">
        <v>81</v>
      </c>
      <c r="OB126" t="s">
        <v>81</v>
      </c>
      <c r="OC126" t="s">
        <v>81</v>
      </c>
      <c r="OD126" t="s">
        <v>81</v>
      </c>
      <c r="OE126" t="s">
        <v>81</v>
      </c>
      <c r="OF126" t="s">
        <v>81</v>
      </c>
      <c r="OG126" t="s">
        <v>81</v>
      </c>
      <c r="OH126" t="s">
        <v>81</v>
      </c>
      <c r="OI126" t="s">
        <v>81</v>
      </c>
      <c r="OJ126" t="s">
        <v>81</v>
      </c>
      <c r="OK126" t="s">
        <v>81</v>
      </c>
      <c r="OL126" t="s">
        <v>81</v>
      </c>
      <c r="OM126">
        <v>1</v>
      </c>
      <c r="ON126">
        <v>2</v>
      </c>
      <c r="OO126">
        <v>1</v>
      </c>
      <c r="OP126" t="s">
        <v>81</v>
      </c>
      <c r="OQ126" t="s">
        <v>81</v>
      </c>
      <c r="OR126" t="s">
        <v>81</v>
      </c>
      <c r="OS126" t="s">
        <v>81</v>
      </c>
      <c r="OT126" t="s">
        <v>81</v>
      </c>
      <c r="OU126" t="s">
        <v>81</v>
      </c>
      <c r="OV126" t="s">
        <v>81</v>
      </c>
      <c r="OW126" t="s">
        <v>81</v>
      </c>
      <c r="OX126" t="s">
        <v>81</v>
      </c>
      <c r="OY126" t="s">
        <v>81</v>
      </c>
      <c r="OZ126" t="s">
        <v>81</v>
      </c>
      <c r="PA126" t="s">
        <v>81</v>
      </c>
      <c r="PB126" t="s">
        <v>81</v>
      </c>
      <c r="PC126" t="s">
        <v>81</v>
      </c>
      <c r="PD126" t="s">
        <v>81</v>
      </c>
    </row>
    <row r="127" spans="1:420" x14ac:dyDescent="0.35">
      <c r="A127" s="20">
        <v>2090516</v>
      </c>
      <c r="B127" s="20">
        <v>2</v>
      </c>
      <c r="C127" s="20">
        <v>9</v>
      </c>
      <c r="D127" s="20">
        <v>5</v>
      </c>
      <c r="E127" s="20" t="s">
        <v>1591</v>
      </c>
      <c r="F127" s="20">
        <v>1</v>
      </c>
      <c r="G127" s="20">
        <v>30</v>
      </c>
      <c r="H127" s="20">
        <v>30</v>
      </c>
      <c r="I127" s="20">
        <v>16</v>
      </c>
      <c r="J127" s="20">
        <v>200</v>
      </c>
      <c r="K127" s="20">
        <v>50</v>
      </c>
      <c r="L127" s="20">
        <v>24000</v>
      </c>
      <c r="M127" s="20">
        <v>13</v>
      </c>
      <c r="N127" s="20">
        <v>2</v>
      </c>
      <c r="O127" s="20">
        <v>2</v>
      </c>
      <c r="P127" s="20">
        <v>32</v>
      </c>
      <c r="Q127" s="20">
        <v>8</v>
      </c>
      <c r="R127" t="s">
        <v>81</v>
      </c>
      <c r="S127" t="s">
        <v>81</v>
      </c>
      <c r="T127" t="s">
        <v>81</v>
      </c>
      <c r="U127" t="s">
        <v>81</v>
      </c>
      <c r="V127" t="s">
        <v>81</v>
      </c>
      <c r="W127" t="s">
        <v>81</v>
      </c>
      <c r="X127" t="s">
        <v>81</v>
      </c>
      <c r="Y127" t="s">
        <v>81</v>
      </c>
      <c r="Z127" t="s">
        <v>81</v>
      </c>
      <c r="AA127" t="s">
        <v>81</v>
      </c>
      <c r="AB127" t="s">
        <v>81</v>
      </c>
      <c r="AC127" t="s">
        <v>81</v>
      </c>
      <c r="AD127" t="s">
        <v>81</v>
      </c>
      <c r="AE127" t="s">
        <v>81</v>
      </c>
      <c r="AF127" t="s">
        <v>81</v>
      </c>
      <c r="AG127" t="s">
        <v>81</v>
      </c>
      <c r="AH127" t="s">
        <v>81</v>
      </c>
      <c r="AI127" t="s">
        <v>81</v>
      </c>
      <c r="AJ127" t="s">
        <v>81</v>
      </c>
      <c r="AK127" t="s">
        <v>81</v>
      </c>
      <c r="AL127" t="s">
        <v>81</v>
      </c>
      <c r="AM127" t="s">
        <v>81</v>
      </c>
      <c r="AN127" t="s">
        <v>81</v>
      </c>
      <c r="AO127" t="s">
        <v>81</v>
      </c>
      <c r="AP127" t="s">
        <v>81</v>
      </c>
      <c r="AQ127" t="s">
        <v>81</v>
      </c>
      <c r="AR127" t="s">
        <v>81</v>
      </c>
      <c r="AS127" t="s">
        <v>81</v>
      </c>
      <c r="AT127" t="s">
        <v>81</v>
      </c>
      <c r="AU127" t="s">
        <v>81</v>
      </c>
      <c r="AV127">
        <v>2</v>
      </c>
      <c r="AW127" t="s">
        <v>81</v>
      </c>
      <c r="AX127">
        <v>20000</v>
      </c>
      <c r="AY127">
        <v>15000</v>
      </c>
      <c r="AZ127" t="s">
        <v>81</v>
      </c>
      <c r="BA127" t="s">
        <v>81</v>
      </c>
      <c r="BB127">
        <v>9000</v>
      </c>
      <c r="BC127">
        <v>10000</v>
      </c>
      <c r="BD127" t="s">
        <v>81</v>
      </c>
      <c r="BE127" t="s">
        <v>81</v>
      </c>
      <c r="BF127" t="s">
        <v>81</v>
      </c>
      <c r="BG127" t="s">
        <v>81</v>
      </c>
      <c r="BH127" t="s">
        <v>81</v>
      </c>
      <c r="BI127" t="s">
        <v>81</v>
      </c>
      <c r="BJ127" t="s">
        <v>81</v>
      </c>
      <c r="BK127" t="s">
        <v>81</v>
      </c>
      <c r="BL127" t="s">
        <v>81</v>
      </c>
      <c r="BM127" t="s">
        <v>81</v>
      </c>
      <c r="BN127" t="s">
        <v>81</v>
      </c>
      <c r="BO127" t="s">
        <v>81</v>
      </c>
      <c r="BP127" t="s">
        <v>81</v>
      </c>
      <c r="BQ127" t="s">
        <v>81</v>
      </c>
      <c r="BR127" t="s">
        <v>81</v>
      </c>
      <c r="BS127" t="s">
        <v>81</v>
      </c>
      <c r="BT127" t="s">
        <v>81</v>
      </c>
      <c r="BU127">
        <v>3</v>
      </c>
      <c r="BV127">
        <v>2</v>
      </c>
      <c r="BW127" t="s">
        <v>81</v>
      </c>
      <c r="BX127" t="s">
        <v>81</v>
      </c>
      <c r="BY127">
        <v>1</v>
      </c>
      <c r="BZ127" t="s">
        <v>81</v>
      </c>
      <c r="CA127" t="s">
        <v>81</v>
      </c>
      <c r="CB127" t="s">
        <v>81</v>
      </c>
      <c r="CC127" t="s">
        <v>81</v>
      </c>
      <c r="CD127" t="s">
        <v>81</v>
      </c>
      <c r="CE127">
        <v>2</v>
      </c>
      <c r="CF127" t="s">
        <v>81</v>
      </c>
      <c r="CG127">
        <v>6</v>
      </c>
      <c r="CH127" t="s">
        <v>81</v>
      </c>
      <c r="CI127">
        <v>1</v>
      </c>
      <c r="CJ127" t="s">
        <v>81</v>
      </c>
      <c r="CK127">
        <v>2</v>
      </c>
      <c r="CL127" t="s">
        <v>81</v>
      </c>
      <c r="CM127">
        <v>8</v>
      </c>
      <c r="CN127">
        <v>1</v>
      </c>
      <c r="CO127">
        <v>2</v>
      </c>
      <c r="CP127">
        <v>1</v>
      </c>
      <c r="CQ127" t="s">
        <v>81</v>
      </c>
      <c r="CR127" t="s">
        <v>81</v>
      </c>
      <c r="CS127">
        <v>1</v>
      </c>
      <c r="CT127">
        <v>2</v>
      </c>
      <c r="CU127" t="s">
        <v>81</v>
      </c>
      <c r="CV127" t="s">
        <v>81</v>
      </c>
      <c r="CW127" t="s">
        <v>81</v>
      </c>
      <c r="CX127">
        <v>1</v>
      </c>
      <c r="CY127">
        <v>1</v>
      </c>
      <c r="CZ127" t="s">
        <v>81</v>
      </c>
      <c r="DA127" t="s">
        <v>81</v>
      </c>
      <c r="DB127" t="s">
        <v>81</v>
      </c>
      <c r="DC127">
        <v>1</v>
      </c>
      <c r="DD127" t="s">
        <v>81</v>
      </c>
      <c r="DE127" t="s">
        <v>81</v>
      </c>
      <c r="DF127" t="s">
        <v>81</v>
      </c>
      <c r="DG127">
        <v>8</v>
      </c>
      <c r="DH127">
        <v>1</v>
      </c>
      <c r="DI127">
        <v>3</v>
      </c>
      <c r="DJ127">
        <v>2</v>
      </c>
      <c r="DK127">
        <v>3</v>
      </c>
      <c r="DL127">
        <v>3</v>
      </c>
      <c r="DM127">
        <v>1</v>
      </c>
      <c r="DN127" t="s">
        <v>81</v>
      </c>
      <c r="DO127" t="s">
        <v>81</v>
      </c>
      <c r="DP127">
        <v>1</v>
      </c>
      <c r="DQ127" t="s">
        <v>81</v>
      </c>
      <c r="DR127">
        <v>1</v>
      </c>
      <c r="DS127" t="s">
        <v>81</v>
      </c>
      <c r="DT127" t="s">
        <v>81</v>
      </c>
      <c r="DU127" t="s">
        <v>81</v>
      </c>
      <c r="DV127" t="s">
        <v>81</v>
      </c>
      <c r="DW127" t="s">
        <v>81</v>
      </c>
      <c r="DX127">
        <v>5</v>
      </c>
      <c r="DY127" t="s">
        <v>81</v>
      </c>
      <c r="DZ127" t="s">
        <v>81</v>
      </c>
      <c r="EA127" t="s">
        <v>81</v>
      </c>
      <c r="EB127">
        <v>1</v>
      </c>
      <c r="EC127">
        <v>5</v>
      </c>
      <c r="ED127" t="s">
        <v>81</v>
      </c>
      <c r="EE127" t="s">
        <v>81</v>
      </c>
      <c r="EF127" t="s">
        <v>81</v>
      </c>
      <c r="EG127">
        <v>1</v>
      </c>
      <c r="EH127" t="s">
        <v>81</v>
      </c>
      <c r="EI127" t="s">
        <v>81</v>
      </c>
      <c r="EJ127" t="s">
        <v>81</v>
      </c>
      <c r="EK127" t="s">
        <v>81</v>
      </c>
      <c r="EL127" t="s">
        <v>81</v>
      </c>
      <c r="EM127" t="s">
        <v>81</v>
      </c>
      <c r="EN127" t="s">
        <v>81</v>
      </c>
      <c r="EO127" t="s">
        <v>81</v>
      </c>
      <c r="EP127" t="s">
        <v>81</v>
      </c>
      <c r="EQ127" t="s">
        <v>81</v>
      </c>
      <c r="ER127">
        <v>5</v>
      </c>
      <c r="ES127" t="s">
        <v>81</v>
      </c>
      <c r="ET127" t="s">
        <v>81</v>
      </c>
      <c r="EU127" t="s">
        <v>81</v>
      </c>
      <c r="EV127">
        <v>1</v>
      </c>
      <c r="EW127" t="s">
        <v>81</v>
      </c>
      <c r="EX127" t="s">
        <v>81</v>
      </c>
      <c r="EY127" t="s">
        <v>81</v>
      </c>
      <c r="EZ127" t="s">
        <v>81</v>
      </c>
      <c r="FA127" t="s">
        <v>81</v>
      </c>
      <c r="FB127" t="s">
        <v>81</v>
      </c>
      <c r="FC127" t="s">
        <v>81</v>
      </c>
      <c r="FD127" t="s">
        <v>81</v>
      </c>
      <c r="FE127" t="s">
        <v>81</v>
      </c>
      <c r="FF127" t="s">
        <v>81</v>
      </c>
      <c r="FG127" t="s">
        <v>81</v>
      </c>
      <c r="FH127" t="s">
        <v>81</v>
      </c>
      <c r="FI127">
        <v>1</v>
      </c>
      <c r="FJ127" t="s">
        <v>81</v>
      </c>
      <c r="FK127">
        <v>1</v>
      </c>
      <c r="FL127" t="s">
        <v>81</v>
      </c>
      <c r="FM127" t="s">
        <v>81</v>
      </c>
      <c r="FN127">
        <v>1</v>
      </c>
      <c r="FO127" t="s">
        <v>81</v>
      </c>
      <c r="FP127">
        <v>1</v>
      </c>
      <c r="FQ127" t="s">
        <v>81</v>
      </c>
      <c r="FR127" t="s">
        <v>81</v>
      </c>
      <c r="FS127" t="s">
        <v>81</v>
      </c>
      <c r="FT127" t="s">
        <v>81</v>
      </c>
      <c r="FU127" t="s">
        <v>81</v>
      </c>
      <c r="FV127" t="s">
        <v>81</v>
      </c>
      <c r="FW127" t="s">
        <v>81</v>
      </c>
      <c r="FX127" t="s">
        <v>81</v>
      </c>
      <c r="FY127" t="s">
        <v>81</v>
      </c>
      <c r="FZ127" t="s">
        <v>81</v>
      </c>
      <c r="GA127" t="s">
        <v>81</v>
      </c>
      <c r="GB127" t="s">
        <v>81</v>
      </c>
      <c r="GC127" t="s">
        <v>81</v>
      </c>
      <c r="GD127" t="s">
        <v>81</v>
      </c>
      <c r="GE127" t="s">
        <v>81</v>
      </c>
      <c r="GF127" t="s">
        <v>81</v>
      </c>
      <c r="GG127" t="s">
        <v>81</v>
      </c>
      <c r="GH127" t="s">
        <v>81</v>
      </c>
      <c r="GI127" t="s">
        <v>81</v>
      </c>
      <c r="GJ127" t="s">
        <v>81</v>
      </c>
      <c r="GK127" t="s">
        <v>81</v>
      </c>
      <c r="GL127" t="s">
        <v>81</v>
      </c>
      <c r="GM127" t="s">
        <v>81</v>
      </c>
      <c r="GN127" t="s">
        <v>81</v>
      </c>
      <c r="GO127" t="s">
        <v>81</v>
      </c>
      <c r="GP127" t="s">
        <v>81</v>
      </c>
      <c r="GQ127" t="s">
        <v>81</v>
      </c>
      <c r="GR127" t="s">
        <v>81</v>
      </c>
      <c r="GS127" t="s">
        <v>81</v>
      </c>
      <c r="GT127" t="s">
        <v>81</v>
      </c>
      <c r="GU127" t="s">
        <v>81</v>
      </c>
      <c r="GV127" t="s">
        <v>81</v>
      </c>
      <c r="GW127" t="s">
        <v>81</v>
      </c>
      <c r="GX127" t="s">
        <v>81</v>
      </c>
      <c r="GY127" t="s">
        <v>81</v>
      </c>
      <c r="GZ127" t="s">
        <v>81</v>
      </c>
      <c r="HA127" t="s">
        <v>81</v>
      </c>
      <c r="HB127" t="s">
        <v>81</v>
      </c>
      <c r="HC127" t="s">
        <v>81</v>
      </c>
      <c r="HD127" t="s">
        <v>81</v>
      </c>
      <c r="HE127" t="s">
        <v>81</v>
      </c>
      <c r="HF127" t="s">
        <v>81</v>
      </c>
      <c r="HG127" t="s">
        <v>81</v>
      </c>
      <c r="HH127" t="s">
        <v>81</v>
      </c>
      <c r="HI127" t="s">
        <v>81</v>
      </c>
      <c r="HJ127" t="s">
        <v>81</v>
      </c>
      <c r="HK127" t="s">
        <v>81</v>
      </c>
      <c r="HL127" t="s">
        <v>81</v>
      </c>
      <c r="HM127" t="s">
        <v>81</v>
      </c>
      <c r="HN127" t="s">
        <v>81</v>
      </c>
      <c r="HO127" t="s">
        <v>81</v>
      </c>
      <c r="HP127" t="s">
        <v>81</v>
      </c>
      <c r="HQ127" t="s">
        <v>81</v>
      </c>
      <c r="HR127" t="s">
        <v>81</v>
      </c>
      <c r="HS127" t="s">
        <v>81</v>
      </c>
      <c r="HT127" t="s">
        <v>81</v>
      </c>
      <c r="HU127" t="s">
        <v>81</v>
      </c>
      <c r="HV127" t="s">
        <v>81</v>
      </c>
      <c r="HW127" t="s">
        <v>81</v>
      </c>
      <c r="HX127" t="s">
        <v>81</v>
      </c>
      <c r="HY127" t="s">
        <v>81</v>
      </c>
      <c r="HZ127" t="s">
        <v>81</v>
      </c>
      <c r="IA127" t="s">
        <v>81</v>
      </c>
      <c r="IB127" t="s">
        <v>81</v>
      </c>
      <c r="IC127" t="s">
        <v>81</v>
      </c>
      <c r="ID127" t="s">
        <v>81</v>
      </c>
      <c r="IE127" t="s">
        <v>81</v>
      </c>
      <c r="IF127" t="s">
        <v>81</v>
      </c>
      <c r="IG127" t="s">
        <v>81</v>
      </c>
      <c r="IH127" t="s">
        <v>81</v>
      </c>
      <c r="II127" t="s">
        <v>81</v>
      </c>
      <c r="IJ127" t="s">
        <v>81</v>
      </c>
      <c r="IK127" t="s">
        <v>81</v>
      </c>
      <c r="IL127" t="s">
        <v>81</v>
      </c>
      <c r="IM127" t="s">
        <v>81</v>
      </c>
      <c r="IN127" t="s">
        <v>81</v>
      </c>
      <c r="IO127" t="s">
        <v>81</v>
      </c>
      <c r="IP127" t="s">
        <v>81</v>
      </c>
      <c r="IQ127" t="s">
        <v>81</v>
      </c>
      <c r="IR127" t="s">
        <v>81</v>
      </c>
      <c r="IS127" t="s">
        <v>81</v>
      </c>
      <c r="IT127" t="s">
        <v>81</v>
      </c>
      <c r="IU127" t="s">
        <v>81</v>
      </c>
      <c r="IV127" t="s">
        <v>81</v>
      </c>
      <c r="IW127" t="s">
        <v>81</v>
      </c>
      <c r="IX127" t="s">
        <v>81</v>
      </c>
      <c r="IY127" t="s">
        <v>81</v>
      </c>
      <c r="IZ127" t="s">
        <v>81</v>
      </c>
      <c r="JA127" t="s">
        <v>81</v>
      </c>
      <c r="JB127" t="s">
        <v>81</v>
      </c>
      <c r="JC127" t="s">
        <v>81</v>
      </c>
      <c r="JD127" t="s">
        <v>81</v>
      </c>
      <c r="JE127" t="s">
        <v>81</v>
      </c>
      <c r="JF127" t="s">
        <v>81</v>
      </c>
      <c r="JG127" t="s">
        <v>81</v>
      </c>
      <c r="JH127" t="s">
        <v>81</v>
      </c>
      <c r="JI127" t="s">
        <v>81</v>
      </c>
      <c r="JJ127" t="s">
        <v>81</v>
      </c>
      <c r="JK127" t="s">
        <v>81</v>
      </c>
      <c r="JL127" t="s">
        <v>81</v>
      </c>
      <c r="JM127" t="s">
        <v>81</v>
      </c>
      <c r="JN127" t="s">
        <v>81</v>
      </c>
      <c r="JO127" t="s">
        <v>81</v>
      </c>
      <c r="JP127" t="s">
        <v>81</v>
      </c>
      <c r="JQ127" t="s">
        <v>81</v>
      </c>
      <c r="JR127" t="s">
        <v>81</v>
      </c>
      <c r="JS127" t="s">
        <v>81</v>
      </c>
      <c r="JT127" t="s">
        <v>81</v>
      </c>
      <c r="JU127" t="s">
        <v>81</v>
      </c>
      <c r="JV127" t="s">
        <v>81</v>
      </c>
      <c r="JW127" t="s">
        <v>81</v>
      </c>
      <c r="JX127" t="s">
        <v>81</v>
      </c>
      <c r="JY127" t="s">
        <v>81</v>
      </c>
      <c r="JZ127" t="s">
        <v>81</v>
      </c>
      <c r="KA127" t="s">
        <v>81</v>
      </c>
      <c r="KB127" t="s">
        <v>81</v>
      </c>
      <c r="KC127" t="s">
        <v>81</v>
      </c>
      <c r="KD127" t="s">
        <v>81</v>
      </c>
      <c r="KE127" t="s">
        <v>81</v>
      </c>
      <c r="KF127" t="s">
        <v>81</v>
      </c>
      <c r="KG127" t="s">
        <v>81</v>
      </c>
      <c r="KH127" t="s">
        <v>81</v>
      </c>
      <c r="KI127" t="s">
        <v>81</v>
      </c>
      <c r="KJ127" t="s">
        <v>81</v>
      </c>
      <c r="KK127" t="s">
        <v>81</v>
      </c>
      <c r="KL127" t="s">
        <v>81</v>
      </c>
      <c r="KM127" t="s">
        <v>81</v>
      </c>
      <c r="KN127" t="s">
        <v>81</v>
      </c>
      <c r="KO127" t="s">
        <v>81</v>
      </c>
      <c r="KP127" t="s">
        <v>81</v>
      </c>
      <c r="KQ127" t="s">
        <v>81</v>
      </c>
      <c r="KR127" t="s">
        <v>81</v>
      </c>
      <c r="KS127" t="s">
        <v>81</v>
      </c>
      <c r="KT127" t="s">
        <v>81</v>
      </c>
      <c r="KU127" t="s">
        <v>81</v>
      </c>
      <c r="KV127" t="s">
        <v>81</v>
      </c>
      <c r="KW127" t="s">
        <v>81</v>
      </c>
      <c r="KX127" t="s">
        <v>81</v>
      </c>
      <c r="KY127" t="s">
        <v>81</v>
      </c>
      <c r="KZ127" t="s">
        <v>81</v>
      </c>
      <c r="LA127" t="s">
        <v>81</v>
      </c>
      <c r="LB127" t="s">
        <v>81</v>
      </c>
      <c r="LC127" t="s">
        <v>81</v>
      </c>
      <c r="LD127" t="s">
        <v>81</v>
      </c>
      <c r="LE127" t="s">
        <v>81</v>
      </c>
      <c r="LF127" t="s">
        <v>81</v>
      </c>
      <c r="LG127" t="s">
        <v>81</v>
      </c>
      <c r="LH127" t="s">
        <v>81</v>
      </c>
      <c r="LI127" t="s">
        <v>81</v>
      </c>
      <c r="LJ127" t="s">
        <v>81</v>
      </c>
      <c r="LK127" t="s">
        <v>81</v>
      </c>
      <c r="LL127" t="s">
        <v>81</v>
      </c>
      <c r="LM127" t="s">
        <v>81</v>
      </c>
      <c r="LN127" t="s">
        <v>81</v>
      </c>
      <c r="LO127" t="s">
        <v>81</v>
      </c>
      <c r="LP127" t="s">
        <v>81</v>
      </c>
      <c r="LQ127" t="s">
        <v>81</v>
      </c>
      <c r="LR127" t="s">
        <v>81</v>
      </c>
      <c r="LS127" t="s">
        <v>81</v>
      </c>
      <c r="LT127" t="s">
        <v>81</v>
      </c>
      <c r="LU127" t="s">
        <v>81</v>
      </c>
      <c r="LV127" t="s">
        <v>81</v>
      </c>
      <c r="LW127" t="s">
        <v>81</v>
      </c>
      <c r="LX127" t="s">
        <v>81</v>
      </c>
      <c r="LY127" t="s">
        <v>81</v>
      </c>
      <c r="LZ127" t="s">
        <v>81</v>
      </c>
      <c r="MA127" t="s">
        <v>81</v>
      </c>
      <c r="MB127" t="s">
        <v>81</v>
      </c>
      <c r="MC127" t="s">
        <v>81</v>
      </c>
      <c r="MD127" t="s">
        <v>81</v>
      </c>
      <c r="ME127" t="s">
        <v>81</v>
      </c>
      <c r="MF127" t="s">
        <v>81</v>
      </c>
      <c r="MG127" t="s">
        <v>81</v>
      </c>
      <c r="MH127" t="s">
        <v>81</v>
      </c>
      <c r="MI127" t="s">
        <v>81</v>
      </c>
      <c r="MJ127" t="s">
        <v>81</v>
      </c>
      <c r="MK127" t="s">
        <v>81</v>
      </c>
      <c r="ML127" t="s">
        <v>81</v>
      </c>
      <c r="MM127" t="s">
        <v>81</v>
      </c>
      <c r="MN127" t="s">
        <v>81</v>
      </c>
      <c r="MO127" t="s">
        <v>81</v>
      </c>
      <c r="MP127" t="s">
        <v>81</v>
      </c>
      <c r="MQ127" t="s">
        <v>81</v>
      </c>
      <c r="MR127" t="s">
        <v>81</v>
      </c>
      <c r="MS127" t="s">
        <v>81</v>
      </c>
      <c r="MT127" t="s">
        <v>81</v>
      </c>
      <c r="MU127" t="s">
        <v>81</v>
      </c>
      <c r="MV127" t="s">
        <v>81</v>
      </c>
      <c r="MW127" t="s">
        <v>81</v>
      </c>
      <c r="MX127" t="s">
        <v>81</v>
      </c>
      <c r="MY127" t="s">
        <v>81</v>
      </c>
      <c r="MZ127" t="s">
        <v>81</v>
      </c>
      <c r="NA127" t="s">
        <v>81</v>
      </c>
      <c r="NB127" t="s">
        <v>81</v>
      </c>
      <c r="NC127" t="s">
        <v>81</v>
      </c>
      <c r="ND127" t="s">
        <v>81</v>
      </c>
      <c r="NE127" t="s">
        <v>81</v>
      </c>
      <c r="NF127" t="s">
        <v>81</v>
      </c>
      <c r="NG127" t="s">
        <v>81</v>
      </c>
      <c r="NH127" t="s">
        <v>81</v>
      </c>
      <c r="NI127" t="s">
        <v>81</v>
      </c>
      <c r="NJ127" t="s">
        <v>81</v>
      </c>
      <c r="NK127" t="s">
        <v>81</v>
      </c>
      <c r="NL127" t="s">
        <v>81</v>
      </c>
      <c r="NM127" t="s">
        <v>81</v>
      </c>
      <c r="NN127" t="s">
        <v>81</v>
      </c>
      <c r="NO127" t="s">
        <v>81</v>
      </c>
      <c r="NP127" t="s">
        <v>81</v>
      </c>
      <c r="NQ127" t="s">
        <v>81</v>
      </c>
      <c r="NR127" t="s">
        <v>81</v>
      </c>
      <c r="NS127" t="s">
        <v>81</v>
      </c>
      <c r="NT127" t="s">
        <v>81</v>
      </c>
      <c r="NU127" t="s">
        <v>81</v>
      </c>
      <c r="NV127" t="s">
        <v>81</v>
      </c>
      <c r="NW127" t="s">
        <v>81</v>
      </c>
      <c r="NX127" t="s">
        <v>81</v>
      </c>
      <c r="NY127" t="s">
        <v>81</v>
      </c>
      <c r="NZ127" t="s">
        <v>81</v>
      </c>
      <c r="OA127" t="s">
        <v>81</v>
      </c>
      <c r="OB127" t="s">
        <v>81</v>
      </c>
      <c r="OC127" t="s">
        <v>81</v>
      </c>
      <c r="OD127" t="s">
        <v>81</v>
      </c>
      <c r="OE127" t="s">
        <v>81</v>
      </c>
      <c r="OF127" t="s">
        <v>81</v>
      </c>
      <c r="OG127" t="s">
        <v>81</v>
      </c>
      <c r="OH127" t="s">
        <v>81</v>
      </c>
      <c r="OI127" t="s">
        <v>81</v>
      </c>
      <c r="OJ127" t="s">
        <v>81</v>
      </c>
      <c r="OK127" t="s">
        <v>81</v>
      </c>
      <c r="OL127" t="s">
        <v>81</v>
      </c>
      <c r="OM127">
        <v>1</v>
      </c>
      <c r="ON127">
        <v>2</v>
      </c>
      <c r="OO127">
        <v>1</v>
      </c>
      <c r="OP127">
        <v>0</v>
      </c>
      <c r="OQ127" t="s">
        <v>81</v>
      </c>
      <c r="OR127" t="s">
        <v>81</v>
      </c>
      <c r="OS127" t="s">
        <v>81</v>
      </c>
      <c r="OT127" t="s">
        <v>81</v>
      </c>
      <c r="OU127" t="s">
        <v>81</v>
      </c>
      <c r="OV127" t="s">
        <v>81</v>
      </c>
      <c r="OW127" t="s">
        <v>81</v>
      </c>
      <c r="OX127" t="s">
        <v>81</v>
      </c>
      <c r="OY127" t="s">
        <v>81</v>
      </c>
      <c r="OZ127" t="s">
        <v>81</v>
      </c>
      <c r="PA127" t="s">
        <v>81</v>
      </c>
      <c r="PB127" t="s">
        <v>81</v>
      </c>
      <c r="PC127" t="s">
        <v>81</v>
      </c>
      <c r="PD127" t="s">
        <v>81</v>
      </c>
    </row>
    <row r="128" spans="1:420" x14ac:dyDescent="0.35">
      <c r="A128" s="20">
        <v>2090517</v>
      </c>
      <c r="B128" s="20">
        <v>2</v>
      </c>
      <c r="C128" s="20">
        <v>9</v>
      </c>
      <c r="D128" s="20">
        <v>5</v>
      </c>
      <c r="E128" s="20" t="s">
        <v>1599</v>
      </c>
      <c r="F128" s="20">
        <v>1</v>
      </c>
      <c r="G128" s="20">
        <v>7</v>
      </c>
      <c r="H128" s="20">
        <v>7</v>
      </c>
      <c r="I128" s="20">
        <v>12</v>
      </c>
      <c r="J128" s="20">
        <v>80</v>
      </c>
      <c r="K128" s="20">
        <v>20</v>
      </c>
      <c r="L128" s="20">
        <v>18000</v>
      </c>
      <c r="M128" s="20">
        <v>13</v>
      </c>
      <c r="N128" s="20">
        <v>3</v>
      </c>
      <c r="O128" s="20">
        <v>3</v>
      </c>
      <c r="P128" s="20">
        <v>20</v>
      </c>
      <c r="Q128" s="20">
        <v>20</v>
      </c>
      <c r="R128" s="20">
        <v>10</v>
      </c>
      <c r="S128" s="20">
        <v>5500</v>
      </c>
      <c r="T128" t="s">
        <v>81</v>
      </c>
      <c r="U128" t="s">
        <v>81</v>
      </c>
      <c r="V128" t="s">
        <v>81</v>
      </c>
      <c r="W128" t="s">
        <v>81</v>
      </c>
      <c r="X128" t="s">
        <v>81</v>
      </c>
      <c r="Y128" t="s">
        <v>81</v>
      </c>
      <c r="Z128" t="s">
        <v>81</v>
      </c>
      <c r="AA128" t="s">
        <v>81</v>
      </c>
      <c r="AB128" t="s">
        <v>81</v>
      </c>
      <c r="AC128" t="s">
        <v>81</v>
      </c>
      <c r="AD128" t="s">
        <v>81</v>
      </c>
      <c r="AE128" t="s">
        <v>81</v>
      </c>
      <c r="AF128" t="s">
        <v>81</v>
      </c>
      <c r="AG128" t="s">
        <v>81</v>
      </c>
      <c r="AH128" t="s">
        <v>81</v>
      </c>
      <c r="AI128" t="s">
        <v>81</v>
      </c>
      <c r="AJ128" t="s">
        <v>81</v>
      </c>
      <c r="AK128" t="s">
        <v>81</v>
      </c>
      <c r="AL128" t="s">
        <v>81</v>
      </c>
      <c r="AM128" t="s">
        <v>81</v>
      </c>
      <c r="AN128" t="s">
        <v>81</v>
      </c>
      <c r="AO128" t="s">
        <v>81</v>
      </c>
      <c r="AP128" t="s">
        <v>81</v>
      </c>
      <c r="AQ128" t="s">
        <v>81</v>
      </c>
      <c r="AR128" t="s">
        <v>81</v>
      </c>
      <c r="AS128" t="s">
        <v>81</v>
      </c>
      <c r="AT128" t="s">
        <v>81</v>
      </c>
      <c r="AU128" t="s">
        <v>81</v>
      </c>
      <c r="AV128">
        <v>2</v>
      </c>
      <c r="AW128" t="s">
        <v>81</v>
      </c>
      <c r="AX128">
        <v>45000</v>
      </c>
      <c r="AY128">
        <v>1500</v>
      </c>
      <c r="AZ128" t="s">
        <v>81</v>
      </c>
      <c r="BA128" t="s">
        <v>81</v>
      </c>
      <c r="BB128">
        <v>18000</v>
      </c>
      <c r="BC128" t="s">
        <v>81</v>
      </c>
      <c r="BD128" t="s">
        <v>81</v>
      </c>
      <c r="BE128" t="s">
        <v>81</v>
      </c>
      <c r="BF128" t="s">
        <v>81</v>
      </c>
      <c r="BG128" t="s">
        <v>81</v>
      </c>
      <c r="BH128" t="s">
        <v>81</v>
      </c>
      <c r="BI128" t="s">
        <v>81</v>
      </c>
      <c r="BJ128" t="s">
        <v>81</v>
      </c>
      <c r="BK128" t="s">
        <v>81</v>
      </c>
      <c r="BL128" t="s">
        <v>81</v>
      </c>
      <c r="BM128" t="s">
        <v>81</v>
      </c>
      <c r="BN128" t="s">
        <v>81</v>
      </c>
      <c r="BO128" t="s">
        <v>81</v>
      </c>
      <c r="BP128" t="s">
        <v>81</v>
      </c>
      <c r="BQ128" t="s">
        <v>81</v>
      </c>
      <c r="BR128" t="s">
        <v>81</v>
      </c>
      <c r="BS128" t="s">
        <v>81</v>
      </c>
      <c r="BT128" t="s">
        <v>81</v>
      </c>
      <c r="BU128">
        <v>1</v>
      </c>
      <c r="BV128" t="s">
        <v>81</v>
      </c>
      <c r="BW128">
        <v>3</v>
      </c>
      <c r="BX128" t="s">
        <v>81</v>
      </c>
      <c r="BY128">
        <v>1</v>
      </c>
      <c r="BZ128" t="s">
        <v>81</v>
      </c>
      <c r="CA128" t="s">
        <v>81</v>
      </c>
      <c r="CB128" t="s">
        <v>81</v>
      </c>
      <c r="CC128" t="s">
        <v>81</v>
      </c>
      <c r="CD128" t="s">
        <v>81</v>
      </c>
      <c r="CE128">
        <v>1</v>
      </c>
      <c r="CF128" t="s">
        <v>81</v>
      </c>
      <c r="CG128">
        <v>3</v>
      </c>
      <c r="CH128" t="s">
        <v>81</v>
      </c>
      <c r="CI128">
        <v>1</v>
      </c>
      <c r="CJ128" t="s">
        <v>81</v>
      </c>
      <c r="CK128" t="s">
        <v>81</v>
      </c>
      <c r="CL128" t="s">
        <v>81</v>
      </c>
      <c r="CM128">
        <v>6</v>
      </c>
      <c r="CN128">
        <v>1</v>
      </c>
      <c r="CO128">
        <v>1</v>
      </c>
      <c r="CP128" t="s">
        <v>81</v>
      </c>
      <c r="CQ128" t="s">
        <v>81</v>
      </c>
      <c r="CR128" t="s">
        <v>81</v>
      </c>
      <c r="CS128">
        <v>1</v>
      </c>
      <c r="CT128" t="s">
        <v>81</v>
      </c>
      <c r="CU128" t="s">
        <v>81</v>
      </c>
      <c r="CV128" t="s">
        <v>81</v>
      </c>
      <c r="CW128" t="s">
        <v>81</v>
      </c>
      <c r="CX128" t="s">
        <v>81</v>
      </c>
      <c r="CY128">
        <v>1</v>
      </c>
      <c r="CZ128" t="s">
        <v>81</v>
      </c>
      <c r="DA128" t="s">
        <v>81</v>
      </c>
      <c r="DB128" t="s">
        <v>81</v>
      </c>
      <c r="DC128">
        <v>1</v>
      </c>
      <c r="DD128" t="s">
        <v>81</v>
      </c>
      <c r="DE128" t="s">
        <v>81</v>
      </c>
      <c r="DF128">
        <v>1</v>
      </c>
      <c r="DG128" t="s">
        <v>81</v>
      </c>
      <c r="DH128">
        <v>1</v>
      </c>
      <c r="DI128" t="s">
        <v>81</v>
      </c>
      <c r="DJ128" t="s">
        <v>81</v>
      </c>
      <c r="DK128" t="s">
        <v>81</v>
      </c>
      <c r="DL128" t="s">
        <v>81</v>
      </c>
      <c r="DM128" t="s">
        <v>81</v>
      </c>
      <c r="DN128">
        <v>1</v>
      </c>
      <c r="DO128" t="s">
        <v>81</v>
      </c>
      <c r="DP128">
        <v>1</v>
      </c>
      <c r="DQ128" t="s">
        <v>81</v>
      </c>
      <c r="DR128">
        <v>1</v>
      </c>
      <c r="DS128" t="s">
        <v>81</v>
      </c>
      <c r="DT128" t="s">
        <v>81</v>
      </c>
      <c r="DU128" t="s">
        <v>81</v>
      </c>
      <c r="DV128" t="s">
        <v>81</v>
      </c>
      <c r="DW128" t="s">
        <v>81</v>
      </c>
      <c r="DX128">
        <v>1</v>
      </c>
      <c r="DY128" t="s">
        <v>81</v>
      </c>
      <c r="DZ128">
        <v>2</v>
      </c>
      <c r="EA128">
        <v>2</v>
      </c>
      <c r="EB128">
        <v>1</v>
      </c>
      <c r="EC128">
        <v>1</v>
      </c>
      <c r="ED128" t="s">
        <v>81</v>
      </c>
      <c r="EE128">
        <v>1</v>
      </c>
      <c r="EF128" t="s">
        <v>81</v>
      </c>
      <c r="EG128">
        <v>1</v>
      </c>
      <c r="EH128" t="s">
        <v>81</v>
      </c>
      <c r="EI128" t="s">
        <v>81</v>
      </c>
      <c r="EJ128" t="s">
        <v>81</v>
      </c>
      <c r="EK128" t="s">
        <v>81</v>
      </c>
      <c r="EL128" t="s">
        <v>81</v>
      </c>
      <c r="EM128" t="s">
        <v>81</v>
      </c>
      <c r="EN128" t="s">
        <v>81</v>
      </c>
      <c r="EO128" t="s">
        <v>81</v>
      </c>
      <c r="EP128" t="s">
        <v>81</v>
      </c>
      <c r="EQ128" t="s">
        <v>81</v>
      </c>
      <c r="ER128">
        <v>1</v>
      </c>
      <c r="ES128" t="s">
        <v>81</v>
      </c>
      <c r="ET128" t="s">
        <v>81</v>
      </c>
      <c r="EU128" t="s">
        <v>81</v>
      </c>
      <c r="EV128">
        <v>1</v>
      </c>
      <c r="EW128">
        <v>1</v>
      </c>
      <c r="EX128" t="s">
        <v>81</v>
      </c>
      <c r="EY128">
        <v>2</v>
      </c>
      <c r="EZ128" t="s">
        <v>81</v>
      </c>
      <c r="FA128">
        <v>1</v>
      </c>
      <c r="FB128" t="s">
        <v>81</v>
      </c>
      <c r="FC128" t="s">
        <v>81</v>
      </c>
      <c r="FD128" t="s">
        <v>81</v>
      </c>
      <c r="FE128" t="s">
        <v>81</v>
      </c>
      <c r="FF128" t="s">
        <v>81</v>
      </c>
      <c r="FG128">
        <v>1</v>
      </c>
      <c r="FH128" t="s">
        <v>81</v>
      </c>
      <c r="FI128">
        <v>1</v>
      </c>
      <c r="FJ128">
        <v>3</v>
      </c>
      <c r="FK128">
        <v>1</v>
      </c>
      <c r="FL128" t="s">
        <v>81</v>
      </c>
      <c r="FM128" t="s">
        <v>81</v>
      </c>
      <c r="FN128" t="s">
        <v>81</v>
      </c>
      <c r="FO128" t="s">
        <v>81</v>
      </c>
      <c r="FP128" t="s">
        <v>81</v>
      </c>
      <c r="FQ128">
        <v>1</v>
      </c>
      <c r="FR128" t="s">
        <v>81</v>
      </c>
      <c r="FS128" t="s">
        <v>81</v>
      </c>
      <c r="FT128" t="s">
        <v>81</v>
      </c>
      <c r="FU128">
        <v>1</v>
      </c>
      <c r="FV128" t="s">
        <v>81</v>
      </c>
      <c r="FW128" t="s">
        <v>81</v>
      </c>
      <c r="FX128" t="s">
        <v>81</v>
      </c>
      <c r="FY128" t="s">
        <v>81</v>
      </c>
      <c r="FZ128" t="s">
        <v>81</v>
      </c>
      <c r="GA128" t="s">
        <v>81</v>
      </c>
      <c r="GB128" t="s">
        <v>81</v>
      </c>
      <c r="GC128" t="s">
        <v>81</v>
      </c>
      <c r="GD128" t="s">
        <v>81</v>
      </c>
      <c r="GE128" t="s">
        <v>81</v>
      </c>
      <c r="GF128" t="s">
        <v>81</v>
      </c>
      <c r="GG128" t="s">
        <v>81</v>
      </c>
      <c r="GH128" t="s">
        <v>81</v>
      </c>
      <c r="GI128" t="s">
        <v>81</v>
      </c>
      <c r="GJ128" t="s">
        <v>81</v>
      </c>
      <c r="GK128" t="s">
        <v>81</v>
      </c>
      <c r="GL128" t="s">
        <v>81</v>
      </c>
      <c r="GM128" t="s">
        <v>81</v>
      </c>
      <c r="GN128" t="s">
        <v>81</v>
      </c>
      <c r="GO128" t="s">
        <v>81</v>
      </c>
      <c r="GP128" t="s">
        <v>81</v>
      </c>
      <c r="GQ128" t="s">
        <v>81</v>
      </c>
      <c r="GR128" t="s">
        <v>81</v>
      </c>
      <c r="GS128" t="s">
        <v>81</v>
      </c>
      <c r="GT128" t="s">
        <v>81</v>
      </c>
      <c r="GU128" t="s">
        <v>81</v>
      </c>
      <c r="GV128" t="s">
        <v>81</v>
      </c>
      <c r="GW128" t="s">
        <v>81</v>
      </c>
      <c r="GX128" t="s">
        <v>81</v>
      </c>
      <c r="GY128" t="s">
        <v>81</v>
      </c>
      <c r="GZ128" t="s">
        <v>81</v>
      </c>
      <c r="HA128" t="s">
        <v>81</v>
      </c>
      <c r="HB128" t="s">
        <v>81</v>
      </c>
      <c r="HC128" t="s">
        <v>81</v>
      </c>
      <c r="HD128" t="s">
        <v>81</v>
      </c>
      <c r="HE128" t="s">
        <v>81</v>
      </c>
      <c r="HF128" t="s">
        <v>81</v>
      </c>
      <c r="HG128" t="s">
        <v>81</v>
      </c>
      <c r="HH128" t="s">
        <v>81</v>
      </c>
      <c r="HI128" t="s">
        <v>81</v>
      </c>
      <c r="HJ128" t="s">
        <v>81</v>
      </c>
      <c r="HK128" t="s">
        <v>81</v>
      </c>
      <c r="HL128" t="s">
        <v>81</v>
      </c>
      <c r="HM128" t="s">
        <v>81</v>
      </c>
      <c r="HN128" t="s">
        <v>81</v>
      </c>
      <c r="HO128" t="s">
        <v>81</v>
      </c>
      <c r="HP128" t="s">
        <v>81</v>
      </c>
      <c r="HQ128" t="s">
        <v>81</v>
      </c>
      <c r="HR128" t="s">
        <v>81</v>
      </c>
      <c r="HS128" t="s">
        <v>81</v>
      </c>
      <c r="HT128" t="s">
        <v>81</v>
      </c>
      <c r="HU128" t="s">
        <v>81</v>
      </c>
      <c r="HV128" t="s">
        <v>81</v>
      </c>
      <c r="HW128" t="s">
        <v>81</v>
      </c>
      <c r="HX128" t="s">
        <v>81</v>
      </c>
      <c r="HY128" t="s">
        <v>81</v>
      </c>
      <c r="HZ128" t="s">
        <v>81</v>
      </c>
      <c r="IA128" t="s">
        <v>81</v>
      </c>
      <c r="IB128" t="s">
        <v>81</v>
      </c>
      <c r="IC128" t="s">
        <v>81</v>
      </c>
      <c r="ID128" t="s">
        <v>81</v>
      </c>
      <c r="IE128" t="s">
        <v>81</v>
      </c>
      <c r="IF128" t="s">
        <v>81</v>
      </c>
      <c r="IG128" t="s">
        <v>81</v>
      </c>
      <c r="IH128" t="s">
        <v>81</v>
      </c>
      <c r="II128" t="s">
        <v>81</v>
      </c>
      <c r="IJ128" t="s">
        <v>81</v>
      </c>
      <c r="IK128" t="s">
        <v>81</v>
      </c>
      <c r="IL128" t="s">
        <v>81</v>
      </c>
      <c r="IM128" t="s">
        <v>81</v>
      </c>
      <c r="IN128" t="s">
        <v>81</v>
      </c>
      <c r="IO128" t="s">
        <v>81</v>
      </c>
      <c r="IP128" t="s">
        <v>81</v>
      </c>
      <c r="IQ128" t="s">
        <v>81</v>
      </c>
      <c r="IR128" t="s">
        <v>81</v>
      </c>
      <c r="IS128" t="s">
        <v>81</v>
      </c>
      <c r="IT128" t="s">
        <v>81</v>
      </c>
      <c r="IU128" t="s">
        <v>81</v>
      </c>
      <c r="IV128" t="s">
        <v>81</v>
      </c>
      <c r="IW128" t="s">
        <v>81</v>
      </c>
      <c r="IX128" t="s">
        <v>81</v>
      </c>
      <c r="IY128" t="s">
        <v>81</v>
      </c>
      <c r="IZ128" t="s">
        <v>81</v>
      </c>
      <c r="JA128" t="s">
        <v>81</v>
      </c>
      <c r="JB128" t="s">
        <v>81</v>
      </c>
      <c r="JC128" t="s">
        <v>81</v>
      </c>
      <c r="JD128" t="s">
        <v>81</v>
      </c>
      <c r="JE128" t="s">
        <v>81</v>
      </c>
      <c r="JF128" t="s">
        <v>81</v>
      </c>
      <c r="JG128" t="s">
        <v>81</v>
      </c>
      <c r="JH128" t="s">
        <v>81</v>
      </c>
      <c r="JI128" t="s">
        <v>81</v>
      </c>
      <c r="JJ128" t="s">
        <v>81</v>
      </c>
      <c r="JK128" t="s">
        <v>81</v>
      </c>
      <c r="JL128" t="s">
        <v>81</v>
      </c>
      <c r="JM128" t="s">
        <v>81</v>
      </c>
      <c r="JN128" t="s">
        <v>81</v>
      </c>
      <c r="JO128" t="s">
        <v>81</v>
      </c>
      <c r="JP128" t="s">
        <v>81</v>
      </c>
      <c r="JQ128" t="s">
        <v>81</v>
      </c>
      <c r="JR128" t="s">
        <v>81</v>
      </c>
      <c r="JS128" t="s">
        <v>81</v>
      </c>
      <c r="JT128" t="s">
        <v>81</v>
      </c>
      <c r="JU128" t="s">
        <v>81</v>
      </c>
      <c r="JV128" t="s">
        <v>81</v>
      </c>
      <c r="JW128" t="s">
        <v>81</v>
      </c>
      <c r="JX128" t="s">
        <v>81</v>
      </c>
      <c r="JY128" t="s">
        <v>81</v>
      </c>
      <c r="JZ128" t="s">
        <v>81</v>
      </c>
      <c r="KA128" t="s">
        <v>81</v>
      </c>
      <c r="KB128" t="s">
        <v>81</v>
      </c>
      <c r="KC128" t="s">
        <v>81</v>
      </c>
      <c r="KD128" t="s">
        <v>81</v>
      </c>
      <c r="KE128" t="s">
        <v>81</v>
      </c>
      <c r="KF128" t="s">
        <v>81</v>
      </c>
      <c r="KG128" t="s">
        <v>81</v>
      </c>
      <c r="KH128" t="s">
        <v>81</v>
      </c>
      <c r="KI128" t="s">
        <v>81</v>
      </c>
      <c r="KJ128" t="s">
        <v>81</v>
      </c>
      <c r="KK128" t="s">
        <v>81</v>
      </c>
      <c r="KL128" t="s">
        <v>81</v>
      </c>
      <c r="KM128" t="s">
        <v>81</v>
      </c>
      <c r="KN128" t="s">
        <v>81</v>
      </c>
      <c r="KO128" t="s">
        <v>81</v>
      </c>
      <c r="KP128" t="s">
        <v>81</v>
      </c>
      <c r="KQ128" t="s">
        <v>81</v>
      </c>
      <c r="KR128" t="s">
        <v>81</v>
      </c>
      <c r="KS128" t="s">
        <v>81</v>
      </c>
      <c r="KT128" t="s">
        <v>81</v>
      </c>
      <c r="KU128" t="s">
        <v>81</v>
      </c>
      <c r="KV128" t="s">
        <v>81</v>
      </c>
      <c r="KW128" t="s">
        <v>81</v>
      </c>
      <c r="KX128" t="s">
        <v>81</v>
      </c>
      <c r="KY128" t="s">
        <v>81</v>
      </c>
      <c r="KZ128" t="s">
        <v>81</v>
      </c>
      <c r="LA128" t="s">
        <v>81</v>
      </c>
      <c r="LB128" t="s">
        <v>81</v>
      </c>
      <c r="LC128" t="s">
        <v>81</v>
      </c>
      <c r="LD128" t="s">
        <v>81</v>
      </c>
      <c r="LE128" t="s">
        <v>81</v>
      </c>
      <c r="LF128" t="s">
        <v>81</v>
      </c>
      <c r="LG128" t="s">
        <v>81</v>
      </c>
      <c r="LH128" t="s">
        <v>81</v>
      </c>
      <c r="LI128" t="s">
        <v>81</v>
      </c>
      <c r="LJ128" t="s">
        <v>81</v>
      </c>
      <c r="LK128" t="s">
        <v>81</v>
      </c>
      <c r="LL128" t="s">
        <v>81</v>
      </c>
      <c r="LM128" t="s">
        <v>81</v>
      </c>
      <c r="LN128" t="s">
        <v>81</v>
      </c>
      <c r="LO128" t="s">
        <v>81</v>
      </c>
      <c r="LP128" t="s">
        <v>81</v>
      </c>
      <c r="LQ128" t="s">
        <v>81</v>
      </c>
      <c r="LR128" t="s">
        <v>81</v>
      </c>
      <c r="LS128" t="s">
        <v>81</v>
      </c>
      <c r="LT128" t="s">
        <v>81</v>
      </c>
      <c r="LU128" t="s">
        <v>81</v>
      </c>
      <c r="LV128" t="s">
        <v>81</v>
      </c>
      <c r="LW128" t="s">
        <v>81</v>
      </c>
      <c r="LX128" t="s">
        <v>81</v>
      </c>
      <c r="LY128" t="s">
        <v>81</v>
      </c>
      <c r="LZ128" t="s">
        <v>81</v>
      </c>
      <c r="MA128" t="s">
        <v>81</v>
      </c>
      <c r="MB128" t="s">
        <v>81</v>
      </c>
      <c r="MC128" t="s">
        <v>81</v>
      </c>
      <c r="MD128" t="s">
        <v>81</v>
      </c>
      <c r="ME128" t="s">
        <v>81</v>
      </c>
      <c r="MF128" t="s">
        <v>81</v>
      </c>
      <c r="MG128" t="s">
        <v>81</v>
      </c>
      <c r="MH128" t="s">
        <v>81</v>
      </c>
      <c r="MI128" t="s">
        <v>81</v>
      </c>
      <c r="MJ128" t="s">
        <v>81</v>
      </c>
      <c r="MK128" t="s">
        <v>81</v>
      </c>
      <c r="ML128" t="s">
        <v>81</v>
      </c>
      <c r="MM128" t="s">
        <v>81</v>
      </c>
      <c r="MN128" t="s">
        <v>81</v>
      </c>
      <c r="MO128" t="s">
        <v>81</v>
      </c>
      <c r="MP128" t="s">
        <v>81</v>
      </c>
      <c r="MQ128" t="s">
        <v>81</v>
      </c>
      <c r="MR128" t="s">
        <v>81</v>
      </c>
      <c r="MS128" t="s">
        <v>81</v>
      </c>
      <c r="MT128" t="s">
        <v>81</v>
      </c>
      <c r="MU128" t="s">
        <v>81</v>
      </c>
      <c r="MV128" t="s">
        <v>81</v>
      </c>
      <c r="MW128" t="s">
        <v>81</v>
      </c>
      <c r="MX128" t="s">
        <v>81</v>
      </c>
      <c r="MY128" t="s">
        <v>81</v>
      </c>
      <c r="MZ128" t="s">
        <v>81</v>
      </c>
      <c r="NA128" t="s">
        <v>81</v>
      </c>
      <c r="NB128" t="s">
        <v>81</v>
      </c>
      <c r="NC128" t="s">
        <v>81</v>
      </c>
      <c r="ND128" t="s">
        <v>81</v>
      </c>
      <c r="NE128" t="s">
        <v>81</v>
      </c>
      <c r="NF128" t="s">
        <v>81</v>
      </c>
      <c r="NG128" t="s">
        <v>81</v>
      </c>
      <c r="NH128" t="s">
        <v>81</v>
      </c>
      <c r="NI128" t="s">
        <v>81</v>
      </c>
      <c r="NJ128" t="s">
        <v>81</v>
      </c>
      <c r="NK128" t="s">
        <v>81</v>
      </c>
      <c r="NL128" t="s">
        <v>81</v>
      </c>
      <c r="NM128" t="s">
        <v>81</v>
      </c>
      <c r="NN128" t="s">
        <v>81</v>
      </c>
      <c r="NO128" t="s">
        <v>81</v>
      </c>
      <c r="NP128" t="s">
        <v>81</v>
      </c>
      <c r="NQ128" t="s">
        <v>81</v>
      </c>
      <c r="NR128" t="s">
        <v>81</v>
      </c>
      <c r="NS128" t="s">
        <v>81</v>
      </c>
      <c r="NT128" t="s">
        <v>81</v>
      </c>
      <c r="NU128" t="s">
        <v>81</v>
      </c>
      <c r="NV128" t="s">
        <v>81</v>
      </c>
      <c r="NW128" t="s">
        <v>81</v>
      </c>
      <c r="NX128" t="s">
        <v>81</v>
      </c>
      <c r="NY128" t="s">
        <v>81</v>
      </c>
      <c r="NZ128" t="s">
        <v>81</v>
      </c>
      <c r="OA128" t="s">
        <v>81</v>
      </c>
      <c r="OB128" t="s">
        <v>81</v>
      </c>
      <c r="OC128" t="s">
        <v>81</v>
      </c>
      <c r="OD128" t="s">
        <v>81</v>
      </c>
      <c r="OE128" t="s">
        <v>81</v>
      </c>
      <c r="OF128" t="s">
        <v>81</v>
      </c>
      <c r="OG128" t="s">
        <v>81</v>
      </c>
      <c r="OH128" t="s">
        <v>81</v>
      </c>
      <c r="OI128" t="s">
        <v>81</v>
      </c>
      <c r="OJ128" t="s">
        <v>81</v>
      </c>
      <c r="OK128" t="s">
        <v>81</v>
      </c>
      <c r="OL128" t="s">
        <v>81</v>
      </c>
      <c r="OM128">
        <v>1</v>
      </c>
      <c r="ON128">
        <v>2</v>
      </c>
      <c r="OO128">
        <v>15</v>
      </c>
      <c r="OP128">
        <v>1</v>
      </c>
      <c r="OQ128">
        <v>2</v>
      </c>
      <c r="OR128">
        <v>1</v>
      </c>
      <c r="OS128" t="s">
        <v>81</v>
      </c>
      <c r="OT128" t="s">
        <v>81</v>
      </c>
      <c r="OU128" t="s">
        <v>81</v>
      </c>
      <c r="OV128" t="s">
        <v>81</v>
      </c>
      <c r="OW128" t="s">
        <v>81</v>
      </c>
      <c r="OX128" t="s">
        <v>81</v>
      </c>
      <c r="OY128" t="s">
        <v>81</v>
      </c>
      <c r="OZ128" t="s">
        <v>81</v>
      </c>
      <c r="PA128" t="s">
        <v>81</v>
      </c>
      <c r="PB128" t="s">
        <v>81</v>
      </c>
      <c r="PC128" t="s">
        <v>81</v>
      </c>
      <c r="PD128" t="s">
        <v>81</v>
      </c>
    </row>
    <row r="129" spans="1:420" x14ac:dyDescent="0.35">
      <c r="A129" s="20">
        <v>2090518</v>
      </c>
      <c r="B129" s="20">
        <v>2</v>
      </c>
      <c r="C129" s="20">
        <v>9</v>
      </c>
      <c r="D129" s="20">
        <v>5</v>
      </c>
      <c r="E129" s="20" t="s">
        <v>1603</v>
      </c>
      <c r="F129" s="20">
        <v>1</v>
      </c>
      <c r="G129" s="20">
        <v>5</v>
      </c>
      <c r="H129" s="20">
        <v>5</v>
      </c>
      <c r="I129" s="20">
        <v>12</v>
      </c>
      <c r="J129" s="20">
        <v>30</v>
      </c>
      <c r="K129" s="20">
        <v>8</v>
      </c>
      <c r="L129" s="20">
        <v>18000</v>
      </c>
      <c r="M129" s="20">
        <v>13</v>
      </c>
      <c r="N129" s="20">
        <v>3</v>
      </c>
      <c r="O129" s="20">
        <v>3</v>
      </c>
      <c r="P129" s="20">
        <v>30</v>
      </c>
      <c r="Q129" s="20">
        <v>4</v>
      </c>
      <c r="R129" s="20">
        <v>10</v>
      </c>
      <c r="S129" s="20">
        <v>6000</v>
      </c>
      <c r="T129" s="20">
        <v>2</v>
      </c>
      <c r="U129" s="20">
        <v>2</v>
      </c>
      <c r="V129" s="20">
        <v>2</v>
      </c>
      <c r="W129" s="20">
        <v>30</v>
      </c>
      <c r="X129" s="20">
        <v>20</v>
      </c>
      <c r="Y129" s="20" t="s">
        <v>81</v>
      </c>
      <c r="Z129" s="20">
        <v>8000</v>
      </c>
      <c r="AA129" t="s">
        <v>81</v>
      </c>
      <c r="AB129" t="s">
        <v>81</v>
      </c>
      <c r="AC129" t="s">
        <v>81</v>
      </c>
      <c r="AD129" t="s">
        <v>81</v>
      </c>
      <c r="AE129" t="s">
        <v>81</v>
      </c>
      <c r="AF129" t="s">
        <v>81</v>
      </c>
      <c r="AG129" t="s">
        <v>81</v>
      </c>
      <c r="AH129" t="s">
        <v>81</v>
      </c>
      <c r="AI129" t="s">
        <v>81</v>
      </c>
      <c r="AJ129" t="s">
        <v>81</v>
      </c>
      <c r="AK129" t="s">
        <v>81</v>
      </c>
      <c r="AL129" t="s">
        <v>81</v>
      </c>
      <c r="AM129" t="s">
        <v>81</v>
      </c>
      <c r="AN129" t="s">
        <v>81</v>
      </c>
      <c r="AO129" t="s">
        <v>81</v>
      </c>
      <c r="AP129" t="s">
        <v>81</v>
      </c>
      <c r="AQ129" t="s">
        <v>81</v>
      </c>
      <c r="AR129" t="s">
        <v>81</v>
      </c>
      <c r="AS129" t="s">
        <v>81</v>
      </c>
      <c r="AT129" t="s">
        <v>81</v>
      </c>
      <c r="AU129" t="s">
        <v>81</v>
      </c>
      <c r="AV129">
        <v>3</v>
      </c>
      <c r="AW129" t="s">
        <v>81</v>
      </c>
      <c r="AX129">
        <v>50000</v>
      </c>
      <c r="AY129">
        <v>7200</v>
      </c>
      <c r="AZ129" t="s">
        <v>81</v>
      </c>
      <c r="BA129" t="s">
        <v>81</v>
      </c>
      <c r="BB129">
        <v>27000</v>
      </c>
      <c r="BC129">
        <v>15000</v>
      </c>
      <c r="BD129">
        <v>21000</v>
      </c>
      <c r="BE129">
        <v>20000</v>
      </c>
      <c r="BF129">
        <v>50000</v>
      </c>
      <c r="BG129">
        <v>18000</v>
      </c>
      <c r="BH129" t="s">
        <v>81</v>
      </c>
      <c r="BI129" t="s">
        <v>81</v>
      </c>
      <c r="BJ129" t="s">
        <v>81</v>
      </c>
      <c r="BK129" t="s">
        <v>81</v>
      </c>
      <c r="BL129" t="s">
        <v>81</v>
      </c>
      <c r="BM129" t="s">
        <v>81</v>
      </c>
      <c r="BN129" t="s">
        <v>81</v>
      </c>
      <c r="BO129" t="s">
        <v>81</v>
      </c>
      <c r="BP129" t="s">
        <v>81</v>
      </c>
      <c r="BQ129" t="s">
        <v>81</v>
      </c>
      <c r="BR129" t="s">
        <v>81</v>
      </c>
      <c r="BS129" t="s">
        <v>81</v>
      </c>
      <c r="BT129" t="s">
        <v>81</v>
      </c>
      <c r="BU129" s="27">
        <v>0</v>
      </c>
      <c r="BV129" t="s">
        <v>81</v>
      </c>
      <c r="BW129">
        <v>7</v>
      </c>
      <c r="BX129" t="s">
        <v>81</v>
      </c>
      <c r="BY129">
        <v>1</v>
      </c>
      <c r="BZ129" t="s">
        <v>81</v>
      </c>
      <c r="CA129" t="s">
        <v>81</v>
      </c>
      <c r="CB129" t="s">
        <v>81</v>
      </c>
      <c r="CC129" t="s">
        <v>81</v>
      </c>
      <c r="CD129" t="s">
        <v>81</v>
      </c>
      <c r="CE129" t="s">
        <v>81</v>
      </c>
      <c r="CF129" t="s">
        <v>81</v>
      </c>
      <c r="CG129">
        <v>7</v>
      </c>
      <c r="CH129" t="s">
        <v>81</v>
      </c>
      <c r="CI129">
        <v>1</v>
      </c>
      <c r="CJ129" t="s">
        <v>81</v>
      </c>
      <c r="CK129" t="s">
        <v>81</v>
      </c>
      <c r="CL129" t="s">
        <v>81</v>
      </c>
      <c r="CM129">
        <v>35</v>
      </c>
      <c r="CN129">
        <v>1</v>
      </c>
      <c r="CO129">
        <v>1</v>
      </c>
      <c r="CP129">
        <v>1</v>
      </c>
      <c r="CQ129" t="s">
        <v>81</v>
      </c>
      <c r="CR129" t="s">
        <v>81</v>
      </c>
      <c r="CS129">
        <v>1</v>
      </c>
      <c r="CT129" t="s">
        <v>81</v>
      </c>
      <c r="CU129" t="s">
        <v>81</v>
      </c>
      <c r="CV129" t="s">
        <v>81</v>
      </c>
      <c r="CW129" t="s">
        <v>81</v>
      </c>
      <c r="CX129" t="s">
        <v>81</v>
      </c>
      <c r="CY129">
        <v>1</v>
      </c>
      <c r="CZ129">
        <v>1</v>
      </c>
      <c r="DA129" t="s">
        <v>81</v>
      </c>
      <c r="DB129" t="s">
        <v>81</v>
      </c>
      <c r="DC129">
        <v>1</v>
      </c>
      <c r="DD129">
        <v>1</v>
      </c>
      <c r="DE129">
        <v>1</v>
      </c>
      <c r="DF129">
        <v>10</v>
      </c>
      <c r="DG129">
        <v>22</v>
      </c>
      <c r="DH129">
        <v>1</v>
      </c>
      <c r="DI129" t="s">
        <v>81</v>
      </c>
      <c r="DJ129" t="s">
        <v>81</v>
      </c>
      <c r="DK129">
        <v>3</v>
      </c>
      <c r="DL129">
        <v>9</v>
      </c>
      <c r="DM129">
        <v>1</v>
      </c>
      <c r="DN129">
        <v>1</v>
      </c>
      <c r="DO129" t="s">
        <v>81</v>
      </c>
      <c r="DP129">
        <v>4</v>
      </c>
      <c r="DQ129" t="s">
        <v>81</v>
      </c>
      <c r="DR129">
        <v>1</v>
      </c>
      <c r="DS129" t="s">
        <v>81</v>
      </c>
      <c r="DT129" t="s">
        <v>81</v>
      </c>
      <c r="DU129" t="s">
        <v>81</v>
      </c>
      <c r="DV129" t="s">
        <v>81</v>
      </c>
      <c r="DW129" t="s">
        <v>81</v>
      </c>
      <c r="DX129" t="s">
        <v>81</v>
      </c>
      <c r="DY129" t="s">
        <v>81</v>
      </c>
      <c r="DZ129">
        <v>13</v>
      </c>
      <c r="EA129" t="s">
        <v>81</v>
      </c>
      <c r="EB129">
        <v>1</v>
      </c>
      <c r="EC129">
        <v>1</v>
      </c>
      <c r="ED129">
        <v>1</v>
      </c>
      <c r="EE129">
        <v>1</v>
      </c>
      <c r="EF129">
        <v>1</v>
      </c>
      <c r="EG129">
        <v>1</v>
      </c>
      <c r="EH129" t="s">
        <v>81</v>
      </c>
      <c r="EI129" t="s">
        <v>81</v>
      </c>
      <c r="EJ129" t="s">
        <v>81</v>
      </c>
      <c r="EK129" t="s">
        <v>81</v>
      </c>
      <c r="EL129" t="s">
        <v>81</v>
      </c>
      <c r="EM129" t="s">
        <v>81</v>
      </c>
      <c r="EN129" t="s">
        <v>81</v>
      </c>
      <c r="EO129" t="s">
        <v>81</v>
      </c>
      <c r="EP129" t="s">
        <v>81</v>
      </c>
      <c r="EQ129" t="s">
        <v>81</v>
      </c>
      <c r="ER129">
        <v>1</v>
      </c>
      <c r="ES129">
        <v>1</v>
      </c>
      <c r="ET129" t="s">
        <v>81</v>
      </c>
      <c r="EU129" t="s">
        <v>81</v>
      </c>
      <c r="EV129">
        <v>1</v>
      </c>
      <c r="EW129" t="s">
        <v>81</v>
      </c>
      <c r="EX129" t="s">
        <v>81</v>
      </c>
      <c r="EY129" t="s">
        <v>81</v>
      </c>
      <c r="EZ129">
        <v>45</v>
      </c>
      <c r="FA129">
        <v>1</v>
      </c>
      <c r="FB129" t="s">
        <v>81</v>
      </c>
      <c r="FC129" t="s">
        <v>81</v>
      </c>
      <c r="FD129" t="s">
        <v>81</v>
      </c>
      <c r="FE129" t="s">
        <v>81</v>
      </c>
      <c r="FF129" t="s">
        <v>81</v>
      </c>
      <c r="FG129">
        <v>1</v>
      </c>
      <c r="FH129">
        <v>1</v>
      </c>
      <c r="FI129">
        <v>13</v>
      </c>
      <c r="FJ129">
        <v>25</v>
      </c>
      <c r="FK129">
        <v>1</v>
      </c>
      <c r="FL129" t="s">
        <v>81</v>
      </c>
      <c r="FM129" t="s">
        <v>81</v>
      </c>
      <c r="FN129" t="s">
        <v>81</v>
      </c>
      <c r="FO129" t="s">
        <v>81</v>
      </c>
      <c r="FP129" t="s">
        <v>81</v>
      </c>
      <c r="FQ129">
        <v>1</v>
      </c>
      <c r="FR129" t="s">
        <v>81</v>
      </c>
      <c r="FS129" t="s">
        <v>81</v>
      </c>
      <c r="FT129">
        <v>2</v>
      </c>
      <c r="FU129">
        <v>1</v>
      </c>
      <c r="FV129" t="s">
        <v>81</v>
      </c>
      <c r="FW129" t="s">
        <v>81</v>
      </c>
      <c r="FX129" t="s">
        <v>81</v>
      </c>
      <c r="FY129" t="s">
        <v>81</v>
      </c>
      <c r="FZ129" t="s">
        <v>81</v>
      </c>
      <c r="GA129" t="s">
        <v>81</v>
      </c>
      <c r="GB129" t="s">
        <v>81</v>
      </c>
      <c r="GC129">
        <v>7</v>
      </c>
      <c r="GD129">
        <v>1</v>
      </c>
      <c r="GE129">
        <v>1</v>
      </c>
      <c r="GF129">
        <v>1</v>
      </c>
      <c r="GG129" t="s">
        <v>81</v>
      </c>
      <c r="GH129" t="s">
        <v>81</v>
      </c>
      <c r="GI129" t="s">
        <v>81</v>
      </c>
      <c r="GJ129">
        <v>1</v>
      </c>
      <c r="GK129" t="s">
        <v>81</v>
      </c>
      <c r="GL129" t="s">
        <v>81</v>
      </c>
      <c r="GM129" t="s">
        <v>81</v>
      </c>
      <c r="GN129" t="s">
        <v>81</v>
      </c>
      <c r="GO129" t="s">
        <v>81</v>
      </c>
      <c r="GP129" t="s">
        <v>81</v>
      </c>
      <c r="GQ129" t="s">
        <v>81</v>
      </c>
      <c r="GR129" t="s">
        <v>81</v>
      </c>
      <c r="GS129" t="s">
        <v>81</v>
      </c>
      <c r="GT129" t="s">
        <v>81</v>
      </c>
      <c r="GU129">
        <v>1</v>
      </c>
      <c r="GV129">
        <v>1</v>
      </c>
      <c r="GW129" t="s">
        <v>81</v>
      </c>
      <c r="GX129" t="s">
        <v>81</v>
      </c>
      <c r="GY129">
        <v>1</v>
      </c>
      <c r="GZ129" t="s">
        <v>81</v>
      </c>
      <c r="HA129" t="s">
        <v>81</v>
      </c>
      <c r="HB129" t="s">
        <v>81</v>
      </c>
      <c r="HC129" t="s">
        <v>81</v>
      </c>
      <c r="HD129" t="s">
        <v>81</v>
      </c>
      <c r="HE129">
        <v>1</v>
      </c>
      <c r="HF129">
        <v>1</v>
      </c>
      <c r="HG129" t="s">
        <v>81</v>
      </c>
      <c r="HH129" t="s">
        <v>81</v>
      </c>
      <c r="HI129">
        <v>1</v>
      </c>
      <c r="HJ129" t="s">
        <v>81</v>
      </c>
      <c r="HK129" t="s">
        <v>81</v>
      </c>
      <c r="HL129">
        <v>1</v>
      </c>
      <c r="HM129" t="s">
        <v>81</v>
      </c>
      <c r="HN129">
        <v>1</v>
      </c>
      <c r="HO129" t="s">
        <v>81</v>
      </c>
      <c r="HP129" t="s">
        <v>81</v>
      </c>
      <c r="HQ129" t="s">
        <v>81</v>
      </c>
      <c r="HR129" t="s">
        <v>81</v>
      </c>
      <c r="HS129" t="s">
        <v>81</v>
      </c>
      <c r="HT129">
        <v>1</v>
      </c>
      <c r="HU129" t="s">
        <v>81</v>
      </c>
      <c r="HV129">
        <v>2</v>
      </c>
      <c r="HW129" t="s">
        <v>81</v>
      </c>
      <c r="HX129">
        <v>1</v>
      </c>
      <c r="HY129" t="s">
        <v>81</v>
      </c>
      <c r="HZ129" t="s">
        <v>81</v>
      </c>
      <c r="IA129" t="s">
        <v>81</v>
      </c>
      <c r="IB129" t="s">
        <v>81</v>
      </c>
      <c r="IC129" t="s">
        <v>81</v>
      </c>
      <c r="ID129" t="s">
        <v>81</v>
      </c>
      <c r="IE129" t="s">
        <v>81</v>
      </c>
      <c r="IF129" t="s">
        <v>81</v>
      </c>
      <c r="IG129" t="s">
        <v>81</v>
      </c>
      <c r="IH129" t="s">
        <v>81</v>
      </c>
      <c r="II129" t="s">
        <v>81</v>
      </c>
      <c r="IJ129" t="s">
        <v>81</v>
      </c>
      <c r="IK129" t="s">
        <v>81</v>
      </c>
      <c r="IL129" t="s">
        <v>81</v>
      </c>
      <c r="IM129" t="s">
        <v>81</v>
      </c>
      <c r="IN129" t="s">
        <v>81</v>
      </c>
      <c r="IO129" t="s">
        <v>81</v>
      </c>
      <c r="IP129" t="s">
        <v>81</v>
      </c>
      <c r="IQ129" t="s">
        <v>81</v>
      </c>
      <c r="IR129" t="s">
        <v>81</v>
      </c>
      <c r="IS129" t="s">
        <v>81</v>
      </c>
      <c r="IT129" t="s">
        <v>81</v>
      </c>
      <c r="IU129" t="s">
        <v>81</v>
      </c>
      <c r="IV129" t="s">
        <v>81</v>
      </c>
      <c r="IW129" t="s">
        <v>81</v>
      </c>
      <c r="IX129" t="s">
        <v>81</v>
      </c>
      <c r="IY129" t="s">
        <v>81</v>
      </c>
      <c r="IZ129" t="s">
        <v>81</v>
      </c>
      <c r="JA129" t="s">
        <v>81</v>
      </c>
      <c r="JB129" t="s">
        <v>81</v>
      </c>
      <c r="JC129" t="s">
        <v>81</v>
      </c>
      <c r="JD129" t="s">
        <v>81</v>
      </c>
      <c r="JE129" t="s">
        <v>81</v>
      </c>
      <c r="JF129" t="s">
        <v>81</v>
      </c>
      <c r="JG129" t="s">
        <v>81</v>
      </c>
      <c r="JH129" t="s">
        <v>81</v>
      </c>
      <c r="JI129" t="s">
        <v>81</v>
      </c>
      <c r="JJ129" t="s">
        <v>81</v>
      </c>
      <c r="JK129" t="s">
        <v>81</v>
      </c>
      <c r="JL129" t="s">
        <v>81</v>
      </c>
      <c r="JM129" t="s">
        <v>81</v>
      </c>
      <c r="JN129" t="s">
        <v>81</v>
      </c>
      <c r="JO129" t="s">
        <v>81</v>
      </c>
      <c r="JP129" t="s">
        <v>81</v>
      </c>
      <c r="JQ129" t="s">
        <v>81</v>
      </c>
      <c r="JR129" t="s">
        <v>81</v>
      </c>
      <c r="JS129" t="s">
        <v>81</v>
      </c>
      <c r="JT129" t="s">
        <v>81</v>
      </c>
      <c r="JU129" t="s">
        <v>81</v>
      </c>
      <c r="JV129" t="s">
        <v>81</v>
      </c>
      <c r="JW129" t="s">
        <v>81</v>
      </c>
      <c r="JX129" t="s">
        <v>81</v>
      </c>
      <c r="JY129" t="s">
        <v>81</v>
      </c>
      <c r="JZ129" t="s">
        <v>81</v>
      </c>
      <c r="KA129" t="s">
        <v>81</v>
      </c>
      <c r="KB129" t="s">
        <v>81</v>
      </c>
      <c r="KC129" t="s">
        <v>81</v>
      </c>
      <c r="KD129" t="s">
        <v>81</v>
      </c>
      <c r="KE129" t="s">
        <v>81</v>
      </c>
      <c r="KF129" t="s">
        <v>81</v>
      </c>
      <c r="KG129" t="s">
        <v>81</v>
      </c>
      <c r="KH129" t="s">
        <v>81</v>
      </c>
      <c r="KI129" t="s">
        <v>81</v>
      </c>
      <c r="KJ129" t="s">
        <v>81</v>
      </c>
      <c r="KK129" t="s">
        <v>81</v>
      </c>
      <c r="KL129" t="s">
        <v>81</v>
      </c>
      <c r="KM129" t="s">
        <v>81</v>
      </c>
      <c r="KN129" t="s">
        <v>81</v>
      </c>
      <c r="KO129" t="s">
        <v>81</v>
      </c>
      <c r="KP129" t="s">
        <v>81</v>
      </c>
      <c r="KQ129" t="s">
        <v>81</v>
      </c>
      <c r="KR129" t="s">
        <v>81</v>
      </c>
      <c r="KS129" t="s">
        <v>81</v>
      </c>
      <c r="KT129" t="s">
        <v>81</v>
      </c>
      <c r="KU129" t="s">
        <v>81</v>
      </c>
      <c r="KV129" t="s">
        <v>81</v>
      </c>
      <c r="KW129" t="s">
        <v>81</v>
      </c>
      <c r="KX129" t="s">
        <v>81</v>
      </c>
      <c r="KY129" t="s">
        <v>81</v>
      </c>
      <c r="KZ129" t="s">
        <v>81</v>
      </c>
      <c r="LA129" t="s">
        <v>81</v>
      </c>
      <c r="LB129" t="s">
        <v>81</v>
      </c>
      <c r="LC129" t="s">
        <v>81</v>
      </c>
      <c r="LD129" t="s">
        <v>81</v>
      </c>
      <c r="LE129" t="s">
        <v>81</v>
      </c>
      <c r="LF129" t="s">
        <v>81</v>
      </c>
      <c r="LG129" t="s">
        <v>81</v>
      </c>
      <c r="LH129" t="s">
        <v>81</v>
      </c>
      <c r="LI129" t="s">
        <v>81</v>
      </c>
      <c r="LJ129" t="s">
        <v>81</v>
      </c>
      <c r="LK129" t="s">
        <v>81</v>
      </c>
      <c r="LL129" t="s">
        <v>81</v>
      </c>
      <c r="LM129" t="s">
        <v>81</v>
      </c>
      <c r="LN129" t="s">
        <v>81</v>
      </c>
      <c r="LO129" t="s">
        <v>81</v>
      </c>
      <c r="LP129" t="s">
        <v>81</v>
      </c>
      <c r="LQ129" t="s">
        <v>81</v>
      </c>
      <c r="LR129" t="s">
        <v>81</v>
      </c>
      <c r="LS129" t="s">
        <v>81</v>
      </c>
      <c r="LT129" t="s">
        <v>81</v>
      </c>
      <c r="LU129" t="s">
        <v>81</v>
      </c>
      <c r="LV129" t="s">
        <v>81</v>
      </c>
      <c r="LW129" t="s">
        <v>81</v>
      </c>
      <c r="LX129" t="s">
        <v>81</v>
      </c>
      <c r="LY129" t="s">
        <v>81</v>
      </c>
      <c r="LZ129" t="s">
        <v>81</v>
      </c>
      <c r="MA129" t="s">
        <v>81</v>
      </c>
      <c r="MB129" t="s">
        <v>81</v>
      </c>
      <c r="MC129" t="s">
        <v>81</v>
      </c>
      <c r="MD129" t="s">
        <v>81</v>
      </c>
      <c r="ME129" t="s">
        <v>81</v>
      </c>
      <c r="MF129" t="s">
        <v>81</v>
      </c>
      <c r="MG129" t="s">
        <v>81</v>
      </c>
      <c r="MH129" t="s">
        <v>81</v>
      </c>
      <c r="MI129" t="s">
        <v>81</v>
      </c>
      <c r="MJ129" t="s">
        <v>81</v>
      </c>
      <c r="MK129" t="s">
        <v>81</v>
      </c>
      <c r="ML129" t="s">
        <v>81</v>
      </c>
      <c r="MM129" t="s">
        <v>81</v>
      </c>
      <c r="MN129" t="s">
        <v>81</v>
      </c>
      <c r="MO129" t="s">
        <v>81</v>
      </c>
      <c r="MP129" t="s">
        <v>81</v>
      </c>
      <c r="MQ129" t="s">
        <v>81</v>
      </c>
      <c r="MR129" t="s">
        <v>81</v>
      </c>
      <c r="MS129" t="s">
        <v>81</v>
      </c>
      <c r="MT129" t="s">
        <v>81</v>
      </c>
      <c r="MU129" t="s">
        <v>81</v>
      </c>
      <c r="MV129" t="s">
        <v>81</v>
      </c>
      <c r="MW129" t="s">
        <v>81</v>
      </c>
      <c r="MX129" t="s">
        <v>81</v>
      </c>
      <c r="MY129" t="s">
        <v>81</v>
      </c>
      <c r="MZ129" t="s">
        <v>81</v>
      </c>
      <c r="NA129" t="s">
        <v>81</v>
      </c>
      <c r="NB129" t="s">
        <v>81</v>
      </c>
      <c r="NC129" t="s">
        <v>81</v>
      </c>
      <c r="ND129" t="s">
        <v>81</v>
      </c>
      <c r="NE129" t="s">
        <v>81</v>
      </c>
      <c r="NF129" t="s">
        <v>81</v>
      </c>
      <c r="NG129" t="s">
        <v>81</v>
      </c>
      <c r="NH129" t="s">
        <v>81</v>
      </c>
      <c r="NI129" t="s">
        <v>81</v>
      </c>
      <c r="NJ129" t="s">
        <v>81</v>
      </c>
      <c r="NK129" t="s">
        <v>81</v>
      </c>
      <c r="NL129" t="s">
        <v>81</v>
      </c>
      <c r="NM129" t="s">
        <v>81</v>
      </c>
      <c r="NN129" t="s">
        <v>81</v>
      </c>
      <c r="NO129" t="s">
        <v>81</v>
      </c>
      <c r="NP129" t="s">
        <v>81</v>
      </c>
      <c r="NQ129" t="s">
        <v>81</v>
      </c>
      <c r="NR129" t="s">
        <v>81</v>
      </c>
      <c r="NS129" t="s">
        <v>81</v>
      </c>
      <c r="NT129" t="s">
        <v>81</v>
      </c>
      <c r="NU129" t="s">
        <v>81</v>
      </c>
      <c r="NV129" t="s">
        <v>81</v>
      </c>
      <c r="NW129" t="s">
        <v>81</v>
      </c>
      <c r="NX129" t="s">
        <v>81</v>
      </c>
      <c r="NY129" t="s">
        <v>81</v>
      </c>
      <c r="NZ129" t="s">
        <v>81</v>
      </c>
      <c r="OA129" t="s">
        <v>81</v>
      </c>
      <c r="OB129" t="s">
        <v>81</v>
      </c>
      <c r="OC129" t="s">
        <v>81</v>
      </c>
      <c r="OD129" t="s">
        <v>81</v>
      </c>
      <c r="OE129" t="s">
        <v>81</v>
      </c>
      <c r="OF129" t="s">
        <v>81</v>
      </c>
      <c r="OG129" t="s">
        <v>81</v>
      </c>
      <c r="OH129" t="s">
        <v>81</v>
      </c>
      <c r="OI129" t="s">
        <v>81</v>
      </c>
      <c r="OJ129" t="s">
        <v>81</v>
      </c>
      <c r="OK129" t="s">
        <v>81</v>
      </c>
      <c r="OL129" t="s">
        <v>81</v>
      </c>
      <c r="OM129">
        <v>1</v>
      </c>
      <c r="ON129">
        <v>2</v>
      </c>
      <c r="OO129">
        <v>15</v>
      </c>
      <c r="OP129">
        <v>1</v>
      </c>
      <c r="OQ129">
        <v>2</v>
      </c>
      <c r="OR129">
        <v>1</v>
      </c>
      <c r="OS129">
        <v>1</v>
      </c>
      <c r="OT129">
        <v>2</v>
      </c>
      <c r="OU129">
        <v>1</v>
      </c>
      <c r="OV129" t="s">
        <v>81</v>
      </c>
      <c r="OW129" t="s">
        <v>81</v>
      </c>
      <c r="OX129" t="s">
        <v>81</v>
      </c>
      <c r="OY129" t="s">
        <v>81</v>
      </c>
      <c r="OZ129" t="s">
        <v>81</v>
      </c>
      <c r="PA129" t="s">
        <v>81</v>
      </c>
      <c r="PB129" t="s">
        <v>81</v>
      </c>
      <c r="PC129" t="s">
        <v>81</v>
      </c>
      <c r="PD129" t="s">
        <v>81</v>
      </c>
    </row>
    <row r="130" spans="1:420" x14ac:dyDescent="0.35">
      <c r="A130" s="108">
        <v>2090519</v>
      </c>
      <c r="B130" s="108">
        <v>2</v>
      </c>
      <c r="C130" s="108">
        <v>9</v>
      </c>
      <c r="D130" s="108">
        <v>5</v>
      </c>
      <c r="E130" s="108" t="s">
        <v>1607</v>
      </c>
      <c r="F130" s="20">
        <v>1</v>
      </c>
      <c r="G130" s="20">
        <v>5</v>
      </c>
      <c r="H130" s="20">
        <v>5</v>
      </c>
      <c r="I130" s="20">
        <v>2</v>
      </c>
      <c r="J130" s="20">
        <v>380</v>
      </c>
      <c r="K130" s="20">
        <v>20</v>
      </c>
      <c r="L130" s="20">
        <v>24000</v>
      </c>
      <c r="M130" s="20">
        <v>13</v>
      </c>
      <c r="N130" s="20">
        <v>3</v>
      </c>
      <c r="O130" s="20">
        <v>3</v>
      </c>
      <c r="P130" s="20">
        <v>20</v>
      </c>
      <c r="Q130" s="20">
        <v>1</v>
      </c>
      <c r="R130" s="20">
        <v>3</v>
      </c>
      <c r="S130" s="70" t="s">
        <v>81</v>
      </c>
      <c r="T130" s="20">
        <v>2</v>
      </c>
      <c r="U130" s="20">
        <v>2</v>
      </c>
      <c r="V130" s="20">
        <v>20</v>
      </c>
      <c r="W130" t="s">
        <v>81</v>
      </c>
      <c r="X130" s="20">
        <v>10</v>
      </c>
      <c r="Y130" s="20">
        <v>13000</v>
      </c>
      <c r="Z130" t="s">
        <v>81</v>
      </c>
      <c r="AA130" t="s">
        <v>81</v>
      </c>
      <c r="AB130" t="s">
        <v>81</v>
      </c>
      <c r="AC130" t="s">
        <v>81</v>
      </c>
      <c r="AD130" t="s">
        <v>81</v>
      </c>
      <c r="AE130" t="s">
        <v>81</v>
      </c>
      <c r="AF130" t="s">
        <v>81</v>
      </c>
      <c r="AG130" t="s">
        <v>81</v>
      </c>
      <c r="AH130" t="s">
        <v>81</v>
      </c>
      <c r="AI130" t="s">
        <v>81</v>
      </c>
      <c r="AJ130" t="s">
        <v>81</v>
      </c>
      <c r="AK130" t="s">
        <v>81</v>
      </c>
      <c r="AL130" t="s">
        <v>81</v>
      </c>
      <c r="AM130" t="s">
        <v>81</v>
      </c>
      <c r="AN130" t="s">
        <v>81</v>
      </c>
      <c r="AO130" t="s">
        <v>81</v>
      </c>
      <c r="AP130" t="s">
        <v>81</v>
      </c>
      <c r="AQ130" t="s">
        <v>81</v>
      </c>
      <c r="AR130" t="s">
        <v>81</v>
      </c>
      <c r="AS130" t="s">
        <v>81</v>
      </c>
      <c r="AT130" t="s">
        <v>81</v>
      </c>
      <c r="AU130" t="s">
        <v>81</v>
      </c>
      <c r="AV130">
        <v>3</v>
      </c>
      <c r="AW130" t="s">
        <v>81</v>
      </c>
      <c r="AX130">
        <v>30000</v>
      </c>
      <c r="AY130">
        <v>15000</v>
      </c>
      <c r="AZ130">
        <v>15000</v>
      </c>
      <c r="BA130" t="s">
        <v>81</v>
      </c>
      <c r="BB130">
        <v>14000</v>
      </c>
      <c r="BC130">
        <v>25000</v>
      </c>
      <c r="BD130">
        <v>25000</v>
      </c>
      <c r="BE130" t="s">
        <v>81</v>
      </c>
      <c r="BF130">
        <v>14000</v>
      </c>
      <c r="BG130">
        <v>25000</v>
      </c>
      <c r="BH130">
        <v>25000</v>
      </c>
      <c r="BI130" t="s">
        <v>81</v>
      </c>
      <c r="BJ130" t="s">
        <v>81</v>
      </c>
      <c r="BK130" t="s">
        <v>81</v>
      </c>
      <c r="BL130" t="s">
        <v>81</v>
      </c>
      <c r="BM130" t="s">
        <v>81</v>
      </c>
      <c r="BN130" t="s">
        <v>81</v>
      </c>
      <c r="BO130" t="s">
        <v>81</v>
      </c>
      <c r="BP130" t="s">
        <v>81</v>
      </c>
      <c r="BQ130" t="s">
        <v>81</v>
      </c>
      <c r="BR130" t="s">
        <v>81</v>
      </c>
      <c r="BS130" t="s">
        <v>81</v>
      </c>
      <c r="BT130" t="s">
        <v>81</v>
      </c>
      <c r="BU130" s="27">
        <v>0</v>
      </c>
      <c r="BV130" t="s">
        <v>81</v>
      </c>
      <c r="BW130">
        <v>1</v>
      </c>
      <c r="BX130" t="s">
        <v>81</v>
      </c>
      <c r="BY130">
        <v>1</v>
      </c>
      <c r="BZ130" t="s">
        <v>81</v>
      </c>
      <c r="CA130" t="s">
        <v>81</v>
      </c>
      <c r="CB130" t="s">
        <v>81</v>
      </c>
      <c r="CC130" t="s">
        <v>81</v>
      </c>
      <c r="CD130" t="s">
        <v>81</v>
      </c>
      <c r="CE130" t="s">
        <v>81</v>
      </c>
      <c r="CF130">
        <v>1</v>
      </c>
      <c r="CG130" t="s">
        <v>81</v>
      </c>
      <c r="CH130">
        <v>5</v>
      </c>
      <c r="CI130">
        <v>1</v>
      </c>
      <c r="CJ130" t="s">
        <v>81</v>
      </c>
      <c r="CK130">
        <v>2</v>
      </c>
      <c r="CL130" t="s">
        <v>81</v>
      </c>
      <c r="CM130">
        <v>6</v>
      </c>
      <c r="CN130">
        <v>1</v>
      </c>
      <c r="CO130">
        <v>1</v>
      </c>
      <c r="CP130" t="s">
        <v>81</v>
      </c>
      <c r="CQ130" t="s">
        <v>81</v>
      </c>
      <c r="CR130" t="s">
        <v>81</v>
      </c>
      <c r="CS130">
        <v>1</v>
      </c>
      <c r="CT130">
        <v>1</v>
      </c>
      <c r="CU130" t="s">
        <v>81</v>
      </c>
      <c r="CV130" t="s">
        <v>81</v>
      </c>
      <c r="CW130" t="s">
        <v>81</v>
      </c>
      <c r="CX130">
        <v>1</v>
      </c>
      <c r="CY130">
        <v>1</v>
      </c>
      <c r="CZ130" t="s">
        <v>81</v>
      </c>
      <c r="DA130" t="s">
        <v>81</v>
      </c>
      <c r="DB130" t="s">
        <v>81</v>
      </c>
      <c r="DC130">
        <v>3</v>
      </c>
      <c r="DD130">
        <v>1</v>
      </c>
      <c r="DE130">
        <v>2</v>
      </c>
      <c r="DF130" t="s">
        <v>81</v>
      </c>
      <c r="DG130">
        <v>40</v>
      </c>
      <c r="DH130">
        <v>5</v>
      </c>
      <c r="DI130" t="s">
        <v>81</v>
      </c>
      <c r="DJ130" t="s">
        <v>81</v>
      </c>
      <c r="DK130" t="s">
        <v>81</v>
      </c>
      <c r="DL130" t="s">
        <v>81</v>
      </c>
      <c r="DM130" t="s">
        <v>81</v>
      </c>
      <c r="DN130">
        <v>1</v>
      </c>
      <c r="DO130" t="s">
        <v>81</v>
      </c>
      <c r="DP130" t="s">
        <v>81</v>
      </c>
      <c r="DQ130" t="s">
        <v>81</v>
      </c>
      <c r="DR130" s="27" t="s">
        <v>81</v>
      </c>
      <c r="DS130" t="s">
        <v>81</v>
      </c>
      <c r="DT130" t="s">
        <v>81</v>
      </c>
      <c r="DU130" t="s">
        <v>81</v>
      </c>
      <c r="DV130" t="s">
        <v>81</v>
      </c>
      <c r="DW130" t="s">
        <v>81</v>
      </c>
      <c r="DX130" t="s">
        <v>81</v>
      </c>
      <c r="DY130" t="s">
        <v>81</v>
      </c>
      <c r="DZ130">
        <v>2</v>
      </c>
      <c r="EA130" t="s">
        <v>81</v>
      </c>
      <c r="EB130">
        <v>1</v>
      </c>
      <c r="EC130">
        <v>1</v>
      </c>
      <c r="ED130">
        <v>2</v>
      </c>
      <c r="EE130" t="s">
        <v>81</v>
      </c>
      <c r="EF130">
        <v>3</v>
      </c>
      <c r="EG130">
        <v>1</v>
      </c>
      <c r="EH130" t="s">
        <v>81</v>
      </c>
      <c r="EI130" t="s">
        <v>81</v>
      </c>
      <c r="EJ130" t="s">
        <v>81</v>
      </c>
      <c r="EK130" t="s">
        <v>81</v>
      </c>
      <c r="EL130" t="s">
        <v>81</v>
      </c>
      <c r="EM130" t="s">
        <v>81</v>
      </c>
      <c r="EN130" t="s">
        <v>81</v>
      </c>
      <c r="EO130" t="s">
        <v>81</v>
      </c>
      <c r="EP130" t="s">
        <v>81</v>
      </c>
      <c r="EQ130" t="s">
        <v>81</v>
      </c>
      <c r="ER130">
        <v>1</v>
      </c>
      <c r="ES130" t="s">
        <v>81</v>
      </c>
      <c r="ET130" t="s">
        <v>81</v>
      </c>
      <c r="EU130" t="s">
        <v>81</v>
      </c>
      <c r="EV130">
        <v>1</v>
      </c>
      <c r="EW130" t="s">
        <v>81</v>
      </c>
      <c r="EX130" t="s">
        <v>81</v>
      </c>
      <c r="EY130" t="s">
        <v>81</v>
      </c>
      <c r="EZ130" t="s">
        <v>81</v>
      </c>
      <c r="FA130" t="s">
        <v>81</v>
      </c>
      <c r="FB130" t="s">
        <v>81</v>
      </c>
      <c r="FC130" t="s">
        <v>81</v>
      </c>
      <c r="FD130" t="s">
        <v>81</v>
      </c>
      <c r="FE130" t="s">
        <v>81</v>
      </c>
      <c r="FF130" t="s">
        <v>81</v>
      </c>
      <c r="FG130">
        <v>1</v>
      </c>
      <c r="FH130">
        <v>2</v>
      </c>
      <c r="FI130" t="s">
        <v>81</v>
      </c>
      <c r="FJ130" t="s">
        <v>81</v>
      </c>
      <c r="FK130">
        <v>3</v>
      </c>
      <c r="FL130" t="s">
        <v>81</v>
      </c>
      <c r="FM130" t="s">
        <v>81</v>
      </c>
      <c r="FN130" t="s">
        <v>81</v>
      </c>
      <c r="FO130" t="s">
        <v>81</v>
      </c>
      <c r="FP130" t="s">
        <v>81</v>
      </c>
      <c r="FQ130">
        <v>1</v>
      </c>
      <c r="FR130" t="s">
        <v>81</v>
      </c>
      <c r="FS130" t="s">
        <v>81</v>
      </c>
      <c r="FT130" t="s">
        <v>81</v>
      </c>
      <c r="FU130">
        <v>3</v>
      </c>
      <c r="FV130" t="s">
        <v>81</v>
      </c>
      <c r="FW130" t="s">
        <v>81</v>
      </c>
      <c r="FX130" t="s">
        <v>81</v>
      </c>
      <c r="FY130" t="s">
        <v>81</v>
      </c>
      <c r="FZ130" t="s">
        <v>81</v>
      </c>
      <c r="GA130" t="s">
        <v>81</v>
      </c>
      <c r="GB130" t="s">
        <v>81</v>
      </c>
      <c r="GC130">
        <v>2</v>
      </c>
      <c r="GD130" t="s">
        <v>81</v>
      </c>
      <c r="GE130">
        <v>1</v>
      </c>
      <c r="GF130">
        <v>1</v>
      </c>
      <c r="GG130">
        <v>2</v>
      </c>
      <c r="GH130" t="s">
        <v>81</v>
      </c>
      <c r="GI130">
        <v>3</v>
      </c>
      <c r="GJ130">
        <v>1</v>
      </c>
      <c r="GK130" t="s">
        <v>81</v>
      </c>
      <c r="GL130" t="s">
        <v>81</v>
      </c>
      <c r="GM130" t="s">
        <v>81</v>
      </c>
      <c r="GN130" t="s">
        <v>81</v>
      </c>
      <c r="GO130" t="s">
        <v>81</v>
      </c>
      <c r="GP130" t="s">
        <v>81</v>
      </c>
      <c r="GQ130" t="s">
        <v>81</v>
      </c>
      <c r="GR130" t="s">
        <v>81</v>
      </c>
      <c r="GS130" t="s">
        <v>81</v>
      </c>
      <c r="GT130" t="s">
        <v>81</v>
      </c>
      <c r="GU130">
        <v>1</v>
      </c>
      <c r="GV130" t="s">
        <v>81</v>
      </c>
      <c r="GW130" t="s">
        <v>1116</v>
      </c>
      <c r="GX130" t="s">
        <v>81</v>
      </c>
      <c r="GY130">
        <v>1</v>
      </c>
      <c r="GZ130" t="s">
        <v>81</v>
      </c>
      <c r="HA130" t="s">
        <v>81</v>
      </c>
      <c r="HB130" t="s">
        <v>81</v>
      </c>
      <c r="HC130" t="s">
        <v>81</v>
      </c>
      <c r="HD130" t="s">
        <v>81</v>
      </c>
      <c r="HE130" t="s">
        <v>81</v>
      </c>
      <c r="HF130" t="s">
        <v>81</v>
      </c>
      <c r="HG130" t="s">
        <v>81</v>
      </c>
      <c r="HH130" t="s">
        <v>81</v>
      </c>
      <c r="HI130" t="s">
        <v>81</v>
      </c>
      <c r="HJ130">
        <v>1</v>
      </c>
      <c r="HK130">
        <v>2</v>
      </c>
      <c r="HL130" t="s">
        <v>81</v>
      </c>
      <c r="HM130" t="s">
        <v>81</v>
      </c>
      <c r="HN130">
        <v>2</v>
      </c>
      <c r="HO130" t="s">
        <v>81</v>
      </c>
      <c r="HP130" t="s">
        <v>81</v>
      </c>
      <c r="HQ130" t="s">
        <v>81</v>
      </c>
      <c r="HR130" t="s">
        <v>81</v>
      </c>
      <c r="HS130" t="s">
        <v>81</v>
      </c>
      <c r="HT130">
        <v>1</v>
      </c>
      <c r="HU130" t="s">
        <v>81</v>
      </c>
      <c r="HV130" t="s">
        <v>81</v>
      </c>
      <c r="HW130" t="s">
        <v>81</v>
      </c>
      <c r="HX130">
        <v>2</v>
      </c>
      <c r="HY130" t="s">
        <v>81</v>
      </c>
      <c r="HZ130" t="s">
        <v>81</v>
      </c>
      <c r="IA130" t="s">
        <v>81</v>
      </c>
      <c r="IB130" t="s">
        <v>81</v>
      </c>
      <c r="IC130" t="s">
        <v>81</v>
      </c>
      <c r="ID130" t="s">
        <v>81</v>
      </c>
      <c r="IE130" t="s">
        <v>81</v>
      </c>
      <c r="IF130" t="s">
        <v>81</v>
      </c>
      <c r="IG130" t="s">
        <v>81</v>
      </c>
      <c r="IH130" t="s">
        <v>81</v>
      </c>
      <c r="II130" t="s">
        <v>81</v>
      </c>
      <c r="IJ130" t="s">
        <v>81</v>
      </c>
      <c r="IK130" t="s">
        <v>81</v>
      </c>
      <c r="IL130" t="s">
        <v>81</v>
      </c>
      <c r="IM130" t="s">
        <v>81</v>
      </c>
      <c r="IN130" t="s">
        <v>81</v>
      </c>
      <c r="IO130" t="s">
        <v>81</v>
      </c>
      <c r="IP130" t="s">
        <v>81</v>
      </c>
      <c r="IQ130" t="s">
        <v>81</v>
      </c>
      <c r="IR130" t="s">
        <v>81</v>
      </c>
      <c r="IS130" t="s">
        <v>81</v>
      </c>
      <c r="IT130" t="s">
        <v>81</v>
      </c>
      <c r="IU130" t="s">
        <v>81</v>
      </c>
      <c r="IV130" t="s">
        <v>81</v>
      </c>
      <c r="IW130" t="s">
        <v>81</v>
      </c>
      <c r="IX130" t="s">
        <v>81</v>
      </c>
      <c r="IY130" t="s">
        <v>81</v>
      </c>
      <c r="IZ130" t="s">
        <v>81</v>
      </c>
      <c r="JA130" t="s">
        <v>81</v>
      </c>
      <c r="JB130" t="s">
        <v>81</v>
      </c>
      <c r="JC130" t="s">
        <v>81</v>
      </c>
      <c r="JD130" t="s">
        <v>81</v>
      </c>
      <c r="JE130" t="s">
        <v>81</v>
      </c>
      <c r="JF130" t="s">
        <v>81</v>
      </c>
      <c r="JG130" t="s">
        <v>81</v>
      </c>
      <c r="JH130" t="s">
        <v>81</v>
      </c>
      <c r="JI130" t="s">
        <v>81</v>
      </c>
      <c r="JJ130" t="s">
        <v>81</v>
      </c>
      <c r="JK130" t="s">
        <v>81</v>
      </c>
      <c r="JL130" t="s">
        <v>81</v>
      </c>
      <c r="JM130" t="s">
        <v>81</v>
      </c>
      <c r="JN130" t="s">
        <v>81</v>
      </c>
      <c r="JO130" t="s">
        <v>81</v>
      </c>
      <c r="JP130" t="s">
        <v>81</v>
      </c>
      <c r="JQ130" t="s">
        <v>81</v>
      </c>
      <c r="JR130" t="s">
        <v>81</v>
      </c>
      <c r="JS130" t="s">
        <v>81</v>
      </c>
      <c r="JT130" t="s">
        <v>81</v>
      </c>
      <c r="JU130" t="s">
        <v>81</v>
      </c>
      <c r="JV130" t="s">
        <v>81</v>
      </c>
      <c r="JW130" t="s">
        <v>81</v>
      </c>
      <c r="JX130" t="s">
        <v>81</v>
      </c>
      <c r="JY130" t="s">
        <v>81</v>
      </c>
      <c r="JZ130" t="s">
        <v>81</v>
      </c>
      <c r="KA130" t="s">
        <v>81</v>
      </c>
      <c r="KB130" t="s">
        <v>81</v>
      </c>
      <c r="KC130" t="s">
        <v>81</v>
      </c>
      <c r="KD130" t="s">
        <v>81</v>
      </c>
      <c r="KE130" t="s">
        <v>81</v>
      </c>
      <c r="KF130" t="s">
        <v>81</v>
      </c>
      <c r="KG130" t="s">
        <v>81</v>
      </c>
      <c r="KH130" t="s">
        <v>81</v>
      </c>
      <c r="KI130" t="s">
        <v>81</v>
      </c>
      <c r="KJ130" t="s">
        <v>81</v>
      </c>
      <c r="KK130" t="s">
        <v>81</v>
      </c>
      <c r="KL130" t="s">
        <v>81</v>
      </c>
      <c r="KM130" t="s">
        <v>81</v>
      </c>
      <c r="KN130" t="s">
        <v>81</v>
      </c>
      <c r="KO130" t="s">
        <v>81</v>
      </c>
      <c r="KP130" t="s">
        <v>81</v>
      </c>
      <c r="KQ130" t="s">
        <v>81</v>
      </c>
      <c r="KR130" t="s">
        <v>81</v>
      </c>
      <c r="KS130" t="s">
        <v>81</v>
      </c>
      <c r="KT130" t="s">
        <v>81</v>
      </c>
      <c r="KU130" t="s">
        <v>81</v>
      </c>
      <c r="KV130" t="s">
        <v>81</v>
      </c>
      <c r="KW130" t="s">
        <v>81</v>
      </c>
      <c r="KX130" t="s">
        <v>81</v>
      </c>
      <c r="KY130" t="s">
        <v>81</v>
      </c>
      <c r="KZ130" t="s">
        <v>81</v>
      </c>
      <c r="LA130" t="s">
        <v>81</v>
      </c>
      <c r="LB130" t="s">
        <v>81</v>
      </c>
      <c r="LC130" t="s">
        <v>81</v>
      </c>
      <c r="LD130" t="s">
        <v>81</v>
      </c>
      <c r="LE130" t="s">
        <v>81</v>
      </c>
      <c r="LF130" t="s">
        <v>81</v>
      </c>
      <c r="LG130" t="s">
        <v>81</v>
      </c>
      <c r="LH130" t="s">
        <v>81</v>
      </c>
      <c r="LI130" t="s">
        <v>81</v>
      </c>
      <c r="LJ130" t="s">
        <v>81</v>
      </c>
      <c r="LK130" t="s">
        <v>81</v>
      </c>
      <c r="LL130" t="s">
        <v>81</v>
      </c>
      <c r="LM130" t="s">
        <v>81</v>
      </c>
      <c r="LN130" t="s">
        <v>81</v>
      </c>
      <c r="LO130" t="s">
        <v>81</v>
      </c>
      <c r="LP130" t="s">
        <v>81</v>
      </c>
      <c r="LQ130" t="s">
        <v>81</v>
      </c>
      <c r="LR130" t="s">
        <v>81</v>
      </c>
      <c r="LS130" t="s">
        <v>81</v>
      </c>
      <c r="LT130" t="s">
        <v>81</v>
      </c>
      <c r="LU130" t="s">
        <v>81</v>
      </c>
      <c r="LV130" t="s">
        <v>81</v>
      </c>
      <c r="LW130" t="s">
        <v>81</v>
      </c>
      <c r="LX130" t="s">
        <v>81</v>
      </c>
      <c r="LY130" t="s">
        <v>81</v>
      </c>
      <c r="LZ130" t="s">
        <v>81</v>
      </c>
      <c r="MA130" t="s">
        <v>81</v>
      </c>
      <c r="MB130" t="s">
        <v>81</v>
      </c>
      <c r="MC130" t="s">
        <v>81</v>
      </c>
      <c r="MD130" t="s">
        <v>81</v>
      </c>
      <c r="ME130" t="s">
        <v>81</v>
      </c>
      <c r="MF130" t="s">
        <v>81</v>
      </c>
      <c r="MG130" t="s">
        <v>81</v>
      </c>
      <c r="MH130" t="s">
        <v>81</v>
      </c>
      <c r="MI130" t="s">
        <v>81</v>
      </c>
      <c r="MJ130" t="s">
        <v>81</v>
      </c>
      <c r="MK130" t="s">
        <v>81</v>
      </c>
      <c r="ML130" t="s">
        <v>81</v>
      </c>
      <c r="MM130" t="s">
        <v>81</v>
      </c>
      <c r="MN130" t="s">
        <v>81</v>
      </c>
      <c r="MO130" t="s">
        <v>81</v>
      </c>
      <c r="MP130" t="s">
        <v>81</v>
      </c>
      <c r="MQ130" t="s">
        <v>81</v>
      </c>
      <c r="MR130" t="s">
        <v>81</v>
      </c>
      <c r="MS130" t="s">
        <v>81</v>
      </c>
      <c r="MT130" t="s">
        <v>81</v>
      </c>
      <c r="MU130" t="s">
        <v>81</v>
      </c>
      <c r="MV130" t="s">
        <v>81</v>
      </c>
      <c r="MW130" t="s">
        <v>81</v>
      </c>
      <c r="MX130" t="s">
        <v>81</v>
      </c>
      <c r="MY130" t="s">
        <v>81</v>
      </c>
      <c r="MZ130" t="s">
        <v>81</v>
      </c>
      <c r="NA130" t="s">
        <v>81</v>
      </c>
      <c r="NB130" t="s">
        <v>81</v>
      </c>
      <c r="NC130" t="s">
        <v>81</v>
      </c>
      <c r="ND130" t="s">
        <v>81</v>
      </c>
      <c r="NE130" t="s">
        <v>81</v>
      </c>
      <c r="NF130" t="s">
        <v>81</v>
      </c>
      <c r="NG130" t="s">
        <v>81</v>
      </c>
      <c r="NH130" t="s">
        <v>81</v>
      </c>
      <c r="NI130" t="s">
        <v>81</v>
      </c>
      <c r="NJ130" t="s">
        <v>81</v>
      </c>
      <c r="NK130" t="s">
        <v>81</v>
      </c>
      <c r="NL130" t="s">
        <v>81</v>
      </c>
      <c r="NM130" t="s">
        <v>81</v>
      </c>
      <c r="NN130" t="s">
        <v>81</v>
      </c>
      <c r="NO130" t="s">
        <v>81</v>
      </c>
      <c r="NP130" t="s">
        <v>81</v>
      </c>
      <c r="NQ130" t="s">
        <v>81</v>
      </c>
      <c r="NR130" t="s">
        <v>81</v>
      </c>
      <c r="NS130" t="s">
        <v>81</v>
      </c>
      <c r="NT130" t="s">
        <v>81</v>
      </c>
      <c r="NU130" t="s">
        <v>81</v>
      </c>
      <c r="NV130" t="s">
        <v>81</v>
      </c>
      <c r="NW130" t="s">
        <v>81</v>
      </c>
      <c r="NX130" t="s">
        <v>81</v>
      </c>
      <c r="NY130" t="s">
        <v>81</v>
      </c>
      <c r="NZ130" t="s">
        <v>81</v>
      </c>
      <c r="OA130" t="s">
        <v>81</v>
      </c>
      <c r="OB130" t="s">
        <v>81</v>
      </c>
      <c r="OC130" t="s">
        <v>81</v>
      </c>
      <c r="OD130" t="s">
        <v>81</v>
      </c>
      <c r="OE130" t="s">
        <v>81</v>
      </c>
      <c r="OF130" t="s">
        <v>81</v>
      </c>
      <c r="OG130" t="s">
        <v>81</v>
      </c>
      <c r="OH130" t="s">
        <v>81</v>
      </c>
      <c r="OI130" t="s">
        <v>81</v>
      </c>
      <c r="OJ130" t="s">
        <v>81</v>
      </c>
      <c r="OK130" t="s">
        <v>81</v>
      </c>
      <c r="OL130" t="s">
        <v>81</v>
      </c>
      <c r="OM130">
        <v>1</v>
      </c>
      <c r="ON130">
        <v>2</v>
      </c>
      <c r="OO130">
        <v>2</v>
      </c>
      <c r="OP130">
        <v>0</v>
      </c>
      <c r="OQ130" t="s">
        <v>81</v>
      </c>
      <c r="OR130" t="s">
        <v>81</v>
      </c>
      <c r="OS130">
        <v>1</v>
      </c>
      <c r="OT130">
        <v>2</v>
      </c>
      <c r="OU130">
        <v>1</v>
      </c>
      <c r="OV130" t="s">
        <v>81</v>
      </c>
      <c r="OW130" t="s">
        <v>81</v>
      </c>
      <c r="OX130" t="s">
        <v>81</v>
      </c>
      <c r="OY130" t="s">
        <v>81</v>
      </c>
      <c r="OZ130" t="s">
        <v>81</v>
      </c>
      <c r="PA130" t="s">
        <v>81</v>
      </c>
      <c r="PB130" t="s">
        <v>81</v>
      </c>
      <c r="PC130" t="s">
        <v>81</v>
      </c>
      <c r="PD130" t="s">
        <v>81</v>
      </c>
    </row>
    <row r="131" spans="1:420" x14ac:dyDescent="0.35">
      <c r="A131" s="20">
        <v>2090520</v>
      </c>
      <c r="B131" s="20">
        <v>2</v>
      </c>
      <c r="C131" s="20">
        <v>9</v>
      </c>
      <c r="D131" s="20">
        <v>5</v>
      </c>
      <c r="E131" s="20" t="s">
        <v>1613</v>
      </c>
      <c r="F131" s="20">
        <v>1</v>
      </c>
      <c r="G131" s="20">
        <v>1</v>
      </c>
      <c r="H131" s="20">
        <v>1</v>
      </c>
      <c r="I131" s="20">
        <v>40</v>
      </c>
      <c r="J131" t="s">
        <v>81</v>
      </c>
      <c r="K131" t="s">
        <v>81</v>
      </c>
      <c r="L131" s="20">
        <v>7000</v>
      </c>
      <c r="M131" t="s">
        <v>81</v>
      </c>
      <c r="N131" t="s">
        <v>81</v>
      </c>
      <c r="O131" t="s">
        <v>81</v>
      </c>
      <c r="P131" t="s">
        <v>81</v>
      </c>
      <c r="Q131" t="s">
        <v>81</v>
      </c>
      <c r="R131" t="s">
        <v>81</v>
      </c>
      <c r="S131" t="s">
        <v>81</v>
      </c>
      <c r="T131" t="s">
        <v>81</v>
      </c>
      <c r="U131" t="s">
        <v>81</v>
      </c>
      <c r="V131" t="s">
        <v>81</v>
      </c>
      <c r="W131" t="s">
        <v>81</v>
      </c>
      <c r="X131" t="s">
        <v>81</v>
      </c>
      <c r="Y131" t="s">
        <v>81</v>
      </c>
      <c r="Z131" t="s">
        <v>81</v>
      </c>
      <c r="AA131" t="s">
        <v>81</v>
      </c>
      <c r="AB131" t="s">
        <v>81</v>
      </c>
      <c r="AC131" t="s">
        <v>81</v>
      </c>
      <c r="AD131" t="s">
        <v>81</v>
      </c>
      <c r="AE131" t="s">
        <v>81</v>
      </c>
      <c r="AF131" t="s">
        <v>81</v>
      </c>
      <c r="AG131" t="s">
        <v>81</v>
      </c>
      <c r="AH131" t="s">
        <v>81</v>
      </c>
      <c r="AI131" t="s">
        <v>81</v>
      </c>
      <c r="AJ131" t="s">
        <v>81</v>
      </c>
      <c r="AK131" t="s">
        <v>81</v>
      </c>
      <c r="AL131" t="s">
        <v>81</v>
      </c>
      <c r="AM131" t="s">
        <v>81</v>
      </c>
      <c r="AN131" t="s">
        <v>81</v>
      </c>
      <c r="AO131" t="s">
        <v>81</v>
      </c>
      <c r="AP131" t="s">
        <v>81</v>
      </c>
      <c r="AQ131" t="s">
        <v>81</v>
      </c>
      <c r="AR131" t="s">
        <v>81</v>
      </c>
      <c r="AS131" t="s">
        <v>81</v>
      </c>
      <c r="AT131" t="s">
        <v>81</v>
      </c>
      <c r="AU131" t="s">
        <v>81</v>
      </c>
      <c r="AV131">
        <v>1</v>
      </c>
      <c r="AW131">
        <v>85000</v>
      </c>
      <c r="AX131">
        <v>25000</v>
      </c>
      <c r="AY131">
        <v>15000</v>
      </c>
      <c r="AZ131" t="s">
        <v>81</v>
      </c>
      <c r="BA131" t="s">
        <v>81</v>
      </c>
      <c r="BB131" t="s">
        <v>81</v>
      </c>
      <c r="BC131" t="s">
        <v>81</v>
      </c>
      <c r="BD131" t="s">
        <v>81</v>
      </c>
      <c r="BE131" t="s">
        <v>81</v>
      </c>
      <c r="BF131" t="s">
        <v>81</v>
      </c>
      <c r="BG131" t="s">
        <v>81</v>
      </c>
      <c r="BH131" t="s">
        <v>81</v>
      </c>
      <c r="BI131" t="s">
        <v>81</v>
      </c>
      <c r="BJ131" t="s">
        <v>81</v>
      </c>
      <c r="BK131" t="s">
        <v>81</v>
      </c>
      <c r="BL131" t="s">
        <v>81</v>
      </c>
      <c r="BM131" t="s">
        <v>81</v>
      </c>
      <c r="BN131" t="s">
        <v>81</v>
      </c>
      <c r="BO131" t="s">
        <v>81</v>
      </c>
      <c r="BP131" t="s">
        <v>81</v>
      </c>
      <c r="BQ131" t="s">
        <v>81</v>
      </c>
      <c r="BR131" t="s">
        <v>81</v>
      </c>
      <c r="BS131" t="s">
        <v>81</v>
      </c>
      <c r="BT131" t="s">
        <v>81</v>
      </c>
      <c r="BU131" s="27">
        <v>0</v>
      </c>
      <c r="BV131" t="s">
        <v>81</v>
      </c>
      <c r="BW131">
        <v>2</v>
      </c>
      <c r="BX131" t="s">
        <v>81</v>
      </c>
      <c r="BY131">
        <v>1</v>
      </c>
      <c r="BZ131" t="s">
        <v>81</v>
      </c>
      <c r="CA131" t="s">
        <v>81</v>
      </c>
      <c r="CB131" t="s">
        <v>81</v>
      </c>
      <c r="CC131" t="s">
        <v>81</v>
      </c>
      <c r="CD131" t="s">
        <v>81</v>
      </c>
      <c r="CE131">
        <v>1</v>
      </c>
      <c r="CF131">
        <v>2</v>
      </c>
      <c r="CG131">
        <v>7</v>
      </c>
      <c r="CH131" t="s">
        <v>81</v>
      </c>
      <c r="CI131">
        <v>1</v>
      </c>
      <c r="CJ131" t="s">
        <v>81</v>
      </c>
      <c r="CK131" t="s">
        <v>81</v>
      </c>
      <c r="CL131" t="s">
        <v>81</v>
      </c>
      <c r="CM131">
        <v>15</v>
      </c>
      <c r="CN131">
        <v>1</v>
      </c>
      <c r="CO131">
        <v>1</v>
      </c>
      <c r="CP131">
        <v>1</v>
      </c>
      <c r="CQ131" t="s">
        <v>81</v>
      </c>
      <c r="CR131" t="s">
        <v>81</v>
      </c>
      <c r="CS131">
        <v>1</v>
      </c>
      <c r="CT131" t="s">
        <v>81</v>
      </c>
      <c r="CU131" t="s">
        <v>81</v>
      </c>
      <c r="CV131" t="s">
        <v>81</v>
      </c>
      <c r="CW131" t="s">
        <v>81</v>
      </c>
      <c r="CX131" t="s">
        <v>81</v>
      </c>
      <c r="CY131">
        <v>1</v>
      </c>
      <c r="CZ131">
        <v>2</v>
      </c>
      <c r="DA131" t="s">
        <v>81</v>
      </c>
      <c r="DB131" t="s">
        <v>81</v>
      </c>
      <c r="DC131">
        <v>7</v>
      </c>
      <c r="DD131" t="s">
        <v>81</v>
      </c>
      <c r="DE131" t="s">
        <v>81</v>
      </c>
      <c r="DF131">
        <v>6</v>
      </c>
      <c r="DG131">
        <v>2</v>
      </c>
      <c r="DH131">
        <v>1</v>
      </c>
      <c r="DI131" t="s">
        <v>81</v>
      </c>
      <c r="DJ131" t="s">
        <v>81</v>
      </c>
      <c r="DK131">
        <v>6</v>
      </c>
      <c r="DL131">
        <v>2</v>
      </c>
      <c r="DM131">
        <v>1</v>
      </c>
      <c r="DN131" t="s">
        <v>81</v>
      </c>
      <c r="DO131" t="s">
        <v>81</v>
      </c>
      <c r="DP131">
        <v>1</v>
      </c>
      <c r="DQ131" t="s">
        <v>81</v>
      </c>
      <c r="DR131">
        <v>1</v>
      </c>
      <c r="DS131" t="s">
        <v>81</v>
      </c>
      <c r="DT131" t="s">
        <v>81</v>
      </c>
      <c r="DU131" t="s">
        <v>81</v>
      </c>
      <c r="DV131" t="s">
        <v>81</v>
      </c>
      <c r="DW131" t="s">
        <v>81</v>
      </c>
      <c r="DX131" t="s">
        <v>81</v>
      </c>
      <c r="DY131" t="s">
        <v>81</v>
      </c>
      <c r="DZ131" t="s">
        <v>81</v>
      </c>
      <c r="EA131" t="s">
        <v>81</v>
      </c>
      <c r="EB131" t="s">
        <v>81</v>
      </c>
      <c r="EC131" t="s">
        <v>81</v>
      </c>
      <c r="ED131" t="s">
        <v>81</v>
      </c>
      <c r="EE131" t="s">
        <v>81</v>
      </c>
      <c r="EF131" t="s">
        <v>81</v>
      </c>
      <c r="EG131" t="s">
        <v>81</v>
      </c>
      <c r="EH131" t="s">
        <v>81</v>
      </c>
      <c r="EI131" t="s">
        <v>81</v>
      </c>
      <c r="EJ131" t="s">
        <v>81</v>
      </c>
      <c r="EK131" t="s">
        <v>81</v>
      </c>
      <c r="EL131" t="s">
        <v>81</v>
      </c>
      <c r="EM131" t="s">
        <v>81</v>
      </c>
      <c r="EN131" t="s">
        <v>81</v>
      </c>
      <c r="EO131" t="s">
        <v>81</v>
      </c>
      <c r="EP131" t="s">
        <v>81</v>
      </c>
      <c r="EQ131" t="s">
        <v>81</v>
      </c>
      <c r="ER131" t="s">
        <v>81</v>
      </c>
      <c r="ES131" t="s">
        <v>81</v>
      </c>
      <c r="ET131" t="s">
        <v>81</v>
      </c>
      <c r="EU131" t="s">
        <v>81</v>
      </c>
      <c r="EV131" t="s">
        <v>81</v>
      </c>
      <c r="EW131" t="s">
        <v>81</v>
      </c>
      <c r="EX131" t="s">
        <v>81</v>
      </c>
      <c r="EY131" t="s">
        <v>81</v>
      </c>
      <c r="EZ131" t="s">
        <v>81</v>
      </c>
      <c r="FA131" t="s">
        <v>81</v>
      </c>
      <c r="FB131" t="s">
        <v>81</v>
      </c>
      <c r="FC131" t="s">
        <v>81</v>
      </c>
      <c r="FD131" t="s">
        <v>81</v>
      </c>
      <c r="FE131" t="s">
        <v>81</v>
      </c>
      <c r="FF131" t="s">
        <v>81</v>
      </c>
      <c r="FG131" t="s">
        <v>81</v>
      </c>
      <c r="FH131" t="s">
        <v>81</v>
      </c>
      <c r="FI131" t="s">
        <v>81</v>
      </c>
      <c r="FJ131" t="s">
        <v>81</v>
      </c>
      <c r="FK131" t="s">
        <v>81</v>
      </c>
      <c r="FL131" t="s">
        <v>81</v>
      </c>
      <c r="FM131" t="s">
        <v>81</v>
      </c>
      <c r="FN131" t="s">
        <v>81</v>
      </c>
      <c r="FO131" t="s">
        <v>81</v>
      </c>
      <c r="FP131" t="s">
        <v>81</v>
      </c>
      <c r="FQ131" t="s">
        <v>81</v>
      </c>
      <c r="FR131" t="s">
        <v>81</v>
      </c>
      <c r="FS131" t="s">
        <v>81</v>
      </c>
      <c r="FT131" t="s">
        <v>81</v>
      </c>
      <c r="FU131" t="s">
        <v>81</v>
      </c>
      <c r="FV131" t="s">
        <v>81</v>
      </c>
      <c r="FW131" t="s">
        <v>81</v>
      </c>
      <c r="FX131" t="s">
        <v>81</v>
      </c>
      <c r="FY131" t="s">
        <v>81</v>
      </c>
      <c r="FZ131" t="s">
        <v>81</v>
      </c>
      <c r="GA131" t="s">
        <v>81</v>
      </c>
      <c r="GB131" t="s">
        <v>81</v>
      </c>
      <c r="GC131" t="s">
        <v>81</v>
      </c>
      <c r="GD131" t="s">
        <v>81</v>
      </c>
      <c r="GE131" t="s">
        <v>81</v>
      </c>
      <c r="GF131" t="s">
        <v>81</v>
      </c>
      <c r="GG131" t="s">
        <v>81</v>
      </c>
      <c r="GH131" t="s">
        <v>81</v>
      </c>
      <c r="GI131" t="s">
        <v>81</v>
      </c>
      <c r="GJ131" t="s">
        <v>81</v>
      </c>
      <c r="GK131" t="s">
        <v>81</v>
      </c>
      <c r="GL131" t="s">
        <v>81</v>
      </c>
      <c r="GM131" t="s">
        <v>81</v>
      </c>
      <c r="GN131" t="s">
        <v>81</v>
      </c>
      <c r="GO131" t="s">
        <v>81</v>
      </c>
      <c r="GP131" t="s">
        <v>81</v>
      </c>
      <c r="GQ131" t="s">
        <v>81</v>
      </c>
      <c r="GR131" t="s">
        <v>81</v>
      </c>
      <c r="GS131" t="s">
        <v>81</v>
      </c>
      <c r="GT131" t="s">
        <v>81</v>
      </c>
      <c r="GU131" t="s">
        <v>81</v>
      </c>
      <c r="GV131" t="s">
        <v>81</v>
      </c>
      <c r="GW131" t="s">
        <v>81</v>
      </c>
      <c r="GX131" t="s">
        <v>81</v>
      </c>
      <c r="GY131" t="s">
        <v>81</v>
      </c>
      <c r="GZ131" t="s">
        <v>81</v>
      </c>
      <c r="HA131" t="s">
        <v>81</v>
      </c>
      <c r="HB131" t="s">
        <v>81</v>
      </c>
      <c r="HC131" t="s">
        <v>81</v>
      </c>
      <c r="HD131" t="s">
        <v>81</v>
      </c>
      <c r="HE131" t="s">
        <v>81</v>
      </c>
      <c r="HF131" t="s">
        <v>81</v>
      </c>
      <c r="HG131" t="s">
        <v>81</v>
      </c>
      <c r="HH131" t="s">
        <v>81</v>
      </c>
      <c r="HI131" t="s">
        <v>81</v>
      </c>
      <c r="HJ131" t="s">
        <v>81</v>
      </c>
      <c r="HK131" t="s">
        <v>81</v>
      </c>
      <c r="HL131" t="s">
        <v>81</v>
      </c>
      <c r="HM131" t="s">
        <v>81</v>
      </c>
      <c r="HN131" t="s">
        <v>81</v>
      </c>
      <c r="HO131" t="s">
        <v>81</v>
      </c>
      <c r="HP131" t="s">
        <v>81</v>
      </c>
      <c r="HQ131" t="s">
        <v>81</v>
      </c>
      <c r="HR131" t="s">
        <v>81</v>
      </c>
      <c r="HS131" t="s">
        <v>81</v>
      </c>
      <c r="HT131" t="s">
        <v>81</v>
      </c>
      <c r="HU131" t="s">
        <v>81</v>
      </c>
      <c r="HV131" t="s">
        <v>81</v>
      </c>
      <c r="HW131" t="s">
        <v>81</v>
      </c>
      <c r="HX131" t="s">
        <v>81</v>
      </c>
      <c r="HY131" t="s">
        <v>81</v>
      </c>
      <c r="HZ131" t="s">
        <v>81</v>
      </c>
      <c r="IA131" t="s">
        <v>81</v>
      </c>
      <c r="IB131" t="s">
        <v>81</v>
      </c>
      <c r="IC131" t="s">
        <v>81</v>
      </c>
      <c r="ID131" t="s">
        <v>81</v>
      </c>
      <c r="IE131" t="s">
        <v>81</v>
      </c>
      <c r="IF131" t="s">
        <v>81</v>
      </c>
      <c r="IG131" t="s">
        <v>81</v>
      </c>
      <c r="IH131" t="s">
        <v>81</v>
      </c>
      <c r="II131" t="s">
        <v>81</v>
      </c>
      <c r="IJ131" t="s">
        <v>81</v>
      </c>
      <c r="IK131" t="s">
        <v>81</v>
      </c>
      <c r="IL131" t="s">
        <v>81</v>
      </c>
      <c r="IM131" t="s">
        <v>81</v>
      </c>
      <c r="IN131" t="s">
        <v>81</v>
      </c>
      <c r="IO131" t="s">
        <v>81</v>
      </c>
      <c r="IP131" t="s">
        <v>81</v>
      </c>
      <c r="IQ131" t="s">
        <v>81</v>
      </c>
      <c r="IR131" t="s">
        <v>81</v>
      </c>
      <c r="IS131" t="s">
        <v>81</v>
      </c>
      <c r="IT131" t="s">
        <v>81</v>
      </c>
      <c r="IU131" t="s">
        <v>81</v>
      </c>
      <c r="IV131" t="s">
        <v>81</v>
      </c>
      <c r="IW131" t="s">
        <v>81</v>
      </c>
      <c r="IX131" t="s">
        <v>81</v>
      </c>
      <c r="IY131" t="s">
        <v>81</v>
      </c>
      <c r="IZ131" t="s">
        <v>81</v>
      </c>
      <c r="JA131" t="s">
        <v>81</v>
      </c>
      <c r="JB131" t="s">
        <v>81</v>
      </c>
      <c r="JC131" t="s">
        <v>81</v>
      </c>
      <c r="JD131" t="s">
        <v>81</v>
      </c>
      <c r="JE131" t="s">
        <v>81</v>
      </c>
      <c r="JF131" t="s">
        <v>81</v>
      </c>
      <c r="JG131" t="s">
        <v>81</v>
      </c>
      <c r="JH131" t="s">
        <v>81</v>
      </c>
      <c r="JI131" t="s">
        <v>81</v>
      </c>
      <c r="JJ131" t="s">
        <v>81</v>
      </c>
      <c r="JK131" t="s">
        <v>81</v>
      </c>
      <c r="JL131" t="s">
        <v>81</v>
      </c>
      <c r="JM131" t="s">
        <v>81</v>
      </c>
      <c r="JN131" t="s">
        <v>81</v>
      </c>
      <c r="JO131" t="s">
        <v>81</v>
      </c>
      <c r="JP131" t="s">
        <v>81</v>
      </c>
      <c r="JQ131" t="s">
        <v>81</v>
      </c>
      <c r="JR131" t="s">
        <v>81</v>
      </c>
      <c r="JS131" t="s">
        <v>81</v>
      </c>
      <c r="JT131" t="s">
        <v>81</v>
      </c>
      <c r="JU131" t="s">
        <v>81</v>
      </c>
      <c r="JV131" t="s">
        <v>81</v>
      </c>
      <c r="JW131" t="s">
        <v>81</v>
      </c>
      <c r="JX131" t="s">
        <v>81</v>
      </c>
      <c r="JY131" t="s">
        <v>81</v>
      </c>
      <c r="JZ131" t="s">
        <v>81</v>
      </c>
      <c r="KA131" t="s">
        <v>81</v>
      </c>
      <c r="KB131" t="s">
        <v>81</v>
      </c>
      <c r="KC131" t="s">
        <v>81</v>
      </c>
      <c r="KD131" t="s">
        <v>81</v>
      </c>
      <c r="KE131" t="s">
        <v>81</v>
      </c>
      <c r="KF131" t="s">
        <v>81</v>
      </c>
      <c r="KG131" t="s">
        <v>81</v>
      </c>
      <c r="KH131" t="s">
        <v>81</v>
      </c>
      <c r="KI131" t="s">
        <v>81</v>
      </c>
      <c r="KJ131" t="s">
        <v>81</v>
      </c>
      <c r="KK131" t="s">
        <v>81</v>
      </c>
      <c r="KL131" t="s">
        <v>81</v>
      </c>
      <c r="KM131" t="s">
        <v>81</v>
      </c>
      <c r="KN131" t="s">
        <v>81</v>
      </c>
      <c r="KO131" t="s">
        <v>81</v>
      </c>
      <c r="KP131" t="s">
        <v>81</v>
      </c>
      <c r="KQ131" t="s">
        <v>81</v>
      </c>
      <c r="KR131" t="s">
        <v>81</v>
      </c>
      <c r="KS131" t="s">
        <v>81</v>
      </c>
      <c r="KT131" t="s">
        <v>81</v>
      </c>
      <c r="KU131" t="s">
        <v>81</v>
      </c>
      <c r="KV131" t="s">
        <v>81</v>
      </c>
      <c r="KW131" t="s">
        <v>81</v>
      </c>
      <c r="KX131" t="s">
        <v>81</v>
      </c>
      <c r="KY131" t="s">
        <v>81</v>
      </c>
      <c r="KZ131" t="s">
        <v>81</v>
      </c>
      <c r="LA131" t="s">
        <v>81</v>
      </c>
      <c r="LB131" t="s">
        <v>81</v>
      </c>
      <c r="LC131" t="s">
        <v>81</v>
      </c>
      <c r="LD131" t="s">
        <v>81</v>
      </c>
      <c r="LE131" t="s">
        <v>81</v>
      </c>
      <c r="LF131" t="s">
        <v>81</v>
      </c>
      <c r="LG131" t="s">
        <v>81</v>
      </c>
      <c r="LH131" t="s">
        <v>81</v>
      </c>
      <c r="LI131" t="s">
        <v>81</v>
      </c>
      <c r="LJ131" t="s">
        <v>81</v>
      </c>
      <c r="LK131" t="s">
        <v>81</v>
      </c>
      <c r="LL131" t="s">
        <v>81</v>
      </c>
      <c r="LM131" t="s">
        <v>81</v>
      </c>
      <c r="LN131" t="s">
        <v>81</v>
      </c>
      <c r="LO131" t="s">
        <v>81</v>
      </c>
      <c r="LP131" t="s">
        <v>81</v>
      </c>
      <c r="LQ131" t="s">
        <v>81</v>
      </c>
      <c r="LR131" t="s">
        <v>81</v>
      </c>
      <c r="LS131" t="s">
        <v>81</v>
      </c>
      <c r="LT131" t="s">
        <v>81</v>
      </c>
      <c r="LU131" t="s">
        <v>81</v>
      </c>
      <c r="LV131" t="s">
        <v>81</v>
      </c>
      <c r="LW131" t="s">
        <v>81</v>
      </c>
      <c r="LX131" t="s">
        <v>81</v>
      </c>
      <c r="LY131" t="s">
        <v>81</v>
      </c>
      <c r="LZ131" t="s">
        <v>81</v>
      </c>
      <c r="MA131" t="s">
        <v>81</v>
      </c>
      <c r="MB131" t="s">
        <v>81</v>
      </c>
      <c r="MC131" t="s">
        <v>81</v>
      </c>
      <c r="MD131" t="s">
        <v>81</v>
      </c>
      <c r="ME131" t="s">
        <v>81</v>
      </c>
      <c r="MF131" t="s">
        <v>81</v>
      </c>
      <c r="MG131" t="s">
        <v>81</v>
      </c>
      <c r="MH131" t="s">
        <v>81</v>
      </c>
      <c r="MI131" t="s">
        <v>81</v>
      </c>
      <c r="MJ131" t="s">
        <v>81</v>
      </c>
      <c r="MK131" t="s">
        <v>81</v>
      </c>
      <c r="ML131" t="s">
        <v>81</v>
      </c>
      <c r="MM131" t="s">
        <v>81</v>
      </c>
      <c r="MN131" t="s">
        <v>81</v>
      </c>
      <c r="MO131" t="s">
        <v>81</v>
      </c>
      <c r="MP131" t="s">
        <v>81</v>
      </c>
      <c r="MQ131" t="s">
        <v>81</v>
      </c>
      <c r="MR131" t="s">
        <v>81</v>
      </c>
      <c r="MS131" t="s">
        <v>81</v>
      </c>
      <c r="MT131" t="s">
        <v>81</v>
      </c>
      <c r="MU131" t="s">
        <v>81</v>
      </c>
      <c r="MV131" t="s">
        <v>81</v>
      </c>
      <c r="MW131" t="s">
        <v>81</v>
      </c>
      <c r="MX131" t="s">
        <v>81</v>
      </c>
      <c r="MY131" t="s">
        <v>81</v>
      </c>
      <c r="MZ131" t="s">
        <v>81</v>
      </c>
      <c r="NA131" t="s">
        <v>81</v>
      </c>
      <c r="NB131" t="s">
        <v>81</v>
      </c>
      <c r="NC131" t="s">
        <v>81</v>
      </c>
      <c r="ND131" t="s">
        <v>81</v>
      </c>
      <c r="NE131" t="s">
        <v>81</v>
      </c>
      <c r="NF131" t="s">
        <v>81</v>
      </c>
      <c r="NG131" t="s">
        <v>81</v>
      </c>
      <c r="NH131" t="s">
        <v>81</v>
      </c>
      <c r="NI131" t="s">
        <v>81</v>
      </c>
      <c r="NJ131" t="s">
        <v>81</v>
      </c>
      <c r="NK131" t="s">
        <v>81</v>
      </c>
      <c r="NL131" t="s">
        <v>81</v>
      </c>
      <c r="NM131" t="s">
        <v>81</v>
      </c>
      <c r="NN131" t="s">
        <v>81</v>
      </c>
      <c r="NO131" t="s">
        <v>81</v>
      </c>
      <c r="NP131" t="s">
        <v>81</v>
      </c>
      <c r="NQ131" t="s">
        <v>81</v>
      </c>
      <c r="NR131" t="s">
        <v>81</v>
      </c>
      <c r="NS131" t="s">
        <v>81</v>
      </c>
      <c r="NT131" t="s">
        <v>81</v>
      </c>
      <c r="NU131" t="s">
        <v>81</v>
      </c>
      <c r="NV131" t="s">
        <v>81</v>
      </c>
      <c r="NW131" t="s">
        <v>81</v>
      </c>
      <c r="NX131" t="s">
        <v>81</v>
      </c>
      <c r="NY131" t="s">
        <v>81</v>
      </c>
      <c r="NZ131" t="s">
        <v>81</v>
      </c>
      <c r="OA131" t="s">
        <v>81</v>
      </c>
      <c r="OB131" t="s">
        <v>81</v>
      </c>
      <c r="OC131" t="s">
        <v>81</v>
      </c>
      <c r="OD131" t="s">
        <v>81</v>
      </c>
      <c r="OE131" t="s">
        <v>81</v>
      </c>
      <c r="OF131" t="s">
        <v>81</v>
      </c>
      <c r="OG131" t="s">
        <v>81</v>
      </c>
      <c r="OH131" t="s">
        <v>81</v>
      </c>
      <c r="OI131" t="s">
        <v>81</v>
      </c>
      <c r="OJ131" t="s">
        <v>81</v>
      </c>
      <c r="OK131" t="s">
        <v>81</v>
      </c>
      <c r="OL131" t="s">
        <v>81</v>
      </c>
      <c r="OM131">
        <v>1</v>
      </c>
      <c r="ON131">
        <v>2</v>
      </c>
      <c r="OO131">
        <v>1</v>
      </c>
      <c r="OP131" t="s">
        <v>81</v>
      </c>
      <c r="OQ131" t="s">
        <v>81</v>
      </c>
      <c r="OR131" t="s">
        <v>81</v>
      </c>
      <c r="OS131" t="s">
        <v>81</v>
      </c>
      <c r="OT131" t="s">
        <v>81</v>
      </c>
      <c r="OU131" t="s">
        <v>81</v>
      </c>
      <c r="OV131" t="s">
        <v>81</v>
      </c>
      <c r="OW131" t="s">
        <v>81</v>
      </c>
      <c r="OX131" t="s">
        <v>81</v>
      </c>
      <c r="OY131" t="s">
        <v>81</v>
      </c>
      <c r="OZ131" t="s">
        <v>81</v>
      </c>
      <c r="PA131" t="s">
        <v>81</v>
      </c>
      <c r="PB131" t="s">
        <v>81</v>
      </c>
      <c r="PC131" t="s">
        <v>81</v>
      </c>
      <c r="PD131" t="s">
        <v>81</v>
      </c>
    </row>
    <row r="132" spans="1:420" x14ac:dyDescent="0.35">
      <c r="A132" s="20">
        <v>2090521</v>
      </c>
      <c r="B132" s="20">
        <v>2</v>
      </c>
      <c r="C132" s="20">
        <v>9</v>
      </c>
      <c r="D132" s="20">
        <v>5</v>
      </c>
      <c r="E132" s="20" t="s">
        <v>1618</v>
      </c>
      <c r="F132" s="20">
        <v>1</v>
      </c>
      <c r="G132" s="20">
        <v>7</v>
      </c>
      <c r="H132" s="20">
        <v>7</v>
      </c>
      <c r="I132" s="20">
        <v>25</v>
      </c>
      <c r="J132" t="s">
        <v>81</v>
      </c>
      <c r="K132" s="20">
        <v>15</v>
      </c>
      <c r="L132" s="20">
        <v>13500</v>
      </c>
      <c r="M132" s="20">
        <v>2</v>
      </c>
      <c r="N132" s="20">
        <v>13</v>
      </c>
      <c r="O132" s="20">
        <v>13</v>
      </c>
      <c r="P132" s="20">
        <v>32</v>
      </c>
      <c r="Q132" s="20">
        <v>100</v>
      </c>
      <c r="R132" s="20">
        <v>45</v>
      </c>
      <c r="S132" s="20">
        <v>24000</v>
      </c>
      <c r="T132" s="20">
        <v>13</v>
      </c>
      <c r="U132" s="20">
        <v>5</v>
      </c>
      <c r="V132" s="20">
        <v>5</v>
      </c>
      <c r="W132" s="20">
        <v>15</v>
      </c>
      <c r="X132" t="s">
        <v>81</v>
      </c>
      <c r="Y132" s="20">
        <v>12</v>
      </c>
      <c r="Z132" t="s">
        <v>81</v>
      </c>
      <c r="AA132" t="s">
        <v>81</v>
      </c>
      <c r="AB132" t="s">
        <v>81</v>
      </c>
      <c r="AC132" t="s">
        <v>81</v>
      </c>
      <c r="AD132" t="s">
        <v>81</v>
      </c>
      <c r="AE132" t="s">
        <v>81</v>
      </c>
      <c r="AF132" t="s">
        <v>81</v>
      </c>
      <c r="AG132" t="s">
        <v>81</v>
      </c>
      <c r="AH132" t="s">
        <v>81</v>
      </c>
      <c r="AI132" t="s">
        <v>81</v>
      </c>
      <c r="AJ132" t="s">
        <v>81</v>
      </c>
      <c r="AK132" t="s">
        <v>81</v>
      </c>
      <c r="AL132" t="s">
        <v>81</v>
      </c>
      <c r="AM132" t="s">
        <v>81</v>
      </c>
      <c r="AN132" t="s">
        <v>81</v>
      </c>
      <c r="AO132" t="s">
        <v>81</v>
      </c>
      <c r="AP132" t="s">
        <v>81</v>
      </c>
      <c r="AQ132" t="s">
        <v>81</v>
      </c>
      <c r="AR132" t="s">
        <v>81</v>
      </c>
      <c r="AS132" t="s">
        <v>81</v>
      </c>
      <c r="AT132" t="s">
        <v>81</v>
      </c>
      <c r="AU132" t="s">
        <v>81</v>
      </c>
      <c r="AV132">
        <v>3</v>
      </c>
      <c r="AW132" t="s">
        <v>81</v>
      </c>
      <c r="AX132">
        <v>85000</v>
      </c>
      <c r="AY132">
        <v>13750</v>
      </c>
      <c r="AZ132">
        <v>13750</v>
      </c>
      <c r="BA132" t="s">
        <v>81</v>
      </c>
      <c r="BB132" t="s">
        <v>81</v>
      </c>
      <c r="BC132" t="s">
        <v>81</v>
      </c>
      <c r="BD132" t="s">
        <v>81</v>
      </c>
      <c r="BE132" t="s">
        <v>81</v>
      </c>
      <c r="BF132" t="s">
        <v>81</v>
      </c>
      <c r="BG132" t="s">
        <v>81</v>
      </c>
      <c r="BH132">
        <v>19600</v>
      </c>
      <c r="BI132" t="s">
        <v>81</v>
      </c>
      <c r="BJ132" t="s">
        <v>81</v>
      </c>
      <c r="BK132" t="s">
        <v>81</v>
      </c>
      <c r="BL132" t="s">
        <v>81</v>
      </c>
      <c r="BM132" t="s">
        <v>81</v>
      </c>
      <c r="BN132" t="s">
        <v>81</v>
      </c>
      <c r="BO132" t="s">
        <v>81</v>
      </c>
      <c r="BP132" t="s">
        <v>81</v>
      </c>
      <c r="BQ132" t="s">
        <v>81</v>
      </c>
      <c r="BR132" t="s">
        <v>81</v>
      </c>
      <c r="BS132" t="s">
        <v>81</v>
      </c>
      <c r="BT132" t="s">
        <v>81</v>
      </c>
      <c r="BU132">
        <v>1</v>
      </c>
      <c r="BV132">
        <v>1</v>
      </c>
      <c r="BW132" t="s">
        <v>81</v>
      </c>
      <c r="BX132" t="s">
        <v>81</v>
      </c>
      <c r="BY132">
        <v>8.5</v>
      </c>
      <c r="BZ132" t="s">
        <v>81</v>
      </c>
      <c r="CA132" t="s">
        <v>81</v>
      </c>
      <c r="CB132" t="s">
        <v>81</v>
      </c>
      <c r="CC132" t="s">
        <v>81</v>
      </c>
      <c r="CD132" t="s">
        <v>81</v>
      </c>
      <c r="CE132">
        <v>1</v>
      </c>
      <c r="CF132" t="s">
        <v>81</v>
      </c>
      <c r="CG132">
        <v>30</v>
      </c>
      <c r="CH132" t="s">
        <v>81</v>
      </c>
      <c r="CI132">
        <v>1</v>
      </c>
      <c r="CJ132" t="s">
        <v>81</v>
      </c>
      <c r="CK132" t="s">
        <v>81</v>
      </c>
      <c r="CL132" t="s">
        <v>81</v>
      </c>
      <c r="CM132">
        <v>40</v>
      </c>
      <c r="CN132">
        <v>1</v>
      </c>
      <c r="CO132">
        <v>1</v>
      </c>
      <c r="CP132">
        <v>1</v>
      </c>
      <c r="CQ132" t="s">
        <v>81</v>
      </c>
      <c r="CR132" t="s">
        <v>81</v>
      </c>
      <c r="CS132">
        <v>1</v>
      </c>
      <c r="CT132" t="s">
        <v>81</v>
      </c>
      <c r="CU132" t="s">
        <v>81</v>
      </c>
      <c r="CV132" t="s">
        <v>81</v>
      </c>
      <c r="CW132" t="s">
        <v>81</v>
      </c>
      <c r="CX132" t="s">
        <v>81</v>
      </c>
      <c r="CY132">
        <v>1</v>
      </c>
      <c r="CZ132">
        <v>1</v>
      </c>
      <c r="DA132" t="s">
        <v>81</v>
      </c>
      <c r="DB132" t="s">
        <v>81</v>
      </c>
      <c r="DC132">
        <v>8.5</v>
      </c>
      <c r="DD132">
        <v>1</v>
      </c>
      <c r="DE132">
        <v>3</v>
      </c>
      <c r="DF132">
        <v>2</v>
      </c>
      <c r="DG132">
        <v>60</v>
      </c>
      <c r="DH132">
        <v>2</v>
      </c>
      <c r="DI132" t="s">
        <v>81</v>
      </c>
      <c r="DJ132" t="s">
        <v>81</v>
      </c>
      <c r="DK132" t="s">
        <v>81</v>
      </c>
      <c r="DL132" t="s">
        <v>81</v>
      </c>
      <c r="DM132" t="s">
        <v>81</v>
      </c>
      <c r="DN132">
        <v>1</v>
      </c>
      <c r="DO132" t="s">
        <v>81</v>
      </c>
      <c r="DP132" t="s">
        <v>81</v>
      </c>
      <c r="DQ132" t="s">
        <v>81</v>
      </c>
      <c r="DR132">
        <v>15</v>
      </c>
      <c r="DS132" t="s">
        <v>81</v>
      </c>
      <c r="DT132" t="s">
        <v>81</v>
      </c>
      <c r="DU132" t="s">
        <v>81</v>
      </c>
      <c r="DV132" t="s">
        <v>81</v>
      </c>
      <c r="DW132" t="s">
        <v>81</v>
      </c>
      <c r="DX132">
        <v>1</v>
      </c>
      <c r="DY132">
        <v>1</v>
      </c>
      <c r="DZ132" t="s">
        <v>81</v>
      </c>
      <c r="EA132" t="s">
        <v>81</v>
      </c>
      <c r="EB132">
        <v>8.5</v>
      </c>
      <c r="EC132">
        <v>1</v>
      </c>
      <c r="ED132">
        <v>3</v>
      </c>
      <c r="EE132" t="s">
        <v>81</v>
      </c>
      <c r="EF132" t="s">
        <v>81</v>
      </c>
      <c r="EG132">
        <v>4</v>
      </c>
      <c r="EH132" t="s">
        <v>81</v>
      </c>
      <c r="EI132" t="s">
        <v>81</v>
      </c>
      <c r="EJ132" t="s">
        <v>81</v>
      </c>
      <c r="EK132" t="s">
        <v>81</v>
      </c>
      <c r="EL132" t="s">
        <v>81</v>
      </c>
      <c r="EM132" t="s">
        <v>81</v>
      </c>
      <c r="EN132" t="s">
        <v>81</v>
      </c>
      <c r="EO132" t="s">
        <v>81</v>
      </c>
      <c r="EP132" t="s">
        <v>81</v>
      </c>
      <c r="EQ132" t="s">
        <v>81</v>
      </c>
      <c r="ER132">
        <v>1</v>
      </c>
      <c r="ES132">
        <v>1</v>
      </c>
      <c r="ET132" t="s">
        <v>81</v>
      </c>
      <c r="EU132" t="s">
        <v>81</v>
      </c>
      <c r="EV132">
        <v>1</v>
      </c>
      <c r="EW132" t="s">
        <v>81</v>
      </c>
      <c r="EX132" t="s">
        <v>81</v>
      </c>
      <c r="EY132" t="s">
        <v>81</v>
      </c>
      <c r="EZ132" t="s">
        <v>81</v>
      </c>
      <c r="FA132" t="s">
        <v>81</v>
      </c>
      <c r="FB132">
        <v>1</v>
      </c>
      <c r="FC132">
        <v>1</v>
      </c>
      <c r="FD132" t="s">
        <v>81</v>
      </c>
      <c r="FE132" t="s">
        <v>81</v>
      </c>
      <c r="FF132">
        <v>8.5</v>
      </c>
      <c r="FG132">
        <v>1</v>
      </c>
      <c r="FH132">
        <v>3</v>
      </c>
      <c r="FI132" t="s">
        <v>81</v>
      </c>
      <c r="FJ132">
        <v>60</v>
      </c>
      <c r="FK132">
        <v>2</v>
      </c>
      <c r="FL132" t="s">
        <v>81</v>
      </c>
      <c r="FM132" t="s">
        <v>81</v>
      </c>
      <c r="FN132" t="s">
        <v>81</v>
      </c>
      <c r="FO132" t="s">
        <v>81</v>
      </c>
      <c r="FP132" t="s">
        <v>81</v>
      </c>
      <c r="FQ132" t="s">
        <v>81</v>
      </c>
      <c r="FR132">
        <v>1</v>
      </c>
      <c r="FS132" t="s">
        <v>81</v>
      </c>
      <c r="FT132" t="s">
        <v>81</v>
      </c>
      <c r="FU132">
        <v>2</v>
      </c>
      <c r="FV132" t="s">
        <v>81</v>
      </c>
      <c r="FW132" t="s">
        <v>81</v>
      </c>
      <c r="FX132" t="s">
        <v>81</v>
      </c>
      <c r="FY132" t="s">
        <v>81</v>
      </c>
      <c r="FZ132" t="s">
        <v>81</v>
      </c>
      <c r="GA132">
        <v>1</v>
      </c>
      <c r="GB132">
        <v>3</v>
      </c>
      <c r="GC132" t="s">
        <v>81</v>
      </c>
      <c r="GD132" t="s">
        <v>81</v>
      </c>
      <c r="GE132">
        <v>2</v>
      </c>
      <c r="GF132">
        <v>1</v>
      </c>
      <c r="GG132">
        <v>3</v>
      </c>
      <c r="GH132" t="s">
        <v>81</v>
      </c>
      <c r="GI132" t="s">
        <v>81</v>
      </c>
      <c r="GJ132">
        <v>1</v>
      </c>
      <c r="GK132" t="s">
        <v>81</v>
      </c>
      <c r="GL132" t="s">
        <v>81</v>
      </c>
      <c r="GM132" t="s">
        <v>81</v>
      </c>
      <c r="GN132" t="s">
        <v>81</v>
      </c>
      <c r="GO132" t="s">
        <v>81</v>
      </c>
      <c r="GP132" t="s">
        <v>81</v>
      </c>
      <c r="GQ132" t="s">
        <v>81</v>
      </c>
      <c r="GR132" t="s">
        <v>81</v>
      </c>
      <c r="GS132" t="s">
        <v>81</v>
      </c>
      <c r="GT132" t="s">
        <v>81</v>
      </c>
      <c r="GU132">
        <v>1</v>
      </c>
      <c r="GV132">
        <v>1</v>
      </c>
      <c r="GW132" t="s">
        <v>81</v>
      </c>
      <c r="GX132" t="s">
        <v>81</v>
      </c>
      <c r="GY132">
        <v>1</v>
      </c>
      <c r="GZ132">
        <v>1</v>
      </c>
      <c r="HA132">
        <v>3</v>
      </c>
      <c r="HB132" t="s">
        <v>81</v>
      </c>
      <c r="HC132" t="s">
        <v>81</v>
      </c>
      <c r="HD132">
        <v>4</v>
      </c>
      <c r="HE132" t="s">
        <v>81</v>
      </c>
      <c r="HF132" t="s">
        <v>81</v>
      </c>
      <c r="HG132" t="s">
        <v>81</v>
      </c>
      <c r="HH132" t="s">
        <v>81</v>
      </c>
      <c r="HI132" t="s">
        <v>81</v>
      </c>
      <c r="HJ132">
        <v>1</v>
      </c>
      <c r="HK132">
        <v>3</v>
      </c>
      <c r="HL132" t="s">
        <v>81</v>
      </c>
      <c r="HM132" t="s">
        <v>81</v>
      </c>
      <c r="HN132">
        <v>2</v>
      </c>
      <c r="HO132" t="s">
        <v>81</v>
      </c>
      <c r="HP132" t="s">
        <v>81</v>
      </c>
      <c r="HQ132" t="s">
        <v>81</v>
      </c>
      <c r="HR132" t="s">
        <v>81</v>
      </c>
      <c r="HS132" t="s">
        <v>81</v>
      </c>
      <c r="HT132">
        <v>1</v>
      </c>
      <c r="HU132" t="s">
        <v>81</v>
      </c>
      <c r="HV132" t="s">
        <v>81</v>
      </c>
      <c r="HW132" t="s">
        <v>81</v>
      </c>
      <c r="HX132">
        <v>2</v>
      </c>
      <c r="HY132" t="s">
        <v>81</v>
      </c>
      <c r="HZ132" t="s">
        <v>81</v>
      </c>
      <c r="IA132" t="s">
        <v>81</v>
      </c>
      <c r="IB132" t="s">
        <v>81</v>
      </c>
      <c r="IC132" t="s">
        <v>81</v>
      </c>
      <c r="ID132" t="s">
        <v>81</v>
      </c>
      <c r="IE132" t="s">
        <v>81</v>
      </c>
      <c r="IF132" t="s">
        <v>81</v>
      </c>
      <c r="IG132" t="s">
        <v>81</v>
      </c>
      <c r="IH132" t="s">
        <v>81</v>
      </c>
      <c r="II132" t="s">
        <v>81</v>
      </c>
      <c r="IJ132" t="s">
        <v>81</v>
      </c>
      <c r="IK132" t="s">
        <v>81</v>
      </c>
      <c r="IL132" t="s">
        <v>81</v>
      </c>
      <c r="IM132" t="s">
        <v>81</v>
      </c>
      <c r="IN132" t="s">
        <v>81</v>
      </c>
      <c r="IO132" t="s">
        <v>81</v>
      </c>
      <c r="IP132" t="s">
        <v>81</v>
      </c>
      <c r="IQ132" t="s">
        <v>81</v>
      </c>
      <c r="IR132" t="s">
        <v>81</v>
      </c>
      <c r="IS132" t="s">
        <v>81</v>
      </c>
      <c r="IT132" t="s">
        <v>81</v>
      </c>
      <c r="IU132" t="s">
        <v>81</v>
      </c>
      <c r="IV132" t="s">
        <v>81</v>
      </c>
      <c r="IW132" t="s">
        <v>81</v>
      </c>
      <c r="IX132" t="s">
        <v>81</v>
      </c>
      <c r="IY132" t="s">
        <v>81</v>
      </c>
      <c r="IZ132" t="s">
        <v>81</v>
      </c>
      <c r="JA132" t="s">
        <v>81</v>
      </c>
      <c r="JB132" t="s">
        <v>81</v>
      </c>
      <c r="JC132" t="s">
        <v>81</v>
      </c>
      <c r="JD132" t="s">
        <v>81</v>
      </c>
      <c r="JE132" t="s">
        <v>81</v>
      </c>
      <c r="JF132" t="s">
        <v>81</v>
      </c>
      <c r="JG132" t="s">
        <v>81</v>
      </c>
      <c r="JH132" t="s">
        <v>81</v>
      </c>
      <c r="JI132" t="s">
        <v>81</v>
      </c>
      <c r="JJ132" t="s">
        <v>81</v>
      </c>
      <c r="JK132" t="s">
        <v>81</v>
      </c>
      <c r="JL132" t="s">
        <v>81</v>
      </c>
      <c r="JM132" t="s">
        <v>81</v>
      </c>
      <c r="JN132" t="s">
        <v>81</v>
      </c>
      <c r="JO132" t="s">
        <v>81</v>
      </c>
      <c r="JP132" t="s">
        <v>81</v>
      </c>
      <c r="JQ132" t="s">
        <v>81</v>
      </c>
      <c r="JR132" t="s">
        <v>81</v>
      </c>
      <c r="JS132" t="s">
        <v>81</v>
      </c>
      <c r="JT132" t="s">
        <v>81</v>
      </c>
      <c r="JU132" t="s">
        <v>81</v>
      </c>
      <c r="JV132" t="s">
        <v>81</v>
      </c>
      <c r="JW132" t="s">
        <v>81</v>
      </c>
      <c r="JX132" t="s">
        <v>81</v>
      </c>
      <c r="JY132" t="s">
        <v>81</v>
      </c>
      <c r="JZ132" t="s">
        <v>81</v>
      </c>
      <c r="KA132" t="s">
        <v>81</v>
      </c>
      <c r="KB132" t="s">
        <v>81</v>
      </c>
      <c r="KC132" t="s">
        <v>81</v>
      </c>
      <c r="KD132" t="s">
        <v>81</v>
      </c>
      <c r="KE132" t="s">
        <v>81</v>
      </c>
      <c r="KF132" t="s">
        <v>81</v>
      </c>
      <c r="KG132" t="s">
        <v>81</v>
      </c>
      <c r="KH132" t="s">
        <v>81</v>
      </c>
      <c r="KI132" t="s">
        <v>81</v>
      </c>
      <c r="KJ132" t="s">
        <v>81</v>
      </c>
      <c r="KK132" t="s">
        <v>81</v>
      </c>
      <c r="KL132" t="s">
        <v>81</v>
      </c>
      <c r="KM132" t="s">
        <v>81</v>
      </c>
      <c r="KN132" t="s">
        <v>81</v>
      </c>
      <c r="KO132" t="s">
        <v>81</v>
      </c>
      <c r="KP132" t="s">
        <v>81</v>
      </c>
      <c r="KQ132" t="s">
        <v>81</v>
      </c>
      <c r="KR132" t="s">
        <v>81</v>
      </c>
      <c r="KS132" t="s">
        <v>81</v>
      </c>
      <c r="KT132" t="s">
        <v>81</v>
      </c>
      <c r="KU132" t="s">
        <v>81</v>
      </c>
      <c r="KV132" t="s">
        <v>81</v>
      </c>
      <c r="KW132" t="s">
        <v>81</v>
      </c>
      <c r="KX132" t="s">
        <v>81</v>
      </c>
      <c r="KY132" t="s">
        <v>81</v>
      </c>
      <c r="KZ132" t="s">
        <v>81</v>
      </c>
      <c r="LA132" t="s">
        <v>81</v>
      </c>
      <c r="LB132" t="s">
        <v>81</v>
      </c>
      <c r="LC132" t="s">
        <v>81</v>
      </c>
      <c r="LD132" t="s">
        <v>81</v>
      </c>
      <c r="LE132" t="s">
        <v>81</v>
      </c>
      <c r="LF132" t="s">
        <v>81</v>
      </c>
      <c r="LG132" t="s">
        <v>81</v>
      </c>
      <c r="LH132" t="s">
        <v>81</v>
      </c>
      <c r="LI132" t="s">
        <v>81</v>
      </c>
      <c r="LJ132" t="s">
        <v>81</v>
      </c>
      <c r="LK132" t="s">
        <v>81</v>
      </c>
      <c r="LL132" t="s">
        <v>81</v>
      </c>
      <c r="LM132" t="s">
        <v>81</v>
      </c>
      <c r="LN132" t="s">
        <v>81</v>
      </c>
      <c r="LO132" t="s">
        <v>81</v>
      </c>
      <c r="LP132" t="s">
        <v>81</v>
      </c>
      <c r="LQ132" t="s">
        <v>81</v>
      </c>
      <c r="LR132" t="s">
        <v>81</v>
      </c>
      <c r="LS132" t="s">
        <v>81</v>
      </c>
      <c r="LT132" t="s">
        <v>81</v>
      </c>
      <c r="LU132" t="s">
        <v>81</v>
      </c>
      <c r="LV132" t="s">
        <v>81</v>
      </c>
      <c r="LW132" t="s">
        <v>81</v>
      </c>
      <c r="LX132" t="s">
        <v>81</v>
      </c>
      <c r="LY132" t="s">
        <v>81</v>
      </c>
      <c r="LZ132" t="s">
        <v>81</v>
      </c>
      <c r="MA132" t="s">
        <v>81</v>
      </c>
      <c r="MB132" t="s">
        <v>81</v>
      </c>
      <c r="MC132" t="s">
        <v>81</v>
      </c>
      <c r="MD132" t="s">
        <v>81</v>
      </c>
      <c r="ME132" t="s">
        <v>81</v>
      </c>
      <c r="MF132" t="s">
        <v>81</v>
      </c>
      <c r="MG132" t="s">
        <v>81</v>
      </c>
      <c r="MH132" t="s">
        <v>81</v>
      </c>
      <c r="MI132" t="s">
        <v>81</v>
      </c>
      <c r="MJ132" t="s">
        <v>81</v>
      </c>
      <c r="MK132" t="s">
        <v>81</v>
      </c>
      <c r="ML132" t="s">
        <v>81</v>
      </c>
      <c r="MM132" t="s">
        <v>81</v>
      </c>
      <c r="MN132" t="s">
        <v>81</v>
      </c>
      <c r="MO132" t="s">
        <v>81</v>
      </c>
      <c r="MP132" t="s">
        <v>81</v>
      </c>
      <c r="MQ132" t="s">
        <v>81</v>
      </c>
      <c r="MR132" t="s">
        <v>81</v>
      </c>
      <c r="MS132" t="s">
        <v>81</v>
      </c>
      <c r="MT132" t="s">
        <v>81</v>
      </c>
      <c r="MU132" t="s">
        <v>81</v>
      </c>
      <c r="MV132" t="s">
        <v>81</v>
      </c>
      <c r="MW132" t="s">
        <v>81</v>
      </c>
      <c r="MX132" t="s">
        <v>81</v>
      </c>
      <c r="MY132" t="s">
        <v>81</v>
      </c>
      <c r="MZ132" t="s">
        <v>81</v>
      </c>
      <c r="NA132" t="s">
        <v>81</v>
      </c>
      <c r="NB132" t="s">
        <v>81</v>
      </c>
      <c r="NC132" t="s">
        <v>81</v>
      </c>
      <c r="ND132" t="s">
        <v>81</v>
      </c>
      <c r="NE132" t="s">
        <v>81</v>
      </c>
      <c r="NF132" t="s">
        <v>81</v>
      </c>
      <c r="NG132" t="s">
        <v>81</v>
      </c>
      <c r="NH132" t="s">
        <v>81</v>
      </c>
      <c r="NI132" t="s">
        <v>81</v>
      </c>
      <c r="NJ132" t="s">
        <v>81</v>
      </c>
      <c r="NK132" t="s">
        <v>81</v>
      </c>
      <c r="NL132" t="s">
        <v>81</v>
      </c>
      <c r="NM132" t="s">
        <v>81</v>
      </c>
      <c r="NN132" t="s">
        <v>81</v>
      </c>
      <c r="NO132" t="s">
        <v>81</v>
      </c>
      <c r="NP132" t="s">
        <v>81</v>
      </c>
      <c r="NQ132" t="s">
        <v>81</v>
      </c>
      <c r="NR132" t="s">
        <v>81</v>
      </c>
      <c r="NS132" t="s">
        <v>81</v>
      </c>
      <c r="NT132" t="s">
        <v>81</v>
      </c>
      <c r="NU132" t="s">
        <v>81</v>
      </c>
      <c r="NV132" t="s">
        <v>81</v>
      </c>
      <c r="NW132" t="s">
        <v>81</v>
      </c>
      <c r="NX132" t="s">
        <v>81</v>
      </c>
      <c r="NY132" t="s">
        <v>81</v>
      </c>
      <c r="NZ132" t="s">
        <v>81</v>
      </c>
      <c r="OA132" t="s">
        <v>81</v>
      </c>
      <c r="OB132" t="s">
        <v>81</v>
      </c>
      <c r="OC132" t="s">
        <v>81</v>
      </c>
      <c r="OD132" t="s">
        <v>81</v>
      </c>
      <c r="OE132" t="s">
        <v>81</v>
      </c>
      <c r="OF132" t="s">
        <v>81</v>
      </c>
      <c r="OG132" t="s">
        <v>81</v>
      </c>
      <c r="OH132" t="s">
        <v>81</v>
      </c>
      <c r="OI132" t="s">
        <v>81</v>
      </c>
      <c r="OJ132" t="s">
        <v>81</v>
      </c>
      <c r="OK132" t="s">
        <v>81</v>
      </c>
      <c r="OL132" t="s">
        <v>81</v>
      </c>
      <c r="OM132">
        <v>1</v>
      </c>
      <c r="ON132">
        <v>2</v>
      </c>
      <c r="OO132">
        <v>1</v>
      </c>
      <c r="OP132">
        <v>1</v>
      </c>
      <c r="OQ132">
        <v>2</v>
      </c>
      <c r="OR132">
        <v>15</v>
      </c>
      <c r="OS132">
        <v>1</v>
      </c>
      <c r="OT132">
        <v>2</v>
      </c>
      <c r="OU132">
        <v>15</v>
      </c>
      <c r="OV132" t="s">
        <v>81</v>
      </c>
      <c r="OW132" t="s">
        <v>81</v>
      </c>
      <c r="OX132" t="s">
        <v>81</v>
      </c>
      <c r="OY132" t="s">
        <v>81</v>
      </c>
      <c r="OZ132" t="s">
        <v>81</v>
      </c>
      <c r="PA132" t="s">
        <v>81</v>
      </c>
      <c r="PB132" t="s">
        <v>81</v>
      </c>
      <c r="PC132" t="s">
        <v>81</v>
      </c>
      <c r="PD132" t="s">
        <v>81</v>
      </c>
    </row>
    <row r="133" spans="1:420" s="72" customFormat="1" x14ac:dyDescent="0.35">
      <c r="A133" s="108">
        <v>2090522</v>
      </c>
      <c r="B133" s="108">
        <v>2</v>
      </c>
      <c r="C133" s="108">
        <v>9</v>
      </c>
      <c r="D133" s="108">
        <v>5</v>
      </c>
      <c r="E133" s="108" t="s">
        <v>1128</v>
      </c>
      <c r="F133" s="71">
        <v>1</v>
      </c>
      <c r="G133" s="71">
        <v>4</v>
      </c>
      <c r="H133" s="71">
        <v>4</v>
      </c>
      <c r="I133" s="71">
        <v>35</v>
      </c>
      <c r="J133" s="72" t="s">
        <v>81</v>
      </c>
      <c r="K133" s="71">
        <v>6</v>
      </c>
      <c r="L133" s="70" t="s">
        <v>81</v>
      </c>
      <c r="M133" s="71">
        <v>2</v>
      </c>
      <c r="N133" s="71">
        <v>4</v>
      </c>
      <c r="O133" s="71">
        <v>4</v>
      </c>
      <c r="P133" s="71">
        <v>50</v>
      </c>
      <c r="Q133" s="71" t="s">
        <v>81</v>
      </c>
      <c r="R133" s="71">
        <v>15</v>
      </c>
      <c r="S133" s="71">
        <v>20000</v>
      </c>
      <c r="T133" s="71">
        <v>13</v>
      </c>
      <c r="U133" s="71">
        <v>7</v>
      </c>
      <c r="V133" s="71">
        <v>7</v>
      </c>
      <c r="W133" s="71">
        <v>12</v>
      </c>
      <c r="X133" s="72" t="s">
        <v>81</v>
      </c>
      <c r="Y133" s="71">
        <v>5</v>
      </c>
      <c r="Z133" s="71">
        <v>5500</v>
      </c>
      <c r="AA133" s="72" t="s">
        <v>81</v>
      </c>
      <c r="AB133" s="72" t="s">
        <v>81</v>
      </c>
      <c r="AC133" s="72" t="s">
        <v>81</v>
      </c>
      <c r="AD133" s="72" t="s">
        <v>81</v>
      </c>
      <c r="AE133" s="72" t="s">
        <v>81</v>
      </c>
      <c r="AF133" s="72" t="s">
        <v>81</v>
      </c>
      <c r="AG133" s="72" t="s">
        <v>81</v>
      </c>
      <c r="AH133" s="72" t="s">
        <v>81</v>
      </c>
      <c r="AI133" s="72" t="s">
        <v>81</v>
      </c>
      <c r="AJ133" s="72" t="s">
        <v>81</v>
      </c>
      <c r="AK133" s="72" t="s">
        <v>81</v>
      </c>
      <c r="AL133" s="72" t="s">
        <v>81</v>
      </c>
      <c r="AM133" s="72" t="s">
        <v>81</v>
      </c>
      <c r="AN133" s="72" t="s">
        <v>81</v>
      </c>
      <c r="AO133" s="72" t="s">
        <v>81</v>
      </c>
      <c r="AP133" s="72" t="s">
        <v>81</v>
      </c>
      <c r="AQ133" s="72" t="s">
        <v>81</v>
      </c>
      <c r="AR133" s="72" t="s">
        <v>81</v>
      </c>
      <c r="AS133" s="72" t="s">
        <v>81</v>
      </c>
      <c r="AT133" s="72" t="s">
        <v>81</v>
      </c>
      <c r="AU133" s="72" t="s">
        <v>81</v>
      </c>
      <c r="AV133" s="72">
        <v>3</v>
      </c>
      <c r="AW133" s="72" t="s">
        <v>81</v>
      </c>
      <c r="AX133" s="72">
        <v>25000</v>
      </c>
      <c r="AY133" s="72">
        <v>4000</v>
      </c>
      <c r="AZ133" s="72">
        <v>6000</v>
      </c>
      <c r="BA133" s="72" t="s">
        <v>81</v>
      </c>
      <c r="BB133" s="72">
        <v>25000</v>
      </c>
      <c r="BC133" s="72" t="s">
        <v>81</v>
      </c>
      <c r="BD133" s="72" t="s">
        <v>81</v>
      </c>
      <c r="BE133" s="72" t="s">
        <v>81</v>
      </c>
      <c r="BF133" s="72">
        <v>8140</v>
      </c>
      <c r="BG133" s="72" t="s">
        <v>81</v>
      </c>
      <c r="BH133" s="72">
        <v>17000</v>
      </c>
      <c r="BI133" s="72" t="s">
        <v>81</v>
      </c>
      <c r="BJ133" s="72" t="s">
        <v>81</v>
      </c>
      <c r="BK133" s="72" t="s">
        <v>81</v>
      </c>
      <c r="BL133" s="72" t="s">
        <v>81</v>
      </c>
      <c r="BM133" s="72" t="s">
        <v>81</v>
      </c>
      <c r="BN133" s="72" t="s">
        <v>81</v>
      </c>
      <c r="BO133" s="72" t="s">
        <v>81</v>
      </c>
      <c r="BP133" s="72" t="s">
        <v>81</v>
      </c>
      <c r="BQ133" s="72" t="s">
        <v>81</v>
      </c>
      <c r="BR133" s="72" t="s">
        <v>81</v>
      </c>
      <c r="BS133" s="72" t="s">
        <v>81</v>
      </c>
      <c r="BT133" s="72" t="s">
        <v>81</v>
      </c>
      <c r="BU133" s="27">
        <v>0</v>
      </c>
      <c r="BV133" s="72" t="s">
        <v>81</v>
      </c>
      <c r="BW133" s="72">
        <v>2</v>
      </c>
      <c r="BX133" s="72" t="s">
        <v>81</v>
      </c>
      <c r="BY133" s="72">
        <v>1</v>
      </c>
      <c r="BZ133" s="72" t="s">
        <v>81</v>
      </c>
      <c r="CA133" s="72" t="s">
        <v>81</v>
      </c>
      <c r="CB133" s="72" t="s">
        <v>81</v>
      </c>
      <c r="CC133" s="72" t="s">
        <v>81</v>
      </c>
      <c r="CD133" s="72" t="s">
        <v>81</v>
      </c>
      <c r="CE133" s="72">
        <v>1</v>
      </c>
      <c r="CF133" s="72" t="s">
        <v>81</v>
      </c>
      <c r="CG133" s="72">
        <v>7</v>
      </c>
      <c r="CH133" s="72" t="s">
        <v>81</v>
      </c>
      <c r="CI133" s="72">
        <v>7</v>
      </c>
      <c r="CJ133" s="72" t="s">
        <v>81</v>
      </c>
      <c r="CK133" s="72">
        <v>2</v>
      </c>
      <c r="CL133" s="72" t="s">
        <v>81</v>
      </c>
      <c r="CM133" s="72">
        <v>22</v>
      </c>
      <c r="CN133" s="72">
        <v>5</v>
      </c>
      <c r="CO133" s="72">
        <v>1</v>
      </c>
      <c r="CP133" s="72" t="s">
        <v>81</v>
      </c>
      <c r="CQ133" s="72" t="s">
        <v>81</v>
      </c>
      <c r="CR133" s="72" t="s">
        <v>81</v>
      </c>
      <c r="CS133" s="72">
        <v>2</v>
      </c>
      <c r="CT133" s="72" t="s">
        <v>81</v>
      </c>
      <c r="CU133" s="72" t="s">
        <v>81</v>
      </c>
      <c r="CV133" s="72" t="s">
        <v>81</v>
      </c>
      <c r="CW133" s="72" t="s">
        <v>81</v>
      </c>
      <c r="CX133" s="72" t="s">
        <v>81</v>
      </c>
      <c r="CY133" s="72">
        <v>1</v>
      </c>
      <c r="CZ133" s="72" t="s">
        <v>81</v>
      </c>
      <c r="DA133" s="72" t="s">
        <v>81</v>
      </c>
      <c r="DB133" s="72" t="s">
        <v>81</v>
      </c>
      <c r="DC133" s="72">
        <v>5</v>
      </c>
      <c r="DD133" s="72" t="s">
        <v>81</v>
      </c>
      <c r="DE133" s="72">
        <v>2</v>
      </c>
      <c r="DF133" s="72" t="s">
        <v>81</v>
      </c>
      <c r="DG133" s="72">
        <v>25</v>
      </c>
      <c r="DH133" s="72">
        <v>1</v>
      </c>
      <c r="DI133" s="72" t="s">
        <v>81</v>
      </c>
      <c r="DJ133" s="72" t="s">
        <v>81</v>
      </c>
      <c r="DK133" s="72" t="s">
        <v>81</v>
      </c>
      <c r="DL133" s="72" t="s">
        <v>81</v>
      </c>
      <c r="DM133" s="72" t="s">
        <v>81</v>
      </c>
      <c r="DN133" s="72">
        <v>1</v>
      </c>
      <c r="DO133" s="72" t="s">
        <v>81</v>
      </c>
      <c r="DP133" s="72">
        <v>5</v>
      </c>
      <c r="DQ133" s="72" t="s">
        <v>81</v>
      </c>
      <c r="DR133" s="72">
        <v>1</v>
      </c>
      <c r="DS133" s="72" t="s">
        <v>81</v>
      </c>
      <c r="DT133" s="72" t="s">
        <v>81</v>
      </c>
      <c r="DU133" s="72" t="s">
        <v>81</v>
      </c>
      <c r="DV133" s="72" t="s">
        <v>81</v>
      </c>
      <c r="DW133" s="72" t="s">
        <v>81</v>
      </c>
      <c r="DX133" s="72" t="s">
        <v>81</v>
      </c>
      <c r="DY133" s="72" t="s">
        <v>81</v>
      </c>
      <c r="DZ133" s="72">
        <v>2</v>
      </c>
      <c r="EA133" s="72" t="s">
        <v>81</v>
      </c>
      <c r="EB133" s="72">
        <v>1</v>
      </c>
      <c r="EC133" s="72" t="s">
        <v>81</v>
      </c>
      <c r="ED133" s="72" t="s">
        <v>81</v>
      </c>
      <c r="EE133" s="72" t="s">
        <v>81</v>
      </c>
      <c r="EF133" s="72" t="s">
        <v>81</v>
      </c>
      <c r="EG133" s="72" t="s">
        <v>81</v>
      </c>
      <c r="EH133" s="72">
        <v>1</v>
      </c>
      <c r="EI133" s="72" t="s">
        <v>81</v>
      </c>
      <c r="EJ133" s="72">
        <v>7</v>
      </c>
      <c r="EK133" s="72" t="s">
        <v>81</v>
      </c>
      <c r="EL133" s="72">
        <v>1</v>
      </c>
      <c r="EM133" s="72" t="s">
        <v>81</v>
      </c>
      <c r="EN133" s="72">
        <v>2</v>
      </c>
      <c r="EO133" s="72" t="s">
        <v>81</v>
      </c>
      <c r="EP133" s="72">
        <v>25</v>
      </c>
      <c r="EQ133" s="72">
        <v>1</v>
      </c>
      <c r="ER133" s="72">
        <v>1</v>
      </c>
      <c r="ES133" s="72" t="s">
        <v>81</v>
      </c>
      <c r="ET133" s="72" t="s">
        <v>81</v>
      </c>
      <c r="EU133" s="72" t="s">
        <v>81</v>
      </c>
      <c r="EV133" s="72">
        <v>1</v>
      </c>
      <c r="EW133" s="72" t="s">
        <v>81</v>
      </c>
      <c r="EX133" s="72" t="s">
        <v>81</v>
      </c>
      <c r="EY133" s="72" t="s">
        <v>81</v>
      </c>
      <c r="EZ133" s="72" t="s">
        <v>81</v>
      </c>
      <c r="FA133" s="72" t="s">
        <v>81</v>
      </c>
      <c r="FB133" s="72">
        <v>1</v>
      </c>
      <c r="FC133" s="72" t="s">
        <v>81</v>
      </c>
      <c r="FD133" s="72" t="s">
        <v>81</v>
      </c>
      <c r="FE133" s="72" t="s">
        <v>81</v>
      </c>
      <c r="FF133" s="72">
        <v>1</v>
      </c>
      <c r="FG133" s="72" t="s">
        <v>81</v>
      </c>
      <c r="FH133" s="72">
        <v>2</v>
      </c>
      <c r="FI133" s="72" t="s">
        <v>81</v>
      </c>
      <c r="FJ133" s="72">
        <v>25</v>
      </c>
      <c r="FK133" s="72">
        <v>1</v>
      </c>
      <c r="FL133" s="72" t="s">
        <v>81</v>
      </c>
      <c r="FM133" s="72" t="s">
        <v>81</v>
      </c>
      <c r="FN133" s="72" t="s">
        <v>81</v>
      </c>
      <c r="FO133" s="72" t="s">
        <v>81</v>
      </c>
      <c r="FP133" s="72" t="s">
        <v>81</v>
      </c>
      <c r="FQ133" s="72" t="s">
        <v>81</v>
      </c>
      <c r="FR133" s="72" t="s">
        <v>81</v>
      </c>
      <c r="FS133" s="72">
        <v>5</v>
      </c>
      <c r="FT133" s="72" t="s">
        <v>81</v>
      </c>
      <c r="FU133" s="72">
        <v>1</v>
      </c>
      <c r="FV133" s="72" t="s">
        <v>81</v>
      </c>
      <c r="FW133" s="72" t="s">
        <v>81</v>
      </c>
      <c r="FX133" s="72" t="s">
        <v>81</v>
      </c>
      <c r="FY133" s="72" t="s">
        <v>81</v>
      </c>
      <c r="FZ133" s="72" t="s">
        <v>81</v>
      </c>
      <c r="GA133" s="72" t="s">
        <v>81</v>
      </c>
      <c r="GB133" s="72" t="s">
        <v>81</v>
      </c>
      <c r="GC133" s="72">
        <v>2</v>
      </c>
      <c r="GD133" s="72" t="s">
        <v>81</v>
      </c>
      <c r="GE133" s="72">
        <v>1</v>
      </c>
      <c r="GF133" s="72">
        <v>1</v>
      </c>
      <c r="GG133" s="72">
        <v>2</v>
      </c>
      <c r="GH133" s="72" t="s">
        <v>81</v>
      </c>
      <c r="GI133" s="72">
        <v>2</v>
      </c>
      <c r="GJ133" s="72">
        <v>2</v>
      </c>
      <c r="GK133" s="72" t="s">
        <v>81</v>
      </c>
      <c r="GL133" s="72" t="s">
        <v>81</v>
      </c>
      <c r="GM133" s="72" t="s">
        <v>81</v>
      </c>
      <c r="GN133" s="72" t="s">
        <v>81</v>
      </c>
      <c r="GO133" s="72" t="s">
        <v>81</v>
      </c>
      <c r="GP133" s="72" t="s">
        <v>81</v>
      </c>
      <c r="GQ133" s="72" t="s">
        <v>81</v>
      </c>
      <c r="GR133" s="72" t="s">
        <v>81</v>
      </c>
      <c r="GS133" s="72" t="s">
        <v>81</v>
      </c>
      <c r="GT133" s="72" t="s">
        <v>81</v>
      </c>
      <c r="GU133" s="72" t="s">
        <v>81</v>
      </c>
      <c r="GV133" s="72" t="s">
        <v>81</v>
      </c>
      <c r="GW133" s="72" t="s">
        <v>81</v>
      </c>
      <c r="GX133" s="72" t="s">
        <v>81</v>
      </c>
      <c r="GY133" s="72" t="s">
        <v>81</v>
      </c>
      <c r="GZ133" s="72">
        <v>1</v>
      </c>
      <c r="HA133" s="72" t="s">
        <v>81</v>
      </c>
      <c r="HB133" s="72" t="s">
        <v>81</v>
      </c>
      <c r="HC133" s="72" t="s">
        <v>81</v>
      </c>
      <c r="HD133" s="72">
        <v>1</v>
      </c>
      <c r="HE133" s="72" t="s">
        <v>81</v>
      </c>
      <c r="HF133" s="72" t="s">
        <v>81</v>
      </c>
      <c r="HG133" s="72" t="s">
        <v>81</v>
      </c>
      <c r="HH133" s="72" t="s">
        <v>81</v>
      </c>
      <c r="HI133" s="72" t="s">
        <v>81</v>
      </c>
      <c r="HJ133" s="72">
        <v>1</v>
      </c>
      <c r="HK133" s="72">
        <v>2</v>
      </c>
      <c r="HL133" s="72" t="s">
        <v>81</v>
      </c>
      <c r="HM133" s="72">
        <v>6</v>
      </c>
      <c r="HN133" s="72">
        <v>1</v>
      </c>
      <c r="HO133" s="72" t="s">
        <v>81</v>
      </c>
      <c r="HP133" s="72" t="s">
        <v>81</v>
      </c>
      <c r="HQ133" s="72" t="s">
        <v>81</v>
      </c>
      <c r="HR133" s="72" t="s">
        <v>81</v>
      </c>
      <c r="HS133" s="72" t="s">
        <v>81</v>
      </c>
      <c r="HT133" s="72">
        <v>1</v>
      </c>
      <c r="HU133" s="72" t="s">
        <v>81</v>
      </c>
      <c r="HV133" s="72" t="s">
        <v>81</v>
      </c>
      <c r="HW133" s="72" t="s">
        <v>81</v>
      </c>
      <c r="HX133" s="72">
        <v>1</v>
      </c>
      <c r="HY133" s="72" t="s">
        <v>81</v>
      </c>
      <c r="HZ133" s="72" t="s">
        <v>81</v>
      </c>
      <c r="IA133" s="72" t="s">
        <v>81</v>
      </c>
      <c r="IB133" s="72" t="s">
        <v>81</v>
      </c>
      <c r="IC133" s="72" t="s">
        <v>81</v>
      </c>
      <c r="ID133" s="72" t="s">
        <v>81</v>
      </c>
      <c r="IE133" s="72" t="s">
        <v>81</v>
      </c>
      <c r="IF133" s="72" t="s">
        <v>81</v>
      </c>
      <c r="IG133" s="72" t="s">
        <v>81</v>
      </c>
      <c r="IH133" s="72" t="s">
        <v>81</v>
      </c>
      <c r="II133" s="72" t="s">
        <v>81</v>
      </c>
      <c r="IJ133" s="72" t="s">
        <v>81</v>
      </c>
      <c r="IK133" s="72" t="s">
        <v>81</v>
      </c>
      <c r="IL133" s="72" t="s">
        <v>81</v>
      </c>
      <c r="IM133" s="72" t="s">
        <v>81</v>
      </c>
      <c r="IN133" s="72" t="s">
        <v>81</v>
      </c>
      <c r="IO133" s="72" t="s">
        <v>81</v>
      </c>
      <c r="IP133" s="72" t="s">
        <v>81</v>
      </c>
      <c r="IQ133" s="72" t="s">
        <v>81</v>
      </c>
      <c r="IR133" s="72" t="s">
        <v>81</v>
      </c>
      <c r="IS133" s="72" t="s">
        <v>81</v>
      </c>
      <c r="IT133" s="72" t="s">
        <v>81</v>
      </c>
      <c r="IU133" s="72" t="s">
        <v>81</v>
      </c>
      <c r="IV133" s="72" t="s">
        <v>81</v>
      </c>
      <c r="IW133" s="72" t="s">
        <v>81</v>
      </c>
      <c r="IX133" s="72" t="s">
        <v>81</v>
      </c>
      <c r="IY133" s="72" t="s">
        <v>81</v>
      </c>
      <c r="IZ133" s="72" t="s">
        <v>81</v>
      </c>
      <c r="JA133" s="72" t="s">
        <v>81</v>
      </c>
      <c r="JB133" s="72" t="s">
        <v>81</v>
      </c>
      <c r="JC133" s="72" t="s">
        <v>81</v>
      </c>
      <c r="JD133" s="72" t="s">
        <v>81</v>
      </c>
      <c r="JE133" s="72" t="s">
        <v>81</v>
      </c>
      <c r="JF133" s="72" t="s">
        <v>81</v>
      </c>
      <c r="JG133" s="72" t="s">
        <v>81</v>
      </c>
      <c r="JH133" s="72" t="s">
        <v>81</v>
      </c>
      <c r="JI133" s="72" t="s">
        <v>81</v>
      </c>
      <c r="JJ133" s="72" t="s">
        <v>81</v>
      </c>
      <c r="JK133" s="72" t="s">
        <v>81</v>
      </c>
      <c r="JL133" s="72" t="s">
        <v>81</v>
      </c>
      <c r="JM133" s="72" t="s">
        <v>81</v>
      </c>
      <c r="JN133" s="72" t="s">
        <v>81</v>
      </c>
      <c r="JO133" s="72" t="s">
        <v>81</v>
      </c>
      <c r="JP133" s="72" t="s">
        <v>81</v>
      </c>
      <c r="JQ133" s="72" t="s">
        <v>81</v>
      </c>
      <c r="JR133" s="72" t="s">
        <v>81</v>
      </c>
      <c r="JS133" s="72" t="s">
        <v>81</v>
      </c>
      <c r="JT133" s="72" t="s">
        <v>81</v>
      </c>
      <c r="JU133" s="72" t="s">
        <v>81</v>
      </c>
      <c r="JV133" s="72" t="s">
        <v>81</v>
      </c>
      <c r="JW133" s="72" t="s">
        <v>81</v>
      </c>
      <c r="JX133" s="72" t="s">
        <v>81</v>
      </c>
      <c r="JY133" s="72" t="s">
        <v>81</v>
      </c>
      <c r="JZ133" s="72" t="s">
        <v>81</v>
      </c>
      <c r="KA133" s="72" t="s">
        <v>81</v>
      </c>
      <c r="KB133" s="72" t="s">
        <v>81</v>
      </c>
      <c r="KC133" s="72" t="s">
        <v>81</v>
      </c>
      <c r="KD133" s="72" t="s">
        <v>81</v>
      </c>
      <c r="KE133" s="72" t="s">
        <v>81</v>
      </c>
      <c r="KF133" s="72" t="s">
        <v>81</v>
      </c>
      <c r="KG133" s="72" t="s">
        <v>81</v>
      </c>
      <c r="KH133" s="72" t="s">
        <v>81</v>
      </c>
      <c r="KI133" s="72" t="s">
        <v>81</v>
      </c>
      <c r="KJ133" s="72" t="s">
        <v>81</v>
      </c>
      <c r="KK133" s="72" t="s">
        <v>81</v>
      </c>
      <c r="KL133" s="72" t="s">
        <v>81</v>
      </c>
      <c r="KM133" s="72" t="s">
        <v>81</v>
      </c>
      <c r="KN133" s="72" t="s">
        <v>81</v>
      </c>
      <c r="KO133" s="72" t="s">
        <v>81</v>
      </c>
      <c r="KP133" s="72" t="s">
        <v>81</v>
      </c>
      <c r="KQ133" s="72" t="s">
        <v>81</v>
      </c>
      <c r="KR133" s="72" t="s">
        <v>81</v>
      </c>
      <c r="KS133" s="72" t="s">
        <v>81</v>
      </c>
      <c r="KT133" s="72" t="s">
        <v>81</v>
      </c>
      <c r="KU133" s="72" t="s">
        <v>81</v>
      </c>
      <c r="KV133" s="72" t="s">
        <v>81</v>
      </c>
      <c r="KW133" s="72" t="s">
        <v>81</v>
      </c>
      <c r="KX133" s="72" t="s">
        <v>81</v>
      </c>
      <c r="KY133" s="72" t="s">
        <v>81</v>
      </c>
      <c r="KZ133" s="72" t="s">
        <v>81</v>
      </c>
      <c r="LA133" s="72" t="s">
        <v>81</v>
      </c>
      <c r="LB133" s="72" t="s">
        <v>81</v>
      </c>
      <c r="LC133" s="72" t="s">
        <v>81</v>
      </c>
      <c r="LD133" s="72" t="s">
        <v>81</v>
      </c>
      <c r="LE133" s="72" t="s">
        <v>81</v>
      </c>
      <c r="LF133" s="72" t="s">
        <v>81</v>
      </c>
      <c r="LG133" s="72" t="s">
        <v>81</v>
      </c>
      <c r="LH133" s="72" t="s">
        <v>81</v>
      </c>
      <c r="LI133" s="72" t="s">
        <v>81</v>
      </c>
      <c r="LJ133" s="72" t="s">
        <v>81</v>
      </c>
      <c r="LK133" s="72" t="s">
        <v>81</v>
      </c>
      <c r="LL133" s="72" t="s">
        <v>81</v>
      </c>
      <c r="LM133" s="72" t="s">
        <v>81</v>
      </c>
      <c r="LN133" s="72" t="s">
        <v>81</v>
      </c>
      <c r="LO133" s="72" t="s">
        <v>81</v>
      </c>
      <c r="LP133" s="72" t="s">
        <v>81</v>
      </c>
      <c r="LQ133" s="72" t="s">
        <v>81</v>
      </c>
      <c r="LR133" s="72" t="s">
        <v>81</v>
      </c>
      <c r="LS133" s="72" t="s">
        <v>81</v>
      </c>
      <c r="LT133" s="72" t="s">
        <v>81</v>
      </c>
      <c r="LU133" s="72" t="s">
        <v>81</v>
      </c>
      <c r="LV133" s="72" t="s">
        <v>81</v>
      </c>
      <c r="LW133" s="72" t="s">
        <v>81</v>
      </c>
      <c r="LX133" s="72" t="s">
        <v>81</v>
      </c>
      <c r="LY133" s="72" t="s">
        <v>81</v>
      </c>
      <c r="LZ133" s="72" t="s">
        <v>81</v>
      </c>
      <c r="MA133" s="72" t="s">
        <v>81</v>
      </c>
      <c r="MB133" s="72" t="s">
        <v>81</v>
      </c>
      <c r="MC133" s="72" t="s">
        <v>81</v>
      </c>
      <c r="MD133" s="72" t="s">
        <v>81</v>
      </c>
      <c r="ME133" s="72" t="s">
        <v>81</v>
      </c>
      <c r="MF133" s="72" t="s">
        <v>81</v>
      </c>
      <c r="MG133" s="72" t="s">
        <v>81</v>
      </c>
      <c r="MH133" s="72" t="s">
        <v>81</v>
      </c>
      <c r="MI133" s="72" t="s">
        <v>81</v>
      </c>
      <c r="MJ133" s="72" t="s">
        <v>81</v>
      </c>
      <c r="MK133" s="72" t="s">
        <v>81</v>
      </c>
      <c r="ML133" s="72" t="s">
        <v>81</v>
      </c>
      <c r="MM133" s="72" t="s">
        <v>81</v>
      </c>
      <c r="MN133" s="72" t="s">
        <v>81</v>
      </c>
      <c r="MO133" s="72" t="s">
        <v>81</v>
      </c>
      <c r="MP133" s="72" t="s">
        <v>81</v>
      </c>
      <c r="MQ133" s="72" t="s">
        <v>81</v>
      </c>
      <c r="MR133" s="72" t="s">
        <v>81</v>
      </c>
      <c r="MS133" s="72" t="s">
        <v>81</v>
      </c>
      <c r="MT133" s="72" t="s">
        <v>81</v>
      </c>
      <c r="MU133" s="72" t="s">
        <v>81</v>
      </c>
      <c r="MV133" s="72" t="s">
        <v>81</v>
      </c>
      <c r="MW133" s="72" t="s">
        <v>81</v>
      </c>
      <c r="MX133" s="72" t="s">
        <v>81</v>
      </c>
      <c r="MY133" s="72" t="s">
        <v>81</v>
      </c>
      <c r="MZ133" s="72" t="s">
        <v>81</v>
      </c>
      <c r="NA133" s="72" t="s">
        <v>81</v>
      </c>
      <c r="NB133" s="72" t="s">
        <v>81</v>
      </c>
      <c r="NC133" s="72" t="s">
        <v>81</v>
      </c>
      <c r="ND133" s="72" t="s">
        <v>81</v>
      </c>
      <c r="NE133" s="72" t="s">
        <v>81</v>
      </c>
      <c r="NF133" s="72" t="s">
        <v>81</v>
      </c>
      <c r="NG133" s="72" t="s">
        <v>81</v>
      </c>
      <c r="NH133" s="72" t="s">
        <v>81</v>
      </c>
      <c r="NI133" s="72" t="s">
        <v>81</v>
      </c>
      <c r="NJ133" s="72" t="s">
        <v>81</v>
      </c>
      <c r="NK133" s="72" t="s">
        <v>81</v>
      </c>
      <c r="NL133" s="72" t="s">
        <v>81</v>
      </c>
      <c r="NM133" s="72" t="s">
        <v>81</v>
      </c>
      <c r="NN133" s="72" t="s">
        <v>81</v>
      </c>
      <c r="NO133" s="72" t="s">
        <v>81</v>
      </c>
      <c r="NP133" s="72" t="s">
        <v>81</v>
      </c>
      <c r="NQ133" s="72" t="s">
        <v>81</v>
      </c>
      <c r="NR133" s="72" t="s">
        <v>81</v>
      </c>
      <c r="NS133" s="72" t="s">
        <v>81</v>
      </c>
      <c r="NT133" s="72" t="s">
        <v>81</v>
      </c>
      <c r="NU133" s="72" t="s">
        <v>81</v>
      </c>
      <c r="NV133" s="72" t="s">
        <v>81</v>
      </c>
      <c r="NW133" s="72" t="s">
        <v>81</v>
      </c>
      <c r="NX133" s="72" t="s">
        <v>81</v>
      </c>
      <c r="NY133" s="72" t="s">
        <v>81</v>
      </c>
      <c r="NZ133" s="72" t="s">
        <v>81</v>
      </c>
      <c r="OA133" s="72" t="s">
        <v>81</v>
      </c>
      <c r="OB133" s="72" t="s">
        <v>81</v>
      </c>
      <c r="OC133" s="72" t="s">
        <v>81</v>
      </c>
      <c r="OD133" s="72" t="s">
        <v>81</v>
      </c>
      <c r="OE133" s="72" t="s">
        <v>81</v>
      </c>
      <c r="OF133" s="72" t="s">
        <v>81</v>
      </c>
      <c r="OG133" s="72" t="s">
        <v>81</v>
      </c>
      <c r="OH133" s="72" t="s">
        <v>81</v>
      </c>
      <c r="OI133" s="72" t="s">
        <v>81</v>
      </c>
      <c r="OJ133" s="72" t="s">
        <v>81</v>
      </c>
      <c r="OK133" s="72" t="s">
        <v>81</v>
      </c>
      <c r="OL133" s="72" t="s">
        <v>81</v>
      </c>
      <c r="OM133" s="72">
        <v>1</v>
      </c>
      <c r="ON133" s="72">
        <v>1</v>
      </c>
      <c r="OO133" s="72">
        <v>11</v>
      </c>
      <c r="OP133" s="72">
        <v>1</v>
      </c>
      <c r="OQ133" s="72">
        <v>1</v>
      </c>
      <c r="OR133" s="72">
        <v>11</v>
      </c>
      <c r="OS133" s="72">
        <v>1</v>
      </c>
      <c r="OT133" s="72">
        <v>1</v>
      </c>
      <c r="OU133" s="72">
        <v>11</v>
      </c>
      <c r="OV133" s="72" t="s">
        <v>81</v>
      </c>
      <c r="OW133" s="72" t="s">
        <v>81</v>
      </c>
      <c r="OX133" s="72" t="s">
        <v>81</v>
      </c>
      <c r="OY133" s="72" t="s">
        <v>81</v>
      </c>
      <c r="OZ133" s="72" t="s">
        <v>81</v>
      </c>
      <c r="PA133" s="72" t="s">
        <v>81</v>
      </c>
      <c r="PB133" s="72" t="s">
        <v>81</v>
      </c>
      <c r="PC133" s="72" t="s">
        <v>81</v>
      </c>
      <c r="PD133" s="72" t="s">
        <v>81</v>
      </c>
    </row>
    <row r="134" spans="1:420" x14ac:dyDescent="0.35">
      <c r="A134" s="20">
        <v>2090523</v>
      </c>
      <c r="B134" s="20">
        <v>2</v>
      </c>
      <c r="C134" s="20">
        <v>9</v>
      </c>
      <c r="D134" s="20">
        <v>5</v>
      </c>
      <c r="E134" s="20" t="s">
        <v>1633</v>
      </c>
      <c r="F134" s="20">
        <v>1</v>
      </c>
      <c r="G134" s="20">
        <v>10</v>
      </c>
      <c r="H134" s="20">
        <v>10</v>
      </c>
      <c r="I134" s="20">
        <v>20</v>
      </c>
      <c r="J134" s="20">
        <v>130</v>
      </c>
      <c r="K134" s="20">
        <v>20</v>
      </c>
      <c r="L134" s="20">
        <v>9000</v>
      </c>
      <c r="M134" s="20">
        <v>13</v>
      </c>
      <c r="N134" s="20">
        <v>2</v>
      </c>
      <c r="O134" s="20">
        <v>2</v>
      </c>
      <c r="P134" s="20">
        <v>10</v>
      </c>
      <c r="Q134" s="20">
        <v>20</v>
      </c>
      <c r="R134" t="s">
        <v>81</v>
      </c>
      <c r="S134" t="s">
        <v>81</v>
      </c>
      <c r="T134" t="s">
        <v>81</v>
      </c>
      <c r="U134" t="s">
        <v>81</v>
      </c>
      <c r="V134" t="s">
        <v>81</v>
      </c>
      <c r="W134" t="s">
        <v>81</v>
      </c>
      <c r="X134" t="s">
        <v>81</v>
      </c>
      <c r="Y134" t="s">
        <v>81</v>
      </c>
      <c r="Z134" t="s">
        <v>81</v>
      </c>
      <c r="AA134" t="s">
        <v>81</v>
      </c>
      <c r="AB134" t="s">
        <v>81</v>
      </c>
      <c r="AC134" t="s">
        <v>81</v>
      </c>
      <c r="AD134" t="s">
        <v>81</v>
      </c>
      <c r="AE134" t="s">
        <v>81</v>
      </c>
      <c r="AF134" t="s">
        <v>81</v>
      </c>
      <c r="AG134" t="s">
        <v>81</v>
      </c>
      <c r="AH134" t="s">
        <v>81</v>
      </c>
      <c r="AI134" t="s">
        <v>81</v>
      </c>
      <c r="AJ134" t="s">
        <v>81</v>
      </c>
      <c r="AK134" t="s">
        <v>81</v>
      </c>
      <c r="AL134" t="s">
        <v>81</v>
      </c>
      <c r="AM134" t="s">
        <v>81</v>
      </c>
      <c r="AN134" t="s">
        <v>81</v>
      </c>
      <c r="AO134" t="s">
        <v>81</v>
      </c>
      <c r="AP134" t="s">
        <v>81</v>
      </c>
      <c r="AQ134" t="s">
        <v>81</v>
      </c>
      <c r="AR134" t="s">
        <v>81</v>
      </c>
      <c r="AS134" t="s">
        <v>81</v>
      </c>
      <c r="AT134" t="s">
        <v>81</v>
      </c>
      <c r="AU134" t="s">
        <v>81</v>
      </c>
      <c r="AV134">
        <v>2</v>
      </c>
      <c r="AW134" t="s">
        <v>81</v>
      </c>
      <c r="AX134">
        <v>20000</v>
      </c>
      <c r="AY134" t="s">
        <v>81</v>
      </c>
      <c r="AZ134" t="s">
        <v>81</v>
      </c>
      <c r="BA134">
        <v>75000</v>
      </c>
      <c r="BB134">
        <v>10000</v>
      </c>
      <c r="BC134">
        <v>16000</v>
      </c>
      <c r="BD134" t="s">
        <v>81</v>
      </c>
      <c r="BE134" t="s">
        <v>81</v>
      </c>
      <c r="BF134" t="s">
        <v>81</v>
      </c>
      <c r="BG134" t="s">
        <v>81</v>
      </c>
      <c r="BH134" t="s">
        <v>81</v>
      </c>
      <c r="BI134" t="s">
        <v>81</v>
      </c>
      <c r="BJ134" t="s">
        <v>81</v>
      </c>
      <c r="BK134" t="s">
        <v>81</v>
      </c>
      <c r="BL134" t="s">
        <v>81</v>
      </c>
      <c r="BM134" t="s">
        <v>81</v>
      </c>
      <c r="BN134" t="s">
        <v>81</v>
      </c>
      <c r="BO134" t="s">
        <v>81</v>
      </c>
      <c r="BP134" t="s">
        <v>81</v>
      </c>
      <c r="BQ134" t="s">
        <v>81</v>
      </c>
      <c r="BR134" t="s">
        <v>81</v>
      </c>
      <c r="BS134" t="s">
        <v>81</v>
      </c>
      <c r="BT134" t="s">
        <v>81</v>
      </c>
      <c r="BU134">
        <v>2</v>
      </c>
      <c r="BV134" t="s">
        <v>81</v>
      </c>
      <c r="BW134" t="s">
        <v>81</v>
      </c>
      <c r="BX134" t="s">
        <v>81</v>
      </c>
      <c r="BY134">
        <v>1</v>
      </c>
      <c r="BZ134">
        <v>2</v>
      </c>
      <c r="CA134" t="s">
        <v>81</v>
      </c>
      <c r="CB134" t="s">
        <v>81</v>
      </c>
      <c r="CC134" t="s">
        <v>81</v>
      </c>
      <c r="CD134">
        <v>1</v>
      </c>
      <c r="CE134" t="s">
        <v>81</v>
      </c>
      <c r="CF134" t="s">
        <v>81</v>
      </c>
      <c r="CG134" t="s">
        <v>81</v>
      </c>
      <c r="CH134" t="s">
        <v>81</v>
      </c>
      <c r="CI134" t="s">
        <v>81</v>
      </c>
      <c r="CJ134" t="s">
        <v>81</v>
      </c>
      <c r="CK134" t="s">
        <v>81</v>
      </c>
      <c r="CL134" t="s">
        <v>81</v>
      </c>
      <c r="CM134" t="s">
        <v>81</v>
      </c>
      <c r="CN134" t="s">
        <v>81</v>
      </c>
      <c r="CO134">
        <v>2</v>
      </c>
      <c r="CP134" t="s">
        <v>81</v>
      </c>
      <c r="CQ134" t="s">
        <v>81</v>
      </c>
      <c r="CR134" t="s">
        <v>1116</v>
      </c>
      <c r="CS134">
        <v>2</v>
      </c>
      <c r="CT134" t="s">
        <v>81</v>
      </c>
      <c r="CU134" t="s">
        <v>81</v>
      </c>
      <c r="CV134" t="s">
        <v>81</v>
      </c>
      <c r="CW134" t="s">
        <v>81</v>
      </c>
      <c r="CX134" t="s">
        <v>81</v>
      </c>
      <c r="CY134">
        <v>2</v>
      </c>
      <c r="CZ134" t="s">
        <v>81</v>
      </c>
      <c r="DA134" t="s">
        <v>81</v>
      </c>
      <c r="DB134" t="s">
        <v>81</v>
      </c>
      <c r="DC134">
        <v>1</v>
      </c>
      <c r="DD134">
        <v>2</v>
      </c>
      <c r="DE134" t="s">
        <v>81</v>
      </c>
      <c r="DF134">
        <v>5</v>
      </c>
      <c r="DG134">
        <v>5</v>
      </c>
      <c r="DH134">
        <v>1</v>
      </c>
      <c r="DI134" t="s">
        <v>81</v>
      </c>
      <c r="DJ134" t="s">
        <v>81</v>
      </c>
      <c r="DK134" t="s">
        <v>81</v>
      </c>
      <c r="DL134" t="s">
        <v>81</v>
      </c>
      <c r="DM134" t="s">
        <v>81</v>
      </c>
      <c r="DN134">
        <v>2</v>
      </c>
      <c r="DO134" t="s">
        <v>81</v>
      </c>
      <c r="DP134" t="s">
        <v>81</v>
      </c>
      <c r="DQ134" t="s">
        <v>81</v>
      </c>
      <c r="DR134">
        <v>1</v>
      </c>
      <c r="DS134" t="s">
        <v>81</v>
      </c>
      <c r="DT134" t="s">
        <v>81</v>
      </c>
      <c r="DU134" t="s">
        <v>81</v>
      </c>
      <c r="DV134" t="s">
        <v>81</v>
      </c>
      <c r="DW134" t="s">
        <v>81</v>
      </c>
      <c r="DX134">
        <v>2</v>
      </c>
      <c r="DY134" t="s">
        <v>81</v>
      </c>
      <c r="DZ134" t="s">
        <v>81</v>
      </c>
      <c r="EA134" t="s">
        <v>81</v>
      </c>
      <c r="EB134">
        <v>2</v>
      </c>
      <c r="EC134" t="s">
        <v>81</v>
      </c>
      <c r="ED134" t="s">
        <v>81</v>
      </c>
      <c r="EE134" t="s">
        <v>81</v>
      </c>
      <c r="EF134" t="s">
        <v>81</v>
      </c>
      <c r="EG134" t="s">
        <v>81</v>
      </c>
      <c r="EH134" t="s">
        <v>81</v>
      </c>
      <c r="EI134" t="s">
        <v>81</v>
      </c>
      <c r="EJ134" t="s">
        <v>81</v>
      </c>
      <c r="EK134" t="s">
        <v>81</v>
      </c>
      <c r="EL134" t="s">
        <v>81</v>
      </c>
      <c r="EM134">
        <v>2</v>
      </c>
      <c r="EN134" t="s">
        <v>81</v>
      </c>
      <c r="EO134" t="s">
        <v>81</v>
      </c>
      <c r="EP134">
        <v>3</v>
      </c>
      <c r="EQ134">
        <v>1</v>
      </c>
      <c r="ER134">
        <v>2</v>
      </c>
      <c r="ES134" t="s">
        <v>81</v>
      </c>
      <c r="ET134" t="s">
        <v>81</v>
      </c>
      <c r="EU134" t="s">
        <v>81</v>
      </c>
      <c r="EV134">
        <v>1</v>
      </c>
      <c r="EW134" t="s">
        <v>81</v>
      </c>
      <c r="EX134" t="s">
        <v>81</v>
      </c>
      <c r="EY134" t="s">
        <v>81</v>
      </c>
      <c r="EZ134" t="s">
        <v>81</v>
      </c>
      <c r="FA134" t="s">
        <v>81</v>
      </c>
      <c r="FB134" t="s">
        <v>81</v>
      </c>
      <c r="FC134" t="s">
        <v>1116</v>
      </c>
      <c r="FD134" t="s">
        <v>81</v>
      </c>
      <c r="FE134">
        <v>20</v>
      </c>
      <c r="FF134">
        <v>1</v>
      </c>
      <c r="FG134" t="s">
        <v>81</v>
      </c>
      <c r="FH134" t="s">
        <v>81</v>
      </c>
      <c r="FI134" t="s">
        <v>81</v>
      </c>
      <c r="FJ134" t="s">
        <v>81</v>
      </c>
      <c r="FK134" t="s">
        <v>81</v>
      </c>
      <c r="FL134">
        <v>2</v>
      </c>
      <c r="FM134" t="s">
        <v>81</v>
      </c>
      <c r="FN134" t="s">
        <v>81</v>
      </c>
      <c r="FO134" t="s">
        <v>81</v>
      </c>
      <c r="FP134">
        <v>1</v>
      </c>
      <c r="FQ134" t="s">
        <v>81</v>
      </c>
      <c r="FR134" t="s">
        <v>81</v>
      </c>
      <c r="FS134" t="s">
        <v>81</v>
      </c>
      <c r="FT134" t="s">
        <v>81</v>
      </c>
      <c r="FU134" t="s">
        <v>81</v>
      </c>
      <c r="FV134" t="s">
        <v>81</v>
      </c>
      <c r="FW134" t="s">
        <v>81</v>
      </c>
      <c r="FX134" t="s">
        <v>81</v>
      </c>
      <c r="FY134" t="s">
        <v>81</v>
      </c>
      <c r="FZ134" t="s">
        <v>81</v>
      </c>
      <c r="GA134" t="s">
        <v>81</v>
      </c>
      <c r="GB134" t="s">
        <v>81</v>
      </c>
      <c r="GC134" t="s">
        <v>81</v>
      </c>
      <c r="GD134" t="s">
        <v>81</v>
      </c>
      <c r="GE134" t="s">
        <v>81</v>
      </c>
      <c r="GF134" t="s">
        <v>81</v>
      </c>
      <c r="GG134" t="s">
        <v>81</v>
      </c>
      <c r="GH134" t="s">
        <v>81</v>
      </c>
      <c r="GI134" t="s">
        <v>81</v>
      </c>
      <c r="GJ134" t="s">
        <v>81</v>
      </c>
      <c r="GK134" t="s">
        <v>81</v>
      </c>
      <c r="GL134" t="s">
        <v>81</v>
      </c>
      <c r="GM134" t="s">
        <v>81</v>
      </c>
      <c r="GN134" t="s">
        <v>81</v>
      </c>
      <c r="GO134" t="s">
        <v>81</v>
      </c>
      <c r="GP134" t="s">
        <v>81</v>
      </c>
      <c r="GQ134" t="s">
        <v>81</v>
      </c>
      <c r="GR134" t="s">
        <v>81</v>
      </c>
      <c r="GS134" t="s">
        <v>81</v>
      </c>
      <c r="GT134" t="s">
        <v>81</v>
      </c>
      <c r="GU134" t="s">
        <v>81</v>
      </c>
      <c r="GV134" t="s">
        <v>81</v>
      </c>
      <c r="GW134" t="s">
        <v>81</v>
      </c>
      <c r="GX134" t="s">
        <v>81</v>
      </c>
      <c r="GY134" t="s">
        <v>81</v>
      </c>
      <c r="GZ134" t="s">
        <v>81</v>
      </c>
      <c r="HA134" t="s">
        <v>81</v>
      </c>
      <c r="HB134" t="s">
        <v>81</v>
      </c>
      <c r="HC134" t="s">
        <v>81</v>
      </c>
      <c r="HD134" t="s">
        <v>81</v>
      </c>
      <c r="HE134" t="s">
        <v>81</v>
      </c>
      <c r="HF134" t="s">
        <v>81</v>
      </c>
      <c r="HG134" t="s">
        <v>81</v>
      </c>
      <c r="HH134" t="s">
        <v>81</v>
      </c>
      <c r="HI134" t="s">
        <v>81</v>
      </c>
      <c r="HJ134" t="s">
        <v>81</v>
      </c>
      <c r="HK134" t="s">
        <v>81</v>
      </c>
      <c r="HL134" t="s">
        <v>81</v>
      </c>
      <c r="HM134" t="s">
        <v>81</v>
      </c>
      <c r="HN134" t="s">
        <v>81</v>
      </c>
      <c r="HO134" t="s">
        <v>81</v>
      </c>
      <c r="HP134" t="s">
        <v>81</v>
      </c>
      <c r="HQ134" t="s">
        <v>81</v>
      </c>
      <c r="HR134" t="s">
        <v>81</v>
      </c>
      <c r="HS134" t="s">
        <v>81</v>
      </c>
      <c r="HT134" t="s">
        <v>81</v>
      </c>
      <c r="HU134" t="s">
        <v>81</v>
      </c>
      <c r="HV134" t="s">
        <v>81</v>
      </c>
      <c r="HW134" t="s">
        <v>81</v>
      </c>
      <c r="HX134" t="s">
        <v>81</v>
      </c>
      <c r="HY134" t="s">
        <v>81</v>
      </c>
      <c r="HZ134" t="s">
        <v>81</v>
      </c>
      <c r="IA134" t="s">
        <v>81</v>
      </c>
      <c r="IB134" t="s">
        <v>81</v>
      </c>
      <c r="IC134" t="s">
        <v>81</v>
      </c>
      <c r="ID134" t="s">
        <v>81</v>
      </c>
      <c r="IE134" t="s">
        <v>81</v>
      </c>
      <c r="IF134" t="s">
        <v>81</v>
      </c>
      <c r="IG134" t="s">
        <v>81</v>
      </c>
      <c r="IH134" t="s">
        <v>81</v>
      </c>
      <c r="II134" t="s">
        <v>81</v>
      </c>
      <c r="IJ134" t="s">
        <v>81</v>
      </c>
      <c r="IK134" t="s">
        <v>81</v>
      </c>
      <c r="IL134" t="s">
        <v>81</v>
      </c>
      <c r="IM134" t="s">
        <v>81</v>
      </c>
      <c r="IN134" t="s">
        <v>81</v>
      </c>
      <c r="IO134" t="s">
        <v>81</v>
      </c>
      <c r="IP134" t="s">
        <v>81</v>
      </c>
      <c r="IQ134" t="s">
        <v>81</v>
      </c>
      <c r="IR134" t="s">
        <v>81</v>
      </c>
      <c r="IS134" t="s">
        <v>81</v>
      </c>
      <c r="IT134" t="s">
        <v>81</v>
      </c>
      <c r="IU134" t="s">
        <v>81</v>
      </c>
      <c r="IV134" t="s">
        <v>81</v>
      </c>
      <c r="IW134" t="s">
        <v>81</v>
      </c>
      <c r="IX134" t="s">
        <v>81</v>
      </c>
      <c r="IY134" t="s">
        <v>81</v>
      </c>
      <c r="IZ134" t="s">
        <v>81</v>
      </c>
      <c r="JA134" t="s">
        <v>81</v>
      </c>
      <c r="JB134" t="s">
        <v>81</v>
      </c>
      <c r="JC134" t="s">
        <v>81</v>
      </c>
      <c r="JD134" t="s">
        <v>81</v>
      </c>
      <c r="JE134" t="s">
        <v>81</v>
      </c>
      <c r="JF134" t="s">
        <v>81</v>
      </c>
      <c r="JG134" t="s">
        <v>81</v>
      </c>
      <c r="JH134" t="s">
        <v>81</v>
      </c>
      <c r="JI134" t="s">
        <v>81</v>
      </c>
      <c r="JJ134" t="s">
        <v>81</v>
      </c>
      <c r="JK134" t="s">
        <v>81</v>
      </c>
      <c r="JL134" t="s">
        <v>81</v>
      </c>
      <c r="JM134" t="s">
        <v>81</v>
      </c>
      <c r="JN134" t="s">
        <v>81</v>
      </c>
      <c r="JO134" t="s">
        <v>81</v>
      </c>
      <c r="JP134" t="s">
        <v>81</v>
      </c>
      <c r="JQ134" t="s">
        <v>81</v>
      </c>
      <c r="JR134" t="s">
        <v>81</v>
      </c>
      <c r="JS134" t="s">
        <v>81</v>
      </c>
      <c r="JT134" t="s">
        <v>81</v>
      </c>
      <c r="JU134" t="s">
        <v>81</v>
      </c>
      <c r="JV134" t="s">
        <v>81</v>
      </c>
      <c r="JW134" t="s">
        <v>81</v>
      </c>
      <c r="JX134" t="s">
        <v>81</v>
      </c>
      <c r="JY134" t="s">
        <v>81</v>
      </c>
      <c r="JZ134" t="s">
        <v>81</v>
      </c>
      <c r="KA134" t="s">
        <v>81</v>
      </c>
      <c r="KB134" t="s">
        <v>81</v>
      </c>
      <c r="KC134" t="s">
        <v>81</v>
      </c>
      <c r="KD134" t="s">
        <v>81</v>
      </c>
      <c r="KE134" t="s">
        <v>81</v>
      </c>
      <c r="KF134" t="s">
        <v>81</v>
      </c>
      <c r="KG134" t="s">
        <v>81</v>
      </c>
      <c r="KH134" t="s">
        <v>81</v>
      </c>
      <c r="KI134" t="s">
        <v>81</v>
      </c>
      <c r="KJ134" t="s">
        <v>81</v>
      </c>
      <c r="KK134" t="s">
        <v>81</v>
      </c>
      <c r="KL134" t="s">
        <v>81</v>
      </c>
      <c r="KM134" t="s">
        <v>81</v>
      </c>
      <c r="KN134" t="s">
        <v>81</v>
      </c>
      <c r="KO134" t="s">
        <v>81</v>
      </c>
      <c r="KP134" t="s">
        <v>81</v>
      </c>
      <c r="KQ134" t="s">
        <v>81</v>
      </c>
      <c r="KR134" t="s">
        <v>81</v>
      </c>
      <c r="KS134" t="s">
        <v>81</v>
      </c>
      <c r="KT134" t="s">
        <v>81</v>
      </c>
      <c r="KU134" t="s">
        <v>81</v>
      </c>
      <c r="KV134" t="s">
        <v>81</v>
      </c>
      <c r="KW134" t="s">
        <v>81</v>
      </c>
      <c r="KX134" t="s">
        <v>81</v>
      </c>
      <c r="KY134" t="s">
        <v>81</v>
      </c>
      <c r="KZ134" t="s">
        <v>81</v>
      </c>
      <c r="LA134" t="s">
        <v>81</v>
      </c>
      <c r="LB134" t="s">
        <v>81</v>
      </c>
      <c r="LC134" t="s">
        <v>81</v>
      </c>
      <c r="LD134" t="s">
        <v>81</v>
      </c>
      <c r="LE134" t="s">
        <v>81</v>
      </c>
      <c r="LF134" t="s">
        <v>81</v>
      </c>
      <c r="LG134" t="s">
        <v>81</v>
      </c>
      <c r="LH134" t="s">
        <v>81</v>
      </c>
      <c r="LI134" t="s">
        <v>81</v>
      </c>
      <c r="LJ134" t="s">
        <v>81</v>
      </c>
      <c r="LK134" t="s">
        <v>81</v>
      </c>
      <c r="LL134" t="s">
        <v>81</v>
      </c>
      <c r="LM134" t="s">
        <v>81</v>
      </c>
      <c r="LN134" t="s">
        <v>81</v>
      </c>
      <c r="LO134" t="s">
        <v>81</v>
      </c>
      <c r="LP134" t="s">
        <v>81</v>
      </c>
      <c r="LQ134" t="s">
        <v>81</v>
      </c>
      <c r="LR134" t="s">
        <v>81</v>
      </c>
      <c r="LS134" t="s">
        <v>81</v>
      </c>
      <c r="LT134" t="s">
        <v>81</v>
      </c>
      <c r="LU134" t="s">
        <v>81</v>
      </c>
      <c r="LV134" t="s">
        <v>81</v>
      </c>
      <c r="LW134" t="s">
        <v>81</v>
      </c>
      <c r="LX134" t="s">
        <v>81</v>
      </c>
      <c r="LY134" t="s">
        <v>81</v>
      </c>
      <c r="LZ134" t="s">
        <v>81</v>
      </c>
      <c r="MA134" t="s">
        <v>81</v>
      </c>
      <c r="MB134" t="s">
        <v>81</v>
      </c>
      <c r="MC134" t="s">
        <v>81</v>
      </c>
      <c r="MD134" t="s">
        <v>81</v>
      </c>
      <c r="ME134" t="s">
        <v>81</v>
      </c>
      <c r="MF134" t="s">
        <v>81</v>
      </c>
      <c r="MG134" t="s">
        <v>81</v>
      </c>
      <c r="MH134" t="s">
        <v>81</v>
      </c>
      <c r="MI134" t="s">
        <v>81</v>
      </c>
      <c r="MJ134" t="s">
        <v>81</v>
      </c>
      <c r="MK134" t="s">
        <v>81</v>
      </c>
      <c r="ML134" t="s">
        <v>81</v>
      </c>
      <c r="MM134" t="s">
        <v>81</v>
      </c>
      <c r="MN134" t="s">
        <v>81</v>
      </c>
      <c r="MO134" t="s">
        <v>81</v>
      </c>
      <c r="MP134" t="s">
        <v>81</v>
      </c>
      <c r="MQ134" t="s">
        <v>81</v>
      </c>
      <c r="MR134" t="s">
        <v>81</v>
      </c>
      <c r="MS134" t="s">
        <v>81</v>
      </c>
      <c r="MT134" t="s">
        <v>81</v>
      </c>
      <c r="MU134" t="s">
        <v>81</v>
      </c>
      <c r="MV134" t="s">
        <v>81</v>
      </c>
      <c r="MW134" t="s">
        <v>81</v>
      </c>
      <c r="MX134" t="s">
        <v>81</v>
      </c>
      <c r="MY134" t="s">
        <v>81</v>
      </c>
      <c r="MZ134" t="s">
        <v>81</v>
      </c>
      <c r="NA134" t="s">
        <v>81</v>
      </c>
      <c r="NB134" t="s">
        <v>81</v>
      </c>
      <c r="NC134" t="s">
        <v>81</v>
      </c>
      <c r="ND134" t="s">
        <v>81</v>
      </c>
      <c r="NE134" t="s">
        <v>81</v>
      </c>
      <c r="NF134" t="s">
        <v>81</v>
      </c>
      <c r="NG134" t="s">
        <v>81</v>
      </c>
      <c r="NH134" t="s">
        <v>81</v>
      </c>
      <c r="NI134" t="s">
        <v>81</v>
      </c>
      <c r="NJ134" t="s">
        <v>81</v>
      </c>
      <c r="NK134" t="s">
        <v>81</v>
      </c>
      <c r="NL134" t="s">
        <v>81</v>
      </c>
      <c r="NM134" t="s">
        <v>81</v>
      </c>
      <c r="NN134" t="s">
        <v>81</v>
      </c>
      <c r="NO134" t="s">
        <v>81</v>
      </c>
      <c r="NP134" t="s">
        <v>81</v>
      </c>
      <c r="NQ134" t="s">
        <v>81</v>
      </c>
      <c r="NR134" t="s">
        <v>81</v>
      </c>
      <c r="NS134" t="s">
        <v>81</v>
      </c>
      <c r="NT134" t="s">
        <v>81</v>
      </c>
      <c r="NU134" t="s">
        <v>81</v>
      </c>
      <c r="NV134" t="s">
        <v>81</v>
      </c>
      <c r="NW134" t="s">
        <v>81</v>
      </c>
      <c r="NX134" t="s">
        <v>81</v>
      </c>
      <c r="NY134" t="s">
        <v>81</v>
      </c>
      <c r="NZ134" t="s">
        <v>81</v>
      </c>
      <c r="OA134" t="s">
        <v>81</v>
      </c>
      <c r="OB134" t="s">
        <v>81</v>
      </c>
      <c r="OC134" t="s">
        <v>81</v>
      </c>
      <c r="OD134" t="s">
        <v>81</v>
      </c>
      <c r="OE134" t="s">
        <v>81</v>
      </c>
      <c r="OF134" t="s">
        <v>81</v>
      </c>
      <c r="OG134" t="s">
        <v>81</v>
      </c>
      <c r="OH134" t="s">
        <v>81</v>
      </c>
      <c r="OI134" t="s">
        <v>81</v>
      </c>
      <c r="OJ134" t="s">
        <v>81</v>
      </c>
      <c r="OK134" t="s">
        <v>81</v>
      </c>
      <c r="OL134" t="s">
        <v>81</v>
      </c>
      <c r="OM134">
        <v>1</v>
      </c>
      <c r="ON134">
        <v>2</v>
      </c>
      <c r="OO134">
        <v>1</v>
      </c>
      <c r="OP134">
        <v>0</v>
      </c>
      <c r="OQ134" t="s">
        <v>81</v>
      </c>
      <c r="OR134" t="s">
        <v>81</v>
      </c>
      <c r="OS134" t="s">
        <v>81</v>
      </c>
      <c r="OT134" t="s">
        <v>81</v>
      </c>
      <c r="OU134" t="s">
        <v>81</v>
      </c>
      <c r="OV134" t="s">
        <v>81</v>
      </c>
      <c r="OW134" t="s">
        <v>81</v>
      </c>
      <c r="OX134" t="s">
        <v>81</v>
      </c>
      <c r="OY134" t="s">
        <v>81</v>
      </c>
      <c r="OZ134" t="s">
        <v>81</v>
      </c>
      <c r="PA134" t="s">
        <v>81</v>
      </c>
      <c r="PB134" t="s">
        <v>81</v>
      </c>
      <c r="PC134" t="s">
        <v>81</v>
      </c>
      <c r="PD134" t="s">
        <v>81</v>
      </c>
    </row>
    <row r="135" spans="1:420" x14ac:dyDescent="0.35">
      <c r="A135" s="20">
        <v>2090524</v>
      </c>
      <c r="B135" s="20">
        <v>2</v>
      </c>
      <c r="C135" s="20">
        <v>9</v>
      </c>
      <c r="D135" s="20">
        <v>5</v>
      </c>
      <c r="E135" s="20" t="s">
        <v>1639</v>
      </c>
      <c r="F135" s="20">
        <v>2</v>
      </c>
      <c r="G135" s="20">
        <v>4</v>
      </c>
      <c r="H135" s="20">
        <v>4</v>
      </c>
      <c r="I135" s="20">
        <v>35</v>
      </c>
      <c r="J135" t="s">
        <v>81</v>
      </c>
      <c r="K135" s="20">
        <v>10</v>
      </c>
      <c r="L135" s="20">
        <v>16000</v>
      </c>
      <c r="M135" s="20">
        <v>1</v>
      </c>
      <c r="N135" s="20">
        <v>6.2</v>
      </c>
      <c r="O135" s="20">
        <v>6.2</v>
      </c>
      <c r="P135" s="20">
        <v>40</v>
      </c>
      <c r="Q135" s="20">
        <v>100</v>
      </c>
      <c r="R135" s="20">
        <v>5</v>
      </c>
      <c r="S135" s="20">
        <v>8000</v>
      </c>
      <c r="T135" s="20">
        <v>4</v>
      </c>
      <c r="U135" s="20">
        <v>5</v>
      </c>
      <c r="V135" s="20">
        <v>5</v>
      </c>
      <c r="W135" s="20">
        <v>5</v>
      </c>
      <c r="X135" t="s">
        <v>81</v>
      </c>
      <c r="Y135" t="s">
        <v>81</v>
      </c>
      <c r="Z135" s="20">
        <v>13000</v>
      </c>
      <c r="AA135">
        <v>13</v>
      </c>
      <c r="AB135">
        <v>2</v>
      </c>
      <c r="AC135">
        <v>2</v>
      </c>
      <c r="AD135">
        <v>20</v>
      </c>
      <c r="AE135" t="s">
        <v>81</v>
      </c>
      <c r="AF135" t="s">
        <v>81</v>
      </c>
      <c r="AG135" t="s">
        <v>81</v>
      </c>
      <c r="AH135" t="s">
        <v>81</v>
      </c>
      <c r="AI135" t="s">
        <v>81</v>
      </c>
      <c r="AJ135" t="s">
        <v>81</v>
      </c>
      <c r="AK135" t="s">
        <v>81</v>
      </c>
      <c r="AL135" t="s">
        <v>81</v>
      </c>
      <c r="AM135" t="s">
        <v>81</v>
      </c>
      <c r="AN135" t="s">
        <v>81</v>
      </c>
      <c r="AO135" t="s">
        <v>81</v>
      </c>
      <c r="AP135" t="s">
        <v>81</v>
      </c>
      <c r="AQ135" t="s">
        <v>81</v>
      </c>
      <c r="AR135" t="s">
        <v>81</v>
      </c>
      <c r="AS135" t="s">
        <v>81</v>
      </c>
      <c r="AT135" t="s">
        <v>81</v>
      </c>
      <c r="AU135" t="s">
        <v>81</v>
      </c>
      <c r="AV135">
        <v>4</v>
      </c>
      <c r="AW135" t="s">
        <v>81</v>
      </c>
      <c r="AX135">
        <v>45000</v>
      </c>
      <c r="AY135" t="s">
        <v>81</v>
      </c>
      <c r="AZ135">
        <v>5500</v>
      </c>
      <c r="BA135" t="s">
        <v>81</v>
      </c>
      <c r="BB135">
        <v>50000</v>
      </c>
      <c r="BC135" t="s">
        <v>81</v>
      </c>
      <c r="BD135" t="s">
        <v>81</v>
      </c>
      <c r="BE135" t="s">
        <v>81</v>
      </c>
      <c r="BF135">
        <v>35000</v>
      </c>
      <c r="BG135" t="s">
        <v>81</v>
      </c>
      <c r="BH135">
        <v>16000</v>
      </c>
      <c r="BI135">
        <v>50000</v>
      </c>
      <c r="BJ135">
        <v>17500</v>
      </c>
      <c r="BK135" t="s">
        <v>81</v>
      </c>
      <c r="BL135">
        <v>16000</v>
      </c>
      <c r="BM135" t="s">
        <v>81</v>
      </c>
      <c r="BN135" t="s">
        <v>81</v>
      </c>
      <c r="BO135" t="s">
        <v>81</v>
      </c>
      <c r="BP135" t="s">
        <v>81</v>
      </c>
      <c r="BQ135" t="s">
        <v>81</v>
      </c>
      <c r="BR135" t="s">
        <v>81</v>
      </c>
      <c r="BS135" t="s">
        <v>81</v>
      </c>
      <c r="BT135" t="s">
        <v>81</v>
      </c>
      <c r="BU135">
        <v>1</v>
      </c>
      <c r="BV135" t="s">
        <v>81</v>
      </c>
      <c r="BW135" t="s">
        <v>81</v>
      </c>
      <c r="BX135" t="s">
        <v>81</v>
      </c>
      <c r="BY135">
        <v>2</v>
      </c>
      <c r="BZ135">
        <v>1</v>
      </c>
      <c r="CA135" t="s">
        <v>81</v>
      </c>
      <c r="CB135" t="s">
        <v>81</v>
      </c>
      <c r="CC135" t="s">
        <v>81</v>
      </c>
      <c r="CD135">
        <v>1</v>
      </c>
      <c r="CE135" t="s">
        <v>81</v>
      </c>
      <c r="CF135" t="s">
        <v>81</v>
      </c>
      <c r="CG135" t="s">
        <v>81</v>
      </c>
      <c r="CH135" t="s">
        <v>81</v>
      </c>
      <c r="CI135" t="s">
        <v>81</v>
      </c>
      <c r="CJ135" t="s">
        <v>81</v>
      </c>
      <c r="CK135" t="s">
        <v>81</v>
      </c>
      <c r="CL135" t="s">
        <v>81</v>
      </c>
      <c r="CM135" t="s">
        <v>81</v>
      </c>
      <c r="CN135" t="s">
        <v>81</v>
      </c>
      <c r="CO135">
        <v>1</v>
      </c>
      <c r="CP135" t="s">
        <v>81</v>
      </c>
      <c r="CQ135" t="s">
        <v>81</v>
      </c>
      <c r="CR135" t="s">
        <v>81</v>
      </c>
      <c r="CS135">
        <v>2</v>
      </c>
      <c r="CT135">
        <v>1</v>
      </c>
      <c r="CU135" t="s">
        <v>81</v>
      </c>
      <c r="CV135" t="s">
        <v>81</v>
      </c>
      <c r="CW135" t="s">
        <v>81</v>
      </c>
      <c r="CX135">
        <v>1</v>
      </c>
      <c r="CY135">
        <v>1</v>
      </c>
      <c r="CZ135" t="s">
        <v>81</v>
      </c>
      <c r="DA135" t="s">
        <v>81</v>
      </c>
      <c r="DB135" t="s">
        <v>81</v>
      </c>
      <c r="DC135">
        <v>1</v>
      </c>
      <c r="DD135" t="s">
        <v>81</v>
      </c>
      <c r="DE135" t="s">
        <v>81</v>
      </c>
      <c r="DF135">
        <v>1</v>
      </c>
      <c r="DG135" t="s">
        <v>81</v>
      </c>
      <c r="DH135">
        <v>1</v>
      </c>
      <c r="DI135" t="s">
        <v>81</v>
      </c>
      <c r="DJ135" t="s">
        <v>81</v>
      </c>
      <c r="DK135">
        <v>1</v>
      </c>
      <c r="DL135" t="s">
        <v>81</v>
      </c>
      <c r="DM135">
        <v>1</v>
      </c>
      <c r="DN135">
        <v>1</v>
      </c>
      <c r="DO135" t="s">
        <v>81</v>
      </c>
      <c r="DP135">
        <v>5</v>
      </c>
      <c r="DQ135" t="s">
        <v>81</v>
      </c>
      <c r="DR135">
        <v>1</v>
      </c>
      <c r="DS135" t="s">
        <v>81</v>
      </c>
      <c r="DT135" t="s">
        <v>81</v>
      </c>
      <c r="DU135" t="s">
        <v>81</v>
      </c>
      <c r="DV135" t="s">
        <v>81</v>
      </c>
      <c r="DW135" t="s">
        <v>81</v>
      </c>
      <c r="DX135">
        <v>1</v>
      </c>
      <c r="DY135" t="s">
        <v>81</v>
      </c>
      <c r="DZ135" t="s">
        <v>81</v>
      </c>
      <c r="EA135" t="s">
        <v>81</v>
      </c>
      <c r="EB135">
        <v>2</v>
      </c>
      <c r="EC135">
        <v>1</v>
      </c>
      <c r="ED135" t="s">
        <v>81</v>
      </c>
      <c r="EE135" t="s">
        <v>81</v>
      </c>
      <c r="EF135" t="s">
        <v>81</v>
      </c>
      <c r="EG135">
        <v>1</v>
      </c>
      <c r="EH135" t="s">
        <v>81</v>
      </c>
      <c r="EI135" t="s">
        <v>81</v>
      </c>
      <c r="EJ135">
        <v>3</v>
      </c>
      <c r="EK135" t="s">
        <v>81</v>
      </c>
      <c r="EL135">
        <v>1</v>
      </c>
      <c r="EM135" t="s">
        <v>81</v>
      </c>
      <c r="EN135" t="s">
        <v>81</v>
      </c>
      <c r="EO135" t="s">
        <v>81</v>
      </c>
      <c r="EP135">
        <v>8</v>
      </c>
      <c r="EQ135">
        <v>1</v>
      </c>
      <c r="ER135">
        <v>1</v>
      </c>
      <c r="ES135" t="s">
        <v>81</v>
      </c>
      <c r="ET135" t="s">
        <v>81</v>
      </c>
      <c r="EU135" t="s">
        <v>81</v>
      </c>
      <c r="EV135">
        <v>2</v>
      </c>
      <c r="EW135">
        <v>1</v>
      </c>
      <c r="EX135" t="s">
        <v>81</v>
      </c>
      <c r="EY135" t="s">
        <v>81</v>
      </c>
      <c r="EZ135" t="s">
        <v>81</v>
      </c>
      <c r="FA135">
        <v>1</v>
      </c>
      <c r="FB135">
        <v>1</v>
      </c>
      <c r="FC135" t="s">
        <v>81</v>
      </c>
      <c r="FD135" t="s">
        <v>81</v>
      </c>
      <c r="FE135" t="s">
        <v>81</v>
      </c>
      <c r="FF135">
        <v>1</v>
      </c>
      <c r="FG135" t="s">
        <v>81</v>
      </c>
      <c r="FH135">
        <v>2</v>
      </c>
      <c r="FI135" t="s">
        <v>81</v>
      </c>
      <c r="FJ135">
        <v>8</v>
      </c>
      <c r="FK135">
        <v>1</v>
      </c>
      <c r="FL135" t="s">
        <v>81</v>
      </c>
      <c r="FM135" t="s">
        <v>81</v>
      </c>
      <c r="FN135" t="s">
        <v>81</v>
      </c>
      <c r="FO135" t="s">
        <v>81</v>
      </c>
      <c r="FP135" t="s">
        <v>81</v>
      </c>
      <c r="FQ135">
        <v>1</v>
      </c>
      <c r="FR135" t="s">
        <v>81</v>
      </c>
      <c r="FS135">
        <v>5</v>
      </c>
      <c r="FT135" t="s">
        <v>81</v>
      </c>
      <c r="FU135">
        <v>1</v>
      </c>
      <c r="FV135" t="s">
        <v>81</v>
      </c>
      <c r="FW135" t="s">
        <v>81</v>
      </c>
      <c r="FX135" t="s">
        <v>81</v>
      </c>
      <c r="FY135" t="s">
        <v>81</v>
      </c>
      <c r="FZ135" t="s">
        <v>81</v>
      </c>
      <c r="GA135">
        <v>1</v>
      </c>
      <c r="GB135" t="s">
        <v>81</v>
      </c>
      <c r="GC135" t="s">
        <v>81</v>
      </c>
      <c r="GD135" t="s">
        <v>81</v>
      </c>
      <c r="GE135">
        <v>2</v>
      </c>
      <c r="GF135" t="s">
        <v>81</v>
      </c>
      <c r="GG135" t="s">
        <v>81</v>
      </c>
      <c r="GH135" t="s">
        <v>81</v>
      </c>
      <c r="GI135" t="s">
        <v>81</v>
      </c>
      <c r="GJ135" t="s">
        <v>81</v>
      </c>
      <c r="GK135" t="s">
        <v>81</v>
      </c>
      <c r="GL135">
        <v>2</v>
      </c>
      <c r="GM135" t="s">
        <v>81</v>
      </c>
      <c r="GN135">
        <v>4</v>
      </c>
      <c r="GO135">
        <v>2</v>
      </c>
      <c r="GP135" t="s">
        <v>81</v>
      </c>
      <c r="GQ135" t="s">
        <v>81</v>
      </c>
      <c r="GR135" t="s">
        <v>81</v>
      </c>
      <c r="GS135" t="s">
        <v>81</v>
      </c>
      <c r="GT135" t="s">
        <v>81</v>
      </c>
      <c r="GU135">
        <v>1</v>
      </c>
      <c r="GV135" t="s">
        <v>81</v>
      </c>
      <c r="GW135" t="s">
        <v>81</v>
      </c>
      <c r="GX135" t="s">
        <v>81</v>
      </c>
      <c r="GY135">
        <v>2</v>
      </c>
      <c r="GZ135">
        <v>1</v>
      </c>
      <c r="HA135">
        <v>2</v>
      </c>
      <c r="HB135" t="s">
        <v>81</v>
      </c>
      <c r="HC135" t="s">
        <v>81</v>
      </c>
      <c r="HD135">
        <v>1</v>
      </c>
      <c r="HE135" t="s">
        <v>81</v>
      </c>
      <c r="HF135" t="s">
        <v>81</v>
      </c>
      <c r="HG135" t="s">
        <v>81</v>
      </c>
      <c r="HH135" t="s">
        <v>81</v>
      </c>
      <c r="HI135" t="s">
        <v>81</v>
      </c>
      <c r="HJ135" t="s">
        <v>81</v>
      </c>
      <c r="HK135" t="s">
        <v>81</v>
      </c>
      <c r="HL135">
        <v>2</v>
      </c>
      <c r="HM135" t="s">
        <v>81</v>
      </c>
      <c r="HN135">
        <v>1</v>
      </c>
      <c r="HO135" t="s">
        <v>81</v>
      </c>
      <c r="HP135" t="s">
        <v>81</v>
      </c>
      <c r="HQ135" t="s">
        <v>81</v>
      </c>
      <c r="HR135" t="s">
        <v>81</v>
      </c>
      <c r="HS135" t="s">
        <v>81</v>
      </c>
      <c r="HT135">
        <v>1</v>
      </c>
      <c r="HU135" t="s">
        <v>81</v>
      </c>
      <c r="HV135">
        <v>5</v>
      </c>
      <c r="HW135" t="s">
        <v>81</v>
      </c>
      <c r="HX135">
        <v>1</v>
      </c>
      <c r="HY135" t="s">
        <v>81</v>
      </c>
      <c r="HZ135" t="s">
        <v>81</v>
      </c>
      <c r="IA135" t="s">
        <v>81</v>
      </c>
      <c r="IB135" t="s">
        <v>81</v>
      </c>
      <c r="IC135" t="s">
        <v>81</v>
      </c>
      <c r="ID135">
        <v>1</v>
      </c>
      <c r="IE135" t="s">
        <v>81</v>
      </c>
      <c r="IF135" t="s">
        <v>81</v>
      </c>
      <c r="IG135" t="s">
        <v>81</v>
      </c>
      <c r="IH135">
        <v>5</v>
      </c>
      <c r="II135" t="s">
        <v>81</v>
      </c>
      <c r="IJ135" t="s">
        <v>81</v>
      </c>
      <c r="IK135" t="s">
        <v>81</v>
      </c>
      <c r="IL135" t="s">
        <v>81</v>
      </c>
      <c r="IM135" t="s">
        <v>81</v>
      </c>
      <c r="IN135">
        <v>1</v>
      </c>
      <c r="IO135" t="s">
        <v>81</v>
      </c>
      <c r="IP135" t="s">
        <v>81</v>
      </c>
      <c r="IQ135">
        <v>3</v>
      </c>
      <c r="IR135">
        <v>1</v>
      </c>
      <c r="IS135" t="s">
        <v>81</v>
      </c>
      <c r="IT135" t="s">
        <v>81</v>
      </c>
      <c r="IU135" t="s">
        <v>81</v>
      </c>
      <c r="IV135" t="s">
        <v>81</v>
      </c>
      <c r="IW135" t="s">
        <v>81</v>
      </c>
      <c r="IX135">
        <v>1</v>
      </c>
      <c r="IY135" t="s">
        <v>81</v>
      </c>
      <c r="IZ135" t="s">
        <v>81</v>
      </c>
      <c r="JA135" t="s">
        <v>81</v>
      </c>
      <c r="JB135">
        <v>1</v>
      </c>
      <c r="JC135">
        <v>1</v>
      </c>
      <c r="JD135" t="s">
        <v>81</v>
      </c>
      <c r="JE135" t="s">
        <v>81</v>
      </c>
      <c r="JF135" t="s">
        <v>81</v>
      </c>
      <c r="JG135">
        <v>1</v>
      </c>
      <c r="JH135" t="s">
        <v>81</v>
      </c>
      <c r="JI135" t="s">
        <v>81</v>
      </c>
      <c r="JJ135" t="s">
        <v>81</v>
      </c>
      <c r="JK135" t="s">
        <v>81</v>
      </c>
      <c r="JL135" t="s">
        <v>81</v>
      </c>
      <c r="JM135" t="s">
        <v>81</v>
      </c>
      <c r="JN135" t="s">
        <v>81</v>
      </c>
      <c r="JO135" t="s">
        <v>81</v>
      </c>
      <c r="JP135">
        <v>7</v>
      </c>
      <c r="JQ135">
        <v>1</v>
      </c>
      <c r="JR135" t="s">
        <v>81</v>
      </c>
      <c r="JS135" t="s">
        <v>81</v>
      </c>
      <c r="JT135" t="s">
        <v>81</v>
      </c>
      <c r="JU135" t="s">
        <v>81</v>
      </c>
      <c r="JV135" t="s">
        <v>81</v>
      </c>
      <c r="JW135">
        <v>1</v>
      </c>
      <c r="JX135" t="s">
        <v>81</v>
      </c>
      <c r="JY135">
        <v>5</v>
      </c>
      <c r="JZ135" t="s">
        <v>81</v>
      </c>
      <c r="KA135">
        <v>1</v>
      </c>
      <c r="KB135" t="s">
        <v>81</v>
      </c>
      <c r="KC135" t="s">
        <v>81</v>
      </c>
      <c r="KD135" t="s">
        <v>81</v>
      </c>
      <c r="KE135" t="s">
        <v>81</v>
      </c>
      <c r="KF135" t="s">
        <v>81</v>
      </c>
      <c r="KG135" t="s">
        <v>81</v>
      </c>
      <c r="KH135" t="s">
        <v>81</v>
      </c>
      <c r="KI135" t="s">
        <v>81</v>
      </c>
      <c r="KJ135" t="s">
        <v>81</v>
      </c>
      <c r="KK135" t="s">
        <v>81</v>
      </c>
      <c r="KL135" t="s">
        <v>81</v>
      </c>
      <c r="KM135" t="s">
        <v>81</v>
      </c>
      <c r="KN135" t="s">
        <v>81</v>
      </c>
      <c r="KO135" t="s">
        <v>81</v>
      </c>
      <c r="KP135" t="s">
        <v>81</v>
      </c>
      <c r="KQ135" t="s">
        <v>81</v>
      </c>
      <c r="KR135" t="s">
        <v>81</v>
      </c>
      <c r="KS135" t="s">
        <v>81</v>
      </c>
      <c r="KT135" t="s">
        <v>81</v>
      </c>
      <c r="KU135" t="s">
        <v>81</v>
      </c>
      <c r="KV135" t="s">
        <v>81</v>
      </c>
      <c r="KW135" t="s">
        <v>81</v>
      </c>
      <c r="KX135" t="s">
        <v>81</v>
      </c>
      <c r="KY135" t="s">
        <v>81</v>
      </c>
      <c r="KZ135" t="s">
        <v>81</v>
      </c>
      <c r="LA135" t="s">
        <v>81</v>
      </c>
      <c r="LB135" t="s">
        <v>81</v>
      </c>
      <c r="LC135" t="s">
        <v>81</v>
      </c>
      <c r="LD135" t="s">
        <v>81</v>
      </c>
      <c r="LE135" t="s">
        <v>81</v>
      </c>
      <c r="LF135" t="s">
        <v>81</v>
      </c>
      <c r="LG135" t="s">
        <v>81</v>
      </c>
      <c r="LH135" t="s">
        <v>81</v>
      </c>
      <c r="LI135" t="s">
        <v>81</v>
      </c>
      <c r="LJ135" t="s">
        <v>81</v>
      </c>
      <c r="LK135" t="s">
        <v>81</v>
      </c>
      <c r="LL135" t="s">
        <v>81</v>
      </c>
      <c r="LM135" t="s">
        <v>81</v>
      </c>
      <c r="LN135" t="s">
        <v>81</v>
      </c>
      <c r="LO135" t="s">
        <v>81</v>
      </c>
      <c r="LP135" t="s">
        <v>81</v>
      </c>
      <c r="LQ135" t="s">
        <v>81</v>
      </c>
      <c r="LR135" t="s">
        <v>81</v>
      </c>
      <c r="LS135" t="s">
        <v>81</v>
      </c>
      <c r="LT135" t="s">
        <v>81</v>
      </c>
      <c r="LU135" t="s">
        <v>81</v>
      </c>
      <c r="LV135" t="s">
        <v>81</v>
      </c>
      <c r="LW135" t="s">
        <v>81</v>
      </c>
      <c r="LX135" t="s">
        <v>81</v>
      </c>
      <c r="LY135" t="s">
        <v>81</v>
      </c>
      <c r="LZ135" t="s">
        <v>81</v>
      </c>
      <c r="MA135" t="s">
        <v>81</v>
      </c>
      <c r="MB135" t="s">
        <v>81</v>
      </c>
      <c r="MC135" t="s">
        <v>81</v>
      </c>
      <c r="MD135" t="s">
        <v>81</v>
      </c>
      <c r="ME135" t="s">
        <v>81</v>
      </c>
      <c r="MF135" t="s">
        <v>81</v>
      </c>
      <c r="MG135" t="s">
        <v>81</v>
      </c>
      <c r="MH135" t="s">
        <v>81</v>
      </c>
      <c r="MI135" t="s">
        <v>81</v>
      </c>
      <c r="MJ135" t="s">
        <v>81</v>
      </c>
      <c r="MK135" t="s">
        <v>81</v>
      </c>
      <c r="ML135" t="s">
        <v>81</v>
      </c>
      <c r="MM135" t="s">
        <v>81</v>
      </c>
      <c r="MN135" t="s">
        <v>81</v>
      </c>
      <c r="MO135" t="s">
        <v>81</v>
      </c>
      <c r="MP135" t="s">
        <v>81</v>
      </c>
      <c r="MQ135" t="s">
        <v>81</v>
      </c>
      <c r="MR135" t="s">
        <v>81</v>
      </c>
      <c r="MS135" t="s">
        <v>81</v>
      </c>
      <c r="MT135" t="s">
        <v>81</v>
      </c>
      <c r="MU135" t="s">
        <v>81</v>
      </c>
      <c r="MV135" t="s">
        <v>81</v>
      </c>
      <c r="MW135" t="s">
        <v>81</v>
      </c>
      <c r="MX135" t="s">
        <v>81</v>
      </c>
      <c r="MY135" t="s">
        <v>81</v>
      </c>
      <c r="MZ135" t="s">
        <v>81</v>
      </c>
      <c r="NA135" t="s">
        <v>81</v>
      </c>
      <c r="NB135" t="s">
        <v>81</v>
      </c>
      <c r="NC135" t="s">
        <v>81</v>
      </c>
      <c r="ND135" t="s">
        <v>81</v>
      </c>
      <c r="NE135" t="s">
        <v>81</v>
      </c>
      <c r="NF135" t="s">
        <v>81</v>
      </c>
      <c r="NG135" t="s">
        <v>81</v>
      </c>
      <c r="NH135" t="s">
        <v>81</v>
      </c>
      <c r="NI135" t="s">
        <v>81</v>
      </c>
      <c r="NJ135" t="s">
        <v>81</v>
      </c>
      <c r="NK135" t="s">
        <v>81</v>
      </c>
      <c r="NL135" t="s">
        <v>81</v>
      </c>
      <c r="NM135" t="s">
        <v>81</v>
      </c>
      <c r="NN135" t="s">
        <v>81</v>
      </c>
      <c r="NO135" t="s">
        <v>81</v>
      </c>
      <c r="NP135" t="s">
        <v>81</v>
      </c>
      <c r="NQ135" t="s">
        <v>81</v>
      </c>
      <c r="NR135" t="s">
        <v>81</v>
      </c>
      <c r="NS135" t="s">
        <v>81</v>
      </c>
      <c r="NT135" t="s">
        <v>81</v>
      </c>
      <c r="NU135" t="s">
        <v>81</v>
      </c>
      <c r="NV135" t="s">
        <v>81</v>
      </c>
      <c r="NW135" t="s">
        <v>81</v>
      </c>
      <c r="NX135" t="s">
        <v>81</v>
      </c>
      <c r="NY135" t="s">
        <v>81</v>
      </c>
      <c r="NZ135" t="s">
        <v>81</v>
      </c>
      <c r="OA135" t="s">
        <v>81</v>
      </c>
      <c r="OB135" t="s">
        <v>81</v>
      </c>
      <c r="OC135" t="s">
        <v>81</v>
      </c>
      <c r="OD135" t="s">
        <v>81</v>
      </c>
      <c r="OE135" t="s">
        <v>81</v>
      </c>
      <c r="OF135" t="s">
        <v>81</v>
      </c>
      <c r="OG135" t="s">
        <v>81</v>
      </c>
      <c r="OH135" t="s">
        <v>81</v>
      </c>
      <c r="OI135" t="s">
        <v>81</v>
      </c>
      <c r="OJ135" t="s">
        <v>81</v>
      </c>
      <c r="OK135" t="s">
        <v>81</v>
      </c>
      <c r="OL135" t="s">
        <v>81</v>
      </c>
      <c r="OM135">
        <v>0</v>
      </c>
      <c r="ON135" t="s">
        <v>81</v>
      </c>
      <c r="OO135" t="s">
        <v>81</v>
      </c>
      <c r="OP135">
        <v>0</v>
      </c>
      <c r="OQ135" t="s">
        <v>81</v>
      </c>
      <c r="OR135" t="s">
        <v>81</v>
      </c>
      <c r="OS135">
        <v>1</v>
      </c>
      <c r="OT135">
        <v>2</v>
      </c>
      <c r="OU135">
        <v>1</v>
      </c>
      <c r="OV135">
        <v>1</v>
      </c>
      <c r="OW135">
        <v>2</v>
      </c>
      <c r="OX135">
        <v>1</v>
      </c>
      <c r="OY135" t="s">
        <v>81</v>
      </c>
      <c r="OZ135" t="s">
        <v>81</v>
      </c>
      <c r="PA135" t="s">
        <v>81</v>
      </c>
      <c r="PB135" t="s">
        <v>81</v>
      </c>
      <c r="PC135" t="s">
        <v>81</v>
      </c>
      <c r="PD135" t="s">
        <v>81</v>
      </c>
    </row>
    <row r="136" spans="1:420" x14ac:dyDescent="0.35">
      <c r="A136" s="20">
        <v>2100601</v>
      </c>
      <c r="B136" s="20">
        <v>2</v>
      </c>
      <c r="C136" s="20">
        <v>10</v>
      </c>
      <c r="D136" s="20">
        <v>6</v>
      </c>
      <c r="E136" s="20" t="s">
        <v>1646</v>
      </c>
      <c r="F136" s="20">
        <v>1</v>
      </c>
      <c r="G136" s="20">
        <v>2</v>
      </c>
      <c r="H136" s="20">
        <v>2</v>
      </c>
      <c r="I136" s="20">
        <v>60</v>
      </c>
      <c r="J136" t="s">
        <v>81</v>
      </c>
      <c r="K136" s="20">
        <v>5</v>
      </c>
      <c r="L136" s="20">
        <v>15000</v>
      </c>
      <c r="M136" s="20">
        <v>2</v>
      </c>
      <c r="N136" s="20">
        <v>5</v>
      </c>
      <c r="O136" s="20">
        <v>5</v>
      </c>
      <c r="P136" s="20">
        <v>70</v>
      </c>
      <c r="Q136" s="20">
        <v>70</v>
      </c>
      <c r="R136" s="20">
        <v>20</v>
      </c>
      <c r="S136" s="20">
        <v>9500</v>
      </c>
      <c r="T136" s="20">
        <v>13</v>
      </c>
      <c r="U136" s="20">
        <v>2</v>
      </c>
      <c r="V136" s="20">
        <v>2</v>
      </c>
      <c r="W136" s="20">
        <v>20</v>
      </c>
      <c r="X136" s="20">
        <v>5</v>
      </c>
      <c r="Y136" s="20">
        <v>10</v>
      </c>
      <c r="Z136" s="20">
        <v>40000</v>
      </c>
      <c r="AA136" s="20">
        <v>4</v>
      </c>
      <c r="AB136" s="20">
        <v>2</v>
      </c>
      <c r="AC136" s="20">
        <v>2</v>
      </c>
      <c r="AD136" s="20">
        <v>5</v>
      </c>
      <c r="AE136" t="s">
        <v>81</v>
      </c>
      <c r="AF136" s="20">
        <v>0.31</v>
      </c>
      <c r="AG136" s="20">
        <v>12000</v>
      </c>
      <c r="AH136" t="s">
        <v>81</v>
      </c>
      <c r="AI136" t="s">
        <v>81</v>
      </c>
      <c r="AJ136" t="s">
        <v>81</v>
      </c>
      <c r="AK136" t="s">
        <v>81</v>
      </c>
      <c r="AL136" t="s">
        <v>81</v>
      </c>
      <c r="AM136" t="s">
        <v>81</v>
      </c>
      <c r="AN136" t="s">
        <v>81</v>
      </c>
      <c r="AO136" t="s">
        <v>81</v>
      </c>
      <c r="AP136" t="s">
        <v>81</v>
      </c>
      <c r="AQ136" t="s">
        <v>81</v>
      </c>
      <c r="AR136" t="s">
        <v>81</v>
      </c>
      <c r="AS136" t="s">
        <v>81</v>
      </c>
      <c r="AT136" t="s">
        <v>81</v>
      </c>
      <c r="AU136" t="s">
        <v>81</v>
      </c>
      <c r="AV136">
        <v>4</v>
      </c>
      <c r="AW136" t="s">
        <v>81</v>
      </c>
      <c r="AX136">
        <v>70000</v>
      </c>
      <c r="AY136">
        <v>10000</v>
      </c>
      <c r="AZ136" t="s">
        <v>81</v>
      </c>
      <c r="BA136" t="s">
        <v>81</v>
      </c>
      <c r="BB136">
        <v>19000</v>
      </c>
      <c r="BC136">
        <v>33000</v>
      </c>
      <c r="BD136" t="s">
        <v>81</v>
      </c>
      <c r="BE136" t="s">
        <v>81</v>
      </c>
      <c r="BF136">
        <v>20000</v>
      </c>
      <c r="BG136" t="s">
        <v>81</v>
      </c>
      <c r="BH136">
        <v>15000</v>
      </c>
      <c r="BI136" t="s">
        <v>81</v>
      </c>
      <c r="BJ136" t="s">
        <v>81</v>
      </c>
      <c r="BK136" t="s">
        <v>81</v>
      </c>
      <c r="BL136" t="s">
        <v>81</v>
      </c>
      <c r="BM136" t="s">
        <v>81</v>
      </c>
      <c r="BN136" t="s">
        <v>81</v>
      </c>
      <c r="BO136" t="s">
        <v>81</v>
      </c>
      <c r="BP136" t="s">
        <v>81</v>
      </c>
      <c r="BQ136" t="s">
        <v>81</v>
      </c>
      <c r="BR136" t="s">
        <v>81</v>
      </c>
      <c r="BS136" t="s">
        <v>81</v>
      </c>
      <c r="BT136" t="s">
        <v>81</v>
      </c>
      <c r="BU136">
        <v>1</v>
      </c>
      <c r="BV136" t="s">
        <v>81</v>
      </c>
      <c r="BW136">
        <v>1</v>
      </c>
      <c r="BX136" t="s">
        <v>81</v>
      </c>
      <c r="BY136">
        <v>2</v>
      </c>
      <c r="BZ136" t="s">
        <v>81</v>
      </c>
      <c r="CA136" t="s">
        <v>81</v>
      </c>
      <c r="CB136" t="s">
        <v>81</v>
      </c>
      <c r="CC136" t="s">
        <v>81</v>
      </c>
      <c r="CD136" t="s">
        <v>81</v>
      </c>
      <c r="CE136">
        <v>1</v>
      </c>
      <c r="CF136" t="s">
        <v>81</v>
      </c>
      <c r="CG136">
        <v>5</v>
      </c>
      <c r="CH136" t="s">
        <v>81</v>
      </c>
      <c r="CI136">
        <v>1</v>
      </c>
      <c r="CJ136">
        <v>1</v>
      </c>
      <c r="CK136">
        <v>1</v>
      </c>
      <c r="CL136" t="s">
        <v>81</v>
      </c>
      <c r="CM136">
        <v>9</v>
      </c>
      <c r="CN136">
        <v>1</v>
      </c>
      <c r="CO136">
        <v>1</v>
      </c>
      <c r="CP136" t="s">
        <v>81</v>
      </c>
      <c r="CQ136" t="s">
        <v>81</v>
      </c>
      <c r="CR136" t="s">
        <v>81</v>
      </c>
      <c r="CS136">
        <v>1</v>
      </c>
      <c r="CT136" t="s">
        <v>81</v>
      </c>
      <c r="CU136" t="s">
        <v>81</v>
      </c>
      <c r="CV136" t="s">
        <v>81</v>
      </c>
      <c r="CW136" t="s">
        <v>81</v>
      </c>
      <c r="CX136" t="s">
        <v>81</v>
      </c>
      <c r="CY136">
        <v>1</v>
      </c>
      <c r="CZ136" t="s">
        <v>81</v>
      </c>
      <c r="DA136" t="s">
        <v>81</v>
      </c>
      <c r="DB136" t="s">
        <v>81</v>
      </c>
      <c r="DC136">
        <v>7</v>
      </c>
      <c r="DD136">
        <v>1</v>
      </c>
      <c r="DE136" t="s">
        <v>81</v>
      </c>
      <c r="DF136">
        <v>2</v>
      </c>
      <c r="DG136" t="s">
        <v>81</v>
      </c>
      <c r="DH136">
        <v>1</v>
      </c>
      <c r="DI136" t="s">
        <v>81</v>
      </c>
      <c r="DJ136" t="s">
        <v>81</v>
      </c>
      <c r="DK136" t="s">
        <v>81</v>
      </c>
      <c r="DL136" t="s">
        <v>81</v>
      </c>
      <c r="DM136" t="s">
        <v>81</v>
      </c>
      <c r="DN136">
        <v>1</v>
      </c>
      <c r="DO136" t="s">
        <v>81</v>
      </c>
      <c r="DP136">
        <v>3</v>
      </c>
      <c r="DQ136" t="s">
        <v>81</v>
      </c>
      <c r="DR136">
        <v>1</v>
      </c>
      <c r="DS136" t="s">
        <v>81</v>
      </c>
      <c r="DT136" t="s">
        <v>81</v>
      </c>
      <c r="DU136" t="s">
        <v>81</v>
      </c>
      <c r="DV136" t="s">
        <v>81</v>
      </c>
      <c r="DW136" t="s">
        <v>81</v>
      </c>
      <c r="DX136">
        <v>1</v>
      </c>
      <c r="DY136" t="s">
        <v>81</v>
      </c>
      <c r="DZ136">
        <v>1</v>
      </c>
      <c r="EA136" t="s">
        <v>81</v>
      </c>
      <c r="EB136">
        <v>10</v>
      </c>
      <c r="EC136" t="s">
        <v>81</v>
      </c>
      <c r="ED136" t="s">
        <v>81</v>
      </c>
      <c r="EE136" t="s">
        <v>81</v>
      </c>
      <c r="EF136" t="s">
        <v>81</v>
      </c>
      <c r="EG136" t="s">
        <v>81</v>
      </c>
      <c r="EH136">
        <v>1</v>
      </c>
      <c r="EI136" t="s">
        <v>81</v>
      </c>
      <c r="EJ136">
        <v>3</v>
      </c>
      <c r="EK136" t="s">
        <v>81</v>
      </c>
      <c r="EL136" t="s">
        <v>81</v>
      </c>
      <c r="EM136">
        <v>1</v>
      </c>
      <c r="EN136" t="s">
        <v>81</v>
      </c>
      <c r="EO136">
        <v>9</v>
      </c>
      <c r="EP136">
        <v>10</v>
      </c>
      <c r="EQ136">
        <v>1</v>
      </c>
      <c r="ER136">
        <v>1</v>
      </c>
      <c r="ES136" t="s">
        <v>81</v>
      </c>
      <c r="ET136" t="s">
        <v>81</v>
      </c>
      <c r="EU136" t="s">
        <v>81</v>
      </c>
      <c r="EV136">
        <v>1</v>
      </c>
      <c r="EW136" t="s">
        <v>81</v>
      </c>
      <c r="EX136" t="s">
        <v>81</v>
      </c>
      <c r="EY136" t="s">
        <v>81</v>
      </c>
      <c r="EZ136" t="s">
        <v>81</v>
      </c>
      <c r="FA136" t="s">
        <v>81</v>
      </c>
      <c r="FB136">
        <v>1</v>
      </c>
      <c r="FC136" t="s">
        <v>81</v>
      </c>
      <c r="FD136" t="s">
        <v>81</v>
      </c>
      <c r="FE136" t="s">
        <v>81</v>
      </c>
      <c r="FF136">
        <v>7</v>
      </c>
      <c r="FG136">
        <v>1</v>
      </c>
      <c r="FH136">
        <v>1</v>
      </c>
      <c r="FI136" t="s">
        <v>81</v>
      </c>
      <c r="FJ136">
        <v>9</v>
      </c>
      <c r="FK136">
        <v>7</v>
      </c>
      <c r="FL136" t="s">
        <v>81</v>
      </c>
      <c r="FM136" t="s">
        <v>81</v>
      </c>
      <c r="FN136" t="s">
        <v>81</v>
      </c>
      <c r="FO136" t="s">
        <v>81</v>
      </c>
      <c r="FP136" t="s">
        <v>81</v>
      </c>
      <c r="FQ136">
        <v>1</v>
      </c>
      <c r="FR136" t="s">
        <v>81</v>
      </c>
      <c r="FS136">
        <v>3</v>
      </c>
      <c r="FT136" t="s">
        <v>81</v>
      </c>
      <c r="FU136">
        <v>5</v>
      </c>
      <c r="FV136" t="s">
        <v>81</v>
      </c>
      <c r="FW136" t="s">
        <v>81</v>
      </c>
      <c r="FX136" t="s">
        <v>81</v>
      </c>
      <c r="FY136" t="s">
        <v>81</v>
      </c>
      <c r="FZ136" t="s">
        <v>81</v>
      </c>
      <c r="GA136" t="s">
        <v>81</v>
      </c>
      <c r="GB136" t="s">
        <v>81</v>
      </c>
      <c r="GC136">
        <v>2</v>
      </c>
      <c r="GD136" t="s">
        <v>81</v>
      </c>
      <c r="GE136">
        <v>1</v>
      </c>
      <c r="GF136" t="s">
        <v>81</v>
      </c>
      <c r="GG136" t="s">
        <v>81</v>
      </c>
      <c r="GH136" t="s">
        <v>81</v>
      </c>
      <c r="GI136" t="s">
        <v>81</v>
      </c>
      <c r="GJ136" t="s">
        <v>81</v>
      </c>
      <c r="GK136" t="s">
        <v>81</v>
      </c>
      <c r="GL136" t="s">
        <v>81</v>
      </c>
      <c r="GM136" t="s">
        <v>81</v>
      </c>
      <c r="GN136" t="s">
        <v>81</v>
      </c>
      <c r="GO136" t="s">
        <v>81</v>
      </c>
      <c r="GP136">
        <v>1</v>
      </c>
      <c r="GQ136">
        <v>1</v>
      </c>
      <c r="GR136" t="s">
        <v>81</v>
      </c>
      <c r="GS136">
        <v>4</v>
      </c>
      <c r="GT136">
        <v>3</v>
      </c>
      <c r="GU136">
        <v>1</v>
      </c>
      <c r="GV136" t="s">
        <v>81</v>
      </c>
      <c r="GW136" t="s">
        <v>81</v>
      </c>
      <c r="GX136" t="s">
        <v>81</v>
      </c>
      <c r="GY136">
        <v>2</v>
      </c>
      <c r="GZ136">
        <v>1</v>
      </c>
      <c r="HA136">
        <v>1</v>
      </c>
      <c r="HB136" t="s">
        <v>81</v>
      </c>
      <c r="HC136">
        <v>8</v>
      </c>
      <c r="HD136">
        <v>3</v>
      </c>
      <c r="HE136" t="s">
        <v>81</v>
      </c>
      <c r="HF136" t="s">
        <v>81</v>
      </c>
      <c r="HG136" t="s">
        <v>81</v>
      </c>
      <c r="HH136" t="s">
        <v>81</v>
      </c>
      <c r="HI136" t="s">
        <v>81</v>
      </c>
      <c r="HJ136">
        <v>1</v>
      </c>
      <c r="HK136">
        <v>1</v>
      </c>
      <c r="HL136" t="s">
        <v>81</v>
      </c>
      <c r="HM136">
        <v>6</v>
      </c>
      <c r="HN136">
        <v>5</v>
      </c>
      <c r="HO136" t="s">
        <v>81</v>
      </c>
      <c r="HP136" t="s">
        <v>81</v>
      </c>
      <c r="HQ136" t="s">
        <v>81</v>
      </c>
      <c r="HR136" t="s">
        <v>81</v>
      </c>
      <c r="HS136" t="s">
        <v>81</v>
      </c>
      <c r="HT136">
        <v>1</v>
      </c>
      <c r="HU136" t="s">
        <v>81</v>
      </c>
      <c r="HV136" t="s">
        <v>81</v>
      </c>
      <c r="HW136" t="s">
        <v>81</v>
      </c>
      <c r="HX136">
        <v>5</v>
      </c>
      <c r="HY136" t="s">
        <v>81</v>
      </c>
      <c r="HZ136" t="s">
        <v>81</v>
      </c>
      <c r="IA136" t="s">
        <v>81</v>
      </c>
      <c r="IB136" t="s">
        <v>81</v>
      </c>
      <c r="IC136" t="s">
        <v>81</v>
      </c>
      <c r="ID136" t="s">
        <v>81</v>
      </c>
      <c r="IE136" t="s">
        <v>81</v>
      </c>
      <c r="IF136">
        <v>2</v>
      </c>
      <c r="IG136" t="s">
        <v>81</v>
      </c>
      <c r="IH136">
        <v>1</v>
      </c>
      <c r="II136" t="s">
        <v>81</v>
      </c>
      <c r="IJ136" t="s">
        <v>81</v>
      </c>
      <c r="IK136" t="s">
        <v>81</v>
      </c>
      <c r="IL136" t="s">
        <v>81</v>
      </c>
      <c r="IM136" t="s">
        <v>81</v>
      </c>
      <c r="IN136" t="s">
        <v>81</v>
      </c>
      <c r="IO136" t="s">
        <v>81</v>
      </c>
      <c r="IP136" t="s">
        <v>81</v>
      </c>
      <c r="IQ136" t="s">
        <v>81</v>
      </c>
      <c r="IR136" t="s">
        <v>81</v>
      </c>
      <c r="IS136">
        <v>1</v>
      </c>
      <c r="IT136">
        <v>1</v>
      </c>
      <c r="IU136" t="s">
        <v>81</v>
      </c>
      <c r="IV136">
        <v>4</v>
      </c>
      <c r="IW136">
        <v>3</v>
      </c>
      <c r="IX136">
        <v>1</v>
      </c>
      <c r="IY136" t="s">
        <v>81</v>
      </c>
      <c r="IZ136" t="s">
        <v>81</v>
      </c>
      <c r="JA136" t="s">
        <v>81</v>
      </c>
      <c r="JB136">
        <v>2</v>
      </c>
      <c r="JC136">
        <v>1</v>
      </c>
      <c r="JD136">
        <v>1</v>
      </c>
      <c r="JE136" t="s">
        <v>81</v>
      </c>
      <c r="JF136">
        <v>8</v>
      </c>
      <c r="JG136">
        <v>3</v>
      </c>
      <c r="JH136" t="s">
        <v>81</v>
      </c>
      <c r="JI136" t="s">
        <v>81</v>
      </c>
      <c r="JJ136" t="s">
        <v>81</v>
      </c>
      <c r="JK136" t="s">
        <v>81</v>
      </c>
      <c r="JL136" t="s">
        <v>81</v>
      </c>
      <c r="JM136">
        <v>1</v>
      </c>
      <c r="JN136">
        <v>1</v>
      </c>
      <c r="JO136" t="s">
        <v>81</v>
      </c>
      <c r="JP136">
        <v>6</v>
      </c>
      <c r="JQ136">
        <v>5</v>
      </c>
      <c r="JR136" t="s">
        <v>81</v>
      </c>
      <c r="JS136" t="s">
        <v>81</v>
      </c>
      <c r="JT136" t="s">
        <v>81</v>
      </c>
      <c r="JU136" t="s">
        <v>81</v>
      </c>
      <c r="JV136" t="s">
        <v>81</v>
      </c>
      <c r="JW136">
        <v>1</v>
      </c>
      <c r="JX136" t="s">
        <v>81</v>
      </c>
      <c r="JY136" t="s">
        <v>81</v>
      </c>
      <c r="JZ136" t="s">
        <v>81</v>
      </c>
      <c r="KA136">
        <v>5</v>
      </c>
      <c r="KB136" t="s">
        <v>81</v>
      </c>
      <c r="KC136" t="s">
        <v>81</v>
      </c>
      <c r="KD136" t="s">
        <v>81</v>
      </c>
      <c r="KE136" t="s">
        <v>81</v>
      </c>
      <c r="KF136" t="s">
        <v>81</v>
      </c>
      <c r="KG136" t="s">
        <v>81</v>
      </c>
      <c r="KH136" t="s">
        <v>81</v>
      </c>
      <c r="KI136" t="s">
        <v>81</v>
      </c>
      <c r="KJ136" t="s">
        <v>81</v>
      </c>
      <c r="KK136" t="s">
        <v>81</v>
      </c>
      <c r="KL136" t="s">
        <v>81</v>
      </c>
      <c r="KM136" t="s">
        <v>81</v>
      </c>
      <c r="KN136" t="s">
        <v>81</v>
      </c>
      <c r="KO136" t="s">
        <v>81</v>
      </c>
      <c r="KP136" t="s">
        <v>81</v>
      </c>
      <c r="KQ136" t="s">
        <v>81</v>
      </c>
      <c r="KR136" t="s">
        <v>81</v>
      </c>
      <c r="KS136" t="s">
        <v>81</v>
      </c>
      <c r="KT136" t="s">
        <v>81</v>
      </c>
      <c r="KU136" t="s">
        <v>81</v>
      </c>
      <c r="KV136" t="s">
        <v>81</v>
      </c>
      <c r="KW136" t="s">
        <v>81</v>
      </c>
      <c r="KX136" t="s">
        <v>81</v>
      </c>
      <c r="KY136" t="s">
        <v>81</v>
      </c>
      <c r="KZ136" t="s">
        <v>81</v>
      </c>
      <c r="LA136" t="s">
        <v>81</v>
      </c>
      <c r="LB136" t="s">
        <v>81</v>
      </c>
      <c r="LC136" t="s">
        <v>81</v>
      </c>
      <c r="LD136" t="s">
        <v>81</v>
      </c>
      <c r="LE136" t="s">
        <v>81</v>
      </c>
      <c r="LF136" t="s">
        <v>81</v>
      </c>
      <c r="LG136" t="s">
        <v>81</v>
      </c>
      <c r="LH136" t="s">
        <v>81</v>
      </c>
      <c r="LI136" t="s">
        <v>81</v>
      </c>
      <c r="LJ136" t="s">
        <v>81</v>
      </c>
      <c r="LK136" t="s">
        <v>81</v>
      </c>
      <c r="LL136" t="s">
        <v>81</v>
      </c>
      <c r="LM136" t="s">
        <v>81</v>
      </c>
      <c r="LN136" t="s">
        <v>81</v>
      </c>
      <c r="LO136" t="s">
        <v>81</v>
      </c>
      <c r="LP136" t="s">
        <v>81</v>
      </c>
      <c r="LQ136" t="s">
        <v>81</v>
      </c>
      <c r="LR136" t="s">
        <v>81</v>
      </c>
      <c r="LS136" t="s">
        <v>81</v>
      </c>
      <c r="LT136" t="s">
        <v>81</v>
      </c>
      <c r="LU136" t="s">
        <v>81</v>
      </c>
      <c r="LV136" t="s">
        <v>81</v>
      </c>
      <c r="LW136" t="s">
        <v>81</v>
      </c>
      <c r="LX136" t="s">
        <v>81</v>
      </c>
      <c r="LY136" t="s">
        <v>81</v>
      </c>
      <c r="LZ136" t="s">
        <v>81</v>
      </c>
      <c r="MA136" t="s">
        <v>81</v>
      </c>
      <c r="MB136" t="s">
        <v>81</v>
      </c>
      <c r="MC136" t="s">
        <v>81</v>
      </c>
      <c r="MD136" t="s">
        <v>81</v>
      </c>
      <c r="ME136" t="s">
        <v>81</v>
      </c>
      <c r="MF136" t="s">
        <v>81</v>
      </c>
      <c r="MG136" t="s">
        <v>81</v>
      </c>
      <c r="MH136" t="s">
        <v>81</v>
      </c>
      <c r="MI136" t="s">
        <v>81</v>
      </c>
      <c r="MJ136" t="s">
        <v>81</v>
      </c>
      <c r="MK136" t="s">
        <v>81</v>
      </c>
      <c r="ML136" t="s">
        <v>81</v>
      </c>
      <c r="MM136" t="s">
        <v>81</v>
      </c>
      <c r="MN136" t="s">
        <v>81</v>
      </c>
      <c r="MO136" t="s">
        <v>81</v>
      </c>
      <c r="MP136" t="s">
        <v>81</v>
      </c>
      <c r="MQ136" t="s">
        <v>81</v>
      </c>
      <c r="MR136" t="s">
        <v>81</v>
      </c>
      <c r="MS136" t="s">
        <v>81</v>
      </c>
      <c r="MT136" t="s">
        <v>81</v>
      </c>
      <c r="MU136" t="s">
        <v>81</v>
      </c>
      <c r="MV136" t="s">
        <v>81</v>
      </c>
      <c r="MW136" t="s">
        <v>81</v>
      </c>
      <c r="MX136" t="s">
        <v>81</v>
      </c>
      <c r="MY136" t="s">
        <v>81</v>
      </c>
      <c r="MZ136" t="s">
        <v>81</v>
      </c>
      <c r="NA136" t="s">
        <v>81</v>
      </c>
      <c r="NB136" t="s">
        <v>81</v>
      </c>
      <c r="NC136" t="s">
        <v>81</v>
      </c>
      <c r="ND136" t="s">
        <v>81</v>
      </c>
      <c r="NE136" t="s">
        <v>81</v>
      </c>
      <c r="NF136" t="s">
        <v>81</v>
      </c>
      <c r="NG136" t="s">
        <v>81</v>
      </c>
      <c r="NH136" t="s">
        <v>81</v>
      </c>
      <c r="NI136" t="s">
        <v>81</v>
      </c>
      <c r="NJ136" t="s">
        <v>81</v>
      </c>
      <c r="NK136" t="s">
        <v>81</v>
      </c>
      <c r="NL136" t="s">
        <v>81</v>
      </c>
      <c r="NM136" t="s">
        <v>81</v>
      </c>
      <c r="NN136" t="s">
        <v>81</v>
      </c>
      <c r="NO136" t="s">
        <v>81</v>
      </c>
      <c r="NP136" t="s">
        <v>81</v>
      </c>
      <c r="NQ136" t="s">
        <v>81</v>
      </c>
      <c r="NR136" t="s">
        <v>81</v>
      </c>
      <c r="NS136" t="s">
        <v>81</v>
      </c>
      <c r="NT136" t="s">
        <v>81</v>
      </c>
      <c r="NU136" t="s">
        <v>81</v>
      </c>
      <c r="NV136" t="s">
        <v>81</v>
      </c>
      <c r="NW136" t="s">
        <v>81</v>
      </c>
      <c r="NX136" t="s">
        <v>81</v>
      </c>
      <c r="NY136" t="s">
        <v>81</v>
      </c>
      <c r="NZ136" t="s">
        <v>81</v>
      </c>
      <c r="OA136" t="s">
        <v>81</v>
      </c>
      <c r="OB136" t="s">
        <v>81</v>
      </c>
      <c r="OC136" t="s">
        <v>81</v>
      </c>
      <c r="OD136" t="s">
        <v>81</v>
      </c>
      <c r="OE136" t="s">
        <v>81</v>
      </c>
      <c r="OF136" t="s">
        <v>81</v>
      </c>
      <c r="OG136" t="s">
        <v>81</v>
      </c>
      <c r="OH136" t="s">
        <v>81</v>
      </c>
      <c r="OI136" t="s">
        <v>81</v>
      </c>
      <c r="OJ136" t="s">
        <v>81</v>
      </c>
      <c r="OK136" t="s">
        <v>81</v>
      </c>
      <c r="OL136" t="s">
        <v>81</v>
      </c>
      <c r="OM136">
        <v>0</v>
      </c>
      <c r="ON136" t="s">
        <v>81</v>
      </c>
      <c r="OO136" t="s">
        <v>81</v>
      </c>
      <c r="OP136">
        <v>1</v>
      </c>
      <c r="OQ136">
        <v>2</v>
      </c>
      <c r="OR136">
        <v>16</v>
      </c>
      <c r="OS136">
        <v>0</v>
      </c>
      <c r="OT136" t="s">
        <v>81</v>
      </c>
      <c r="OU136" t="s">
        <v>81</v>
      </c>
      <c r="OV136">
        <v>1</v>
      </c>
      <c r="OW136">
        <v>2</v>
      </c>
      <c r="OX136">
        <v>1</v>
      </c>
      <c r="OY136" t="s">
        <v>81</v>
      </c>
      <c r="OZ136" t="s">
        <v>81</v>
      </c>
      <c r="PA136" t="s">
        <v>81</v>
      </c>
      <c r="PB136" t="s">
        <v>81</v>
      </c>
      <c r="PC136" t="s">
        <v>81</v>
      </c>
      <c r="PD136" t="s">
        <v>81</v>
      </c>
    </row>
    <row r="137" spans="1:420" x14ac:dyDescent="0.35">
      <c r="A137" s="108">
        <v>2100602</v>
      </c>
      <c r="B137" s="108">
        <v>2</v>
      </c>
      <c r="C137" s="108">
        <v>10</v>
      </c>
      <c r="D137" s="108">
        <v>6</v>
      </c>
      <c r="E137" s="108" t="s">
        <v>1653</v>
      </c>
      <c r="F137" s="20">
        <v>2</v>
      </c>
      <c r="G137" s="20">
        <v>1</v>
      </c>
      <c r="H137" s="20">
        <v>1</v>
      </c>
      <c r="I137" s="20">
        <v>40</v>
      </c>
      <c r="J137" t="s">
        <v>81</v>
      </c>
      <c r="K137" t="s">
        <v>81</v>
      </c>
      <c r="L137" s="20">
        <v>5600</v>
      </c>
      <c r="M137" s="20">
        <v>1</v>
      </c>
      <c r="N137" s="20">
        <v>5</v>
      </c>
      <c r="O137" s="20">
        <v>5</v>
      </c>
      <c r="P137" s="20">
        <v>15</v>
      </c>
      <c r="Q137" s="20">
        <v>75</v>
      </c>
      <c r="R137" t="s">
        <v>81</v>
      </c>
      <c r="S137" s="20">
        <v>125000</v>
      </c>
      <c r="T137" s="20">
        <v>15</v>
      </c>
      <c r="U137" s="20">
        <v>1</v>
      </c>
      <c r="V137" s="20">
        <v>1</v>
      </c>
      <c r="W137" t="s">
        <v>81</v>
      </c>
      <c r="X137" t="s">
        <v>81</v>
      </c>
      <c r="Y137" t="s">
        <v>81</v>
      </c>
      <c r="Z137" s="20">
        <v>6000000</v>
      </c>
      <c r="AA137">
        <v>11</v>
      </c>
      <c r="AB137">
        <v>0.5</v>
      </c>
      <c r="AC137">
        <v>0.5</v>
      </c>
      <c r="AD137" s="70" t="s">
        <v>81</v>
      </c>
      <c r="AE137" t="s">
        <v>81</v>
      </c>
      <c r="AF137" t="s">
        <v>81</v>
      </c>
      <c r="AG137" s="70">
        <v>3000000</v>
      </c>
      <c r="AH137" t="s">
        <v>81</v>
      </c>
      <c r="AI137" t="s">
        <v>81</v>
      </c>
      <c r="AJ137" t="s">
        <v>81</v>
      </c>
      <c r="AK137" t="s">
        <v>81</v>
      </c>
      <c r="AL137" t="s">
        <v>81</v>
      </c>
      <c r="AM137" t="s">
        <v>81</v>
      </c>
      <c r="AN137" t="s">
        <v>81</v>
      </c>
      <c r="AO137" t="s">
        <v>81</v>
      </c>
      <c r="AP137" t="s">
        <v>81</v>
      </c>
      <c r="AQ137" t="s">
        <v>81</v>
      </c>
      <c r="AR137" t="s">
        <v>81</v>
      </c>
      <c r="AS137" t="s">
        <v>81</v>
      </c>
      <c r="AT137" t="s">
        <v>81</v>
      </c>
      <c r="AU137" t="s">
        <v>81</v>
      </c>
      <c r="AV137">
        <v>4</v>
      </c>
      <c r="AW137">
        <v>12000</v>
      </c>
      <c r="AX137">
        <v>60000</v>
      </c>
      <c r="AY137" t="s">
        <v>81</v>
      </c>
      <c r="AZ137" t="s">
        <v>81</v>
      </c>
      <c r="BA137" t="s">
        <v>81</v>
      </c>
      <c r="BB137">
        <v>60000</v>
      </c>
      <c r="BC137">
        <v>10000</v>
      </c>
      <c r="BD137">
        <v>10000</v>
      </c>
      <c r="BE137" t="s">
        <v>81</v>
      </c>
      <c r="BF137">
        <v>118000</v>
      </c>
      <c r="BG137">
        <v>25000</v>
      </c>
      <c r="BH137">
        <v>25000</v>
      </c>
      <c r="BI137" t="s">
        <v>81</v>
      </c>
      <c r="BJ137" t="s">
        <v>81</v>
      </c>
      <c r="BK137">
        <v>10000</v>
      </c>
      <c r="BL137" t="s">
        <v>81</v>
      </c>
      <c r="BM137" t="s">
        <v>81</v>
      </c>
      <c r="BN137" t="s">
        <v>81</v>
      </c>
      <c r="BO137" t="s">
        <v>81</v>
      </c>
      <c r="BP137" t="s">
        <v>81</v>
      </c>
      <c r="BQ137" t="s">
        <v>81</v>
      </c>
      <c r="BR137" t="s">
        <v>81</v>
      </c>
      <c r="BS137" t="s">
        <v>81</v>
      </c>
      <c r="BT137" t="s">
        <v>81</v>
      </c>
      <c r="BU137">
        <v>1</v>
      </c>
      <c r="BV137" t="s">
        <v>81</v>
      </c>
      <c r="BW137">
        <v>1</v>
      </c>
      <c r="BX137" t="s">
        <v>81</v>
      </c>
      <c r="BY137">
        <v>3</v>
      </c>
      <c r="BZ137" t="s">
        <v>81</v>
      </c>
      <c r="CA137" t="s">
        <v>81</v>
      </c>
      <c r="CB137" t="s">
        <v>81</v>
      </c>
      <c r="CC137" t="s">
        <v>81</v>
      </c>
      <c r="CD137" t="s">
        <v>81</v>
      </c>
      <c r="CE137">
        <v>1</v>
      </c>
      <c r="CF137" t="s">
        <v>81</v>
      </c>
      <c r="CG137">
        <v>3</v>
      </c>
      <c r="CH137" t="s">
        <v>81</v>
      </c>
      <c r="CI137">
        <v>1</v>
      </c>
      <c r="CJ137" t="s">
        <v>81</v>
      </c>
      <c r="CK137" t="s">
        <v>81</v>
      </c>
      <c r="CL137" t="s">
        <v>81</v>
      </c>
      <c r="CM137">
        <v>5</v>
      </c>
      <c r="CN137">
        <v>1</v>
      </c>
      <c r="CO137">
        <v>2</v>
      </c>
      <c r="CP137" t="s">
        <v>81</v>
      </c>
      <c r="CQ137" t="s">
        <v>81</v>
      </c>
      <c r="CR137" t="s">
        <v>81</v>
      </c>
      <c r="CS137">
        <v>5</v>
      </c>
      <c r="CT137">
        <v>1</v>
      </c>
      <c r="CU137" t="s">
        <v>81</v>
      </c>
      <c r="CV137" t="s">
        <v>81</v>
      </c>
      <c r="CW137" t="s">
        <v>81</v>
      </c>
      <c r="CX137">
        <v>1</v>
      </c>
      <c r="CY137" t="s">
        <v>81</v>
      </c>
      <c r="CZ137" t="s">
        <v>81</v>
      </c>
      <c r="DA137" t="s">
        <v>81</v>
      </c>
      <c r="DB137" t="s">
        <v>81</v>
      </c>
      <c r="DC137" t="s">
        <v>81</v>
      </c>
      <c r="DD137" t="s">
        <v>81</v>
      </c>
      <c r="DE137" t="s">
        <v>81</v>
      </c>
      <c r="DF137">
        <v>1</v>
      </c>
      <c r="DG137" t="s">
        <v>81</v>
      </c>
      <c r="DH137">
        <v>1</v>
      </c>
      <c r="DI137" t="s">
        <v>81</v>
      </c>
      <c r="DJ137" t="s">
        <v>81</v>
      </c>
      <c r="DK137">
        <v>1</v>
      </c>
      <c r="DL137" t="s">
        <v>81</v>
      </c>
      <c r="DM137">
        <v>1</v>
      </c>
      <c r="DN137">
        <v>1</v>
      </c>
      <c r="DO137" t="s">
        <v>81</v>
      </c>
      <c r="DP137" t="s">
        <v>81</v>
      </c>
      <c r="DQ137" t="s">
        <v>81</v>
      </c>
      <c r="DR137">
        <v>1</v>
      </c>
      <c r="DS137" t="s">
        <v>81</v>
      </c>
      <c r="DT137" t="s">
        <v>81</v>
      </c>
      <c r="DU137" t="s">
        <v>81</v>
      </c>
      <c r="DV137" t="s">
        <v>81</v>
      </c>
      <c r="DW137" t="s">
        <v>81</v>
      </c>
      <c r="DX137">
        <v>1</v>
      </c>
      <c r="DY137" t="s">
        <v>81</v>
      </c>
      <c r="DZ137">
        <v>1</v>
      </c>
      <c r="EA137" t="s">
        <v>81</v>
      </c>
      <c r="EB137">
        <v>3</v>
      </c>
      <c r="EC137" t="s">
        <v>81</v>
      </c>
      <c r="ED137" t="s">
        <v>81</v>
      </c>
      <c r="EE137" t="s">
        <v>81</v>
      </c>
      <c r="EF137" t="s">
        <v>81</v>
      </c>
      <c r="EG137">
        <v>1</v>
      </c>
      <c r="EH137" t="s">
        <v>81</v>
      </c>
      <c r="EI137">
        <v>3</v>
      </c>
      <c r="EJ137" t="s">
        <v>81</v>
      </c>
      <c r="EK137">
        <v>1</v>
      </c>
      <c r="EL137" t="s">
        <v>81</v>
      </c>
      <c r="EM137" t="s">
        <v>81</v>
      </c>
      <c r="EN137" t="s">
        <v>81</v>
      </c>
      <c r="EO137">
        <v>7</v>
      </c>
      <c r="EP137">
        <v>1</v>
      </c>
      <c r="EQ137">
        <v>1</v>
      </c>
      <c r="ER137">
        <v>2</v>
      </c>
      <c r="ES137" t="s">
        <v>81</v>
      </c>
      <c r="ET137" t="s">
        <v>81</v>
      </c>
      <c r="EU137" t="s">
        <v>81</v>
      </c>
      <c r="EV137">
        <v>5</v>
      </c>
      <c r="EW137">
        <v>1</v>
      </c>
      <c r="EX137" t="s">
        <v>81</v>
      </c>
      <c r="EY137" t="s">
        <v>81</v>
      </c>
      <c r="EZ137" t="s">
        <v>81</v>
      </c>
      <c r="FA137">
        <v>1</v>
      </c>
      <c r="FB137" t="s">
        <v>81</v>
      </c>
      <c r="FC137" t="s">
        <v>81</v>
      </c>
      <c r="FD137" t="s">
        <v>81</v>
      </c>
      <c r="FE137" t="s">
        <v>81</v>
      </c>
      <c r="FF137" t="s">
        <v>81</v>
      </c>
      <c r="FG137">
        <v>1</v>
      </c>
      <c r="FH137" t="s">
        <v>81</v>
      </c>
      <c r="FI137">
        <v>2</v>
      </c>
      <c r="FJ137">
        <v>3</v>
      </c>
      <c r="FK137">
        <v>1</v>
      </c>
      <c r="FL137" t="s">
        <v>81</v>
      </c>
      <c r="FM137" t="s">
        <v>81</v>
      </c>
      <c r="FN137">
        <v>2</v>
      </c>
      <c r="FO137">
        <v>1</v>
      </c>
      <c r="FP137">
        <v>1</v>
      </c>
      <c r="FQ137">
        <v>1</v>
      </c>
      <c r="FR137" t="s">
        <v>81</v>
      </c>
      <c r="FS137" t="s">
        <v>81</v>
      </c>
      <c r="FT137" t="s">
        <v>81</v>
      </c>
      <c r="FU137">
        <v>1</v>
      </c>
      <c r="FV137" t="s">
        <v>81</v>
      </c>
      <c r="FW137" t="s">
        <v>81</v>
      </c>
      <c r="FX137" t="s">
        <v>81</v>
      </c>
      <c r="FY137" t="s">
        <v>81</v>
      </c>
      <c r="FZ137" t="s">
        <v>81</v>
      </c>
      <c r="GA137" t="s">
        <v>81</v>
      </c>
      <c r="GB137" t="s">
        <v>81</v>
      </c>
      <c r="GC137" t="s">
        <v>81</v>
      </c>
      <c r="GD137" t="s">
        <v>81</v>
      </c>
      <c r="GE137" t="s">
        <v>81</v>
      </c>
      <c r="GF137" t="s">
        <v>81</v>
      </c>
      <c r="GG137" t="s">
        <v>81</v>
      </c>
      <c r="GH137" t="s">
        <v>81</v>
      </c>
      <c r="GI137" t="s">
        <v>81</v>
      </c>
      <c r="GJ137" t="s">
        <v>81</v>
      </c>
      <c r="GK137" t="s">
        <v>81</v>
      </c>
      <c r="GL137" t="s">
        <v>81</v>
      </c>
      <c r="GM137" t="s">
        <v>81</v>
      </c>
      <c r="GN137" t="s">
        <v>81</v>
      </c>
      <c r="GO137" t="s">
        <v>81</v>
      </c>
      <c r="GP137" t="s">
        <v>81</v>
      </c>
      <c r="GQ137" t="s">
        <v>81</v>
      </c>
      <c r="GR137" t="s">
        <v>81</v>
      </c>
      <c r="GS137" t="s">
        <v>81</v>
      </c>
      <c r="GT137" t="s">
        <v>81</v>
      </c>
      <c r="GU137">
        <v>3</v>
      </c>
      <c r="GV137" t="s">
        <v>81</v>
      </c>
      <c r="GW137" t="s">
        <v>81</v>
      </c>
      <c r="GX137" t="s">
        <v>81</v>
      </c>
      <c r="GY137">
        <v>19</v>
      </c>
      <c r="GZ137" t="s">
        <v>81</v>
      </c>
      <c r="HA137" t="s">
        <v>81</v>
      </c>
      <c r="HB137" t="s">
        <v>81</v>
      </c>
      <c r="HC137" t="s">
        <v>81</v>
      </c>
      <c r="HD137" t="s">
        <v>81</v>
      </c>
      <c r="HE137" t="s">
        <v>81</v>
      </c>
      <c r="HF137" t="s">
        <v>81</v>
      </c>
      <c r="HG137" t="s">
        <v>81</v>
      </c>
      <c r="HH137" t="s">
        <v>81</v>
      </c>
      <c r="HI137" t="s">
        <v>81</v>
      </c>
      <c r="HJ137">
        <v>1</v>
      </c>
      <c r="HK137" t="s">
        <v>81</v>
      </c>
      <c r="HL137" t="s">
        <v>81</v>
      </c>
      <c r="HM137">
        <v>22</v>
      </c>
      <c r="HN137">
        <v>12</v>
      </c>
      <c r="HO137" t="s">
        <v>81</v>
      </c>
      <c r="HP137" t="s">
        <v>81</v>
      </c>
      <c r="HQ137" t="s">
        <v>81</v>
      </c>
      <c r="HR137" t="s">
        <v>81</v>
      </c>
      <c r="HS137" t="s">
        <v>81</v>
      </c>
      <c r="HT137">
        <v>1</v>
      </c>
      <c r="HU137" t="s">
        <v>81</v>
      </c>
      <c r="HV137" t="s">
        <v>81</v>
      </c>
      <c r="HW137" t="s">
        <v>81</v>
      </c>
      <c r="HX137">
        <v>1</v>
      </c>
      <c r="HY137" t="s">
        <v>81</v>
      </c>
      <c r="HZ137" t="s">
        <v>81</v>
      </c>
      <c r="IA137" t="s">
        <v>81</v>
      </c>
      <c r="IB137" t="s">
        <v>81</v>
      </c>
      <c r="IC137" t="s">
        <v>81</v>
      </c>
      <c r="ID137" t="s">
        <v>81</v>
      </c>
      <c r="IE137" t="s">
        <v>81</v>
      </c>
      <c r="IF137" t="s">
        <v>81</v>
      </c>
      <c r="IG137" t="s">
        <v>81</v>
      </c>
      <c r="IH137" t="s">
        <v>81</v>
      </c>
      <c r="II137" t="s">
        <v>81</v>
      </c>
      <c r="IJ137" t="s">
        <v>81</v>
      </c>
      <c r="IK137" t="s">
        <v>81</v>
      </c>
      <c r="IL137" t="s">
        <v>81</v>
      </c>
      <c r="IM137" t="s">
        <v>81</v>
      </c>
      <c r="IN137" t="s">
        <v>81</v>
      </c>
      <c r="IO137" t="s">
        <v>81</v>
      </c>
      <c r="IP137" t="s">
        <v>81</v>
      </c>
      <c r="IQ137" t="s">
        <v>81</v>
      </c>
      <c r="IR137" t="s">
        <v>81</v>
      </c>
      <c r="IS137" t="s">
        <v>81</v>
      </c>
      <c r="IT137" t="s">
        <v>81</v>
      </c>
      <c r="IU137" t="s">
        <v>81</v>
      </c>
      <c r="IV137" t="s">
        <v>81</v>
      </c>
      <c r="IW137" t="s">
        <v>81</v>
      </c>
      <c r="IX137">
        <v>3</v>
      </c>
      <c r="IY137" t="s">
        <v>81</v>
      </c>
      <c r="IZ137" t="s">
        <v>81</v>
      </c>
      <c r="JA137" t="s">
        <v>81</v>
      </c>
      <c r="JB137">
        <v>50</v>
      </c>
      <c r="JC137" t="s">
        <v>81</v>
      </c>
      <c r="JD137" t="s">
        <v>81</v>
      </c>
      <c r="JE137" t="s">
        <v>81</v>
      </c>
      <c r="JF137" t="s">
        <v>81</v>
      </c>
      <c r="JG137" t="s">
        <v>81</v>
      </c>
      <c r="JH137" t="s">
        <v>81</v>
      </c>
      <c r="JI137" t="s">
        <v>81</v>
      </c>
      <c r="JJ137" t="s">
        <v>81</v>
      </c>
      <c r="JK137" t="s">
        <v>81</v>
      </c>
      <c r="JL137" t="s">
        <v>81</v>
      </c>
      <c r="JM137">
        <v>1</v>
      </c>
      <c r="JN137">
        <v>1</v>
      </c>
      <c r="JO137" t="s">
        <v>81</v>
      </c>
      <c r="JP137" t="s">
        <v>81</v>
      </c>
      <c r="JQ137">
        <v>360</v>
      </c>
      <c r="JR137" t="s">
        <v>81</v>
      </c>
      <c r="JS137" t="s">
        <v>81</v>
      </c>
      <c r="JT137" t="s">
        <v>81</v>
      </c>
      <c r="JU137" t="s">
        <v>81</v>
      </c>
      <c r="JV137" t="s">
        <v>81</v>
      </c>
      <c r="JW137" t="s">
        <v>81</v>
      </c>
      <c r="JX137" t="s">
        <v>81</v>
      </c>
      <c r="JY137" t="s">
        <v>81</v>
      </c>
      <c r="JZ137" t="s">
        <v>81</v>
      </c>
      <c r="KA137" t="s">
        <v>81</v>
      </c>
      <c r="KB137" t="s">
        <v>81</v>
      </c>
      <c r="KC137" t="s">
        <v>81</v>
      </c>
      <c r="KD137" t="s">
        <v>81</v>
      </c>
      <c r="KE137" t="s">
        <v>81</v>
      </c>
      <c r="KF137" t="s">
        <v>81</v>
      </c>
      <c r="KG137" t="s">
        <v>81</v>
      </c>
      <c r="KH137" t="s">
        <v>81</v>
      </c>
      <c r="KI137" t="s">
        <v>81</v>
      </c>
      <c r="KJ137" t="s">
        <v>81</v>
      </c>
      <c r="KK137" t="s">
        <v>81</v>
      </c>
      <c r="KL137" t="s">
        <v>81</v>
      </c>
      <c r="KM137" t="s">
        <v>81</v>
      </c>
      <c r="KN137" t="s">
        <v>81</v>
      </c>
      <c r="KO137" t="s">
        <v>81</v>
      </c>
      <c r="KP137" t="s">
        <v>81</v>
      </c>
      <c r="KQ137" t="s">
        <v>81</v>
      </c>
      <c r="KR137" t="s">
        <v>81</v>
      </c>
      <c r="KS137" t="s">
        <v>81</v>
      </c>
      <c r="KT137" t="s">
        <v>81</v>
      </c>
      <c r="KU137" t="s">
        <v>81</v>
      </c>
      <c r="KV137" t="s">
        <v>81</v>
      </c>
      <c r="KW137" t="s">
        <v>81</v>
      </c>
      <c r="KX137" t="s">
        <v>81</v>
      </c>
      <c r="KY137" t="s">
        <v>81</v>
      </c>
      <c r="KZ137" t="s">
        <v>81</v>
      </c>
      <c r="LA137" t="s">
        <v>81</v>
      </c>
      <c r="LB137" t="s">
        <v>81</v>
      </c>
      <c r="LC137" t="s">
        <v>81</v>
      </c>
      <c r="LD137" t="s">
        <v>81</v>
      </c>
      <c r="LE137" t="s">
        <v>81</v>
      </c>
      <c r="LF137" t="s">
        <v>81</v>
      </c>
      <c r="LG137" t="s">
        <v>81</v>
      </c>
      <c r="LH137" t="s">
        <v>81</v>
      </c>
      <c r="LI137" t="s">
        <v>81</v>
      </c>
      <c r="LJ137" t="s">
        <v>81</v>
      </c>
      <c r="LK137" t="s">
        <v>81</v>
      </c>
      <c r="LL137" t="s">
        <v>81</v>
      </c>
      <c r="LM137" t="s">
        <v>81</v>
      </c>
      <c r="LN137" t="s">
        <v>81</v>
      </c>
      <c r="LO137" t="s">
        <v>81</v>
      </c>
      <c r="LP137" t="s">
        <v>81</v>
      </c>
      <c r="LQ137" t="s">
        <v>81</v>
      </c>
      <c r="LR137" t="s">
        <v>81</v>
      </c>
      <c r="LS137" t="s">
        <v>81</v>
      </c>
      <c r="LT137" t="s">
        <v>81</v>
      </c>
      <c r="LU137" t="s">
        <v>81</v>
      </c>
      <c r="LV137" t="s">
        <v>81</v>
      </c>
      <c r="LW137" t="s">
        <v>81</v>
      </c>
      <c r="LX137" t="s">
        <v>81</v>
      </c>
      <c r="LY137" t="s">
        <v>81</v>
      </c>
      <c r="LZ137" t="s">
        <v>81</v>
      </c>
      <c r="MA137" t="s">
        <v>81</v>
      </c>
      <c r="MB137" t="s">
        <v>81</v>
      </c>
      <c r="MC137" t="s">
        <v>81</v>
      </c>
      <c r="MD137" t="s">
        <v>81</v>
      </c>
      <c r="ME137" t="s">
        <v>81</v>
      </c>
      <c r="MF137" t="s">
        <v>81</v>
      </c>
      <c r="MG137" t="s">
        <v>81</v>
      </c>
      <c r="MH137" t="s">
        <v>81</v>
      </c>
      <c r="MI137" t="s">
        <v>81</v>
      </c>
      <c r="MJ137" t="s">
        <v>81</v>
      </c>
      <c r="MK137" t="s">
        <v>81</v>
      </c>
      <c r="ML137" t="s">
        <v>81</v>
      </c>
      <c r="MM137" t="s">
        <v>81</v>
      </c>
      <c r="MN137" t="s">
        <v>81</v>
      </c>
      <c r="MO137" t="s">
        <v>81</v>
      </c>
      <c r="MP137" t="s">
        <v>81</v>
      </c>
      <c r="MQ137" t="s">
        <v>81</v>
      </c>
      <c r="MR137" t="s">
        <v>81</v>
      </c>
      <c r="MS137" t="s">
        <v>81</v>
      </c>
      <c r="MT137" t="s">
        <v>81</v>
      </c>
      <c r="MU137" t="s">
        <v>81</v>
      </c>
      <c r="MV137" t="s">
        <v>81</v>
      </c>
      <c r="MW137" t="s">
        <v>81</v>
      </c>
      <c r="MX137" t="s">
        <v>81</v>
      </c>
      <c r="MY137" t="s">
        <v>81</v>
      </c>
      <c r="MZ137" t="s">
        <v>81</v>
      </c>
      <c r="NA137" t="s">
        <v>81</v>
      </c>
      <c r="NB137" t="s">
        <v>81</v>
      </c>
      <c r="NC137" t="s">
        <v>81</v>
      </c>
      <c r="ND137" t="s">
        <v>81</v>
      </c>
      <c r="NE137" t="s">
        <v>81</v>
      </c>
      <c r="NF137" t="s">
        <v>81</v>
      </c>
      <c r="NG137" t="s">
        <v>81</v>
      </c>
      <c r="NH137" t="s">
        <v>81</v>
      </c>
      <c r="NI137" t="s">
        <v>81</v>
      </c>
      <c r="NJ137" t="s">
        <v>81</v>
      </c>
      <c r="NK137" t="s">
        <v>81</v>
      </c>
      <c r="NL137" t="s">
        <v>81</v>
      </c>
      <c r="NM137" t="s">
        <v>81</v>
      </c>
      <c r="NN137" t="s">
        <v>81</v>
      </c>
      <c r="NO137" t="s">
        <v>81</v>
      </c>
      <c r="NP137" t="s">
        <v>81</v>
      </c>
      <c r="NQ137" t="s">
        <v>81</v>
      </c>
      <c r="NR137" t="s">
        <v>81</v>
      </c>
      <c r="NS137" t="s">
        <v>81</v>
      </c>
      <c r="NT137" t="s">
        <v>81</v>
      </c>
      <c r="NU137" t="s">
        <v>81</v>
      </c>
      <c r="NV137" t="s">
        <v>81</v>
      </c>
      <c r="NW137" t="s">
        <v>81</v>
      </c>
      <c r="NX137" t="s">
        <v>81</v>
      </c>
      <c r="NY137" t="s">
        <v>81</v>
      </c>
      <c r="NZ137" t="s">
        <v>81</v>
      </c>
      <c r="OA137" t="s">
        <v>81</v>
      </c>
      <c r="OB137" t="s">
        <v>81</v>
      </c>
      <c r="OC137" t="s">
        <v>81</v>
      </c>
      <c r="OD137" t="s">
        <v>81</v>
      </c>
      <c r="OE137" t="s">
        <v>81</v>
      </c>
      <c r="OF137" t="s">
        <v>81</v>
      </c>
      <c r="OG137" t="s">
        <v>81</v>
      </c>
      <c r="OH137" t="s">
        <v>81</v>
      </c>
      <c r="OI137" t="s">
        <v>81</v>
      </c>
      <c r="OJ137" t="s">
        <v>81</v>
      </c>
      <c r="OK137" t="s">
        <v>81</v>
      </c>
      <c r="OL137" t="s">
        <v>81</v>
      </c>
      <c r="OM137">
        <v>0</v>
      </c>
      <c r="ON137" t="s">
        <v>81</v>
      </c>
      <c r="OO137" t="s">
        <v>81</v>
      </c>
      <c r="OP137">
        <v>1</v>
      </c>
      <c r="OQ137">
        <v>2</v>
      </c>
      <c r="OR137">
        <v>1</v>
      </c>
      <c r="OS137">
        <v>0</v>
      </c>
      <c r="OT137" t="s">
        <v>81</v>
      </c>
      <c r="OU137" t="s">
        <v>81</v>
      </c>
      <c r="OV137">
        <v>0</v>
      </c>
      <c r="OW137" t="s">
        <v>81</v>
      </c>
      <c r="OX137" t="s">
        <v>81</v>
      </c>
      <c r="OY137" t="s">
        <v>81</v>
      </c>
      <c r="OZ137" t="s">
        <v>81</v>
      </c>
      <c r="PA137" t="s">
        <v>81</v>
      </c>
      <c r="PB137" t="s">
        <v>81</v>
      </c>
      <c r="PC137" t="s">
        <v>81</v>
      </c>
      <c r="PD137" t="s">
        <v>81</v>
      </c>
    </row>
    <row r="138" spans="1:420" x14ac:dyDescent="0.35">
      <c r="A138" s="20">
        <v>2100603</v>
      </c>
      <c r="B138" s="20">
        <v>2</v>
      </c>
      <c r="C138" s="20">
        <v>10</v>
      </c>
      <c r="D138" s="20">
        <v>6</v>
      </c>
      <c r="E138" s="20" t="s">
        <v>1660</v>
      </c>
      <c r="F138" s="20">
        <v>1</v>
      </c>
      <c r="G138" s="20">
        <v>8</v>
      </c>
      <c r="H138" s="20">
        <v>8</v>
      </c>
      <c r="I138" s="20">
        <v>40</v>
      </c>
      <c r="J138" t="s">
        <v>81</v>
      </c>
      <c r="K138" s="20">
        <v>4</v>
      </c>
      <c r="L138" s="20">
        <v>14800</v>
      </c>
      <c r="M138" t="s">
        <v>81</v>
      </c>
      <c r="N138" t="s">
        <v>81</v>
      </c>
      <c r="O138" t="s">
        <v>81</v>
      </c>
      <c r="P138" t="s">
        <v>81</v>
      </c>
      <c r="Q138" t="s">
        <v>81</v>
      </c>
      <c r="R138" t="s">
        <v>81</v>
      </c>
      <c r="S138" t="s">
        <v>81</v>
      </c>
      <c r="T138" t="s">
        <v>81</v>
      </c>
      <c r="U138" t="s">
        <v>81</v>
      </c>
      <c r="V138" t="s">
        <v>81</v>
      </c>
      <c r="W138" t="s">
        <v>81</v>
      </c>
      <c r="X138" t="s">
        <v>81</v>
      </c>
      <c r="Y138" t="s">
        <v>81</v>
      </c>
      <c r="Z138" t="s">
        <v>81</v>
      </c>
      <c r="AA138" t="s">
        <v>81</v>
      </c>
      <c r="AB138" t="s">
        <v>81</v>
      </c>
      <c r="AC138" t="s">
        <v>81</v>
      </c>
      <c r="AD138" t="s">
        <v>81</v>
      </c>
      <c r="AE138" t="s">
        <v>81</v>
      </c>
      <c r="AF138" t="s">
        <v>81</v>
      </c>
      <c r="AG138" t="s">
        <v>81</v>
      </c>
      <c r="AH138" t="s">
        <v>81</v>
      </c>
      <c r="AI138" t="s">
        <v>81</v>
      </c>
      <c r="AJ138" t="s">
        <v>81</v>
      </c>
      <c r="AK138" t="s">
        <v>81</v>
      </c>
      <c r="AL138" t="s">
        <v>81</v>
      </c>
      <c r="AM138" t="s">
        <v>81</v>
      </c>
      <c r="AN138" t="s">
        <v>81</v>
      </c>
      <c r="AO138" t="s">
        <v>81</v>
      </c>
      <c r="AP138" t="s">
        <v>81</v>
      </c>
      <c r="AQ138" t="s">
        <v>81</v>
      </c>
      <c r="AR138" t="s">
        <v>81</v>
      </c>
      <c r="AS138" t="s">
        <v>81</v>
      </c>
      <c r="AT138" t="s">
        <v>81</v>
      </c>
      <c r="AU138" t="s">
        <v>81</v>
      </c>
      <c r="AV138">
        <v>1</v>
      </c>
      <c r="AW138">
        <v>30000</v>
      </c>
      <c r="AX138">
        <v>60000</v>
      </c>
      <c r="AY138">
        <v>2500</v>
      </c>
      <c r="AZ138" t="s">
        <v>81</v>
      </c>
      <c r="BA138" t="s">
        <v>81</v>
      </c>
      <c r="BB138" t="s">
        <v>81</v>
      </c>
      <c r="BC138" t="s">
        <v>81</v>
      </c>
      <c r="BD138" t="s">
        <v>81</v>
      </c>
      <c r="BE138" t="s">
        <v>81</v>
      </c>
      <c r="BF138" t="s">
        <v>81</v>
      </c>
      <c r="BG138" t="s">
        <v>81</v>
      </c>
      <c r="BH138" t="s">
        <v>81</v>
      </c>
      <c r="BI138" t="s">
        <v>81</v>
      </c>
      <c r="BJ138" t="s">
        <v>81</v>
      </c>
      <c r="BK138" t="s">
        <v>81</v>
      </c>
      <c r="BL138" t="s">
        <v>81</v>
      </c>
      <c r="BM138" t="s">
        <v>81</v>
      </c>
      <c r="BN138" t="s">
        <v>81</v>
      </c>
      <c r="BO138" t="s">
        <v>81</v>
      </c>
      <c r="BP138" t="s">
        <v>81</v>
      </c>
      <c r="BQ138" t="s">
        <v>81</v>
      </c>
      <c r="BR138" t="s">
        <v>81</v>
      </c>
      <c r="BS138" t="s">
        <v>81</v>
      </c>
      <c r="BT138" t="s">
        <v>81</v>
      </c>
      <c r="BU138">
        <v>1</v>
      </c>
      <c r="BV138" t="s">
        <v>81</v>
      </c>
      <c r="BW138">
        <v>1</v>
      </c>
      <c r="BX138" t="s">
        <v>81</v>
      </c>
      <c r="BY138">
        <v>1</v>
      </c>
      <c r="BZ138" t="s">
        <v>81</v>
      </c>
      <c r="CA138" t="s">
        <v>81</v>
      </c>
      <c r="CB138" t="s">
        <v>81</v>
      </c>
      <c r="CC138" t="s">
        <v>81</v>
      </c>
      <c r="CD138" t="s">
        <v>81</v>
      </c>
      <c r="CE138">
        <v>1</v>
      </c>
      <c r="CF138" t="s">
        <v>81</v>
      </c>
      <c r="CG138">
        <v>6</v>
      </c>
      <c r="CH138" t="s">
        <v>81</v>
      </c>
      <c r="CI138">
        <v>1</v>
      </c>
      <c r="CJ138" t="s">
        <v>81</v>
      </c>
      <c r="CK138" t="s">
        <v>81</v>
      </c>
      <c r="CL138" t="s">
        <v>81</v>
      </c>
      <c r="CM138">
        <v>10</v>
      </c>
      <c r="CN138">
        <v>1</v>
      </c>
      <c r="CO138" t="s">
        <v>81</v>
      </c>
      <c r="CP138" t="s">
        <v>81</v>
      </c>
      <c r="CQ138">
        <v>2</v>
      </c>
      <c r="CR138" t="s">
        <v>81</v>
      </c>
      <c r="CS138">
        <v>1</v>
      </c>
      <c r="CT138" t="s">
        <v>81</v>
      </c>
      <c r="CU138" t="s">
        <v>81</v>
      </c>
      <c r="CV138" t="s">
        <v>81</v>
      </c>
      <c r="CW138">
        <v>3</v>
      </c>
      <c r="CX138">
        <v>1</v>
      </c>
      <c r="CY138">
        <v>1</v>
      </c>
      <c r="CZ138" t="s">
        <v>81</v>
      </c>
      <c r="DA138" t="s">
        <v>81</v>
      </c>
      <c r="DB138" t="s">
        <v>81</v>
      </c>
      <c r="DC138">
        <v>1</v>
      </c>
      <c r="DD138" t="s">
        <v>81</v>
      </c>
      <c r="DE138" t="s">
        <v>81</v>
      </c>
      <c r="DF138" t="s">
        <v>81</v>
      </c>
      <c r="DG138">
        <v>8</v>
      </c>
      <c r="DH138">
        <v>1</v>
      </c>
      <c r="DI138" t="s">
        <v>81</v>
      </c>
      <c r="DJ138" t="s">
        <v>81</v>
      </c>
      <c r="DK138">
        <v>5</v>
      </c>
      <c r="DL138">
        <v>5</v>
      </c>
      <c r="DM138">
        <v>1</v>
      </c>
      <c r="DN138">
        <v>1</v>
      </c>
      <c r="DO138" t="s">
        <v>81</v>
      </c>
      <c r="DP138" t="s">
        <v>81</v>
      </c>
      <c r="DQ138" t="s">
        <v>81</v>
      </c>
      <c r="DR138">
        <v>1</v>
      </c>
      <c r="DS138" t="s">
        <v>81</v>
      </c>
      <c r="DT138" t="s">
        <v>81</v>
      </c>
      <c r="DU138" t="s">
        <v>81</v>
      </c>
      <c r="DV138" t="s">
        <v>81</v>
      </c>
      <c r="DW138" t="s">
        <v>81</v>
      </c>
      <c r="DX138" t="s">
        <v>81</v>
      </c>
      <c r="DY138" t="s">
        <v>81</v>
      </c>
      <c r="DZ138" t="s">
        <v>81</v>
      </c>
      <c r="EA138" t="s">
        <v>81</v>
      </c>
      <c r="EB138" t="s">
        <v>81</v>
      </c>
      <c r="EC138" t="s">
        <v>81</v>
      </c>
      <c r="ED138" t="s">
        <v>81</v>
      </c>
      <c r="EE138" t="s">
        <v>81</v>
      </c>
      <c r="EF138" t="s">
        <v>81</v>
      </c>
      <c r="EG138" t="s">
        <v>81</v>
      </c>
      <c r="EH138" t="s">
        <v>81</v>
      </c>
      <c r="EI138" t="s">
        <v>81</v>
      </c>
      <c r="EJ138" t="s">
        <v>81</v>
      </c>
      <c r="EK138" t="s">
        <v>81</v>
      </c>
      <c r="EL138" t="s">
        <v>81</v>
      </c>
      <c r="EM138" t="s">
        <v>81</v>
      </c>
      <c r="EN138" t="s">
        <v>81</v>
      </c>
      <c r="EO138" t="s">
        <v>81</v>
      </c>
      <c r="EP138" t="s">
        <v>81</v>
      </c>
      <c r="EQ138" t="s">
        <v>81</v>
      </c>
      <c r="ER138" t="s">
        <v>81</v>
      </c>
      <c r="ES138" t="s">
        <v>81</v>
      </c>
      <c r="ET138" t="s">
        <v>81</v>
      </c>
      <c r="EU138" t="s">
        <v>81</v>
      </c>
      <c r="EV138" t="s">
        <v>81</v>
      </c>
      <c r="EW138" t="s">
        <v>81</v>
      </c>
      <c r="EX138" t="s">
        <v>81</v>
      </c>
      <c r="EY138" t="s">
        <v>81</v>
      </c>
      <c r="EZ138" t="s">
        <v>81</v>
      </c>
      <c r="FA138" t="s">
        <v>81</v>
      </c>
      <c r="FB138" t="s">
        <v>81</v>
      </c>
      <c r="FC138" t="s">
        <v>81</v>
      </c>
      <c r="FD138" t="s">
        <v>81</v>
      </c>
      <c r="FE138" t="s">
        <v>81</v>
      </c>
      <c r="FF138" t="s">
        <v>81</v>
      </c>
      <c r="FG138" t="s">
        <v>81</v>
      </c>
      <c r="FH138" t="s">
        <v>81</v>
      </c>
      <c r="FI138" t="s">
        <v>81</v>
      </c>
      <c r="FJ138" t="s">
        <v>81</v>
      </c>
      <c r="FK138" t="s">
        <v>81</v>
      </c>
      <c r="FL138" t="s">
        <v>81</v>
      </c>
      <c r="FM138" t="s">
        <v>81</v>
      </c>
      <c r="FN138" t="s">
        <v>81</v>
      </c>
      <c r="FO138" t="s">
        <v>81</v>
      </c>
      <c r="FP138" t="s">
        <v>81</v>
      </c>
      <c r="FQ138" t="s">
        <v>81</v>
      </c>
      <c r="FR138" t="s">
        <v>81</v>
      </c>
      <c r="FS138" t="s">
        <v>81</v>
      </c>
      <c r="FT138" t="s">
        <v>81</v>
      </c>
      <c r="FU138" t="s">
        <v>81</v>
      </c>
      <c r="FV138" t="s">
        <v>81</v>
      </c>
      <c r="FW138" t="s">
        <v>81</v>
      </c>
      <c r="FX138" t="s">
        <v>81</v>
      </c>
      <c r="FY138" t="s">
        <v>81</v>
      </c>
      <c r="FZ138" t="s">
        <v>81</v>
      </c>
      <c r="GA138" t="s">
        <v>81</v>
      </c>
      <c r="GB138" t="s">
        <v>81</v>
      </c>
      <c r="GC138" t="s">
        <v>81</v>
      </c>
      <c r="GD138" t="s">
        <v>81</v>
      </c>
      <c r="GE138" t="s">
        <v>81</v>
      </c>
      <c r="GF138" t="s">
        <v>81</v>
      </c>
      <c r="GG138" t="s">
        <v>81</v>
      </c>
      <c r="GH138" t="s">
        <v>81</v>
      </c>
      <c r="GI138" t="s">
        <v>81</v>
      </c>
      <c r="GJ138" t="s">
        <v>81</v>
      </c>
      <c r="GK138" t="s">
        <v>81</v>
      </c>
      <c r="GL138" t="s">
        <v>81</v>
      </c>
      <c r="GM138" t="s">
        <v>81</v>
      </c>
      <c r="GN138" t="s">
        <v>81</v>
      </c>
      <c r="GO138" t="s">
        <v>81</v>
      </c>
      <c r="GP138" t="s">
        <v>81</v>
      </c>
      <c r="GQ138" t="s">
        <v>81</v>
      </c>
      <c r="GR138" t="s">
        <v>81</v>
      </c>
      <c r="GS138" t="s">
        <v>81</v>
      </c>
      <c r="GT138" t="s">
        <v>81</v>
      </c>
      <c r="GU138" t="s">
        <v>81</v>
      </c>
      <c r="GV138" t="s">
        <v>81</v>
      </c>
      <c r="GW138" t="s">
        <v>81</v>
      </c>
      <c r="GX138" t="s">
        <v>81</v>
      </c>
      <c r="GY138" t="s">
        <v>81</v>
      </c>
      <c r="GZ138" t="s">
        <v>81</v>
      </c>
      <c r="HA138" t="s">
        <v>81</v>
      </c>
      <c r="HB138" t="s">
        <v>81</v>
      </c>
      <c r="HC138" t="s">
        <v>81</v>
      </c>
      <c r="HD138" t="s">
        <v>81</v>
      </c>
      <c r="HE138" t="s">
        <v>81</v>
      </c>
      <c r="HF138" t="s">
        <v>81</v>
      </c>
      <c r="HG138" t="s">
        <v>81</v>
      </c>
      <c r="HH138" t="s">
        <v>81</v>
      </c>
      <c r="HI138" t="s">
        <v>81</v>
      </c>
      <c r="HJ138" t="s">
        <v>81</v>
      </c>
      <c r="HK138" t="s">
        <v>81</v>
      </c>
      <c r="HL138" t="s">
        <v>81</v>
      </c>
      <c r="HM138" t="s">
        <v>81</v>
      </c>
      <c r="HN138" t="s">
        <v>81</v>
      </c>
      <c r="HO138" t="s">
        <v>81</v>
      </c>
      <c r="HP138" t="s">
        <v>81</v>
      </c>
      <c r="HQ138" t="s">
        <v>81</v>
      </c>
      <c r="HR138" t="s">
        <v>81</v>
      </c>
      <c r="HS138" t="s">
        <v>81</v>
      </c>
      <c r="HT138" t="s">
        <v>81</v>
      </c>
      <c r="HU138" t="s">
        <v>81</v>
      </c>
      <c r="HV138" t="s">
        <v>81</v>
      </c>
      <c r="HW138" t="s">
        <v>81</v>
      </c>
      <c r="HX138" t="s">
        <v>81</v>
      </c>
      <c r="HY138" t="s">
        <v>81</v>
      </c>
      <c r="HZ138" t="s">
        <v>81</v>
      </c>
      <c r="IA138" t="s">
        <v>81</v>
      </c>
      <c r="IB138" t="s">
        <v>81</v>
      </c>
      <c r="IC138" t="s">
        <v>81</v>
      </c>
      <c r="ID138" t="s">
        <v>81</v>
      </c>
      <c r="IE138" t="s">
        <v>81</v>
      </c>
      <c r="IF138" t="s">
        <v>81</v>
      </c>
      <c r="IG138" t="s">
        <v>81</v>
      </c>
      <c r="IH138" t="s">
        <v>81</v>
      </c>
      <c r="II138" t="s">
        <v>81</v>
      </c>
      <c r="IJ138" t="s">
        <v>81</v>
      </c>
      <c r="IK138" t="s">
        <v>81</v>
      </c>
      <c r="IL138" t="s">
        <v>81</v>
      </c>
      <c r="IM138" t="s">
        <v>81</v>
      </c>
      <c r="IN138" t="s">
        <v>81</v>
      </c>
      <c r="IO138" t="s">
        <v>81</v>
      </c>
      <c r="IP138" t="s">
        <v>81</v>
      </c>
      <c r="IQ138" t="s">
        <v>81</v>
      </c>
      <c r="IR138" t="s">
        <v>81</v>
      </c>
      <c r="IS138" t="s">
        <v>81</v>
      </c>
      <c r="IT138" t="s">
        <v>81</v>
      </c>
      <c r="IU138" t="s">
        <v>81</v>
      </c>
      <c r="IV138" t="s">
        <v>81</v>
      </c>
      <c r="IW138" t="s">
        <v>81</v>
      </c>
      <c r="IX138" t="s">
        <v>81</v>
      </c>
      <c r="IY138" t="s">
        <v>81</v>
      </c>
      <c r="IZ138" t="s">
        <v>81</v>
      </c>
      <c r="JA138" t="s">
        <v>81</v>
      </c>
      <c r="JB138" t="s">
        <v>81</v>
      </c>
      <c r="JC138" t="s">
        <v>81</v>
      </c>
      <c r="JD138" t="s">
        <v>81</v>
      </c>
      <c r="JE138" t="s">
        <v>81</v>
      </c>
      <c r="JF138" t="s">
        <v>81</v>
      </c>
      <c r="JG138" t="s">
        <v>81</v>
      </c>
      <c r="JH138" t="s">
        <v>81</v>
      </c>
      <c r="JI138" t="s">
        <v>81</v>
      </c>
      <c r="JJ138" t="s">
        <v>81</v>
      </c>
      <c r="JK138" t="s">
        <v>81</v>
      </c>
      <c r="JL138" t="s">
        <v>81</v>
      </c>
      <c r="JM138" t="s">
        <v>81</v>
      </c>
      <c r="JN138" t="s">
        <v>81</v>
      </c>
      <c r="JO138" t="s">
        <v>81</v>
      </c>
      <c r="JP138" t="s">
        <v>81</v>
      </c>
      <c r="JQ138" t="s">
        <v>81</v>
      </c>
      <c r="JR138" t="s">
        <v>81</v>
      </c>
      <c r="JS138" t="s">
        <v>81</v>
      </c>
      <c r="JT138" t="s">
        <v>81</v>
      </c>
      <c r="JU138" t="s">
        <v>81</v>
      </c>
      <c r="JV138" t="s">
        <v>81</v>
      </c>
      <c r="JW138" t="s">
        <v>81</v>
      </c>
      <c r="JX138" t="s">
        <v>81</v>
      </c>
      <c r="JY138" t="s">
        <v>81</v>
      </c>
      <c r="JZ138" t="s">
        <v>81</v>
      </c>
      <c r="KA138" t="s">
        <v>81</v>
      </c>
      <c r="KB138" t="s">
        <v>81</v>
      </c>
      <c r="KC138" t="s">
        <v>81</v>
      </c>
      <c r="KD138" t="s">
        <v>81</v>
      </c>
      <c r="KE138" t="s">
        <v>81</v>
      </c>
      <c r="KF138" t="s">
        <v>81</v>
      </c>
      <c r="KG138" t="s">
        <v>81</v>
      </c>
      <c r="KH138" t="s">
        <v>81</v>
      </c>
      <c r="KI138" t="s">
        <v>81</v>
      </c>
      <c r="KJ138" t="s">
        <v>81</v>
      </c>
      <c r="KK138" t="s">
        <v>81</v>
      </c>
      <c r="KL138" t="s">
        <v>81</v>
      </c>
      <c r="KM138" t="s">
        <v>81</v>
      </c>
      <c r="KN138" t="s">
        <v>81</v>
      </c>
      <c r="KO138" t="s">
        <v>81</v>
      </c>
      <c r="KP138" t="s">
        <v>81</v>
      </c>
      <c r="KQ138" t="s">
        <v>81</v>
      </c>
      <c r="KR138" t="s">
        <v>81</v>
      </c>
      <c r="KS138" t="s">
        <v>81</v>
      </c>
      <c r="KT138" t="s">
        <v>81</v>
      </c>
      <c r="KU138" t="s">
        <v>81</v>
      </c>
      <c r="KV138" t="s">
        <v>81</v>
      </c>
      <c r="KW138" t="s">
        <v>81</v>
      </c>
      <c r="KX138" t="s">
        <v>81</v>
      </c>
      <c r="KY138" t="s">
        <v>81</v>
      </c>
      <c r="KZ138" t="s">
        <v>81</v>
      </c>
      <c r="LA138" t="s">
        <v>81</v>
      </c>
      <c r="LB138" t="s">
        <v>81</v>
      </c>
      <c r="LC138" t="s">
        <v>81</v>
      </c>
      <c r="LD138" t="s">
        <v>81</v>
      </c>
      <c r="LE138" t="s">
        <v>81</v>
      </c>
      <c r="LF138" t="s">
        <v>81</v>
      </c>
      <c r="LG138" t="s">
        <v>81</v>
      </c>
      <c r="LH138" t="s">
        <v>81</v>
      </c>
      <c r="LI138" t="s">
        <v>81</v>
      </c>
      <c r="LJ138" t="s">
        <v>81</v>
      </c>
      <c r="LK138" t="s">
        <v>81</v>
      </c>
      <c r="LL138" t="s">
        <v>81</v>
      </c>
      <c r="LM138" t="s">
        <v>81</v>
      </c>
      <c r="LN138" t="s">
        <v>81</v>
      </c>
      <c r="LO138" t="s">
        <v>81</v>
      </c>
      <c r="LP138" t="s">
        <v>81</v>
      </c>
      <c r="LQ138" t="s">
        <v>81</v>
      </c>
      <c r="LR138" t="s">
        <v>81</v>
      </c>
      <c r="LS138" t="s">
        <v>81</v>
      </c>
      <c r="LT138" t="s">
        <v>81</v>
      </c>
      <c r="LU138" t="s">
        <v>81</v>
      </c>
      <c r="LV138" t="s">
        <v>81</v>
      </c>
      <c r="LW138" t="s">
        <v>81</v>
      </c>
      <c r="LX138" t="s">
        <v>81</v>
      </c>
      <c r="LY138" t="s">
        <v>81</v>
      </c>
      <c r="LZ138" t="s">
        <v>81</v>
      </c>
      <c r="MA138" t="s">
        <v>81</v>
      </c>
      <c r="MB138" t="s">
        <v>81</v>
      </c>
      <c r="MC138" t="s">
        <v>81</v>
      </c>
      <c r="MD138" t="s">
        <v>81</v>
      </c>
      <c r="ME138" t="s">
        <v>81</v>
      </c>
      <c r="MF138" t="s">
        <v>81</v>
      </c>
      <c r="MG138" t="s">
        <v>81</v>
      </c>
      <c r="MH138" t="s">
        <v>81</v>
      </c>
      <c r="MI138" t="s">
        <v>81</v>
      </c>
      <c r="MJ138" t="s">
        <v>81</v>
      </c>
      <c r="MK138" t="s">
        <v>81</v>
      </c>
      <c r="ML138" t="s">
        <v>81</v>
      </c>
      <c r="MM138" t="s">
        <v>81</v>
      </c>
      <c r="MN138" t="s">
        <v>81</v>
      </c>
      <c r="MO138" t="s">
        <v>81</v>
      </c>
      <c r="MP138" t="s">
        <v>81</v>
      </c>
      <c r="MQ138" t="s">
        <v>81</v>
      </c>
      <c r="MR138" t="s">
        <v>81</v>
      </c>
      <c r="MS138" t="s">
        <v>81</v>
      </c>
      <c r="MT138" t="s">
        <v>81</v>
      </c>
      <c r="MU138" t="s">
        <v>81</v>
      </c>
      <c r="MV138" t="s">
        <v>81</v>
      </c>
      <c r="MW138" t="s">
        <v>81</v>
      </c>
      <c r="MX138" t="s">
        <v>81</v>
      </c>
      <c r="MY138" t="s">
        <v>81</v>
      </c>
      <c r="MZ138" t="s">
        <v>81</v>
      </c>
      <c r="NA138" t="s">
        <v>81</v>
      </c>
      <c r="NB138" t="s">
        <v>81</v>
      </c>
      <c r="NC138" t="s">
        <v>81</v>
      </c>
      <c r="ND138" t="s">
        <v>81</v>
      </c>
      <c r="NE138" t="s">
        <v>81</v>
      </c>
      <c r="NF138" t="s">
        <v>81</v>
      </c>
      <c r="NG138" t="s">
        <v>81</v>
      </c>
      <c r="NH138" t="s">
        <v>81</v>
      </c>
      <c r="NI138" t="s">
        <v>81</v>
      </c>
      <c r="NJ138" t="s">
        <v>81</v>
      </c>
      <c r="NK138" t="s">
        <v>81</v>
      </c>
      <c r="NL138" t="s">
        <v>81</v>
      </c>
      <c r="NM138" t="s">
        <v>81</v>
      </c>
      <c r="NN138" t="s">
        <v>81</v>
      </c>
      <c r="NO138" t="s">
        <v>81</v>
      </c>
      <c r="NP138" t="s">
        <v>81</v>
      </c>
      <c r="NQ138" t="s">
        <v>81</v>
      </c>
      <c r="NR138" t="s">
        <v>81</v>
      </c>
      <c r="NS138" t="s">
        <v>81</v>
      </c>
      <c r="NT138" t="s">
        <v>81</v>
      </c>
      <c r="NU138" t="s">
        <v>81</v>
      </c>
      <c r="NV138" t="s">
        <v>81</v>
      </c>
      <c r="NW138" t="s">
        <v>81</v>
      </c>
      <c r="NX138" t="s">
        <v>81</v>
      </c>
      <c r="NY138" t="s">
        <v>81</v>
      </c>
      <c r="NZ138" t="s">
        <v>81</v>
      </c>
      <c r="OA138" t="s">
        <v>81</v>
      </c>
      <c r="OB138" t="s">
        <v>81</v>
      </c>
      <c r="OC138" t="s">
        <v>81</v>
      </c>
      <c r="OD138" t="s">
        <v>81</v>
      </c>
      <c r="OE138" t="s">
        <v>81</v>
      </c>
      <c r="OF138" t="s">
        <v>81</v>
      </c>
      <c r="OG138" t="s">
        <v>81</v>
      </c>
      <c r="OH138" t="s">
        <v>81</v>
      </c>
      <c r="OI138" t="s">
        <v>81</v>
      </c>
      <c r="OJ138" t="s">
        <v>81</v>
      </c>
      <c r="OK138" t="s">
        <v>81</v>
      </c>
      <c r="OL138" t="s">
        <v>81</v>
      </c>
      <c r="OM138">
        <v>1</v>
      </c>
      <c r="ON138">
        <v>2</v>
      </c>
      <c r="OO138">
        <v>1</v>
      </c>
      <c r="OP138" t="s">
        <v>81</v>
      </c>
      <c r="OQ138" t="s">
        <v>81</v>
      </c>
      <c r="OR138" t="s">
        <v>81</v>
      </c>
      <c r="OS138" t="s">
        <v>81</v>
      </c>
      <c r="OT138" t="s">
        <v>81</v>
      </c>
      <c r="OU138" t="s">
        <v>81</v>
      </c>
      <c r="OV138" t="s">
        <v>81</v>
      </c>
      <c r="OW138" t="s">
        <v>81</v>
      </c>
      <c r="OX138" t="s">
        <v>81</v>
      </c>
      <c r="OY138" t="s">
        <v>81</v>
      </c>
      <c r="OZ138" t="s">
        <v>81</v>
      </c>
      <c r="PA138" t="s">
        <v>81</v>
      </c>
      <c r="PB138" t="s">
        <v>81</v>
      </c>
      <c r="PC138" t="s">
        <v>81</v>
      </c>
      <c r="PD138" t="s">
        <v>81</v>
      </c>
    </row>
    <row r="139" spans="1:420" s="72" customFormat="1" x14ac:dyDescent="0.35">
      <c r="A139" s="71">
        <v>2100604</v>
      </c>
      <c r="B139" s="71">
        <v>2</v>
      </c>
      <c r="C139" s="71">
        <v>10</v>
      </c>
      <c r="D139" s="71">
        <v>6</v>
      </c>
      <c r="E139" s="71" t="s">
        <v>1664</v>
      </c>
      <c r="F139" s="71">
        <v>1</v>
      </c>
      <c r="G139" s="71">
        <v>5</v>
      </c>
      <c r="H139" s="71">
        <v>5</v>
      </c>
      <c r="I139" s="71">
        <v>44</v>
      </c>
      <c r="J139" s="72" t="s">
        <v>81</v>
      </c>
      <c r="K139" s="72" t="s">
        <v>81</v>
      </c>
      <c r="L139" s="71">
        <v>12000</v>
      </c>
      <c r="M139" s="72" t="s">
        <v>81</v>
      </c>
      <c r="N139" s="72" t="s">
        <v>81</v>
      </c>
      <c r="O139" s="72" t="s">
        <v>81</v>
      </c>
      <c r="P139" s="72" t="s">
        <v>81</v>
      </c>
      <c r="Q139" s="72" t="s">
        <v>81</v>
      </c>
      <c r="R139" s="72" t="s">
        <v>81</v>
      </c>
      <c r="S139" s="72" t="s">
        <v>81</v>
      </c>
      <c r="T139" s="72" t="s">
        <v>81</v>
      </c>
      <c r="U139" s="72" t="s">
        <v>81</v>
      </c>
      <c r="V139" s="72" t="s">
        <v>81</v>
      </c>
      <c r="W139" s="72" t="s">
        <v>81</v>
      </c>
      <c r="X139" s="72" t="s">
        <v>81</v>
      </c>
      <c r="Y139" s="72" t="s">
        <v>81</v>
      </c>
      <c r="Z139" s="72" t="s">
        <v>81</v>
      </c>
      <c r="AA139" s="72" t="s">
        <v>81</v>
      </c>
      <c r="AB139" s="72" t="s">
        <v>81</v>
      </c>
      <c r="AC139" s="72" t="s">
        <v>81</v>
      </c>
      <c r="AD139" s="72" t="s">
        <v>81</v>
      </c>
      <c r="AE139" s="72" t="s">
        <v>81</v>
      </c>
      <c r="AF139" s="72" t="s">
        <v>81</v>
      </c>
      <c r="AG139" s="72" t="s">
        <v>81</v>
      </c>
      <c r="AH139" s="72" t="s">
        <v>81</v>
      </c>
      <c r="AI139" s="72" t="s">
        <v>81</v>
      </c>
      <c r="AJ139" s="72" t="s">
        <v>81</v>
      </c>
      <c r="AK139" s="72" t="s">
        <v>81</v>
      </c>
      <c r="AL139" s="72" t="s">
        <v>81</v>
      </c>
      <c r="AM139" s="72" t="s">
        <v>81</v>
      </c>
      <c r="AN139" s="72" t="s">
        <v>81</v>
      </c>
      <c r="AO139" s="72" t="s">
        <v>81</v>
      </c>
      <c r="AP139" s="72" t="s">
        <v>81</v>
      </c>
      <c r="AQ139" s="72" t="s">
        <v>81</v>
      </c>
      <c r="AR139" s="72" t="s">
        <v>81</v>
      </c>
      <c r="AS139" s="72" t="s">
        <v>81</v>
      </c>
      <c r="AT139" s="72" t="s">
        <v>81</v>
      </c>
      <c r="AU139" s="72" t="s">
        <v>81</v>
      </c>
      <c r="AV139" s="72">
        <v>1</v>
      </c>
      <c r="AW139" s="72">
        <v>36000</v>
      </c>
      <c r="AX139" s="72">
        <v>52000</v>
      </c>
      <c r="AY139" s="72" t="s">
        <v>81</v>
      </c>
      <c r="AZ139" s="72" t="s">
        <v>81</v>
      </c>
      <c r="BA139" s="72" t="s">
        <v>81</v>
      </c>
      <c r="BB139" s="72" t="s">
        <v>81</v>
      </c>
      <c r="BC139" s="72" t="s">
        <v>81</v>
      </c>
      <c r="BD139" s="72" t="s">
        <v>81</v>
      </c>
      <c r="BE139" s="72" t="s">
        <v>81</v>
      </c>
      <c r="BF139" s="72" t="s">
        <v>81</v>
      </c>
      <c r="BG139" s="72" t="s">
        <v>81</v>
      </c>
      <c r="BH139" s="72" t="s">
        <v>81</v>
      </c>
      <c r="BI139" s="72" t="s">
        <v>81</v>
      </c>
      <c r="BJ139" s="72" t="s">
        <v>81</v>
      </c>
      <c r="BK139" s="72" t="s">
        <v>81</v>
      </c>
      <c r="BL139" s="72" t="s">
        <v>81</v>
      </c>
      <c r="BM139" s="72" t="s">
        <v>81</v>
      </c>
      <c r="BN139" s="72" t="s">
        <v>81</v>
      </c>
      <c r="BO139" s="72" t="s">
        <v>81</v>
      </c>
      <c r="BP139" s="72" t="s">
        <v>81</v>
      </c>
      <c r="BQ139" s="72" t="s">
        <v>81</v>
      </c>
      <c r="BR139" s="72" t="s">
        <v>81</v>
      </c>
      <c r="BS139" s="72" t="s">
        <v>81</v>
      </c>
      <c r="BT139" s="72" t="s">
        <v>81</v>
      </c>
      <c r="BU139" s="72">
        <v>1</v>
      </c>
      <c r="BV139" s="72" t="s">
        <v>81</v>
      </c>
      <c r="BW139" s="72">
        <v>1</v>
      </c>
      <c r="BX139" s="72" t="s">
        <v>81</v>
      </c>
      <c r="BY139" s="72">
        <v>2</v>
      </c>
      <c r="BZ139" s="72" t="s">
        <v>81</v>
      </c>
      <c r="CA139" s="72" t="s">
        <v>81</v>
      </c>
      <c r="CB139" s="72" t="s">
        <v>81</v>
      </c>
      <c r="CC139" s="72" t="s">
        <v>81</v>
      </c>
      <c r="CD139" s="72" t="s">
        <v>81</v>
      </c>
      <c r="CE139" s="72">
        <v>1</v>
      </c>
      <c r="CF139" s="72" t="s">
        <v>81</v>
      </c>
      <c r="CG139" s="72">
        <v>6</v>
      </c>
      <c r="CH139" s="72" t="s">
        <v>81</v>
      </c>
      <c r="CI139" s="72">
        <v>1</v>
      </c>
      <c r="CJ139" s="72" t="s">
        <v>81</v>
      </c>
      <c r="CK139" s="72">
        <v>1</v>
      </c>
      <c r="CL139" s="72" t="s">
        <v>81</v>
      </c>
      <c r="CM139" s="72">
        <v>10</v>
      </c>
      <c r="CN139" s="72">
        <v>1.5</v>
      </c>
      <c r="CO139" s="72">
        <v>1</v>
      </c>
      <c r="CP139" s="72" t="s">
        <v>81</v>
      </c>
      <c r="CQ139" s="72" t="s">
        <v>81</v>
      </c>
      <c r="CR139" s="72" t="s">
        <v>81</v>
      </c>
      <c r="CS139" s="72">
        <v>2</v>
      </c>
      <c r="CT139" s="72">
        <v>1</v>
      </c>
      <c r="CU139" s="72">
        <v>1</v>
      </c>
      <c r="CV139" s="72" t="s">
        <v>81</v>
      </c>
      <c r="CW139" s="72">
        <v>10</v>
      </c>
      <c r="CX139" s="72">
        <v>4</v>
      </c>
      <c r="CY139" s="72">
        <v>1</v>
      </c>
      <c r="CZ139" s="72" t="s">
        <v>81</v>
      </c>
      <c r="DA139" s="72" t="s">
        <v>81</v>
      </c>
      <c r="DB139" s="72" t="s">
        <v>81</v>
      </c>
      <c r="DC139" s="72">
        <v>1</v>
      </c>
      <c r="DD139" s="72">
        <v>1</v>
      </c>
      <c r="DE139" s="72">
        <v>1</v>
      </c>
      <c r="DF139" s="72">
        <v>5</v>
      </c>
      <c r="DG139" s="72">
        <v>4</v>
      </c>
      <c r="DH139" s="72">
        <v>1</v>
      </c>
      <c r="DI139" s="72">
        <v>1</v>
      </c>
      <c r="DJ139" s="72">
        <v>1</v>
      </c>
      <c r="DK139" s="72">
        <v>2</v>
      </c>
      <c r="DL139" s="72">
        <v>2</v>
      </c>
      <c r="DM139" s="72">
        <v>1</v>
      </c>
      <c r="DN139" s="72">
        <v>1</v>
      </c>
      <c r="DO139" s="72" t="s">
        <v>81</v>
      </c>
      <c r="DP139" s="72">
        <v>1</v>
      </c>
      <c r="DQ139" s="72" t="s">
        <v>81</v>
      </c>
      <c r="DR139" s="72">
        <v>1</v>
      </c>
      <c r="DS139" s="72" t="s">
        <v>81</v>
      </c>
      <c r="DT139" s="72" t="s">
        <v>81</v>
      </c>
      <c r="DU139" s="72" t="s">
        <v>81</v>
      </c>
      <c r="DV139" s="72" t="s">
        <v>81</v>
      </c>
      <c r="DW139" s="72" t="s">
        <v>81</v>
      </c>
      <c r="DX139" s="72" t="s">
        <v>81</v>
      </c>
      <c r="DY139" s="72" t="s">
        <v>81</v>
      </c>
      <c r="DZ139" s="72" t="s">
        <v>81</v>
      </c>
      <c r="EA139" s="72" t="s">
        <v>81</v>
      </c>
      <c r="EB139" s="72" t="s">
        <v>81</v>
      </c>
      <c r="EC139" s="72" t="s">
        <v>81</v>
      </c>
      <c r="ED139" s="72" t="s">
        <v>81</v>
      </c>
      <c r="EE139" s="72" t="s">
        <v>81</v>
      </c>
      <c r="EF139" s="72" t="s">
        <v>81</v>
      </c>
      <c r="EG139" s="72" t="s">
        <v>81</v>
      </c>
      <c r="EH139" s="72" t="s">
        <v>81</v>
      </c>
      <c r="EI139" s="72" t="s">
        <v>81</v>
      </c>
      <c r="EJ139" s="72" t="s">
        <v>81</v>
      </c>
      <c r="EK139" s="72" t="s">
        <v>81</v>
      </c>
      <c r="EL139" s="72" t="s">
        <v>81</v>
      </c>
      <c r="EM139" s="72" t="s">
        <v>81</v>
      </c>
      <c r="EN139" s="72" t="s">
        <v>81</v>
      </c>
      <c r="EO139" s="72" t="s">
        <v>81</v>
      </c>
      <c r="EP139" s="72" t="s">
        <v>81</v>
      </c>
      <c r="EQ139" s="72" t="s">
        <v>81</v>
      </c>
      <c r="ER139" s="72" t="s">
        <v>81</v>
      </c>
      <c r="ES139" s="72" t="s">
        <v>81</v>
      </c>
      <c r="ET139" s="72" t="s">
        <v>81</v>
      </c>
      <c r="EU139" s="72" t="s">
        <v>81</v>
      </c>
      <c r="EV139" s="72" t="s">
        <v>81</v>
      </c>
      <c r="EW139" s="72" t="s">
        <v>81</v>
      </c>
      <c r="EX139" s="72" t="s">
        <v>81</v>
      </c>
      <c r="EY139" s="72" t="s">
        <v>81</v>
      </c>
      <c r="EZ139" s="72" t="s">
        <v>81</v>
      </c>
      <c r="FA139" s="72" t="s">
        <v>81</v>
      </c>
      <c r="FB139" s="72" t="s">
        <v>81</v>
      </c>
      <c r="FC139" s="72" t="s">
        <v>81</v>
      </c>
      <c r="FD139" s="72" t="s">
        <v>81</v>
      </c>
      <c r="FE139" s="72" t="s">
        <v>81</v>
      </c>
      <c r="FF139" s="72" t="s">
        <v>81</v>
      </c>
      <c r="FG139" s="72" t="s">
        <v>81</v>
      </c>
      <c r="FH139" s="72" t="s">
        <v>81</v>
      </c>
      <c r="FI139" s="72" t="s">
        <v>81</v>
      </c>
      <c r="FJ139" s="72" t="s">
        <v>81</v>
      </c>
      <c r="FK139" s="72" t="s">
        <v>81</v>
      </c>
      <c r="FL139" s="72" t="s">
        <v>81</v>
      </c>
      <c r="FM139" s="72" t="s">
        <v>81</v>
      </c>
      <c r="FN139" s="72" t="s">
        <v>81</v>
      </c>
      <c r="FO139" s="72" t="s">
        <v>81</v>
      </c>
      <c r="FP139" s="72" t="s">
        <v>81</v>
      </c>
      <c r="FQ139" s="72" t="s">
        <v>81</v>
      </c>
      <c r="FR139" s="72" t="s">
        <v>81</v>
      </c>
      <c r="FS139" s="72" t="s">
        <v>81</v>
      </c>
      <c r="FT139" s="72" t="s">
        <v>81</v>
      </c>
      <c r="FU139" s="72" t="s">
        <v>81</v>
      </c>
      <c r="FV139" s="72" t="s">
        <v>81</v>
      </c>
      <c r="FW139" s="72" t="s">
        <v>81</v>
      </c>
      <c r="FX139" s="72" t="s">
        <v>81</v>
      </c>
      <c r="FY139" s="72" t="s">
        <v>81</v>
      </c>
      <c r="FZ139" s="72" t="s">
        <v>81</v>
      </c>
      <c r="GA139" s="72" t="s">
        <v>81</v>
      </c>
      <c r="GB139" s="72" t="s">
        <v>81</v>
      </c>
      <c r="GC139" s="72" t="s">
        <v>81</v>
      </c>
      <c r="GD139" s="72" t="s">
        <v>81</v>
      </c>
      <c r="GE139" s="72" t="s">
        <v>81</v>
      </c>
      <c r="GF139" s="72" t="s">
        <v>81</v>
      </c>
      <c r="GG139" s="72" t="s">
        <v>81</v>
      </c>
      <c r="GH139" s="72" t="s">
        <v>81</v>
      </c>
      <c r="GI139" s="72" t="s">
        <v>81</v>
      </c>
      <c r="GJ139" s="72" t="s">
        <v>81</v>
      </c>
      <c r="GK139" s="72" t="s">
        <v>81</v>
      </c>
      <c r="GL139" s="72" t="s">
        <v>81</v>
      </c>
      <c r="GM139" s="72" t="s">
        <v>81</v>
      </c>
      <c r="GN139" s="72" t="s">
        <v>81</v>
      </c>
      <c r="GO139" s="72" t="s">
        <v>81</v>
      </c>
      <c r="GP139" s="72" t="s">
        <v>81</v>
      </c>
      <c r="GQ139" s="72" t="s">
        <v>81</v>
      </c>
      <c r="GR139" s="72" t="s">
        <v>81</v>
      </c>
      <c r="GS139" s="72" t="s">
        <v>81</v>
      </c>
      <c r="GT139" s="72" t="s">
        <v>81</v>
      </c>
      <c r="GU139" s="72" t="s">
        <v>81</v>
      </c>
      <c r="GV139" s="72" t="s">
        <v>81</v>
      </c>
      <c r="GW139" s="72" t="s">
        <v>81</v>
      </c>
      <c r="GX139" s="72" t="s">
        <v>81</v>
      </c>
      <c r="GY139" s="72" t="s">
        <v>81</v>
      </c>
      <c r="GZ139" s="72" t="s">
        <v>81</v>
      </c>
      <c r="HA139" s="72" t="s">
        <v>81</v>
      </c>
      <c r="HB139" s="72" t="s">
        <v>81</v>
      </c>
      <c r="HC139" s="72" t="s">
        <v>81</v>
      </c>
      <c r="HD139" s="72" t="s">
        <v>81</v>
      </c>
      <c r="HE139" s="72" t="s">
        <v>81</v>
      </c>
      <c r="HF139" s="72" t="s">
        <v>81</v>
      </c>
      <c r="HG139" s="72" t="s">
        <v>81</v>
      </c>
      <c r="HH139" s="72" t="s">
        <v>81</v>
      </c>
      <c r="HI139" s="72" t="s">
        <v>81</v>
      </c>
      <c r="HJ139" s="72" t="s">
        <v>81</v>
      </c>
      <c r="HK139" s="72" t="s">
        <v>81</v>
      </c>
      <c r="HL139" s="72" t="s">
        <v>81</v>
      </c>
      <c r="HM139" s="72" t="s">
        <v>81</v>
      </c>
      <c r="HN139" s="72" t="s">
        <v>81</v>
      </c>
      <c r="HO139" s="72" t="s">
        <v>81</v>
      </c>
      <c r="HP139" s="72" t="s">
        <v>81</v>
      </c>
      <c r="HQ139" s="72" t="s">
        <v>81</v>
      </c>
      <c r="HR139" s="72" t="s">
        <v>81</v>
      </c>
      <c r="HS139" s="72" t="s">
        <v>81</v>
      </c>
      <c r="HT139" s="72" t="s">
        <v>81</v>
      </c>
      <c r="HU139" s="72" t="s">
        <v>81</v>
      </c>
      <c r="HV139" s="72" t="s">
        <v>81</v>
      </c>
      <c r="HW139" s="72" t="s">
        <v>81</v>
      </c>
      <c r="HX139" s="72" t="s">
        <v>81</v>
      </c>
      <c r="HY139" s="72" t="s">
        <v>81</v>
      </c>
      <c r="HZ139" s="72" t="s">
        <v>81</v>
      </c>
      <c r="IA139" s="72" t="s">
        <v>81</v>
      </c>
      <c r="IB139" s="72" t="s">
        <v>81</v>
      </c>
      <c r="IC139" s="72" t="s">
        <v>81</v>
      </c>
      <c r="ID139" s="72" t="s">
        <v>81</v>
      </c>
      <c r="IE139" s="72" t="s">
        <v>81</v>
      </c>
      <c r="IF139" s="72" t="s">
        <v>81</v>
      </c>
      <c r="IG139" s="72" t="s">
        <v>81</v>
      </c>
      <c r="IH139" s="72" t="s">
        <v>81</v>
      </c>
      <c r="II139" s="72" t="s">
        <v>81</v>
      </c>
      <c r="IJ139" s="72" t="s">
        <v>81</v>
      </c>
      <c r="IK139" s="72" t="s">
        <v>81</v>
      </c>
      <c r="IL139" s="72" t="s">
        <v>81</v>
      </c>
      <c r="IM139" s="72" t="s">
        <v>81</v>
      </c>
      <c r="IN139" s="72" t="s">
        <v>81</v>
      </c>
      <c r="IO139" s="72" t="s">
        <v>81</v>
      </c>
      <c r="IP139" s="72" t="s">
        <v>81</v>
      </c>
      <c r="IQ139" s="72" t="s">
        <v>81</v>
      </c>
      <c r="IR139" s="72" t="s">
        <v>81</v>
      </c>
      <c r="IS139" s="72" t="s">
        <v>81</v>
      </c>
      <c r="IT139" s="72" t="s">
        <v>81</v>
      </c>
      <c r="IU139" s="72" t="s">
        <v>81</v>
      </c>
      <c r="IV139" s="72" t="s">
        <v>81</v>
      </c>
      <c r="IW139" s="72" t="s">
        <v>81</v>
      </c>
      <c r="IX139" s="72" t="s">
        <v>81</v>
      </c>
      <c r="IY139" s="72" t="s">
        <v>81</v>
      </c>
      <c r="IZ139" s="72" t="s">
        <v>81</v>
      </c>
      <c r="JA139" s="72" t="s">
        <v>81</v>
      </c>
      <c r="JB139" s="72" t="s">
        <v>81</v>
      </c>
      <c r="JC139" s="72" t="s">
        <v>81</v>
      </c>
      <c r="JD139" s="72" t="s">
        <v>81</v>
      </c>
      <c r="JE139" s="72" t="s">
        <v>81</v>
      </c>
      <c r="JF139" s="72" t="s">
        <v>81</v>
      </c>
      <c r="JG139" s="72" t="s">
        <v>81</v>
      </c>
      <c r="JH139" s="72" t="s">
        <v>81</v>
      </c>
      <c r="JI139" s="72" t="s">
        <v>81</v>
      </c>
      <c r="JJ139" s="72" t="s">
        <v>81</v>
      </c>
      <c r="JK139" s="72" t="s">
        <v>81</v>
      </c>
      <c r="JL139" s="72" t="s">
        <v>81</v>
      </c>
      <c r="JM139" s="72" t="s">
        <v>81</v>
      </c>
      <c r="JN139" s="72" t="s">
        <v>81</v>
      </c>
      <c r="JO139" s="72" t="s">
        <v>81</v>
      </c>
      <c r="JP139" s="72" t="s">
        <v>81</v>
      </c>
      <c r="JQ139" s="72" t="s">
        <v>81</v>
      </c>
      <c r="JR139" s="72" t="s">
        <v>81</v>
      </c>
      <c r="JS139" s="72" t="s">
        <v>81</v>
      </c>
      <c r="JT139" s="72" t="s">
        <v>81</v>
      </c>
      <c r="JU139" s="72" t="s">
        <v>81</v>
      </c>
      <c r="JV139" s="72" t="s">
        <v>81</v>
      </c>
      <c r="JW139" s="72" t="s">
        <v>81</v>
      </c>
      <c r="JX139" s="72" t="s">
        <v>81</v>
      </c>
      <c r="JY139" s="72" t="s">
        <v>81</v>
      </c>
      <c r="JZ139" s="72" t="s">
        <v>81</v>
      </c>
      <c r="KA139" s="72" t="s">
        <v>81</v>
      </c>
      <c r="KB139" s="72" t="s">
        <v>81</v>
      </c>
      <c r="KC139" s="72" t="s">
        <v>81</v>
      </c>
      <c r="KD139" s="72" t="s">
        <v>81</v>
      </c>
      <c r="KE139" s="72" t="s">
        <v>81</v>
      </c>
      <c r="KF139" s="72" t="s">
        <v>81</v>
      </c>
      <c r="KG139" s="72" t="s">
        <v>81</v>
      </c>
      <c r="KH139" s="72" t="s">
        <v>81</v>
      </c>
      <c r="KI139" s="72" t="s">
        <v>81</v>
      </c>
      <c r="KJ139" s="72" t="s">
        <v>81</v>
      </c>
      <c r="KK139" s="72" t="s">
        <v>81</v>
      </c>
      <c r="KL139" s="72" t="s">
        <v>81</v>
      </c>
      <c r="KM139" s="72" t="s">
        <v>81</v>
      </c>
      <c r="KN139" s="72" t="s">
        <v>81</v>
      </c>
      <c r="KO139" s="72" t="s">
        <v>81</v>
      </c>
      <c r="KP139" s="72" t="s">
        <v>81</v>
      </c>
      <c r="KQ139" s="72" t="s">
        <v>81</v>
      </c>
      <c r="KR139" s="72" t="s">
        <v>81</v>
      </c>
      <c r="KS139" s="72" t="s">
        <v>81</v>
      </c>
      <c r="KT139" s="72" t="s">
        <v>81</v>
      </c>
      <c r="KU139" s="72" t="s">
        <v>81</v>
      </c>
      <c r="KV139" s="72" t="s">
        <v>81</v>
      </c>
      <c r="KW139" s="72" t="s">
        <v>81</v>
      </c>
      <c r="KX139" s="72" t="s">
        <v>81</v>
      </c>
      <c r="KY139" s="72" t="s">
        <v>81</v>
      </c>
      <c r="KZ139" s="72" t="s">
        <v>81</v>
      </c>
      <c r="LA139" s="72" t="s">
        <v>81</v>
      </c>
      <c r="LB139" s="72" t="s">
        <v>81</v>
      </c>
      <c r="LC139" s="72" t="s">
        <v>81</v>
      </c>
      <c r="LD139" s="72" t="s">
        <v>81</v>
      </c>
      <c r="LE139" s="72" t="s">
        <v>81</v>
      </c>
      <c r="LF139" s="72" t="s">
        <v>81</v>
      </c>
      <c r="LG139" s="72" t="s">
        <v>81</v>
      </c>
      <c r="LH139" s="72" t="s">
        <v>81</v>
      </c>
      <c r="LI139" s="72" t="s">
        <v>81</v>
      </c>
      <c r="LJ139" s="72" t="s">
        <v>81</v>
      </c>
      <c r="LK139" s="72" t="s">
        <v>81</v>
      </c>
      <c r="LL139" s="72" t="s">
        <v>81</v>
      </c>
      <c r="LM139" s="72" t="s">
        <v>81</v>
      </c>
      <c r="LN139" s="72" t="s">
        <v>81</v>
      </c>
      <c r="LO139" s="72" t="s">
        <v>81</v>
      </c>
      <c r="LP139" s="72" t="s">
        <v>81</v>
      </c>
      <c r="LQ139" s="72" t="s">
        <v>81</v>
      </c>
      <c r="LR139" s="72" t="s">
        <v>81</v>
      </c>
      <c r="LS139" s="72" t="s">
        <v>81</v>
      </c>
      <c r="LT139" s="72" t="s">
        <v>81</v>
      </c>
      <c r="LU139" s="72" t="s">
        <v>81</v>
      </c>
      <c r="LV139" s="72" t="s">
        <v>81</v>
      </c>
      <c r="LW139" s="72" t="s">
        <v>81</v>
      </c>
      <c r="LX139" s="72" t="s">
        <v>81</v>
      </c>
      <c r="LY139" s="72" t="s">
        <v>81</v>
      </c>
      <c r="LZ139" s="72" t="s">
        <v>81</v>
      </c>
      <c r="MA139" s="72" t="s">
        <v>81</v>
      </c>
      <c r="MB139" s="72" t="s">
        <v>81</v>
      </c>
      <c r="MC139" s="72" t="s">
        <v>81</v>
      </c>
      <c r="MD139" s="72" t="s">
        <v>81</v>
      </c>
      <c r="ME139" s="72" t="s">
        <v>81</v>
      </c>
      <c r="MF139" s="72" t="s">
        <v>81</v>
      </c>
      <c r="MG139" s="72" t="s">
        <v>81</v>
      </c>
      <c r="MH139" s="72" t="s">
        <v>81</v>
      </c>
      <c r="MI139" s="72" t="s">
        <v>81</v>
      </c>
      <c r="MJ139" s="72" t="s">
        <v>81</v>
      </c>
      <c r="MK139" s="72" t="s">
        <v>81</v>
      </c>
      <c r="ML139" s="72" t="s">
        <v>81</v>
      </c>
      <c r="MM139" s="72" t="s">
        <v>81</v>
      </c>
      <c r="MN139" s="72" t="s">
        <v>81</v>
      </c>
      <c r="MO139" s="72" t="s">
        <v>81</v>
      </c>
      <c r="MP139" s="72" t="s">
        <v>81</v>
      </c>
      <c r="MQ139" s="72" t="s">
        <v>81</v>
      </c>
      <c r="MR139" s="72" t="s">
        <v>81</v>
      </c>
      <c r="MS139" s="72" t="s">
        <v>81</v>
      </c>
      <c r="MT139" s="72" t="s">
        <v>81</v>
      </c>
      <c r="MU139" s="72" t="s">
        <v>81</v>
      </c>
      <c r="MV139" s="72" t="s">
        <v>81</v>
      </c>
      <c r="MW139" s="72" t="s">
        <v>81</v>
      </c>
      <c r="MX139" s="72" t="s">
        <v>81</v>
      </c>
      <c r="MY139" s="72" t="s">
        <v>81</v>
      </c>
      <c r="MZ139" s="72" t="s">
        <v>81</v>
      </c>
      <c r="NA139" s="72" t="s">
        <v>81</v>
      </c>
      <c r="NB139" s="72" t="s">
        <v>81</v>
      </c>
      <c r="NC139" s="72" t="s">
        <v>81</v>
      </c>
      <c r="ND139" s="72" t="s">
        <v>81</v>
      </c>
      <c r="NE139" s="72" t="s">
        <v>81</v>
      </c>
      <c r="NF139" s="72" t="s">
        <v>81</v>
      </c>
      <c r="NG139" s="72" t="s">
        <v>81</v>
      </c>
      <c r="NH139" s="72" t="s">
        <v>81</v>
      </c>
      <c r="NI139" s="72" t="s">
        <v>81</v>
      </c>
      <c r="NJ139" s="72" t="s">
        <v>81</v>
      </c>
      <c r="NK139" s="72" t="s">
        <v>81</v>
      </c>
      <c r="NL139" s="72" t="s">
        <v>81</v>
      </c>
      <c r="NM139" s="72" t="s">
        <v>81</v>
      </c>
      <c r="NN139" s="72" t="s">
        <v>81</v>
      </c>
      <c r="NO139" s="72" t="s">
        <v>81</v>
      </c>
      <c r="NP139" s="72" t="s">
        <v>81</v>
      </c>
      <c r="NQ139" s="72" t="s">
        <v>81</v>
      </c>
      <c r="NR139" s="72" t="s">
        <v>81</v>
      </c>
      <c r="NS139" s="72" t="s">
        <v>81</v>
      </c>
      <c r="NT139" s="72" t="s">
        <v>81</v>
      </c>
      <c r="NU139" s="72" t="s">
        <v>81</v>
      </c>
      <c r="NV139" s="72" t="s">
        <v>81</v>
      </c>
      <c r="NW139" s="72" t="s">
        <v>81</v>
      </c>
      <c r="NX139" s="72" t="s">
        <v>81</v>
      </c>
      <c r="NY139" s="72" t="s">
        <v>81</v>
      </c>
      <c r="NZ139" s="72" t="s">
        <v>81</v>
      </c>
      <c r="OA139" s="72" t="s">
        <v>81</v>
      </c>
      <c r="OB139" s="72" t="s">
        <v>81</v>
      </c>
      <c r="OC139" s="72" t="s">
        <v>81</v>
      </c>
      <c r="OD139" s="72" t="s">
        <v>81</v>
      </c>
      <c r="OE139" s="72" t="s">
        <v>81</v>
      </c>
      <c r="OF139" s="72" t="s">
        <v>81</v>
      </c>
      <c r="OG139" s="72" t="s">
        <v>81</v>
      </c>
      <c r="OH139" s="72" t="s">
        <v>81</v>
      </c>
      <c r="OI139" s="72" t="s">
        <v>81</v>
      </c>
      <c r="OJ139" s="72" t="s">
        <v>81</v>
      </c>
      <c r="OK139" s="72" t="s">
        <v>81</v>
      </c>
      <c r="OL139" s="72" t="s">
        <v>81</v>
      </c>
      <c r="OM139" s="72">
        <v>1</v>
      </c>
      <c r="ON139" s="72">
        <v>1</v>
      </c>
      <c r="OO139" s="72" t="s">
        <v>81</v>
      </c>
      <c r="OP139" s="72" t="s">
        <v>81</v>
      </c>
      <c r="OQ139" s="72" t="s">
        <v>81</v>
      </c>
      <c r="OR139" s="72" t="s">
        <v>81</v>
      </c>
      <c r="OS139" s="72" t="s">
        <v>81</v>
      </c>
      <c r="OT139" s="72" t="s">
        <v>81</v>
      </c>
      <c r="OU139" s="72" t="s">
        <v>81</v>
      </c>
      <c r="OV139" s="72" t="s">
        <v>81</v>
      </c>
      <c r="OW139" s="72" t="s">
        <v>81</v>
      </c>
      <c r="OX139" s="72" t="s">
        <v>81</v>
      </c>
      <c r="OY139" s="72" t="s">
        <v>81</v>
      </c>
      <c r="OZ139" s="72" t="s">
        <v>81</v>
      </c>
      <c r="PA139" s="72" t="s">
        <v>81</v>
      </c>
      <c r="PB139" s="72" t="s">
        <v>81</v>
      </c>
      <c r="PC139" s="72" t="s">
        <v>81</v>
      </c>
      <c r="PD139" s="72" t="s">
        <v>81</v>
      </c>
    </row>
    <row r="140" spans="1:420" x14ac:dyDescent="0.35">
      <c r="A140" s="20">
        <v>2100605</v>
      </c>
      <c r="B140" s="20">
        <v>2</v>
      </c>
      <c r="C140" s="20">
        <v>10</v>
      </c>
      <c r="D140" s="20">
        <v>6</v>
      </c>
      <c r="E140" s="20" t="s">
        <v>1670</v>
      </c>
      <c r="F140" s="20">
        <v>1</v>
      </c>
      <c r="G140" s="20">
        <v>8</v>
      </c>
      <c r="H140" s="20">
        <v>8</v>
      </c>
      <c r="I140" s="20">
        <v>30</v>
      </c>
      <c r="J140" s="20">
        <v>150</v>
      </c>
      <c r="K140" s="20">
        <v>10</v>
      </c>
      <c r="L140" s="20">
        <v>13000</v>
      </c>
      <c r="M140" s="20">
        <v>13</v>
      </c>
      <c r="N140" s="20">
        <v>2</v>
      </c>
      <c r="O140" s="20">
        <v>2</v>
      </c>
      <c r="P140" s="20">
        <v>60</v>
      </c>
      <c r="Q140" s="20">
        <v>50</v>
      </c>
      <c r="R140" s="20">
        <v>10</v>
      </c>
      <c r="S140" s="20">
        <v>5000</v>
      </c>
      <c r="T140" s="20">
        <v>4</v>
      </c>
      <c r="U140" s="20">
        <v>3</v>
      </c>
      <c r="V140" s="20">
        <v>3</v>
      </c>
      <c r="W140" s="20">
        <v>10</v>
      </c>
      <c r="X140" t="s">
        <v>81</v>
      </c>
      <c r="Y140" s="20">
        <v>0.75</v>
      </c>
      <c r="Z140" s="20">
        <v>9000</v>
      </c>
      <c r="AA140" t="s">
        <v>81</v>
      </c>
      <c r="AB140" t="s">
        <v>81</v>
      </c>
      <c r="AC140" t="s">
        <v>81</v>
      </c>
      <c r="AD140" t="s">
        <v>81</v>
      </c>
      <c r="AE140" t="s">
        <v>81</v>
      </c>
      <c r="AF140" t="s">
        <v>81</v>
      </c>
      <c r="AG140" t="s">
        <v>81</v>
      </c>
      <c r="AH140" t="s">
        <v>81</v>
      </c>
      <c r="AI140" t="s">
        <v>81</v>
      </c>
      <c r="AJ140" t="s">
        <v>81</v>
      </c>
      <c r="AK140" t="s">
        <v>81</v>
      </c>
      <c r="AL140" t="s">
        <v>81</v>
      </c>
      <c r="AM140" t="s">
        <v>81</v>
      </c>
      <c r="AN140" t="s">
        <v>81</v>
      </c>
      <c r="AO140" t="s">
        <v>81</v>
      </c>
      <c r="AP140" t="s">
        <v>81</v>
      </c>
      <c r="AQ140" t="s">
        <v>81</v>
      </c>
      <c r="AR140" t="s">
        <v>81</v>
      </c>
      <c r="AS140" t="s">
        <v>81</v>
      </c>
      <c r="AT140" t="s">
        <v>81</v>
      </c>
      <c r="AU140" t="s">
        <v>81</v>
      </c>
      <c r="AV140">
        <v>3</v>
      </c>
      <c r="AW140">
        <v>20000</v>
      </c>
      <c r="AX140">
        <v>20000</v>
      </c>
      <c r="AY140">
        <v>15000</v>
      </c>
      <c r="AZ140">
        <v>15000</v>
      </c>
      <c r="BA140" t="s">
        <v>81</v>
      </c>
      <c r="BB140">
        <v>11500</v>
      </c>
      <c r="BC140">
        <v>7500</v>
      </c>
      <c r="BD140">
        <v>15000</v>
      </c>
      <c r="BE140" t="s">
        <v>81</v>
      </c>
      <c r="BF140">
        <v>11500</v>
      </c>
      <c r="BG140" t="s">
        <v>81</v>
      </c>
      <c r="BH140" t="s">
        <v>81</v>
      </c>
      <c r="BI140" t="s">
        <v>81</v>
      </c>
      <c r="BJ140" t="s">
        <v>81</v>
      </c>
      <c r="BK140" t="s">
        <v>81</v>
      </c>
      <c r="BL140" t="s">
        <v>81</v>
      </c>
      <c r="BM140" t="s">
        <v>81</v>
      </c>
      <c r="BN140" t="s">
        <v>81</v>
      </c>
      <c r="BO140" t="s">
        <v>81</v>
      </c>
      <c r="BP140" t="s">
        <v>81</v>
      </c>
      <c r="BQ140" t="s">
        <v>81</v>
      </c>
      <c r="BR140" t="s">
        <v>81</v>
      </c>
      <c r="BS140" t="s">
        <v>81</v>
      </c>
      <c r="BT140" t="s">
        <v>81</v>
      </c>
      <c r="BU140">
        <v>1</v>
      </c>
      <c r="BV140" t="s">
        <v>81</v>
      </c>
      <c r="BW140" t="s">
        <v>81</v>
      </c>
      <c r="BX140" t="s">
        <v>81</v>
      </c>
      <c r="BY140">
        <v>2</v>
      </c>
      <c r="BZ140" t="s">
        <v>81</v>
      </c>
      <c r="CA140" t="s">
        <v>81</v>
      </c>
      <c r="CB140" t="s">
        <v>81</v>
      </c>
      <c r="CC140" t="s">
        <v>81</v>
      </c>
      <c r="CD140" t="s">
        <v>81</v>
      </c>
      <c r="CE140" t="s">
        <v>81</v>
      </c>
      <c r="CF140" t="s">
        <v>81</v>
      </c>
      <c r="CG140">
        <v>20</v>
      </c>
      <c r="CH140" t="s">
        <v>81</v>
      </c>
      <c r="CI140">
        <v>4</v>
      </c>
      <c r="CJ140" t="s">
        <v>81</v>
      </c>
      <c r="CK140" t="s">
        <v>81</v>
      </c>
      <c r="CL140" t="s">
        <v>81</v>
      </c>
      <c r="CM140">
        <v>60</v>
      </c>
      <c r="CN140">
        <v>4</v>
      </c>
      <c r="CO140">
        <v>1</v>
      </c>
      <c r="CP140" t="s">
        <v>81</v>
      </c>
      <c r="CQ140" t="s">
        <v>81</v>
      </c>
      <c r="CR140">
        <v>3</v>
      </c>
      <c r="CS140">
        <v>1</v>
      </c>
      <c r="CT140">
        <v>1</v>
      </c>
      <c r="CU140" t="s">
        <v>81</v>
      </c>
      <c r="CV140" t="s">
        <v>81</v>
      </c>
      <c r="CW140">
        <v>1</v>
      </c>
      <c r="CX140">
        <v>1</v>
      </c>
      <c r="CY140">
        <v>2</v>
      </c>
      <c r="CZ140" t="s">
        <v>81</v>
      </c>
      <c r="DA140" t="s">
        <v>81</v>
      </c>
      <c r="DB140" t="s">
        <v>81</v>
      </c>
      <c r="DC140">
        <v>15</v>
      </c>
      <c r="DD140" t="s">
        <v>81</v>
      </c>
      <c r="DE140" t="s">
        <v>81</v>
      </c>
      <c r="DF140">
        <v>2</v>
      </c>
      <c r="DG140">
        <v>60</v>
      </c>
      <c r="DH140">
        <v>4</v>
      </c>
      <c r="DI140" t="s">
        <v>81</v>
      </c>
      <c r="DJ140" t="s">
        <v>81</v>
      </c>
      <c r="DK140">
        <v>2</v>
      </c>
      <c r="DL140" t="s">
        <v>81</v>
      </c>
      <c r="DM140">
        <v>2</v>
      </c>
      <c r="DN140" t="s">
        <v>81</v>
      </c>
      <c r="DO140" t="s">
        <v>81</v>
      </c>
      <c r="DP140">
        <v>8</v>
      </c>
      <c r="DQ140" t="s">
        <v>81</v>
      </c>
      <c r="DR140">
        <v>2</v>
      </c>
      <c r="DS140" t="s">
        <v>81</v>
      </c>
      <c r="DT140" t="s">
        <v>81</v>
      </c>
      <c r="DU140" t="s">
        <v>81</v>
      </c>
      <c r="DV140" t="s">
        <v>81</v>
      </c>
      <c r="DW140" t="s">
        <v>81</v>
      </c>
      <c r="DX140" t="s">
        <v>81</v>
      </c>
      <c r="DY140" t="s">
        <v>81</v>
      </c>
      <c r="DZ140">
        <v>1</v>
      </c>
      <c r="EA140" t="s">
        <v>81</v>
      </c>
      <c r="EB140">
        <v>1</v>
      </c>
      <c r="EC140">
        <v>1</v>
      </c>
      <c r="ED140" t="s">
        <v>81</v>
      </c>
      <c r="EE140" t="s">
        <v>81</v>
      </c>
      <c r="EF140">
        <v>3</v>
      </c>
      <c r="EG140">
        <v>2</v>
      </c>
      <c r="EH140" t="s">
        <v>81</v>
      </c>
      <c r="EI140" t="s">
        <v>81</v>
      </c>
      <c r="EJ140" t="s">
        <v>81</v>
      </c>
      <c r="EK140" t="s">
        <v>81</v>
      </c>
      <c r="EL140" t="s">
        <v>81</v>
      </c>
      <c r="EM140" t="s">
        <v>81</v>
      </c>
      <c r="EN140" t="s">
        <v>81</v>
      </c>
      <c r="EO140" t="s">
        <v>81</v>
      </c>
      <c r="EP140" t="s">
        <v>81</v>
      </c>
      <c r="EQ140" t="s">
        <v>81</v>
      </c>
      <c r="ER140" t="s">
        <v>81</v>
      </c>
      <c r="ES140">
        <v>2</v>
      </c>
      <c r="ET140" t="s">
        <v>81</v>
      </c>
      <c r="EU140" t="s">
        <v>81</v>
      </c>
      <c r="EV140">
        <v>2</v>
      </c>
      <c r="EW140">
        <v>1</v>
      </c>
      <c r="EX140">
        <v>2</v>
      </c>
      <c r="EY140" t="s">
        <v>81</v>
      </c>
      <c r="EZ140">
        <v>2</v>
      </c>
      <c r="FA140">
        <v>2</v>
      </c>
      <c r="FB140" t="s">
        <v>81</v>
      </c>
      <c r="FC140" t="s">
        <v>81</v>
      </c>
      <c r="FD140" t="s">
        <v>81</v>
      </c>
      <c r="FE140" t="s">
        <v>81</v>
      </c>
      <c r="FF140" t="s">
        <v>81</v>
      </c>
      <c r="FG140">
        <v>2</v>
      </c>
      <c r="FH140">
        <v>3</v>
      </c>
      <c r="FI140" t="s">
        <v>81</v>
      </c>
      <c r="FJ140" t="s">
        <v>81</v>
      </c>
      <c r="FK140">
        <v>5</v>
      </c>
      <c r="FL140" t="s">
        <v>81</v>
      </c>
      <c r="FM140" t="s">
        <v>81</v>
      </c>
      <c r="FN140" t="s">
        <v>81</v>
      </c>
      <c r="FO140" t="s">
        <v>81</v>
      </c>
      <c r="FP140" t="s">
        <v>81</v>
      </c>
      <c r="FQ140">
        <v>2</v>
      </c>
      <c r="FR140" t="s">
        <v>81</v>
      </c>
      <c r="FS140" t="s">
        <v>81</v>
      </c>
      <c r="FT140" t="s">
        <v>81</v>
      </c>
      <c r="FU140">
        <v>4</v>
      </c>
      <c r="FV140" t="s">
        <v>81</v>
      </c>
      <c r="FW140" t="s">
        <v>81</v>
      </c>
      <c r="FX140" t="s">
        <v>81</v>
      </c>
      <c r="FY140" t="s">
        <v>81</v>
      </c>
      <c r="FZ140" t="s">
        <v>81</v>
      </c>
      <c r="GA140" t="s">
        <v>81</v>
      </c>
      <c r="GB140" t="s">
        <v>81</v>
      </c>
      <c r="GC140">
        <v>1</v>
      </c>
      <c r="GD140" t="s">
        <v>81</v>
      </c>
      <c r="GE140">
        <v>1</v>
      </c>
      <c r="GF140">
        <v>1</v>
      </c>
      <c r="GG140" t="s">
        <v>81</v>
      </c>
      <c r="GH140" t="s">
        <v>81</v>
      </c>
      <c r="GI140">
        <v>3</v>
      </c>
      <c r="GJ140">
        <v>1</v>
      </c>
      <c r="GK140" t="s">
        <v>81</v>
      </c>
      <c r="GL140" t="s">
        <v>81</v>
      </c>
      <c r="GM140" t="s">
        <v>81</v>
      </c>
      <c r="GN140" t="s">
        <v>81</v>
      </c>
      <c r="GO140" t="s">
        <v>81</v>
      </c>
      <c r="GP140" t="s">
        <v>81</v>
      </c>
      <c r="GQ140" t="s">
        <v>81</v>
      </c>
      <c r="GR140" t="s">
        <v>81</v>
      </c>
      <c r="GS140" t="s">
        <v>81</v>
      </c>
      <c r="GT140" t="s">
        <v>81</v>
      </c>
      <c r="GU140">
        <v>1</v>
      </c>
      <c r="GV140" t="s">
        <v>81</v>
      </c>
      <c r="GW140" t="s">
        <v>81</v>
      </c>
      <c r="GX140" t="s">
        <v>81</v>
      </c>
      <c r="GY140">
        <v>2</v>
      </c>
      <c r="GZ140">
        <v>1</v>
      </c>
      <c r="HA140" t="s">
        <v>81</v>
      </c>
      <c r="HB140" t="s">
        <v>81</v>
      </c>
      <c r="HC140" t="s">
        <v>81</v>
      </c>
      <c r="HD140">
        <v>2</v>
      </c>
      <c r="HE140" t="s">
        <v>81</v>
      </c>
      <c r="HF140" t="s">
        <v>81</v>
      </c>
      <c r="HG140" t="s">
        <v>81</v>
      </c>
      <c r="HH140" t="s">
        <v>81</v>
      </c>
      <c r="HI140" t="s">
        <v>81</v>
      </c>
      <c r="HJ140">
        <v>2</v>
      </c>
      <c r="HK140">
        <v>3</v>
      </c>
      <c r="HL140" t="s">
        <v>81</v>
      </c>
      <c r="HM140" t="s">
        <v>81</v>
      </c>
      <c r="HN140">
        <v>2</v>
      </c>
      <c r="HO140" t="s">
        <v>81</v>
      </c>
      <c r="HP140" t="s">
        <v>81</v>
      </c>
      <c r="HQ140" t="s">
        <v>81</v>
      </c>
      <c r="HR140" t="s">
        <v>81</v>
      </c>
      <c r="HS140" t="s">
        <v>81</v>
      </c>
      <c r="HT140">
        <v>2</v>
      </c>
      <c r="HU140" t="s">
        <v>81</v>
      </c>
      <c r="HV140" t="s">
        <v>81</v>
      </c>
      <c r="HW140" t="s">
        <v>81</v>
      </c>
      <c r="HX140">
        <v>8</v>
      </c>
      <c r="HY140" t="s">
        <v>81</v>
      </c>
      <c r="HZ140" t="s">
        <v>81</v>
      </c>
      <c r="IA140" t="s">
        <v>81</v>
      </c>
      <c r="IB140" t="s">
        <v>81</v>
      </c>
      <c r="IC140" t="s">
        <v>81</v>
      </c>
      <c r="ID140" t="s">
        <v>81</v>
      </c>
      <c r="IE140" t="s">
        <v>81</v>
      </c>
      <c r="IF140" t="s">
        <v>81</v>
      </c>
      <c r="IG140" t="s">
        <v>81</v>
      </c>
      <c r="IH140" t="s">
        <v>81</v>
      </c>
      <c r="II140" t="s">
        <v>81</v>
      </c>
      <c r="IJ140" t="s">
        <v>81</v>
      </c>
      <c r="IK140" t="s">
        <v>81</v>
      </c>
      <c r="IL140" t="s">
        <v>81</v>
      </c>
      <c r="IM140" t="s">
        <v>81</v>
      </c>
      <c r="IN140" t="s">
        <v>81</v>
      </c>
      <c r="IO140" t="s">
        <v>81</v>
      </c>
      <c r="IP140" t="s">
        <v>81</v>
      </c>
      <c r="IQ140" t="s">
        <v>81</v>
      </c>
      <c r="IR140" t="s">
        <v>81</v>
      </c>
      <c r="IS140" t="s">
        <v>81</v>
      </c>
      <c r="IT140" t="s">
        <v>81</v>
      </c>
      <c r="IU140" t="s">
        <v>81</v>
      </c>
      <c r="IV140" t="s">
        <v>81</v>
      </c>
      <c r="IW140" t="s">
        <v>81</v>
      </c>
      <c r="IX140" t="s">
        <v>81</v>
      </c>
      <c r="IY140" t="s">
        <v>81</v>
      </c>
      <c r="IZ140" t="s">
        <v>81</v>
      </c>
      <c r="JA140" t="s">
        <v>81</v>
      </c>
      <c r="JB140" t="s">
        <v>81</v>
      </c>
      <c r="JC140" t="s">
        <v>81</v>
      </c>
      <c r="JD140" t="s">
        <v>81</v>
      </c>
      <c r="JE140" t="s">
        <v>81</v>
      </c>
      <c r="JF140" t="s">
        <v>81</v>
      </c>
      <c r="JG140" t="s">
        <v>81</v>
      </c>
      <c r="JH140" t="s">
        <v>81</v>
      </c>
      <c r="JI140" t="s">
        <v>81</v>
      </c>
      <c r="JJ140" t="s">
        <v>81</v>
      </c>
      <c r="JK140" t="s">
        <v>81</v>
      </c>
      <c r="JL140" t="s">
        <v>81</v>
      </c>
      <c r="JM140" t="s">
        <v>81</v>
      </c>
      <c r="JN140" t="s">
        <v>81</v>
      </c>
      <c r="JO140" t="s">
        <v>81</v>
      </c>
      <c r="JP140" t="s">
        <v>81</v>
      </c>
      <c r="JQ140" t="s">
        <v>81</v>
      </c>
      <c r="JR140" t="s">
        <v>81</v>
      </c>
      <c r="JS140" t="s">
        <v>81</v>
      </c>
      <c r="JT140" t="s">
        <v>81</v>
      </c>
      <c r="JU140" t="s">
        <v>81</v>
      </c>
      <c r="JV140" t="s">
        <v>81</v>
      </c>
      <c r="JW140" t="s">
        <v>81</v>
      </c>
      <c r="JX140" t="s">
        <v>81</v>
      </c>
      <c r="JY140" t="s">
        <v>81</v>
      </c>
      <c r="JZ140" t="s">
        <v>81</v>
      </c>
      <c r="KA140" t="s">
        <v>81</v>
      </c>
      <c r="KB140" t="s">
        <v>81</v>
      </c>
      <c r="KC140" t="s">
        <v>81</v>
      </c>
      <c r="KD140" t="s">
        <v>81</v>
      </c>
      <c r="KE140" t="s">
        <v>81</v>
      </c>
      <c r="KF140" t="s">
        <v>81</v>
      </c>
      <c r="KG140" t="s">
        <v>81</v>
      </c>
      <c r="KH140" t="s">
        <v>81</v>
      </c>
      <c r="KI140" t="s">
        <v>81</v>
      </c>
      <c r="KJ140" t="s">
        <v>81</v>
      </c>
      <c r="KK140" t="s">
        <v>81</v>
      </c>
      <c r="KL140" t="s">
        <v>81</v>
      </c>
      <c r="KM140" t="s">
        <v>81</v>
      </c>
      <c r="KN140" t="s">
        <v>81</v>
      </c>
      <c r="KO140" t="s">
        <v>81</v>
      </c>
      <c r="KP140" t="s">
        <v>81</v>
      </c>
      <c r="KQ140" t="s">
        <v>81</v>
      </c>
      <c r="KR140" t="s">
        <v>81</v>
      </c>
      <c r="KS140" t="s">
        <v>81</v>
      </c>
      <c r="KT140" t="s">
        <v>81</v>
      </c>
      <c r="KU140" t="s">
        <v>81</v>
      </c>
      <c r="KV140" t="s">
        <v>81</v>
      </c>
      <c r="KW140" t="s">
        <v>81</v>
      </c>
      <c r="KX140" t="s">
        <v>81</v>
      </c>
      <c r="KY140" t="s">
        <v>81</v>
      </c>
      <c r="KZ140" t="s">
        <v>81</v>
      </c>
      <c r="LA140" t="s">
        <v>81</v>
      </c>
      <c r="LB140" t="s">
        <v>81</v>
      </c>
      <c r="LC140" t="s">
        <v>81</v>
      </c>
      <c r="LD140" t="s">
        <v>81</v>
      </c>
      <c r="LE140" t="s">
        <v>81</v>
      </c>
      <c r="LF140" t="s">
        <v>81</v>
      </c>
      <c r="LG140" t="s">
        <v>81</v>
      </c>
      <c r="LH140" t="s">
        <v>81</v>
      </c>
      <c r="LI140" t="s">
        <v>81</v>
      </c>
      <c r="LJ140" t="s">
        <v>81</v>
      </c>
      <c r="LK140" t="s">
        <v>81</v>
      </c>
      <c r="LL140" t="s">
        <v>81</v>
      </c>
      <c r="LM140" t="s">
        <v>81</v>
      </c>
      <c r="LN140" t="s">
        <v>81</v>
      </c>
      <c r="LO140" t="s">
        <v>81</v>
      </c>
      <c r="LP140" t="s">
        <v>81</v>
      </c>
      <c r="LQ140" t="s">
        <v>81</v>
      </c>
      <c r="LR140" t="s">
        <v>81</v>
      </c>
      <c r="LS140" t="s">
        <v>81</v>
      </c>
      <c r="LT140" t="s">
        <v>81</v>
      </c>
      <c r="LU140" t="s">
        <v>81</v>
      </c>
      <c r="LV140" t="s">
        <v>81</v>
      </c>
      <c r="LW140" t="s">
        <v>81</v>
      </c>
      <c r="LX140" t="s">
        <v>81</v>
      </c>
      <c r="LY140" t="s">
        <v>81</v>
      </c>
      <c r="LZ140" t="s">
        <v>81</v>
      </c>
      <c r="MA140" t="s">
        <v>81</v>
      </c>
      <c r="MB140" t="s">
        <v>81</v>
      </c>
      <c r="MC140" t="s">
        <v>81</v>
      </c>
      <c r="MD140" t="s">
        <v>81</v>
      </c>
      <c r="ME140" t="s">
        <v>81</v>
      </c>
      <c r="MF140" t="s">
        <v>81</v>
      </c>
      <c r="MG140" t="s">
        <v>81</v>
      </c>
      <c r="MH140" t="s">
        <v>81</v>
      </c>
      <c r="MI140" t="s">
        <v>81</v>
      </c>
      <c r="MJ140" t="s">
        <v>81</v>
      </c>
      <c r="MK140" t="s">
        <v>81</v>
      </c>
      <c r="ML140" t="s">
        <v>81</v>
      </c>
      <c r="MM140" t="s">
        <v>81</v>
      </c>
      <c r="MN140" t="s">
        <v>81</v>
      </c>
      <c r="MO140" t="s">
        <v>81</v>
      </c>
      <c r="MP140" t="s">
        <v>81</v>
      </c>
      <c r="MQ140" t="s">
        <v>81</v>
      </c>
      <c r="MR140" t="s">
        <v>81</v>
      </c>
      <c r="MS140" t="s">
        <v>81</v>
      </c>
      <c r="MT140" t="s">
        <v>81</v>
      </c>
      <c r="MU140" t="s">
        <v>81</v>
      </c>
      <c r="MV140" t="s">
        <v>81</v>
      </c>
      <c r="MW140" t="s">
        <v>81</v>
      </c>
      <c r="MX140" t="s">
        <v>81</v>
      </c>
      <c r="MY140" t="s">
        <v>81</v>
      </c>
      <c r="MZ140" t="s">
        <v>81</v>
      </c>
      <c r="NA140" t="s">
        <v>81</v>
      </c>
      <c r="NB140" t="s">
        <v>81</v>
      </c>
      <c r="NC140" t="s">
        <v>81</v>
      </c>
      <c r="ND140" t="s">
        <v>81</v>
      </c>
      <c r="NE140" t="s">
        <v>81</v>
      </c>
      <c r="NF140" t="s">
        <v>81</v>
      </c>
      <c r="NG140" t="s">
        <v>81</v>
      </c>
      <c r="NH140" t="s">
        <v>81</v>
      </c>
      <c r="NI140" t="s">
        <v>81</v>
      </c>
      <c r="NJ140" t="s">
        <v>81</v>
      </c>
      <c r="NK140" t="s">
        <v>81</v>
      </c>
      <c r="NL140" t="s">
        <v>81</v>
      </c>
      <c r="NM140" t="s">
        <v>81</v>
      </c>
      <c r="NN140" t="s">
        <v>81</v>
      </c>
      <c r="NO140" t="s">
        <v>81</v>
      </c>
      <c r="NP140" t="s">
        <v>81</v>
      </c>
      <c r="NQ140" t="s">
        <v>81</v>
      </c>
      <c r="NR140" t="s">
        <v>81</v>
      </c>
      <c r="NS140" t="s">
        <v>81</v>
      </c>
      <c r="NT140" t="s">
        <v>81</v>
      </c>
      <c r="NU140" t="s">
        <v>81</v>
      </c>
      <c r="NV140" t="s">
        <v>81</v>
      </c>
      <c r="NW140" t="s">
        <v>81</v>
      </c>
      <c r="NX140" t="s">
        <v>81</v>
      </c>
      <c r="NY140" t="s">
        <v>81</v>
      </c>
      <c r="NZ140" t="s">
        <v>81</v>
      </c>
      <c r="OA140" t="s">
        <v>81</v>
      </c>
      <c r="OB140" t="s">
        <v>81</v>
      </c>
      <c r="OC140" t="s">
        <v>81</v>
      </c>
      <c r="OD140" t="s">
        <v>81</v>
      </c>
      <c r="OE140" t="s">
        <v>81</v>
      </c>
      <c r="OF140" t="s">
        <v>81</v>
      </c>
      <c r="OG140" t="s">
        <v>81</v>
      </c>
      <c r="OH140" t="s">
        <v>81</v>
      </c>
      <c r="OI140" t="s">
        <v>81</v>
      </c>
      <c r="OJ140" t="s">
        <v>81</v>
      </c>
      <c r="OK140" t="s">
        <v>81</v>
      </c>
      <c r="OL140" t="s">
        <v>81</v>
      </c>
      <c r="OM140">
        <v>1</v>
      </c>
      <c r="ON140">
        <v>2</v>
      </c>
      <c r="OO140">
        <v>1</v>
      </c>
      <c r="OP140">
        <v>1</v>
      </c>
      <c r="OQ140">
        <v>2</v>
      </c>
      <c r="OR140">
        <v>18</v>
      </c>
      <c r="OS140">
        <v>1</v>
      </c>
      <c r="OT140">
        <v>2</v>
      </c>
      <c r="OU140">
        <v>15</v>
      </c>
      <c r="OV140" t="s">
        <v>81</v>
      </c>
      <c r="OW140" t="s">
        <v>81</v>
      </c>
      <c r="OX140" t="s">
        <v>81</v>
      </c>
      <c r="OY140" t="s">
        <v>81</v>
      </c>
      <c r="OZ140" t="s">
        <v>81</v>
      </c>
      <c r="PA140" t="s">
        <v>81</v>
      </c>
      <c r="PB140" t="s">
        <v>81</v>
      </c>
      <c r="PC140" t="s">
        <v>81</v>
      </c>
      <c r="PD140" t="s">
        <v>81</v>
      </c>
    </row>
    <row r="141" spans="1:420" x14ac:dyDescent="0.35">
      <c r="A141" s="20">
        <v>2100606</v>
      </c>
      <c r="B141" s="20">
        <v>2</v>
      </c>
      <c r="C141" s="20">
        <v>10</v>
      </c>
      <c r="D141" s="20">
        <v>6</v>
      </c>
      <c r="E141" s="20" t="s">
        <v>1676</v>
      </c>
      <c r="F141" s="20">
        <v>1</v>
      </c>
      <c r="G141" s="20">
        <v>6</v>
      </c>
      <c r="H141" s="20">
        <v>6</v>
      </c>
      <c r="I141" s="20">
        <v>40</v>
      </c>
      <c r="J141" s="20">
        <v>100</v>
      </c>
      <c r="K141" s="20">
        <v>10</v>
      </c>
      <c r="L141" s="20">
        <v>12500</v>
      </c>
      <c r="M141" s="20">
        <v>13</v>
      </c>
      <c r="N141" s="20">
        <v>1</v>
      </c>
      <c r="O141" s="20">
        <v>1</v>
      </c>
      <c r="P141" s="20">
        <v>50</v>
      </c>
      <c r="Q141" s="20">
        <v>7</v>
      </c>
      <c r="R141" s="20">
        <v>10</v>
      </c>
      <c r="S141" s="20">
        <v>55000</v>
      </c>
      <c r="T141" s="20">
        <v>4</v>
      </c>
      <c r="U141" s="20">
        <v>1</v>
      </c>
      <c r="V141" s="20">
        <v>1</v>
      </c>
      <c r="W141" s="20">
        <v>15</v>
      </c>
      <c r="X141" t="s">
        <v>81</v>
      </c>
      <c r="Y141" s="20">
        <v>10</v>
      </c>
      <c r="Z141" s="20">
        <v>12000</v>
      </c>
      <c r="AA141" t="s">
        <v>81</v>
      </c>
      <c r="AB141" t="s">
        <v>81</v>
      </c>
      <c r="AC141" t="s">
        <v>81</v>
      </c>
      <c r="AD141" t="s">
        <v>81</v>
      </c>
      <c r="AE141" t="s">
        <v>81</v>
      </c>
      <c r="AF141" t="s">
        <v>81</v>
      </c>
      <c r="AG141" t="s">
        <v>81</v>
      </c>
      <c r="AH141" t="s">
        <v>81</v>
      </c>
      <c r="AI141" t="s">
        <v>81</v>
      </c>
      <c r="AJ141" t="s">
        <v>81</v>
      </c>
      <c r="AK141" t="s">
        <v>81</v>
      </c>
      <c r="AL141" t="s">
        <v>81</v>
      </c>
      <c r="AM141" t="s">
        <v>81</v>
      </c>
      <c r="AN141" t="s">
        <v>81</v>
      </c>
      <c r="AO141" t="s">
        <v>81</v>
      </c>
      <c r="AP141" t="s">
        <v>81</v>
      </c>
      <c r="AQ141" t="s">
        <v>81</v>
      </c>
      <c r="AR141" t="s">
        <v>81</v>
      </c>
      <c r="AS141" t="s">
        <v>81</v>
      </c>
      <c r="AT141" t="s">
        <v>81</v>
      </c>
      <c r="AU141" t="s">
        <v>81</v>
      </c>
      <c r="AV141">
        <v>3</v>
      </c>
      <c r="AW141" t="s">
        <v>81</v>
      </c>
      <c r="AX141">
        <v>18000</v>
      </c>
      <c r="AY141">
        <v>10000</v>
      </c>
      <c r="AZ141" t="s">
        <v>81</v>
      </c>
      <c r="BA141" t="s">
        <v>81</v>
      </c>
      <c r="BB141">
        <v>18000</v>
      </c>
      <c r="BC141">
        <v>15000</v>
      </c>
      <c r="BD141">
        <v>5000</v>
      </c>
      <c r="BE141" t="s">
        <v>81</v>
      </c>
      <c r="BF141">
        <v>18000</v>
      </c>
      <c r="BG141">
        <v>15000</v>
      </c>
      <c r="BH141">
        <v>5000</v>
      </c>
      <c r="BI141" t="s">
        <v>81</v>
      </c>
      <c r="BJ141" t="s">
        <v>81</v>
      </c>
      <c r="BK141" t="s">
        <v>81</v>
      </c>
      <c r="BL141" t="s">
        <v>81</v>
      </c>
      <c r="BM141" t="s">
        <v>81</v>
      </c>
      <c r="BN141" t="s">
        <v>81</v>
      </c>
      <c r="BO141" t="s">
        <v>81</v>
      </c>
      <c r="BP141" t="s">
        <v>81</v>
      </c>
      <c r="BQ141" t="s">
        <v>81</v>
      </c>
      <c r="BR141" t="s">
        <v>81</v>
      </c>
      <c r="BS141" t="s">
        <v>81</v>
      </c>
      <c r="BT141" t="s">
        <v>81</v>
      </c>
      <c r="BU141" s="27">
        <v>0</v>
      </c>
      <c r="BV141">
        <v>1</v>
      </c>
      <c r="BW141" t="s">
        <v>81</v>
      </c>
      <c r="BX141">
        <v>1</v>
      </c>
      <c r="BY141" t="s">
        <v>81</v>
      </c>
      <c r="BZ141">
        <v>2</v>
      </c>
      <c r="CA141" t="s">
        <v>81</v>
      </c>
      <c r="CB141" t="s">
        <v>81</v>
      </c>
      <c r="CC141" t="s">
        <v>81</v>
      </c>
      <c r="CD141" t="s">
        <v>81</v>
      </c>
      <c r="CE141">
        <v>1</v>
      </c>
      <c r="CF141" t="s">
        <v>81</v>
      </c>
      <c r="CG141">
        <v>10</v>
      </c>
      <c r="CH141" t="s">
        <v>81</v>
      </c>
      <c r="CI141">
        <v>1</v>
      </c>
      <c r="CJ141" t="s">
        <v>81</v>
      </c>
      <c r="CK141">
        <v>1</v>
      </c>
      <c r="CL141" t="s">
        <v>81</v>
      </c>
      <c r="CM141">
        <v>24</v>
      </c>
      <c r="CN141">
        <v>1</v>
      </c>
      <c r="CO141">
        <v>1</v>
      </c>
      <c r="CP141" t="s">
        <v>81</v>
      </c>
      <c r="CQ141" t="s">
        <v>81</v>
      </c>
      <c r="CR141" t="s">
        <v>81</v>
      </c>
      <c r="CS141">
        <v>1</v>
      </c>
      <c r="CT141" t="s">
        <v>81</v>
      </c>
      <c r="CU141" t="s">
        <v>81</v>
      </c>
      <c r="CV141" t="s">
        <v>81</v>
      </c>
      <c r="CW141" t="s">
        <v>81</v>
      </c>
      <c r="CX141" t="s">
        <v>81</v>
      </c>
      <c r="CY141">
        <v>1</v>
      </c>
      <c r="CZ141" t="s">
        <v>81</v>
      </c>
      <c r="DA141" t="s">
        <v>81</v>
      </c>
      <c r="DB141" t="s">
        <v>81</v>
      </c>
      <c r="DC141">
        <v>1</v>
      </c>
      <c r="DD141">
        <v>1</v>
      </c>
      <c r="DE141" t="s">
        <v>81</v>
      </c>
      <c r="DF141">
        <v>2</v>
      </c>
      <c r="DG141">
        <v>7</v>
      </c>
      <c r="DH141">
        <v>1</v>
      </c>
      <c r="DI141" t="s">
        <v>81</v>
      </c>
      <c r="DJ141" t="s">
        <v>81</v>
      </c>
      <c r="DK141">
        <v>3</v>
      </c>
      <c r="DL141">
        <v>5</v>
      </c>
      <c r="DM141">
        <v>1</v>
      </c>
      <c r="DN141">
        <v>1</v>
      </c>
      <c r="DO141" t="s">
        <v>81</v>
      </c>
      <c r="DP141" t="s">
        <v>81</v>
      </c>
      <c r="DQ141" t="s">
        <v>81</v>
      </c>
      <c r="DR141">
        <v>2</v>
      </c>
      <c r="DS141" t="s">
        <v>81</v>
      </c>
      <c r="DT141" t="s">
        <v>81</v>
      </c>
      <c r="DU141" t="s">
        <v>81</v>
      </c>
      <c r="DV141" t="s">
        <v>81</v>
      </c>
      <c r="DW141" t="s">
        <v>81</v>
      </c>
      <c r="DX141" t="s">
        <v>81</v>
      </c>
      <c r="DY141" t="s">
        <v>81</v>
      </c>
      <c r="DZ141">
        <v>1</v>
      </c>
      <c r="EA141" t="s">
        <v>81</v>
      </c>
      <c r="EB141">
        <v>1</v>
      </c>
      <c r="EC141">
        <v>2</v>
      </c>
      <c r="ED141">
        <v>1</v>
      </c>
      <c r="EE141" t="s">
        <v>81</v>
      </c>
      <c r="EF141">
        <v>1</v>
      </c>
      <c r="EG141">
        <v>1</v>
      </c>
      <c r="EH141" t="s">
        <v>81</v>
      </c>
      <c r="EI141" t="s">
        <v>81</v>
      </c>
      <c r="EJ141" t="s">
        <v>81</v>
      </c>
      <c r="EK141" t="s">
        <v>81</v>
      </c>
      <c r="EL141" t="s">
        <v>81</v>
      </c>
      <c r="EM141" t="s">
        <v>81</v>
      </c>
      <c r="EN141" t="s">
        <v>81</v>
      </c>
      <c r="EO141" t="s">
        <v>81</v>
      </c>
      <c r="EP141" t="s">
        <v>81</v>
      </c>
      <c r="EQ141" t="s">
        <v>81</v>
      </c>
      <c r="ER141">
        <v>1</v>
      </c>
      <c r="ES141" t="s">
        <v>81</v>
      </c>
      <c r="ET141" t="s">
        <v>81</v>
      </c>
      <c r="EU141" t="s">
        <v>81</v>
      </c>
      <c r="EV141">
        <v>1</v>
      </c>
      <c r="EW141" t="s">
        <v>81</v>
      </c>
      <c r="EX141" t="s">
        <v>81</v>
      </c>
      <c r="EY141" t="s">
        <v>81</v>
      </c>
      <c r="EZ141" t="s">
        <v>81</v>
      </c>
      <c r="FA141" t="s">
        <v>81</v>
      </c>
      <c r="FB141" t="s">
        <v>81</v>
      </c>
      <c r="FC141" t="s">
        <v>81</v>
      </c>
      <c r="FD141" t="s">
        <v>81</v>
      </c>
      <c r="FE141" t="s">
        <v>81</v>
      </c>
      <c r="FF141" t="s">
        <v>81</v>
      </c>
      <c r="FG141">
        <v>1</v>
      </c>
      <c r="FH141">
        <v>1</v>
      </c>
      <c r="FI141" t="s">
        <v>81</v>
      </c>
      <c r="FJ141" t="s">
        <v>81</v>
      </c>
      <c r="FK141">
        <v>4</v>
      </c>
      <c r="FL141" t="s">
        <v>81</v>
      </c>
      <c r="FM141" t="s">
        <v>81</v>
      </c>
      <c r="FN141" t="s">
        <v>81</v>
      </c>
      <c r="FO141" t="s">
        <v>81</v>
      </c>
      <c r="FP141" t="s">
        <v>81</v>
      </c>
      <c r="FQ141">
        <v>1</v>
      </c>
      <c r="FR141" t="s">
        <v>81</v>
      </c>
      <c r="FS141" t="s">
        <v>81</v>
      </c>
      <c r="FT141" t="s">
        <v>81</v>
      </c>
      <c r="FU141">
        <v>1</v>
      </c>
      <c r="FV141" t="s">
        <v>81</v>
      </c>
      <c r="FW141" t="s">
        <v>81</v>
      </c>
      <c r="FX141" t="s">
        <v>81</v>
      </c>
      <c r="FY141" t="s">
        <v>81</v>
      </c>
      <c r="FZ141" t="s">
        <v>81</v>
      </c>
      <c r="GA141" t="s">
        <v>81</v>
      </c>
      <c r="GB141" t="s">
        <v>81</v>
      </c>
      <c r="GC141">
        <v>1</v>
      </c>
      <c r="GD141" t="s">
        <v>81</v>
      </c>
      <c r="GE141">
        <v>1</v>
      </c>
      <c r="GF141">
        <v>2</v>
      </c>
      <c r="GG141">
        <v>1</v>
      </c>
      <c r="GH141" t="s">
        <v>81</v>
      </c>
      <c r="GI141">
        <v>1</v>
      </c>
      <c r="GJ141">
        <v>1</v>
      </c>
      <c r="GK141" t="s">
        <v>81</v>
      </c>
      <c r="GL141" t="s">
        <v>81</v>
      </c>
      <c r="GM141" t="s">
        <v>81</v>
      </c>
      <c r="GN141" t="s">
        <v>81</v>
      </c>
      <c r="GO141" t="s">
        <v>81</v>
      </c>
      <c r="GP141" t="s">
        <v>81</v>
      </c>
      <c r="GQ141" t="s">
        <v>81</v>
      </c>
      <c r="GR141" t="s">
        <v>81</v>
      </c>
      <c r="GS141" t="s">
        <v>81</v>
      </c>
      <c r="GT141" t="s">
        <v>81</v>
      </c>
      <c r="GU141">
        <v>1</v>
      </c>
      <c r="GV141" t="s">
        <v>81</v>
      </c>
      <c r="GW141" t="s">
        <v>81</v>
      </c>
      <c r="GX141" t="s">
        <v>81</v>
      </c>
      <c r="GY141">
        <v>1</v>
      </c>
      <c r="GZ141" t="s">
        <v>81</v>
      </c>
      <c r="HA141" t="s">
        <v>81</v>
      </c>
      <c r="HB141" t="s">
        <v>81</v>
      </c>
      <c r="HC141" t="s">
        <v>81</v>
      </c>
      <c r="HD141" t="s">
        <v>81</v>
      </c>
      <c r="HE141" t="s">
        <v>81</v>
      </c>
      <c r="HF141" t="s">
        <v>81</v>
      </c>
      <c r="HG141" t="s">
        <v>81</v>
      </c>
      <c r="HH141" t="s">
        <v>81</v>
      </c>
      <c r="HI141" t="s">
        <v>81</v>
      </c>
      <c r="HJ141">
        <v>2</v>
      </c>
      <c r="HK141">
        <v>1</v>
      </c>
      <c r="HL141" t="s">
        <v>81</v>
      </c>
      <c r="HM141" t="s">
        <v>81</v>
      </c>
      <c r="HN141">
        <v>2</v>
      </c>
      <c r="HO141" t="s">
        <v>81</v>
      </c>
      <c r="HP141" t="s">
        <v>81</v>
      </c>
      <c r="HQ141" t="s">
        <v>81</v>
      </c>
      <c r="HR141" t="s">
        <v>81</v>
      </c>
      <c r="HS141" t="s">
        <v>81</v>
      </c>
      <c r="HT141">
        <v>1</v>
      </c>
      <c r="HU141" t="s">
        <v>81</v>
      </c>
      <c r="HV141" t="s">
        <v>81</v>
      </c>
      <c r="HW141" t="s">
        <v>81</v>
      </c>
      <c r="HX141">
        <v>3</v>
      </c>
      <c r="HY141" t="s">
        <v>81</v>
      </c>
      <c r="HZ141" t="s">
        <v>81</v>
      </c>
      <c r="IA141" t="s">
        <v>81</v>
      </c>
      <c r="IB141" t="s">
        <v>81</v>
      </c>
      <c r="IC141" t="s">
        <v>81</v>
      </c>
      <c r="ID141" t="s">
        <v>81</v>
      </c>
      <c r="IE141" t="s">
        <v>81</v>
      </c>
      <c r="IF141" t="s">
        <v>81</v>
      </c>
      <c r="IG141" t="s">
        <v>81</v>
      </c>
      <c r="IH141" t="s">
        <v>81</v>
      </c>
      <c r="II141" t="s">
        <v>81</v>
      </c>
      <c r="IJ141" t="s">
        <v>81</v>
      </c>
      <c r="IK141" t="s">
        <v>81</v>
      </c>
      <c r="IL141" t="s">
        <v>81</v>
      </c>
      <c r="IM141" t="s">
        <v>81</v>
      </c>
      <c r="IN141" t="s">
        <v>81</v>
      </c>
      <c r="IO141" t="s">
        <v>81</v>
      </c>
      <c r="IP141" t="s">
        <v>81</v>
      </c>
      <c r="IQ141" t="s">
        <v>81</v>
      </c>
      <c r="IR141" t="s">
        <v>81</v>
      </c>
      <c r="IS141" t="s">
        <v>81</v>
      </c>
      <c r="IT141" t="s">
        <v>81</v>
      </c>
      <c r="IU141" t="s">
        <v>81</v>
      </c>
      <c r="IV141" t="s">
        <v>81</v>
      </c>
      <c r="IW141" t="s">
        <v>81</v>
      </c>
      <c r="IX141" t="s">
        <v>81</v>
      </c>
      <c r="IY141" t="s">
        <v>81</v>
      </c>
      <c r="IZ141" t="s">
        <v>81</v>
      </c>
      <c r="JA141" t="s">
        <v>81</v>
      </c>
      <c r="JB141" t="s">
        <v>81</v>
      </c>
      <c r="JC141" t="s">
        <v>81</v>
      </c>
      <c r="JD141" t="s">
        <v>81</v>
      </c>
      <c r="JE141" t="s">
        <v>81</v>
      </c>
      <c r="JF141" t="s">
        <v>81</v>
      </c>
      <c r="JG141" t="s">
        <v>81</v>
      </c>
      <c r="JH141" t="s">
        <v>81</v>
      </c>
      <c r="JI141" t="s">
        <v>81</v>
      </c>
      <c r="JJ141" t="s">
        <v>81</v>
      </c>
      <c r="JK141" t="s">
        <v>81</v>
      </c>
      <c r="JL141" t="s">
        <v>81</v>
      </c>
      <c r="JM141" t="s">
        <v>81</v>
      </c>
      <c r="JN141" t="s">
        <v>81</v>
      </c>
      <c r="JO141" t="s">
        <v>81</v>
      </c>
      <c r="JP141" t="s">
        <v>81</v>
      </c>
      <c r="JQ141" t="s">
        <v>81</v>
      </c>
      <c r="JR141" t="s">
        <v>81</v>
      </c>
      <c r="JS141" t="s">
        <v>81</v>
      </c>
      <c r="JT141" t="s">
        <v>81</v>
      </c>
      <c r="JU141" t="s">
        <v>81</v>
      </c>
      <c r="JV141" t="s">
        <v>81</v>
      </c>
      <c r="JW141" t="s">
        <v>81</v>
      </c>
      <c r="JX141" t="s">
        <v>81</v>
      </c>
      <c r="JY141" t="s">
        <v>81</v>
      </c>
      <c r="JZ141" t="s">
        <v>81</v>
      </c>
      <c r="KA141" t="s">
        <v>81</v>
      </c>
      <c r="KB141" t="s">
        <v>81</v>
      </c>
      <c r="KC141" t="s">
        <v>81</v>
      </c>
      <c r="KD141" t="s">
        <v>81</v>
      </c>
      <c r="KE141" t="s">
        <v>81</v>
      </c>
      <c r="KF141" t="s">
        <v>81</v>
      </c>
      <c r="KG141" t="s">
        <v>81</v>
      </c>
      <c r="KH141" t="s">
        <v>81</v>
      </c>
      <c r="KI141" t="s">
        <v>81</v>
      </c>
      <c r="KJ141" t="s">
        <v>81</v>
      </c>
      <c r="KK141" t="s">
        <v>81</v>
      </c>
      <c r="KL141" t="s">
        <v>81</v>
      </c>
      <c r="KM141" t="s">
        <v>81</v>
      </c>
      <c r="KN141" t="s">
        <v>81</v>
      </c>
      <c r="KO141" t="s">
        <v>81</v>
      </c>
      <c r="KP141" t="s">
        <v>81</v>
      </c>
      <c r="KQ141" t="s">
        <v>81</v>
      </c>
      <c r="KR141" t="s">
        <v>81</v>
      </c>
      <c r="KS141" t="s">
        <v>81</v>
      </c>
      <c r="KT141" t="s">
        <v>81</v>
      </c>
      <c r="KU141" t="s">
        <v>81</v>
      </c>
      <c r="KV141" t="s">
        <v>81</v>
      </c>
      <c r="KW141" t="s">
        <v>81</v>
      </c>
      <c r="KX141" t="s">
        <v>81</v>
      </c>
      <c r="KY141" t="s">
        <v>81</v>
      </c>
      <c r="KZ141" t="s">
        <v>81</v>
      </c>
      <c r="LA141" t="s">
        <v>81</v>
      </c>
      <c r="LB141" t="s">
        <v>81</v>
      </c>
      <c r="LC141" t="s">
        <v>81</v>
      </c>
      <c r="LD141" t="s">
        <v>81</v>
      </c>
      <c r="LE141" t="s">
        <v>81</v>
      </c>
      <c r="LF141" t="s">
        <v>81</v>
      </c>
      <c r="LG141" t="s">
        <v>81</v>
      </c>
      <c r="LH141" t="s">
        <v>81</v>
      </c>
      <c r="LI141" t="s">
        <v>81</v>
      </c>
      <c r="LJ141" t="s">
        <v>81</v>
      </c>
      <c r="LK141" t="s">
        <v>81</v>
      </c>
      <c r="LL141" t="s">
        <v>81</v>
      </c>
      <c r="LM141" t="s">
        <v>81</v>
      </c>
      <c r="LN141" t="s">
        <v>81</v>
      </c>
      <c r="LO141" t="s">
        <v>81</v>
      </c>
      <c r="LP141" t="s">
        <v>81</v>
      </c>
      <c r="LQ141" t="s">
        <v>81</v>
      </c>
      <c r="LR141" t="s">
        <v>81</v>
      </c>
      <c r="LS141" t="s">
        <v>81</v>
      </c>
      <c r="LT141" t="s">
        <v>81</v>
      </c>
      <c r="LU141" t="s">
        <v>81</v>
      </c>
      <c r="LV141" t="s">
        <v>81</v>
      </c>
      <c r="LW141" t="s">
        <v>81</v>
      </c>
      <c r="LX141" t="s">
        <v>81</v>
      </c>
      <c r="LY141" t="s">
        <v>81</v>
      </c>
      <c r="LZ141" t="s">
        <v>81</v>
      </c>
      <c r="MA141" t="s">
        <v>81</v>
      </c>
      <c r="MB141" t="s">
        <v>81</v>
      </c>
      <c r="MC141" t="s">
        <v>81</v>
      </c>
      <c r="MD141" t="s">
        <v>81</v>
      </c>
      <c r="ME141" t="s">
        <v>81</v>
      </c>
      <c r="MF141" t="s">
        <v>81</v>
      </c>
      <c r="MG141" t="s">
        <v>81</v>
      </c>
      <c r="MH141" t="s">
        <v>81</v>
      </c>
      <c r="MI141" t="s">
        <v>81</v>
      </c>
      <c r="MJ141" t="s">
        <v>81</v>
      </c>
      <c r="MK141" t="s">
        <v>81</v>
      </c>
      <c r="ML141" t="s">
        <v>81</v>
      </c>
      <c r="MM141" t="s">
        <v>81</v>
      </c>
      <c r="MN141" t="s">
        <v>81</v>
      </c>
      <c r="MO141" t="s">
        <v>81</v>
      </c>
      <c r="MP141" t="s">
        <v>81</v>
      </c>
      <c r="MQ141" t="s">
        <v>81</v>
      </c>
      <c r="MR141" t="s">
        <v>81</v>
      </c>
      <c r="MS141" t="s">
        <v>81</v>
      </c>
      <c r="MT141" t="s">
        <v>81</v>
      </c>
      <c r="MU141" t="s">
        <v>81</v>
      </c>
      <c r="MV141" t="s">
        <v>81</v>
      </c>
      <c r="MW141" t="s">
        <v>81</v>
      </c>
      <c r="MX141" t="s">
        <v>81</v>
      </c>
      <c r="MY141" t="s">
        <v>81</v>
      </c>
      <c r="MZ141" t="s">
        <v>81</v>
      </c>
      <c r="NA141" t="s">
        <v>81</v>
      </c>
      <c r="NB141" t="s">
        <v>81</v>
      </c>
      <c r="NC141" t="s">
        <v>81</v>
      </c>
      <c r="ND141" t="s">
        <v>81</v>
      </c>
      <c r="NE141" t="s">
        <v>81</v>
      </c>
      <c r="NF141" t="s">
        <v>81</v>
      </c>
      <c r="NG141" t="s">
        <v>81</v>
      </c>
      <c r="NH141" t="s">
        <v>81</v>
      </c>
      <c r="NI141" t="s">
        <v>81</v>
      </c>
      <c r="NJ141" t="s">
        <v>81</v>
      </c>
      <c r="NK141" t="s">
        <v>81</v>
      </c>
      <c r="NL141" t="s">
        <v>81</v>
      </c>
      <c r="NM141" t="s">
        <v>81</v>
      </c>
      <c r="NN141" t="s">
        <v>81</v>
      </c>
      <c r="NO141" t="s">
        <v>81</v>
      </c>
      <c r="NP141" t="s">
        <v>81</v>
      </c>
      <c r="NQ141" t="s">
        <v>81</v>
      </c>
      <c r="NR141" t="s">
        <v>81</v>
      </c>
      <c r="NS141" t="s">
        <v>81</v>
      </c>
      <c r="NT141" t="s">
        <v>81</v>
      </c>
      <c r="NU141" t="s">
        <v>81</v>
      </c>
      <c r="NV141" t="s">
        <v>81</v>
      </c>
      <c r="NW141" t="s">
        <v>81</v>
      </c>
      <c r="NX141" t="s">
        <v>81</v>
      </c>
      <c r="NY141" t="s">
        <v>81</v>
      </c>
      <c r="NZ141" t="s">
        <v>81</v>
      </c>
      <c r="OA141" t="s">
        <v>81</v>
      </c>
      <c r="OB141" t="s">
        <v>81</v>
      </c>
      <c r="OC141" t="s">
        <v>81</v>
      </c>
      <c r="OD141" t="s">
        <v>81</v>
      </c>
      <c r="OE141" t="s">
        <v>81</v>
      </c>
      <c r="OF141" t="s">
        <v>81</v>
      </c>
      <c r="OG141" t="s">
        <v>81</v>
      </c>
      <c r="OH141" t="s">
        <v>81</v>
      </c>
      <c r="OI141" t="s">
        <v>81</v>
      </c>
      <c r="OJ141" t="s">
        <v>81</v>
      </c>
      <c r="OK141" t="s">
        <v>81</v>
      </c>
      <c r="OL141" t="s">
        <v>81</v>
      </c>
      <c r="OM141">
        <v>1</v>
      </c>
      <c r="ON141">
        <v>2</v>
      </c>
      <c r="OO141">
        <v>1</v>
      </c>
      <c r="OP141">
        <v>1</v>
      </c>
      <c r="OQ141">
        <v>2</v>
      </c>
      <c r="OR141">
        <v>1</v>
      </c>
      <c r="OS141">
        <v>1</v>
      </c>
      <c r="OT141">
        <v>2</v>
      </c>
      <c r="OU141">
        <v>1</v>
      </c>
      <c r="OV141" t="s">
        <v>81</v>
      </c>
      <c r="OW141" t="s">
        <v>81</v>
      </c>
      <c r="OX141" t="s">
        <v>81</v>
      </c>
      <c r="OY141" t="s">
        <v>81</v>
      </c>
      <c r="OZ141" t="s">
        <v>81</v>
      </c>
      <c r="PA141" t="s">
        <v>81</v>
      </c>
      <c r="PB141" t="s">
        <v>81</v>
      </c>
      <c r="PC141" t="s">
        <v>81</v>
      </c>
      <c r="PD141" t="s">
        <v>81</v>
      </c>
    </row>
    <row r="142" spans="1:420" x14ac:dyDescent="0.35">
      <c r="A142" s="20">
        <v>2100607</v>
      </c>
      <c r="B142" s="20">
        <v>2</v>
      </c>
      <c r="C142" s="20">
        <v>10</v>
      </c>
      <c r="D142" s="20">
        <v>6</v>
      </c>
      <c r="E142" s="20" t="s">
        <v>1685</v>
      </c>
      <c r="F142" s="20">
        <v>1</v>
      </c>
      <c r="G142" s="20">
        <v>15</v>
      </c>
      <c r="H142" s="20">
        <v>15</v>
      </c>
      <c r="I142" s="20">
        <v>40</v>
      </c>
      <c r="J142" s="20">
        <v>200</v>
      </c>
      <c r="K142" s="20">
        <v>30</v>
      </c>
      <c r="L142" s="20">
        <v>7000</v>
      </c>
      <c r="M142" s="20">
        <v>13</v>
      </c>
      <c r="N142" s="20">
        <v>2</v>
      </c>
      <c r="O142" s="20">
        <v>2</v>
      </c>
      <c r="P142" s="20">
        <v>8</v>
      </c>
      <c r="Q142" s="20">
        <v>8</v>
      </c>
      <c r="R142" t="s">
        <v>81</v>
      </c>
      <c r="S142" t="s">
        <v>81</v>
      </c>
      <c r="T142" s="20">
        <v>25000</v>
      </c>
      <c r="U142" s="20">
        <v>4</v>
      </c>
      <c r="V142" s="20">
        <v>3</v>
      </c>
      <c r="W142" s="20">
        <v>3</v>
      </c>
      <c r="X142" s="20">
        <v>30</v>
      </c>
      <c r="Y142" t="s">
        <v>81</v>
      </c>
      <c r="Z142" s="20">
        <v>0.5</v>
      </c>
      <c r="AA142" s="20">
        <v>12000</v>
      </c>
      <c r="AB142" t="s">
        <v>81</v>
      </c>
      <c r="AC142" t="s">
        <v>81</v>
      </c>
      <c r="AD142" t="s">
        <v>81</v>
      </c>
      <c r="AE142" t="s">
        <v>81</v>
      </c>
      <c r="AF142" t="s">
        <v>81</v>
      </c>
      <c r="AG142" t="s">
        <v>81</v>
      </c>
      <c r="AH142" t="s">
        <v>81</v>
      </c>
      <c r="AI142" t="s">
        <v>81</v>
      </c>
      <c r="AJ142" t="s">
        <v>81</v>
      </c>
      <c r="AK142" t="s">
        <v>81</v>
      </c>
      <c r="AL142" t="s">
        <v>81</v>
      </c>
      <c r="AM142" t="s">
        <v>81</v>
      </c>
      <c r="AN142" t="s">
        <v>81</v>
      </c>
      <c r="AO142" t="s">
        <v>81</v>
      </c>
      <c r="AP142" t="s">
        <v>81</v>
      </c>
      <c r="AQ142" t="s">
        <v>81</v>
      </c>
      <c r="AR142" t="s">
        <v>81</v>
      </c>
      <c r="AS142" t="s">
        <v>81</v>
      </c>
      <c r="AT142" t="s">
        <v>81</v>
      </c>
      <c r="AU142" t="s">
        <v>81</v>
      </c>
      <c r="AV142">
        <v>3</v>
      </c>
      <c r="AW142" s="27" t="s">
        <v>81</v>
      </c>
      <c r="AX142" t="s">
        <v>81</v>
      </c>
      <c r="AY142">
        <v>50000</v>
      </c>
      <c r="AZ142">
        <v>12000</v>
      </c>
      <c r="BA142">
        <v>2000</v>
      </c>
      <c r="BB142">
        <v>40000</v>
      </c>
      <c r="BC142">
        <v>20000</v>
      </c>
      <c r="BD142" t="s">
        <v>81</v>
      </c>
      <c r="BE142">
        <v>10000</v>
      </c>
      <c r="BF142" t="s">
        <v>81</v>
      </c>
      <c r="BG142">
        <v>20000</v>
      </c>
      <c r="BH142" t="s">
        <v>81</v>
      </c>
      <c r="BI142">
        <v>10000</v>
      </c>
      <c r="BJ142" t="s">
        <v>81</v>
      </c>
      <c r="BK142" t="s">
        <v>81</v>
      </c>
      <c r="BL142" t="s">
        <v>81</v>
      </c>
      <c r="BM142" t="s">
        <v>81</v>
      </c>
      <c r="BN142" t="s">
        <v>81</v>
      </c>
      <c r="BO142" t="s">
        <v>81</v>
      </c>
      <c r="BP142" t="s">
        <v>81</v>
      </c>
      <c r="BQ142" t="s">
        <v>81</v>
      </c>
      <c r="BR142" t="s">
        <v>81</v>
      </c>
      <c r="BS142" t="s">
        <v>81</v>
      </c>
      <c r="BT142" t="s">
        <v>81</v>
      </c>
      <c r="BU142">
        <v>1</v>
      </c>
      <c r="BV142" t="s">
        <v>81</v>
      </c>
      <c r="BW142">
        <v>1</v>
      </c>
      <c r="BX142" t="s">
        <v>81</v>
      </c>
      <c r="BY142">
        <v>1</v>
      </c>
      <c r="BZ142">
        <v>1</v>
      </c>
      <c r="CA142" t="s">
        <v>81</v>
      </c>
      <c r="CB142" t="s">
        <v>81</v>
      </c>
      <c r="CC142" t="s">
        <v>81</v>
      </c>
      <c r="CD142">
        <v>1</v>
      </c>
      <c r="CE142">
        <v>1</v>
      </c>
      <c r="CF142" t="s">
        <v>81</v>
      </c>
      <c r="CG142">
        <v>4</v>
      </c>
      <c r="CH142" t="s">
        <v>81</v>
      </c>
      <c r="CI142">
        <v>1</v>
      </c>
      <c r="CJ142" t="s">
        <v>81</v>
      </c>
      <c r="CK142">
        <v>2</v>
      </c>
      <c r="CL142" t="s">
        <v>81</v>
      </c>
      <c r="CM142">
        <v>8</v>
      </c>
      <c r="CN142">
        <v>1</v>
      </c>
      <c r="CO142">
        <v>1</v>
      </c>
      <c r="CP142">
        <v>2</v>
      </c>
      <c r="CQ142" t="s">
        <v>81</v>
      </c>
      <c r="CR142" t="s">
        <v>81</v>
      </c>
      <c r="CS142">
        <v>1</v>
      </c>
      <c r="CT142">
        <v>1</v>
      </c>
      <c r="CU142">
        <v>1</v>
      </c>
      <c r="CV142" t="s">
        <v>81</v>
      </c>
      <c r="CW142" t="s">
        <v>81</v>
      </c>
      <c r="CX142">
        <v>1</v>
      </c>
      <c r="CY142">
        <v>1</v>
      </c>
      <c r="CZ142">
        <v>1</v>
      </c>
      <c r="DA142" t="s">
        <v>81</v>
      </c>
      <c r="DB142" t="s">
        <v>81</v>
      </c>
      <c r="DC142">
        <v>1</v>
      </c>
      <c r="DD142" t="s">
        <v>81</v>
      </c>
      <c r="DE142">
        <v>2</v>
      </c>
      <c r="DF142" t="s">
        <v>81</v>
      </c>
      <c r="DG142">
        <v>10</v>
      </c>
      <c r="DH142">
        <v>1</v>
      </c>
      <c r="DI142" t="s">
        <v>81</v>
      </c>
      <c r="DJ142" t="s">
        <v>81</v>
      </c>
      <c r="DK142" t="s">
        <v>81</v>
      </c>
      <c r="DL142" t="s">
        <v>81</v>
      </c>
      <c r="DM142" t="s">
        <v>81</v>
      </c>
      <c r="DN142">
        <v>1</v>
      </c>
      <c r="DO142">
        <v>2</v>
      </c>
      <c r="DP142" t="s">
        <v>81</v>
      </c>
      <c r="DQ142" t="s">
        <v>81</v>
      </c>
      <c r="DR142">
        <v>1</v>
      </c>
      <c r="DS142" t="s">
        <v>81</v>
      </c>
      <c r="DT142" t="s">
        <v>81</v>
      </c>
      <c r="DU142" t="s">
        <v>81</v>
      </c>
      <c r="DV142" t="s">
        <v>81</v>
      </c>
      <c r="DW142" t="s">
        <v>81</v>
      </c>
      <c r="DX142">
        <v>1</v>
      </c>
      <c r="DY142" t="s">
        <v>81</v>
      </c>
      <c r="DZ142">
        <v>1</v>
      </c>
      <c r="EA142" t="s">
        <v>81</v>
      </c>
      <c r="EB142">
        <v>1</v>
      </c>
      <c r="EC142" t="s">
        <v>81</v>
      </c>
      <c r="ED142" t="s">
        <v>81</v>
      </c>
      <c r="EE142" t="s">
        <v>81</v>
      </c>
      <c r="EF142" t="s">
        <v>81</v>
      </c>
      <c r="EG142" t="s">
        <v>81</v>
      </c>
      <c r="EH142" t="s">
        <v>81</v>
      </c>
      <c r="EI142" t="s">
        <v>81</v>
      </c>
      <c r="EJ142" t="s">
        <v>81</v>
      </c>
      <c r="EK142" t="s">
        <v>81</v>
      </c>
      <c r="EL142" t="s">
        <v>81</v>
      </c>
      <c r="EM142" t="s">
        <v>81</v>
      </c>
      <c r="EN142">
        <v>2</v>
      </c>
      <c r="EO142" t="s">
        <v>81</v>
      </c>
      <c r="EP142">
        <v>6</v>
      </c>
      <c r="EQ142">
        <v>1</v>
      </c>
      <c r="ER142">
        <v>1</v>
      </c>
      <c r="ES142">
        <v>2</v>
      </c>
      <c r="ET142" t="s">
        <v>81</v>
      </c>
      <c r="EU142" t="s">
        <v>81</v>
      </c>
      <c r="EV142">
        <v>1</v>
      </c>
      <c r="EW142" t="s">
        <v>81</v>
      </c>
      <c r="EX142">
        <v>2</v>
      </c>
      <c r="EY142" t="s">
        <v>81</v>
      </c>
      <c r="EZ142">
        <v>5</v>
      </c>
      <c r="FA142">
        <v>1</v>
      </c>
      <c r="FB142" t="s">
        <v>81</v>
      </c>
      <c r="FC142" t="s">
        <v>81</v>
      </c>
      <c r="FD142" t="s">
        <v>81</v>
      </c>
      <c r="FE142" t="s">
        <v>81</v>
      </c>
      <c r="FF142" t="s">
        <v>81</v>
      </c>
      <c r="FG142" t="s">
        <v>81</v>
      </c>
      <c r="FH142">
        <v>2</v>
      </c>
      <c r="FI142" t="s">
        <v>81</v>
      </c>
      <c r="FJ142">
        <v>8</v>
      </c>
      <c r="FK142">
        <v>1</v>
      </c>
      <c r="FL142" t="s">
        <v>81</v>
      </c>
      <c r="FM142" t="s">
        <v>81</v>
      </c>
      <c r="FN142" t="s">
        <v>81</v>
      </c>
      <c r="FO142" t="s">
        <v>81</v>
      </c>
      <c r="FP142" t="s">
        <v>81</v>
      </c>
      <c r="FQ142">
        <v>1</v>
      </c>
      <c r="FR142">
        <v>2</v>
      </c>
      <c r="FS142" t="s">
        <v>81</v>
      </c>
      <c r="FT142" t="s">
        <v>81</v>
      </c>
      <c r="FU142">
        <v>1</v>
      </c>
      <c r="FV142" t="s">
        <v>81</v>
      </c>
      <c r="FW142" t="s">
        <v>81</v>
      </c>
      <c r="FX142" t="s">
        <v>81</v>
      </c>
      <c r="FY142" t="s">
        <v>81</v>
      </c>
      <c r="FZ142" t="s">
        <v>81</v>
      </c>
      <c r="GA142">
        <v>1</v>
      </c>
      <c r="GB142" t="s">
        <v>81</v>
      </c>
      <c r="GC142">
        <v>1</v>
      </c>
      <c r="GD142" t="s">
        <v>81</v>
      </c>
      <c r="GE142">
        <v>1</v>
      </c>
      <c r="GF142" t="s">
        <v>81</v>
      </c>
      <c r="GG142" t="s">
        <v>81</v>
      </c>
      <c r="GH142" t="s">
        <v>81</v>
      </c>
      <c r="GI142" t="s">
        <v>81</v>
      </c>
      <c r="GJ142" t="s">
        <v>81</v>
      </c>
      <c r="GK142" t="s">
        <v>81</v>
      </c>
      <c r="GL142" t="s">
        <v>81</v>
      </c>
      <c r="GM142" t="s">
        <v>81</v>
      </c>
      <c r="GN142" t="s">
        <v>81</v>
      </c>
      <c r="GO142" t="s">
        <v>81</v>
      </c>
      <c r="GP142" t="s">
        <v>81</v>
      </c>
      <c r="GQ142">
        <v>2</v>
      </c>
      <c r="GR142" t="s">
        <v>81</v>
      </c>
      <c r="GS142">
        <v>6</v>
      </c>
      <c r="GT142">
        <v>1</v>
      </c>
      <c r="GU142">
        <v>1</v>
      </c>
      <c r="GV142">
        <v>2</v>
      </c>
      <c r="GW142" t="s">
        <v>81</v>
      </c>
      <c r="GX142" t="s">
        <v>81</v>
      </c>
      <c r="GY142">
        <v>1</v>
      </c>
      <c r="GZ142" t="s">
        <v>81</v>
      </c>
      <c r="HA142">
        <v>2</v>
      </c>
      <c r="HB142" t="s">
        <v>81</v>
      </c>
      <c r="HC142">
        <v>5</v>
      </c>
      <c r="HD142">
        <v>1</v>
      </c>
      <c r="HE142" t="s">
        <v>81</v>
      </c>
      <c r="HF142" t="s">
        <v>81</v>
      </c>
      <c r="HG142" t="s">
        <v>81</v>
      </c>
      <c r="HH142" t="s">
        <v>81</v>
      </c>
      <c r="HI142" t="s">
        <v>81</v>
      </c>
      <c r="HJ142" t="s">
        <v>81</v>
      </c>
      <c r="HK142">
        <v>2</v>
      </c>
      <c r="HL142" t="s">
        <v>81</v>
      </c>
      <c r="HM142">
        <v>10</v>
      </c>
      <c r="HN142">
        <v>1</v>
      </c>
      <c r="HO142" t="s">
        <v>81</v>
      </c>
      <c r="HP142" t="s">
        <v>81</v>
      </c>
      <c r="HQ142" t="s">
        <v>81</v>
      </c>
      <c r="HR142" t="s">
        <v>81</v>
      </c>
      <c r="HS142" t="s">
        <v>81</v>
      </c>
      <c r="HT142">
        <v>1</v>
      </c>
      <c r="HU142">
        <v>2</v>
      </c>
      <c r="HV142" t="s">
        <v>81</v>
      </c>
      <c r="HW142" t="s">
        <v>81</v>
      </c>
      <c r="HX142">
        <v>1</v>
      </c>
      <c r="HY142" t="s">
        <v>81</v>
      </c>
      <c r="HZ142" t="s">
        <v>81</v>
      </c>
      <c r="IA142" t="s">
        <v>81</v>
      </c>
      <c r="IB142" t="s">
        <v>81</v>
      </c>
      <c r="IC142" t="s">
        <v>81</v>
      </c>
      <c r="ID142" t="s">
        <v>81</v>
      </c>
      <c r="IE142" t="s">
        <v>81</v>
      </c>
      <c r="IF142" t="s">
        <v>81</v>
      </c>
      <c r="IG142" t="s">
        <v>81</v>
      </c>
      <c r="IH142" t="s">
        <v>81</v>
      </c>
      <c r="II142" t="s">
        <v>81</v>
      </c>
      <c r="IJ142" t="s">
        <v>81</v>
      </c>
      <c r="IK142" t="s">
        <v>81</v>
      </c>
      <c r="IL142" t="s">
        <v>81</v>
      </c>
      <c r="IM142" t="s">
        <v>81</v>
      </c>
      <c r="IN142" t="s">
        <v>81</v>
      </c>
      <c r="IO142" t="s">
        <v>81</v>
      </c>
      <c r="IP142" t="s">
        <v>81</v>
      </c>
      <c r="IQ142" t="s">
        <v>81</v>
      </c>
      <c r="IR142" t="s">
        <v>81</v>
      </c>
      <c r="IS142" t="s">
        <v>81</v>
      </c>
      <c r="IT142" t="s">
        <v>81</v>
      </c>
      <c r="IU142" t="s">
        <v>81</v>
      </c>
      <c r="IV142" t="s">
        <v>81</v>
      </c>
      <c r="IW142" t="s">
        <v>81</v>
      </c>
      <c r="IX142" t="s">
        <v>81</v>
      </c>
      <c r="IY142" t="s">
        <v>81</v>
      </c>
      <c r="IZ142" t="s">
        <v>81</v>
      </c>
      <c r="JA142" t="s">
        <v>81</v>
      </c>
      <c r="JB142" t="s">
        <v>81</v>
      </c>
      <c r="JC142" t="s">
        <v>81</v>
      </c>
      <c r="JD142" t="s">
        <v>81</v>
      </c>
      <c r="JE142" t="s">
        <v>81</v>
      </c>
      <c r="JF142" t="s">
        <v>81</v>
      </c>
      <c r="JG142" t="s">
        <v>81</v>
      </c>
      <c r="JH142" t="s">
        <v>81</v>
      </c>
      <c r="JI142" t="s">
        <v>81</v>
      </c>
      <c r="JJ142" t="s">
        <v>81</v>
      </c>
      <c r="JK142" t="s">
        <v>81</v>
      </c>
      <c r="JL142" t="s">
        <v>81</v>
      </c>
      <c r="JM142" t="s">
        <v>81</v>
      </c>
      <c r="JN142" t="s">
        <v>81</v>
      </c>
      <c r="JO142" t="s">
        <v>81</v>
      </c>
      <c r="JP142" t="s">
        <v>81</v>
      </c>
      <c r="JQ142" t="s">
        <v>81</v>
      </c>
      <c r="JR142" t="s">
        <v>81</v>
      </c>
      <c r="JS142" t="s">
        <v>81</v>
      </c>
      <c r="JT142" t="s">
        <v>81</v>
      </c>
      <c r="JU142" t="s">
        <v>81</v>
      </c>
      <c r="JV142" t="s">
        <v>81</v>
      </c>
      <c r="JW142" t="s">
        <v>81</v>
      </c>
      <c r="JX142" t="s">
        <v>81</v>
      </c>
      <c r="JY142" t="s">
        <v>81</v>
      </c>
      <c r="JZ142" t="s">
        <v>81</v>
      </c>
      <c r="KA142" t="s">
        <v>81</v>
      </c>
      <c r="KB142" t="s">
        <v>81</v>
      </c>
      <c r="KC142" t="s">
        <v>81</v>
      </c>
      <c r="KD142" t="s">
        <v>81</v>
      </c>
      <c r="KE142" t="s">
        <v>81</v>
      </c>
      <c r="KF142" t="s">
        <v>81</v>
      </c>
      <c r="KG142" t="s">
        <v>81</v>
      </c>
      <c r="KH142" t="s">
        <v>81</v>
      </c>
      <c r="KI142" t="s">
        <v>81</v>
      </c>
      <c r="KJ142" t="s">
        <v>81</v>
      </c>
      <c r="KK142" t="s">
        <v>81</v>
      </c>
      <c r="KL142" t="s">
        <v>81</v>
      </c>
      <c r="KM142" t="s">
        <v>81</v>
      </c>
      <c r="KN142" t="s">
        <v>81</v>
      </c>
      <c r="KO142" t="s">
        <v>81</v>
      </c>
      <c r="KP142" t="s">
        <v>81</v>
      </c>
      <c r="KQ142" t="s">
        <v>81</v>
      </c>
      <c r="KR142" t="s">
        <v>81</v>
      </c>
      <c r="KS142" t="s">
        <v>81</v>
      </c>
      <c r="KT142" t="s">
        <v>81</v>
      </c>
      <c r="KU142" t="s">
        <v>81</v>
      </c>
      <c r="KV142" t="s">
        <v>81</v>
      </c>
      <c r="KW142" t="s">
        <v>81</v>
      </c>
      <c r="KX142" t="s">
        <v>81</v>
      </c>
      <c r="KY142" t="s">
        <v>81</v>
      </c>
      <c r="KZ142" t="s">
        <v>81</v>
      </c>
      <c r="LA142" t="s">
        <v>81</v>
      </c>
      <c r="LB142" t="s">
        <v>81</v>
      </c>
      <c r="LC142" t="s">
        <v>81</v>
      </c>
      <c r="LD142" t="s">
        <v>81</v>
      </c>
      <c r="LE142" t="s">
        <v>81</v>
      </c>
      <c r="LF142" t="s">
        <v>81</v>
      </c>
      <c r="LG142" t="s">
        <v>81</v>
      </c>
      <c r="LH142" t="s">
        <v>81</v>
      </c>
      <c r="LI142" t="s">
        <v>81</v>
      </c>
      <c r="LJ142" t="s">
        <v>81</v>
      </c>
      <c r="LK142" t="s">
        <v>81</v>
      </c>
      <c r="LL142" t="s">
        <v>81</v>
      </c>
      <c r="LM142" t="s">
        <v>81</v>
      </c>
      <c r="LN142" t="s">
        <v>81</v>
      </c>
      <c r="LO142" t="s">
        <v>81</v>
      </c>
      <c r="LP142" t="s">
        <v>81</v>
      </c>
      <c r="LQ142" t="s">
        <v>81</v>
      </c>
      <c r="LR142" t="s">
        <v>81</v>
      </c>
      <c r="LS142" t="s">
        <v>81</v>
      </c>
      <c r="LT142" t="s">
        <v>81</v>
      </c>
      <c r="LU142" t="s">
        <v>81</v>
      </c>
      <c r="LV142" t="s">
        <v>81</v>
      </c>
      <c r="LW142" t="s">
        <v>81</v>
      </c>
      <c r="LX142" t="s">
        <v>81</v>
      </c>
      <c r="LY142" t="s">
        <v>81</v>
      </c>
      <c r="LZ142" t="s">
        <v>81</v>
      </c>
      <c r="MA142" t="s">
        <v>81</v>
      </c>
      <c r="MB142" t="s">
        <v>81</v>
      </c>
      <c r="MC142" t="s">
        <v>81</v>
      </c>
      <c r="MD142" t="s">
        <v>81</v>
      </c>
      <c r="ME142" t="s">
        <v>81</v>
      </c>
      <c r="MF142" t="s">
        <v>81</v>
      </c>
      <c r="MG142" t="s">
        <v>81</v>
      </c>
      <c r="MH142" t="s">
        <v>81</v>
      </c>
      <c r="MI142" t="s">
        <v>81</v>
      </c>
      <c r="MJ142" t="s">
        <v>81</v>
      </c>
      <c r="MK142" t="s">
        <v>81</v>
      </c>
      <c r="ML142" t="s">
        <v>81</v>
      </c>
      <c r="MM142" t="s">
        <v>81</v>
      </c>
      <c r="MN142" t="s">
        <v>81</v>
      </c>
      <c r="MO142" t="s">
        <v>81</v>
      </c>
      <c r="MP142" t="s">
        <v>81</v>
      </c>
      <c r="MQ142" t="s">
        <v>81</v>
      </c>
      <c r="MR142" t="s">
        <v>81</v>
      </c>
      <c r="MS142" t="s">
        <v>81</v>
      </c>
      <c r="MT142" t="s">
        <v>81</v>
      </c>
      <c r="MU142" t="s">
        <v>81</v>
      </c>
      <c r="MV142" t="s">
        <v>81</v>
      </c>
      <c r="MW142" t="s">
        <v>81</v>
      </c>
      <c r="MX142" t="s">
        <v>81</v>
      </c>
      <c r="MY142" t="s">
        <v>81</v>
      </c>
      <c r="MZ142" t="s">
        <v>81</v>
      </c>
      <c r="NA142" t="s">
        <v>81</v>
      </c>
      <c r="NB142" t="s">
        <v>81</v>
      </c>
      <c r="NC142" t="s">
        <v>81</v>
      </c>
      <c r="ND142" t="s">
        <v>81</v>
      </c>
      <c r="NE142" t="s">
        <v>81</v>
      </c>
      <c r="NF142" t="s">
        <v>81</v>
      </c>
      <c r="NG142" t="s">
        <v>81</v>
      </c>
      <c r="NH142" t="s">
        <v>81</v>
      </c>
      <c r="NI142" t="s">
        <v>81</v>
      </c>
      <c r="NJ142" t="s">
        <v>81</v>
      </c>
      <c r="NK142" t="s">
        <v>81</v>
      </c>
      <c r="NL142" t="s">
        <v>81</v>
      </c>
      <c r="NM142" t="s">
        <v>81</v>
      </c>
      <c r="NN142" t="s">
        <v>81</v>
      </c>
      <c r="NO142" t="s">
        <v>81</v>
      </c>
      <c r="NP142" t="s">
        <v>81</v>
      </c>
      <c r="NQ142" t="s">
        <v>81</v>
      </c>
      <c r="NR142" t="s">
        <v>81</v>
      </c>
      <c r="NS142" t="s">
        <v>81</v>
      </c>
      <c r="NT142" t="s">
        <v>81</v>
      </c>
      <c r="NU142" t="s">
        <v>81</v>
      </c>
      <c r="NV142" t="s">
        <v>81</v>
      </c>
      <c r="NW142" t="s">
        <v>81</v>
      </c>
      <c r="NX142" t="s">
        <v>81</v>
      </c>
      <c r="NY142" t="s">
        <v>81</v>
      </c>
      <c r="NZ142" t="s">
        <v>81</v>
      </c>
      <c r="OA142" t="s">
        <v>81</v>
      </c>
      <c r="OB142" t="s">
        <v>81</v>
      </c>
      <c r="OC142" t="s">
        <v>81</v>
      </c>
      <c r="OD142" t="s">
        <v>81</v>
      </c>
      <c r="OE142" t="s">
        <v>81</v>
      </c>
      <c r="OF142" t="s">
        <v>81</v>
      </c>
      <c r="OG142" t="s">
        <v>81</v>
      </c>
      <c r="OH142" t="s">
        <v>81</v>
      </c>
      <c r="OI142" t="s">
        <v>81</v>
      </c>
      <c r="OJ142" t="s">
        <v>81</v>
      </c>
      <c r="OK142" t="s">
        <v>81</v>
      </c>
      <c r="OL142" t="s">
        <v>81</v>
      </c>
      <c r="OM142">
        <v>1</v>
      </c>
      <c r="ON142">
        <v>2</v>
      </c>
      <c r="OO142">
        <v>16</v>
      </c>
      <c r="OP142">
        <v>1</v>
      </c>
      <c r="OQ142">
        <v>2</v>
      </c>
      <c r="OR142">
        <v>1</v>
      </c>
      <c r="OS142">
        <v>1</v>
      </c>
      <c r="OT142">
        <v>2</v>
      </c>
      <c r="OU142">
        <v>1</v>
      </c>
      <c r="OV142" t="s">
        <v>81</v>
      </c>
      <c r="OW142" t="s">
        <v>81</v>
      </c>
      <c r="OX142" t="s">
        <v>81</v>
      </c>
      <c r="OY142" t="s">
        <v>81</v>
      </c>
      <c r="OZ142" t="s">
        <v>81</v>
      </c>
      <c r="PA142" t="s">
        <v>81</v>
      </c>
      <c r="PB142" t="s">
        <v>81</v>
      </c>
      <c r="PC142" t="s">
        <v>81</v>
      </c>
      <c r="PD142" t="s">
        <v>81</v>
      </c>
    </row>
    <row r="143" spans="1:420" x14ac:dyDescent="0.35">
      <c r="A143" s="20">
        <v>2100608</v>
      </c>
      <c r="B143" s="20">
        <v>2</v>
      </c>
      <c r="C143" s="20">
        <v>10</v>
      </c>
      <c r="D143" s="20">
        <v>6</v>
      </c>
      <c r="E143" s="20" t="s">
        <v>1691</v>
      </c>
      <c r="F143" s="20">
        <v>1</v>
      </c>
      <c r="G143" s="20">
        <v>10</v>
      </c>
      <c r="H143" s="20">
        <v>10</v>
      </c>
      <c r="I143" s="20">
        <v>30</v>
      </c>
      <c r="J143" s="20">
        <v>200</v>
      </c>
      <c r="K143" s="20">
        <v>50</v>
      </c>
      <c r="L143" s="20">
        <v>7000</v>
      </c>
      <c r="M143" t="s">
        <v>81</v>
      </c>
      <c r="N143" t="s">
        <v>81</v>
      </c>
      <c r="O143" t="s">
        <v>81</v>
      </c>
      <c r="P143" t="s">
        <v>81</v>
      </c>
      <c r="Q143" t="s">
        <v>81</v>
      </c>
      <c r="R143" t="s">
        <v>81</v>
      </c>
      <c r="S143" t="s">
        <v>81</v>
      </c>
      <c r="T143" t="s">
        <v>81</v>
      </c>
      <c r="U143" t="s">
        <v>81</v>
      </c>
      <c r="V143" t="s">
        <v>81</v>
      </c>
      <c r="W143" t="s">
        <v>81</v>
      </c>
      <c r="X143" t="s">
        <v>81</v>
      </c>
      <c r="Y143" t="s">
        <v>81</v>
      </c>
      <c r="Z143" t="s">
        <v>81</v>
      </c>
      <c r="AA143" t="s">
        <v>81</v>
      </c>
      <c r="AB143" t="s">
        <v>81</v>
      </c>
      <c r="AC143" t="s">
        <v>81</v>
      </c>
      <c r="AD143" t="s">
        <v>81</v>
      </c>
      <c r="AE143" t="s">
        <v>81</v>
      </c>
      <c r="AF143" t="s">
        <v>81</v>
      </c>
      <c r="AG143" t="s">
        <v>81</v>
      </c>
      <c r="AH143" t="s">
        <v>81</v>
      </c>
      <c r="AI143" t="s">
        <v>81</v>
      </c>
      <c r="AJ143" t="s">
        <v>81</v>
      </c>
      <c r="AK143" t="s">
        <v>81</v>
      </c>
      <c r="AL143" t="s">
        <v>81</v>
      </c>
      <c r="AM143" t="s">
        <v>81</v>
      </c>
      <c r="AN143" t="s">
        <v>81</v>
      </c>
      <c r="AO143" t="s">
        <v>81</v>
      </c>
      <c r="AP143" t="s">
        <v>81</v>
      </c>
      <c r="AQ143" t="s">
        <v>81</v>
      </c>
      <c r="AR143" t="s">
        <v>81</v>
      </c>
      <c r="AS143" t="s">
        <v>81</v>
      </c>
      <c r="AT143" t="s">
        <v>81</v>
      </c>
      <c r="AU143" t="s">
        <v>81</v>
      </c>
      <c r="AV143">
        <v>1</v>
      </c>
      <c r="AW143" t="s">
        <v>81</v>
      </c>
      <c r="AX143">
        <v>20000</v>
      </c>
      <c r="AY143">
        <v>15000</v>
      </c>
      <c r="AZ143">
        <v>15000</v>
      </c>
      <c r="BA143" t="s">
        <v>81</v>
      </c>
      <c r="BB143" t="s">
        <v>81</v>
      </c>
      <c r="BC143" t="s">
        <v>81</v>
      </c>
      <c r="BD143" t="s">
        <v>81</v>
      </c>
      <c r="BE143" t="s">
        <v>81</v>
      </c>
      <c r="BF143" t="s">
        <v>81</v>
      </c>
      <c r="BG143" t="s">
        <v>81</v>
      </c>
      <c r="BH143" t="s">
        <v>81</v>
      </c>
      <c r="BI143" t="s">
        <v>81</v>
      </c>
      <c r="BJ143" t="s">
        <v>81</v>
      </c>
      <c r="BK143" t="s">
        <v>81</v>
      </c>
      <c r="BL143" t="s">
        <v>81</v>
      </c>
      <c r="BM143" t="s">
        <v>81</v>
      </c>
      <c r="BN143" t="s">
        <v>81</v>
      </c>
      <c r="BO143" t="s">
        <v>81</v>
      </c>
      <c r="BP143" t="s">
        <v>81</v>
      </c>
      <c r="BQ143" t="s">
        <v>81</v>
      </c>
      <c r="BR143" t="s">
        <v>81</v>
      </c>
      <c r="BS143" t="s">
        <v>81</v>
      </c>
      <c r="BT143" t="s">
        <v>81</v>
      </c>
      <c r="BU143">
        <v>1</v>
      </c>
      <c r="BV143" t="s">
        <v>81</v>
      </c>
      <c r="BW143" t="s">
        <v>81</v>
      </c>
      <c r="BX143" t="s">
        <v>81</v>
      </c>
      <c r="BY143">
        <v>3</v>
      </c>
      <c r="BZ143" t="s">
        <v>81</v>
      </c>
      <c r="CA143" t="s">
        <v>81</v>
      </c>
      <c r="CB143" t="s">
        <v>81</v>
      </c>
      <c r="CC143" t="s">
        <v>81</v>
      </c>
      <c r="CD143" t="s">
        <v>81</v>
      </c>
      <c r="CE143">
        <v>1</v>
      </c>
      <c r="CF143" t="s">
        <v>81</v>
      </c>
      <c r="CG143">
        <v>4</v>
      </c>
      <c r="CH143" t="s">
        <v>81</v>
      </c>
      <c r="CI143">
        <v>2</v>
      </c>
      <c r="CJ143" t="s">
        <v>81</v>
      </c>
      <c r="CK143" t="s">
        <v>81</v>
      </c>
      <c r="CL143" t="s">
        <v>81</v>
      </c>
      <c r="CM143">
        <v>7</v>
      </c>
      <c r="CN143">
        <v>1</v>
      </c>
      <c r="CO143">
        <v>1</v>
      </c>
      <c r="CP143" t="s">
        <v>81</v>
      </c>
      <c r="CQ143" t="s">
        <v>81</v>
      </c>
      <c r="CR143" t="s">
        <v>81</v>
      </c>
      <c r="CS143">
        <v>1</v>
      </c>
      <c r="CT143">
        <v>1</v>
      </c>
      <c r="CU143" t="s">
        <v>81</v>
      </c>
      <c r="CV143" t="s">
        <v>81</v>
      </c>
      <c r="CW143" t="s">
        <v>81</v>
      </c>
      <c r="CX143">
        <v>1</v>
      </c>
      <c r="CY143">
        <v>1</v>
      </c>
      <c r="CZ143" t="s">
        <v>81</v>
      </c>
      <c r="DA143" t="s">
        <v>81</v>
      </c>
      <c r="DB143" t="s">
        <v>81</v>
      </c>
      <c r="DC143">
        <v>1</v>
      </c>
      <c r="DD143" t="s">
        <v>81</v>
      </c>
      <c r="DE143" t="s">
        <v>81</v>
      </c>
      <c r="DF143">
        <v>3</v>
      </c>
      <c r="DG143">
        <v>4</v>
      </c>
      <c r="DH143">
        <v>1</v>
      </c>
      <c r="DI143">
        <v>1</v>
      </c>
      <c r="DJ143">
        <v>1</v>
      </c>
      <c r="DK143">
        <v>3</v>
      </c>
      <c r="DL143">
        <v>3</v>
      </c>
      <c r="DM143">
        <v>1</v>
      </c>
      <c r="DN143">
        <v>1</v>
      </c>
      <c r="DO143" t="s">
        <v>81</v>
      </c>
      <c r="DP143" t="s">
        <v>81</v>
      </c>
      <c r="DQ143" t="s">
        <v>81</v>
      </c>
      <c r="DR143">
        <v>1</v>
      </c>
      <c r="DS143" t="s">
        <v>81</v>
      </c>
      <c r="DT143" t="s">
        <v>81</v>
      </c>
      <c r="DU143" t="s">
        <v>81</v>
      </c>
      <c r="DV143" t="s">
        <v>81</v>
      </c>
      <c r="DW143" t="s">
        <v>81</v>
      </c>
      <c r="DX143" t="s">
        <v>81</v>
      </c>
      <c r="DY143" t="s">
        <v>81</v>
      </c>
      <c r="DZ143" t="s">
        <v>81</v>
      </c>
      <c r="EA143" t="s">
        <v>81</v>
      </c>
      <c r="EB143" t="s">
        <v>81</v>
      </c>
      <c r="EC143" t="s">
        <v>81</v>
      </c>
      <c r="ED143" t="s">
        <v>81</v>
      </c>
      <c r="EE143" t="s">
        <v>81</v>
      </c>
      <c r="EF143" t="s">
        <v>81</v>
      </c>
      <c r="EG143" t="s">
        <v>81</v>
      </c>
      <c r="EH143" t="s">
        <v>81</v>
      </c>
      <c r="EI143" t="s">
        <v>81</v>
      </c>
      <c r="EJ143" t="s">
        <v>81</v>
      </c>
      <c r="EK143" t="s">
        <v>81</v>
      </c>
      <c r="EL143" t="s">
        <v>81</v>
      </c>
      <c r="EM143" t="s">
        <v>81</v>
      </c>
      <c r="EN143" t="s">
        <v>81</v>
      </c>
      <c r="EO143" t="s">
        <v>81</v>
      </c>
      <c r="EP143" t="s">
        <v>81</v>
      </c>
      <c r="EQ143" t="s">
        <v>81</v>
      </c>
      <c r="ER143" t="s">
        <v>81</v>
      </c>
      <c r="ES143" t="s">
        <v>81</v>
      </c>
      <c r="ET143" t="s">
        <v>81</v>
      </c>
      <c r="EU143" t="s">
        <v>81</v>
      </c>
      <c r="EV143" t="s">
        <v>81</v>
      </c>
      <c r="EW143" t="s">
        <v>81</v>
      </c>
      <c r="EX143" t="s">
        <v>81</v>
      </c>
      <c r="EY143" t="s">
        <v>81</v>
      </c>
      <c r="EZ143" t="s">
        <v>81</v>
      </c>
      <c r="FA143" t="s">
        <v>81</v>
      </c>
      <c r="FB143" t="s">
        <v>81</v>
      </c>
      <c r="FC143" t="s">
        <v>81</v>
      </c>
      <c r="FD143" t="s">
        <v>81</v>
      </c>
      <c r="FE143" t="s">
        <v>81</v>
      </c>
      <c r="FF143" t="s">
        <v>81</v>
      </c>
      <c r="FG143" t="s">
        <v>81</v>
      </c>
      <c r="FH143" t="s">
        <v>81</v>
      </c>
      <c r="FI143" t="s">
        <v>81</v>
      </c>
      <c r="FJ143" t="s">
        <v>81</v>
      </c>
      <c r="FK143" t="s">
        <v>81</v>
      </c>
      <c r="FL143" t="s">
        <v>81</v>
      </c>
      <c r="FM143" t="s">
        <v>81</v>
      </c>
      <c r="FN143" t="s">
        <v>81</v>
      </c>
      <c r="FO143" t="s">
        <v>81</v>
      </c>
      <c r="FP143" t="s">
        <v>81</v>
      </c>
      <c r="FQ143" t="s">
        <v>81</v>
      </c>
      <c r="FR143" t="s">
        <v>81</v>
      </c>
      <c r="FS143" t="s">
        <v>81</v>
      </c>
      <c r="FT143" t="s">
        <v>81</v>
      </c>
      <c r="FU143" t="s">
        <v>81</v>
      </c>
      <c r="FV143" t="s">
        <v>81</v>
      </c>
      <c r="FW143" t="s">
        <v>81</v>
      </c>
      <c r="FX143" t="s">
        <v>81</v>
      </c>
      <c r="FY143" t="s">
        <v>81</v>
      </c>
      <c r="FZ143" t="s">
        <v>81</v>
      </c>
      <c r="GA143" t="s">
        <v>81</v>
      </c>
      <c r="GB143" t="s">
        <v>81</v>
      </c>
      <c r="GC143" t="s">
        <v>81</v>
      </c>
      <c r="GD143" t="s">
        <v>81</v>
      </c>
      <c r="GE143" t="s">
        <v>81</v>
      </c>
      <c r="GF143" t="s">
        <v>81</v>
      </c>
      <c r="GG143" t="s">
        <v>81</v>
      </c>
      <c r="GH143" t="s">
        <v>81</v>
      </c>
      <c r="GI143" t="s">
        <v>81</v>
      </c>
      <c r="GJ143" t="s">
        <v>81</v>
      </c>
      <c r="GK143" t="s">
        <v>81</v>
      </c>
      <c r="GL143" t="s">
        <v>81</v>
      </c>
      <c r="GM143" t="s">
        <v>81</v>
      </c>
      <c r="GN143" t="s">
        <v>81</v>
      </c>
      <c r="GO143" t="s">
        <v>81</v>
      </c>
      <c r="GP143" t="s">
        <v>81</v>
      </c>
      <c r="GQ143" t="s">
        <v>81</v>
      </c>
      <c r="GR143" t="s">
        <v>81</v>
      </c>
      <c r="GS143" t="s">
        <v>81</v>
      </c>
      <c r="GT143" t="s">
        <v>81</v>
      </c>
      <c r="GU143" t="s">
        <v>81</v>
      </c>
      <c r="GV143" t="s">
        <v>81</v>
      </c>
      <c r="GW143" t="s">
        <v>81</v>
      </c>
      <c r="GX143" t="s">
        <v>81</v>
      </c>
      <c r="GY143" t="s">
        <v>81</v>
      </c>
      <c r="GZ143" t="s">
        <v>81</v>
      </c>
      <c r="HA143" t="s">
        <v>81</v>
      </c>
      <c r="HB143" t="s">
        <v>81</v>
      </c>
      <c r="HC143" t="s">
        <v>81</v>
      </c>
      <c r="HD143" t="s">
        <v>81</v>
      </c>
      <c r="HE143" t="s">
        <v>81</v>
      </c>
      <c r="HF143" t="s">
        <v>81</v>
      </c>
      <c r="HG143" t="s">
        <v>81</v>
      </c>
      <c r="HH143" t="s">
        <v>81</v>
      </c>
      <c r="HI143" t="s">
        <v>81</v>
      </c>
      <c r="HJ143" t="s">
        <v>81</v>
      </c>
      <c r="HK143" t="s">
        <v>81</v>
      </c>
      <c r="HL143" t="s">
        <v>81</v>
      </c>
      <c r="HM143" t="s">
        <v>81</v>
      </c>
      <c r="HN143" t="s">
        <v>81</v>
      </c>
      <c r="HO143" t="s">
        <v>81</v>
      </c>
      <c r="HP143" t="s">
        <v>81</v>
      </c>
      <c r="HQ143" t="s">
        <v>81</v>
      </c>
      <c r="HR143" t="s">
        <v>81</v>
      </c>
      <c r="HS143" t="s">
        <v>81</v>
      </c>
      <c r="HT143" t="s">
        <v>81</v>
      </c>
      <c r="HU143" t="s">
        <v>81</v>
      </c>
      <c r="HV143" t="s">
        <v>81</v>
      </c>
      <c r="HW143" t="s">
        <v>81</v>
      </c>
      <c r="HX143" t="s">
        <v>81</v>
      </c>
      <c r="HY143" t="s">
        <v>81</v>
      </c>
      <c r="HZ143" t="s">
        <v>81</v>
      </c>
      <c r="IA143" t="s">
        <v>81</v>
      </c>
      <c r="IB143" t="s">
        <v>81</v>
      </c>
      <c r="IC143" t="s">
        <v>81</v>
      </c>
      <c r="ID143" t="s">
        <v>81</v>
      </c>
      <c r="IE143" t="s">
        <v>81</v>
      </c>
      <c r="IF143" t="s">
        <v>81</v>
      </c>
      <c r="IG143" t="s">
        <v>81</v>
      </c>
      <c r="IH143" t="s">
        <v>81</v>
      </c>
      <c r="II143" t="s">
        <v>81</v>
      </c>
      <c r="IJ143" t="s">
        <v>81</v>
      </c>
      <c r="IK143" t="s">
        <v>81</v>
      </c>
      <c r="IL143" t="s">
        <v>81</v>
      </c>
      <c r="IM143" t="s">
        <v>81</v>
      </c>
      <c r="IN143" t="s">
        <v>81</v>
      </c>
      <c r="IO143" t="s">
        <v>81</v>
      </c>
      <c r="IP143" t="s">
        <v>81</v>
      </c>
      <c r="IQ143" t="s">
        <v>81</v>
      </c>
      <c r="IR143" t="s">
        <v>81</v>
      </c>
      <c r="IS143" t="s">
        <v>81</v>
      </c>
      <c r="IT143" t="s">
        <v>81</v>
      </c>
      <c r="IU143" t="s">
        <v>81</v>
      </c>
      <c r="IV143" t="s">
        <v>81</v>
      </c>
      <c r="IW143" t="s">
        <v>81</v>
      </c>
      <c r="IX143" t="s">
        <v>81</v>
      </c>
      <c r="IY143" t="s">
        <v>81</v>
      </c>
      <c r="IZ143" t="s">
        <v>81</v>
      </c>
      <c r="JA143" t="s">
        <v>81</v>
      </c>
      <c r="JB143" t="s">
        <v>81</v>
      </c>
      <c r="JC143" t="s">
        <v>81</v>
      </c>
      <c r="JD143" t="s">
        <v>81</v>
      </c>
      <c r="JE143" t="s">
        <v>81</v>
      </c>
      <c r="JF143" t="s">
        <v>81</v>
      </c>
      <c r="JG143" t="s">
        <v>81</v>
      </c>
      <c r="JH143" t="s">
        <v>81</v>
      </c>
      <c r="JI143" t="s">
        <v>81</v>
      </c>
      <c r="JJ143" t="s">
        <v>81</v>
      </c>
      <c r="JK143" t="s">
        <v>81</v>
      </c>
      <c r="JL143" t="s">
        <v>81</v>
      </c>
      <c r="JM143" t="s">
        <v>81</v>
      </c>
      <c r="JN143" t="s">
        <v>81</v>
      </c>
      <c r="JO143" t="s">
        <v>81</v>
      </c>
      <c r="JP143" t="s">
        <v>81</v>
      </c>
      <c r="JQ143" t="s">
        <v>81</v>
      </c>
      <c r="JR143" t="s">
        <v>81</v>
      </c>
      <c r="JS143" t="s">
        <v>81</v>
      </c>
      <c r="JT143" t="s">
        <v>81</v>
      </c>
      <c r="JU143" t="s">
        <v>81</v>
      </c>
      <c r="JV143" t="s">
        <v>81</v>
      </c>
      <c r="JW143" t="s">
        <v>81</v>
      </c>
      <c r="JX143" t="s">
        <v>81</v>
      </c>
      <c r="JY143" t="s">
        <v>81</v>
      </c>
      <c r="JZ143" t="s">
        <v>81</v>
      </c>
      <c r="KA143" t="s">
        <v>81</v>
      </c>
      <c r="KB143" t="s">
        <v>81</v>
      </c>
      <c r="KC143" t="s">
        <v>81</v>
      </c>
      <c r="KD143" t="s">
        <v>81</v>
      </c>
      <c r="KE143" t="s">
        <v>81</v>
      </c>
      <c r="KF143" t="s">
        <v>81</v>
      </c>
      <c r="KG143" t="s">
        <v>81</v>
      </c>
      <c r="KH143" t="s">
        <v>81</v>
      </c>
      <c r="KI143" t="s">
        <v>81</v>
      </c>
      <c r="KJ143" t="s">
        <v>81</v>
      </c>
      <c r="KK143" t="s">
        <v>81</v>
      </c>
      <c r="KL143" t="s">
        <v>81</v>
      </c>
      <c r="KM143" t="s">
        <v>81</v>
      </c>
      <c r="KN143" t="s">
        <v>81</v>
      </c>
      <c r="KO143" t="s">
        <v>81</v>
      </c>
      <c r="KP143" t="s">
        <v>81</v>
      </c>
      <c r="KQ143" t="s">
        <v>81</v>
      </c>
      <c r="KR143" t="s">
        <v>81</v>
      </c>
      <c r="KS143" t="s">
        <v>81</v>
      </c>
      <c r="KT143" t="s">
        <v>81</v>
      </c>
      <c r="KU143" t="s">
        <v>81</v>
      </c>
      <c r="KV143" t="s">
        <v>81</v>
      </c>
      <c r="KW143" t="s">
        <v>81</v>
      </c>
      <c r="KX143" t="s">
        <v>81</v>
      </c>
      <c r="KY143" t="s">
        <v>81</v>
      </c>
      <c r="KZ143" t="s">
        <v>81</v>
      </c>
      <c r="LA143" t="s">
        <v>81</v>
      </c>
      <c r="LB143" t="s">
        <v>81</v>
      </c>
      <c r="LC143" t="s">
        <v>81</v>
      </c>
      <c r="LD143" t="s">
        <v>81</v>
      </c>
      <c r="LE143" t="s">
        <v>81</v>
      </c>
      <c r="LF143" t="s">
        <v>81</v>
      </c>
      <c r="LG143" t="s">
        <v>81</v>
      </c>
      <c r="LH143" t="s">
        <v>81</v>
      </c>
      <c r="LI143" t="s">
        <v>81</v>
      </c>
      <c r="LJ143" t="s">
        <v>81</v>
      </c>
      <c r="LK143" t="s">
        <v>81</v>
      </c>
      <c r="LL143" t="s">
        <v>81</v>
      </c>
      <c r="LM143" t="s">
        <v>81</v>
      </c>
      <c r="LN143" t="s">
        <v>81</v>
      </c>
      <c r="LO143" t="s">
        <v>81</v>
      </c>
      <c r="LP143" t="s">
        <v>81</v>
      </c>
      <c r="LQ143" t="s">
        <v>81</v>
      </c>
      <c r="LR143" t="s">
        <v>81</v>
      </c>
      <c r="LS143" t="s">
        <v>81</v>
      </c>
      <c r="LT143" t="s">
        <v>81</v>
      </c>
      <c r="LU143" t="s">
        <v>81</v>
      </c>
      <c r="LV143" t="s">
        <v>81</v>
      </c>
      <c r="LW143" t="s">
        <v>81</v>
      </c>
      <c r="LX143" t="s">
        <v>81</v>
      </c>
      <c r="LY143" t="s">
        <v>81</v>
      </c>
      <c r="LZ143" t="s">
        <v>81</v>
      </c>
      <c r="MA143" t="s">
        <v>81</v>
      </c>
      <c r="MB143" t="s">
        <v>81</v>
      </c>
      <c r="MC143" t="s">
        <v>81</v>
      </c>
      <c r="MD143" t="s">
        <v>81</v>
      </c>
      <c r="ME143" t="s">
        <v>81</v>
      </c>
      <c r="MF143" t="s">
        <v>81</v>
      </c>
      <c r="MG143" t="s">
        <v>81</v>
      </c>
      <c r="MH143" t="s">
        <v>81</v>
      </c>
      <c r="MI143" t="s">
        <v>81</v>
      </c>
      <c r="MJ143" t="s">
        <v>81</v>
      </c>
      <c r="MK143" t="s">
        <v>81</v>
      </c>
      <c r="ML143" t="s">
        <v>81</v>
      </c>
      <c r="MM143" t="s">
        <v>81</v>
      </c>
      <c r="MN143" t="s">
        <v>81</v>
      </c>
      <c r="MO143" t="s">
        <v>81</v>
      </c>
      <c r="MP143" t="s">
        <v>81</v>
      </c>
      <c r="MQ143" t="s">
        <v>81</v>
      </c>
      <c r="MR143" t="s">
        <v>81</v>
      </c>
      <c r="MS143" t="s">
        <v>81</v>
      </c>
      <c r="MT143" t="s">
        <v>81</v>
      </c>
      <c r="MU143" t="s">
        <v>81</v>
      </c>
      <c r="MV143" t="s">
        <v>81</v>
      </c>
      <c r="MW143" t="s">
        <v>81</v>
      </c>
      <c r="MX143" t="s">
        <v>81</v>
      </c>
      <c r="MY143" t="s">
        <v>81</v>
      </c>
      <c r="MZ143" t="s">
        <v>81</v>
      </c>
      <c r="NA143" t="s">
        <v>81</v>
      </c>
      <c r="NB143" t="s">
        <v>81</v>
      </c>
      <c r="NC143" t="s">
        <v>81</v>
      </c>
      <c r="ND143" t="s">
        <v>81</v>
      </c>
      <c r="NE143" t="s">
        <v>81</v>
      </c>
      <c r="NF143" t="s">
        <v>81</v>
      </c>
      <c r="NG143" t="s">
        <v>81</v>
      </c>
      <c r="NH143" t="s">
        <v>81</v>
      </c>
      <c r="NI143" t="s">
        <v>81</v>
      </c>
      <c r="NJ143" t="s">
        <v>81</v>
      </c>
      <c r="NK143" t="s">
        <v>81</v>
      </c>
      <c r="NL143" t="s">
        <v>81</v>
      </c>
      <c r="NM143" t="s">
        <v>81</v>
      </c>
      <c r="NN143" t="s">
        <v>81</v>
      </c>
      <c r="NO143" t="s">
        <v>81</v>
      </c>
      <c r="NP143" t="s">
        <v>81</v>
      </c>
      <c r="NQ143" t="s">
        <v>81</v>
      </c>
      <c r="NR143" t="s">
        <v>81</v>
      </c>
      <c r="NS143" t="s">
        <v>81</v>
      </c>
      <c r="NT143" t="s">
        <v>81</v>
      </c>
      <c r="NU143" t="s">
        <v>81</v>
      </c>
      <c r="NV143" t="s">
        <v>81</v>
      </c>
      <c r="NW143" t="s">
        <v>81</v>
      </c>
      <c r="NX143" t="s">
        <v>81</v>
      </c>
      <c r="NY143" t="s">
        <v>81</v>
      </c>
      <c r="NZ143" t="s">
        <v>81</v>
      </c>
      <c r="OA143" t="s">
        <v>81</v>
      </c>
      <c r="OB143" t="s">
        <v>81</v>
      </c>
      <c r="OC143" t="s">
        <v>81</v>
      </c>
      <c r="OD143" t="s">
        <v>81</v>
      </c>
      <c r="OE143" t="s">
        <v>81</v>
      </c>
      <c r="OF143" t="s">
        <v>81</v>
      </c>
      <c r="OG143" t="s">
        <v>81</v>
      </c>
      <c r="OH143" t="s">
        <v>81</v>
      </c>
      <c r="OI143" t="s">
        <v>81</v>
      </c>
      <c r="OJ143" t="s">
        <v>81</v>
      </c>
      <c r="OK143" t="s">
        <v>81</v>
      </c>
      <c r="OL143" t="s">
        <v>81</v>
      </c>
      <c r="OM143">
        <v>1</v>
      </c>
      <c r="ON143">
        <v>2</v>
      </c>
      <c r="OO143">
        <v>1</v>
      </c>
      <c r="OP143" t="s">
        <v>81</v>
      </c>
      <c r="OQ143" t="s">
        <v>81</v>
      </c>
      <c r="OR143" t="s">
        <v>81</v>
      </c>
      <c r="OS143" t="s">
        <v>81</v>
      </c>
      <c r="OT143" t="s">
        <v>81</v>
      </c>
      <c r="OU143" t="s">
        <v>81</v>
      </c>
      <c r="OV143" t="s">
        <v>81</v>
      </c>
      <c r="OW143" t="s">
        <v>81</v>
      </c>
      <c r="OX143" t="s">
        <v>81</v>
      </c>
      <c r="OY143" t="s">
        <v>81</v>
      </c>
      <c r="OZ143" t="s">
        <v>81</v>
      </c>
      <c r="PA143" t="s">
        <v>81</v>
      </c>
      <c r="PB143" t="s">
        <v>81</v>
      </c>
      <c r="PC143" t="s">
        <v>81</v>
      </c>
      <c r="PD143" t="s">
        <v>81</v>
      </c>
    </row>
    <row r="144" spans="1:420" x14ac:dyDescent="0.35">
      <c r="A144" s="20">
        <v>2100609</v>
      </c>
      <c r="B144" s="20">
        <v>2</v>
      </c>
      <c r="C144" s="20">
        <v>10</v>
      </c>
      <c r="D144" s="20">
        <v>6</v>
      </c>
      <c r="E144" s="20" t="s">
        <v>1699</v>
      </c>
      <c r="F144" s="20">
        <v>1</v>
      </c>
      <c r="G144" s="20">
        <v>5</v>
      </c>
      <c r="H144" s="20">
        <v>5</v>
      </c>
      <c r="I144" s="20">
        <v>40</v>
      </c>
      <c r="J144" s="20">
        <v>100</v>
      </c>
      <c r="K144" t="s">
        <v>81</v>
      </c>
      <c r="L144" s="20">
        <v>12000</v>
      </c>
      <c r="M144" t="s">
        <v>81</v>
      </c>
      <c r="N144" t="s">
        <v>81</v>
      </c>
      <c r="O144" t="s">
        <v>81</v>
      </c>
      <c r="P144" t="s">
        <v>81</v>
      </c>
      <c r="Q144" t="s">
        <v>81</v>
      </c>
      <c r="R144" t="s">
        <v>81</v>
      </c>
      <c r="S144" t="s">
        <v>81</v>
      </c>
      <c r="T144" t="s">
        <v>81</v>
      </c>
      <c r="U144" t="s">
        <v>81</v>
      </c>
      <c r="V144" t="s">
        <v>81</v>
      </c>
      <c r="W144" t="s">
        <v>81</v>
      </c>
      <c r="X144" t="s">
        <v>81</v>
      </c>
      <c r="Y144" t="s">
        <v>81</v>
      </c>
      <c r="Z144" t="s">
        <v>81</v>
      </c>
      <c r="AA144" t="s">
        <v>81</v>
      </c>
      <c r="AB144" t="s">
        <v>81</v>
      </c>
      <c r="AC144" t="s">
        <v>81</v>
      </c>
      <c r="AD144" t="s">
        <v>81</v>
      </c>
      <c r="AE144" t="s">
        <v>81</v>
      </c>
      <c r="AF144" t="s">
        <v>81</v>
      </c>
      <c r="AG144" t="s">
        <v>81</v>
      </c>
      <c r="AH144" t="s">
        <v>81</v>
      </c>
      <c r="AI144" t="s">
        <v>81</v>
      </c>
      <c r="AJ144" t="s">
        <v>81</v>
      </c>
      <c r="AK144" t="s">
        <v>81</v>
      </c>
      <c r="AL144" t="s">
        <v>81</v>
      </c>
      <c r="AM144" t="s">
        <v>81</v>
      </c>
      <c r="AN144" t="s">
        <v>81</v>
      </c>
      <c r="AO144" t="s">
        <v>81</v>
      </c>
      <c r="AP144" t="s">
        <v>81</v>
      </c>
      <c r="AQ144" t="s">
        <v>81</v>
      </c>
      <c r="AR144" t="s">
        <v>81</v>
      </c>
      <c r="AS144" t="s">
        <v>81</v>
      </c>
      <c r="AT144" t="s">
        <v>81</v>
      </c>
      <c r="AU144" t="s">
        <v>81</v>
      </c>
      <c r="AV144">
        <v>1</v>
      </c>
      <c r="AW144">
        <v>20800</v>
      </c>
      <c r="AX144">
        <v>40000</v>
      </c>
      <c r="AY144">
        <v>5000</v>
      </c>
      <c r="AZ144">
        <v>2500</v>
      </c>
      <c r="BA144" t="s">
        <v>81</v>
      </c>
      <c r="BB144" t="s">
        <v>81</v>
      </c>
      <c r="BC144" t="s">
        <v>81</v>
      </c>
      <c r="BD144" t="s">
        <v>81</v>
      </c>
      <c r="BE144" t="s">
        <v>81</v>
      </c>
      <c r="BF144" t="s">
        <v>81</v>
      </c>
      <c r="BG144" t="s">
        <v>81</v>
      </c>
      <c r="BH144" t="s">
        <v>81</v>
      </c>
      <c r="BI144" t="s">
        <v>81</v>
      </c>
      <c r="BJ144" t="s">
        <v>81</v>
      </c>
      <c r="BK144" t="s">
        <v>81</v>
      </c>
      <c r="BL144" t="s">
        <v>81</v>
      </c>
      <c r="BM144" t="s">
        <v>81</v>
      </c>
      <c r="BN144" t="s">
        <v>81</v>
      </c>
      <c r="BO144" t="s">
        <v>81</v>
      </c>
      <c r="BP144" t="s">
        <v>81</v>
      </c>
      <c r="BQ144" t="s">
        <v>81</v>
      </c>
      <c r="BR144" t="s">
        <v>81</v>
      </c>
      <c r="BS144" t="s">
        <v>81</v>
      </c>
      <c r="BT144" t="s">
        <v>81</v>
      </c>
      <c r="BU144" s="27">
        <v>0</v>
      </c>
      <c r="BV144" t="s">
        <v>81</v>
      </c>
      <c r="BW144">
        <v>2</v>
      </c>
      <c r="BX144" t="s">
        <v>81</v>
      </c>
      <c r="BY144">
        <v>1</v>
      </c>
      <c r="BZ144" t="s">
        <v>81</v>
      </c>
      <c r="CA144" t="s">
        <v>81</v>
      </c>
      <c r="CB144" t="s">
        <v>81</v>
      </c>
      <c r="CC144" t="s">
        <v>81</v>
      </c>
      <c r="CD144" t="s">
        <v>81</v>
      </c>
      <c r="CE144" t="s">
        <v>81</v>
      </c>
      <c r="CF144" t="s">
        <v>81</v>
      </c>
      <c r="CG144">
        <v>10</v>
      </c>
      <c r="CH144" t="s">
        <v>81</v>
      </c>
      <c r="CI144">
        <v>1</v>
      </c>
      <c r="CJ144" t="s">
        <v>81</v>
      </c>
      <c r="CK144" t="s">
        <v>81</v>
      </c>
      <c r="CL144" t="s">
        <v>81</v>
      </c>
      <c r="CM144">
        <v>8</v>
      </c>
      <c r="CN144">
        <v>1</v>
      </c>
      <c r="CO144" t="s">
        <v>81</v>
      </c>
      <c r="CP144" t="s">
        <v>81</v>
      </c>
      <c r="CQ144">
        <v>1</v>
      </c>
      <c r="CR144" t="s">
        <v>81</v>
      </c>
      <c r="CS144">
        <v>1</v>
      </c>
      <c r="CT144" t="s">
        <v>81</v>
      </c>
      <c r="CU144" t="s">
        <v>81</v>
      </c>
      <c r="CV144">
        <v>1</v>
      </c>
      <c r="CW144" t="s">
        <v>81</v>
      </c>
      <c r="CX144">
        <v>1</v>
      </c>
      <c r="CY144" t="s">
        <v>81</v>
      </c>
      <c r="CZ144" t="s">
        <v>81</v>
      </c>
      <c r="DA144" t="s">
        <v>81</v>
      </c>
      <c r="DB144">
        <v>1</v>
      </c>
      <c r="DC144">
        <v>1</v>
      </c>
      <c r="DD144" t="s">
        <v>81</v>
      </c>
      <c r="DE144">
        <v>2</v>
      </c>
      <c r="DF144" t="s">
        <v>81</v>
      </c>
      <c r="DG144">
        <v>10</v>
      </c>
      <c r="DH144">
        <v>1</v>
      </c>
      <c r="DI144" t="s">
        <v>81</v>
      </c>
      <c r="DJ144">
        <v>2</v>
      </c>
      <c r="DK144">
        <v>5</v>
      </c>
      <c r="DL144">
        <v>5</v>
      </c>
      <c r="DM144" t="s">
        <v>81</v>
      </c>
      <c r="DN144">
        <v>1</v>
      </c>
      <c r="DO144" t="s">
        <v>81</v>
      </c>
      <c r="DP144">
        <v>1</v>
      </c>
      <c r="DQ144">
        <v>2</v>
      </c>
      <c r="DR144">
        <v>1</v>
      </c>
      <c r="DS144" t="s">
        <v>81</v>
      </c>
      <c r="DT144" t="s">
        <v>81</v>
      </c>
      <c r="DU144" t="s">
        <v>81</v>
      </c>
      <c r="DV144" t="s">
        <v>81</v>
      </c>
      <c r="DW144" t="s">
        <v>81</v>
      </c>
      <c r="DX144" t="s">
        <v>81</v>
      </c>
      <c r="DY144" t="s">
        <v>81</v>
      </c>
      <c r="DZ144" t="s">
        <v>81</v>
      </c>
      <c r="EA144" t="s">
        <v>81</v>
      </c>
      <c r="EB144" t="s">
        <v>81</v>
      </c>
      <c r="EC144" t="s">
        <v>81</v>
      </c>
      <c r="ED144" t="s">
        <v>81</v>
      </c>
      <c r="EE144" t="s">
        <v>81</v>
      </c>
      <c r="EF144" t="s">
        <v>81</v>
      </c>
      <c r="EG144" t="s">
        <v>81</v>
      </c>
      <c r="EH144" t="s">
        <v>81</v>
      </c>
      <c r="EI144" t="s">
        <v>81</v>
      </c>
      <c r="EJ144" t="s">
        <v>81</v>
      </c>
      <c r="EK144" t="s">
        <v>81</v>
      </c>
      <c r="EL144" t="s">
        <v>81</v>
      </c>
      <c r="EM144" t="s">
        <v>81</v>
      </c>
      <c r="EN144" t="s">
        <v>81</v>
      </c>
      <c r="EO144" t="s">
        <v>81</v>
      </c>
      <c r="EP144" t="s">
        <v>81</v>
      </c>
      <c r="EQ144" t="s">
        <v>81</v>
      </c>
      <c r="ER144" t="s">
        <v>81</v>
      </c>
      <c r="ES144" t="s">
        <v>81</v>
      </c>
      <c r="ET144" t="s">
        <v>81</v>
      </c>
      <c r="EU144" t="s">
        <v>81</v>
      </c>
      <c r="EV144" t="s">
        <v>81</v>
      </c>
      <c r="EW144" t="s">
        <v>81</v>
      </c>
      <c r="EX144" t="s">
        <v>81</v>
      </c>
      <c r="EY144" t="s">
        <v>81</v>
      </c>
      <c r="EZ144" t="s">
        <v>81</v>
      </c>
      <c r="FA144" t="s">
        <v>81</v>
      </c>
      <c r="FB144" t="s">
        <v>81</v>
      </c>
      <c r="FC144" t="s">
        <v>81</v>
      </c>
      <c r="FD144" t="s">
        <v>81</v>
      </c>
      <c r="FE144" t="s">
        <v>81</v>
      </c>
      <c r="FF144" t="s">
        <v>81</v>
      </c>
      <c r="FG144" t="s">
        <v>81</v>
      </c>
      <c r="FH144" t="s">
        <v>81</v>
      </c>
      <c r="FI144" t="s">
        <v>81</v>
      </c>
      <c r="FJ144" t="s">
        <v>81</v>
      </c>
      <c r="FK144" t="s">
        <v>81</v>
      </c>
      <c r="FL144" t="s">
        <v>81</v>
      </c>
      <c r="FM144" t="s">
        <v>81</v>
      </c>
      <c r="FN144" t="s">
        <v>81</v>
      </c>
      <c r="FO144" t="s">
        <v>81</v>
      </c>
      <c r="FP144" t="s">
        <v>81</v>
      </c>
      <c r="FQ144" t="s">
        <v>81</v>
      </c>
      <c r="FR144" t="s">
        <v>81</v>
      </c>
      <c r="FS144" t="s">
        <v>81</v>
      </c>
      <c r="FT144" t="s">
        <v>81</v>
      </c>
      <c r="FU144" t="s">
        <v>81</v>
      </c>
      <c r="FV144" t="s">
        <v>81</v>
      </c>
      <c r="FW144" t="s">
        <v>81</v>
      </c>
      <c r="FX144" t="s">
        <v>81</v>
      </c>
      <c r="FY144" t="s">
        <v>81</v>
      </c>
      <c r="FZ144" t="s">
        <v>81</v>
      </c>
      <c r="GA144" t="s">
        <v>81</v>
      </c>
      <c r="GB144" t="s">
        <v>81</v>
      </c>
      <c r="GC144" t="s">
        <v>81</v>
      </c>
      <c r="GD144" t="s">
        <v>81</v>
      </c>
      <c r="GE144" t="s">
        <v>81</v>
      </c>
      <c r="GF144" t="s">
        <v>81</v>
      </c>
      <c r="GG144" t="s">
        <v>81</v>
      </c>
      <c r="GH144" t="s">
        <v>81</v>
      </c>
      <c r="GI144" t="s">
        <v>81</v>
      </c>
      <c r="GJ144" t="s">
        <v>81</v>
      </c>
      <c r="GK144" t="s">
        <v>81</v>
      </c>
      <c r="GL144" t="s">
        <v>81</v>
      </c>
      <c r="GM144" t="s">
        <v>81</v>
      </c>
      <c r="GN144" t="s">
        <v>81</v>
      </c>
      <c r="GO144" t="s">
        <v>81</v>
      </c>
      <c r="GP144" t="s">
        <v>81</v>
      </c>
      <c r="GQ144" t="s">
        <v>81</v>
      </c>
      <c r="GR144" t="s">
        <v>81</v>
      </c>
      <c r="GS144" t="s">
        <v>81</v>
      </c>
      <c r="GT144" t="s">
        <v>81</v>
      </c>
      <c r="GU144" t="s">
        <v>81</v>
      </c>
      <c r="GV144" t="s">
        <v>81</v>
      </c>
      <c r="GW144" t="s">
        <v>81</v>
      </c>
      <c r="GX144" t="s">
        <v>81</v>
      </c>
      <c r="GY144" t="s">
        <v>81</v>
      </c>
      <c r="GZ144" t="s">
        <v>81</v>
      </c>
      <c r="HA144" t="s">
        <v>81</v>
      </c>
      <c r="HB144" t="s">
        <v>81</v>
      </c>
      <c r="HC144" t="s">
        <v>81</v>
      </c>
      <c r="HD144" t="s">
        <v>81</v>
      </c>
      <c r="HE144" t="s">
        <v>81</v>
      </c>
      <c r="HF144" t="s">
        <v>81</v>
      </c>
      <c r="HG144" t="s">
        <v>81</v>
      </c>
      <c r="HH144" t="s">
        <v>81</v>
      </c>
      <c r="HI144" t="s">
        <v>81</v>
      </c>
      <c r="HJ144" t="s">
        <v>81</v>
      </c>
      <c r="HK144" t="s">
        <v>81</v>
      </c>
      <c r="HL144" t="s">
        <v>81</v>
      </c>
      <c r="HM144" t="s">
        <v>81</v>
      </c>
      <c r="HN144" t="s">
        <v>81</v>
      </c>
      <c r="HO144" t="s">
        <v>81</v>
      </c>
      <c r="HP144" t="s">
        <v>81</v>
      </c>
      <c r="HQ144" t="s">
        <v>81</v>
      </c>
      <c r="HR144" t="s">
        <v>81</v>
      </c>
      <c r="HS144" t="s">
        <v>81</v>
      </c>
      <c r="HT144" t="s">
        <v>81</v>
      </c>
      <c r="HU144" t="s">
        <v>81</v>
      </c>
      <c r="HV144" t="s">
        <v>81</v>
      </c>
      <c r="HW144" t="s">
        <v>81</v>
      </c>
      <c r="HX144" t="s">
        <v>81</v>
      </c>
      <c r="HY144" t="s">
        <v>81</v>
      </c>
      <c r="HZ144" t="s">
        <v>81</v>
      </c>
      <c r="IA144" t="s">
        <v>81</v>
      </c>
      <c r="IB144" t="s">
        <v>81</v>
      </c>
      <c r="IC144" t="s">
        <v>81</v>
      </c>
      <c r="ID144" t="s">
        <v>81</v>
      </c>
      <c r="IE144" t="s">
        <v>81</v>
      </c>
      <c r="IF144" t="s">
        <v>81</v>
      </c>
      <c r="IG144" t="s">
        <v>81</v>
      </c>
      <c r="IH144" t="s">
        <v>81</v>
      </c>
      <c r="II144" t="s">
        <v>81</v>
      </c>
      <c r="IJ144" t="s">
        <v>81</v>
      </c>
      <c r="IK144" t="s">
        <v>81</v>
      </c>
      <c r="IL144" t="s">
        <v>81</v>
      </c>
      <c r="IM144" t="s">
        <v>81</v>
      </c>
      <c r="IN144" t="s">
        <v>81</v>
      </c>
      <c r="IO144" t="s">
        <v>81</v>
      </c>
      <c r="IP144" t="s">
        <v>81</v>
      </c>
      <c r="IQ144" t="s">
        <v>81</v>
      </c>
      <c r="IR144" t="s">
        <v>81</v>
      </c>
      <c r="IS144" t="s">
        <v>81</v>
      </c>
      <c r="IT144" t="s">
        <v>81</v>
      </c>
      <c r="IU144" t="s">
        <v>81</v>
      </c>
      <c r="IV144" t="s">
        <v>81</v>
      </c>
      <c r="IW144" t="s">
        <v>81</v>
      </c>
      <c r="IX144" t="s">
        <v>81</v>
      </c>
      <c r="IY144" t="s">
        <v>81</v>
      </c>
      <c r="IZ144" t="s">
        <v>81</v>
      </c>
      <c r="JA144" t="s">
        <v>81</v>
      </c>
      <c r="JB144" t="s">
        <v>81</v>
      </c>
      <c r="JC144" t="s">
        <v>81</v>
      </c>
      <c r="JD144" t="s">
        <v>81</v>
      </c>
      <c r="JE144" t="s">
        <v>81</v>
      </c>
      <c r="JF144" t="s">
        <v>81</v>
      </c>
      <c r="JG144" t="s">
        <v>81</v>
      </c>
      <c r="JH144" t="s">
        <v>81</v>
      </c>
      <c r="JI144" t="s">
        <v>81</v>
      </c>
      <c r="JJ144" t="s">
        <v>81</v>
      </c>
      <c r="JK144" t="s">
        <v>81</v>
      </c>
      <c r="JL144" t="s">
        <v>81</v>
      </c>
      <c r="JM144" t="s">
        <v>81</v>
      </c>
      <c r="JN144" t="s">
        <v>81</v>
      </c>
      <c r="JO144" t="s">
        <v>81</v>
      </c>
      <c r="JP144" t="s">
        <v>81</v>
      </c>
      <c r="JQ144" t="s">
        <v>81</v>
      </c>
      <c r="JR144" t="s">
        <v>81</v>
      </c>
      <c r="JS144" t="s">
        <v>81</v>
      </c>
      <c r="JT144" t="s">
        <v>81</v>
      </c>
      <c r="JU144" t="s">
        <v>81</v>
      </c>
      <c r="JV144" t="s">
        <v>81</v>
      </c>
      <c r="JW144" t="s">
        <v>81</v>
      </c>
      <c r="JX144" t="s">
        <v>81</v>
      </c>
      <c r="JY144" t="s">
        <v>81</v>
      </c>
      <c r="JZ144" t="s">
        <v>81</v>
      </c>
      <c r="KA144" t="s">
        <v>81</v>
      </c>
      <c r="KB144" t="s">
        <v>81</v>
      </c>
      <c r="KC144" t="s">
        <v>81</v>
      </c>
      <c r="KD144" t="s">
        <v>81</v>
      </c>
      <c r="KE144" t="s">
        <v>81</v>
      </c>
      <c r="KF144" t="s">
        <v>81</v>
      </c>
      <c r="KG144" t="s">
        <v>81</v>
      </c>
      <c r="KH144" t="s">
        <v>81</v>
      </c>
      <c r="KI144" t="s">
        <v>81</v>
      </c>
      <c r="KJ144" t="s">
        <v>81</v>
      </c>
      <c r="KK144" t="s">
        <v>81</v>
      </c>
      <c r="KL144" t="s">
        <v>81</v>
      </c>
      <c r="KM144" t="s">
        <v>81</v>
      </c>
      <c r="KN144" t="s">
        <v>81</v>
      </c>
      <c r="KO144" t="s">
        <v>81</v>
      </c>
      <c r="KP144" t="s">
        <v>81</v>
      </c>
      <c r="KQ144" t="s">
        <v>81</v>
      </c>
      <c r="KR144" t="s">
        <v>81</v>
      </c>
      <c r="KS144" t="s">
        <v>81</v>
      </c>
      <c r="KT144" t="s">
        <v>81</v>
      </c>
      <c r="KU144" t="s">
        <v>81</v>
      </c>
      <c r="KV144" t="s">
        <v>81</v>
      </c>
      <c r="KW144" t="s">
        <v>81</v>
      </c>
      <c r="KX144" t="s">
        <v>81</v>
      </c>
      <c r="KY144" t="s">
        <v>81</v>
      </c>
      <c r="KZ144" t="s">
        <v>81</v>
      </c>
      <c r="LA144" t="s">
        <v>81</v>
      </c>
      <c r="LB144" t="s">
        <v>81</v>
      </c>
      <c r="LC144" t="s">
        <v>81</v>
      </c>
      <c r="LD144" t="s">
        <v>81</v>
      </c>
      <c r="LE144" t="s">
        <v>81</v>
      </c>
      <c r="LF144" t="s">
        <v>81</v>
      </c>
      <c r="LG144" t="s">
        <v>81</v>
      </c>
      <c r="LH144" t="s">
        <v>81</v>
      </c>
      <c r="LI144" t="s">
        <v>81</v>
      </c>
      <c r="LJ144" t="s">
        <v>81</v>
      </c>
      <c r="LK144" t="s">
        <v>81</v>
      </c>
      <c r="LL144" t="s">
        <v>81</v>
      </c>
      <c r="LM144" t="s">
        <v>81</v>
      </c>
      <c r="LN144" t="s">
        <v>81</v>
      </c>
      <c r="LO144" t="s">
        <v>81</v>
      </c>
      <c r="LP144" t="s">
        <v>81</v>
      </c>
      <c r="LQ144" t="s">
        <v>81</v>
      </c>
      <c r="LR144" t="s">
        <v>81</v>
      </c>
      <c r="LS144" t="s">
        <v>81</v>
      </c>
      <c r="LT144" t="s">
        <v>81</v>
      </c>
      <c r="LU144" t="s">
        <v>81</v>
      </c>
      <c r="LV144" t="s">
        <v>81</v>
      </c>
      <c r="LW144" t="s">
        <v>81</v>
      </c>
      <c r="LX144" t="s">
        <v>81</v>
      </c>
      <c r="LY144" t="s">
        <v>81</v>
      </c>
      <c r="LZ144" t="s">
        <v>81</v>
      </c>
      <c r="MA144" t="s">
        <v>81</v>
      </c>
      <c r="MB144" t="s">
        <v>81</v>
      </c>
      <c r="MC144" t="s">
        <v>81</v>
      </c>
      <c r="MD144" t="s">
        <v>81</v>
      </c>
      <c r="ME144" t="s">
        <v>81</v>
      </c>
      <c r="MF144" t="s">
        <v>81</v>
      </c>
      <c r="MG144" t="s">
        <v>81</v>
      </c>
      <c r="MH144" t="s">
        <v>81</v>
      </c>
      <c r="MI144" t="s">
        <v>81</v>
      </c>
      <c r="MJ144" t="s">
        <v>81</v>
      </c>
      <c r="MK144" t="s">
        <v>81</v>
      </c>
      <c r="ML144" t="s">
        <v>81</v>
      </c>
      <c r="MM144" t="s">
        <v>81</v>
      </c>
      <c r="MN144" t="s">
        <v>81</v>
      </c>
      <c r="MO144" t="s">
        <v>81</v>
      </c>
      <c r="MP144" t="s">
        <v>81</v>
      </c>
      <c r="MQ144" t="s">
        <v>81</v>
      </c>
      <c r="MR144" t="s">
        <v>81</v>
      </c>
      <c r="MS144" t="s">
        <v>81</v>
      </c>
      <c r="MT144" t="s">
        <v>81</v>
      </c>
      <c r="MU144" t="s">
        <v>81</v>
      </c>
      <c r="MV144" t="s">
        <v>81</v>
      </c>
      <c r="MW144" t="s">
        <v>81</v>
      </c>
      <c r="MX144" t="s">
        <v>81</v>
      </c>
      <c r="MY144" t="s">
        <v>81</v>
      </c>
      <c r="MZ144" t="s">
        <v>81</v>
      </c>
      <c r="NA144" t="s">
        <v>81</v>
      </c>
      <c r="NB144" t="s">
        <v>81</v>
      </c>
      <c r="NC144" t="s">
        <v>81</v>
      </c>
      <c r="ND144" t="s">
        <v>81</v>
      </c>
      <c r="NE144" t="s">
        <v>81</v>
      </c>
      <c r="NF144" t="s">
        <v>81</v>
      </c>
      <c r="NG144" t="s">
        <v>81</v>
      </c>
      <c r="NH144" t="s">
        <v>81</v>
      </c>
      <c r="NI144" t="s">
        <v>81</v>
      </c>
      <c r="NJ144" t="s">
        <v>81</v>
      </c>
      <c r="NK144" t="s">
        <v>81</v>
      </c>
      <c r="NL144" t="s">
        <v>81</v>
      </c>
      <c r="NM144" t="s">
        <v>81</v>
      </c>
      <c r="NN144" t="s">
        <v>81</v>
      </c>
      <c r="NO144" t="s">
        <v>81</v>
      </c>
      <c r="NP144" t="s">
        <v>81</v>
      </c>
      <c r="NQ144" t="s">
        <v>81</v>
      </c>
      <c r="NR144" t="s">
        <v>81</v>
      </c>
      <c r="NS144" t="s">
        <v>81</v>
      </c>
      <c r="NT144" t="s">
        <v>81</v>
      </c>
      <c r="NU144" t="s">
        <v>81</v>
      </c>
      <c r="NV144" t="s">
        <v>81</v>
      </c>
      <c r="NW144" t="s">
        <v>81</v>
      </c>
      <c r="NX144" t="s">
        <v>81</v>
      </c>
      <c r="NY144" t="s">
        <v>81</v>
      </c>
      <c r="NZ144" t="s">
        <v>81</v>
      </c>
      <c r="OA144" t="s">
        <v>81</v>
      </c>
      <c r="OB144" t="s">
        <v>81</v>
      </c>
      <c r="OC144" t="s">
        <v>81</v>
      </c>
      <c r="OD144" t="s">
        <v>81</v>
      </c>
      <c r="OE144" t="s">
        <v>81</v>
      </c>
      <c r="OF144" t="s">
        <v>81</v>
      </c>
      <c r="OG144" t="s">
        <v>81</v>
      </c>
      <c r="OH144" t="s">
        <v>81</v>
      </c>
      <c r="OI144" t="s">
        <v>81</v>
      </c>
      <c r="OJ144" t="s">
        <v>81</v>
      </c>
      <c r="OK144" t="s">
        <v>81</v>
      </c>
      <c r="OL144" t="s">
        <v>81</v>
      </c>
      <c r="OM144">
        <v>1</v>
      </c>
      <c r="ON144">
        <v>2</v>
      </c>
      <c r="OO144">
        <v>1</v>
      </c>
      <c r="OP144" t="s">
        <v>81</v>
      </c>
      <c r="OQ144" t="s">
        <v>81</v>
      </c>
      <c r="OR144" t="s">
        <v>81</v>
      </c>
      <c r="OS144" t="s">
        <v>81</v>
      </c>
      <c r="OT144" t="s">
        <v>81</v>
      </c>
      <c r="OU144" t="s">
        <v>81</v>
      </c>
      <c r="OV144" t="s">
        <v>81</v>
      </c>
      <c r="OW144" t="s">
        <v>81</v>
      </c>
      <c r="OX144" t="s">
        <v>81</v>
      </c>
      <c r="OY144" t="s">
        <v>81</v>
      </c>
      <c r="OZ144" t="s">
        <v>81</v>
      </c>
      <c r="PA144" t="s">
        <v>81</v>
      </c>
      <c r="PB144" t="s">
        <v>81</v>
      </c>
      <c r="PC144" t="s">
        <v>81</v>
      </c>
      <c r="PD144" t="s">
        <v>81</v>
      </c>
    </row>
    <row r="145" spans="1:420" x14ac:dyDescent="0.35">
      <c r="A145" s="20">
        <v>2100610</v>
      </c>
      <c r="B145" s="20">
        <v>2</v>
      </c>
      <c r="C145" s="20">
        <v>10</v>
      </c>
      <c r="D145" s="20">
        <v>6</v>
      </c>
      <c r="E145" s="20" t="s">
        <v>1704</v>
      </c>
      <c r="F145" s="20">
        <v>2</v>
      </c>
      <c r="G145" s="20">
        <v>8</v>
      </c>
      <c r="H145" s="20">
        <v>8</v>
      </c>
      <c r="I145" s="20">
        <v>87.5</v>
      </c>
      <c r="J145" t="s">
        <v>81</v>
      </c>
      <c r="K145">
        <v>10</v>
      </c>
      <c r="L145" s="20">
        <v>6500</v>
      </c>
      <c r="M145" s="20">
        <v>2</v>
      </c>
      <c r="N145" s="20">
        <v>18</v>
      </c>
      <c r="O145" s="20">
        <v>18</v>
      </c>
      <c r="P145" s="20">
        <v>50</v>
      </c>
      <c r="Q145" s="20">
        <v>250</v>
      </c>
      <c r="R145" s="20">
        <v>50</v>
      </c>
      <c r="S145" s="20">
        <v>13000</v>
      </c>
      <c r="T145" s="20">
        <v>13</v>
      </c>
      <c r="U145" s="20">
        <v>2</v>
      </c>
      <c r="V145" s="20">
        <v>2</v>
      </c>
      <c r="W145" s="20">
        <v>11</v>
      </c>
      <c r="X145" s="20">
        <v>12</v>
      </c>
      <c r="Y145" s="20">
        <v>10</v>
      </c>
      <c r="Z145" t="s">
        <v>81</v>
      </c>
      <c r="AA145" t="s">
        <v>81</v>
      </c>
      <c r="AB145" t="s">
        <v>81</v>
      </c>
      <c r="AC145" t="s">
        <v>81</v>
      </c>
      <c r="AD145" t="s">
        <v>81</v>
      </c>
      <c r="AE145" t="s">
        <v>81</v>
      </c>
      <c r="AF145" t="s">
        <v>81</v>
      </c>
      <c r="AG145" t="s">
        <v>81</v>
      </c>
      <c r="AH145" t="s">
        <v>81</v>
      </c>
      <c r="AI145" t="s">
        <v>81</v>
      </c>
      <c r="AJ145" t="s">
        <v>81</v>
      </c>
      <c r="AK145" t="s">
        <v>81</v>
      </c>
      <c r="AL145" t="s">
        <v>81</v>
      </c>
      <c r="AM145" t="s">
        <v>81</v>
      </c>
      <c r="AN145" t="s">
        <v>81</v>
      </c>
      <c r="AO145" t="s">
        <v>81</v>
      </c>
      <c r="AP145" t="s">
        <v>81</v>
      </c>
      <c r="AQ145" t="s">
        <v>81</v>
      </c>
      <c r="AR145" t="s">
        <v>81</v>
      </c>
      <c r="AS145" t="s">
        <v>81</v>
      </c>
      <c r="AT145" t="s">
        <v>81</v>
      </c>
      <c r="AU145" t="s">
        <v>81</v>
      </c>
      <c r="AV145">
        <v>3</v>
      </c>
      <c r="AW145" t="s">
        <v>81</v>
      </c>
      <c r="AX145">
        <v>12500</v>
      </c>
      <c r="AY145" t="s">
        <v>81</v>
      </c>
      <c r="AZ145">
        <v>3000</v>
      </c>
      <c r="BA145" t="s">
        <v>81</v>
      </c>
      <c r="BB145">
        <v>80000</v>
      </c>
      <c r="BC145" t="s">
        <v>81</v>
      </c>
      <c r="BD145">
        <v>3000</v>
      </c>
      <c r="BE145" t="s">
        <v>81</v>
      </c>
      <c r="BF145">
        <v>18000</v>
      </c>
      <c r="BG145">
        <v>10000</v>
      </c>
      <c r="BH145" t="s">
        <v>81</v>
      </c>
      <c r="BI145" t="s">
        <v>81</v>
      </c>
      <c r="BJ145" t="s">
        <v>81</v>
      </c>
      <c r="BK145" t="s">
        <v>81</v>
      </c>
      <c r="BL145" t="s">
        <v>81</v>
      </c>
      <c r="BM145" t="s">
        <v>81</v>
      </c>
      <c r="BN145" t="s">
        <v>81</v>
      </c>
      <c r="BO145" t="s">
        <v>81</v>
      </c>
      <c r="BP145" t="s">
        <v>81</v>
      </c>
      <c r="BQ145" t="s">
        <v>81</v>
      </c>
      <c r="BR145" t="s">
        <v>81</v>
      </c>
      <c r="BS145" t="s">
        <v>81</v>
      </c>
      <c r="BT145" t="s">
        <v>81</v>
      </c>
      <c r="BU145">
        <v>4</v>
      </c>
      <c r="BV145" t="s">
        <v>81</v>
      </c>
      <c r="BW145" t="s">
        <v>81</v>
      </c>
      <c r="BX145" t="s">
        <v>81</v>
      </c>
      <c r="BY145">
        <v>1</v>
      </c>
      <c r="BZ145">
        <v>4</v>
      </c>
      <c r="CA145" t="s">
        <v>81</v>
      </c>
      <c r="CB145" t="s">
        <v>81</v>
      </c>
      <c r="CC145" t="s">
        <v>81</v>
      </c>
      <c r="CD145">
        <v>1</v>
      </c>
      <c r="CE145" t="s">
        <v>81</v>
      </c>
      <c r="CF145" t="s">
        <v>81</v>
      </c>
      <c r="CG145" t="s">
        <v>81</v>
      </c>
      <c r="CH145" t="s">
        <v>81</v>
      </c>
      <c r="CI145" t="s">
        <v>81</v>
      </c>
      <c r="CJ145" t="s">
        <v>81</v>
      </c>
      <c r="CK145" t="s">
        <v>81</v>
      </c>
      <c r="CL145" t="s">
        <v>81</v>
      </c>
      <c r="CM145" t="s">
        <v>81</v>
      </c>
      <c r="CN145" t="s">
        <v>81</v>
      </c>
      <c r="CO145">
        <v>2</v>
      </c>
      <c r="CP145" t="s">
        <v>81</v>
      </c>
      <c r="CQ145" t="s">
        <v>81</v>
      </c>
      <c r="CR145" t="s">
        <v>81</v>
      </c>
      <c r="CS145">
        <v>3</v>
      </c>
      <c r="CT145">
        <v>2</v>
      </c>
      <c r="CU145" t="s">
        <v>81</v>
      </c>
      <c r="CV145" t="s">
        <v>81</v>
      </c>
      <c r="CW145" t="s">
        <v>81</v>
      </c>
      <c r="CX145">
        <v>2</v>
      </c>
      <c r="CY145">
        <v>2</v>
      </c>
      <c r="CZ145" t="s">
        <v>81</v>
      </c>
      <c r="DA145" t="s">
        <v>81</v>
      </c>
      <c r="DB145" t="s">
        <v>81</v>
      </c>
      <c r="DC145">
        <v>1</v>
      </c>
      <c r="DD145" t="s">
        <v>81</v>
      </c>
      <c r="DE145" t="s">
        <v>81</v>
      </c>
      <c r="DF145">
        <v>1</v>
      </c>
      <c r="DG145" t="s">
        <v>81</v>
      </c>
      <c r="DH145">
        <v>1</v>
      </c>
      <c r="DI145" t="s">
        <v>81</v>
      </c>
      <c r="DJ145" t="s">
        <v>81</v>
      </c>
      <c r="DK145">
        <v>1</v>
      </c>
      <c r="DL145" t="s">
        <v>81</v>
      </c>
      <c r="DM145">
        <v>1</v>
      </c>
      <c r="DN145">
        <v>2</v>
      </c>
      <c r="DO145" t="s">
        <v>81</v>
      </c>
      <c r="DP145" t="s">
        <v>81</v>
      </c>
      <c r="DQ145" t="s">
        <v>81</v>
      </c>
      <c r="DR145">
        <v>1</v>
      </c>
      <c r="DS145" t="s">
        <v>81</v>
      </c>
      <c r="DT145" t="s">
        <v>81</v>
      </c>
      <c r="DU145" t="s">
        <v>81</v>
      </c>
      <c r="DV145" t="s">
        <v>81</v>
      </c>
      <c r="DW145" t="s">
        <v>81</v>
      </c>
      <c r="DX145">
        <v>4</v>
      </c>
      <c r="DY145" t="s">
        <v>81</v>
      </c>
      <c r="DZ145" t="s">
        <v>81</v>
      </c>
      <c r="EA145" t="s">
        <v>81</v>
      </c>
      <c r="EB145">
        <v>1</v>
      </c>
      <c r="EC145">
        <v>1</v>
      </c>
      <c r="ED145" t="s">
        <v>81</v>
      </c>
      <c r="EE145" t="s">
        <v>81</v>
      </c>
      <c r="EF145" t="s">
        <v>81</v>
      </c>
      <c r="EG145">
        <v>1</v>
      </c>
      <c r="EH145" t="s">
        <v>81</v>
      </c>
      <c r="EI145" t="s">
        <v>81</v>
      </c>
      <c r="EJ145">
        <v>3</v>
      </c>
      <c r="EK145" t="s">
        <v>81</v>
      </c>
      <c r="EL145">
        <v>1</v>
      </c>
      <c r="EM145" t="s">
        <v>81</v>
      </c>
      <c r="EN145" t="s">
        <v>81</v>
      </c>
      <c r="EO145" t="s">
        <v>81</v>
      </c>
      <c r="EP145">
        <v>10</v>
      </c>
      <c r="EQ145">
        <v>1</v>
      </c>
      <c r="ER145">
        <v>2</v>
      </c>
      <c r="ES145" t="s">
        <v>81</v>
      </c>
      <c r="ET145" t="s">
        <v>81</v>
      </c>
      <c r="EU145" t="s">
        <v>81</v>
      </c>
      <c r="EV145">
        <v>3</v>
      </c>
      <c r="EW145">
        <v>2</v>
      </c>
      <c r="EX145" t="s">
        <v>81</v>
      </c>
      <c r="EY145" t="s">
        <v>81</v>
      </c>
      <c r="EZ145" t="s">
        <v>81</v>
      </c>
      <c r="FA145">
        <v>3</v>
      </c>
      <c r="FB145">
        <v>2</v>
      </c>
      <c r="FC145" t="s">
        <v>81</v>
      </c>
      <c r="FD145" t="s">
        <v>81</v>
      </c>
      <c r="FE145" t="s">
        <v>81</v>
      </c>
      <c r="FF145">
        <v>1</v>
      </c>
      <c r="FG145" t="s">
        <v>81</v>
      </c>
      <c r="FH145">
        <v>1</v>
      </c>
      <c r="FI145">
        <v>5</v>
      </c>
      <c r="FJ145">
        <v>5</v>
      </c>
      <c r="FK145">
        <v>1</v>
      </c>
      <c r="FL145" t="s">
        <v>81</v>
      </c>
      <c r="FM145" t="s">
        <v>81</v>
      </c>
      <c r="FN145" t="s">
        <v>81</v>
      </c>
      <c r="FO145" t="s">
        <v>81</v>
      </c>
      <c r="FP145" t="s">
        <v>81</v>
      </c>
      <c r="FQ145">
        <v>2</v>
      </c>
      <c r="FR145" t="s">
        <v>81</v>
      </c>
      <c r="FS145" t="s">
        <v>81</v>
      </c>
      <c r="FT145" t="s">
        <v>81</v>
      </c>
      <c r="FU145">
        <v>1</v>
      </c>
      <c r="FV145" t="s">
        <v>81</v>
      </c>
      <c r="FW145" t="s">
        <v>81</v>
      </c>
      <c r="FX145" t="s">
        <v>81</v>
      </c>
      <c r="FY145" t="s">
        <v>81</v>
      </c>
      <c r="FZ145" t="s">
        <v>81</v>
      </c>
      <c r="GA145">
        <v>1</v>
      </c>
      <c r="GB145" t="s">
        <v>81</v>
      </c>
      <c r="GC145" t="s">
        <v>81</v>
      </c>
      <c r="GD145" t="s">
        <v>81</v>
      </c>
      <c r="GE145">
        <v>1</v>
      </c>
      <c r="GF145" t="s">
        <v>81</v>
      </c>
      <c r="GG145" t="s">
        <v>81</v>
      </c>
      <c r="GH145" t="s">
        <v>81</v>
      </c>
      <c r="GI145" t="s">
        <v>81</v>
      </c>
      <c r="GJ145" t="s">
        <v>81</v>
      </c>
      <c r="GK145" t="s">
        <v>81</v>
      </c>
      <c r="GL145" t="s">
        <v>81</v>
      </c>
      <c r="GM145" t="s">
        <v>81</v>
      </c>
      <c r="GN145" t="s">
        <v>81</v>
      </c>
      <c r="GO145" t="s">
        <v>81</v>
      </c>
      <c r="GP145">
        <v>4</v>
      </c>
      <c r="GQ145">
        <v>1</v>
      </c>
      <c r="GR145" t="s">
        <v>81</v>
      </c>
      <c r="GS145" t="s">
        <v>81</v>
      </c>
      <c r="GT145">
        <v>2</v>
      </c>
      <c r="GU145">
        <v>4</v>
      </c>
      <c r="GV145" t="s">
        <v>81</v>
      </c>
      <c r="GW145" t="s">
        <v>81</v>
      </c>
      <c r="GX145" t="s">
        <v>81</v>
      </c>
      <c r="GY145">
        <v>1</v>
      </c>
      <c r="GZ145">
        <v>1</v>
      </c>
      <c r="HA145" t="s">
        <v>81</v>
      </c>
      <c r="HB145" t="s">
        <v>81</v>
      </c>
      <c r="HC145" t="s">
        <v>81</v>
      </c>
      <c r="HD145">
        <v>1</v>
      </c>
      <c r="HE145" t="s">
        <v>81</v>
      </c>
      <c r="HF145" t="s">
        <v>81</v>
      </c>
      <c r="HG145" t="s">
        <v>81</v>
      </c>
      <c r="HH145" t="s">
        <v>81</v>
      </c>
      <c r="HI145" t="s">
        <v>81</v>
      </c>
      <c r="HJ145" t="s">
        <v>81</v>
      </c>
      <c r="HK145">
        <v>1</v>
      </c>
      <c r="HL145" t="s">
        <v>81</v>
      </c>
      <c r="HM145" t="s">
        <v>81</v>
      </c>
      <c r="HN145">
        <v>4</v>
      </c>
      <c r="HO145" t="s">
        <v>81</v>
      </c>
      <c r="HP145" t="s">
        <v>81</v>
      </c>
      <c r="HQ145" t="s">
        <v>81</v>
      </c>
      <c r="HR145" t="s">
        <v>81</v>
      </c>
      <c r="HS145" t="s">
        <v>81</v>
      </c>
      <c r="HT145">
        <v>2</v>
      </c>
      <c r="HU145" t="s">
        <v>81</v>
      </c>
      <c r="HV145" t="s">
        <v>81</v>
      </c>
      <c r="HW145" t="s">
        <v>81</v>
      </c>
      <c r="HX145">
        <v>1</v>
      </c>
      <c r="HY145" t="s">
        <v>81</v>
      </c>
      <c r="HZ145" t="s">
        <v>81</v>
      </c>
      <c r="IA145" t="s">
        <v>81</v>
      </c>
      <c r="IB145" t="s">
        <v>81</v>
      </c>
      <c r="IC145" t="s">
        <v>81</v>
      </c>
      <c r="ID145" t="s">
        <v>81</v>
      </c>
      <c r="IE145" t="s">
        <v>81</v>
      </c>
      <c r="IF145" t="s">
        <v>81</v>
      </c>
      <c r="IG145" t="s">
        <v>81</v>
      </c>
      <c r="IH145" t="s">
        <v>81</v>
      </c>
      <c r="II145" t="s">
        <v>81</v>
      </c>
      <c r="IJ145" t="s">
        <v>81</v>
      </c>
      <c r="IK145" t="s">
        <v>81</v>
      </c>
      <c r="IL145" t="s">
        <v>81</v>
      </c>
      <c r="IM145" t="s">
        <v>81</v>
      </c>
      <c r="IN145" t="s">
        <v>81</v>
      </c>
      <c r="IO145" t="s">
        <v>81</v>
      </c>
      <c r="IP145" t="s">
        <v>81</v>
      </c>
      <c r="IQ145" t="s">
        <v>81</v>
      </c>
      <c r="IR145" t="s">
        <v>81</v>
      </c>
      <c r="IS145" t="s">
        <v>81</v>
      </c>
      <c r="IT145" t="s">
        <v>81</v>
      </c>
      <c r="IU145" t="s">
        <v>81</v>
      </c>
      <c r="IV145" t="s">
        <v>81</v>
      </c>
      <c r="IW145" t="s">
        <v>81</v>
      </c>
      <c r="IX145" t="s">
        <v>81</v>
      </c>
      <c r="IY145" t="s">
        <v>81</v>
      </c>
      <c r="IZ145" t="s">
        <v>81</v>
      </c>
      <c r="JA145" t="s">
        <v>81</v>
      </c>
      <c r="JB145" t="s">
        <v>81</v>
      </c>
      <c r="JC145" t="s">
        <v>81</v>
      </c>
      <c r="JD145" t="s">
        <v>81</v>
      </c>
      <c r="JE145" t="s">
        <v>81</v>
      </c>
      <c r="JF145" t="s">
        <v>81</v>
      </c>
      <c r="JG145" t="s">
        <v>81</v>
      </c>
      <c r="JH145" t="s">
        <v>81</v>
      </c>
      <c r="JI145" t="s">
        <v>81</v>
      </c>
      <c r="JJ145" t="s">
        <v>81</v>
      </c>
      <c r="JK145" t="s">
        <v>81</v>
      </c>
      <c r="JL145" t="s">
        <v>81</v>
      </c>
      <c r="JM145" t="s">
        <v>81</v>
      </c>
      <c r="JN145" t="s">
        <v>81</v>
      </c>
      <c r="JO145" t="s">
        <v>81</v>
      </c>
      <c r="JP145" t="s">
        <v>81</v>
      </c>
      <c r="JQ145" t="s">
        <v>81</v>
      </c>
      <c r="JR145" t="s">
        <v>81</v>
      </c>
      <c r="JS145" t="s">
        <v>81</v>
      </c>
      <c r="JT145" t="s">
        <v>81</v>
      </c>
      <c r="JU145" t="s">
        <v>81</v>
      </c>
      <c r="JV145" t="s">
        <v>81</v>
      </c>
      <c r="JW145" t="s">
        <v>81</v>
      </c>
      <c r="JX145" t="s">
        <v>81</v>
      </c>
      <c r="JY145" t="s">
        <v>81</v>
      </c>
      <c r="JZ145" t="s">
        <v>81</v>
      </c>
      <c r="KA145" t="s">
        <v>81</v>
      </c>
      <c r="KB145" t="s">
        <v>81</v>
      </c>
      <c r="KC145" t="s">
        <v>81</v>
      </c>
      <c r="KD145" t="s">
        <v>81</v>
      </c>
      <c r="KE145" t="s">
        <v>81</v>
      </c>
      <c r="KF145" t="s">
        <v>81</v>
      </c>
      <c r="KG145" t="s">
        <v>81</v>
      </c>
      <c r="KH145" t="s">
        <v>81</v>
      </c>
      <c r="KI145" t="s">
        <v>81</v>
      </c>
      <c r="KJ145" t="s">
        <v>81</v>
      </c>
      <c r="KK145" t="s">
        <v>81</v>
      </c>
      <c r="KL145" t="s">
        <v>81</v>
      </c>
      <c r="KM145" t="s">
        <v>81</v>
      </c>
      <c r="KN145" t="s">
        <v>81</v>
      </c>
      <c r="KO145" t="s">
        <v>81</v>
      </c>
      <c r="KP145" t="s">
        <v>81</v>
      </c>
      <c r="KQ145" t="s">
        <v>81</v>
      </c>
      <c r="KR145" t="s">
        <v>81</v>
      </c>
      <c r="KS145" t="s">
        <v>81</v>
      </c>
      <c r="KT145" t="s">
        <v>81</v>
      </c>
      <c r="KU145" t="s">
        <v>81</v>
      </c>
      <c r="KV145" t="s">
        <v>81</v>
      </c>
      <c r="KW145" t="s">
        <v>81</v>
      </c>
      <c r="KX145" t="s">
        <v>81</v>
      </c>
      <c r="KY145" t="s">
        <v>81</v>
      </c>
      <c r="KZ145" t="s">
        <v>81</v>
      </c>
      <c r="LA145" t="s">
        <v>81</v>
      </c>
      <c r="LB145" t="s">
        <v>81</v>
      </c>
      <c r="LC145" t="s">
        <v>81</v>
      </c>
      <c r="LD145" t="s">
        <v>81</v>
      </c>
      <c r="LE145" t="s">
        <v>81</v>
      </c>
      <c r="LF145" t="s">
        <v>81</v>
      </c>
      <c r="LG145" t="s">
        <v>81</v>
      </c>
      <c r="LH145" t="s">
        <v>81</v>
      </c>
      <c r="LI145" t="s">
        <v>81</v>
      </c>
      <c r="LJ145" t="s">
        <v>81</v>
      </c>
      <c r="LK145" t="s">
        <v>81</v>
      </c>
      <c r="LL145" t="s">
        <v>81</v>
      </c>
      <c r="LM145" t="s">
        <v>81</v>
      </c>
      <c r="LN145" t="s">
        <v>81</v>
      </c>
      <c r="LO145" t="s">
        <v>81</v>
      </c>
      <c r="LP145" t="s">
        <v>81</v>
      </c>
      <c r="LQ145" t="s">
        <v>81</v>
      </c>
      <c r="LR145" t="s">
        <v>81</v>
      </c>
      <c r="LS145" t="s">
        <v>81</v>
      </c>
      <c r="LT145" t="s">
        <v>81</v>
      </c>
      <c r="LU145" t="s">
        <v>81</v>
      </c>
      <c r="LV145" t="s">
        <v>81</v>
      </c>
      <c r="LW145" t="s">
        <v>81</v>
      </c>
      <c r="LX145" t="s">
        <v>81</v>
      </c>
      <c r="LY145" t="s">
        <v>81</v>
      </c>
      <c r="LZ145" t="s">
        <v>81</v>
      </c>
      <c r="MA145" t="s">
        <v>81</v>
      </c>
      <c r="MB145" t="s">
        <v>81</v>
      </c>
      <c r="MC145" t="s">
        <v>81</v>
      </c>
      <c r="MD145" t="s">
        <v>81</v>
      </c>
      <c r="ME145" t="s">
        <v>81</v>
      </c>
      <c r="MF145" t="s">
        <v>81</v>
      </c>
      <c r="MG145" t="s">
        <v>81</v>
      </c>
      <c r="MH145" t="s">
        <v>81</v>
      </c>
      <c r="MI145" t="s">
        <v>81</v>
      </c>
      <c r="MJ145" t="s">
        <v>81</v>
      </c>
      <c r="MK145" t="s">
        <v>81</v>
      </c>
      <c r="ML145" t="s">
        <v>81</v>
      </c>
      <c r="MM145" t="s">
        <v>81</v>
      </c>
      <c r="MN145" t="s">
        <v>81</v>
      </c>
      <c r="MO145" t="s">
        <v>81</v>
      </c>
      <c r="MP145" t="s">
        <v>81</v>
      </c>
      <c r="MQ145" t="s">
        <v>81</v>
      </c>
      <c r="MR145" t="s">
        <v>81</v>
      </c>
      <c r="MS145" t="s">
        <v>81</v>
      </c>
      <c r="MT145" t="s">
        <v>81</v>
      </c>
      <c r="MU145" t="s">
        <v>81</v>
      </c>
      <c r="MV145" t="s">
        <v>81</v>
      </c>
      <c r="MW145" t="s">
        <v>81</v>
      </c>
      <c r="MX145" t="s">
        <v>81</v>
      </c>
      <c r="MY145" t="s">
        <v>81</v>
      </c>
      <c r="MZ145" t="s">
        <v>81</v>
      </c>
      <c r="NA145" t="s">
        <v>81</v>
      </c>
      <c r="NB145" t="s">
        <v>81</v>
      </c>
      <c r="NC145" t="s">
        <v>81</v>
      </c>
      <c r="ND145" t="s">
        <v>81</v>
      </c>
      <c r="NE145" t="s">
        <v>81</v>
      </c>
      <c r="NF145" t="s">
        <v>81</v>
      </c>
      <c r="NG145" t="s">
        <v>81</v>
      </c>
      <c r="NH145" t="s">
        <v>81</v>
      </c>
      <c r="NI145" t="s">
        <v>81</v>
      </c>
      <c r="NJ145" t="s">
        <v>81</v>
      </c>
      <c r="NK145" t="s">
        <v>81</v>
      </c>
      <c r="NL145" t="s">
        <v>81</v>
      </c>
      <c r="NM145" t="s">
        <v>81</v>
      </c>
      <c r="NN145" t="s">
        <v>81</v>
      </c>
      <c r="NO145" t="s">
        <v>81</v>
      </c>
      <c r="NP145" t="s">
        <v>81</v>
      </c>
      <c r="NQ145" t="s">
        <v>81</v>
      </c>
      <c r="NR145" t="s">
        <v>81</v>
      </c>
      <c r="NS145" t="s">
        <v>81</v>
      </c>
      <c r="NT145" t="s">
        <v>81</v>
      </c>
      <c r="NU145" t="s">
        <v>81</v>
      </c>
      <c r="NV145" t="s">
        <v>81</v>
      </c>
      <c r="NW145" t="s">
        <v>81</v>
      </c>
      <c r="NX145" t="s">
        <v>81</v>
      </c>
      <c r="NY145" t="s">
        <v>81</v>
      </c>
      <c r="NZ145" t="s">
        <v>81</v>
      </c>
      <c r="OA145" t="s">
        <v>81</v>
      </c>
      <c r="OB145" t="s">
        <v>81</v>
      </c>
      <c r="OC145" t="s">
        <v>81</v>
      </c>
      <c r="OD145" t="s">
        <v>81</v>
      </c>
      <c r="OE145" t="s">
        <v>81</v>
      </c>
      <c r="OF145" t="s">
        <v>81</v>
      </c>
      <c r="OG145" t="s">
        <v>81</v>
      </c>
      <c r="OH145" t="s">
        <v>81</v>
      </c>
      <c r="OI145" t="s">
        <v>81</v>
      </c>
      <c r="OJ145" t="s">
        <v>81</v>
      </c>
      <c r="OK145" t="s">
        <v>81</v>
      </c>
      <c r="OL145" t="s">
        <v>81</v>
      </c>
      <c r="OM145">
        <v>0</v>
      </c>
      <c r="ON145" t="s">
        <v>81</v>
      </c>
      <c r="OO145" t="s">
        <v>81</v>
      </c>
      <c r="OP145">
        <v>1</v>
      </c>
      <c r="OQ145">
        <v>2</v>
      </c>
      <c r="OR145">
        <v>15</v>
      </c>
      <c r="OS145">
        <v>0</v>
      </c>
      <c r="OT145" t="s">
        <v>81</v>
      </c>
      <c r="OU145" t="s">
        <v>81</v>
      </c>
      <c r="OV145" t="s">
        <v>81</v>
      </c>
      <c r="OW145" t="s">
        <v>81</v>
      </c>
      <c r="OX145" t="s">
        <v>81</v>
      </c>
      <c r="OY145" t="s">
        <v>81</v>
      </c>
      <c r="OZ145" t="s">
        <v>81</v>
      </c>
      <c r="PA145" t="s">
        <v>81</v>
      </c>
      <c r="PB145" t="s">
        <v>81</v>
      </c>
      <c r="PC145" t="s">
        <v>81</v>
      </c>
      <c r="PD145" t="s">
        <v>81</v>
      </c>
    </row>
    <row r="146" spans="1:420" x14ac:dyDescent="0.35">
      <c r="A146" s="108">
        <v>2100611</v>
      </c>
      <c r="B146" s="108">
        <v>2</v>
      </c>
      <c r="C146" s="108">
        <v>10</v>
      </c>
      <c r="D146" s="108">
        <v>6</v>
      </c>
      <c r="E146" s="108" t="s">
        <v>1712</v>
      </c>
      <c r="F146" s="20">
        <v>1</v>
      </c>
      <c r="G146" s="20">
        <v>1</v>
      </c>
      <c r="H146" s="20">
        <v>40</v>
      </c>
      <c r="I146" s="20">
        <v>35</v>
      </c>
      <c r="J146" s="20">
        <v>3</v>
      </c>
      <c r="K146" s="20">
        <v>8000</v>
      </c>
      <c r="L146" s="70" t="s">
        <v>81</v>
      </c>
      <c r="M146" t="s">
        <v>81</v>
      </c>
      <c r="N146" t="s">
        <v>81</v>
      </c>
      <c r="O146" t="s">
        <v>81</v>
      </c>
      <c r="P146" t="s">
        <v>81</v>
      </c>
      <c r="Q146" t="s">
        <v>81</v>
      </c>
      <c r="R146" t="s">
        <v>81</v>
      </c>
      <c r="S146" t="s">
        <v>81</v>
      </c>
      <c r="T146" t="s">
        <v>81</v>
      </c>
      <c r="U146" t="s">
        <v>81</v>
      </c>
      <c r="V146" t="s">
        <v>81</v>
      </c>
      <c r="W146" t="s">
        <v>81</v>
      </c>
      <c r="X146" t="s">
        <v>81</v>
      </c>
      <c r="Y146" t="s">
        <v>81</v>
      </c>
      <c r="Z146" t="s">
        <v>81</v>
      </c>
      <c r="AA146" t="s">
        <v>81</v>
      </c>
      <c r="AB146" t="s">
        <v>81</v>
      </c>
      <c r="AC146" t="s">
        <v>81</v>
      </c>
      <c r="AD146" t="s">
        <v>81</v>
      </c>
      <c r="AE146" t="s">
        <v>81</v>
      </c>
      <c r="AF146" t="s">
        <v>81</v>
      </c>
      <c r="AG146" t="s">
        <v>81</v>
      </c>
      <c r="AH146" t="s">
        <v>81</v>
      </c>
      <c r="AI146" t="s">
        <v>81</v>
      </c>
      <c r="AJ146" t="s">
        <v>81</v>
      </c>
      <c r="AK146" t="s">
        <v>81</v>
      </c>
      <c r="AL146" t="s">
        <v>81</v>
      </c>
      <c r="AM146" t="s">
        <v>81</v>
      </c>
      <c r="AN146" t="s">
        <v>81</v>
      </c>
      <c r="AO146" t="s">
        <v>81</v>
      </c>
      <c r="AP146" t="s">
        <v>81</v>
      </c>
      <c r="AQ146" t="s">
        <v>81</v>
      </c>
      <c r="AR146" t="s">
        <v>81</v>
      </c>
      <c r="AS146" t="s">
        <v>81</v>
      </c>
      <c r="AT146" t="s">
        <v>81</v>
      </c>
      <c r="AU146" t="s">
        <v>81</v>
      </c>
      <c r="AV146">
        <v>1</v>
      </c>
      <c r="AW146" t="s">
        <v>81</v>
      </c>
      <c r="AX146">
        <v>60000</v>
      </c>
      <c r="AY146">
        <v>5000</v>
      </c>
      <c r="AZ146">
        <v>5000</v>
      </c>
      <c r="BA146" t="s">
        <v>81</v>
      </c>
      <c r="BB146" t="s">
        <v>81</v>
      </c>
      <c r="BC146" t="s">
        <v>81</v>
      </c>
      <c r="BD146" t="s">
        <v>81</v>
      </c>
      <c r="BE146" t="s">
        <v>81</v>
      </c>
      <c r="BF146" t="s">
        <v>81</v>
      </c>
      <c r="BG146" t="s">
        <v>81</v>
      </c>
      <c r="BH146" t="s">
        <v>81</v>
      </c>
      <c r="BI146" t="s">
        <v>81</v>
      </c>
      <c r="BJ146" t="s">
        <v>81</v>
      </c>
      <c r="BK146" t="s">
        <v>81</v>
      </c>
      <c r="BL146" t="s">
        <v>81</v>
      </c>
      <c r="BM146" t="s">
        <v>81</v>
      </c>
      <c r="BN146" t="s">
        <v>81</v>
      </c>
      <c r="BO146" t="s">
        <v>81</v>
      </c>
      <c r="BP146" t="s">
        <v>81</v>
      </c>
      <c r="BQ146" t="s">
        <v>81</v>
      </c>
      <c r="BR146" t="s">
        <v>81</v>
      </c>
      <c r="BS146" t="s">
        <v>81</v>
      </c>
      <c r="BT146" t="s">
        <v>81</v>
      </c>
      <c r="BU146">
        <v>1</v>
      </c>
      <c r="BV146" t="s">
        <v>81</v>
      </c>
      <c r="BW146" t="s">
        <v>81</v>
      </c>
      <c r="BX146" t="s">
        <v>81</v>
      </c>
      <c r="BY146">
        <v>1</v>
      </c>
      <c r="BZ146" t="s">
        <v>81</v>
      </c>
      <c r="CA146" t="s">
        <v>81</v>
      </c>
      <c r="CB146" t="s">
        <v>81</v>
      </c>
      <c r="CC146" t="s">
        <v>81</v>
      </c>
      <c r="CD146" t="s">
        <v>81</v>
      </c>
      <c r="CE146">
        <v>1</v>
      </c>
      <c r="CF146" t="s">
        <v>81</v>
      </c>
      <c r="CG146">
        <v>5</v>
      </c>
      <c r="CH146" t="s">
        <v>81</v>
      </c>
      <c r="CI146">
        <v>1</v>
      </c>
      <c r="CJ146" t="s">
        <v>81</v>
      </c>
      <c r="CK146">
        <v>2</v>
      </c>
      <c r="CL146" t="s">
        <v>81</v>
      </c>
      <c r="CM146">
        <v>14</v>
      </c>
      <c r="CN146">
        <v>1</v>
      </c>
      <c r="CO146">
        <v>1</v>
      </c>
      <c r="CP146" t="s">
        <v>81</v>
      </c>
      <c r="CQ146" t="s">
        <v>81</v>
      </c>
      <c r="CR146" t="s">
        <v>81</v>
      </c>
      <c r="CS146">
        <v>1</v>
      </c>
      <c r="CT146">
        <v>1</v>
      </c>
      <c r="CU146" t="s">
        <v>81</v>
      </c>
      <c r="CV146" t="s">
        <v>81</v>
      </c>
      <c r="CW146" t="s">
        <v>81</v>
      </c>
      <c r="CX146">
        <v>1</v>
      </c>
      <c r="CY146">
        <v>1</v>
      </c>
      <c r="CZ146" t="s">
        <v>81</v>
      </c>
      <c r="DA146" t="s">
        <v>81</v>
      </c>
      <c r="DB146" t="s">
        <v>81</v>
      </c>
      <c r="DC146">
        <v>1</v>
      </c>
      <c r="DD146">
        <v>1</v>
      </c>
      <c r="DE146">
        <v>2</v>
      </c>
      <c r="DF146">
        <v>6</v>
      </c>
      <c r="DG146">
        <v>6</v>
      </c>
      <c r="DH146">
        <v>1</v>
      </c>
      <c r="DI146">
        <v>1</v>
      </c>
      <c r="DJ146">
        <v>2</v>
      </c>
      <c r="DK146">
        <v>2</v>
      </c>
      <c r="DL146">
        <v>3</v>
      </c>
      <c r="DM146">
        <v>1</v>
      </c>
      <c r="DN146">
        <v>1</v>
      </c>
      <c r="DO146" t="s">
        <v>81</v>
      </c>
      <c r="DP146">
        <v>1</v>
      </c>
      <c r="DQ146" t="s">
        <v>81</v>
      </c>
      <c r="DR146">
        <v>1</v>
      </c>
      <c r="DS146" t="s">
        <v>81</v>
      </c>
      <c r="DT146" t="s">
        <v>81</v>
      </c>
      <c r="DU146" t="s">
        <v>81</v>
      </c>
      <c r="DV146" t="s">
        <v>81</v>
      </c>
      <c r="DW146" t="s">
        <v>81</v>
      </c>
      <c r="DX146" t="s">
        <v>81</v>
      </c>
      <c r="DY146" t="s">
        <v>81</v>
      </c>
      <c r="DZ146" t="s">
        <v>81</v>
      </c>
      <c r="EA146" t="s">
        <v>81</v>
      </c>
      <c r="EB146" t="s">
        <v>81</v>
      </c>
      <c r="EC146" t="s">
        <v>81</v>
      </c>
      <c r="ED146" t="s">
        <v>81</v>
      </c>
      <c r="EE146" t="s">
        <v>81</v>
      </c>
      <c r="EF146" t="s">
        <v>81</v>
      </c>
      <c r="EG146" t="s">
        <v>81</v>
      </c>
      <c r="EH146" t="s">
        <v>81</v>
      </c>
      <c r="EI146" t="s">
        <v>81</v>
      </c>
      <c r="EJ146" t="s">
        <v>81</v>
      </c>
      <c r="EK146" t="s">
        <v>81</v>
      </c>
      <c r="EL146" t="s">
        <v>81</v>
      </c>
      <c r="EM146" t="s">
        <v>81</v>
      </c>
      <c r="EN146" t="s">
        <v>81</v>
      </c>
      <c r="EO146" t="s">
        <v>81</v>
      </c>
      <c r="EP146" t="s">
        <v>81</v>
      </c>
      <c r="EQ146" t="s">
        <v>81</v>
      </c>
      <c r="ER146" t="s">
        <v>81</v>
      </c>
      <c r="ES146" t="s">
        <v>81</v>
      </c>
      <c r="ET146" t="s">
        <v>81</v>
      </c>
      <c r="EU146" t="s">
        <v>81</v>
      </c>
      <c r="EV146" t="s">
        <v>81</v>
      </c>
      <c r="EW146" t="s">
        <v>81</v>
      </c>
      <c r="EX146" t="s">
        <v>81</v>
      </c>
      <c r="EY146" t="s">
        <v>81</v>
      </c>
      <c r="EZ146" t="s">
        <v>81</v>
      </c>
      <c r="FA146" t="s">
        <v>81</v>
      </c>
      <c r="FB146" t="s">
        <v>81</v>
      </c>
      <c r="FC146" t="s">
        <v>81</v>
      </c>
      <c r="FD146" t="s">
        <v>81</v>
      </c>
      <c r="FE146" t="s">
        <v>81</v>
      </c>
      <c r="FF146" t="s">
        <v>81</v>
      </c>
      <c r="FG146" t="s">
        <v>81</v>
      </c>
      <c r="FH146" t="s">
        <v>81</v>
      </c>
      <c r="FI146" t="s">
        <v>81</v>
      </c>
      <c r="FJ146" t="s">
        <v>81</v>
      </c>
      <c r="FK146" t="s">
        <v>81</v>
      </c>
      <c r="FL146" t="s">
        <v>81</v>
      </c>
      <c r="FM146" t="s">
        <v>81</v>
      </c>
      <c r="FN146" t="s">
        <v>81</v>
      </c>
      <c r="FO146" t="s">
        <v>81</v>
      </c>
      <c r="FP146" t="s">
        <v>81</v>
      </c>
      <c r="FQ146" t="s">
        <v>81</v>
      </c>
      <c r="FR146" t="s">
        <v>81</v>
      </c>
      <c r="FS146" t="s">
        <v>81</v>
      </c>
      <c r="FT146" t="s">
        <v>81</v>
      </c>
      <c r="FU146" t="s">
        <v>81</v>
      </c>
      <c r="FV146" t="s">
        <v>81</v>
      </c>
      <c r="FW146" t="s">
        <v>81</v>
      </c>
      <c r="FX146" t="s">
        <v>81</v>
      </c>
      <c r="FY146" t="s">
        <v>81</v>
      </c>
      <c r="FZ146" t="s">
        <v>81</v>
      </c>
      <c r="GA146" t="s">
        <v>81</v>
      </c>
      <c r="GB146" t="s">
        <v>81</v>
      </c>
      <c r="GC146" t="s">
        <v>81</v>
      </c>
      <c r="GD146" t="s">
        <v>81</v>
      </c>
      <c r="GE146" t="s">
        <v>81</v>
      </c>
      <c r="GF146" t="s">
        <v>81</v>
      </c>
      <c r="GG146" t="s">
        <v>81</v>
      </c>
      <c r="GH146" t="s">
        <v>81</v>
      </c>
      <c r="GI146" t="s">
        <v>81</v>
      </c>
      <c r="GJ146" t="s">
        <v>81</v>
      </c>
      <c r="GK146" t="s">
        <v>81</v>
      </c>
      <c r="GL146" t="s">
        <v>81</v>
      </c>
      <c r="GM146" t="s">
        <v>81</v>
      </c>
      <c r="GN146" t="s">
        <v>81</v>
      </c>
      <c r="GO146" t="s">
        <v>81</v>
      </c>
      <c r="GP146" t="s">
        <v>81</v>
      </c>
      <c r="GQ146" t="s">
        <v>81</v>
      </c>
      <c r="GR146" t="s">
        <v>81</v>
      </c>
      <c r="GS146" t="s">
        <v>81</v>
      </c>
      <c r="GT146" t="s">
        <v>81</v>
      </c>
      <c r="GU146" t="s">
        <v>81</v>
      </c>
      <c r="GV146" t="s">
        <v>81</v>
      </c>
      <c r="GW146" t="s">
        <v>81</v>
      </c>
      <c r="GX146" t="s">
        <v>81</v>
      </c>
      <c r="GY146" t="s">
        <v>81</v>
      </c>
      <c r="GZ146" t="s">
        <v>81</v>
      </c>
      <c r="HA146" t="s">
        <v>81</v>
      </c>
      <c r="HB146" t="s">
        <v>81</v>
      </c>
      <c r="HC146" t="s">
        <v>81</v>
      </c>
      <c r="HD146" t="s">
        <v>81</v>
      </c>
      <c r="HE146" t="s">
        <v>81</v>
      </c>
      <c r="HF146" t="s">
        <v>81</v>
      </c>
      <c r="HG146" t="s">
        <v>81</v>
      </c>
      <c r="HH146" t="s">
        <v>81</v>
      </c>
      <c r="HI146" t="s">
        <v>81</v>
      </c>
      <c r="HJ146" t="s">
        <v>81</v>
      </c>
      <c r="HK146" t="s">
        <v>81</v>
      </c>
      <c r="HL146" t="s">
        <v>81</v>
      </c>
      <c r="HM146" t="s">
        <v>81</v>
      </c>
      <c r="HN146" t="s">
        <v>81</v>
      </c>
      <c r="HO146" t="s">
        <v>81</v>
      </c>
      <c r="HP146" t="s">
        <v>81</v>
      </c>
      <c r="HQ146" t="s">
        <v>81</v>
      </c>
      <c r="HR146" t="s">
        <v>81</v>
      </c>
      <c r="HS146" t="s">
        <v>81</v>
      </c>
      <c r="HT146" t="s">
        <v>81</v>
      </c>
      <c r="HU146" t="s">
        <v>81</v>
      </c>
      <c r="HV146" t="s">
        <v>81</v>
      </c>
      <c r="HW146" t="s">
        <v>81</v>
      </c>
      <c r="HX146" t="s">
        <v>81</v>
      </c>
      <c r="HY146" t="s">
        <v>81</v>
      </c>
      <c r="HZ146" t="s">
        <v>81</v>
      </c>
      <c r="IA146" t="s">
        <v>81</v>
      </c>
      <c r="IB146" t="s">
        <v>81</v>
      </c>
      <c r="IC146" t="s">
        <v>81</v>
      </c>
      <c r="ID146" t="s">
        <v>81</v>
      </c>
      <c r="IE146" t="s">
        <v>81</v>
      </c>
      <c r="IF146" t="s">
        <v>81</v>
      </c>
      <c r="IG146" t="s">
        <v>81</v>
      </c>
      <c r="IH146" t="s">
        <v>81</v>
      </c>
      <c r="II146" t="s">
        <v>81</v>
      </c>
      <c r="IJ146" t="s">
        <v>81</v>
      </c>
      <c r="IK146" t="s">
        <v>81</v>
      </c>
      <c r="IL146" t="s">
        <v>81</v>
      </c>
      <c r="IM146" t="s">
        <v>81</v>
      </c>
      <c r="IN146" t="s">
        <v>81</v>
      </c>
      <c r="IO146" t="s">
        <v>81</v>
      </c>
      <c r="IP146" t="s">
        <v>81</v>
      </c>
      <c r="IQ146" t="s">
        <v>81</v>
      </c>
      <c r="IR146" t="s">
        <v>81</v>
      </c>
      <c r="IS146" t="s">
        <v>81</v>
      </c>
      <c r="IT146" t="s">
        <v>81</v>
      </c>
      <c r="IU146" t="s">
        <v>81</v>
      </c>
      <c r="IV146" t="s">
        <v>81</v>
      </c>
      <c r="IW146" t="s">
        <v>81</v>
      </c>
      <c r="IX146" t="s">
        <v>81</v>
      </c>
      <c r="IY146" t="s">
        <v>81</v>
      </c>
      <c r="IZ146" t="s">
        <v>81</v>
      </c>
      <c r="JA146" t="s">
        <v>81</v>
      </c>
      <c r="JB146" t="s">
        <v>81</v>
      </c>
      <c r="JC146" t="s">
        <v>81</v>
      </c>
      <c r="JD146" t="s">
        <v>81</v>
      </c>
      <c r="JE146" t="s">
        <v>81</v>
      </c>
      <c r="JF146" t="s">
        <v>81</v>
      </c>
      <c r="JG146" t="s">
        <v>81</v>
      </c>
      <c r="JH146" t="s">
        <v>81</v>
      </c>
      <c r="JI146" t="s">
        <v>81</v>
      </c>
      <c r="JJ146" t="s">
        <v>81</v>
      </c>
      <c r="JK146" t="s">
        <v>81</v>
      </c>
      <c r="JL146" t="s">
        <v>81</v>
      </c>
      <c r="JM146" t="s">
        <v>81</v>
      </c>
      <c r="JN146" t="s">
        <v>81</v>
      </c>
      <c r="JO146" t="s">
        <v>81</v>
      </c>
      <c r="JP146" t="s">
        <v>81</v>
      </c>
      <c r="JQ146" t="s">
        <v>81</v>
      </c>
      <c r="JR146" t="s">
        <v>81</v>
      </c>
      <c r="JS146" t="s">
        <v>81</v>
      </c>
      <c r="JT146" t="s">
        <v>81</v>
      </c>
      <c r="JU146" t="s">
        <v>81</v>
      </c>
      <c r="JV146" t="s">
        <v>81</v>
      </c>
      <c r="JW146" t="s">
        <v>81</v>
      </c>
      <c r="JX146" t="s">
        <v>81</v>
      </c>
      <c r="JY146" t="s">
        <v>81</v>
      </c>
      <c r="JZ146" t="s">
        <v>81</v>
      </c>
      <c r="KA146" t="s">
        <v>81</v>
      </c>
      <c r="KB146" t="s">
        <v>81</v>
      </c>
      <c r="KC146" t="s">
        <v>81</v>
      </c>
      <c r="KD146" t="s">
        <v>81</v>
      </c>
      <c r="KE146" t="s">
        <v>81</v>
      </c>
      <c r="KF146" t="s">
        <v>81</v>
      </c>
      <c r="KG146" t="s">
        <v>81</v>
      </c>
      <c r="KH146" t="s">
        <v>81</v>
      </c>
      <c r="KI146" t="s">
        <v>81</v>
      </c>
      <c r="KJ146" t="s">
        <v>81</v>
      </c>
      <c r="KK146" t="s">
        <v>81</v>
      </c>
      <c r="KL146" t="s">
        <v>81</v>
      </c>
      <c r="KM146" t="s">
        <v>81</v>
      </c>
      <c r="KN146" t="s">
        <v>81</v>
      </c>
      <c r="KO146" t="s">
        <v>81</v>
      </c>
      <c r="KP146" t="s">
        <v>81</v>
      </c>
      <c r="KQ146" t="s">
        <v>81</v>
      </c>
      <c r="KR146" t="s">
        <v>81</v>
      </c>
      <c r="KS146" t="s">
        <v>81</v>
      </c>
      <c r="KT146" t="s">
        <v>81</v>
      </c>
      <c r="KU146" t="s">
        <v>81</v>
      </c>
      <c r="KV146" t="s">
        <v>81</v>
      </c>
      <c r="KW146" t="s">
        <v>81</v>
      </c>
      <c r="KX146" t="s">
        <v>81</v>
      </c>
      <c r="KY146" t="s">
        <v>81</v>
      </c>
      <c r="KZ146" t="s">
        <v>81</v>
      </c>
      <c r="LA146" t="s">
        <v>81</v>
      </c>
      <c r="LB146" t="s">
        <v>81</v>
      </c>
      <c r="LC146" t="s">
        <v>81</v>
      </c>
      <c r="LD146" t="s">
        <v>81</v>
      </c>
      <c r="LE146" t="s">
        <v>81</v>
      </c>
      <c r="LF146" t="s">
        <v>81</v>
      </c>
      <c r="LG146" t="s">
        <v>81</v>
      </c>
      <c r="LH146" t="s">
        <v>81</v>
      </c>
      <c r="LI146" t="s">
        <v>81</v>
      </c>
      <c r="LJ146" t="s">
        <v>81</v>
      </c>
      <c r="LK146" t="s">
        <v>81</v>
      </c>
      <c r="LL146" t="s">
        <v>81</v>
      </c>
      <c r="LM146" t="s">
        <v>81</v>
      </c>
      <c r="LN146" t="s">
        <v>81</v>
      </c>
      <c r="LO146" t="s">
        <v>81</v>
      </c>
      <c r="LP146" t="s">
        <v>81</v>
      </c>
      <c r="LQ146" t="s">
        <v>81</v>
      </c>
      <c r="LR146" t="s">
        <v>81</v>
      </c>
      <c r="LS146" t="s">
        <v>81</v>
      </c>
      <c r="LT146" t="s">
        <v>81</v>
      </c>
      <c r="LU146" t="s">
        <v>81</v>
      </c>
      <c r="LV146" t="s">
        <v>81</v>
      </c>
      <c r="LW146" t="s">
        <v>81</v>
      </c>
      <c r="LX146" t="s">
        <v>81</v>
      </c>
      <c r="LY146" t="s">
        <v>81</v>
      </c>
      <c r="LZ146" t="s">
        <v>81</v>
      </c>
      <c r="MA146" t="s">
        <v>81</v>
      </c>
      <c r="MB146" t="s">
        <v>81</v>
      </c>
      <c r="MC146" t="s">
        <v>81</v>
      </c>
      <c r="MD146" t="s">
        <v>81</v>
      </c>
      <c r="ME146" t="s">
        <v>81</v>
      </c>
      <c r="MF146" t="s">
        <v>81</v>
      </c>
      <c r="MG146" t="s">
        <v>81</v>
      </c>
      <c r="MH146" t="s">
        <v>81</v>
      </c>
      <c r="MI146" t="s">
        <v>81</v>
      </c>
      <c r="MJ146" t="s">
        <v>81</v>
      </c>
      <c r="MK146" t="s">
        <v>81</v>
      </c>
      <c r="ML146" t="s">
        <v>81</v>
      </c>
      <c r="MM146" t="s">
        <v>81</v>
      </c>
      <c r="MN146" t="s">
        <v>81</v>
      </c>
      <c r="MO146" t="s">
        <v>81</v>
      </c>
      <c r="MP146" t="s">
        <v>81</v>
      </c>
      <c r="MQ146" t="s">
        <v>81</v>
      </c>
      <c r="MR146" t="s">
        <v>81</v>
      </c>
      <c r="MS146" t="s">
        <v>81</v>
      </c>
      <c r="MT146" t="s">
        <v>81</v>
      </c>
      <c r="MU146" t="s">
        <v>81</v>
      </c>
      <c r="MV146" t="s">
        <v>81</v>
      </c>
      <c r="MW146" t="s">
        <v>81</v>
      </c>
      <c r="MX146" t="s">
        <v>81</v>
      </c>
      <c r="MY146" t="s">
        <v>81</v>
      </c>
      <c r="MZ146" t="s">
        <v>81</v>
      </c>
      <c r="NA146" t="s">
        <v>81</v>
      </c>
      <c r="NB146" t="s">
        <v>81</v>
      </c>
      <c r="NC146" t="s">
        <v>81</v>
      </c>
      <c r="ND146" t="s">
        <v>81</v>
      </c>
      <c r="NE146" t="s">
        <v>81</v>
      </c>
      <c r="NF146" t="s">
        <v>81</v>
      </c>
      <c r="NG146" t="s">
        <v>81</v>
      </c>
      <c r="NH146" t="s">
        <v>81</v>
      </c>
      <c r="NI146" t="s">
        <v>81</v>
      </c>
      <c r="NJ146" t="s">
        <v>81</v>
      </c>
      <c r="NK146" t="s">
        <v>81</v>
      </c>
      <c r="NL146" t="s">
        <v>81</v>
      </c>
      <c r="NM146" t="s">
        <v>81</v>
      </c>
      <c r="NN146" t="s">
        <v>81</v>
      </c>
      <c r="NO146" t="s">
        <v>81</v>
      </c>
      <c r="NP146" t="s">
        <v>81</v>
      </c>
      <c r="NQ146" t="s">
        <v>81</v>
      </c>
      <c r="NR146" t="s">
        <v>81</v>
      </c>
      <c r="NS146" t="s">
        <v>81</v>
      </c>
      <c r="NT146" t="s">
        <v>81</v>
      </c>
      <c r="NU146" t="s">
        <v>81</v>
      </c>
      <c r="NV146" t="s">
        <v>81</v>
      </c>
      <c r="NW146" t="s">
        <v>81</v>
      </c>
      <c r="NX146" t="s">
        <v>81</v>
      </c>
      <c r="NY146" t="s">
        <v>81</v>
      </c>
      <c r="NZ146" t="s">
        <v>81</v>
      </c>
      <c r="OA146" t="s">
        <v>81</v>
      </c>
      <c r="OB146" t="s">
        <v>81</v>
      </c>
      <c r="OC146" t="s">
        <v>81</v>
      </c>
      <c r="OD146" t="s">
        <v>81</v>
      </c>
      <c r="OE146" t="s">
        <v>81</v>
      </c>
      <c r="OF146" t="s">
        <v>81</v>
      </c>
      <c r="OG146" t="s">
        <v>81</v>
      </c>
      <c r="OH146" t="s">
        <v>81</v>
      </c>
      <c r="OI146" t="s">
        <v>81</v>
      </c>
      <c r="OJ146" t="s">
        <v>81</v>
      </c>
      <c r="OK146" t="s">
        <v>81</v>
      </c>
      <c r="OL146" t="s">
        <v>81</v>
      </c>
      <c r="OM146">
        <v>1</v>
      </c>
      <c r="ON146">
        <v>2</v>
      </c>
      <c r="OO146">
        <v>1</v>
      </c>
      <c r="OP146" t="s">
        <v>81</v>
      </c>
      <c r="OQ146" t="s">
        <v>81</v>
      </c>
      <c r="OR146" t="s">
        <v>81</v>
      </c>
      <c r="OS146" t="s">
        <v>81</v>
      </c>
      <c r="OT146" t="s">
        <v>81</v>
      </c>
      <c r="OU146" t="s">
        <v>81</v>
      </c>
      <c r="OV146" t="s">
        <v>81</v>
      </c>
      <c r="OW146" t="s">
        <v>81</v>
      </c>
      <c r="OX146" t="s">
        <v>81</v>
      </c>
      <c r="OY146" t="s">
        <v>81</v>
      </c>
      <c r="OZ146" t="s">
        <v>81</v>
      </c>
      <c r="PA146" t="s">
        <v>81</v>
      </c>
      <c r="PB146" t="s">
        <v>81</v>
      </c>
      <c r="PC146" t="s">
        <v>81</v>
      </c>
      <c r="PD146" t="s">
        <v>81</v>
      </c>
    </row>
    <row r="147" spans="1:420" x14ac:dyDescent="0.35">
      <c r="A147" s="20">
        <v>2100612</v>
      </c>
      <c r="B147" s="20">
        <v>2</v>
      </c>
      <c r="C147" s="20">
        <v>10</v>
      </c>
      <c r="D147" s="20">
        <v>6</v>
      </c>
      <c r="E147" s="20" t="s">
        <v>1720</v>
      </c>
      <c r="F147" s="20">
        <v>1</v>
      </c>
      <c r="G147" s="20">
        <v>1.5</v>
      </c>
      <c r="H147" s="20">
        <v>1.5</v>
      </c>
      <c r="I147" s="20">
        <v>40</v>
      </c>
      <c r="J147" s="20">
        <v>30</v>
      </c>
      <c r="K147" s="20">
        <v>4</v>
      </c>
      <c r="L147" s="20">
        <v>12000</v>
      </c>
      <c r="M147" s="20">
        <v>13</v>
      </c>
      <c r="N147" s="20">
        <v>3</v>
      </c>
      <c r="O147" s="20">
        <v>3</v>
      </c>
      <c r="P147" s="20">
        <v>40</v>
      </c>
      <c r="Q147">
        <v>40</v>
      </c>
      <c r="R147" t="s">
        <v>81</v>
      </c>
      <c r="S147" t="s">
        <v>81</v>
      </c>
      <c r="T147" t="s">
        <v>81</v>
      </c>
      <c r="U147" t="s">
        <v>81</v>
      </c>
      <c r="V147" t="s">
        <v>81</v>
      </c>
      <c r="W147" t="s">
        <v>81</v>
      </c>
      <c r="X147" t="s">
        <v>81</v>
      </c>
      <c r="Y147" t="s">
        <v>81</v>
      </c>
      <c r="Z147" t="s">
        <v>81</v>
      </c>
      <c r="AA147" t="s">
        <v>81</v>
      </c>
      <c r="AB147" t="s">
        <v>81</v>
      </c>
      <c r="AC147" t="s">
        <v>81</v>
      </c>
      <c r="AD147" t="s">
        <v>81</v>
      </c>
      <c r="AE147" t="s">
        <v>81</v>
      </c>
      <c r="AF147" t="s">
        <v>81</v>
      </c>
      <c r="AG147" t="s">
        <v>81</v>
      </c>
      <c r="AH147" t="s">
        <v>81</v>
      </c>
      <c r="AI147" t="s">
        <v>81</v>
      </c>
      <c r="AJ147" t="s">
        <v>81</v>
      </c>
      <c r="AK147" t="s">
        <v>81</v>
      </c>
      <c r="AL147" t="s">
        <v>81</v>
      </c>
      <c r="AM147" t="s">
        <v>81</v>
      </c>
      <c r="AN147" t="s">
        <v>81</v>
      </c>
      <c r="AO147" t="s">
        <v>81</v>
      </c>
      <c r="AP147" t="s">
        <v>81</v>
      </c>
      <c r="AQ147" t="s">
        <v>81</v>
      </c>
      <c r="AR147" t="s">
        <v>81</v>
      </c>
      <c r="AS147" t="s">
        <v>81</v>
      </c>
      <c r="AT147" t="s">
        <v>81</v>
      </c>
      <c r="AU147" t="s">
        <v>81</v>
      </c>
      <c r="AV147">
        <v>2</v>
      </c>
      <c r="AW147" t="s">
        <v>81</v>
      </c>
      <c r="AX147">
        <v>63000</v>
      </c>
      <c r="AY147">
        <v>15000</v>
      </c>
      <c r="AZ147">
        <v>10000</v>
      </c>
      <c r="BA147" t="s">
        <v>81</v>
      </c>
      <c r="BB147">
        <v>12000</v>
      </c>
      <c r="BC147">
        <v>7500</v>
      </c>
      <c r="BD147">
        <v>7500</v>
      </c>
      <c r="BE147" t="s">
        <v>81</v>
      </c>
      <c r="BF147" t="s">
        <v>81</v>
      </c>
      <c r="BG147" t="s">
        <v>81</v>
      </c>
      <c r="BH147" t="s">
        <v>81</v>
      </c>
      <c r="BI147" t="s">
        <v>81</v>
      </c>
      <c r="BJ147" t="s">
        <v>81</v>
      </c>
      <c r="BK147" t="s">
        <v>81</v>
      </c>
      <c r="BL147" t="s">
        <v>81</v>
      </c>
      <c r="BM147" t="s">
        <v>81</v>
      </c>
      <c r="BN147" t="s">
        <v>81</v>
      </c>
      <c r="BO147" t="s">
        <v>81</v>
      </c>
      <c r="BP147" t="s">
        <v>81</v>
      </c>
      <c r="BQ147" t="s">
        <v>81</v>
      </c>
      <c r="BR147" t="s">
        <v>81</v>
      </c>
      <c r="BS147" t="s">
        <v>81</v>
      </c>
      <c r="BT147" t="s">
        <v>81</v>
      </c>
      <c r="BU147" s="27">
        <v>0</v>
      </c>
      <c r="BV147" t="s">
        <v>81</v>
      </c>
      <c r="BW147">
        <v>1</v>
      </c>
      <c r="BX147" t="s">
        <v>81</v>
      </c>
      <c r="BY147">
        <v>1</v>
      </c>
      <c r="BZ147" t="s">
        <v>81</v>
      </c>
      <c r="CA147" t="s">
        <v>81</v>
      </c>
      <c r="CB147" t="s">
        <v>81</v>
      </c>
      <c r="CC147" t="s">
        <v>81</v>
      </c>
      <c r="CD147" t="s">
        <v>81</v>
      </c>
      <c r="CE147">
        <v>1</v>
      </c>
      <c r="CF147" t="s">
        <v>81</v>
      </c>
      <c r="CG147">
        <v>10</v>
      </c>
      <c r="CH147" t="s">
        <v>81</v>
      </c>
      <c r="CI147">
        <v>1</v>
      </c>
      <c r="CJ147">
        <v>1</v>
      </c>
      <c r="CK147" t="s">
        <v>81</v>
      </c>
      <c r="CL147" t="s">
        <v>81</v>
      </c>
      <c r="CM147">
        <v>25</v>
      </c>
      <c r="CN147">
        <v>1</v>
      </c>
      <c r="CO147" t="s">
        <v>81</v>
      </c>
      <c r="CP147" t="s">
        <v>81</v>
      </c>
      <c r="CQ147">
        <v>2</v>
      </c>
      <c r="CR147" t="s">
        <v>81</v>
      </c>
      <c r="CS147">
        <v>1</v>
      </c>
      <c r="CT147">
        <v>1</v>
      </c>
      <c r="CU147" t="s">
        <v>81</v>
      </c>
      <c r="CV147">
        <v>1</v>
      </c>
      <c r="CW147" t="s">
        <v>81</v>
      </c>
      <c r="CX147">
        <v>1</v>
      </c>
      <c r="CY147">
        <v>1</v>
      </c>
      <c r="CZ147" t="s">
        <v>81</v>
      </c>
      <c r="DA147" t="s">
        <v>81</v>
      </c>
      <c r="DB147" t="s">
        <v>81</v>
      </c>
      <c r="DC147">
        <v>1</v>
      </c>
      <c r="DD147" t="s">
        <v>81</v>
      </c>
      <c r="DE147" t="s">
        <v>81</v>
      </c>
      <c r="DF147">
        <v>7</v>
      </c>
      <c r="DG147">
        <v>8</v>
      </c>
      <c r="DH147">
        <v>1</v>
      </c>
      <c r="DI147" t="s">
        <v>81</v>
      </c>
      <c r="DJ147" t="s">
        <v>81</v>
      </c>
      <c r="DK147">
        <v>5</v>
      </c>
      <c r="DL147">
        <v>5</v>
      </c>
      <c r="DM147">
        <v>1</v>
      </c>
      <c r="DN147">
        <v>1</v>
      </c>
      <c r="DO147" t="s">
        <v>81</v>
      </c>
      <c r="DP147">
        <v>1</v>
      </c>
      <c r="DQ147" t="s">
        <v>81</v>
      </c>
      <c r="DR147">
        <v>1</v>
      </c>
      <c r="DS147" t="s">
        <v>81</v>
      </c>
      <c r="DT147" t="s">
        <v>81</v>
      </c>
      <c r="DU147" t="s">
        <v>81</v>
      </c>
      <c r="DV147" t="s">
        <v>81</v>
      </c>
      <c r="DW147" t="s">
        <v>81</v>
      </c>
      <c r="DX147" t="s">
        <v>81</v>
      </c>
      <c r="DY147" t="s">
        <v>81</v>
      </c>
      <c r="DZ147">
        <v>1</v>
      </c>
      <c r="EA147" t="s">
        <v>81</v>
      </c>
      <c r="EB147">
        <v>1</v>
      </c>
      <c r="EC147" t="s">
        <v>81</v>
      </c>
      <c r="ED147" t="s">
        <v>81</v>
      </c>
      <c r="EE147" t="s">
        <v>81</v>
      </c>
      <c r="EF147" t="s">
        <v>81</v>
      </c>
      <c r="EG147" t="s">
        <v>81</v>
      </c>
      <c r="EH147" t="s">
        <v>81</v>
      </c>
      <c r="EI147" t="s">
        <v>81</v>
      </c>
      <c r="EJ147" t="s">
        <v>81</v>
      </c>
      <c r="EK147" t="s">
        <v>81</v>
      </c>
      <c r="EL147" t="s">
        <v>81</v>
      </c>
      <c r="EM147" t="s">
        <v>81</v>
      </c>
      <c r="EN147" t="s">
        <v>81</v>
      </c>
      <c r="EO147">
        <v>5</v>
      </c>
      <c r="EP147">
        <v>5</v>
      </c>
      <c r="EQ147">
        <v>1</v>
      </c>
      <c r="ER147" t="s">
        <v>81</v>
      </c>
      <c r="ES147" t="s">
        <v>81</v>
      </c>
      <c r="ET147" t="s">
        <v>81</v>
      </c>
      <c r="EU147">
        <v>2</v>
      </c>
      <c r="EV147">
        <v>1</v>
      </c>
      <c r="EW147" t="s">
        <v>81</v>
      </c>
      <c r="EX147" t="s">
        <v>81</v>
      </c>
      <c r="EY147" t="s">
        <v>81</v>
      </c>
      <c r="EZ147">
        <v>2</v>
      </c>
      <c r="FA147">
        <v>1</v>
      </c>
      <c r="FB147" t="s">
        <v>81</v>
      </c>
      <c r="FC147" t="s">
        <v>81</v>
      </c>
      <c r="FD147" t="s">
        <v>81</v>
      </c>
      <c r="FE147" t="s">
        <v>81</v>
      </c>
      <c r="FF147" t="s">
        <v>81</v>
      </c>
      <c r="FG147" t="s">
        <v>81</v>
      </c>
      <c r="FH147" t="s">
        <v>81</v>
      </c>
      <c r="FI147">
        <v>5</v>
      </c>
      <c r="FJ147">
        <v>5</v>
      </c>
      <c r="FK147">
        <v>1</v>
      </c>
      <c r="FL147" t="s">
        <v>81</v>
      </c>
      <c r="FM147" t="s">
        <v>81</v>
      </c>
      <c r="FN147" t="s">
        <v>81</v>
      </c>
      <c r="FO147" t="s">
        <v>81</v>
      </c>
      <c r="FP147" t="s">
        <v>81</v>
      </c>
      <c r="FQ147">
        <v>1</v>
      </c>
      <c r="FR147" t="s">
        <v>81</v>
      </c>
      <c r="FS147">
        <v>1</v>
      </c>
      <c r="FT147" t="s">
        <v>81</v>
      </c>
      <c r="FU147">
        <v>1</v>
      </c>
      <c r="FV147" t="s">
        <v>81</v>
      </c>
      <c r="FW147" t="s">
        <v>81</v>
      </c>
      <c r="FX147" t="s">
        <v>81</v>
      </c>
      <c r="FY147" t="s">
        <v>81</v>
      </c>
      <c r="FZ147" t="s">
        <v>81</v>
      </c>
      <c r="GA147" t="s">
        <v>81</v>
      </c>
      <c r="GB147" t="s">
        <v>81</v>
      </c>
      <c r="GC147" t="s">
        <v>81</v>
      </c>
      <c r="GD147" t="s">
        <v>81</v>
      </c>
      <c r="GE147" t="s">
        <v>81</v>
      </c>
      <c r="GF147" t="s">
        <v>81</v>
      </c>
      <c r="GG147" t="s">
        <v>81</v>
      </c>
      <c r="GH147" t="s">
        <v>81</v>
      </c>
      <c r="GI147" t="s">
        <v>81</v>
      </c>
      <c r="GJ147" t="s">
        <v>81</v>
      </c>
      <c r="GK147" t="s">
        <v>81</v>
      </c>
      <c r="GL147" t="s">
        <v>81</v>
      </c>
      <c r="GM147" t="s">
        <v>81</v>
      </c>
      <c r="GN147" t="s">
        <v>81</v>
      </c>
      <c r="GO147" t="s">
        <v>81</v>
      </c>
      <c r="GP147" t="s">
        <v>81</v>
      </c>
      <c r="GQ147" t="s">
        <v>81</v>
      </c>
      <c r="GR147" t="s">
        <v>81</v>
      </c>
      <c r="GS147" t="s">
        <v>81</v>
      </c>
      <c r="GT147" t="s">
        <v>81</v>
      </c>
      <c r="GU147" t="s">
        <v>81</v>
      </c>
      <c r="GV147" t="s">
        <v>81</v>
      </c>
      <c r="GW147" t="s">
        <v>81</v>
      </c>
      <c r="GX147" t="s">
        <v>81</v>
      </c>
      <c r="GY147" t="s">
        <v>81</v>
      </c>
      <c r="GZ147" t="s">
        <v>81</v>
      </c>
      <c r="HA147" t="s">
        <v>81</v>
      </c>
      <c r="HB147" t="s">
        <v>81</v>
      </c>
      <c r="HC147" t="s">
        <v>81</v>
      </c>
      <c r="HD147" t="s">
        <v>81</v>
      </c>
      <c r="HE147" t="s">
        <v>81</v>
      </c>
      <c r="HF147" t="s">
        <v>81</v>
      </c>
      <c r="HG147" t="s">
        <v>81</v>
      </c>
      <c r="HH147" t="s">
        <v>81</v>
      </c>
      <c r="HI147" t="s">
        <v>81</v>
      </c>
      <c r="HJ147" t="s">
        <v>81</v>
      </c>
      <c r="HK147" t="s">
        <v>81</v>
      </c>
      <c r="HL147" t="s">
        <v>81</v>
      </c>
      <c r="HM147" t="s">
        <v>81</v>
      </c>
      <c r="HN147" t="s">
        <v>81</v>
      </c>
      <c r="HO147" t="s">
        <v>81</v>
      </c>
      <c r="HP147" t="s">
        <v>81</v>
      </c>
      <c r="HQ147" t="s">
        <v>81</v>
      </c>
      <c r="HR147" t="s">
        <v>81</v>
      </c>
      <c r="HS147" t="s">
        <v>81</v>
      </c>
      <c r="HT147" t="s">
        <v>81</v>
      </c>
      <c r="HU147" t="s">
        <v>81</v>
      </c>
      <c r="HV147" t="s">
        <v>81</v>
      </c>
      <c r="HW147" t="s">
        <v>81</v>
      </c>
      <c r="HX147" t="s">
        <v>81</v>
      </c>
      <c r="HY147" t="s">
        <v>81</v>
      </c>
      <c r="HZ147" t="s">
        <v>81</v>
      </c>
      <c r="IA147" t="s">
        <v>81</v>
      </c>
      <c r="IB147" t="s">
        <v>81</v>
      </c>
      <c r="IC147" t="s">
        <v>81</v>
      </c>
      <c r="ID147" t="s">
        <v>81</v>
      </c>
      <c r="IE147" t="s">
        <v>81</v>
      </c>
      <c r="IF147" t="s">
        <v>81</v>
      </c>
      <c r="IG147" t="s">
        <v>81</v>
      </c>
      <c r="IH147" t="s">
        <v>81</v>
      </c>
      <c r="II147" t="s">
        <v>81</v>
      </c>
      <c r="IJ147" t="s">
        <v>81</v>
      </c>
      <c r="IK147" t="s">
        <v>81</v>
      </c>
      <c r="IL147" t="s">
        <v>81</v>
      </c>
      <c r="IM147" t="s">
        <v>81</v>
      </c>
      <c r="IN147" t="s">
        <v>81</v>
      </c>
      <c r="IO147" t="s">
        <v>81</v>
      </c>
      <c r="IP147" t="s">
        <v>81</v>
      </c>
      <c r="IQ147" t="s">
        <v>81</v>
      </c>
      <c r="IR147" t="s">
        <v>81</v>
      </c>
      <c r="IS147" t="s">
        <v>81</v>
      </c>
      <c r="IT147" t="s">
        <v>81</v>
      </c>
      <c r="IU147" t="s">
        <v>81</v>
      </c>
      <c r="IV147" t="s">
        <v>81</v>
      </c>
      <c r="IW147" t="s">
        <v>81</v>
      </c>
      <c r="IX147" t="s">
        <v>81</v>
      </c>
      <c r="IY147" t="s">
        <v>81</v>
      </c>
      <c r="IZ147" t="s">
        <v>81</v>
      </c>
      <c r="JA147" t="s">
        <v>81</v>
      </c>
      <c r="JB147" t="s">
        <v>81</v>
      </c>
      <c r="JC147" t="s">
        <v>81</v>
      </c>
      <c r="JD147" t="s">
        <v>81</v>
      </c>
      <c r="JE147" t="s">
        <v>81</v>
      </c>
      <c r="JF147" t="s">
        <v>81</v>
      </c>
      <c r="JG147" t="s">
        <v>81</v>
      </c>
      <c r="JH147" t="s">
        <v>81</v>
      </c>
      <c r="JI147" t="s">
        <v>81</v>
      </c>
      <c r="JJ147" t="s">
        <v>81</v>
      </c>
      <c r="JK147" t="s">
        <v>81</v>
      </c>
      <c r="JL147" t="s">
        <v>81</v>
      </c>
      <c r="JM147" t="s">
        <v>81</v>
      </c>
      <c r="JN147" t="s">
        <v>81</v>
      </c>
      <c r="JO147" t="s">
        <v>81</v>
      </c>
      <c r="JP147" t="s">
        <v>81</v>
      </c>
      <c r="JQ147" t="s">
        <v>81</v>
      </c>
      <c r="JR147" t="s">
        <v>81</v>
      </c>
      <c r="JS147" t="s">
        <v>81</v>
      </c>
      <c r="JT147" t="s">
        <v>81</v>
      </c>
      <c r="JU147" t="s">
        <v>81</v>
      </c>
      <c r="JV147" t="s">
        <v>81</v>
      </c>
      <c r="JW147" t="s">
        <v>81</v>
      </c>
      <c r="JX147" t="s">
        <v>81</v>
      </c>
      <c r="JY147" t="s">
        <v>81</v>
      </c>
      <c r="JZ147" t="s">
        <v>81</v>
      </c>
      <c r="KA147" t="s">
        <v>81</v>
      </c>
      <c r="KB147" t="s">
        <v>81</v>
      </c>
      <c r="KC147" t="s">
        <v>81</v>
      </c>
      <c r="KD147" t="s">
        <v>81</v>
      </c>
      <c r="KE147" t="s">
        <v>81</v>
      </c>
      <c r="KF147" t="s">
        <v>81</v>
      </c>
      <c r="KG147" t="s">
        <v>81</v>
      </c>
      <c r="KH147" t="s">
        <v>81</v>
      </c>
      <c r="KI147" t="s">
        <v>81</v>
      </c>
      <c r="KJ147" t="s">
        <v>81</v>
      </c>
      <c r="KK147" t="s">
        <v>81</v>
      </c>
      <c r="KL147" t="s">
        <v>81</v>
      </c>
      <c r="KM147" t="s">
        <v>81</v>
      </c>
      <c r="KN147" t="s">
        <v>81</v>
      </c>
      <c r="KO147" t="s">
        <v>81</v>
      </c>
      <c r="KP147" t="s">
        <v>81</v>
      </c>
      <c r="KQ147" t="s">
        <v>81</v>
      </c>
      <c r="KR147" t="s">
        <v>81</v>
      </c>
      <c r="KS147" t="s">
        <v>81</v>
      </c>
      <c r="KT147" t="s">
        <v>81</v>
      </c>
      <c r="KU147" t="s">
        <v>81</v>
      </c>
      <c r="KV147" t="s">
        <v>81</v>
      </c>
      <c r="KW147" t="s">
        <v>81</v>
      </c>
      <c r="KX147" t="s">
        <v>81</v>
      </c>
      <c r="KY147" t="s">
        <v>81</v>
      </c>
      <c r="KZ147" t="s">
        <v>81</v>
      </c>
      <c r="LA147" t="s">
        <v>81</v>
      </c>
      <c r="LB147" t="s">
        <v>81</v>
      </c>
      <c r="LC147" t="s">
        <v>81</v>
      </c>
      <c r="LD147" t="s">
        <v>81</v>
      </c>
      <c r="LE147" t="s">
        <v>81</v>
      </c>
      <c r="LF147" t="s">
        <v>81</v>
      </c>
      <c r="LG147" t="s">
        <v>81</v>
      </c>
      <c r="LH147" t="s">
        <v>81</v>
      </c>
      <c r="LI147" t="s">
        <v>81</v>
      </c>
      <c r="LJ147" t="s">
        <v>81</v>
      </c>
      <c r="LK147" t="s">
        <v>81</v>
      </c>
      <c r="LL147" t="s">
        <v>81</v>
      </c>
      <c r="LM147" t="s">
        <v>81</v>
      </c>
      <c r="LN147" t="s">
        <v>81</v>
      </c>
      <c r="LO147" t="s">
        <v>81</v>
      </c>
      <c r="LP147" t="s">
        <v>81</v>
      </c>
      <c r="LQ147" t="s">
        <v>81</v>
      </c>
      <c r="LR147" t="s">
        <v>81</v>
      </c>
      <c r="LS147" t="s">
        <v>81</v>
      </c>
      <c r="LT147" t="s">
        <v>81</v>
      </c>
      <c r="LU147" t="s">
        <v>81</v>
      </c>
      <c r="LV147" t="s">
        <v>81</v>
      </c>
      <c r="LW147" t="s">
        <v>81</v>
      </c>
      <c r="LX147" t="s">
        <v>81</v>
      </c>
      <c r="LY147" t="s">
        <v>81</v>
      </c>
      <c r="LZ147" t="s">
        <v>81</v>
      </c>
      <c r="MA147" t="s">
        <v>81</v>
      </c>
      <c r="MB147" t="s">
        <v>81</v>
      </c>
      <c r="MC147" t="s">
        <v>81</v>
      </c>
      <c r="MD147" t="s">
        <v>81</v>
      </c>
      <c r="ME147" t="s">
        <v>81</v>
      </c>
      <c r="MF147" t="s">
        <v>81</v>
      </c>
      <c r="MG147" t="s">
        <v>81</v>
      </c>
      <c r="MH147" t="s">
        <v>81</v>
      </c>
      <c r="MI147" t="s">
        <v>81</v>
      </c>
      <c r="MJ147" t="s">
        <v>81</v>
      </c>
      <c r="MK147" t="s">
        <v>81</v>
      </c>
      <c r="ML147" t="s">
        <v>81</v>
      </c>
      <c r="MM147" t="s">
        <v>81</v>
      </c>
      <c r="MN147" t="s">
        <v>81</v>
      </c>
      <c r="MO147" t="s">
        <v>81</v>
      </c>
      <c r="MP147" t="s">
        <v>81</v>
      </c>
      <c r="MQ147" t="s">
        <v>81</v>
      </c>
      <c r="MR147" t="s">
        <v>81</v>
      </c>
      <c r="MS147" t="s">
        <v>81</v>
      </c>
      <c r="MT147" t="s">
        <v>81</v>
      </c>
      <c r="MU147" t="s">
        <v>81</v>
      </c>
      <c r="MV147" t="s">
        <v>81</v>
      </c>
      <c r="MW147" t="s">
        <v>81</v>
      </c>
      <c r="MX147" t="s">
        <v>81</v>
      </c>
      <c r="MY147" t="s">
        <v>81</v>
      </c>
      <c r="MZ147" t="s">
        <v>81</v>
      </c>
      <c r="NA147" t="s">
        <v>81</v>
      </c>
      <c r="NB147" t="s">
        <v>81</v>
      </c>
      <c r="NC147" t="s">
        <v>81</v>
      </c>
      <c r="ND147" t="s">
        <v>81</v>
      </c>
      <c r="NE147" t="s">
        <v>81</v>
      </c>
      <c r="NF147" t="s">
        <v>81</v>
      </c>
      <c r="NG147" t="s">
        <v>81</v>
      </c>
      <c r="NH147" t="s">
        <v>81</v>
      </c>
      <c r="NI147" t="s">
        <v>81</v>
      </c>
      <c r="NJ147" t="s">
        <v>81</v>
      </c>
      <c r="NK147" t="s">
        <v>81</v>
      </c>
      <c r="NL147" t="s">
        <v>81</v>
      </c>
      <c r="NM147" t="s">
        <v>81</v>
      </c>
      <c r="NN147" t="s">
        <v>81</v>
      </c>
      <c r="NO147" t="s">
        <v>81</v>
      </c>
      <c r="NP147" t="s">
        <v>81</v>
      </c>
      <c r="NQ147" t="s">
        <v>81</v>
      </c>
      <c r="NR147" t="s">
        <v>81</v>
      </c>
      <c r="NS147" t="s">
        <v>81</v>
      </c>
      <c r="NT147" t="s">
        <v>81</v>
      </c>
      <c r="NU147" t="s">
        <v>81</v>
      </c>
      <c r="NV147" t="s">
        <v>81</v>
      </c>
      <c r="NW147" t="s">
        <v>81</v>
      </c>
      <c r="NX147" t="s">
        <v>81</v>
      </c>
      <c r="NY147" t="s">
        <v>81</v>
      </c>
      <c r="NZ147" t="s">
        <v>81</v>
      </c>
      <c r="OA147" t="s">
        <v>81</v>
      </c>
      <c r="OB147" t="s">
        <v>81</v>
      </c>
      <c r="OC147" t="s">
        <v>81</v>
      </c>
      <c r="OD147" t="s">
        <v>81</v>
      </c>
      <c r="OE147" t="s">
        <v>81</v>
      </c>
      <c r="OF147" t="s">
        <v>81</v>
      </c>
      <c r="OG147" t="s">
        <v>81</v>
      </c>
      <c r="OH147" t="s">
        <v>81</v>
      </c>
      <c r="OI147" t="s">
        <v>81</v>
      </c>
      <c r="OJ147" t="s">
        <v>81</v>
      </c>
      <c r="OK147" t="s">
        <v>81</v>
      </c>
      <c r="OL147" t="s">
        <v>81</v>
      </c>
      <c r="OM147">
        <v>1</v>
      </c>
      <c r="ON147">
        <v>1</v>
      </c>
      <c r="OO147">
        <v>11</v>
      </c>
      <c r="OP147">
        <v>1</v>
      </c>
      <c r="OQ147">
        <v>2</v>
      </c>
      <c r="OR147">
        <v>1</v>
      </c>
      <c r="OS147" t="s">
        <v>81</v>
      </c>
      <c r="OT147" t="s">
        <v>81</v>
      </c>
      <c r="OU147" t="s">
        <v>81</v>
      </c>
      <c r="OV147" t="s">
        <v>81</v>
      </c>
      <c r="OW147" t="s">
        <v>81</v>
      </c>
      <c r="OX147" t="s">
        <v>81</v>
      </c>
      <c r="OY147" t="s">
        <v>81</v>
      </c>
      <c r="OZ147" t="s">
        <v>81</v>
      </c>
      <c r="PA147" t="s">
        <v>81</v>
      </c>
      <c r="PB147" t="s">
        <v>81</v>
      </c>
      <c r="PC147" t="s">
        <v>81</v>
      </c>
      <c r="PD147" t="s">
        <v>81</v>
      </c>
    </row>
    <row r="148" spans="1:420" x14ac:dyDescent="0.35">
      <c r="A148" s="20">
        <v>2100613</v>
      </c>
      <c r="B148" s="20">
        <v>2</v>
      </c>
      <c r="C148" s="20">
        <v>10</v>
      </c>
      <c r="D148" s="20">
        <v>6</v>
      </c>
      <c r="E148" s="20" t="s">
        <v>1729</v>
      </c>
      <c r="F148" s="20">
        <v>1</v>
      </c>
      <c r="G148" s="20">
        <v>8</v>
      </c>
      <c r="H148" s="20">
        <v>8</v>
      </c>
      <c r="I148" s="20">
        <v>44</v>
      </c>
      <c r="J148" s="20">
        <v>100</v>
      </c>
      <c r="K148" s="20">
        <v>15</v>
      </c>
      <c r="L148" s="20">
        <v>7000</v>
      </c>
      <c r="M148" t="s">
        <v>81</v>
      </c>
      <c r="N148" t="s">
        <v>81</v>
      </c>
      <c r="O148" t="s">
        <v>81</v>
      </c>
      <c r="P148" t="s">
        <v>81</v>
      </c>
      <c r="Q148" t="s">
        <v>81</v>
      </c>
      <c r="R148" t="s">
        <v>81</v>
      </c>
      <c r="S148" t="s">
        <v>81</v>
      </c>
      <c r="T148" t="s">
        <v>81</v>
      </c>
      <c r="U148" t="s">
        <v>81</v>
      </c>
      <c r="V148" t="s">
        <v>81</v>
      </c>
      <c r="W148" t="s">
        <v>81</v>
      </c>
      <c r="X148" t="s">
        <v>81</v>
      </c>
      <c r="Y148" t="s">
        <v>81</v>
      </c>
      <c r="Z148" t="s">
        <v>81</v>
      </c>
      <c r="AA148" t="s">
        <v>81</v>
      </c>
      <c r="AB148" t="s">
        <v>81</v>
      </c>
      <c r="AC148" t="s">
        <v>81</v>
      </c>
      <c r="AD148" t="s">
        <v>81</v>
      </c>
      <c r="AE148" t="s">
        <v>81</v>
      </c>
      <c r="AF148" t="s">
        <v>81</v>
      </c>
      <c r="AG148" t="s">
        <v>81</v>
      </c>
      <c r="AH148" t="s">
        <v>81</v>
      </c>
      <c r="AI148" t="s">
        <v>81</v>
      </c>
      <c r="AJ148" t="s">
        <v>81</v>
      </c>
      <c r="AK148" t="s">
        <v>81</v>
      </c>
      <c r="AL148" t="s">
        <v>81</v>
      </c>
      <c r="AM148" t="s">
        <v>81</v>
      </c>
      <c r="AN148" t="s">
        <v>81</v>
      </c>
      <c r="AO148" t="s">
        <v>81</v>
      </c>
      <c r="AP148" t="s">
        <v>81</v>
      </c>
      <c r="AQ148" t="s">
        <v>81</v>
      </c>
      <c r="AR148" t="s">
        <v>81</v>
      </c>
      <c r="AS148" t="s">
        <v>81</v>
      </c>
      <c r="AT148" t="s">
        <v>81</v>
      </c>
      <c r="AU148" t="s">
        <v>81</v>
      </c>
      <c r="AV148">
        <v>1</v>
      </c>
      <c r="AW148">
        <v>15000</v>
      </c>
      <c r="AX148">
        <v>36000</v>
      </c>
      <c r="AY148">
        <v>6250</v>
      </c>
      <c r="AZ148">
        <v>6250</v>
      </c>
      <c r="BA148" t="s">
        <v>81</v>
      </c>
      <c r="BB148" t="s">
        <v>81</v>
      </c>
      <c r="BC148" t="s">
        <v>81</v>
      </c>
      <c r="BD148" t="s">
        <v>81</v>
      </c>
      <c r="BE148" t="s">
        <v>81</v>
      </c>
      <c r="BF148" t="s">
        <v>81</v>
      </c>
      <c r="BG148" t="s">
        <v>81</v>
      </c>
      <c r="BH148" t="s">
        <v>81</v>
      </c>
      <c r="BI148" t="s">
        <v>81</v>
      </c>
      <c r="BJ148" t="s">
        <v>81</v>
      </c>
      <c r="BK148" t="s">
        <v>81</v>
      </c>
      <c r="BL148" t="s">
        <v>81</v>
      </c>
      <c r="BM148" t="s">
        <v>81</v>
      </c>
      <c r="BN148" t="s">
        <v>81</v>
      </c>
      <c r="BO148" t="s">
        <v>81</v>
      </c>
      <c r="BP148" t="s">
        <v>81</v>
      </c>
      <c r="BQ148" t="s">
        <v>81</v>
      </c>
      <c r="BR148" t="s">
        <v>81</v>
      </c>
      <c r="BS148" t="s">
        <v>81</v>
      </c>
      <c r="BT148" t="s">
        <v>81</v>
      </c>
      <c r="BU148">
        <v>1</v>
      </c>
      <c r="BV148" t="s">
        <v>81</v>
      </c>
      <c r="BW148">
        <v>1</v>
      </c>
      <c r="BX148" t="s">
        <v>81</v>
      </c>
      <c r="BY148">
        <v>1</v>
      </c>
      <c r="BZ148" t="s">
        <v>81</v>
      </c>
      <c r="CA148" t="s">
        <v>81</v>
      </c>
      <c r="CB148" t="s">
        <v>81</v>
      </c>
      <c r="CC148" t="s">
        <v>81</v>
      </c>
      <c r="CD148" t="s">
        <v>81</v>
      </c>
      <c r="CE148" t="s">
        <v>81</v>
      </c>
      <c r="CF148" t="s">
        <v>81</v>
      </c>
      <c r="CG148">
        <v>4</v>
      </c>
      <c r="CH148" t="s">
        <v>81</v>
      </c>
      <c r="CI148">
        <v>1</v>
      </c>
      <c r="CJ148" t="s">
        <v>81</v>
      </c>
      <c r="CK148">
        <v>1</v>
      </c>
      <c r="CL148" t="s">
        <v>81</v>
      </c>
      <c r="CM148">
        <v>15</v>
      </c>
      <c r="CN148">
        <v>1</v>
      </c>
      <c r="CO148">
        <v>1</v>
      </c>
      <c r="CP148">
        <v>1</v>
      </c>
      <c r="CQ148" t="s">
        <v>81</v>
      </c>
      <c r="CR148" t="s">
        <v>81</v>
      </c>
      <c r="CS148">
        <v>1</v>
      </c>
      <c r="CT148">
        <v>1</v>
      </c>
      <c r="CU148" t="s">
        <v>81</v>
      </c>
      <c r="CV148">
        <v>1</v>
      </c>
      <c r="CW148" t="s">
        <v>81</v>
      </c>
      <c r="CX148">
        <v>1</v>
      </c>
      <c r="CY148">
        <v>1</v>
      </c>
      <c r="CZ148" t="s">
        <v>81</v>
      </c>
      <c r="DA148" t="s">
        <v>81</v>
      </c>
      <c r="DB148" t="s">
        <v>81</v>
      </c>
      <c r="DC148">
        <v>1</v>
      </c>
      <c r="DD148">
        <v>1</v>
      </c>
      <c r="DE148" t="s">
        <v>81</v>
      </c>
      <c r="DF148">
        <v>1</v>
      </c>
      <c r="DG148" t="s">
        <v>81</v>
      </c>
      <c r="DH148">
        <v>1</v>
      </c>
      <c r="DI148">
        <v>1</v>
      </c>
      <c r="DJ148">
        <v>1</v>
      </c>
      <c r="DK148">
        <v>10</v>
      </c>
      <c r="DL148" t="s">
        <v>81</v>
      </c>
      <c r="DM148">
        <v>1</v>
      </c>
      <c r="DN148">
        <v>1</v>
      </c>
      <c r="DO148" t="s">
        <v>81</v>
      </c>
      <c r="DP148">
        <v>1</v>
      </c>
      <c r="DQ148" t="s">
        <v>81</v>
      </c>
      <c r="DR148">
        <v>1</v>
      </c>
      <c r="DS148" t="s">
        <v>81</v>
      </c>
      <c r="DT148" t="s">
        <v>81</v>
      </c>
      <c r="DU148" t="s">
        <v>81</v>
      </c>
      <c r="DV148" t="s">
        <v>81</v>
      </c>
      <c r="DW148" t="s">
        <v>81</v>
      </c>
      <c r="DX148" t="s">
        <v>81</v>
      </c>
      <c r="DY148" t="s">
        <v>81</v>
      </c>
      <c r="DZ148" t="s">
        <v>81</v>
      </c>
      <c r="EA148" t="s">
        <v>81</v>
      </c>
      <c r="EB148" t="s">
        <v>81</v>
      </c>
      <c r="EC148" t="s">
        <v>81</v>
      </c>
      <c r="ED148" t="s">
        <v>81</v>
      </c>
      <c r="EE148" t="s">
        <v>81</v>
      </c>
      <c r="EF148" t="s">
        <v>81</v>
      </c>
      <c r="EG148" t="s">
        <v>81</v>
      </c>
      <c r="EH148" t="s">
        <v>81</v>
      </c>
      <c r="EI148" t="s">
        <v>81</v>
      </c>
      <c r="EJ148" t="s">
        <v>81</v>
      </c>
      <c r="EK148" t="s">
        <v>81</v>
      </c>
      <c r="EL148" t="s">
        <v>81</v>
      </c>
      <c r="EM148" t="s">
        <v>81</v>
      </c>
      <c r="EN148" t="s">
        <v>81</v>
      </c>
      <c r="EO148" t="s">
        <v>81</v>
      </c>
      <c r="EP148" t="s">
        <v>81</v>
      </c>
      <c r="EQ148" t="s">
        <v>81</v>
      </c>
      <c r="ER148" t="s">
        <v>81</v>
      </c>
      <c r="ES148" t="s">
        <v>81</v>
      </c>
      <c r="ET148" t="s">
        <v>81</v>
      </c>
      <c r="EU148" t="s">
        <v>81</v>
      </c>
      <c r="EV148" t="s">
        <v>81</v>
      </c>
      <c r="EW148" t="s">
        <v>81</v>
      </c>
      <c r="EX148" t="s">
        <v>81</v>
      </c>
      <c r="EY148" t="s">
        <v>81</v>
      </c>
      <c r="EZ148" t="s">
        <v>81</v>
      </c>
      <c r="FA148" t="s">
        <v>81</v>
      </c>
      <c r="FB148" t="s">
        <v>81</v>
      </c>
      <c r="FC148" t="s">
        <v>81</v>
      </c>
      <c r="FD148" t="s">
        <v>81</v>
      </c>
      <c r="FE148" t="s">
        <v>81</v>
      </c>
      <c r="FF148" t="s">
        <v>81</v>
      </c>
      <c r="FG148" t="s">
        <v>81</v>
      </c>
      <c r="FH148" t="s">
        <v>81</v>
      </c>
      <c r="FI148" t="s">
        <v>81</v>
      </c>
      <c r="FJ148" t="s">
        <v>81</v>
      </c>
      <c r="FK148" t="s">
        <v>81</v>
      </c>
      <c r="FL148" t="s">
        <v>81</v>
      </c>
      <c r="FM148" t="s">
        <v>81</v>
      </c>
      <c r="FN148" t="s">
        <v>81</v>
      </c>
      <c r="FO148" t="s">
        <v>81</v>
      </c>
      <c r="FP148" t="s">
        <v>81</v>
      </c>
      <c r="FQ148" t="s">
        <v>81</v>
      </c>
      <c r="FR148" t="s">
        <v>81</v>
      </c>
      <c r="FS148" t="s">
        <v>81</v>
      </c>
      <c r="FT148" t="s">
        <v>81</v>
      </c>
      <c r="FU148" t="s">
        <v>81</v>
      </c>
      <c r="FV148" t="s">
        <v>81</v>
      </c>
      <c r="FW148" t="s">
        <v>81</v>
      </c>
      <c r="FX148" t="s">
        <v>81</v>
      </c>
      <c r="FY148" t="s">
        <v>81</v>
      </c>
      <c r="FZ148" t="s">
        <v>81</v>
      </c>
      <c r="GA148" t="s">
        <v>81</v>
      </c>
      <c r="GB148" t="s">
        <v>81</v>
      </c>
      <c r="GC148" t="s">
        <v>81</v>
      </c>
      <c r="GD148" t="s">
        <v>81</v>
      </c>
      <c r="GE148" t="s">
        <v>81</v>
      </c>
      <c r="GF148" t="s">
        <v>81</v>
      </c>
      <c r="GG148" t="s">
        <v>81</v>
      </c>
      <c r="GH148" t="s">
        <v>81</v>
      </c>
      <c r="GI148" t="s">
        <v>81</v>
      </c>
      <c r="GJ148" t="s">
        <v>81</v>
      </c>
      <c r="GK148" t="s">
        <v>81</v>
      </c>
      <c r="GL148" t="s">
        <v>81</v>
      </c>
      <c r="GM148" t="s">
        <v>81</v>
      </c>
      <c r="GN148" t="s">
        <v>81</v>
      </c>
      <c r="GO148" t="s">
        <v>81</v>
      </c>
      <c r="GP148" t="s">
        <v>81</v>
      </c>
      <c r="GQ148" t="s">
        <v>81</v>
      </c>
      <c r="GR148" t="s">
        <v>81</v>
      </c>
      <c r="GS148" t="s">
        <v>81</v>
      </c>
      <c r="GT148" t="s">
        <v>81</v>
      </c>
      <c r="GU148" t="s">
        <v>81</v>
      </c>
      <c r="GV148" t="s">
        <v>81</v>
      </c>
      <c r="GW148" t="s">
        <v>81</v>
      </c>
      <c r="GX148" t="s">
        <v>81</v>
      </c>
      <c r="GY148" t="s">
        <v>81</v>
      </c>
      <c r="GZ148" t="s">
        <v>81</v>
      </c>
      <c r="HA148" t="s">
        <v>81</v>
      </c>
      <c r="HB148" t="s">
        <v>81</v>
      </c>
      <c r="HC148" t="s">
        <v>81</v>
      </c>
      <c r="HD148" t="s">
        <v>81</v>
      </c>
      <c r="HE148" t="s">
        <v>81</v>
      </c>
      <c r="HF148" t="s">
        <v>81</v>
      </c>
      <c r="HG148" t="s">
        <v>81</v>
      </c>
      <c r="HH148" t="s">
        <v>81</v>
      </c>
      <c r="HI148" t="s">
        <v>81</v>
      </c>
      <c r="HJ148" t="s">
        <v>81</v>
      </c>
      <c r="HK148" t="s">
        <v>81</v>
      </c>
      <c r="HL148" t="s">
        <v>81</v>
      </c>
      <c r="HM148" t="s">
        <v>81</v>
      </c>
      <c r="HN148" t="s">
        <v>81</v>
      </c>
      <c r="HO148" t="s">
        <v>81</v>
      </c>
      <c r="HP148" t="s">
        <v>81</v>
      </c>
      <c r="HQ148" t="s">
        <v>81</v>
      </c>
      <c r="HR148" t="s">
        <v>81</v>
      </c>
      <c r="HS148" t="s">
        <v>81</v>
      </c>
      <c r="HT148" t="s">
        <v>81</v>
      </c>
      <c r="HU148" t="s">
        <v>81</v>
      </c>
      <c r="HV148" t="s">
        <v>81</v>
      </c>
      <c r="HW148" t="s">
        <v>81</v>
      </c>
      <c r="HX148" t="s">
        <v>81</v>
      </c>
      <c r="HY148" t="s">
        <v>81</v>
      </c>
      <c r="HZ148" t="s">
        <v>81</v>
      </c>
      <c r="IA148" t="s">
        <v>81</v>
      </c>
      <c r="IB148" t="s">
        <v>81</v>
      </c>
      <c r="IC148" t="s">
        <v>81</v>
      </c>
      <c r="ID148" t="s">
        <v>81</v>
      </c>
      <c r="IE148" t="s">
        <v>81</v>
      </c>
      <c r="IF148" t="s">
        <v>81</v>
      </c>
      <c r="IG148" t="s">
        <v>81</v>
      </c>
      <c r="IH148" t="s">
        <v>81</v>
      </c>
      <c r="II148" t="s">
        <v>81</v>
      </c>
      <c r="IJ148" t="s">
        <v>81</v>
      </c>
      <c r="IK148" t="s">
        <v>81</v>
      </c>
      <c r="IL148" t="s">
        <v>81</v>
      </c>
      <c r="IM148" t="s">
        <v>81</v>
      </c>
      <c r="IN148" t="s">
        <v>81</v>
      </c>
      <c r="IO148" t="s">
        <v>81</v>
      </c>
      <c r="IP148" t="s">
        <v>81</v>
      </c>
      <c r="IQ148" t="s">
        <v>81</v>
      </c>
      <c r="IR148" t="s">
        <v>81</v>
      </c>
      <c r="IS148" t="s">
        <v>81</v>
      </c>
      <c r="IT148" t="s">
        <v>81</v>
      </c>
      <c r="IU148" t="s">
        <v>81</v>
      </c>
      <c r="IV148" t="s">
        <v>81</v>
      </c>
      <c r="IW148" t="s">
        <v>81</v>
      </c>
      <c r="IX148" t="s">
        <v>81</v>
      </c>
      <c r="IY148" t="s">
        <v>81</v>
      </c>
      <c r="IZ148" t="s">
        <v>81</v>
      </c>
      <c r="JA148" t="s">
        <v>81</v>
      </c>
      <c r="JB148" t="s">
        <v>81</v>
      </c>
      <c r="JC148" t="s">
        <v>81</v>
      </c>
      <c r="JD148" t="s">
        <v>81</v>
      </c>
      <c r="JE148" t="s">
        <v>81</v>
      </c>
      <c r="JF148" t="s">
        <v>81</v>
      </c>
      <c r="JG148" t="s">
        <v>81</v>
      </c>
      <c r="JH148" t="s">
        <v>81</v>
      </c>
      <c r="JI148" t="s">
        <v>81</v>
      </c>
      <c r="JJ148" t="s">
        <v>81</v>
      </c>
      <c r="JK148" t="s">
        <v>81</v>
      </c>
      <c r="JL148" t="s">
        <v>81</v>
      </c>
      <c r="JM148" t="s">
        <v>81</v>
      </c>
      <c r="JN148" t="s">
        <v>81</v>
      </c>
      <c r="JO148" t="s">
        <v>81</v>
      </c>
      <c r="JP148" t="s">
        <v>81</v>
      </c>
      <c r="JQ148" t="s">
        <v>81</v>
      </c>
      <c r="JR148" t="s">
        <v>81</v>
      </c>
      <c r="JS148" t="s">
        <v>81</v>
      </c>
      <c r="JT148" t="s">
        <v>81</v>
      </c>
      <c r="JU148" t="s">
        <v>81</v>
      </c>
      <c r="JV148" t="s">
        <v>81</v>
      </c>
      <c r="JW148" t="s">
        <v>81</v>
      </c>
      <c r="JX148" t="s">
        <v>81</v>
      </c>
      <c r="JY148" t="s">
        <v>81</v>
      </c>
      <c r="JZ148" t="s">
        <v>81</v>
      </c>
      <c r="KA148" t="s">
        <v>81</v>
      </c>
      <c r="KB148" t="s">
        <v>81</v>
      </c>
      <c r="KC148" t="s">
        <v>81</v>
      </c>
      <c r="KD148" t="s">
        <v>81</v>
      </c>
      <c r="KE148" t="s">
        <v>81</v>
      </c>
      <c r="KF148" t="s">
        <v>81</v>
      </c>
      <c r="KG148" t="s">
        <v>81</v>
      </c>
      <c r="KH148" t="s">
        <v>81</v>
      </c>
      <c r="KI148" t="s">
        <v>81</v>
      </c>
      <c r="KJ148" t="s">
        <v>81</v>
      </c>
      <c r="KK148" t="s">
        <v>81</v>
      </c>
      <c r="KL148" t="s">
        <v>81</v>
      </c>
      <c r="KM148" t="s">
        <v>81</v>
      </c>
      <c r="KN148" t="s">
        <v>81</v>
      </c>
      <c r="KO148" t="s">
        <v>81</v>
      </c>
      <c r="KP148" t="s">
        <v>81</v>
      </c>
      <c r="KQ148" t="s">
        <v>81</v>
      </c>
      <c r="KR148" t="s">
        <v>81</v>
      </c>
      <c r="KS148" t="s">
        <v>81</v>
      </c>
      <c r="KT148" t="s">
        <v>81</v>
      </c>
      <c r="KU148" t="s">
        <v>81</v>
      </c>
      <c r="KV148" t="s">
        <v>81</v>
      </c>
      <c r="KW148" t="s">
        <v>81</v>
      </c>
      <c r="KX148" t="s">
        <v>81</v>
      </c>
      <c r="KY148" t="s">
        <v>81</v>
      </c>
      <c r="KZ148" t="s">
        <v>81</v>
      </c>
      <c r="LA148" t="s">
        <v>81</v>
      </c>
      <c r="LB148" t="s">
        <v>81</v>
      </c>
      <c r="LC148" t="s">
        <v>81</v>
      </c>
      <c r="LD148" t="s">
        <v>81</v>
      </c>
      <c r="LE148" t="s">
        <v>81</v>
      </c>
      <c r="LF148" t="s">
        <v>81</v>
      </c>
      <c r="LG148" t="s">
        <v>81</v>
      </c>
      <c r="LH148" t="s">
        <v>81</v>
      </c>
      <c r="LI148" t="s">
        <v>81</v>
      </c>
      <c r="LJ148" t="s">
        <v>81</v>
      </c>
      <c r="LK148" t="s">
        <v>81</v>
      </c>
      <c r="LL148" t="s">
        <v>81</v>
      </c>
      <c r="LM148" t="s">
        <v>81</v>
      </c>
      <c r="LN148" t="s">
        <v>81</v>
      </c>
      <c r="LO148" t="s">
        <v>81</v>
      </c>
      <c r="LP148" t="s">
        <v>81</v>
      </c>
      <c r="LQ148" t="s">
        <v>81</v>
      </c>
      <c r="LR148" t="s">
        <v>81</v>
      </c>
      <c r="LS148" t="s">
        <v>81</v>
      </c>
      <c r="LT148" t="s">
        <v>81</v>
      </c>
      <c r="LU148" t="s">
        <v>81</v>
      </c>
      <c r="LV148" t="s">
        <v>81</v>
      </c>
      <c r="LW148" t="s">
        <v>81</v>
      </c>
      <c r="LX148" t="s">
        <v>81</v>
      </c>
      <c r="LY148" t="s">
        <v>81</v>
      </c>
      <c r="LZ148" t="s">
        <v>81</v>
      </c>
      <c r="MA148" t="s">
        <v>81</v>
      </c>
      <c r="MB148" t="s">
        <v>81</v>
      </c>
      <c r="MC148" t="s">
        <v>81</v>
      </c>
      <c r="MD148" t="s">
        <v>81</v>
      </c>
      <c r="ME148" t="s">
        <v>81</v>
      </c>
      <c r="MF148" t="s">
        <v>81</v>
      </c>
      <c r="MG148" t="s">
        <v>81</v>
      </c>
      <c r="MH148" t="s">
        <v>81</v>
      </c>
      <c r="MI148" t="s">
        <v>81</v>
      </c>
      <c r="MJ148" t="s">
        <v>81</v>
      </c>
      <c r="MK148" t="s">
        <v>81</v>
      </c>
      <c r="ML148" t="s">
        <v>81</v>
      </c>
      <c r="MM148" t="s">
        <v>81</v>
      </c>
      <c r="MN148" t="s">
        <v>81</v>
      </c>
      <c r="MO148" t="s">
        <v>81</v>
      </c>
      <c r="MP148" t="s">
        <v>81</v>
      </c>
      <c r="MQ148" t="s">
        <v>81</v>
      </c>
      <c r="MR148" t="s">
        <v>81</v>
      </c>
      <c r="MS148" t="s">
        <v>81</v>
      </c>
      <c r="MT148" t="s">
        <v>81</v>
      </c>
      <c r="MU148" t="s">
        <v>81</v>
      </c>
      <c r="MV148" t="s">
        <v>81</v>
      </c>
      <c r="MW148" t="s">
        <v>81</v>
      </c>
      <c r="MX148" t="s">
        <v>81</v>
      </c>
      <c r="MY148" t="s">
        <v>81</v>
      </c>
      <c r="MZ148" t="s">
        <v>81</v>
      </c>
      <c r="NA148" t="s">
        <v>81</v>
      </c>
      <c r="NB148" t="s">
        <v>81</v>
      </c>
      <c r="NC148" t="s">
        <v>81</v>
      </c>
      <c r="ND148" t="s">
        <v>81</v>
      </c>
      <c r="NE148" t="s">
        <v>81</v>
      </c>
      <c r="NF148" t="s">
        <v>81</v>
      </c>
      <c r="NG148" t="s">
        <v>81</v>
      </c>
      <c r="NH148" t="s">
        <v>81</v>
      </c>
      <c r="NI148" t="s">
        <v>81</v>
      </c>
      <c r="NJ148" t="s">
        <v>81</v>
      </c>
      <c r="NK148" t="s">
        <v>81</v>
      </c>
      <c r="NL148" t="s">
        <v>81</v>
      </c>
      <c r="NM148" t="s">
        <v>81</v>
      </c>
      <c r="NN148" t="s">
        <v>81</v>
      </c>
      <c r="NO148" t="s">
        <v>81</v>
      </c>
      <c r="NP148" t="s">
        <v>81</v>
      </c>
      <c r="NQ148" t="s">
        <v>81</v>
      </c>
      <c r="NR148" t="s">
        <v>81</v>
      </c>
      <c r="NS148" t="s">
        <v>81</v>
      </c>
      <c r="NT148" t="s">
        <v>81</v>
      </c>
      <c r="NU148" t="s">
        <v>81</v>
      </c>
      <c r="NV148" t="s">
        <v>81</v>
      </c>
      <c r="NW148" t="s">
        <v>81</v>
      </c>
      <c r="NX148" t="s">
        <v>81</v>
      </c>
      <c r="NY148" t="s">
        <v>81</v>
      </c>
      <c r="NZ148" t="s">
        <v>81</v>
      </c>
      <c r="OA148" t="s">
        <v>81</v>
      </c>
      <c r="OB148" t="s">
        <v>81</v>
      </c>
      <c r="OC148" t="s">
        <v>81</v>
      </c>
      <c r="OD148" t="s">
        <v>81</v>
      </c>
      <c r="OE148" t="s">
        <v>81</v>
      </c>
      <c r="OF148" t="s">
        <v>81</v>
      </c>
      <c r="OG148" t="s">
        <v>81</v>
      </c>
      <c r="OH148" t="s">
        <v>81</v>
      </c>
      <c r="OI148" t="s">
        <v>81</v>
      </c>
      <c r="OJ148" t="s">
        <v>81</v>
      </c>
      <c r="OK148" t="s">
        <v>81</v>
      </c>
      <c r="OL148" t="s">
        <v>81</v>
      </c>
      <c r="OM148">
        <v>1</v>
      </c>
      <c r="ON148">
        <v>1</v>
      </c>
      <c r="OO148">
        <v>11</v>
      </c>
      <c r="OP148" t="s">
        <v>81</v>
      </c>
      <c r="OQ148" t="s">
        <v>81</v>
      </c>
      <c r="OR148" t="s">
        <v>81</v>
      </c>
      <c r="OS148" t="s">
        <v>81</v>
      </c>
      <c r="OT148" t="s">
        <v>81</v>
      </c>
      <c r="OU148" t="s">
        <v>81</v>
      </c>
      <c r="OV148" t="s">
        <v>81</v>
      </c>
      <c r="OW148" t="s">
        <v>81</v>
      </c>
      <c r="OX148" t="s">
        <v>81</v>
      </c>
      <c r="OY148" t="s">
        <v>81</v>
      </c>
      <c r="OZ148" t="s">
        <v>81</v>
      </c>
      <c r="PA148" t="s">
        <v>81</v>
      </c>
      <c r="PB148" t="s">
        <v>81</v>
      </c>
      <c r="PC148" t="s">
        <v>81</v>
      </c>
      <c r="PD148" t="s">
        <v>81</v>
      </c>
    </row>
    <row r="149" spans="1:420" x14ac:dyDescent="0.35">
      <c r="A149" s="20">
        <v>2100614</v>
      </c>
      <c r="B149" s="20">
        <v>2</v>
      </c>
      <c r="C149" s="20">
        <v>10</v>
      </c>
      <c r="D149" s="20">
        <v>6</v>
      </c>
      <c r="E149" s="20" t="s">
        <v>1736</v>
      </c>
      <c r="F149" s="20">
        <v>2</v>
      </c>
      <c r="G149" s="20">
        <v>2</v>
      </c>
      <c r="H149" s="20">
        <v>2</v>
      </c>
      <c r="I149" s="20">
        <v>40</v>
      </c>
      <c r="J149" t="s">
        <v>1533</v>
      </c>
      <c r="K149" s="20">
        <v>5</v>
      </c>
      <c r="L149" s="20">
        <v>7000</v>
      </c>
      <c r="M149" s="20">
        <v>1</v>
      </c>
      <c r="N149" s="20">
        <v>2.5</v>
      </c>
      <c r="O149" s="20">
        <v>2.5</v>
      </c>
      <c r="P149" s="20">
        <v>50</v>
      </c>
      <c r="Q149" s="20">
        <v>50</v>
      </c>
      <c r="R149" s="20">
        <v>7</v>
      </c>
      <c r="S149" s="20">
        <v>6500</v>
      </c>
      <c r="T149" t="s">
        <v>81</v>
      </c>
      <c r="U149" t="s">
        <v>81</v>
      </c>
      <c r="V149" t="s">
        <v>81</v>
      </c>
      <c r="W149" t="s">
        <v>81</v>
      </c>
      <c r="X149" t="s">
        <v>81</v>
      </c>
      <c r="Y149" t="s">
        <v>81</v>
      </c>
      <c r="Z149" t="s">
        <v>81</v>
      </c>
      <c r="AA149" t="s">
        <v>81</v>
      </c>
      <c r="AB149" t="s">
        <v>81</v>
      </c>
      <c r="AC149" t="s">
        <v>81</v>
      </c>
      <c r="AD149" t="s">
        <v>81</v>
      </c>
      <c r="AE149" t="s">
        <v>81</v>
      </c>
      <c r="AF149" t="s">
        <v>81</v>
      </c>
      <c r="AG149" t="s">
        <v>81</v>
      </c>
      <c r="AH149" t="s">
        <v>81</v>
      </c>
      <c r="AI149" t="s">
        <v>81</v>
      </c>
      <c r="AJ149" t="s">
        <v>81</v>
      </c>
      <c r="AK149" t="s">
        <v>81</v>
      </c>
      <c r="AL149" t="s">
        <v>81</v>
      </c>
      <c r="AM149" t="s">
        <v>81</v>
      </c>
      <c r="AN149" t="s">
        <v>81</v>
      </c>
      <c r="AO149" t="s">
        <v>81</v>
      </c>
      <c r="AP149" t="s">
        <v>81</v>
      </c>
      <c r="AQ149" t="s">
        <v>81</v>
      </c>
      <c r="AR149" t="s">
        <v>81</v>
      </c>
      <c r="AS149" t="s">
        <v>81</v>
      </c>
      <c r="AT149" t="s">
        <v>81</v>
      </c>
      <c r="AU149" t="s">
        <v>81</v>
      </c>
      <c r="AV149">
        <v>2</v>
      </c>
      <c r="AW149" t="s">
        <v>81</v>
      </c>
      <c r="AX149">
        <v>36000</v>
      </c>
      <c r="AY149">
        <v>15000</v>
      </c>
      <c r="AZ149">
        <v>10000</v>
      </c>
      <c r="BA149" t="s">
        <v>81</v>
      </c>
      <c r="BB149">
        <v>36000</v>
      </c>
      <c r="BC149">
        <v>14000</v>
      </c>
      <c r="BD149">
        <v>14000</v>
      </c>
      <c r="BE149" t="s">
        <v>81</v>
      </c>
      <c r="BF149" t="s">
        <v>81</v>
      </c>
      <c r="BG149" t="s">
        <v>81</v>
      </c>
      <c r="BH149" t="s">
        <v>81</v>
      </c>
      <c r="BI149" t="s">
        <v>81</v>
      </c>
      <c r="BJ149" t="s">
        <v>81</v>
      </c>
      <c r="BK149" t="s">
        <v>81</v>
      </c>
      <c r="BL149" t="s">
        <v>81</v>
      </c>
      <c r="BM149" t="s">
        <v>81</v>
      </c>
      <c r="BN149" t="s">
        <v>81</v>
      </c>
      <c r="BO149" t="s">
        <v>81</v>
      </c>
      <c r="BP149" t="s">
        <v>81</v>
      </c>
      <c r="BQ149" t="s">
        <v>81</v>
      </c>
      <c r="BR149" t="s">
        <v>81</v>
      </c>
      <c r="BS149" t="s">
        <v>81</v>
      </c>
      <c r="BT149" t="s">
        <v>81</v>
      </c>
      <c r="BU149" s="27">
        <v>0</v>
      </c>
      <c r="BV149" t="s">
        <v>81</v>
      </c>
      <c r="BW149">
        <v>2</v>
      </c>
      <c r="BX149" t="s">
        <v>81</v>
      </c>
      <c r="BY149">
        <v>3</v>
      </c>
      <c r="BZ149" t="s">
        <v>81</v>
      </c>
      <c r="CA149">
        <v>1</v>
      </c>
      <c r="CB149">
        <v>2</v>
      </c>
      <c r="CC149" t="s">
        <v>81</v>
      </c>
      <c r="CD149">
        <v>2</v>
      </c>
      <c r="CE149" t="s">
        <v>81</v>
      </c>
      <c r="CF149" t="s">
        <v>81</v>
      </c>
      <c r="CG149" t="s">
        <v>81</v>
      </c>
      <c r="CH149" t="s">
        <v>81</v>
      </c>
      <c r="CI149" t="s">
        <v>81</v>
      </c>
      <c r="CJ149" t="s">
        <v>81</v>
      </c>
      <c r="CK149" t="s">
        <v>81</v>
      </c>
      <c r="CL149" t="s">
        <v>81</v>
      </c>
      <c r="CM149" t="s">
        <v>81</v>
      </c>
      <c r="CN149" t="s">
        <v>81</v>
      </c>
      <c r="CO149" t="s">
        <v>81</v>
      </c>
      <c r="CP149" t="s">
        <v>81</v>
      </c>
      <c r="CQ149">
        <v>2</v>
      </c>
      <c r="CR149" t="s">
        <v>81</v>
      </c>
      <c r="CS149">
        <v>1</v>
      </c>
      <c r="CT149" t="s">
        <v>81</v>
      </c>
      <c r="CU149">
        <v>1</v>
      </c>
      <c r="CV149" t="s">
        <v>81</v>
      </c>
      <c r="CW149" t="s">
        <v>81</v>
      </c>
      <c r="CX149">
        <v>8</v>
      </c>
      <c r="CY149" t="s">
        <v>81</v>
      </c>
      <c r="CZ149">
        <v>1</v>
      </c>
      <c r="DA149" t="s">
        <v>81</v>
      </c>
      <c r="DB149" t="s">
        <v>81</v>
      </c>
      <c r="DC149">
        <v>4</v>
      </c>
      <c r="DD149" t="s">
        <v>81</v>
      </c>
      <c r="DE149">
        <v>2</v>
      </c>
      <c r="DF149" t="s">
        <v>81</v>
      </c>
      <c r="DG149">
        <v>25</v>
      </c>
      <c r="DH149">
        <v>2</v>
      </c>
      <c r="DI149" t="s">
        <v>81</v>
      </c>
      <c r="DJ149">
        <v>2</v>
      </c>
      <c r="DK149">
        <v>1</v>
      </c>
      <c r="DL149" t="s">
        <v>81</v>
      </c>
      <c r="DM149">
        <v>1</v>
      </c>
      <c r="DN149" t="s">
        <v>81</v>
      </c>
      <c r="DO149" t="s">
        <v>81</v>
      </c>
      <c r="DP149">
        <v>3</v>
      </c>
      <c r="DQ149" t="s">
        <v>81</v>
      </c>
      <c r="DR149">
        <v>1</v>
      </c>
      <c r="DS149" t="s">
        <v>81</v>
      </c>
      <c r="DT149" t="s">
        <v>81</v>
      </c>
      <c r="DU149" t="s">
        <v>81</v>
      </c>
      <c r="DV149" t="s">
        <v>81</v>
      </c>
      <c r="DW149" t="s">
        <v>81</v>
      </c>
      <c r="DX149" t="s">
        <v>81</v>
      </c>
      <c r="DY149" t="s">
        <v>81</v>
      </c>
      <c r="DZ149">
        <v>2</v>
      </c>
      <c r="EA149" t="s">
        <v>81</v>
      </c>
      <c r="EB149">
        <v>3</v>
      </c>
      <c r="EC149" t="s">
        <v>81</v>
      </c>
      <c r="ED149" t="s">
        <v>81</v>
      </c>
      <c r="EE149" t="s">
        <v>81</v>
      </c>
      <c r="EF149" t="s">
        <v>81</v>
      </c>
      <c r="EG149" t="s">
        <v>81</v>
      </c>
      <c r="EH149" t="s">
        <v>81</v>
      </c>
      <c r="EI149">
        <v>1</v>
      </c>
      <c r="EJ149">
        <v>1</v>
      </c>
      <c r="EK149" t="s">
        <v>81</v>
      </c>
      <c r="EL149">
        <v>1</v>
      </c>
      <c r="EM149" t="s">
        <v>81</v>
      </c>
      <c r="EN149">
        <v>2</v>
      </c>
      <c r="EO149" t="s">
        <v>81</v>
      </c>
      <c r="EP149">
        <v>27</v>
      </c>
      <c r="EQ149">
        <v>3</v>
      </c>
      <c r="ER149" t="s">
        <v>81</v>
      </c>
      <c r="ES149" t="s">
        <v>81</v>
      </c>
      <c r="ET149">
        <v>2</v>
      </c>
      <c r="EU149" t="s">
        <v>81</v>
      </c>
      <c r="EV149">
        <v>1</v>
      </c>
      <c r="EW149" t="s">
        <v>81</v>
      </c>
      <c r="EX149">
        <v>1</v>
      </c>
      <c r="EY149" t="s">
        <v>81</v>
      </c>
      <c r="EZ149" t="s">
        <v>81</v>
      </c>
      <c r="FA149">
        <v>8</v>
      </c>
      <c r="FB149" t="s">
        <v>81</v>
      </c>
      <c r="FC149">
        <v>1</v>
      </c>
      <c r="FD149" t="s">
        <v>81</v>
      </c>
      <c r="FE149" t="s">
        <v>81</v>
      </c>
      <c r="FF149">
        <v>60</v>
      </c>
      <c r="FG149" t="s">
        <v>81</v>
      </c>
      <c r="FH149">
        <v>2</v>
      </c>
      <c r="FI149" t="s">
        <v>81</v>
      </c>
      <c r="FJ149">
        <v>27</v>
      </c>
      <c r="FK149">
        <v>2</v>
      </c>
      <c r="FL149" t="s">
        <v>81</v>
      </c>
      <c r="FM149">
        <v>2</v>
      </c>
      <c r="FN149">
        <v>1</v>
      </c>
      <c r="FO149" t="s">
        <v>81</v>
      </c>
      <c r="FP149">
        <v>1</v>
      </c>
      <c r="FQ149" t="s">
        <v>81</v>
      </c>
      <c r="FR149" t="s">
        <v>81</v>
      </c>
      <c r="FS149">
        <v>3</v>
      </c>
      <c r="FT149" t="s">
        <v>81</v>
      </c>
      <c r="FU149">
        <v>1</v>
      </c>
      <c r="FV149" t="s">
        <v>81</v>
      </c>
      <c r="FW149" t="s">
        <v>81</v>
      </c>
      <c r="FX149" t="s">
        <v>81</v>
      </c>
      <c r="FY149" t="s">
        <v>81</v>
      </c>
      <c r="FZ149" t="s">
        <v>81</v>
      </c>
      <c r="GA149" t="s">
        <v>81</v>
      </c>
      <c r="GB149" t="s">
        <v>81</v>
      </c>
      <c r="GC149" t="s">
        <v>81</v>
      </c>
      <c r="GD149" t="s">
        <v>81</v>
      </c>
      <c r="GE149" t="s">
        <v>81</v>
      </c>
      <c r="GF149" t="s">
        <v>81</v>
      </c>
      <c r="GG149" t="s">
        <v>81</v>
      </c>
      <c r="GH149" t="s">
        <v>81</v>
      </c>
      <c r="GI149" t="s">
        <v>81</v>
      </c>
      <c r="GJ149" t="s">
        <v>81</v>
      </c>
      <c r="GK149" t="s">
        <v>81</v>
      </c>
      <c r="GL149" t="s">
        <v>81</v>
      </c>
      <c r="GM149" t="s">
        <v>81</v>
      </c>
      <c r="GN149" t="s">
        <v>81</v>
      </c>
      <c r="GO149" t="s">
        <v>81</v>
      </c>
      <c r="GP149" t="s">
        <v>81</v>
      </c>
      <c r="GQ149" t="s">
        <v>81</v>
      </c>
      <c r="GR149" t="s">
        <v>81</v>
      </c>
      <c r="GS149" t="s">
        <v>81</v>
      </c>
      <c r="GT149" t="s">
        <v>81</v>
      </c>
      <c r="GU149" t="s">
        <v>81</v>
      </c>
      <c r="GV149" t="s">
        <v>81</v>
      </c>
      <c r="GW149" t="s">
        <v>81</v>
      </c>
      <c r="GX149" t="s">
        <v>81</v>
      </c>
      <c r="GY149" t="s">
        <v>81</v>
      </c>
      <c r="GZ149" t="s">
        <v>81</v>
      </c>
      <c r="HA149" t="s">
        <v>81</v>
      </c>
      <c r="HB149" t="s">
        <v>81</v>
      </c>
      <c r="HC149" t="s">
        <v>81</v>
      </c>
      <c r="HD149" t="s">
        <v>81</v>
      </c>
      <c r="HE149" t="s">
        <v>81</v>
      </c>
      <c r="HF149" t="s">
        <v>81</v>
      </c>
      <c r="HG149" t="s">
        <v>81</v>
      </c>
      <c r="HH149" t="s">
        <v>81</v>
      </c>
      <c r="HI149" t="s">
        <v>81</v>
      </c>
      <c r="HJ149" t="s">
        <v>81</v>
      </c>
      <c r="HK149" t="s">
        <v>81</v>
      </c>
      <c r="HL149" t="s">
        <v>81</v>
      </c>
      <c r="HM149" t="s">
        <v>81</v>
      </c>
      <c r="HN149" t="s">
        <v>81</v>
      </c>
      <c r="HO149" t="s">
        <v>81</v>
      </c>
      <c r="HP149" t="s">
        <v>81</v>
      </c>
      <c r="HQ149" t="s">
        <v>81</v>
      </c>
      <c r="HR149" t="s">
        <v>81</v>
      </c>
      <c r="HS149" t="s">
        <v>81</v>
      </c>
      <c r="HT149" t="s">
        <v>81</v>
      </c>
      <c r="HU149" t="s">
        <v>81</v>
      </c>
      <c r="HV149" t="s">
        <v>81</v>
      </c>
      <c r="HW149" t="s">
        <v>81</v>
      </c>
      <c r="HX149" t="s">
        <v>81</v>
      </c>
      <c r="HY149" t="s">
        <v>81</v>
      </c>
      <c r="HZ149" t="s">
        <v>81</v>
      </c>
      <c r="IA149" t="s">
        <v>81</v>
      </c>
      <c r="IB149" t="s">
        <v>81</v>
      </c>
      <c r="IC149" t="s">
        <v>81</v>
      </c>
      <c r="ID149" t="s">
        <v>81</v>
      </c>
      <c r="IE149" t="s">
        <v>81</v>
      </c>
      <c r="IF149" t="s">
        <v>81</v>
      </c>
      <c r="IG149" t="s">
        <v>81</v>
      </c>
      <c r="IH149" t="s">
        <v>81</v>
      </c>
      <c r="II149" t="s">
        <v>81</v>
      </c>
      <c r="IJ149" t="s">
        <v>81</v>
      </c>
      <c r="IK149" t="s">
        <v>81</v>
      </c>
      <c r="IL149" t="s">
        <v>81</v>
      </c>
      <c r="IM149" t="s">
        <v>81</v>
      </c>
      <c r="IN149" t="s">
        <v>81</v>
      </c>
      <c r="IO149" t="s">
        <v>81</v>
      </c>
      <c r="IP149" t="s">
        <v>81</v>
      </c>
      <c r="IQ149" t="s">
        <v>81</v>
      </c>
      <c r="IR149" t="s">
        <v>81</v>
      </c>
      <c r="IS149" t="s">
        <v>81</v>
      </c>
      <c r="IT149" t="s">
        <v>81</v>
      </c>
      <c r="IU149" t="s">
        <v>81</v>
      </c>
      <c r="IV149" t="s">
        <v>81</v>
      </c>
      <c r="IW149" t="s">
        <v>81</v>
      </c>
      <c r="IX149" t="s">
        <v>81</v>
      </c>
      <c r="IY149" t="s">
        <v>81</v>
      </c>
      <c r="IZ149" t="s">
        <v>81</v>
      </c>
      <c r="JA149" t="s">
        <v>81</v>
      </c>
      <c r="JB149" t="s">
        <v>81</v>
      </c>
      <c r="JC149" t="s">
        <v>81</v>
      </c>
      <c r="JD149" t="s">
        <v>81</v>
      </c>
      <c r="JE149" t="s">
        <v>81</v>
      </c>
      <c r="JF149" t="s">
        <v>81</v>
      </c>
      <c r="JG149" t="s">
        <v>81</v>
      </c>
      <c r="JH149" t="s">
        <v>81</v>
      </c>
      <c r="JI149" t="s">
        <v>81</v>
      </c>
      <c r="JJ149" t="s">
        <v>81</v>
      </c>
      <c r="JK149" t="s">
        <v>81</v>
      </c>
      <c r="JL149" t="s">
        <v>81</v>
      </c>
      <c r="JM149" t="s">
        <v>81</v>
      </c>
      <c r="JN149" t="s">
        <v>81</v>
      </c>
      <c r="JO149" t="s">
        <v>81</v>
      </c>
      <c r="JP149" t="s">
        <v>81</v>
      </c>
      <c r="JQ149" t="s">
        <v>81</v>
      </c>
      <c r="JR149" t="s">
        <v>81</v>
      </c>
      <c r="JS149" t="s">
        <v>81</v>
      </c>
      <c r="JT149" t="s">
        <v>81</v>
      </c>
      <c r="JU149" t="s">
        <v>81</v>
      </c>
      <c r="JV149" t="s">
        <v>81</v>
      </c>
      <c r="JW149" t="s">
        <v>81</v>
      </c>
      <c r="JX149" t="s">
        <v>81</v>
      </c>
      <c r="JY149" t="s">
        <v>81</v>
      </c>
      <c r="JZ149" t="s">
        <v>81</v>
      </c>
      <c r="KA149" t="s">
        <v>81</v>
      </c>
      <c r="KB149" t="s">
        <v>81</v>
      </c>
      <c r="KC149" t="s">
        <v>81</v>
      </c>
      <c r="KD149" t="s">
        <v>81</v>
      </c>
      <c r="KE149" t="s">
        <v>81</v>
      </c>
      <c r="KF149" t="s">
        <v>81</v>
      </c>
      <c r="KG149" t="s">
        <v>81</v>
      </c>
      <c r="KH149" t="s">
        <v>81</v>
      </c>
      <c r="KI149" t="s">
        <v>81</v>
      </c>
      <c r="KJ149" t="s">
        <v>81</v>
      </c>
      <c r="KK149" t="s">
        <v>81</v>
      </c>
      <c r="KL149" t="s">
        <v>81</v>
      </c>
      <c r="KM149" t="s">
        <v>81</v>
      </c>
      <c r="KN149" t="s">
        <v>81</v>
      </c>
      <c r="KO149" t="s">
        <v>81</v>
      </c>
      <c r="KP149" t="s">
        <v>81</v>
      </c>
      <c r="KQ149" t="s">
        <v>81</v>
      </c>
      <c r="KR149" t="s">
        <v>81</v>
      </c>
      <c r="KS149" t="s">
        <v>81</v>
      </c>
      <c r="KT149" t="s">
        <v>81</v>
      </c>
      <c r="KU149" t="s">
        <v>81</v>
      </c>
      <c r="KV149" t="s">
        <v>81</v>
      </c>
      <c r="KW149" t="s">
        <v>81</v>
      </c>
      <c r="KX149" t="s">
        <v>81</v>
      </c>
      <c r="KY149" t="s">
        <v>81</v>
      </c>
      <c r="KZ149" t="s">
        <v>81</v>
      </c>
      <c r="LA149" t="s">
        <v>81</v>
      </c>
      <c r="LB149" t="s">
        <v>81</v>
      </c>
      <c r="LC149" t="s">
        <v>81</v>
      </c>
      <c r="LD149" t="s">
        <v>81</v>
      </c>
      <c r="LE149" t="s">
        <v>81</v>
      </c>
      <c r="LF149" t="s">
        <v>81</v>
      </c>
      <c r="LG149" t="s">
        <v>81</v>
      </c>
      <c r="LH149" t="s">
        <v>81</v>
      </c>
      <c r="LI149" t="s">
        <v>81</v>
      </c>
      <c r="LJ149" t="s">
        <v>81</v>
      </c>
      <c r="LK149" t="s">
        <v>81</v>
      </c>
      <c r="LL149" t="s">
        <v>81</v>
      </c>
      <c r="LM149" t="s">
        <v>81</v>
      </c>
      <c r="LN149" t="s">
        <v>81</v>
      </c>
      <c r="LO149" t="s">
        <v>81</v>
      </c>
      <c r="LP149" t="s">
        <v>81</v>
      </c>
      <c r="LQ149" t="s">
        <v>81</v>
      </c>
      <c r="LR149" t="s">
        <v>81</v>
      </c>
      <c r="LS149" t="s">
        <v>81</v>
      </c>
      <c r="LT149" t="s">
        <v>81</v>
      </c>
      <c r="LU149" t="s">
        <v>81</v>
      </c>
      <c r="LV149" t="s">
        <v>81</v>
      </c>
      <c r="LW149" t="s">
        <v>81</v>
      </c>
      <c r="LX149" t="s">
        <v>81</v>
      </c>
      <c r="LY149" t="s">
        <v>81</v>
      </c>
      <c r="LZ149" t="s">
        <v>81</v>
      </c>
      <c r="MA149" t="s">
        <v>81</v>
      </c>
      <c r="MB149" t="s">
        <v>81</v>
      </c>
      <c r="MC149" t="s">
        <v>81</v>
      </c>
      <c r="MD149" t="s">
        <v>81</v>
      </c>
      <c r="ME149" t="s">
        <v>81</v>
      </c>
      <c r="MF149" t="s">
        <v>81</v>
      </c>
      <c r="MG149" t="s">
        <v>81</v>
      </c>
      <c r="MH149" t="s">
        <v>81</v>
      </c>
      <c r="MI149" t="s">
        <v>81</v>
      </c>
      <c r="MJ149" t="s">
        <v>81</v>
      </c>
      <c r="MK149" t="s">
        <v>81</v>
      </c>
      <c r="ML149" t="s">
        <v>81</v>
      </c>
      <c r="MM149" t="s">
        <v>81</v>
      </c>
      <c r="MN149" t="s">
        <v>81</v>
      </c>
      <c r="MO149" t="s">
        <v>81</v>
      </c>
      <c r="MP149" t="s">
        <v>81</v>
      </c>
      <c r="MQ149" t="s">
        <v>81</v>
      </c>
      <c r="MR149" t="s">
        <v>81</v>
      </c>
      <c r="MS149" t="s">
        <v>81</v>
      </c>
      <c r="MT149" t="s">
        <v>81</v>
      </c>
      <c r="MU149" t="s">
        <v>81</v>
      </c>
      <c r="MV149" t="s">
        <v>81</v>
      </c>
      <c r="MW149" t="s">
        <v>81</v>
      </c>
      <c r="MX149" t="s">
        <v>81</v>
      </c>
      <c r="MY149" t="s">
        <v>81</v>
      </c>
      <c r="MZ149" t="s">
        <v>81</v>
      </c>
      <c r="NA149" t="s">
        <v>81</v>
      </c>
      <c r="NB149" t="s">
        <v>81</v>
      </c>
      <c r="NC149" t="s">
        <v>81</v>
      </c>
      <c r="ND149" t="s">
        <v>81</v>
      </c>
      <c r="NE149" t="s">
        <v>81</v>
      </c>
      <c r="NF149" t="s">
        <v>81</v>
      </c>
      <c r="NG149" t="s">
        <v>81</v>
      </c>
      <c r="NH149" t="s">
        <v>81</v>
      </c>
      <c r="NI149" t="s">
        <v>81</v>
      </c>
      <c r="NJ149" t="s">
        <v>81</v>
      </c>
      <c r="NK149" t="s">
        <v>81</v>
      </c>
      <c r="NL149" t="s">
        <v>81</v>
      </c>
      <c r="NM149" t="s">
        <v>81</v>
      </c>
      <c r="NN149" t="s">
        <v>81</v>
      </c>
      <c r="NO149" t="s">
        <v>81</v>
      </c>
      <c r="NP149" t="s">
        <v>81</v>
      </c>
      <c r="NQ149" t="s">
        <v>81</v>
      </c>
      <c r="NR149" t="s">
        <v>81</v>
      </c>
      <c r="NS149" t="s">
        <v>81</v>
      </c>
      <c r="NT149" t="s">
        <v>81</v>
      </c>
      <c r="NU149" t="s">
        <v>81</v>
      </c>
      <c r="NV149" t="s">
        <v>81</v>
      </c>
      <c r="NW149" t="s">
        <v>81</v>
      </c>
      <c r="NX149" t="s">
        <v>81</v>
      </c>
      <c r="NY149" t="s">
        <v>81</v>
      </c>
      <c r="NZ149" t="s">
        <v>81</v>
      </c>
      <c r="OA149" t="s">
        <v>81</v>
      </c>
      <c r="OB149" t="s">
        <v>81</v>
      </c>
      <c r="OC149" t="s">
        <v>81</v>
      </c>
      <c r="OD149" t="s">
        <v>81</v>
      </c>
      <c r="OE149" t="s">
        <v>81</v>
      </c>
      <c r="OF149" t="s">
        <v>81</v>
      </c>
      <c r="OG149" t="s">
        <v>81</v>
      </c>
      <c r="OH149" t="s">
        <v>81</v>
      </c>
      <c r="OI149" t="s">
        <v>81</v>
      </c>
      <c r="OJ149" t="s">
        <v>81</v>
      </c>
      <c r="OK149" t="s">
        <v>81</v>
      </c>
      <c r="OL149" t="s">
        <v>81</v>
      </c>
      <c r="OM149">
        <v>0</v>
      </c>
      <c r="ON149" t="s">
        <v>81</v>
      </c>
      <c r="OO149" t="s">
        <v>81</v>
      </c>
      <c r="OP149">
        <v>1</v>
      </c>
      <c r="OQ149">
        <v>2</v>
      </c>
      <c r="OR149">
        <v>15</v>
      </c>
      <c r="OS149" t="s">
        <v>81</v>
      </c>
      <c r="OT149" t="s">
        <v>81</v>
      </c>
      <c r="OU149" t="s">
        <v>81</v>
      </c>
      <c r="OV149" t="s">
        <v>81</v>
      </c>
      <c r="OW149" t="s">
        <v>81</v>
      </c>
      <c r="OX149" t="s">
        <v>81</v>
      </c>
      <c r="OY149" t="s">
        <v>81</v>
      </c>
      <c r="OZ149" t="s">
        <v>81</v>
      </c>
      <c r="PA149" t="s">
        <v>81</v>
      </c>
      <c r="PB149" t="s">
        <v>81</v>
      </c>
      <c r="PC149" t="s">
        <v>81</v>
      </c>
      <c r="PD149" t="s">
        <v>81</v>
      </c>
    </row>
    <row r="150" spans="1:420" x14ac:dyDescent="0.35">
      <c r="A150" s="20">
        <v>2100615</v>
      </c>
      <c r="B150" s="20">
        <v>2</v>
      </c>
      <c r="C150" s="20">
        <v>10</v>
      </c>
      <c r="D150" s="20">
        <v>6</v>
      </c>
      <c r="E150" s="20" t="s">
        <v>1410</v>
      </c>
      <c r="F150" s="20">
        <v>1</v>
      </c>
      <c r="G150" s="20">
        <v>8</v>
      </c>
      <c r="H150" s="20">
        <v>8</v>
      </c>
      <c r="I150" s="20">
        <v>60</v>
      </c>
      <c r="J150" s="20">
        <v>100</v>
      </c>
      <c r="K150" t="s">
        <v>81</v>
      </c>
      <c r="L150" s="20">
        <v>15000</v>
      </c>
      <c r="M150" s="20">
        <v>2</v>
      </c>
      <c r="N150" s="20">
        <v>8</v>
      </c>
      <c r="O150" s="20">
        <v>8</v>
      </c>
      <c r="P150" s="20">
        <v>70</v>
      </c>
      <c r="Q150" t="s">
        <v>81</v>
      </c>
      <c r="R150" t="s">
        <v>81</v>
      </c>
      <c r="S150" s="20">
        <v>7000</v>
      </c>
      <c r="T150" t="s">
        <v>81</v>
      </c>
      <c r="U150" t="s">
        <v>81</v>
      </c>
      <c r="V150" t="s">
        <v>81</v>
      </c>
      <c r="W150" t="s">
        <v>81</v>
      </c>
      <c r="X150" t="s">
        <v>81</v>
      </c>
      <c r="Y150" t="s">
        <v>81</v>
      </c>
      <c r="Z150" t="s">
        <v>81</v>
      </c>
      <c r="AA150" t="s">
        <v>81</v>
      </c>
      <c r="AB150" t="s">
        <v>81</v>
      </c>
      <c r="AC150" t="s">
        <v>81</v>
      </c>
      <c r="AD150" t="s">
        <v>81</v>
      </c>
      <c r="AE150" t="s">
        <v>81</v>
      </c>
      <c r="AF150" t="s">
        <v>81</v>
      </c>
      <c r="AG150" t="s">
        <v>81</v>
      </c>
      <c r="AH150" t="s">
        <v>81</v>
      </c>
      <c r="AI150" t="s">
        <v>81</v>
      </c>
      <c r="AJ150" t="s">
        <v>81</v>
      </c>
      <c r="AK150" t="s">
        <v>81</v>
      </c>
      <c r="AL150" t="s">
        <v>81</v>
      </c>
      <c r="AM150" t="s">
        <v>81</v>
      </c>
      <c r="AN150" t="s">
        <v>81</v>
      </c>
      <c r="AO150" t="s">
        <v>81</v>
      </c>
      <c r="AP150" t="s">
        <v>81</v>
      </c>
      <c r="AQ150" t="s">
        <v>81</v>
      </c>
      <c r="AR150" t="s">
        <v>81</v>
      </c>
      <c r="AS150" t="s">
        <v>81</v>
      </c>
      <c r="AT150" t="s">
        <v>81</v>
      </c>
      <c r="AU150" t="s">
        <v>81</v>
      </c>
      <c r="AV150">
        <v>2</v>
      </c>
      <c r="AW150">
        <v>37500</v>
      </c>
      <c r="AX150">
        <v>62500</v>
      </c>
      <c r="AY150">
        <v>3750</v>
      </c>
      <c r="AZ150">
        <v>31250</v>
      </c>
      <c r="BA150">
        <v>43750</v>
      </c>
      <c r="BB150" t="s">
        <v>81</v>
      </c>
      <c r="BC150" t="s">
        <v>81</v>
      </c>
      <c r="BD150" t="s">
        <v>81</v>
      </c>
      <c r="BE150" t="s">
        <v>81</v>
      </c>
      <c r="BF150" t="s">
        <v>81</v>
      </c>
      <c r="BG150" t="s">
        <v>81</v>
      </c>
      <c r="BH150" t="s">
        <v>81</v>
      </c>
      <c r="BI150" t="s">
        <v>81</v>
      </c>
      <c r="BJ150" t="s">
        <v>81</v>
      </c>
      <c r="BK150" t="s">
        <v>81</v>
      </c>
      <c r="BL150" t="s">
        <v>81</v>
      </c>
      <c r="BM150" t="s">
        <v>81</v>
      </c>
      <c r="BN150" t="s">
        <v>81</v>
      </c>
      <c r="BO150" t="s">
        <v>81</v>
      </c>
      <c r="BP150" t="s">
        <v>81</v>
      </c>
      <c r="BQ150" t="s">
        <v>81</v>
      </c>
      <c r="BR150" t="s">
        <v>81</v>
      </c>
      <c r="BS150" t="s">
        <v>81</v>
      </c>
      <c r="BT150" t="s">
        <v>81</v>
      </c>
      <c r="BU150" s="27">
        <v>0</v>
      </c>
      <c r="BV150" t="s">
        <v>81</v>
      </c>
      <c r="BW150">
        <v>1</v>
      </c>
      <c r="BX150" t="s">
        <v>81</v>
      </c>
      <c r="BY150">
        <v>1</v>
      </c>
      <c r="BZ150" t="s">
        <v>81</v>
      </c>
      <c r="CA150" t="s">
        <v>81</v>
      </c>
      <c r="CB150" t="s">
        <v>81</v>
      </c>
      <c r="CC150" t="s">
        <v>81</v>
      </c>
      <c r="CD150" t="s">
        <v>81</v>
      </c>
      <c r="CE150" t="s">
        <v>81</v>
      </c>
      <c r="CF150" t="s">
        <v>81</v>
      </c>
      <c r="CG150">
        <v>3</v>
      </c>
      <c r="CH150" t="s">
        <v>81</v>
      </c>
      <c r="CI150">
        <v>1</v>
      </c>
      <c r="CJ150" t="s">
        <v>81</v>
      </c>
      <c r="CK150" t="s">
        <v>81</v>
      </c>
      <c r="CL150" t="s">
        <v>81</v>
      </c>
      <c r="CM150">
        <v>10</v>
      </c>
      <c r="CN150">
        <v>4</v>
      </c>
      <c r="CO150" t="s">
        <v>81</v>
      </c>
      <c r="CP150" t="s">
        <v>81</v>
      </c>
      <c r="CQ150">
        <v>1</v>
      </c>
      <c r="CR150" t="s">
        <v>81</v>
      </c>
      <c r="CS150">
        <v>3</v>
      </c>
      <c r="CT150" t="s">
        <v>81</v>
      </c>
      <c r="CU150" t="s">
        <v>81</v>
      </c>
      <c r="CV150" t="s">
        <v>81</v>
      </c>
      <c r="CW150" t="s">
        <v>81</v>
      </c>
      <c r="CX150" t="s">
        <v>81</v>
      </c>
      <c r="CY150">
        <v>1</v>
      </c>
      <c r="CZ150" t="s">
        <v>81</v>
      </c>
      <c r="DA150" t="s">
        <v>81</v>
      </c>
      <c r="DB150" t="s">
        <v>81</v>
      </c>
      <c r="DC150">
        <v>1.5</v>
      </c>
      <c r="DD150" t="s">
        <v>81</v>
      </c>
      <c r="DE150" t="s">
        <v>81</v>
      </c>
      <c r="DF150" t="s">
        <v>81</v>
      </c>
      <c r="DG150">
        <v>8</v>
      </c>
      <c r="DH150">
        <v>5</v>
      </c>
      <c r="DI150" t="s">
        <v>81</v>
      </c>
      <c r="DJ150" t="s">
        <v>81</v>
      </c>
      <c r="DK150">
        <v>2</v>
      </c>
      <c r="DL150" t="s">
        <v>81</v>
      </c>
      <c r="DM150">
        <v>5</v>
      </c>
      <c r="DN150" t="s">
        <v>81</v>
      </c>
      <c r="DO150" t="s">
        <v>81</v>
      </c>
      <c r="DP150">
        <v>2</v>
      </c>
      <c r="DQ150" t="s">
        <v>81</v>
      </c>
      <c r="DR150">
        <v>10</v>
      </c>
      <c r="DS150" t="s">
        <v>81</v>
      </c>
      <c r="DT150" t="s">
        <v>81</v>
      </c>
      <c r="DU150" t="s">
        <v>81</v>
      </c>
      <c r="DV150" t="s">
        <v>81</v>
      </c>
      <c r="DW150" t="s">
        <v>81</v>
      </c>
      <c r="DX150" t="s">
        <v>81</v>
      </c>
      <c r="DY150" t="s">
        <v>81</v>
      </c>
      <c r="DZ150">
        <v>1</v>
      </c>
      <c r="EA150" t="s">
        <v>81</v>
      </c>
      <c r="EB150">
        <v>1</v>
      </c>
      <c r="EC150" t="s">
        <v>81</v>
      </c>
      <c r="ED150" t="s">
        <v>81</v>
      </c>
      <c r="EE150">
        <v>5</v>
      </c>
      <c r="EF150" t="s">
        <v>81</v>
      </c>
      <c r="EG150">
        <v>1</v>
      </c>
      <c r="EH150" t="s">
        <v>81</v>
      </c>
      <c r="EI150" t="s">
        <v>81</v>
      </c>
      <c r="EJ150" t="s">
        <v>81</v>
      </c>
      <c r="EK150" t="s">
        <v>81</v>
      </c>
      <c r="EL150" t="s">
        <v>81</v>
      </c>
      <c r="EM150" t="s">
        <v>81</v>
      </c>
      <c r="EN150" t="s">
        <v>81</v>
      </c>
      <c r="EO150" t="s">
        <v>81</v>
      </c>
      <c r="EP150" t="s">
        <v>81</v>
      </c>
      <c r="EQ150" t="s">
        <v>81</v>
      </c>
      <c r="ER150" t="s">
        <v>81</v>
      </c>
      <c r="ES150" t="s">
        <v>81</v>
      </c>
      <c r="ET150">
        <v>1</v>
      </c>
      <c r="EU150" t="s">
        <v>81</v>
      </c>
      <c r="EV150">
        <v>3</v>
      </c>
      <c r="EW150" t="s">
        <v>81</v>
      </c>
      <c r="EX150" t="s">
        <v>81</v>
      </c>
      <c r="EY150" t="s">
        <v>81</v>
      </c>
      <c r="EZ150" t="s">
        <v>81</v>
      </c>
      <c r="FA150" t="s">
        <v>81</v>
      </c>
      <c r="FB150">
        <v>1</v>
      </c>
      <c r="FC150" t="s">
        <v>81</v>
      </c>
      <c r="FD150" t="s">
        <v>81</v>
      </c>
      <c r="FE150" t="s">
        <v>81</v>
      </c>
      <c r="FF150">
        <v>10</v>
      </c>
      <c r="FG150" t="s">
        <v>81</v>
      </c>
      <c r="FH150" t="s">
        <v>81</v>
      </c>
      <c r="FI150">
        <v>1</v>
      </c>
      <c r="FJ150" t="s">
        <v>81</v>
      </c>
      <c r="FK150">
        <v>1</v>
      </c>
      <c r="FL150" t="s">
        <v>81</v>
      </c>
      <c r="FM150" t="s">
        <v>81</v>
      </c>
      <c r="FN150">
        <v>1</v>
      </c>
      <c r="FO150" t="s">
        <v>81</v>
      </c>
      <c r="FP150">
        <v>1</v>
      </c>
      <c r="FQ150" t="s">
        <v>81</v>
      </c>
      <c r="FR150" t="s">
        <v>81</v>
      </c>
      <c r="FS150">
        <v>2</v>
      </c>
      <c r="FT150" t="s">
        <v>81</v>
      </c>
      <c r="FU150">
        <v>2</v>
      </c>
      <c r="FV150" t="s">
        <v>81</v>
      </c>
      <c r="FW150" t="s">
        <v>81</v>
      </c>
      <c r="FX150" t="s">
        <v>81</v>
      </c>
      <c r="FY150" t="s">
        <v>81</v>
      </c>
      <c r="FZ150" t="s">
        <v>81</v>
      </c>
      <c r="GA150" t="s">
        <v>81</v>
      </c>
      <c r="GB150" t="s">
        <v>81</v>
      </c>
      <c r="GC150" t="s">
        <v>81</v>
      </c>
      <c r="GD150" t="s">
        <v>81</v>
      </c>
      <c r="GE150" t="s">
        <v>81</v>
      </c>
      <c r="GF150" t="s">
        <v>81</v>
      </c>
      <c r="GG150" t="s">
        <v>81</v>
      </c>
      <c r="GH150" t="s">
        <v>81</v>
      </c>
      <c r="GI150" t="s">
        <v>81</v>
      </c>
      <c r="GJ150" t="s">
        <v>81</v>
      </c>
      <c r="GK150" t="s">
        <v>81</v>
      </c>
      <c r="GL150" t="s">
        <v>81</v>
      </c>
      <c r="GM150" t="s">
        <v>81</v>
      </c>
      <c r="GN150" t="s">
        <v>81</v>
      </c>
      <c r="GO150" t="s">
        <v>81</v>
      </c>
      <c r="GP150" t="s">
        <v>81</v>
      </c>
      <c r="GQ150" t="s">
        <v>81</v>
      </c>
      <c r="GR150" t="s">
        <v>81</v>
      </c>
      <c r="GS150" t="s">
        <v>81</v>
      </c>
      <c r="GT150" t="s">
        <v>81</v>
      </c>
      <c r="GU150" t="s">
        <v>81</v>
      </c>
      <c r="GV150" t="s">
        <v>81</v>
      </c>
      <c r="GW150" t="s">
        <v>81</v>
      </c>
      <c r="GX150" t="s">
        <v>81</v>
      </c>
      <c r="GY150" t="s">
        <v>81</v>
      </c>
      <c r="GZ150" t="s">
        <v>81</v>
      </c>
      <c r="HA150" t="s">
        <v>81</v>
      </c>
      <c r="HB150" t="s">
        <v>81</v>
      </c>
      <c r="HC150" t="s">
        <v>81</v>
      </c>
      <c r="HD150" t="s">
        <v>81</v>
      </c>
      <c r="HE150" t="s">
        <v>81</v>
      </c>
      <c r="HF150" t="s">
        <v>81</v>
      </c>
      <c r="HG150" t="s">
        <v>81</v>
      </c>
      <c r="HH150" t="s">
        <v>81</v>
      </c>
      <c r="HI150" t="s">
        <v>81</v>
      </c>
      <c r="HJ150" t="s">
        <v>81</v>
      </c>
      <c r="HK150" t="s">
        <v>81</v>
      </c>
      <c r="HL150" t="s">
        <v>81</v>
      </c>
      <c r="HM150" t="s">
        <v>81</v>
      </c>
      <c r="HN150" t="s">
        <v>81</v>
      </c>
      <c r="HO150" t="s">
        <v>81</v>
      </c>
      <c r="HP150" t="s">
        <v>81</v>
      </c>
      <c r="HQ150" t="s">
        <v>81</v>
      </c>
      <c r="HR150" t="s">
        <v>81</v>
      </c>
      <c r="HS150" t="s">
        <v>81</v>
      </c>
      <c r="HT150" t="s">
        <v>81</v>
      </c>
      <c r="HU150" t="s">
        <v>81</v>
      </c>
      <c r="HV150" t="s">
        <v>81</v>
      </c>
      <c r="HW150" t="s">
        <v>81</v>
      </c>
      <c r="HX150" t="s">
        <v>81</v>
      </c>
      <c r="HY150" t="s">
        <v>81</v>
      </c>
      <c r="HZ150" t="s">
        <v>81</v>
      </c>
      <c r="IA150" t="s">
        <v>81</v>
      </c>
      <c r="IB150" t="s">
        <v>81</v>
      </c>
      <c r="IC150" t="s">
        <v>81</v>
      </c>
      <c r="ID150" t="s">
        <v>81</v>
      </c>
      <c r="IE150" t="s">
        <v>81</v>
      </c>
      <c r="IF150" t="s">
        <v>81</v>
      </c>
      <c r="IG150" t="s">
        <v>81</v>
      </c>
      <c r="IH150" t="s">
        <v>81</v>
      </c>
      <c r="II150" t="s">
        <v>81</v>
      </c>
      <c r="IJ150" t="s">
        <v>81</v>
      </c>
      <c r="IK150" t="s">
        <v>81</v>
      </c>
      <c r="IL150" t="s">
        <v>81</v>
      </c>
      <c r="IM150" t="s">
        <v>81</v>
      </c>
      <c r="IN150" t="s">
        <v>81</v>
      </c>
      <c r="IO150" t="s">
        <v>81</v>
      </c>
      <c r="IP150" t="s">
        <v>81</v>
      </c>
      <c r="IQ150" t="s">
        <v>81</v>
      </c>
      <c r="IR150" t="s">
        <v>81</v>
      </c>
      <c r="IS150" t="s">
        <v>81</v>
      </c>
      <c r="IT150" t="s">
        <v>81</v>
      </c>
      <c r="IU150" t="s">
        <v>81</v>
      </c>
      <c r="IV150" t="s">
        <v>81</v>
      </c>
      <c r="IW150" t="s">
        <v>81</v>
      </c>
      <c r="IX150" t="s">
        <v>81</v>
      </c>
      <c r="IY150" t="s">
        <v>81</v>
      </c>
      <c r="IZ150" t="s">
        <v>81</v>
      </c>
      <c r="JA150" t="s">
        <v>81</v>
      </c>
      <c r="JB150" t="s">
        <v>81</v>
      </c>
      <c r="JC150" t="s">
        <v>81</v>
      </c>
      <c r="JD150" t="s">
        <v>81</v>
      </c>
      <c r="JE150" t="s">
        <v>81</v>
      </c>
      <c r="JF150" t="s">
        <v>81</v>
      </c>
      <c r="JG150" t="s">
        <v>81</v>
      </c>
      <c r="JH150" t="s">
        <v>81</v>
      </c>
      <c r="JI150" t="s">
        <v>81</v>
      </c>
      <c r="JJ150" t="s">
        <v>81</v>
      </c>
      <c r="JK150" t="s">
        <v>81</v>
      </c>
      <c r="JL150" t="s">
        <v>81</v>
      </c>
      <c r="JM150" t="s">
        <v>81</v>
      </c>
      <c r="JN150" t="s">
        <v>81</v>
      </c>
      <c r="JO150" t="s">
        <v>81</v>
      </c>
      <c r="JP150" t="s">
        <v>81</v>
      </c>
      <c r="JQ150" t="s">
        <v>81</v>
      </c>
      <c r="JR150" t="s">
        <v>81</v>
      </c>
      <c r="JS150" t="s">
        <v>81</v>
      </c>
      <c r="JT150" t="s">
        <v>81</v>
      </c>
      <c r="JU150" t="s">
        <v>81</v>
      </c>
      <c r="JV150" t="s">
        <v>81</v>
      </c>
      <c r="JW150" t="s">
        <v>81</v>
      </c>
      <c r="JX150" t="s">
        <v>81</v>
      </c>
      <c r="JY150" t="s">
        <v>81</v>
      </c>
      <c r="JZ150" t="s">
        <v>81</v>
      </c>
      <c r="KA150" t="s">
        <v>81</v>
      </c>
      <c r="KB150" t="s">
        <v>81</v>
      </c>
      <c r="KC150" t="s">
        <v>81</v>
      </c>
      <c r="KD150" t="s">
        <v>81</v>
      </c>
      <c r="KE150" t="s">
        <v>81</v>
      </c>
      <c r="KF150" t="s">
        <v>81</v>
      </c>
      <c r="KG150" t="s">
        <v>81</v>
      </c>
      <c r="KH150" t="s">
        <v>81</v>
      </c>
      <c r="KI150" t="s">
        <v>81</v>
      </c>
      <c r="KJ150" t="s">
        <v>81</v>
      </c>
      <c r="KK150" t="s">
        <v>81</v>
      </c>
      <c r="KL150" t="s">
        <v>81</v>
      </c>
      <c r="KM150" t="s">
        <v>81</v>
      </c>
      <c r="KN150" t="s">
        <v>81</v>
      </c>
      <c r="KO150" t="s">
        <v>81</v>
      </c>
      <c r="KP150" t="s">
        <v>81</v>
      </c>
      <c r="KQ150" t="s">
        <v>81</v>
      </c>
      <c r="KR150" t="s">
        <v>81</v>
      </c>
      <c r="KS150" t="s">
        <v>81</v>
      </c>
      <c r="KT150" t="s">
        <v>81</v>
      </c>
      <c r="KU150" t="s">
        <v>81</v>
      </c>
      <c r="KV150" t="s">
        <v>81</v>
      </c>
      <c r="KW150" t="s">
        <v>81</v>
      </c>
      <c r="KX150" t="s">
        <v>81</v>
      </c>
      <c r="KY150" t="s">
        <v>81</v>
      </c>
      <c r="KZ150" t="s">
        <v>81</v>
      </c>
      <c r="LA150" t="s">
        <v>81</v>
      </c>
      <c r="LB150" t="s">
        <v>81</v>
      </c>
      <c r="LC150" t="s">
        <v>81</v>
      </c>
      <c r="LD150" t="s">
        <v>81</v>
      </c>
      <c r="LE150" t="s">
        <v>81</v>
      </c>
      <c r="LF150" t="s">
        <v>81</v>
      </c>
      <c r="LG150" t="s">
        <v>81</v>
      </c>
      <c r="LH150" t="s">
        <v>81</v>
      </c>
      <c r="LI150" t="s">
        <v>81</v>
      </c>
      <c r="LJ150" t="s">
        <v>81</v>
      </c>
      <c r="LK150" t="s">
        <v>81</v>
      </c>
      <c r="LL150" t="s">
        <v>81</v>
      </c>
      <c r="LM150" t="s">
        <v>81</v>
      </c>
      <c r="LN150" t="s">
        <v>81</v>
      </c>
      <c r="LO150" t="s">
        <v>81</v>
      </c>
      <c r="LP150" t="s">
        <v>81</v>
      </c>
      <c r="LQ150" t="s">
        <v>81</v>
      </c>
      <c r="LR150" t="s">
        <v>81</v>
      </c>
      <c r="LS150" t="s">
        <v>81</v>
      </c>
      <c r="LT150" t="s">
        <v>81</v>
      </c>
      <c r="LU150" t="s">
        <v>81</v>
      </c>
      <c r="LV150" t="s">
        <v>81</v>
      </c>
      <c r="LW150" t="s">
        <v>81</v>
      </c>
      <c r="LX150" t="s">
        <v>81</v>
      </c>
      <c r="LY150" t="s">
        <v>81</v>
      </c>
      <c r="LZ150" t="s">
        <v>81</v>
      </c>
      <c r="MA150" t="s">
        <v>81</v>
      </c>
      <c r="MB150" t="s">
        <v>81</v>
      </c>
      <c r="MC150" t="s">
        <v>81</v>
      </c>
      <c r="MD150" t="s">
        <v>81</v>
      </c>
      <c r="ME150" t="s">
        <v>81</v>
      </c>
      <c r="MF150" t="s">
        <v>81</v>
      </c>
      <c r="MG150" t="s">
        <v>81</v>
      </c>
      <c r="MH150" t="s">
        <v>81</v>
      </c>
      <c r="MI150" t="s">
        <v>81</v>
      </c>
      <c r="MJ150" t="s">
        <v>81</v>
      </c>
      <c r="MK150" t="s">
        <v>81</v>
      </c>
      <c r="ML150" t="s">
        <v>81</v>
      </c>
      <c r="MM150" t="s">
        <v>81</v>
      </c>
      <c r="MN150" t="s">
        <v>81</v>
      </c>
      <c r="MO150" t="s">
        <v>81</v>
      </c>
      <c r="MP150" t="s">
        <v>81</v>
      </c>
      <c r="MQ150" t="s">
        <v>81</v>
      </c>
      <c r="MR150" t="s">
        <v>81</v>
      </c>
      <c r="MS150" t="s">
        <v>81</v>
      </c>
      <c r="MT150" t="s">
        <v>81</v>
      </c>
      <c r="MU150" t="s">
        <v>81</v>
      </c>
      <c r="MV150" t="s">
        <v>81</v>
      </c>
      <c r="MW150" t="s">
        <v>81</v>
      </c>
      <c r="MX150" t="s">
        <v>81</v>
      </c>
      <c r="MY150" t="s">
        <v>81</v>
      </c>
      <c r="MZ150" t="s">
        <v>81</v>
      </c>
      <c r="NA150" t="s">
        <v>81</v>
      </c>
      <c r="NB150" t="s">
        <v>81</v>
      </c>
      <c r="NC150" t="s">
        <v>81</v>
      </c>
      <c r="ND150" t="s">
        <v>81</v>
      </c>
      <c r="NE150" t="s">
        <v>81</v>
      </c>
      <c r="NF150" t="s">
        <v>81</v>
      </c>
      <c r="NG150" t="s">
        <v>81</v>
      </c>
      <c r="NH150" t="s">
        <v>81</v>
      </c>
      <c r="NI150" t="s">
        <v>81</v>
      </c>
      <c r="NJ150" t="s">
        <v>81</v>
      </c>
      <c r="NK150" t="s">
        <v>81</v>
      </c>
      <c r="NL150" t="s">
        <v>81</v>
      </c>
      <c r="NM150" t="s">
        <v>81</v>
      </c>
      <c r="NN150" t="s">
        <v>81</v>
      </c>
      <c r="NO150" t="s">
        <v>81</v>
      </c>
      <c r="NP150" t="s">
        <v>81</v>
      </c>
      <c r="NQ150" t="s">
        <v>81</v>
      </c>
      <c r="NR150" t="s">
        <v>81</v>
      </c>
      <c r="NS150" t="s">
        <v>81</v>
      </c>
      <c r="NT150" t="s">
        <v>81</v>
      </c>
      <c r="NU150" t="s">
        <v>81</v>
      </c>
      <c r="NV150" t="s">
        <v>81</v>
      </c>
      <c r="NW150" t="s">
        <v>81</v>
      </c>
      <c r="NX150" t="s">
        <v>81</v>
      </c>
      <c r="NY150" t="s">
        <v>81</v>
      </c>
      <c r="NZ150" t="s">
        <v>81</v>
      </c>
      <c r="OA150" t="s">
        <v>81</v>
      </c>
      <c r="OB150" t="s">
        <v>81</v>
      </c>
      <c r="OC150" t="s">
        <v>81</v>
      </c>
      <c r="OD150" t="s">
        <v>81</v>
      </c>
      <c r="OE150" t="s">
        <v>81</v>
      </c>
      <c r="OF150" t="s">
        <v>81</v>
      </c>
      <c r="OG150" t="s">
        <v>81</v>
      </c>
      <c r="OH150" t="s">
        <v>81</v>
      </c>
      <c r="OI150" t="s">
        <v>81</v>
      </c>
      <c r="OJ150" t="s">
        <v>81</v>
      </c>
      <c r="OK150" t="s">
        <v>81</v>
      </c>
      <c r="OL150" t="s">
        <v>81</v>
      </c>
      <c r="OM150">
        <v>1</v>
      </c>
      <c r="ON150">
        <v>1</v>
      </c>
      <c r="OO150">
        <v>11</v>
      </c>
      <c r="OP150">
        <v>1</v>
      </c>
      <c r="OQ150">
        <v>1</v>
      </c>
      <c r="OR150">
        <v>11</v>
      </c>
      <c r="OS150" t="s">
        <v>81</v>
      </c>
      <c r="OT150" t="s">
        <v>81</v>
      </c>
      <c r="OU150" t="s">
        <v>81</v>
      </c>
      <c r="OV150" t="s">
        <v>81</v>
      </c>
      <c r="OW150" t="s">
        <v>81</v>
      </c>
      <c r="OX150" t="s">
        <v>81</v>
      </c>
      <c r="OY150" t="s">
        <v>81</v>
      </c>
      <c r="OZ150" t="s">
        <v>81</v>
      </c>
      <c r="PA150" t="s">
        <v>81</v>
      </c>
      <c r="PB150" t="s">
        <v>81</v>
      </c>
      <c r="PC150" t="s">
        <v>81</v>
      </c>
      <c r="PD150" t="s">
        <v>81</v>
      </c>
    </row>
    <row r="151" spans="1:420" x14ac:dyDescent="0.35">
      <c r="A151" s="20">
        <v>2100616</v>
      </c>
      <c r="B151" s="20">
        <v>2</v>
      </c>
      <c r="C151" s="20">
        <v>10</v>
      </c>
      <c r="D151" s="20">
        <v>6</v>
      </c>
      <c r="E151" s="20" t="s">
        <v>1742</v>
      </c>
      <c r="F151" s="20">
        <v>1</v>
      </c>
      <c r="G151" s="20">
        <v>6</v>
      </c>
      <c r="H151" s="20">
        <v>6</v>
      </c>
      <c r="I151" s="20">
        <v>40</v>
      </c>
      <c r="J151" s="20">
        <v>100</v>
      </c>
      <c r="K151" s="20">
        <v>10</v>
      </c>
      <c r="L151" s="20">
        <v>12500</v>
      </c>
      <c r="M151" s="20">
        <v>2</v>
      </c>
      <c r="N151" s="20">
        <v>1</v>
      </c>
      <c r="O151" s="20">
        <v>1</v>
      </c>
      <c r="P151" s="20">
        <v>35</v>
      </c>
      <c r="Q151" s="20">
        <v>10</v>
      </c>
      <c r="R151" t="s">
        <v>81</v>
      </c>
      <c r="S151" s="20">
        <v>12000</v>
      </c>
      <c r="T151" t="s">
        <v>81</v>
      </c>
      <c r="U151" t="s">
        <v>81</v>
      </c>
      <c r="V151" t="s">
        <v>81</v>
      </c>
      <c r="W151" t="s">
        <v>81</v>
      </c>
      <c r="X151" t="s">
        <v>81</v>
      </c>
      <c r="Y151" t="s">
        <v>81</v>
      </c>
      <c r="Z151" t="s">
        <v>81</v>
      </c>
      <c r="AA151" t="s">
        <v>81</v>
      </c>
      <c r="AB151" t="s">
        <v>81</v>
      </c>
      <c r="AC151" t="s">
        <v>81</v>
      </c>
      <c r="AD151" t="s">
        <v>81</v>
      </c>
      <c r="AE151" t="s">
        <v>81</v>
      </c>
      <c r="AF151" t="s">
        <v>81</v>
      </c>
      <c r="AG151" t="s">
        <v>81</v>
      </c>
      <c r="AH151" t="s">
        <v>81</v>
      </c>
      <c r="AI151" t="s">
        <v>81</v>
      </c>
      <c r="AJ151" t="s">
        <v>81</v>
      </c>
      <c r="AK151" t="s">
        <v>81</v>
      </c>
      <c r="AL151" t="s">
        <v>81</v>
      </c>
      <c r="AM151" t="s">
        <v>81</v>
      </c>
      <c r="AN151" t="s">
        <v>81</v>
      </c>
      <c r="AO151" t="s">
        <v>81</v>
      </c>
      <c r="AP151" t="s">
        <v>81</v>
      </c>
      <c r="AQ151" t="s">
        <v>81</v>
      </c>
      <c r="AR151" t="s">
        <v>81</v>
      </c>
      <c r="AS151" t="s">
        <v>81</v>
      </c>
      <c r="AT151" t="s">
        <v>81</v>
      </c>
      <c r="AU151" t="s">
        <v>81</v>
      </c>
      <c r="AV151">
        <v>2</v>
      </c>
      <c r="AW151" t="s">
        <v>81</v>
      </c>
      <c r="AX151">
        <v>36000</v>
      </c>
      <c r="AY151" t="s">
        <v>81</v>
      </c>
      <c r="AZ151" t="s">
        <v>81</v>
      </c>
      <c r="BA151">
        <v>20000</v>
      </c>
      <c r="BB151">
        <v>17000</v>
      </c>
      <c r="BC151" t="s">
        <v>81</v>
      </c>
      <c r="BD151" t="s">
        <v>81</v>
      </c>
      <c r="BE151" t="s">
        <v>81</v>
      </c>
      <c r="BF151" t="s">
        <v>81</v>
      </c>
      <c r="BG151" t="s">
        <v>81</v>
      </c>
      <c r="BH151" t="s">
        <v>81</v>
      </c>
      <c r="BI151" t="s">
        <v>81</v>
      </c>
      <c r="BJ151" t="s">
        <v>81</v>
      </c>
      <c r="BK151" t="s">
        <v>81</v>
      </c>
      <c r="BL151" t="s">
        <v>81</v>
      </c>
      <c r="BM151" t="s">
        <v>81</v>
      </c>
      <c r="BN151" t="s">
        <v>81</v>
      </c>
      <c r="BO151" t="s">
        <v>81</v>
      </c>
      <c r="BP151" t="s">
        <v>81</v>
      </c>
      <c r="BQ151" t="s">
        <v>81</v>
      </c>
      <c r="BR151" t="s">
        <v>81</v>
      </c>
      <c r="BS151" t="s">
        <v>81</v>
      </c>
      <c r="BT151" t="s">
        <v>81</v>
      </c>
      <c r="BU151">
        <v>1</v>
      </c>
      <c r="BV151" t="s">
        <v>81</v>
      </c>
      <c r="BW151">
        <v>1</v>
      </c>
      <c r="BX151" t="s">
        <v>81</v>
      </c>
      <c r="BY151">
        <v>4</v>
      </c>
      <c r="BZ151" t="s">
        <v>81</v>
      </c>
      <c r="CA151" t="s">
        <v>81</v>
      </c>
      <c r="CB151" t="s">
        <v>81</v>
      </c>
      <c r="CC151" t="s">
        <v>81</v>
      </c>
      <c r="CD151" t="s">
        <v>81</v>
      </c>
      <c r="CE151" t="s">
        <v>81</v>
      </c>
      <c r="CF151" t="s">
        <v>81</v>
      </c>
      <c r="CG151">
        <v>8</v>
      </c>
      <c r="CH151" t="s">
        <v>81</v>
      </c>
      <c r="CI151">
        <v>1</v>
      </c>
      <c r="CJ151" t="s">
        <v>81</v>
      </c>
      <c r="CK151">
        <v>2</v>
      </c>
      <c r="CL151" t="s">
        <v>81</v>
      </c>
      <c r="CM151">
        <v>8</v>
      </c>
      <c r="CN151">
        <v>1</v>
      </c>
      <c r="CO151">
        <v>1</v>
      </c>
      <c r="CP151" t="s">
        <v>81</v>
      </c>
      <c r="CQ151" t="s">
        <v>81</v>
      </c>
      <c r="CR151" t="s">
        <v>81</v>
      </c>
      <c r="CS151">
        <v>1</v>
      </c>
      <c r="CT151" t="s">
        <v>81</v>
      </c>
      <c r="CU151" t="s">
        <v>81</v>
      </c>
      <c r="CV151" t="s">
        <v>81</v>
      </c>
      <c r="CW151" t="s">
        <v>81</v>
      </c>
      <c r="CX151" t="s">
        <v>81</v>
      </c>
      <c r="CY151">
        <v>1</v>
      </c>
      <c r="CZ151" t="s">
        <v>81</v>
      </c>
      <c r="DA151" t="s">
        <v>81</v>
      </c>
      <c r="DB151" t="s">
        <v>81</v>
      </c>
      <c r="DC151">
        <v>1</v>
      </c>
      <c r="DD151">
        <v>1</v>
      </c>
      <c r="DE151">
        <v>2</v>
      </c>
      <c r="DF151">
        <v>2</v>
      </c>
      <c r="DG151">
        <v>5</v>
      </c>
      <c r="DH151">
        <v>1</v>
      </c>
      <c r="DI151">
        <v>1</v>
      </c>
      <c r="DJ151">
        <v>2</v>
      </c>
      <c r="DK151">
        <v>4</v>
      </c>
      <c r="DL151">
        <v>4</v>
      </c>
      <c r="DM151">
        <v>1</v>
      </c>
      <c r="DN151">
        <v>1</v>
      </c>
      <c r="DO151" t="s">
        <v>81</v>
      </c>
      <c r="DP151" t="s">
        <v>81</v>
      </c>
      <c r="DQ151" t="s">
        <v>81</v>
      </c>
      <c r="DR151">
        <v>1</v>
      </c>
      <c r="DS151" t="s">
        <v>81</v>
      </c>
      <c r="DT151" t="s">
        <v>81</v>
      </c>
      <c r="DU151" t="s">
        <v>81</v>
      </c>
      <c r="DV151" t="s">
        <v>81</v>
      </c>
      <c r="DW151" t="s">
        <v>81</v>
      </c>
      <c r="DX151">
        <v>1</v>
      </c>
      <c r="DY151" t="s">
        <v>81</v>
      </c>
      <c r="DZ151">
        <v>1</v>
      </c>
      <c r="EA151" t="s">
        <v>81</v>
      </c>
      <c r="EB151">
        <v>4</v>
      </c>
      <c r="EC151">
        <v>1</v>
      </c>
      <c r="ED151" t="s">
        <v>81</v>
      </c>
      <c r="EE151" t="s">
        <v>81</v>
      </c>
      <c r="EF151" t="s">
        <v>81</v>
      </c>
      <c r="EG151">
        <v>1</v>
      </c>
      <c r="EH151" t="s">
        <v>81</v>
      </c>
      <c r="EI151" t="s">
        <v>81</v>
      </c>
      <c r="EJ151" t="s">
        <v>81</v>
      </c>
      <c r="EK151" t="s">
        <v>81</v>
      </c>
      <c r="EL151" t="s">
        <v>81</v>
      </c>
      <c r="EM151" t="s">
        <v>81</v>
      </c>
      <c r="EN151" t="s">
        <v>81</v>
      </c>
      <c r="EO151" t="s">
        <v>81</v>
      </c>
      <c r="EP151" t="s">
        <v>81</v>
      </c>
      <c r="EQ151" t="s">
        <v>81</v>
      </c>
      <c r="ER151">
        <v>1</v>
      </c>
      <c r="ES151" t="s">
        <v>81</v>
      </c>
      <c r="ET151" t="s">
        <v>81</v>
      </c>
      <c r="EU151" t="s">
        <v>81</v>
      </c>
      <c r="EV151">
        <v>1</v>
      </c>
      <c r="EW151" t="s">
        <v>81</v>
      </c>
      <c r="EX151" t="s">
        <v>81</v>
      </c>
      <c r="EY151" t="s">
        <v>81</v>
      </c>
      <c r="EZ151" t="s">
        <v>81</v>
      </c>
      <c r="FA151" t="s">
        <v>81</v>
      </c>
      <c r="FB151">
        <v>1</v>
      </c>
      <c r="FC151" t="s">
        <v>81</v>
      </c>
      <c r="FD151" t="s">
        <v>81</v>
      </c>
      <c r="FE151" t="s">
        <v>81</v>
      </c>
      <c r="FF151">
        <v>1</v>
      </c>
      <c r="FG151" t="s">
        <v>81</v>
      </c>
      <c r="FH151" t="s">
        <v>81</v>
      </c>
      <c r="FI151">
        <v>2</v>
      </c>
      <c r="FJ151">
        <v>4</v>
      </c>
      <c r="FK151">
        <v>1</v>
      </c>
      <c r="FL151" t="s">
        <v>81</v>
      </c>
      <c r="FM151" t="s">
        <v>81</v>
      </c>
      <c r="FN151">
        <v>4</v>
      </c>
      <c r="FO151">
        <v>4</v>
      </c>
      <c r="FP151">
        <v>1</v>
      </c>
      <c r="FQ151">
        <v>1</v>
      </c>
      <c r="FR151" t="s">
        <v>81</v>
      </c>
      <c r="FS151" t="s">
        <v>81</v>
      </c>
      <c r="FT151" t="s">
        <v>81</v>
      </c>
      <c r="FU151">
        <v>1</v>
      </c>
      <c r="FV151" t="s">
        <v>81</v>
      </c>
      <c r="FW151" t="s">
        <v>81</v>
      </c>
      <c r="FX151" t="s">
        <v>81</v>
      </c>
      <c r="FY151" t="s">
        <v>81</v>
      </c>
      <c r="FZ151" t="s">
        <v>81</v>
      </c>
      <c r="GA151" t="s">
        <v>81</v>
      </c>
      <c r="GB151" t="s">
        <v>81</v>
      </c>
      <c r="GC151" t="s">
        <v>81</v>
      </c>
      <c r="GD151" t="s">
        <v>81</v>
      </c>
      <c r="GE151" t="s">
        <v>81</v>
      </c>
      <c r="GF151" t="s">
        <v>81</v>
      </c>
      <c r="GG151" t="s">
        <v>81</v>
      </c>
      <c r="GH151" t="s">
        <v>81</v>
      </c>
      <c r="GI151" t="s">
        <v>81</v>
      </c>
      <c r="GJ151" t="s">
        <v>81</v>
      </c>
      <c r="GK151" t="s">
        <v>81</v>
      </c>
      <c r="GL151" t="s">
        <v>81</v>
      </c>
      <c r="GM151" t="s">
        <v>81</v>
      </c>
      <c r="GN151" t="s">
        <v>81</v>
      </c>
      <c r="GO151" t="s">
        <v>81</v>
      </c>
      <c r="GP151" t="s">
        <v>81</v>
      </c>
      <c r="GQ151" t="s">
        <v>81</v>
      </c>
      <c r="GR151" t="s">
        <v>81</v>
      </c>
      <c r="GS151" t="s">
        <v>81</v>
      </c>
      <c r="GT151" t="s">
        <v>81</v>
      </c>
      <c r="GU151" t="s">
        <v>81</v>
      </c>
      <c r="GV151" t="s">
        <v>81</v>
      </c>
      <c r="GW151" t="s">
        <v>81</v>
      </c>
      <c r="GX151" t="s">
        <v>81</v>
      </c>
      <c r="GY151" t="s">
        <v>81</v>
      </c>
      <c r="GZ151" t="s">
        <v>81</v>
      </c>
      <c r="HA151" t="s">
        <v>81</v>
      </c>
      <c r="HB151" t="s">
        <v>81</v>
      </c>
      <c r="HC151" t="s">
        <v>81</v>
      </c>
      <c r="HD151" t="s">
        <v>81</v>
      </c>
      <c r="HE151" t="s">
        <v>81</v>
      </c>
      <c r="HF151" t="s">
        <v>81</v>
      </c>
      <c r="HG151" t="s">
        <v>81</v>
      </c>
      <c r="HH151" t="s">
        <v>81</v>
      </c>
      <c r="HI151" t="s">
        <v>81</v>
      </c>
      <c r="HJ151" t="s">
        <v>81</v>
      </c>
      <c r="HK151" t="s">
        <v>81</v>
      </c>
      <c r="HL151" t="s">
        <v>81</v>
      </c>
      <c r="HM151" t="s">
        <v>81</v>
      </c>
      <c r="HN151" t="s">
        <v>81</v>
      </c>
      <c r="HO151" t="s">
        <v>81</v>
      </c>
      <c r="HP151" t="s">
        <v>81</v>
      </c>
      <c r="HQ151" t="s">
        <v>81</v>
      </c>
      <c r="HR151" t="s">
        <v>81</v>
      </c>
      <c r="HS151" t="s">
        <v>81</v>
      </c>
      <c r="HT151" t="s">
        <v>81</v>
      </c>
      <c r="HU151" t="s">
        <v>81</v>
      </c>
      <c r="HV151" t="s">
        <v>81</v>
      </c>
      <c r="HW151" t="s">
        <v>81</v>
      </c>
      <c r="HX151" t="s">
        <v>81</v>
      </c>
      <c r="HY151" t="s">
        <v>81</v>
      </c>
      <c r="HZ151" t="s">
        <v>81</v>
      </c>
      <c r="IA151" t="s">
        <v>81</v>
      </c>
      <c r="IB151" t="s">
        <v>81</v>
      </c>
      <c r="IC151" t="s">
        <v>81</v>
      </c>
      <c r="ID151" t="s">
        <v>81</v>
      </c>
      <c r="IE151" t="s">
        <v>81</v>
      </c>
      <c r="IF151" t="s">
        <v>81</v>
      </c>
      <c r="IG151" t="s">
        <v>81</v>
      </c>
      <c r="IH151" t="s">
        <v>81</v>
      </c>
      <c r="II151" t="s">
        <v>81</v>
      </c>
      <c r="IJ151" t="s">
        <v>81</v>
      </c>
      <c r="IK151" t="s">
        <v>81</v>
      </c>
      <c r="IL151" t="s">
        <v>81</v>
      </c>
      <c r="IM151" t="s">
        <v>81</v>
      </c>
      <c r="IN151" t="s">
        <v>81</v>
      </c>
      <c r="IO151" t="s">
        <v>81</v>
      </c>
      <c r="IP151" t="s">
        <v>81</v>
      </c>
      <c r="IQ151" t="s">
        <v>81</v>
      </c>
      <c r="IR151" t="s">
        <v>81</v>
      </c>
      <c r="IS151" t="s">
        <v>81</v>
      </c>
      <c r="IT151" t="s">
        <v>81</v>
      </c>
      <c r="IU151" t="s">
        <v>81</v>
      </c>
      <c r="IV151" t="s">
        <v>81</v>
      </c>
      <c r="IW151" t="s">
        <v>81</v>
      </c>
      <c r="IX151" t="s">
        <v>81</v>
      </c>
      <c r="IY151" t="s">
        <v>81</v>
      </c>
      <c r="IZ151" t="s">
        <v>81</v>
      </c>
      <c r="JA151" t="s">
        <v>81</v>
      </c>
      <c r="JB151" t="s">
        <v>81</v>
      </c>
      <c r="JC151" t="s">
        <v>81</v>
      </c>
      <c r="JD151" t="s">
        <v>81</v>
      </c>
      <c r="JE151" t="s">
        <v>81</v>
      </c>
      <c r="JF151" t="s">
        <v>81</v>
      </c>
      <c r="JG151" t="s">
        <v>81</v>
      </c>
      <c r="JH151" t="s">
        <v>81</v>
      </c>
      <c r="JI151" t="s">
        <v>81</v>
      </c>
      <c r="JJ151" t="s">
        <v>81</v>
      </c>
      <c r="JK151" t="s">
        <v>81</v>
      </c>
      <c r="JL151" t="s">
        <v>81</v>
      </c>
      <c r="JM151" t="s">
        <v>81</v>
      </c>
      <c r="JN151" t="s">
        <v>81</v>
      </c>
      <c r="JO151" t="s">
        <v>81</v>
      </c>
      <c r="JP151" t="s">
        <v>81</v>
      </c>
      <c r="JQ151" t="s">
        <v>81</v>
      </c>
      <c r="JR151" t="s">
        <v>81</v>
      </c>
      <c r="JS151" t="s">
        <v>81</v>
      </c>
      <c r="JT151" t="s">
        <v>81</v>
      </c>
      <c r="JU151" t="s">
        <v>81</v>
      </c>
      <c r="JV151" t="s">
        <v>81</v>
      </c>
      <c r="JW151" t="s">
        <v>81</v>
      </c>
      <c r="JX151" t="s">
        <v>81</v>
      </c>
      <c r="JY151" t="s">
        <v>81</v>
      </c>
      <c r="JZ151" t="s">
        <v>81</v>
      </c>
      <c r="KA151" t="s">
        <v>81</v>
      </c>
      <c r="KB151" t="s">
        <v>81</v>
      </c>
      <c r="KC151" t="s">
        <v>81</v>
      </c>
      <c r="KD151" t="s">
        <v>81</v>
      </c>
      <c r="KE151" t="s">
        <v>81</v>
      </c>
      <c r="KF151" t="s">
        <v>81</v>
      </c>
      <c r="KG151" t="s">
        <v>81</v>
      </c>
      <c r="KH151" t="s">
        <v>81</v>
      </c>
      <c r="KI151" t="s">
        <v>81</v>
      </c>
      <c r="KJ151" t="s">
        <v>81</v>
      </c>
      <c r="KK151" t="s">
        <v>81</v>
      </c>
      <c r="KL151" t="s">
        <v>81</v>
      </c>
      <c r="KM151" t="s">
        <v>81</v>
      </c>
      <c r="KN151" t="s">
        <v>81</v>
      </c>
      <c r="KO151" t="s">
        <v>81</v>
      </c>
      <c r="KP151" t="s">
        <v>81</v>
      </c>
      <c r="KQ151" t="s">
        <v>81</v>
      </c>
      <c r="KR151" t="s">
        <v>81</v>
      </c>
      <c r="KS151" t="s">
        <v>81</v>
      </c>
      <c r="KT151" t="s">
        <v>81</v>
      </c>
      <c r="KU151" t="s">
        <v>81</v>
      </c>
      <c r="KV151" t="s">
        <v>81</v>
      </c>
      <c r="KW151" t="s">
        <v>81</v>
      </c>
      <c r="KX151" t="s">
        <v>81</v>
      </c>
      <c r="KY151" t="s">
        <v>81</v>
      </c>
      <c r="KZ151" t="s">
        <v>81</v>
      </c>
      <c r="LA151" t="s">
        <v>81</v>
      </c>
      <c r="LB151" t="s">
        <v>81</v>
      </c>
      <c r="LC151" t="s">
        <v>81</v>
      </c>
      <c r="LD151" t="s">
        <v>81</v>
      </c>
      <c r="LE151" t="s">
        <v>81</v>
      </c>
      <c r="LF151" t="s">
        <v>81</v>
      </c>
      <c r="LG151" t="s">
        <v>81</v>
      </c>
      <c r="LH151" t="s">
        <v>81</v>
      </c>
      <c r="LI151" t="s">
        <v>81</v>
      </c>
      <c r="LJ151" t="s">
        <v>81</v>
      </c>
      <c r="LK151" t="s">
        <v>81</v>
      </c>
      <c r="LL151" t="s">
        <v>81</v>
      </c>
      <c r="LM151" t="s">
        <v>81</v>
      </c>
      <c r="LN151" t="s">
        <v>81</v>
      </c>
      <c r="LO151" t="s">
        <v>81</v>
      </c>
      <c r="LP151" t="s">
        <v>81</v>
      </c>
      <c r="LQ151" t="s">
        <v>81</v>
      </c>
      <c r="LR151" t="s">
        <v>81</v>
      </c>
      <c r="LS151" t="s">
        <v>81</v>
      </c>
      <c r="LT151" t="s">
        <v>81</v>
      </c>
      <c r="LU151" t="s">
        <v>81</v>
      </c>
      <c r="LV151" t="s">
        <v>81</v>
      </c>
      <c r="LW151" t="s">
        <v>81</v>
      </c>
      <c r="LX151" t="s">
        <v>81</v>
      </c>
      <c r="LY151" t="s">
        <v>81</v>
      </c>
      <c r="LZ151" t="s">
        <v>81</v>
      </c>
      <c r="MA151" t="s">
        <v>81</v>
      </c>
      <c r="MB151" t="s">
        <v>81</v>
      </c>
      <c r="MC151" t="s">
        <v>81</v>
      </c>
      <c r="MD151" t="s">
        <v>81</v>
      </c>
      <c r="ME151" t="s">
        <v>81</v>
      </c>
      <c r="MF151" t="s">
        <v>81</v>
      </c>
      <c r="MG151" t="s">
        <v>81</v>
      </c>
      <c r="MH151" t="s">
        <v>81</v>
      </c>
      <c r="MI151" t="s">
        <v>81</v>
      </c>
      <c r="MJ151" t="s">
        <v>81</v>
      </c>
      <c r="MK151" t="s">
        <v>81</v>
      </c>
      <c r="ML151" t="s">
        <v>81</v>
      </c>
      <c r="MM151" t="s">
        <v>81</v>
      </c>
      <c r="MN151" t="s">
        <v>81</v>
      </c>
      <c r="MO151" t="s">
        <v>81</v>
      </c>
      <c r="MP151" t="s">
        <v>81</v>
      </c>
      <c r="MQ151" t="s">
        <v>81</v>
      </c>
      <c r="MR151" t="s">
        <v>81</v>
      </c>
      <c r="MS151" t="s">
        <v>81</v>
      </c>
      <c r="MT151" t="s">
        <v>81</v>
      </c>
      <c r="MU151" t="s">
        <v>81</v>
      </c>
      <c r="MV151" t="s">
        <v>81</v>
      </c>
      <c r="MW151" t="s">
        <v>81</v>
      </c>
      <c r="MX151" t="s">
        <v>81</v>
      </c>
      <c r="MY151" t="s">
        <v>81</v>
      </c>
      <c r="MZ151" t="s">
        <v>81</v>
      </c>
      <c r="NA151" t="s">
        <v>81</v>
      </c>
      <c r="NB151" t="s">
        <v>81</v>
      </c>
      <c r="NC151" t="s">
        <v>81</v>
      </c>
      <c r="ND151" t="s">
        <v>81</v>
      </c>
      <c r="NE151" t="s">
        <v>81</v>
      </c>
      <c r="NF151" t="s">
        <v>81</v>
      </c>
      <c r="NG151" t="s">
        <v>81</v>
      </c>
      <c r="NH151" t="s">
        <v>81</v>
      </c>
      <c r="NI151" t="s">
        <v>81</v>
      </c>
      <c r="NJ151" t="s">
        <v>81</v>
      </c>
      <c r="NK151" t="s">
        <v>81</v>
      </c>
      <c r="NL151" t="s">
        <v>81</v>
      </c>
      <c r="NM151" t="s">
        <v>81</v>
      </c>
      <c r="NN151" t="s">
        <v>81</v>
      </c>
      <c r="NO151" t="s">
        <v>81</v>
      </c>
      <c r="NP151" t="s">
        <v>81</v>
      </c>
      <c r="NQ151" t="s">
        <v>81</v>
      </c>
      <c r="NR151" t="s">
        <v>81</v>
      </c>
      <c r="NS151" t="s">
        <v>81</v>
      </c>
      <c r="NT151" t="s">
        <v>81</v>
      </c>
      <c r="NU151" t="s">
        <v>81</v>
      </c>
      <c r="NV151" t="s">
        <v>81</v>
      </c>
      <c r="NW151" t="s">
        <v>81</v>
      </c>
      <c r="NX151" t="s">
        <v>81</v>
      </c>
      <c r="NY151" t="s">
        <v>81</v>
      </c>
      <c r="NZ151" t="s">
        <v>81</v>
      </c>
      <c r="OA151" t="s">
        <v>81</v>
      </c>
      <c r="OB151" t="s">
        <v>81</v>
      </c>
      <c r="OC151" t="s">
        <v>81</v>
      </c>
      <c r="OD151" t="s">
        <v>81</v>
      </c>
      <c r="OE151" t="s">
        <v>81</v>
      </c>
      <c r="OF151" t="s">
        <v>81</v>
      </c>
      <c r="OG151" t="s">
        <v>81</v>
      </c>
      <c r="OH151" t="s">
        <v>81</v>
      </c>
      <c r="OI151" t="s">
        <v>81</v>
      </c>
      <c r="OJ151" t="s">
        <v>81</v>
      </c>
      <c r="OK151" t="s">
        <v>81</v>
      </c>
      <c r="OL151" t="s">
        <v>81</v>
      </c>
      <c r="OM151">
        <v>1</v>
      </c>
      <c r="ON151">
        <v>2</v>
      </c>
      <c r="OO151">
        <v>1</v>
      </c>
      <c r="OP151">
        <v>1</v>
      </c>
      <c r="OQ151">
        <v>2</v>
      </c>
      <c r="OR151">
        <v>15</v>
      </c>
      <c r="OS151" t="s">
        <v>81</v>
      </c>
      <c r="OT151" t="s">
        <v>81</v>
      </c>
      <c r="OU151" t="s">
        <v>81</v>
      </c>
      <c r="OV151" t="s">
        <v>81</v>
      </c>
      <c r="OW151" t="s">
        <v>81</v>
      </c>
      <c r="OX151" t="s">
        <v>81</v>
      </c>
      <c r="OY151" t="s">
        <v>81</v>
      </c>
      <c r="OZ151" t="s">
        <v>81</v>
      </c>
      <c r="PA151" t="s">
        <v>81</v>
      </c>
      <c r="PB151" t="s">
        <v>81</v>
      </c>
      <c r="PC151" t="s">
        <v>81</v>
      </c>
      <c r="PD151" t="s">
        <v>81</v>
      </c>
    </row>
    <row r="152" spans="1:420" x14ac:dyDescent="0.35">
      <c r="A152" s="67">
        <v>2100617</v>
      </c>
      <c r="B152" s="67">
        <v>2</v>
      </c>
      <c r="C152" s="67">
        <v>10</v>
      </c>
      <c r="D152" s="67">
        <v>6</v>
      </c>
      <c r="E152" s="67" t="s">
        <v>1747</v>
      </c>
      <c r="F152" s="20">
        <v>1</v>
      </c>
      <c r="G152" s="20">
        <v>3</v>
      </c>
      <c r="H152" s="20">
        <v>3</v>
      </c>
      <c r="I152" s="20">
        <v>40</v>
      </c>
      <c r="J152" s="20">
        <v>50</v>
      </c>
      <c r="K152" t="s">
        <v>81</v>
      </c>
      <c r="L152" s="20">
        <v>12500</v>
      </c>
      <c r="M152" s="20">
        <v>3</v>
      </c>
      <c r="N152" s="20">
        <v>2</v>
      </c>
      <c r="O152" s="20">
        <v>40</v>
      </c>
      <c r="P152" s="20">
        <v>50</v>
      </c>
      <c r="Q152" t="s">
        <v>81</v>
      </c>
      <c r="R152" s="20">
        <v>7000</v>
      </c>
      <c r="S152" s="70" t="s">
        <v>81</v>
      </c>
      <c r="T152" t="s">
        <v>81</v>
      </c>
      <c r="U152" t="s">
        <v>81</v>
      </c>
      <c r="V152" t="s">
        <v>81</v>
      </c>
      <c r="W152" t="s">
        <v>81</v>
      </c>
      <c r="X152" t="s">
        <v>81</v>
      </c>
      <c r="Y152" t="s">
        <v>81</v>
      </c>
      <c r="Z152" t="s">
        <v>81</v>
      </c>
      <c r="AA152" t="s">
        <v>81</v>
      </c>
      <c r="AB152" t="s">
        <v>81</v>
      </c>
      <c r="AC152" t="s">
        <v>81</v>
      </c>
      <c r="AD152" t="s">
        <v>81</v>
      </c>
      <c r="AE152" t="s">
        <v>81</v>
      </c>
      <c r="AF152" t="s">
        <v>81</v>
      </c>
      <c r="AG152" t="s">
        <v>81</v>
      </c>
      <c r="AH152" t="s">
        <v>81</v>
      </c>
      <c r="AI152" t="s">
        <v>81</v>
      </c>
      <c r="AJ152" t="s">
        <v>81</v>
      </c>
      <c r="AK152" t="s">
        <v>81</v>
      </c>
      <c r="AL152" t="s">
        <v>81</v>
      </c>
      <c r="AM152" t="s">
        <v>81</v>
      </c>
      <c r="AN152" t="s">
        <v>81</v>
      </c>
      <c r="AO152" t="s">
        <v>81</v>
      </c>
      <c r="AP152" t="s">
        <v>81</v>
      </c>
      <c r="AQ152" t="s">
        <v>81</v>
      </c>
      <c r="AR152" t="s">
        <v>81</v>
      </c>
      <c r="AS152" t="s">
        <v>81</v>
      </c>
      <c r="AT152" t="s">
        <v>81</v>
      </c>
      <c r="AU152" t="s">
        <v>81</v>
      </c>
      <c r="AV152">
        <v>2</v>
      </c>
      <c r="AW152" s="69" t="s">
        <v>81</v>
      </c>
      <c r="AX152" s="69" t="s">
        <v>81</v>
      </c>
      <c r="AY152" s="69" t="s">
        <v>81</v>
      </c>
      <c r="AZ152" s="69" t="s">
        <v>81</v>
      </c>
      <c r="BA152" s="69" t="s">
        <v>81</v>
      </c>
      <c r="BB152" s="69" t="s">
        <v>81</v>
      </c>
      <c r="BC152" s="69" t="s">
        <v>81</v>
      </c>
      <c r="BD152" s="69" t="s">
        <v>81</v>
      </c>
      <c r="BE152" t="s">
        <v>81</v>
      </c>
      <c r="BF152" t="s">
        <v>81</v>
      </c>
      <c r="BG152" t="s">
        <v>81</v>
      </c>
      <c r="BH152" t="s">
        <v>81</v>
      </c>
      <c r="BI152" t="s">
        <v>81</v>
      </c>
      <c r="BJ152" t="s">
        <v>81</v>
      </c>
      <c r="BK152" t="s">
        <v>81</v>
      </c>
      <c r="BL152" t="s">
        <v>81</v>
      </c>
      <c r="BM152" t="s">
        <v>81</v>
      </c>
      <c r="BN152" t="s">
        <v>81</v>
      </c>
      <c r="BO152" t="s">
        <v>81</v>
      </c>
      <c r="BP152" t="s">
        <v>81</v>
      </c>
      <c r="BQ152" t="s">
        <v>81</v>
      </c>
      <c r="BR152" t="s">
        <v>81</v>
      </c>
      <c r="BS152" t="s">
        <v>81</v>
      </c>
      <c r="BT152" t="s">
        <v>81</v>
      </c>
      <c r="BU152" s="27">
        <v>0</v>
      </c>
      <c r="BV152" t="s">
        <v>81</v>
      </c>
      <c r="BW152">
        <v>1</v>
      </c>
      <c r="BX152" t="s">
        <v>81</v>
      </c>
      <c r="BY152">
        <v>1</v>
      </c>
      <c r="BZ152" t="s">
        <v>81</v>
      </c>
      <c r="CA152" t="s">
        <v>81</v>
      </c>
      <c r="CB152" t="s">
        <v>81</v>
      </c>
      <c r="CC152" t="s">
        <v>81</v>
      </c>
      <c r="CD152" t="s">
        <v>81</v>
      </c>
      <c r="CE152">
        <v>1</v>
      </c>
      <c r="CF152" t="s">
        <v>81</v>
      </c>
      <c r="CG152">
        <v>7</v>
      </c>
      <c r="CH152" t="s">
        <v>81</v>
      </c>
      <c r="CI152">
        <v>1</v>
      </c>
      <c r="CJ152" t="s">
        <v>81</v>
      </c>
      <c r="CK152" t="s">
        <v>81</v>
      </c>
      <c r="CL152" t="s">
        <v>81</v>
      </c>
      <c r="CM152">
        <v>25</v>
      </c>
      <c r="CN152">
        <v>1</v>
      </c>
      <c r="CO152">
        <v>1</v>
      </c>
      <c r="CP152" t="s">
        <v>81</v>
      </c>
      <c r="CQ152" t="s">
        <v>81</v>
      </c>
      <c r="CR152" t="s">
        <v>81</v>
      </c>
      <c r="CS152">
        <v>1</v>
      </c>
      <c r="CT152" t="s">
        <v>81</v>
      </c>
      <c r="CU152" t="s">
        <v>81</v>
      </c>
      <c r="CV152" t="s">
        <v>81</v>
      </c>
      <c r="CW152" t="s">
        <v>81</v>
      </c>
      <c r="CX152" t="s">
        <v>81</v>
      </c>
      <c r="CY152">
        <v>1</v>
      </c>
      <c r="CZ152" t="s">
        <v>81</v>
      </c>
      <c r="DA152" t="s">
        <v>81</v>
      </c>
      <c r="DB152" t="s">
        <v>81</v>
      </c>
      <c r="DC152">
        <v>1</v>
      </c>
      <c r="DD152" t="s">
        <v>81</v>
      </c>
      <c r="DE152" t="s">
        <v>81</v>
      </c>
      <c r="DF152">
        <v>1</v>
      </c>
      <c r="DG152" t="s">
        <v>81</v>
      </c>
      <c r="DH152">
        <v>1</v>
      </c>
      <c r="DI152" t="s">
        <v>81</v>
      </c>
      <c r="DJ152" t="s">
        <v>81</v>
      </c>
      <c r="DK152" t="s">
        <v>81</v>
      </c>
      <c r="DL152" t="s">
        <v>81</v>
      </c>
      <c r="DM152" t="s">
        <v>81</v>
      </c>
      <c r="DN152" t="s">
        <v>81</v>
      </c>
      <c r="DO152" t="s">
        <v>81</v>
      </c>
      <c r="DP152">
        <v>1</v>
      </c>
      <c r="DQ152" t="s">
        <v>81</v>
      </c>
      <c r="DR152">
        <v>1</v>
      </c>
      <c r="DS152" t="s">
        <v>81</v>
      </c>
      <c r="DT152" t="s">
        <v>81</v>
      </c>
      <c r="DU152" t="s">
        <v>81</v>
      </c>
      <c r="DV152" t="s">
        <v>81</v>
      </c>
      <c r="DW152" t="s">
        <v>81</v>
      </c>
      <c r="DX152" t="s">
        <v>81</v>
      </c>
      <c r="DY152" t="s">
        <v>81</v>
      </c>
      <c r="DZ152">
        <v>1</v>
      </c>
      <c r="EA152" t="s">
        <v>81</v>
      </c>
      <c r="EB152">
        <v>1</v>
      </c>
      <c r="EC152">
        <v>1</v>
      </c>
      <c r="ED152" t="s">
        <v>81</v>
      </c>
      <c r="EE152" t="s">
        <v>81</v>
      </c>
      <c r="EF152" t="s">
        <v>81</v>
      </c>
      <c r="EG152">
        <v>1</v>
      </c>
      <c r="EH152" t="s">
        <v>81</v>
      </c>
      <c r="EI152" t="s">
        <v>81</v>
      </c>
      <c r="EJ152" t="s">
        <v>81</v>
      </c>
      <c r="EK152" t="s">
        <v>81</v>
      </c>
      <c r="EL152" t="s">
        <v>81</v>
      </c>
      <c r="EM152" t="s">
        <v>81</v>
      </c>
      <c r="EN152" t="s">
        <v>81</v>
      </c>
      <c r="EO152" t="s">
        <v>81</v>
      </c>
      <c r="EP152" t="s">
        <v>81</v>
      </c>
      <c r="EQ152" t="s">
        <v>81</v>
      </c>
      <c r="ER152">
        <v>1</v>
      </c>
      <c r="ES152" t="s">
        <v>81</v>
      </c>
      <c r="ET152" t="s">
        <v>81</v>
      </c>
      <c r="EU152" t="s">
        <v>81</v>
      </c>
      <c r="EV152">
        <v>1</v>
      </c>
      <c r="EW152" t="s">
        <v>81</v>
      </c>
      <c r="EX152" t="s">
        <v>81</v>
      </c>
      <c r="EY152" t="s">
        <v>81</v>
      </c>
      <c r="EZ152" t="s">
        <v>81</v>
      </c>
      <c r="FA152" t="s">
        <v>81</v>
      </c>
      <c r="FB152">
        <v>1</v>
      </c>
      <c r="FC152" t="s">
        <v>81</v>
      </c>
      <c r="FD152" t="s">
        <v>81</v>
      </c>
      <c r="FE152" t="s">
        <v>81</v>
      </c>
      <c r="FF152">
        <v>1</v>
      </c>
      <c r="FG152" t="s">
        <v>81</v>
      </c>
      <c r="FH152" t="s">
        <v>81</v>
      </c>
      <c r="FI152">
        <v>1</v>
      </c>
      <c r="FJ152" t="s">
        <v>81</v>
      </c>
      <c r="FK152">
        <v>1</v>
      </c>
      <c r="FL152" t="s">
        <v>81</v>
      </c>
      <c r="FM152" t="s">
        <v>81</v>
      </c>
      <c r="FN152" t="s">
        <v>81</v>
      </c>
      <c r="FO152" t="s">
        <v>81</v>
      </c>
      <c r="FP152" t="s">
        <v>81</v>
      </c>
      <c r="FQ152" t="s">
        <v>81</v>
      </c>
      <c r="FR152" t="s">
        <v>81</v>
      </c>
      <c r="FS152">
        <v>1</v>
      </c>
      <c r="FT152" t="s">
        <v>81</v>
      </c>
      <c r="FU152">
        <v>1</v>
      </c>
      <c r="FV152" t="s">
        <v>81</v>
      </c>
      <c r="FW152" t="s">
        <v>81</v>
      </c>
      <c r="FX152" t="s">
        <v>81</v>
      </c>
      <c r="FY152" t="s">
        <v>81</v>
      </c>
      <c r="FZ152" t="s">
        <v>81</v>
      </c>
      <c r="GA152" t="s">
        <v>81</v>
      </c>
      <c r="GB152" t="s">
        <v>81</v>
      </c>
      <c r="GC152" t="s">
        <v>81</v>
      </c>
      <c r="GD152" t="s">
        <v>81</v>
      </c>
      <c r="GE152" t="s">
        <v>81</v>
      </c>
      <c r="GF152" t="s">
        <v>81</v>
      </c>
      <c r="GG152" t="s">
        <v>81</v>
      </c>
      <c r="GH152" t="s">
        <v>81</v>
      </c>
      <c r="GI152" t="s">
        <v>81</v>
      </c>
      <c r="GJ152" t="s">
        <v>81</v>
      </c>
      <c r="GK152" t="s">
        <v>81</v>
      </c>
      <c r="GL152" t="s">
        <v>81</v>
      </c>
      <c r="GM152" t="s">
        <v>81</v>
      </c>
      <c r="GN152" t="s">
        <v>81</v>
      </c>
      <c r="GO152" t="s">
        <v>81</v>
      </c>
      <c r="GP152" t="s">
        <v>81</v>
      </c>
      <c r="GQ152" t="s">
        <v>81</v>
      </c>
      <c r="GR152" t="s">
        <v>81</v>
      </c>
      <c r="GS152" t="s">
        <v>81</v>
      </c>
      <c r="GT152" t="s">
        <v>81</v>
      </c>
      <c r="GU152" t="s">
        <v>81</v>
      </c>
      <c r="GV152" t="s">
        <v>81</v>
      </c>
      <c r="GW152" t="s">
        <v>81</v>
      </c>
      <c r="GX152" t="s">
        <v>81</v>
      </c>
      <c r="GY152" t="s">
        <v>81</v>
      </c>
      <c r="GZ152" t="s">
        <v>81</v>
      </c>
      <c r="HA152" t="s">
        <v>81</v>
      </c>
      <c r="HB152" t="s">
        <v>81</v>
      </c>
      <c r="HC152" t="s">
        <v>81</v>
      </c>
      <c r="HD152" t="s">
        <v>81</v>
      </c>
      <c r="HE152" t="s">
        <v>81</v>
      </c>
      <c r="HF152" t="s">
        <v>81</v>
      </c>
      <c r="HG152" t="s">
        <v>81</v>
      </c>
      <c r="HH152" t="s">
        <v>81</v>
      </c>
      <c r="HI152" t="s">
        <v>81</v>
      </c>
      <c r="HJ152" t="s">
        <v>81</v>
      </c>
      <c r="HK152" t="s">
        <v>81</v>
      </c>
      <c r="HL152" t="s">
        <v>81</v>
      </c>
      <c r="HM152" t="s">
        <v>81</v>
      </c>
      <c r="HN152" t="s">
        <v>81</v>
      </c>
      <c r="HO152" t="s">
        <v>81</v>
      </c>
      <c r="HP152" t="s">
        <v>81</v>
      </c>
      <c r="HQ152" t="s">
        <v>81</v>
      </c>
      <c r="HR152" t="s">
        <v>81</v>
      </c>
      <c r="HS152" t="s">
        <v>81</v>
      </c>
      <c r="HT152" t="s">
        <v>81</v>
      </c>
      <c r="HU152" t="s">
        <v>81</v>
      </c>
      <c r="HV152" t="s">
        <v>81</v>
      </c>
      <c r="HW152" t="s">
        <v>81</v>
      </c>
      <c r="HX152" t="s">
        <v>81</v>
      </c>
      <c r="HY152" t="s">
        <v>81</v>
      </c>
      <c r="HZ152" t="s">
        <v>81</v>
      </c>
      <c r="IA152" t="s">
        <v>81</v>
      </c>
      <c r="IB152" t="s">
        <v>81</v>
      </c>
      <c r="IC152" t="s">
        <v>81</v>
      </c>
      <c r="ID152" t="s">
        <v>81</v>
      </c>
      <c r="IE152" t="s">
        <v>81</v>
      </c>
      <c r="IF152" t="s">
        <v>81</v>
      </c>
      <c r="IG152" t="s">
        <v>81</v>
      </c>
      <c r="IH152" t="s">
        <v>81</v>
      </c>
      <c r="II152" t="s">
        <v>81</v>
      </c>
      <c r="IJ152" t="s">
        <v>81</v>
      </c>
      <c r="IK152" t="s">
        <v>81</v>
      </c>
      <c r="IL152" t="s">
        <v>81</v>
      </c>
      <c r="IM152" t="s">
        <v>81</v>
      </c>
      <c r="IN152" t="s">
        <v>81</v>
      </c>
      <c r="IO152" t="s">
        <v>81</v>
      </c>
      <c r="IP152" t="s">
        <v>81</v>
      </c>
      <c r="IQ152" t="s">
        <v>81</v>
      </c>
      <c r="IR152" t="s">
        <v>81</v>
      </c>
      <c r="IS152" t="s">
        <v>81</v>
      </c>
      <c r="IT152" t="s">
        <v>81</v>
      </c>
      <c r="IU152" t="s">
        <v>81</v>
      </c>
      <c r="IV152" t="s">
        <v>81</v>
      </c>
      <c r="IW152" t="s">
        <v>81</v>
      </c>
      <c r="IX152" t="s">
        <v>81</v>
      </c>
      <c r="IY152" t="s">
        <v>81</v>
      </c>
      <c r="IZ152" t="s">
        <v>81</v>
      </c>
      <c r="JA152" t="s">
        <v>81</v>
      </c>
      <c r="JB152" t="s">
        <v>81</v>
      </c>
      <c r="JC152" t="s">
        <v>81</v>
      </c>
      <c r="JD152" t="s">
        <v>81</v>
      </c>
      <c r="JE152" t="s">
        <v>81</v>
      </c>
      <c r="JF152" t="s">
        <v>81</v>
      </c>
      <c r="JG152" t="s">
        <v>81</v>
      </c>
      <c r="JH152" t="s">
        <v>81</v>
      </c>
      <c r="JI152" t="s">
        <v>81</v>
      </c>
      <c r="JJ152" t="s">
        <v>81</v>
      </c>
      <c r="JK152" t="s">
        <v>81</v>
      </c>
      <c r="JL152" t="s">
        <v>81</v>
      </c>
      <c r="JM152" t="s">
        <v>81</v>
      </c>
      <c r="JN152" t="s">
        <v>81</v>
      </c>
      <c r="JO152" t="s">
        <v>81</v>
      </c>
      <c r="JP152" t="s">
        <v>81</v>
      </c>
      <c r="JQ152" t="s">
        <v>81</v>
      </c>
      <c r="JR152" t="s">
        <v>81</v>
      </c>
      <c r="JS152" t="s">
        <v>81</v>
      </c>
      <c r="JT152" t="s">
        <v>81</v>
      </c>
      <c r="JU152" t="s">
        <v>81</v>
      </c>
      <c r="JV152" t="s">
        <v>81</v>
      </c>
      <c r="JW152" t="s">
        <v>81</v>
      </c>
      <c r="JX152" t="s">
        <v>81</v>
      </c>
      <c r="JY152" t="s">
        <v>81</v>
      </c>
      <c r="JZ152" t="s">
        <v>81</v>
      </c>
      <c r="KA152" t="s">
        <v>81</v>
      </c>
      <c r="KB152" t="s">
        <v>81</v>
      </c>
      <c r="KC152" t="s">
        <v>81</v>
      </c>
      <c r="KD152" t="s">
        <v>81</v>
      </c>
      <c r="KE152" t="s">
        <v>81</v>
      </c>
      <c r="KF152" t="s">
        <v>81</v>
      </c>
      <c r="KG152" t="s">
        <v>81</v>
      </c>
      <c r="KH152" t="s">
        <v>81</v>
      </c>
      <c r="KI152" t="s">
        <v>81</v>
      </c>
      <c r="KJ152" t="s">
        <v>81</v>
      </c>
      <c r="KK152" t="s">
        <v>81</v>
      </c>
      <c r="KL152" t="s">
        <v>81</v>
      </c>
      <c r="KM152" t="s">
        <v>81</v>
      </c>
      <c r="KN152" t="s">
        <v>81</v>
      </c>
      <c r="KO152" t="s">
        <v>81</v>
      </c>
      <c r="KP152" t="s">
        <v>81</v>
      </c>
      <c r="KQ152" t="s">
        <v>81</v>
      </c>
      <c r="KR152" t="s">
        <v>81</v>
      </c>
      <c r="KS152" t="s">
        <v>81</v>
      </c>
      <c r="KT152" t="s">
        <v>81</v>
      </c>
      <c r="KU152" t="s">
        <v>81</v>
      </c>
      <c r="KV152" t="s">
        <v>81</v>
      </c>
      <c r="KW152" t="s">
        <v>81</v>
      </c>
      <c r="KX152" t="s">
        <v>81</v>
      </c>
      <c r="KY152" t="s">
        <v>81</v>
      </c>
      <c r="KZ152" t="s">
        <v>81</v>
      </c>
      <c r="LA152" t="s">
        <v>81</v>
      </c>
      <c r="LB152" t="s">
        <v>81</v>
      </c>
      <c r="LC152" t="s">
        <v>81</v>
      </c>
      <c r="LD152" t="s">
        <v>81</v>
      </c>
      <c r="LE152" t="s">
        <v>81</v>
      </c>
      <c r="LF152" t="s">
        <v>81</v>
      </c>
      <c r="LG152" t="s">
        <v>81</v>
      </c>
      <c r="LH152" t="s">
        <v>81</v>
      </c>
      <c r="LI152" t="s">
        <v>81</v>
      </c>
      <c r="LJ152" t="s">
        <v>81</v>
      </c>
      <c r="LK152" t="s">
        <v>81</v>
      </c>
      <c r="LL152" t="s">
        <v>81</v>
      </c>
      <c r="LM152" t="s">
        <v>81</v>
      </c>
      <c r="LN152" t="s">
        <v>81</v>
      </c>
      <c r="LO152" t="s">
        <v>81</v>
      </c>
      <c r="LP152" t="s">
        <v>81</v>
      </c>
      <c r="LQ152" t="s">
        <v>81</v>
      </c>
      <c r="LR152" t="s">
        <v>81</v>
      </c>
      <c r="LS152" t="s">
        <v>81</v>
      </c>
      <c r="LT152" t="s">
        <v>81</v>
      </c>
      <c r="LU152" t="s">
        <v>81</v>
      </c>
      <c r="LV152" t="s">
        <v>81</v>
      </c>
      <c r="LW152" t="s">
        <v>81</v>
      </c>
      <c r="LX152" t="s">
        <v>81</v>
      </c>
      <c r="LY152" t="s">
        <v>81</v>
      </c>
      <c r="LZ152" t="s">
        <v>81</v>
      </c>
      <c r="MA152" t="s">
        <v>81</v>
      </c>
      <c r="MB152" t="s">
        <v>81</v>
      </c>
      <c r="MC152" t="s">
        <v>81</v>
      </c>
      <c r="MD152" t="s">
        <v>81</v>
      </c>
      <c r="ME152" t="s">
        <v>81</v>
      </c>
      <c r="MF152" t="s">
        <v>81</v>
      </c>
      <c r="MG152" t="s">
        <v>81</v>
      </c>
      <c r="MH152" t="s">
        <v>81</v>
      </c>
      <c r="MI152" t="s">
        <v>81</v>
      </c>
      <c r="MJ152" t="s">
        <v>81</v>
      </c>
      <c r="MK152" t="s">
        <v>81</v>
      </c>
      <c r="ML152" t="s">
        <v>81</v>
      </c>
      <c r="MM152" t="s">
        <v>81</v>
      </c>
      <c r="MN152" t="s">
        <v>81</v>
      </c>
      <c r="MO152" t="s">
        <v>81</v>
      </c>
      <c r="MP152" t="s">
        <v>81</v>
      </c>
      <c r="MQ152" t="s">
        <v>81</v>
      </c>
      <c r="MR152" t="s">
        <v>81</v>
      </c>
      <c r="MS152" t="s">
        <v>81</v>
      </c>
      <c r="MT152" t="s">
        <v>81</v>
      </c>
      <c r="MU152" t="s">
        <v>81</v>
      </c>
      <c r="MV152" t="s">
        <v>81</v>
      </c>
      <c r="MW152" t="s">
        <v>81</v>
      </c>
      <c r="MX152" t="s">
        <v>81</v>
      </c>
      <c r="MY152" t="s">
        <v>81</v>
      </c>
      <c r="MZ152" t="s">
        <v>81</v>
      </c>
      <c r="NA152" t="s">
        <v>81</v>
      </c>
      <c r="NB152" t="s">
        <v>81</v>
      </c>
      <c r="NC152" t="s">
        <v>81</v>
      </c>
      <c r="ND152" t="s">
        <v>81</v>
      </c>
      <c r="NE152" t="s">
        <v>81</v>
      </c>
      <c r="NF152" t="s">
        <v>81</v>
      </c>
      <c r="NG152" t="s">
        <v>81</v>
      </c>
      <c r="NH152" t="s">
        <v>81</v>
      </c>
      <c r="NI152" t="s">
        <v>81</v>
      </c>
      <c r="NJ152" t="s">
        <v>81</v>
      </c>
      <c r="NK152" t="s">
        <v>81</v>
      </c>
      <c r="NL152" t="s">
        <v>81</v>
      </c>
      <c r="NM152" t="s">
        <v>81</v>
      </c>
      <c r="NN152" t="s">
        <v>81</v>
      </c>
      <c r="NO152" t="s">
        <v>81</v>
      </c>
      <c r="NP152" t="s">
        <v>81</v>
      </c>
      <c r="NQ152" t="s">
        <v>81</v>
      </c>
      <c r="NR152" t="s">
        <v>81</v>
      </c>
      <c r="NS152" t="s">
        <v>81</v>
      </c>
      <c r="NT152" t="s">
        <v>81</v>
      </c>
      <c r="NU152" t="s">
        <v>81</v>
      </c>
      <c r="NV152" t="s">
        <v>81</v>
      </c>
      <c r="NW152" t="s">
        <v>81</v>
      </c>
      <c r="NX152" t="s">
        <v>81</v>
      </c>
      <c r="NY152" t="s">
        <v>81</v>
      </c>
      <c r="NZ152" t="s">
        <v>81</v>
      </c>
      <c r="OA152" t="s">
        <v>81</v>
      </c>
      <c r="OB152" t="s">
        <v>81</v>
      </c>
      <c r="OC152" t="s">
        <v>81</v>
      </c>
      <c r="OD152" t="s">
        <v>81</v>
      </c>
      <c r="OE152" t="s">
        <v>81</v>
      </c>
      <c r="OF152" t="s">
        <v>81</v>
      </c>
      <c r="OG152" t="s">
        <v>81</v>
      </c>
      <c r="OH152" t="s">
        <v>81</v>
      </c>
      <c r="OI152" t="s">
        <v>81</v>
      </c>
      <c r="OJ152" t="s">
        <v>81</v>
      </c>
      <c r="OK152" t="s">
        <v>81</v>
      </c>
      <c r="OL152" t="s">
        <v>81</v>
      </c>
      <c r="OM152">
        <v>1</v>
      </c>
      <c r="ON152">
        <v>1</v>
      </c>
      <c r="OO152">
        <v>19</v>
      </c>
      <c r="OP152">
        <v>1</v>
      </c>
      <c r="OQ152">
        <v>1</v>
      </c>
      <c r="OR152">
        <v>11</v>
      </c>
      <c r="OS152" t="s">
        <v>81</v>
      </c>
      <c r="OT152" t="s">
        <v>81</v>
      </c>
      <c r="OU152" t="s">
        <v>81</v>
      </c>
      <c r="OV152" t="s">
        <v>81</v>
      </c>
      <c r="OW152" t="s">
        <v>81</v>
      </c>
      <c r="OX152" t="s">
        <v>81</v>
      </c>
      <c r="OY152" t="s">
        <v>81</v>
      </c>
      <c r="OZ152" t="s">
        <v>81</v>
      </c>
      <c r="PA152" t="s">
        <v>81</v>
      </c>
      <c r="PB152" t="s">
        <v>81</v>
      </c>
      <c r="PC152" t="s">
        <v>81</v>
      </c>
      <c r="PD152" t="s">
        <v>81</v>
      </c>
    </row>
    <row r="153" spans="1:420" x14ac:dyDescent="0.35">
      <c r="A153" s="108">
        <v>2100618</v>
      </c>
      <c r="B153" s="108">
        <v>2</v>
      </c>
      <c r="C153" s="108">
        <v>10</v>
      </c>
      <c r="D153" s="108">
        <v>6</v>
      </c>
      <c r="E153" s="108" t="s">
        <v>1759</v>
      </c>
      <c r="F153" s="20">
        <v>2</v>
      </c>
      <c r="G153" s="20">
        <v>3</v>
      </c>
      <c r="H153" s="20">
        <v>3</v>
      </c>
      <c r="I153" s="20">
        <v>65</v>
      </c>
      <c r="J153" t="s">
        <v>81</v>
      </c>
      <c r="K153" s="20">
        <v>15</v>
      </c>
      <c r="L153" s="20">
        <v>6000</v>
      </c>
      <c r="M153" s="20">
        <v>1</v>
      </c>
      <c r="N153" s="20">
        <v>10</v>
      </c>
      <c r="O153" s="20">
        <v>10</v>
      </c>
      <c r="P153" s="20">
        <v>50</v>
      </c>
      <c r="Q153" s="20">
        <v>470</v>
      </c>
      <c r="R153" s="20">
        <v>30</v>
      </c>
      <c r="S153" s="70" t="s">
        <v>81</v>
      </c>
      <c r="T153" s="20">
        <v>13</v>
      </c>
      <c r="U153" s="20">
        <v>3</v>
      </c>
      <c r="V153" s="20">
        <v>3</v>
      </c>
      <c r="W153" s="20">
        <v>20</v>
      </c>
      <c r="X153" s="20">
        <v>55</v>
      </c>
      <c r="Y153" s="20">
        <v>10</v>
      </c>
      <c r="Z153" t="s">
        <v>81</v>
      </c>
      <c r="AA153" s="20">
        <v>4</v>
      </c>
      <c r="AB153" s="20">
        <v>10</v>
      </c>
      <c r="AC153" s="20">
        <v>10</v>
      </c>
      <c r="AD153" s="20">
        <v>15</v>
      </c>
      <c r="AE153" t="s">
        <v>81</v>
      </c>
      <c r="AF153" s="20">
        <v>1</v>
      </c>
      <c r="AG153" s="20">
        <v>11000</v>
      </c>
      <c r="AH153" t="s">
        <v>81</v>
      </c>
      <c r="AI153" t="s">
        <v>81</v>
      </c>
      <c r="AJ153" t="s">
        <v>81</v>
      </c>
      <c r="AK153" t="s">
        <v>81</v>
      </c>
      <c r="AL153" t="s">
        <v>81</v>
      </c>
      <c r="AM153" t="s">
        <v>81</v>
      </c>
      <c r="AN153" t="s">
        <v>81</v>
      </c>
      <c r="AO153" t="s">
        <v>81</v>
      </c>
      <c r="AP153" t="s">
        <v>81</v>
      </c>
      <c r="AQ153" t="s">
        <v>81</v>
      </c>
      <c r="AR153" t="s">
        <v>81</v>
      </c>
      <c r="AS153" t="s">
        <v>81</v>
      </c>
      <c r="AT153" t="s">
        <v>81</v>
      </c>
      <c r="AU153" t="s">
        <v>81</v>
      </c>
      <c r="AV153">
        <v>4</v>
      </c>
      <c r="AW153" t="s">
        <v>81</v>
      </c>
      <c r="AX153">
        <v>35000</v>
      </c>
      <c r="AY153">
        <v>12000</v>
      </c>
      <c r="AZ153" t="s">
        <v>81</v>
      </c>
      <c r="BA153" t="s">
        <v>81</v>
      </c>
      <c r="BB153">
        <v>35000</v>
      </c>
      <c r="BC153">
        <v>5000</v>
      </c>
      <c r="BD153" t="s">
        <v>81</v>
      </c>
      <c r="BE153" t="s">
        <v>81</v>
      </c>
      <c r="BF153">
        <v>35000</v>
      </c>
      <c r="BG153">
        <v>7000</v>
      </c>
      <c r="BH153">
        <v>10000</v>
      </c>
      <c r="BI153" t="s">
        <v>81</v>
      </c>
      <c r="BJ153">
        <v>30000</v>
      </c>
      <c r="BK153">
        <v>7000</v>
      </c>
      <c r="BL153">
        <v>10000</v>
      </c>
      <c r="BM153" t="s">
        <v>81</v>
      </c>
      <c r="BN153" t="s">
        <v>81</v>
      </c>
      <c r="BO153" t="s">
        <v>81</v>
      </c>
      <c r="BP153" t="s">
        <v>81</v>
      </c>
      <c r="BQ153" t="s">
        <v>81</v>
      </c>
      <c r="BR153" t="s">
        <v>81</v>
      </c>
      <c r="BS153" t="s">
        <v>81</v>
      </c>
      <c r="BT153" t="s">
        <v>81</v>
      </c>
      <c r="BU153">
        <v>1</v>
      </c>
      <c r="BV153" t="s">
        <v>81</v>
      </c>
      <c r="BW153">
        <v>1</v>
      </c>
      <c r="BX153" t="s">
        <v>81</v>
      </c>
      <c r="BY153">
        <v>1</v>
      </c>
      <c r="BZ153">
        <v>1</v>
      </c>
      <c r="CA153" t="s">
        <v>81</v>
      </c>
      <c r="CB153" t="s">
        <v>81</v>
      </c>
      <c r="CC153" t="s">
        <v>81</v>
      </c>
      <c r="CD153">
        <v>1</v>
      </c>
      <c r="CE153" t="s">
        <v>81</v>
      </c>
      <c r="CF153" t="s">
        <v>81</v>
      </c>
      <c r="CG153" t="s">
        <v>81</v>
      </c>
      <c r="CH153" t="s">
        <v>81</v>
      </c>
      <c r="CI153" t="s">
        <v>81</v>
      </c>
      <c r="CJ153" t="s">
        <v>81</v>
      </c>
      <c r="CK153" t="s">
        <v>81</v>
      </c>
      <c r="CL153" t="s">
        <v>81</v>
      </c>
      <c r="CM153" t="s">
        <v>81</v>
      </c>
      <c r="CN153" t="s">
        <v>81</v>
      </c>
      <c r="CO153">
        <v>1</v>
      </c>
      <c r="CP153" t="s">
        <v>81</v>
      </c>
      <c r="CQ153" t="s">
        <v>81</v>
      </c>
      <c r="CR153" t="s">
        <v>81</v>
      </c>
      <c r="CS153">
        <v>2</v>
      </c>
      <c r="CT153">
        <v>1</v>
      </c>
      <c r="CU153" t="s">
        <v>81</v>
      </c>
      <c r="CV153" t="s">
        <v>81</v>
      </c>
      <c r="CW153" t="s">
        <v>81</v>
      </c>
      <c r="CX153">
        <v>2</v>
      </c>
      <c r="CY153">
        <v>1</v>
      </c>
      <c r="CZ153" t="s">
        <v>81</v>
      </c>
      <c r="DA153" t="s">
        <v>81</v>
      </c>
      <c r="DB153" t="s">
        <v>81</v>
      </c>
      <c r="DC153">
        <v>1</v>
      </c>
      <c r="DD153" t="s">
        <v>81</v>
      </c>
      <c r="DE153" t="s">
        <v>81</v>
      </c>
      <c r="DF153">
        <v>1</v>
      </c>
      <c r="DG153" t="s">
        <v>81</v>
      </c>
      <c r="DH153">
        <v>1</v>
      </c>
      <c r="DI153" t="s">
        <v>81</v>
      </c>
      <c r="DJ153" t="s">
        <v>81</v>
      </c>
      <c r="DK153">
        <v>1</v>
      </c>
      <c r="DL153" t="s">
        <v>81</v>
      </c>
      <c r="DM153">
        <v>1</v>
      </c>
      <c r="DN153">
        <v>1</v>
      </c>
      <c r="DO153">
        <v>1</v>
      </c>
      <c r="DP153" t="s">
        <v>81</v>
      </c>
      <c r="DQ153" t="s">
        <v>81</v>
      </c>
      <c r="DR153">
        <v>1</v>
      </c>
      <c r="DS153" t="s">
        <v>81</v>
      </c>
      <c r="DT153" t="s">
        <v>81</v>
      </c>
      <c r="DU153" t="s">
        <v>81</v>
      </c>
      <c r="DV153" t="s">
        <v>81</v>
      </c>
      <c r="DW153" t="s">
        <v>81</v>
      </c>
      <c r="DX153">
        <v>1</v>
      </c>
      <c r="DY153" t="s">
        <v>81</v>
      </c>
      <c r="DZ153">
        <v>1</v>
      </c>
      <c r="EA153" t="s">
        <v>81</v>
      </c>
      <c r="EB153">
        <v>3</v>
      </c>
      <c r="EC153">
        <v>1</v>
      </c>
      <c r="ED153" t="s">
        <v>81</v>
      </c>
      <c r="EE153" t="s">
        <v>81</v>
      </c>
      <c r="EF153" t="s">
        <v>81</v>
      </c>
      <c r="EG153">
        <v>1</v>
      </c>
      <c r="EH153">
        <v>1</v>
      </c>
      <c r="EI153" t="s">
        <v>81</v>
      </c>
      <c r="EJ153">
        <v>4</v>
      </c>
      <c r="EK153" t="s">
        <v>81</v>
      </c>
      <c r="EL153">
        <v>1</v>
      </c>
      <c r="EM153" t="s">
        <v>81</v>
      </c>
      <c r="EN153" t="s">
        <v>81</v>
      </c>
      <c r="EO153" t="s">
        <v>81</v>
      </c>
      <c r="EP153">
        <v>8</v>
      </c>
      <c r="EQ153">
        <v>1</v>
      </c>
      <c r="ER153">
        <v>1</v>
      </c>
      <c r="ES153" t="s">
        <v>81</v>
      </c>
      <c r="ET153" t="s">
        <v>81</v>
      </c>
      <c r="EU153" t="s">
        <v>81</v>
      </c>
      <c r="EV153">
        <v>2</v>
      </c>
      <c r="EW153">
        <v>1</v>
      </c>
      <c r="EX153" t="s">
        <v>81</v>
      </c>
      <c r="EY153" t="s">
        <v>81</v>
      </c>
      <c r="EZ153" t="s">
        <v>81</v>
      </c>
      <c r="FA153">
        <v>2</v>
      </c>
      <c r="FB153">
        <v>1</v>
      </c>
      <c r="FC153" t="s">
        <v>81</v>
      </c>
      <c r="FD153" t="s">
        <v>81</v>
      </c>
      <c r="FE153" t="s">
        <v>81</v>
      </c>
      <c r="FF153">
        <v>2</v>
      </c>
      <c r="FG153" t="s">
        <v>81</v>
      </c>
      <c r="FH153">
        <v>1</v>
      </c>
      <c r="FI153" t="s">
        <v>81</v>
      </c>
      <c r="FJ153">
        <v>4</v>
      </c>
      <c r="FK153">
        <v>1</v>
      </c>
      <c r="FL153" t="s">
        <v>81</v>
      </c>
      <c r="FM153" t="s">
        <v>81</v>
      </c>
      <c r="FN153" t="s">
        <v>81</v>
      </c>
      <c r="FO153" t="s">
        <v>81</v>
      </c>
      <c r="FP153" t="s">
        <v>81</v>
      </c>
      <c r="FQ153">
        <v>1</v>
      </c>
      <c r="FR153">
        <v>1</v>
      </c>
      <c r="FS153" t="s">
        <v>81</v>
      </c>
      <c r="FT153" t="s">
        <v>81</v>
      </c>
      <c r="FU153">
        <v>1</v>
      </c>
      <c r="FV153" t="s">
        <v>81</v>
      </c>
      <c r="FW153" t="s">
        <v>81</v>
      </c>
      <c r="FX153" t="s">
        <v>81</v>
      </c>
      <c r="FY153" t="s">
        <v>81</v>
      </c>
      <c r="FZ153" t="s">
        <v>81</v>
      </c>
      <c r="GA153">
        <v>1</v>
      </c>
      <c r="GB153" t="s">
        <v>81</v>
      </c>
      <c r="GC153" t="s">
        <v>81</v>
      </c>
      <c r="GD153" t="s">
        <v>81</v>
      </c>
      <c r="GE153">
        <v>10</v>
      </c>
      <c r="GF153" t="s">
        <v>81</v>
      </c>
      <c r="GG153" t="s">
        <v>81</v>
      </c>
      <c r="GH153" t="s">
        <v>81</v>
      </c>
      <c r="GI153" t="s">
        <v>81</v>
      </c>
      <c r="GJ153" t="s">
        <v>81</v>
      </c>
      <c r="GK153" t="s">
        <v>81</v>
      </c>
      <c r="GL153" t="s">
        <v>81</v>
      </c>
      <c r="GM153" t="s">
        <v>81</v>
      </c>
      <c r="GN153" t="s">
        <v>81</v>
      </c>
      <c r="GO153" t="s">
        <v>81</v>
      </c>
      <c r="GP153">
        <v>1</v>
      </c>
      <c r="GQ153">
        <v>1</v>
      </c>
      <c r="GR153" t="s">
        <v>81</v>
      </c>
      <c r="GS153">
        <v>5</v>
      </c>
      <c r="GT153">
        <v>1</v>
      </c>
      <c r="GU153">
        <v>1</v>
      </c>
      <c r="GV153" t="s">
        <v>81</v>
      </c>
      <c r="GW153" t="s">
        <v>81</v>
      </c>
      <c r="GX153" t="s">
        <v>81</v>
      </c>
      <c r="GY153">
        <v>2</v>
      </c>
      <c r="GZ153" t="s">
        <v>81</v>
      </c>
      <c r="HA153" t="s">
        <v>81</v>
      </c>
      <c r="HB153" t="s">
        <v>81</v>
      </c>
      <c r="HC153" t="s">
        <v>81</v>
      </c>
      <c r="HD153" t="s">
        <v>81</v>
      </c>
      <c r="HE153" t="s">
        <v>81</v>
      </c>
      <c r="HF153" t="s">
        <v>81</v>
      </c>
      <c r="HG153" t="s">
        <v>81</v>
      </c>
      <c r="HH153" t="s">
        <v>81</v>
      </c>
      <c r="HI153" t="s">
        <v>81</v>
      </c>
      <c r="HJ153" t="s">
        <v>81</v>
      </c>
      <c r="HK153">
        <v>1</v>
      </c>
      <c r="HL153" t="s">
        <v>81</v>
      </c>
      <c r="HM153">
        <v>10</v>
      </c>
      <c r="HN153">
        <v>1</v>
      </c>
      <c r="HO153" t="s">
        <v>81</v>
      </c>
      <c r="HP153" t="s">
        <v>81</v>
      </c>
      <c r="HQ153" t="s">
        <v>81</v>
      </c>
      <c r="HR153" t="s">
        <v>81</v>
      </c>
      <c r="HS153" t="s">
        <v>81</v>
      </c>
      <c r="HT153">
        <v>1</v>
      </c>
      <c r="HU153">
        <v>1</v>
      </c>
      <c r="HV153" t="s">
        <v>81</v>
      </c>
      <c r="HW153" t="s">
        <v>81</v>
      </c>
      <c r="HX153">
        <v>1</v>
      </c>
      <c r="HY153" t="s">
        <v>81</v>
      </c>
      <c r="HZ153" t="s">
        <v>81</v>
      </c>
      <c r="IA153" t="s">
        <v>81</v>
      </c>
      <c r="IB153" t="s">
        <v>81</v>
      </c>
      <c r="IC153" t="s">
        <v>81</v>
      </c>
      <c r="ID153">
        <v>1</v>
      </c>
      <c r="IE153" t="s">
        <v>81</v>
      </c>
      <c r="IF153" t="s">
        <v>81</v>
      </c>
      <c r="IG153" t="s">
        <v>81</v>
      </c>
      <c r="IH153">
        <v>1</v>
      </c>
      <c r="II153" t="s">
        <v>81</v>
      </c>
      <c r="IJ153" t="s">
        <v>81</v>
      </c>
      <c r="IK153" t="s">
        <v>81</v>
      </c>
      <c r="IL153" t="s">
        <v>81</v>
      </c>
      <c r="IM153" t="s">
        <v>81</v>
      </c>
      <c r="IN153" t="s">
        <v>81</v>
      </c>
      <c r="IO153" t="s">
        <v>81</v>
      </c>
      <c r="IP153" t="s">
        <v>81</v>
      </c>
      <c r="IQ153" t="s">
        <v>81</v>
      </c>
      <c r="IR153" t="s">
        <v>81</v>
      </c>
      <c r="IS153">
        <v>1</v>
      </c>
      <c r="IT153">
        <v>1</v>
      </c>
      <c r="IU153" t="s">
        <v>81</v>
      </c>
      <c r="IV153">
        <v>5</v>
      </c>
      <c r="IW153">
        <v>1</v>
      </c>
      <c r="IX153">
        <v>1</v>
      </c>
      <c r="IY153" t="s">
        <v>81</v>
      </c>
      <c r="IZ153" t="s">
        <v>81</v>
      </c>
      <c r="JA153" t="s">
        <v>81</v>
      </c>
      <c r="JB153">
        <v>2</v>
      </c>
      <c r="JC153">
        <v>1</v>
      </c>
      <c r="JD153" t="s">
        <v>81</v>
      </c>
      <c r="JE153" t="s">
        <v>81</v>
      </c>
      <c r="JF153" t="s">
        <v>81</v>
      </c>
      <c r="JG153">
        <v>2</v>
      </c>
      <c r="JH153" t="s">
        <v>81</v>
      </c>
      <c r="JI153" t="s">
        <v>81</v>
      </c>
      <c r="JJ153" t="s">
        <v>81</v>
      </c>
      <c r="JK153" t="s">
        <v>81</v>
      </c>
      <c r="JL153" t="s">
        <v>81</v>
      </c>
      <c r="JM153" t="s">
        <v>81</v>
      </c>
      <c r="JN153">
        <v>1</v>
      </c>
      <c r="JO153" t="s">
        <v>81</v>
      </c>
      <c r="JP153">
        <v>10</v>
      </c>
      <c r="JQ153">
        <v>1</v>
      </c>
      <c r="JR153" t="s">
        <v>81</v>
      </c>
      <c r="JS153" t="s">
        <v>81</v>
      </c>
      <c r="JT153" t="s">
        <v>81</v>
      </c>
      <c r="JU153" t="s">
        <v>81</v>
      </c>
      <c r="JV153" t="s">
        <v>81</v>
      </c>
      <c r="JW153">
        <v>1</v>
      </c>
      <c r="JX153">
        <v>1</v>
      </c>
      <c r="JY153" t="s">
        <v>81</v>
      </c>
      <c r="JZ153" t="s">
        <v>81</v>
      </c>
      <c r="KA153">
        <v>1</v>
      </c>
      <c r="KB153" t="s">
        <v>81</v>
      </c>
      <c r="KC153" t="s">
        <v>81</v>
      </c>
      <c r="KD153" t="s">
        <v>81</v>
      </c>
      <c r="KE153" t="s">
        <v>81</v>
      </c>
      <c r="KF153" t="s">
        <v>81</v>
      </c>
      <c r="KG153" t="s">
        <v>81</v>
      </c>
      <c r="KH153" t="s">
        <v>81</v>
      </c>
      <c r="KI153" t="s">
        <v>81</v>
      </c>
      <c r="KJ153" t="s">
        <v>81</v>
      </c>
      <c r="KK153" t="s">
        <v>81</v>
      </c>
      <c r="KL153" t="s">
        <v>81</v>
      </c>
      <c r="KM153" t="s">
        <v>81</v>
      </c>
      <c r="KN153" t="s">
        <v>81</v>
      </c>
      <c r="KO153" t="s">
        <v>81</v>
      </c>
      <c r="KP153" t="s">
        <v>81</v>
      </c>
      <c r="KQ153" t="s">
        <v>81</v>
      </c>
      <c r="KR153" t="s">
        <v>81</v>
      </c>
      <c r="KS153" t="s">
        <v>81</v>
      </c>
      <c r="KT153" t="s">
        <v>81</v>
      </c>
      <c r="KU153" t="s">
        <v>81</v>
      </c>
      <c r="KV153" t="s">
        <v>81</v>
      </c>
      <c r="KW153" t="s">
        <v>81</v>
      </c>
      <c r="KX153" t="s">
        <v>81</v>
      </c>
      <c r="KY153" t="s">
        <v>81</v>
      </c>
      <c r="KZ153" t="s">
        <v>81</v>
      </c>
      <c r="LA153" t="s">
        <v>81</v>
      </c>
      <c r="LB153" t="s">
        <v>81</v>
      </c>
      <c r="LC153" t="s">
        <v>81</v>
      </c>
      <c r="LD153" t="s">
        <v>81</v>
      </c>
      <c r="LE153" t="s">
        <v>81</v>
      </c>
      <c r="LF153" t="s">
        <v>81</v>
      </c>
      <c r="LG153" t="s">
        <v>81</v>
      </c>
      <c r="LH153" t="s">
        <v>81</v>
      </c>
      <c r="LI153" t="s">
        <v>81</v>
      </c>
      <c r="LJ153" t="s">
        <v>81</v>
      </c>
      <c r="LK153" t="s">
        <v>81</v>
      </c>
      <c r="LL153" t="s">
        <v>81</v>
      </c>
      <c r="LM153" t="s">
        <v>81</v>
      </c>
      <c r="LN153" t="s">
        <v>81</v>
      </c>
      <c r="LO153" t="s">
        <v>81</v>
      </c>
      <c r="LP153" t="s">
        <v>81</v>
      </c>
      <c r="LQ153" t="s">
        <v>81</v>
      </c>
      <c r="LR153" t="s">
        <v>81</v>
      </c>
      <c r="LS153" t="s">
        <v>81</v>
      </c>
      <c r="LT153" t="s">
        <v>81</v>
      </c>
      <c r="LU153" t="s">
        <v>81</v>
      </c>
      <c r="LV153" t="s">
        <v>81</v>
      </c>
      <c r="LW153" t="s">
        <v>81</v>
      </c>
      <c r="LX153" t="s">
        <v>81</v>
      </c>
      <c r="LY153" t="s">
        <v>81</v>
      </c>
      <c r="LZ153" t="s">
        <v>81</v>
      </c>
      <c r="MA153" t="s">
        <v>81</v>
      </c>
      <c r="MB153" t="s">
        <v>81</v>
      </c>
      <c r="MC153" t="s">
        <v>81</v>
      </c>
      <c r="MD153" t="s">
        <v>81</v>
      </c>
      <c r="ME153" t="s">
        <v>81</v>
      </c>
      <c r="MF153" t="s">
        <v>81</v>
      </c>
      <c r="MG153" t="s">
        <v>81</v>
      </c>
      <c r="MH153" t="s">
        <v>81</v>
      </c>
      <c r="MI153" t="s">
        <v>81</v>
      </c>
      <c r="MJ153" t="s">
        <v>81</v>
      </c>
      <c r="MK153" t="s">
        <v>81</v>
      </c>
      <c r="ML153" t="s">
        <v>81</v>
      </c>
      <c r="MM153" t="s">
        <v>81</v>
      </c>
      <c r="MN153" t="s">
        <v>81</v>
      </c>
      <c r="MO153" t="s">
        <v>81</v>
      </c>
      <c r="MP153" t="s">
        <v>81</v>
      </c>
      <c r="MQ153" t="s">
        <v>81</v>
      </c>
      <c r="MR153" t="s">
        <v>81</v>
      </c>
      <c r="MS153" t="s">
        <v>81</v>
      </c>
      <c r="MT153" t="s">
        <v>81</v>
      </c>
      <c r="MU153" t="s">
        <v>81</v>
      </c>
      <c r="MV153" t="s">
        <v>81</v>
      </c>
      <c r="MW153" t="s">
        <v>81</v>
      </c>
      <c r="MX153" t="s">
        <v>81</v>
      </c>
      <c r="MY153" t="s">
        <v>81</v>
      </c>
      <c r="MZ153" t="s">
        <v>81</v>
      </c>
      <c r="NA153" t="s">
        <v>81</v>
      </c>
      <c r="NB153" t="s">
        <v>81</v>
      </c>
      <c r="NC153" t="s">
        <v>81</v>
      </c>
      <c r="ND153" t="s">
        <v>81</v>
      </c>
      <c r="NE153" t="s">
        <v>81</v>
      </c>
      <c r="NF153" t="s">
        <v>81</v>
      </c>
      <c r="NG153" t="s">
        <v>81</v>
      </c>
      <c r="NH153" t="s">
        <v>81</v>
      </c>
      <c r="NI153" t="s">
        <v>81</v>
      </c>
      <c r="NJ153" t="s">
        <v>81</v>
      </c>
      <c r="NK153" t="s">
        <v>81</v>
      </c>
      <c r="NL153" t="s">
        <v>81</v>
      </c>
      <c r="NM153" t="s">
        <v>81</v>
      </c>
      <c r="NN153" t="s">
        <v>81</v>
      </c>
      <c r="NO153" t="s">
        <v>81</v>
      </c>
      <c r="NP153" t="s">
        <v>81</v>
      </c>
      <c r="NQ153" t="s">
        <v>81</v>
      </c>
      <c r="NR153" t="s">
        <v>81</v>
      </c>
      <c r="NS153" t="s">
        <v>81</v>
      </c>
      <c r="NT153" t="s">
        <v>81</v>
      </c>
      <c r="NU153" t="s">
        <v>81</v>
      </c>
      <c r="NV153" t="s">
        <v>81</v>
      </c>
      <c r="NW153" t="s">
        <v>81</v>
      </c>
      <c r="NX153" t="s">
        <v>81</v>
      </c>
      <c r="NY153" t="s">
        <v>81</v>
      </c>
      <c r="NZ153" t="s">
        <v>81</v>
      </c>
      <c r="OA153" t="s">
        <v>81</v>
      </c>
      <c r="OB153" t="s">
        <v>81</v>
      </c>
      <c r="OC153" t="s">
        <v>81</v>
      </c>
      <c r="OD153" t="s">
        <v>81</v>
      </c>
      <c r="OE153" t="s">
        <v>81</v>
      </c>
      <c r="OF153" t="s">
        <v>81</v>
      </c>
      <c r="OG153" t="s">
        <v>81</v>
      </c>
      <c r="OH153" t="s">
        <v>81</v>
      </c>
      <c r="OI153" t="s">
        <v>81</v>
      </c>
      <c r="OJ153" t="s">
        <v>81</v>
      </c>
      <c r="OK153" t="s">
        <v>81</v>
      </c>
      <c r="OL153" t="s">
        <v>81</v>
      </c>
      <c r="OM153">
        <v>0</v>
      </c>
      <c r="ON153" t="s">
        <v>81</v>
      </c>
      <c r="OO153" t="s">
        <v>81</v>
      </c>
      <c r="OP153">
        <v>0</v>
      </c>
      <c r="OQ153" t="s">
        <v>81</v>
      </c>
      <c r="OR153" t="s">
        <v>81</v>
      </c>
      <c r="OS153">
        <v>1</v>
      </c>
      <c r="OT153">
        <v>2</v>
      </c>
      <c r="OU153">
        <v>15</v>
      </c>
      <c r="OV153">
        <v>1</v>
      </c>
      <c r="OW153">
        <v>2</v>
      </c>
      <c r="OX153">
        <v>1</v>
      </c>
      <c r="OY153" t="s">
        <v>81</v>
      </c>
      <c r="OZ153" t="s">
        <v>81</v>
      </c>
      <c r="PA153" t="s">
        <v>81</v>
      </c>
      <c r="PB153" t="s">
        <v>81</v>
      </c>
      <c r="PC153" t="s">
        <v>81</v>
      </c>
      <c r="PD153" t="s">
        <v>81</v>
      </c>
    </row>
    <row r="154" spans="1:420" x14ac:dyDescent="0.35">
      <c r="A154" s="20">
        <v>3110701</v>
      </c>
      <c r="B154" s="20">
        <v>3</v>
      </c>
      <c r="C154" s="20">
        <v>11</v>
      </c>
      <c r="D154" s="20">
        <v>7</v>
      </c>
      <c r="E154" s="20" t="s">
        <v>1766</v>
      </c>
      <c r="F154" s="20">
        <v>1</v>
      </c>
      <c r="G154" s="20">
        <v>6</v>
      </c>
      <c r="H154" s="20">
        <v>6</v>
      </c>
      <c r="I154" s="20">
        <v>70</v>
      </c>
      <c r="J154" s="20">
        <v>1</v>
      </c>
      <c r="K154" s="20">
        <v>1000</v>
      </c>
      <c r="L154" s="20">
        <v>30</v>
      </c>
      <c r="M154" s="20">
        <v>7000</v>
      </c>
      <c r="N154" s="20">
        <v>4</v>
      </c>
      <c r="O154" s="20">
        <v>6</v>
      </c>
      <c r="P154" s="20">
        <v>6</v>
      </c>
      <c r="Q154" s="20">
        <v>5</v>
      </c>
      <c r="R154" t="s">
        <v>81</v>
      </c>
      <c r="S154" s="20">
        <v>5</v>
      </c>
      <c r="T154" s="20">
        <v>30000</v>
      </c>
      <c r="U154" s="20">
        <v>13</v>
      </c>
      <c r="V154" s="20">
        <v>6</v>
      </c>
      <c r="W154" s="20">
        <v>6</v>
      </c>
      <c r="X154" s="20">
        <v>40</v>
      </c>
      <c r="Y154" s="20">
        <v>15</v>
      </c>
      <c r="Z154" t="s">
        <v>81</v>
      </c>
      <c r="AA154" s="20">
        <v>320000</v>
      </c>
      <c r="AB154" t="s">
        <v>81</v>
      </c>
      <c r="AC154" t="s">
        <v>81</v>
      </c>
      <c r="AD154" t="s">
        <v>81</v>
      </c>
      <c r="AE154" t="s">
        <v>81</v>
      </c>
      <c r="AF154" t="s">
        <v>81</v>
      </c>
      <c r="AG154" t="s">
        <v>81</v>
      </c>
      <c r="AH154" t="s">
        <v>81</v>
      </c>
      <c r="AI154" t="s">
        <v>81</v>
      </c>
      <c r="AJ154" t="s">
        <v>81</v>
      </c>
      <c r="AK154" t="s">
        <v>81</v>
      </c>
      <c r="AL154" t="s">
        <v>81</v>
      </c>
      <c r="AM154" t="s">
        <v>81</v>
      </c>
      <c r="AN154" t="s">
        <v>81</v>
      </c>
      <c r="AO154" t="s">
        <v>81</v>
      </c>
      <c r="AP154" t="s">
        <v>81</v>
      </c>
      <c r="AQ154" t="s">
        <v>81</v>
      </c>
      <c r="AR154" t="s">
        <v>81</v>
      </c>
      <c r="AS154" t="s">
        <v>81</v>
      </c>
      <c r="AT154" t="s">
        <v>81</v>
      </c>
      <c r="AU154" t="s">
        <v>81</v>
      </c>
      <c r="AV154">
        <v>3</v>
      </c>
      <c r="AW154">
        <v>40000</v>
      </c>
      <c r="AX154">
        <v>64000</v>
      </c>
      <c r="AY154" t="s">
        <v>81</v>
      </c>
      <c r="AZ154" t="s">
        <v>81</v>
      </c>
      <c r="BA154">
        <v>330000</v>
      </c>
      <c r="BB154">
        <v>50000</v>
      </c>
      <c r="BC154" t="s">
        <v>81</v>
      </c>
      <c r="BD154" t="s">
        <v>81</v>
      </c>
      <c r="BE154">
        <v>110000</v>
      </c>
      <c r="BF154" t="s">
        <v>81</v>
      </c>
      <c r="BG154">
        <v>15000</v>
      </c>
      <c r="BH154" t="s">
        <v>81</v>
      </c>
      <c r="BI154" t="s">
        <v>81</v>
      </c>
      <c r="BJ154" t="s">
        <v>81</v>
      </c>
      <c r="BK154" t="s">
        <v>81</v>
      </c>
      <c r="BL154" t="s">
        <v>81</v>
      </c>
      <c r="BM154" t="s">
        <v>81</v>
      </c>
      <c r="BN154" t="s">
        <v>81</v>
      </c>
      <c r="BO154" t="s">
        <v>81</v>
      </c>
      <c r="BP154" t="s">
        <v>81</v>
      </c>
      <c r="BQ154" t="s">
        <v>81</v>
      </c>
      <c r="BR154" t="s">
        <v>81</v>
      </c>
      <c r="BS154" t="s">
        <v>81</v>
      </c>
      <c r="BT154" t="s">
        <v>81</v>
      </c>
      <c r="BU154">
        <v>3</v>
      </c>
      <c r="BV154" t="s">
        <v>81</v>
      </c>
      <c r="BW154" t="s">
        <v>81</v>
      </c>
      <c r="BX154" t="s">
        <v>81</v>
      </c>
      <c r="BY154">
        <v>10</v>
      </c>
      <c r="BZ154">
        <v>3</v>
      </c>
      <c r="CA154" t="s">
        <v>81</v>
      </c>
      <c r="CB154" t="s">
        <v>81</v>
      </c>
      <c r="CC154" t="s">
        <v>81</v>
      </c>
      <c r="CD154">
        <v>1</v>
      </c>
      <c r="CE154" t="s">
        <v>81</v>
      </c>
      <c r="CF154" t="s">
        <v>81</v>
      </c>
      <c r="CG154">
        <v>5</v>
      </c>
      <c r="CH154" t="s">
        <v>81</v>
      </c>
      <c r="CI154">
        <v>1</v>
      </c>
      <c r="CJ154" t="s">
        <v>81</v>
      </c>
      <c r="CK154" t="s">
        <v>81</v>
      </c>
      <c r="CL154" t="s">
        <v>81</v>
      </c>
      <c r="CM154">
        <v>10</v>
      </c>
      <c r="CN154">
        <v>1</v>
      </c>
      <c r="CO154">
        <v>3</v>
      </c>
      <c r="CP154" t="s">
        <v>81</v>
      </c>
      <c r="CQ154" t="s">
        <v>81</v>
      </c>
      <c r="CR154" t="s">
        <v>81</v>
      </c>
      <c r="CS154">
        <v>1</v>
      </c>
      <c r="CT154" t="s">
        <v>81</v>
      </c>
      <c r="CU154" t="s">
        <v>81</v>
      </c>
      <c r="CV154" t="s">
        <v>81</v>
      </c>
      <c r="CW154" t="s">
        <v>81</v>
      </c>
      <c r="CX154" t="s">
        <v>81</v>
      </c>
      <c r="CY154">
        <v>3</v>
      </c>
      <c r="CZ154" t="s">
        <v>81</v>
      </c>
      <c r="DA154" t="s">
        <v>81</v>
      </c>
      <c r="DB154" t="s">
        <v>81</v>
      </c>
      <c r="DC154">
        <v>1</v>
      </c>
      <c r="DD154" t="s">
        <v>81</v>
      </c>
      <c r="DE154" t="s">
        <v>81</v>
      </c>
      <c r="DF154" t="s">
        <v>81</v>
      </c>
      <c r="DG154">
        <v>10</v>
      </c>
      <c r="DH154">
        <v>1</v>
      </c>
      <c r="DI154">
        <v>3</v>
      </c>
      <c r="DJ154" t="s">
        <v>81</v>
      </c>
      <c r="DK154">
        <v>2</v>
      </c>
      <c r="DL154">
        <v>2</v>
      </c>
      <c r="DM154">
        <v>1</v>
      </c>
      <c r="DN154">
        <v>3</v>
      </c>
      <c r="DO154" t="s">
        <v>81</v>
      </c>
      <c r="DP154" t="s">
        <v>81</v>
      </c>
      <c r="DQ154" t="s">
        <v>1116</v>
      </c>
      <c r="DR154">
        <v>2</v>
      </c>
      <c r="DS154" t="s">
        <v>81</v>
      </c>
      <c r="DT154" t="s">
        <v>81</v>
      </c>
      <c r="DU154" t="s">
        <v>81</v>
      </c>
      <c r="DV154" t="s">
        <v>81</v>
      </c>
      <c r="DW154" t="s">
        <v>81</v>
      </c>
      <c r="DX154">
        <v>3</v>
      </c>
      <c r="DY154" t="s">
        <v>81</v>
      </c>
      <c r="DZ154" t="s">
        <v>81</v>
      </c>
      <c r="EA154" t="s">
        <v>81</v>
      </c>
      <c r="EB154">
        <v>10</v>
      </c>
      <c r="EC154" t="s">
        <v>81</v>
      </c>
      <c r="ED154" t="s">
        <v>81</v>
      </c>
      <c r="EE154" t="s">
        <v>81</v>
      </c>
      <c r="EF154">
        <v>1</v>
      </c>
      <c r="EG154">
        <v>1</v>
      </c>
      <c r="EH154" t="s">
        <v>81</v>
      </c>
      <c r="EI154" t="s">
        <v>81</v>
      </c>
      <c r="EJ154" t="s">
        <v>81</v>
      </c>
      <c r="EK154" t="s">
        <v>81</v>
      </c>
      <c r="EL154" t="s">
        <v>81</v>
      </c>
      <c r="EM154" t="s">
        <v>81</v>
      </c>
      <c r="EN154" t="s">
        <v>81</v>
      </c>
      <c r="EO154" t="s">
        <v>81</v>
      </c>
      <c r="EP154" t="s">
        <v>81</v>
      </c>
      <c r="EQ154" t="s">
        <v>81</v>
      </c>
      <c r="ER154">
        <v>2</v>
      </c>
      <c r="ES154" t="s">
        <v>81</v>
      </c>
      <c r="ET154">
        <v>5</v>
      </c>
      <c r="EU154" t="s">
        <v>81</v>
      </c>
      <c r="EV154">
        <v>1</v>
      </c>
      <c r="EW154" t="s">
        <v>81</v>
      </c>
      <c r="EX154" t="s">
        <v>81</v>
      </c>
      <c r="EY154" t="s">
        <v>81</v>
      </c>
      <c r="EZ154" t="s">
        <v>81</v>
      </c>
      <c r="FA154" t="s">
        <v>81</v>
      </c>
      <c r="FB154">
        <v>3</v>
      </c>
      <c r="FC154" t="s">
        <v>81</v>
      </c>
      <c r="FD154" t="s">
        <v>81</v>
      </c>
      <c r="FE154" t="s">
        <v>81</v>
      </c>
      <c r="FF154">
        <v>1</v>
      </c>
      <c r="FG154" t="s">
        <v>81</v>
      </c>
      <c r="FH154" t="s">
        <v>81</v>
      </c>
      <c r="FI154" t="s">
        <v>81</v>
      </c>
      <c r="FJ154">
        <v>15</v>
      </c>
      <c r="FK154">
        <v>1</v>
      </c>
      <c r="FL154" t="s">
        <v>81</v>
      </c>
      <c r="FM154" t="s">
        <v>81</v>
      </c>
      <c r="FN154" t="s">
        <v>81</v>
      </c>
      <c r="FO154" t="s">
        <v>81</v>
      </c>
      <c r="FP154" t="s">
        <v>81</v>
      </c>
      <c r="FQ154">
        <v>1</v>
      </c>
      <c r="FR154" t="s">
        <v>81</v>
      </c>
      <c r="FS154" t="s">
        <v>81</v>
      </c>
      <c r="FT154" t="s">
        <v>81</v>
      </c>
      <c r="FU154">
        <v>1</v>
      </c>
      <c r="FV154" t="s">
        <v>81</v>
      </c>
      <c r="FW154" t="s">
        <v>81</v>
      </c>
      <c r="FX154" t="s">
        <v>81</v>
      </c>
      <c r="FY154" t="s">
        <v>81</v>
      </c>
      <c r="FZ154" t="s">
        <v>81</v>
      </c>
      <c r="GA154">
        <v>3</v>
      </c>
      <c r="GB154" t="s">
        <v>81</v>
      </c>
      <c r="GC154" t="s">
        <v>81</v>
      </c>
      <c r="GD154" t="s">
        <v>81</v>
      </c>
      <c r="GE154">
        <v>10</v>
      </c>
      <c r="GF154" t="s">
        <v>81</v>
      </c>
      <c r="GG154" t="s">
        <v>81</v>
      </c>
      <c r="GH154" t="s">
        <v>81</v>
      </c>
      <c r="GI154">
        <v>1</v>
      </c>
      <c r="GJ154">
        <v>2</v>
      </c>
      <c r="GK154" t="s">
        <v>81</v>
      </c>
      <c r="GL154" t="s">
        <v>81</v>
      </c>
      <c r="GM154" t="s">
        <v>81</v>
      </c>
      <c r="GN154" t="s">
        <v>81</v>
      </c>
      <c r="GO154" t="s">
        <v>81</v>
      </c>
      <c r="GP154" t="s">
        <v>81</v>
      </c>
      <c r="GQ154" t="s">
        <v>81</v>
      </c>
      <c r="GR154" t="s">
        <v>81</v>
      </c>
      <c r="GS154" t="s">
        <v>81</v>
      </c>
      <c r="GT154" t="s">
        <v>81</v>
      </c>
      <c r="GU154">
        <v>3</v>
      </c>
      <c r="GV154" t="s">
        <v>81</v>
      </c>
      <c r="GW154" t="s">
        <v>81</v>
      </c>
      <c r="GX154" t="s">
        <v>81</v>
      </c>
      <c r="GY154">
        <v>1</v>
      </c>
      <c r="GZ154" t="s">
        <v>81</v>
      </c>
      <c r="HA154" t="s">
        <v>81</v>
      </c>
      <c r="HB154" t="s">
        <v>81</v>
      </c>
      <c r="HC154" t="s">
        <v>81</v>
      </c>
      <c r="HD154" t="s">
        <v>81</v>
      </c>
      <c r="HE154" t="s">
        <v>81</v>
      </c>
      <c r="HF154" t="s">
        <v>81</v>
      </c>
      <c r="HG154" t="s">
        <v>81</v>
      </c>
      <c r="HH154" t="s">
        <v>81</v>
      </c>
      <c r="HI154" t="s">
        <v>81</v>
      </c>
      <c r="HJ154" t="s">
        <v>81</v>
      </c>
      <c r="HK154" t="s">
        <v>81</v>
      </c>
      <c r="HL154">
        <v>5</v>
      </c>
      <c r="HM154">
        <v>20</v>
      </c>
      <c r="HN154">
        <v>1</v>
      </c>
      <c r="HO154" t="s">
        <v>81</v>
      </c>
      <c r="HP154" t="s">
        <v>81</v>
      </c>
      <c r="HQ154" t="s">
        <v>81</v>
      </c>
      <c r="HR154" t="s">
        <v>81</v>
      </c>
      <c r="HS154" t="s">
        <v>81</v>
      </c>
      <c r="HT154">
        <v>1</v>
      </c>
      <c r="HU154" t="s">
        <v>81</v>
      </c>
      <c r="HV154" t="s">
        <v>81</v>
      </c>
      <c r="HW154" t="s">
        <v>81</v>
      </c>
      <c r="HX154">
        <v>1</v>
      </c>
      <c r="HY154" t="s">
        <v>81</v>
      </c>
      <c r="HZ154" t="s">
        <v>81</v>
      </c>
      <c r="IA154" t="s">
        <v>81</v>
      </c>
      <c r="IB154" t="s">
        <v>81</v>
      </c>
      <c r="IC154" t="s">
        <v>81</v>
      </c>
      <c r="ID154" t="s">
        <v>81</v>
      </c>
      <c r="IE154" t="s">
        <v>81</v>
      </c>
      <c r="IF154" t="s">
        <v>81</v>
      </c>
      <c r="IG154" t="s">
        <v>81</v>
      </c>
      <c r="IH154" t="s">
        <v>81</v>
      </c>
      <c r="II154" t="s">
        <v>81</v>
      </c>
      <c r="IJ154" t="s">
        <v>81</v>
      </c>
      <c r="IK154" t="s">
        <v>81</v>
      </c>
      <c r="IL154" t="s">
        <v>81</v>
      </c>
      <c r="IM154" t="s">
        <v>81</v>
      </c>
      <c r="IN154" t="s">
        <v>81</v>
      </c>
      <c r="IO154" t="s">
        <v>81</v>
      </c>
      <c r="IP154" t="s">
        <v>81</v>
      </c>
      <c r="IQ154" t="s">
        <v>81</v>
      </c>
      <c r="IR154" t="s">
        <v>81</v>
      </c>
      <c r="IS154" t="s">
        <v>81</v>
      </c>
      <c r="IT154" t="s">
        <v>81</v>
      </c>
      <c r="IU154" t="s">
        <v>81</v>
      </c>
      <c r="IV154" t="s">
        <v>81</v>
      </c>
      <c r="IW154" t="s">
        <v>81</v>
      </c>
      <c r="IX154" t="s">
        <v>81</v>
      </c>
      <c r="IY154" t="s">
        <v>81</v>
      </c>
      <c r="IZ154" t="s">
        <v>81</v>
      </c>
      <c r="JA154" t="s">
        <v>81</v>
      </c>
      <c r="JB154" t="s">
        <v>81</v>
      </c>
      <c r="JC154" t="s">
        <v>81</v>
      </c>
      <c r="JD154" t="s">
        <v>81</v>
      </c>
      <c r="JE154" t="s">
        <v>81</v>
      </c>
      <c r="JF154" t="s">
        <v>81</v>
      </c>
      <c r="JG154" t="s">
        <v>81</v>
      </c>
      <c r="JH154" t="s">
        <v>81</v>
      </c>
      <c r="JI154" t="s">
        <v>81</v>
      </c>
      <c r="JJ154" t="s">
        <v>81</v>
      </c>
      <c r="JK154" t="s">
        <v>81</v>
      </c>
      <c r="JL154" t="s">
        <v>81</v>
      </c>
      <c r="JM154" t="s">
        <v>81</v>
      </c>
      <c r="JN154" t="s">
        <v>81</v>
      </c>
      <c r="JO154" t="s">
        <v>81</v>
      </c>
      <c r="JP154" t="s">
        <v>81</v>
      </c>
      <c r="JQ154" t="s">
        <v>81</v>
      </c>
      <c r="JR154" t="s">
        <v>81</v>
      </c>
      <c r="JS154" t="s">
        <v>81</v>
      </c>
      <c r="JT154" t="s">
        <v>81</v>
      </c>
      <c r="JU154" t="s">
        <v>81</v>
      </c>
      <c r="JV154" t="s">
        <v>81</v>
      </c>
      <c r="JW154" t="s">
        <v>81</v>
      </c>
      <c r="JX154" t="s">
        <v>81</v>
      </c>
      <c r="JY154" t="s">
        <v>81</v>
      </c>
      <c r="JZ154" t="s">
        <v>81</v>
      </c>
      <c r="KA154" t="s">
        <v>81</v>
      </c>
      <c r="KB154" t="s">
        <v>81</v>
      </c>
      <c r="KC154" t="s">
        <v>81</v>
      </c>
      <c r="KD154" t="s">
        <v>81</v>
      </c>
      <c r="KE154" t="s">
        <v>81</v>
      </c>
      <c r="KF154" t="s">
        <v>81</v>
      </c>
      <c r="KG154" t="s">
        <v>81</v>
      </c>
      <c r="KH154" t="s">
        <v>81</v>
      </c>
      <c r="KI154" t="s">
        <v>81</v>
      </c>
      <c r="KJ154" t="s">
        <v>81</v>
      </c>
      <c r="KK154" t="s">
        <v>81</v>
      </c>
      <c r="KL154" t="s">
        <v>81</v>
      </c>
      <c r="KM154" t="s">
        <v>81</v>
      </c>
      <c r="KN154" t="s">
        <v>81</v>
      </c>
      <c r="KO154" t="s">
        <v>81</v>
      </c>
      <c r="KP154" t="s">
        <v>81</v>
      </c>
      <c r="KQ154" t="s">
        <v>81</v>
      </c>
      <c r="KR154" t="s">
        <v>81</v>
      </c>
      <c r="KS154" t="s">
        <v>81</v>
      </c>
      <c r="KT154" t="s">
        <v>81</v>
      </c>
      <c r="KU154" t="s">
        <v>81</v>
      </c>
      <c r="KV154" t="s">
        <v>81</v>
      </c>
      <c r="KW154" t="s">
        <v>81</v>
      </c>
      <c r="KX154" t="s">
        <v>81</v>
      </c>
      <c r="KY154" t="s">
        <v>81</v>
      </c>
      <c r="KZ154" t="s">
        <v>81</v>
      </c>
      <c r="LA154" t="s">
        <v>81</v>
      </c>
      <c r="LB154" t="s">
        <v>81</v>
      </c>
      <c r="LC154" t="s">
        <v>81</v>
      </c>
      <c r="LD154" t="s">
        <v>81</v>
      </c>
      <c r="LE154" t="s">
        <v>81</v>
      </c>
      <c r="LF154" t="s">
        <v>81</v>
      </c>
      <c r="LG154" t="s">
        <v>81</v>
      </c>
      <c r="LH154" t="s">
        <v>81</v>
      </c>
      <c r="LI154" t="s">
        <v>81</v>
      </c>
      <c r="LJ154" t="s">
        <v>81</v>
      </c>
      <c r="LK154" t="s">
        <v>81</v>
      </c>
      <c r="LL154" t="s">
        <v>81</v>
      </c>
      <c r="LM154" t="s">
        <v>81</v>
      </c>
      <c r="LN154" t="s">
        <v>81</v>
      </c>
      <c r="LO154" t="s">
        <v>81</v>
      </c>
      <c r="LP154" t="s">
        <v>81</v>
      </c>
      <c r="LQ154" t="s">
        <v>81</v>
      </c>
      <c r="LR154" t="s">
        <v>81</v>
      </c>
      <c r="LS154" t="s">
        <v>81</v>
      </c>
      <c r="LT154" t="s">
        <v>81</v>
      </c>
      <c r="LU154" t="s">
        <v>81</v>
      </c>
      <c r="LV154" t="s">
        <v>81</v>
      </c>
      <c r="LW154" t="s">
        <v>81</v>
      </c>
      <c r="LX154" t="s">
        <v>81</v>
      </c>
      <c r="LY154" t="s">
        <v>81</v>
      </c>
      <c r="LZ154" t="s">
        <v>81</v>
      </c>
      <c r="MA154" t="s">
        <v>81</v>
      </c>
      <c r="MB154" t="s">
        <v>81</v>
      </c>
      <c r="MC154" t="s">
        <v>81</v>
      </c>
      <c r="MD154" t="s">
        <v>81</v>
      </c>
      <c r="ME154" t="s">
        <v>81</v>
      </c>
      <c r="MF154" t="s">
        <v>81</v>
      </c>
      <c r="MG154" t="s">
        <v>81</v>
      </c>
      <c r="MH154" t="s">
        <v>81</v>
      </c>
      <c r="MI154" t="s">
        <v>81</v>
      </c>
      <c r="MJ154" t="s">
        <v>81</v>
      </c>
      <c r="MK154" t="s">
        <v>81</v>
      </c>
      <c r="ML154" t="s">
        <v>81</v>
      </c>
      <c r="MM154" t="s">
        <v>81</v>
      </c>
      <c r="MN154" t="s">
        <v>81</v>
      </c>
      <c r="MO154" t="s">
        <v>81</v>
      </c>
      <c r="MP154" t="s">
        <v>81</v>
      </c>
      <c r="MQ154" t="s">
        <v>81</v>
      </c>
      <c r="MR154" t="s">
        <v>81</v>
      </c>
      <c r="MS154" t="s">
        <v>81</v>
      </c>
      <c r="MT154" t="s">
        <v>81</v>
      </c>
      <c r="MU154" t="s">
        <v>81</v>
      </c>
      <c r="MV154" t="s">
        <v>81</v>
      </c>
      <c r="MW154" t="s">
        <v>81</v>
      </c>
      <c r="MX154" t="s">
        <v>81</v>
      </c>
      <c r="MY154" t="s">
        <v>81</v>
      </c>
      <c r="MZ154" t="s">
        <v>81</v>
      </c>
      <c r="NA154" t="s">
        <v>81</v>
      </c>
      <c r="NB154" t="s">
        <v>81</v>
      </c>
      <c r="NC154" t="s">
        <v>81</v>
      </c>
      <c r="ND154" t="s">
        <v>81</v>
      </c>
      <c r="NE154" t="s">
        <v>81</v>
      </c>
      <c r="NF154" t="s">
        <v>81</v>
      </c>
      <c r="NG154" t="s">
        <v>81</v>
      </c>
      <c r="NH154" t="s">
        <v>81</v>
      </c>
      <c r="NI154" t="s">
        <v>81</v>
      </c>
      <c r="NJ154" t="s">
        <v>81</v>
      </c>
      <c r="NK154" t="s">
        <v>81</v>
      </c>
      <c r="NL154" t="s">
        <v>81</v>
      </c>
      <c r="NM154" t="s">
        <v>81</v>
      </c>
      <c r="NN154" t="s">
        <v>81</v>
      </c>
      <c r="NO154" t="s">
        <v>81</v>
      </c>
      <c r="NP154" t="s">
        <v>81</v>
      </c>
      <c r="NQ154" t="s">
        <v>81</v>
      </c>
      <c r="NR154" t="s">
        <v>81</v>
      </c>
      <c r="NS154" t="s">
        <v>81</v>
      </c>
      <c r="NT154" t="s">
        <v>81</v>
      </c>
      <c r="NU154" t="s">
        <v>81</v>
      </c>
      <c r="NV154" t="s">
        <v>81</v>
      </c>
      <c r="NW154" t="s">
        <v>81</v>
      </c>
      <c r="NX154" t="s">
        <v>81</v>
      </c>
      <c r="NY154" t="s">
        <v>81</v>
      </c>
      <c r="NZ154" t="s">
        <v>81</v>
      </c>
      <c r="OA154" t="s">
        <v>81</v>
      </c>
      <c r="OB154" t="s">
        <v>81</v>
      </c>
      <c r="OC154" t="s">
        <v>81</v>
      </c>
      <c r="OD154" t="s">
        <v>81</v>
      </c>
      <c r="OE154" t="s">
        <v>81</v>
      </c>
      <c r="OF154" t="s">
        <v>81</v>
      </c>
      <c r="OG154" t="s">
        <v>81</v>
      </c>
      <c r="OH154" t="s">
        <v>81</v>
      </c>
      <c r="OI154" t="s">
        <v>81</v>
      </c>
      <c r="OJ154" t="s">
        <v>81</v>
      </c>
      <c r="OK154" t="s">
        <v>81</v>
      </c>
      <c r="OL154" t="s">
        <v>81</v>
      </c>
      <c r="OM154">
        <v>1</v>
      </c>
      <c r="ON154">
        <v>2</v>
      </c>
      <c r="OO154">
        <v>1</v>
      </c>
      <c r="OP154">
        <v>1</v>
      </c>
      <c r="OQ154">
        <v>2</v>
      </c>
      <c r="OR154">
        <v>1</v>
      </c>
      <c r="OS154">
        <v>1</v>
      </c>
      <c r="OT154">
        <v>2</v>
      </c>
      <c r="OU154">
        <v>1</v>
      </c>
      <c r="OV154" t="s">
        <v>81</v>
      </c>
      <c r="OW154" t="s">
        <v>81</v>
      </c>
      <c r="OX154" t="s">
        <v>81</v>
      </c>
      <c r="OY154" t="s">
        <v>81</v>
      </c>
      <c r="OZ154" t="s">
        <v>81</v>
      </c>
      <c r="PA154" t="s">
        <v>81</v>
      </c>
      <c r="PB154" t="s">
        <v>81</v>
      </c>
      <c r="PC154" t="s">
        <v>81</v>
      </c>
      <c r="PD154" t="s">
        <v>81</v>
      </c>
    </row>
    <row r="155" spans="1:420" x14ac:dyDescent="0.35">
      <c r="A155" s="20">
        <v>3110702</v>
      </c>
      <c r="B155" s="20">
        <v>3</v>
      </c>
      <c r="C155" s="20">
        <v>11</v>
      </c>
      <c r="D155" s="20">
        <v>7</v>
      </c>
      <c r="E155" s="20" t="s">
        <v>1799</v>
      </c>
      <c r="F155" s="20">
        <v>13</v>
      </c>
      <c r="G155" s="20">
        <v>2</v>
      </c>
      <c r="H155" s="20">
        <v>2</v>
      </c>
      <c r="I155" s="20">
        <v>60</v>
      </c>
      <c r="J155" t="s">
        <v>81</v>
      </c>
      <c r="K155" t="s">
        <v>81</v>
      </c>
      <c r="L155" s="20">
        <v>6600</v>
      </c>
      <c r="M155" t="s">
        <v>81</v>
      </c>
      <c r="N155" t="s">
        <v>81</v>
      </c>
      <c r="O155" t="s">
        <v>81</v>
      </c>
      <c r="P155" t="s">
        <v>81</v>
      </c>
      <c r="Q155" t="s">
        <v>81</v>
      </c>
      <c r="R155" t="s">
        <v>81</v>
      </c>
      <c r="S155" t="s">
        <v>81</v>
      </c>
      <c r="T155" t="s">
        <v>81</v>
      </c>
      <c r="U155" t="s">
        <v>81</v>
      </c>
      <c r="V155" t="s">
        <v>81</v>
      </c>
      <c r="W155" t="s">
        <v>81</v>
      </c>
      <c r="X155" t="s">
        <v>81</v>
      </c>
      <c r="Y155" t="s">
        <v>81</v>
      </c>
      <c r="Z155" t="s">
        <v>81</v>
      </c>
      <c r="AA155" t="s">
        <v>81</v>
      </c>
      <c r="AB155" t="s">
        <v>81</v>
      </c>
      <c r="AC155" t="s">
        <v>81</v>
      </c>
      <c r="AD155" t="s">
        <v>81</v>
      </c>
      <c r="AE155" t="s">
        <v>81</v>
      </c>
      <c r="AF155" t="s">
        <v>81</v>
      </c>
      <c r="AG155" t="s">
        <v>81</v>
      </c>
      <c r="AH155" t="s">
        <v>81</v>
      </c>
      <c r="AI155" t="s">
        <v>81</v>
      </c>
      <c r="AJ155" t="s">
        <v>81</v>
      </c>
      <c r="AK155" t="s">
        <v>81</v>
      </c>
      <c r="AL155" t="s">
        <v>81</v>
      </c>
      <c r="AM155" t="s">
        <v>81</v>
      </c>
      <c r="AN155" t="s">
        <v>81</v>
      </c>
      <c r="AO155" t="s">
        <v>81</v>
      </c>
      <c r="AP155" t="s">
        <v>81</v>
      </c>
      <c r="AQ155" t="s">
        <v>81</v>
      </c>
      <c r="AR155" t="s">
        <v>81</v>
      </c>
      <c r="AS155" t="s">
        <v>81</v>
      </c>
      <c r="AT155" t="s">
        <v>81</v>
      </c>
      <c r="AU155" t="s">
        <v>81</v>
      </c>
      <c r="AV155">
        <v>1</v>
      </c>
      <c r="AW155">
        <v>90000</v>
      </c>
      <c r="AX155">
        <v>10000</v>
      </c>
      <c r="AY155">
        <v>10000</v>
      </c>
      <c r="AZ155" t="s">
        <v>81</v>
      </c>
      <c r="BA155" t="s">
        <v>81</v>
      </c>
      <c r="BB155" t="s">
        <v>81</v>
      </c>
      <c r="BC155" t="s">
        <v>81</v>
      </c>
      <c r="BD155" t="s">
        <v>81</v>
      </c>
      <c r="BE155" t="s">
        <v>81</v>
      </c>
      <c r="BF155" t="s">
        <v>81</v>
      </c>
      <c r="BG155" t="s">
        <v>81</v>
      </c>
      <c r="BH155" t="s">
        <v>81</v>
      </c>
      <c r="BI155" t="s">
        <v>81</v>
      </c>
      <c r="BJ155" t="s">
        <v>81</v>
      </c>
      <c r="BK155" t="s">
        <v>81</v>
      </c>
      <c r="BL155" t="s">
        <v>81</v>
      </c>
      <c r="BM155" t="s">
        <v>81</v>
      </c>
      <c r="BN155" t="s">
        <v>81</v>
      </c>
      <c r="BO155" t="s">
        <v>81</v>
      </c>
      <c r="BP155" t="s">
        <v>81</v>
      </c>
      <c r="BQ155" t="s">
        <v>81</v>
      </c>
      <c r="BR155" t="s">
        <v>81</v>
      </c>
      <c r="BS155" t="s">
        <v>81</v>
      </c>
      <c r="BT155" t="s">
        <v>81</v>
      </c>
      <c r="BU155" s="27">
        <v>0</v>
      </c>
      <c r="BV155" t="s">
        <v>81</v>
      </c>
      <c r="BW155">
        <v>1</v>
      </c>
      <c r="BX155" t="s">
        <v>81</v>
      </c>
      <c r="BY155">
        <v>1</v>
      </c>
      <c r="BZ155" t="s">
        <v>81</v>
      </c>
      <c r="CA155" t="s">
        <v>81</v>
      </c>
      <c r="CB155" t="s">
        <v>81</v>
      </c>
      <c r="CC155" t="s">
        <v>81</v>
      </c>
      <c r="CD155" t="s">
        <v>81</v>
      </c>
      <c r="CE155" t="s">
        <v>81</v>
      </c>
      <c r="CF155" t="s">
        <v>81</v>
      </c>
      <c r="CG155" t="s">
        <v>81</v>
      </c>
      <c r="CH155" t="s">
        <v>81</v>
      </c>
      <c r="CI155" t="s">
        <v>81</v>
      </c>
      <c r="CJ155" t="s">
        <v>81</v>
      </c>
      <c r="CK155" t="s">
        <v>81</v>
      </c>
      <c r="CL155">
        <v>1</v>
      </c>
      <c r="CM155">
        <v>2</v>
      </c>
      <c r="CN155">
        <v>2</v>
      </c>
      <c r="CO155" t="s">
        <v>81</v>
      </c>
      <c r="CP155" t="s">
        <v>81</v>
      </c>
      <c r="CQ155">
        <v>1</v>
      </c>
      <c r="CR155" t="s">
        <v>81</v>
      </c>
      <c r="CS155">
        <v>1</v>
      </c>
      <c r="CT155" t="s">
        <v>81</v>
      </c>
      <c r="CU155" t="s">
        <v>81</v>
      </c>
      <c r="CV155" t="s">
        <v>81</v>
      </c>
      <c r="CW155">
        <v>4</v>
      </c>
      <c r="CX155">
        <v>4</v>
      </c>
      <c r="CY155" t="s">
        <v>81</v>
      </c>
      <c r="CZ155" t="s">
        <v>81</v>
      </c>
      <c r="DA155" t="s">
        <v>81</v>
      </c>
      <c r="DB155" t="s">
        <v>81</v>
      </c>
      <c r="DC155" t="s">
        <v>81</v>
      </c>
      <c r="DD155" t="s">
        <v>81</v>
      </c>
      <c r="DE155" t="s">
        <v>81</v>
      </c>
      <c r="DF155" t="s">
        <v>81</v>
      </c>
      <c r="DG155">
        <v>30</v>
      </c>
      <c r="DH155">
        <v>1</v>
      </c>
      <c r="DI155" t="s">
        <v>81</v>
      </c>
      <c r="DJ155" t="s">
        <v>81</v>
      </c>
      <c r="DK155" t="s">
        <v>81</v>
      </c>
      <c r="DL155" t="s">
        <v>81</v>
      </c>
      <c r="DM155" t="s">
        <v>81</v>
      </c>
      <c r="DN155">
        <v>1</v>
      </c>
      <c r="DO155" t="s">
        <v>81</v>
      </c>
      <c r="DP155" t="s">
        <v>81</v>
      </c>
      <c r="DQ155" t="s">
        <v>81</v>
      </c>
      <c r="DR155">
        <v>1</v>
      </c>
      <c r="DS155" t="s">
        <v>81</v>
      </c>
      <c r="DT155" t="s">
        <v>81</v>
      </c>
      <c r="DU155" t="s">
        <v>81</v>
      </c>
      <c r="DV155" t="s">
        <v>81</v>
      </c>
      <c r="DW155" t="s">
        <v>81</v>
      </c>
      <c r="DX155" t="s">
        <v>81</v>
      </c>
      <c r="DY155" t="s">
        <v>81</v>
      </c>
      <c r="DZ155" t="s">
        <v>81</v>
      </c>
      <c r="EA155" t="s">
        <v>81</v>
      </c>
      <c r="EB155" t="s">
        <v>81</v>
      </c>
      <c r="EC155" t="s">
        <v>81</v>
      </c>
      <c r="ED155" t="s">
        <v>81</v>
      </c>
      <c r="EE155" t="s">
        <v>81</v>
      </c>
      <c r="EF155" t="s">
        <v>81</v>
      </c>
      <c r="EG155" t="s">
        <v>81</v>
      </c>
      <c r="EH155" t="s">
        <v>81</v>
      </c>
      <c r="EI155" t="s">
        <v>81</v>
      </c>
      <c r="EJ155" t="s">
        <v>81</v>
      </c>
      <c r="EK155" t="s">
        <v>81</v>
      </c>
      <c r="EL155" t="s">
        <v>81</v>
      </c>
      <c r="EM155" t="s">
        <v>81</v>
      </c>
      <c r="EN155" t="s">
        <v>81</v>
      </c>
      <c r="EO155" t="s">
        <v>81</v>
      </c>
      <c r="EP155" t="s">
        <v>81</v>
      </c>
      <c r="EQ155" t="s">
        <v>81</v>
      </c>
      <c r="ER155" t="s">
        <v>81</v>
      </c>
      <c r="ES155" t="s">
        <v>81</v>
      </c>
      <c r="ET155" t="s">
        <v>81</v>
      </c>
      <c r="EU155" t="s">
        <v>81</v>
      </c>
      <c r="EV155" t="s">
        <v>81</v>
      </c>
      <c r="EW155" t="s">
        <v>81</v>
      </c>
      <c r="EX155" t="s">
        <v>81</v>
      </c>
      <c r="EY155" t="s">
        <v>81</v>
      </c>
      <c r="EZ155" t="s">
        <v>81</v>
      </c>
      <c r="FA155" t="s">
        <v>81</v>
      </c>
      <c r="FB155" t="s">
        <v>81</v>
      </c>
      <c r="FC155" t="s">
        <v>81</v>
      </c>
      <c r="FD155" t="s">
        <v>81</v>
      </c>
      <c r="FE155" t="s">
        <v>81</v>
      </c>
      <c r="FF155" t="s">
        <v>81</v>
      </c>
      <c r="FG155" t="s">
        <v>81</v>
      </c>
      <c r="FH155" t="s">
        <v>81</v>
      </c>
      <c r="FI155" t="s">
        <v>81</v>
      </c>
      <c r="FJ155" t="s">
        <v>81</v>
      </c>
      <c r="FK155" t="s">
        <v>81</v>
      </c>
      <c r="FL155" t="s">
        <v>81</v>
      </c>
      <c r="FM155" t="s">
        <v>81</v>
      </c>
      <c r="FN155" t="s">
        <v>81</v>
      </c>
      <c r="FO155" t="s">
        <v>81</v>
      </c>
      <c r="FP155" t="s">
        <v>81</v>
      </c>
      <c r="FQ155" t="s">
        <v>81</v>
      </c>
      <c r="FR155" t="s">
        <v>81</v>
      </c>
      <c r="FS155" t="s">
        <v>81</v>
      </c>
      <c r="FT155" t="s">
        <v>81</v>
      </c>
      <c r="FU155" t="s">
        <v>81</v>
      </c>
      <c r="FV155" t="s">
        <v>81</v>
      </c>
      <c r="FW155" t="s">
        <v>81</v>
      </c>
      <c r="FX155" t="s">
        <v>81</v>
      </c>
      <c r="FY155" t="s">
        <v>81</v>
      </c>
      <c r="FZ155" t="s">
        <v>81</v>
      </c>
      <c r="GA155" t="s">
        <v>81</v>
      </c>
      <c r="GB155" t="s">
        <v>81</v>
      </c>
      <c r="GC155" t="s">
        <v>81</v>
      </c>
      <c r="GD155" t="s">
        <v>81</v>
      </c>
      <c r="GE155" t="s">
        <v>81</v>
      </c>
      <c r="GF155" t="s">
        <v>81</v>
      </c>
      <c r="GG155" t="s">
        <v>81</v>
      </c>
      <c r="GH155" t="s">
        <v>81</v>
      </c>
      <c r="GI155" t="s">
        <v>81</v>
      </c>
      <c r="GJ155" t="s">
        <v>81</v>
      </c>
      <c r="GK155" t="s">
        <v>81</v>
      </c>
      <c r="GL155" t="s">
        <v>81</v>
      </c>
      <c r="GM155" t="s">
        <v>81</v>
      </c>
      <c r="GN155" t="s">
        <v>81</v>
      </c>
      <c r="GO155" t="s">
        <v>81</v>
      </c>
      <c r="GP155" t="s">
        <v>81</v>
      </c>
      <c r="GQ155" t="s">
        <v>81</v>
      </c>
      <c r="GR155" t="s">
        <v>81</v>
      </c>
      <c r="GS155" t="s">
        <v>81</v>
      </c>
      <c r="GT155" t="s">
        <v>81</v>
      </c>
      <c r="GU155" t="s">
        <v>81</v>
      </c>
      <c r="GV155" t="s">
        <v>81</v>
      </c>
      <c r="GW155" t="s">
        <v>81</v>
      </c>
      <c r="GX155" t="s">
        <v>81</v>
      </c>
      <c r="GY155" t="s">
        <v>81</v>
      </c>
      <c r="GZ155" t="s">
        <v>81</v>
      </c>
      <c r="HA155" t="s">
        <v>81</v>
      </c>
      <c r="HB155" t="s">
        <v>81</v>
      </c>
      <c r="HC155" t="s">
        <v>81</v>
      </c>
      <c r="HD155" t="s">
        <v>81</v>
      </c>
      <c r="HE155" t="s">
        <v>81</v>
      </c>
      <c r="HF155" t="s">
        <v>81</v>
      </c>
      <c r="HG155" t="s">
        <v>81</v>
      </c>
      <c r="HH155" t="s">
        <v>81</v>
      </c>
      <c r="HI155" t="s">
        <v>81</v>
      </c>
      <c r="HJ155" t="s">
        <v>81</v>
      </c>
      <c r="HK155" t="s">
        <v>81</v>
      </c>
      <c r="HL155" t="s">
        <v>81</v>
      </c>
      <c r="HM155" t="s">
        <v>81</v>
      </c>
      <c r="HN155" t="s">
        <v>81</v>
      </c>
      <c r="HO155" t="s">
        <v>81</v>
      </c>
      <c r="HP155" t="s">
        <v>81</v>
      </c>
      <c r="HQ155" t="s">
        <v>81</v>
      </c>
      <c r="HR155" t="s">
        <v>81</v>
      </c>
      <c r="HS155" t="s">
        <v>81</v>
      </c>
      <c r="HT155" t="s">
        <v>81</v>
      </c>
      <c r="HU155" t="s">
        <v>81</v>
      </c>
      <c r="HV155" t="s">
        <v>81</v>
      </c>
      <c r="HW155" t="s">
        <v>81</v>
      </c>
      <c r="HX155" t="s">
        <v>81</v>
      </c>
      <c r="HY155" t="s">
        <v>81</v>
      </c>
      <c r="HZ155" t="s">
        <v>81</v>
      </c>
      <c r="IA155" t="s">
        <v>81</v>
      </c>
      <c r="IB155" t="s">
        <v>81</v>
      </c>
      <c r="IC155" t="s">
        <v>81</v>
      </c>
      <c r="ID155" t="s">
        <v>81</v>
      </c>
      <c r="IE155" t="s">
        <v>81</v>
      </c>
      <c r="IF155" t="s">
        <v>81</v>
      </c>
      <c r="IG155" t="s">
        <v>81</v>
      </c>
      <c r="IH155" t="s">
        <v>81</v>
      </c>
      <c r="II155" t="s">
        <v>81</v>
      </c>
      <c r="IJ155" t="s">
        <v>81</v>
      </c>
      <c r="IK155" t="s">
        <v>81</v>
      </c>
      <c r="IL155" t="s">
        <v>81</v>
      </c>
      <c r="IM155" t="s">
        <v>81</v>
      </c>
      <c r="IN155" t="s">
        <v>81</v>
      </c>
      <c r="IO155" t="s">
        <v>81</v>
      </c>
      <c r="IP155" t="s">
        <v>81</v>
      </c>
      <c r="IQ155" t="s">
        <v>81</v>
      </c>
      <c r="IR155" t="s">
        <v>81</v>
      </c>
      <c r="IS155" t="s">
        <v>81</v>
      </c>
      <c r="IT155" t="s">
        <v>81</v>
      </c>
      <c r="IU155" t="s">
        <v>81</v>
      </c>
      <c r="IV155" t="s">
        <v>81</v>
      </c>
      <c r="IW155" t="s">
        <v>81</v>
      </c>
      <c r="IX155" t="s">
        <v>81</v>
      </c>
      <c r="IY155" t="s">
        <v>81</v>
      </c>
      <c r="IZ155" t="s">
        <v>81</v>
      </c>
      <c r="JA155" t="s">
        <v>81</v>
      </c>
      <c r="JB155" t="s">
        <v>81</v>
      </c>
      <c r="JC155" t="s">
        <v>81</v>
      </c>
      <c r="JD155" t="s">
        <v>81</v>
      </c>
      <c r="JE155" t="s">
        <v>81</v>
      </c>
      <c r="JF155" t="s">
        <v>81</v>
      </c>
      <c r="JG155" t="s">
        <v>81</v>
      </c>
      <c r="JH155" t="s">
        <v>81</v>
      </c>
      <c r="JI155" t="s">
        <v>81</v>
      </c>
      <c r="JJ155" t="s">
        <v>81</v>
      </c>
      <c r="JK155" t="s">
        <v>81</v>
      </c>
      <c r="JL155" t="s">
        <v>81</v>
      </c>
      <c r="JM155" t="s">
        <v>81</v>
      </c>
      <c r="JN155" t="s">
        <v>81</v>
      </c>
      <c r="JO155" t="s">
        <v>81</v>
      </c>
      <c r="JP155" t="s">
        <v>81</v>
      </c>
      <c r="JQ155" t="s">
        <v>81</v>
      </c>
      <c r="JR155" t="s">
        <v>81</v>
      </c>
      <c r="JS155" t="s">
        <v>81</v>
      </c>
      <c r="JT155" t="s">
        <v>81</v>
      </c>
      <c r="JU155" t="s">
        <v>81</v>
      </c>
      <c r="JV155" t="s">
        <v>81</v>
      </c>
      <c r="JW155" t="s">
        <v>81</v>
      </c>
      <c r="JX155" t="s">
        <v>81</v>
      </c>
      <c r="JY155" t="s">
        <v>81</v>
      </c>
      <c r="JZ155" t="s">
        <v>81</v>
      </c>
      <c r="KA155" t="s">
        <v>81</v>
      </c>
      <c r="KB155" t="s">
        <v>81</v>
      </c>
      <c r="KC155" t="s">
        <v>81</v>
      </c>
      <c r="KD155" t="s">
        <v>81</v>
      </c>
      <c r="KE155" t="s">
        <v>81</v>
      </c>
      <c r="KF155" t="s">
        <v>81</v>
      </c>
      <c r="KG155" t="s">
        <v>81</v>
      </c>
      <c r="KH155" t="s">
        <v>81</v>
      </c>
      <c r="KI155" t="s">
        <v>81</v>
      </c>
      <c r="KJ155" t="s">
        <v>81</v>
      </c>
      <c r="KK155" t="s">
        <v>81</v>
      </c>
      <c r="KL155" t="s">
        <v>81</v>
      </c>
      <c r="KM155" t="s">
        <v>81</v>
      </c>
      <c r="KN155" t="s">
        <v>81</v>
      </c>
      <c r="KO155" t="s">
        <v>81</v>
      </c>
      <c r="KP155" t="s">
        <v>81</v>
      </c>
      <c r="KQ155" t="s">
        <v>81</v>
      </c>
      <c r="KR155" t="s">
        <v>81</v>
      </c>
      <c r="KS155" t="s">
        <v>81</v>
      </c>
      <c r="KT155" t="s">
        <v>81</v>
      </c>
      <c r="KU155" t="s">
        <v>81</v>
      </c>
      <c r="KV155" t="s">
        <v>81</v>
      </c>
      <c r="KW155" t="s">
        <v>81</v>
      </c>
      <c r="KX155" t="s">
        <v>81</v>
      </c>
      <c r="KY155" t="s">
        <v>81</v>
      </c>
      <c r="KZ155" t="s">
        <v>81</v>
      </c>
      <c r="LA155" t="s">
        <v>81</v>
      </c>
      <c r="LB155" t="s">
        <v>81</v>
      </c>
      <c r="LC155" t="s">
        <v>81</v>
      </c>
      <c r="LD155" t="s">
        <v>81</v>
      </c>
      <c r="LE155" t="s">
        <v>81</v>
      </c>
      <c r="LF155" t="s">
        <v>81</v>
      </c>
      <c r="LG155" t="s">
        <v>81</v>
      </c>
      <c r="LH155" t="s">
        <v>81</v>
      </c>
      <c r="LI155" t="s">
        <v>81</v>
      </c>
      <c r="LJ155" t="s">
        <v>81</v>
      </c>
      <c r="LK155" t="s">
        <v>81</v>
      </c>
      <c r="LL155" t="s">
        <v>81</v>
      </c>
      <c r="LM155" t="s">
        <v>81</v>
      </c>
      <c r="LN155" t="s">
        <v>81</v>
      </c>
      <c r="LO155" t="s">
        <v>81</v>
      </c>
      <c r="LP155" t="s">
        <v>81</v>
      </c>
      <c r="LQ155" t="s">
        <v>81</v>
      </c>
      <c r="LR155" t="s">
        <v>81</v>
      </c>
      <c r="LS155" t="s">
        <v>81</v>
      </c>
      <c r="LT155" t="s">
        <v>81</v>
      </c>
      <c r="LU155" t="s">
        <v>81</v>
      </c>
      <c r="LV155" t="s">
        <v>81</v>
      </c>
      <c r="LW155" t="s">
        <v>81</v>
      </c>
      <c r="LX155" t="s">
        <v>81</v>
      </c>
      <c r="LY155" t="s">
        <v>81</v>
      </c>
      <c r="LZ155" t="s">
        <v>81</v>
      </c>
      <c r="MA155" t="s">
        <v>81</v>
      </c>
      <c r="MB155" t="s">
        <v>81</v>
      </c>
      <c r="MC155" t="s">
        <v>81</v>
      </c>
      <c r="MD155" t="s">
        <v>81</v>
      </c>
      <c r="ME155" t="s">
        <v>81</v>
      </c>
      <c r="MF155" t="s">
        <v>81</v>
      </c>
      <c r="MG155" t="s">
        <v>81</v>
      </c>
      <c r="MH155" t="s">
        <v>81</v>
      </c>
      <c r="MI155" t="s">
        <v>81</v>
      </c>
      <c r="MJ155" t="s">
        <v>81</v>
      </c>
      <c r="MK155" t="s">
        <v>81</v>
      </c>
      <c r="ML155" t="s">
        <v>81</v>
      </c>
      <c r="MM155" t="s">
        <v>81</v>
      </c>
      <c r="MN155" t="s">
        <v>81</v>
      </c>
      <c r="MO155" t="s">
        <v>81</v>
      </c>
      <c r="MP155" t="s">
        <v>81</v>
      </c>
      <c r="MQ155" t="s">
        <v>81</v>
      </c>
      <c r="MR155" t="s">
        <v>81</v>
      </c>
      <c r="MS155" t="s">
        <v>81</v>
      </c>
      <c r="MT155" t="s">
        <v>81</v>
      </c>
      <c r="MU155" t="s">
        <v>81</v>
      </c>
      <c r="MV155" t="s">
        <v>81</v>
      </c>
      <c r="MW155" t="s">
        <v>81</v>
      </c>
      <c r="MX155" t="s">
        <v>81</v>
      </c>
      <c r="MY155" t="s">
        <v>81</v>
      </c>
      <c r="MZ155" t="s">
        <v>81</v>
      </c>
      <c r="NA155" t="s">
        <v>81</v>
      </c>
      <c r="NB155" t="s">
        <v>81</v>
      </c>
      <c r="NC155" t="s">
        <v>81</v>
      </c>
      <c r="ND155" t="s">
        <v>81</v>
      </c>
      <c r="NE155" t="s">
        <v>81</v>
      </c>
      <c r="NF155" t="s">
        <v>81</v>
      </c>
      <c r="NG155" t="s">
        <v>81</v>
      </c>
      <c r="NH155" t="s">
        <v>81</v>
      </c>
      <c r="NI155" t="s">
        <v>81</v>
      </c>
      <c r="NJ155" t="s">
        <v>81</v>
      </c>
      <c r="NK155" t="s">
        <v>81</v>
      </c>
      <c r="NL155" t="s">
        <v>81</v>
      </c>
      <c r="NM155" t="s">
        <v>81</v>
      </c>
      <c r="NN155" t="s">
        <v>81</v>
      </c>
      <c r="NO155" t="s">
        <v>81</v>
      </c>
      <c r="NP155" t="s">
        <v>81</v>
      </c>
      <c r="NQ155" t="s">
        <v>81</v>
      </c>
      <c r="NR155" t="s">
        <v>81</v>
      </c>
      <c r="NS155" t="s">
        <v>81</v>
      </c>
      <c r="NT155" t="s">
        <v>81</v>
      </c>
      <c r="NU155" t="s">
        <v>81</v>
      </c>
      <c r="NV155" t="s">
        <v>81</v>
      </c>
      <c r="NW155" t="s">
        <v>81</v>
      </c>
      <c r="NX155" t="s">
        <v>81</v>
      </c>
      <c r="NY155" t="s">
        <v>81</v>
      </c>
      <c r="NZ155" t="s">
        <v>81</v>
      </c>
      <c r="OA155" t="s">
        <v>81</v>
      </c>
      <c r="OB155" t="s">
        <v>81</v>
      </c>
      <c r="OC155" t="s">
        <v>81</v>
      </c>
      <c r="OD155" t="s">
        <v>81</v>
      </c>
      <c r="OE155" t="s">
        <v>81</v>
      </c>
      <c r="OF155" t="s">
        <v>81</v>
      </c>
      <c r="OG155" t="s">
        <v>81</v>
      </c>
      <c r="OH155" t="s">
        <v>81</v>
      </c>
      <c r="OI155" t="s">
        <v>81</v>
      </c>
      <c r="OJ155" t="s">
        <v>81</v>
      </c>
      <c r="OK155" t="s">
        <v>81</v>
      </c>
      <c r="OL155" t="s">
        <v>81</v>
      </c>
      <c r="OM155">
        <v>0</v>
      </c>
      <c r="ON155" t="s">
        <v>81</v>
      </c>
      <c r="OO155" t="s">
        <v>81</v>
      </c>
      <c r="OP155" t="s">
        <v>81</v>
      </c>
      <c r="OQ155" t="s">
        <v>81</v>
      </c>
      <c r="OR155" t="s">
        <v>81</v>
      </c>
      <c r="OS155" t="s">
        <v>81</v>
      </c>
      <c r="OT155" t="s">
        <v>81</v>
      </c>
      <c r="OU155" t="s">
        <v>81</v>
      </c>
      <c r="OV155" t="s">
        <v>81</v>
      </c>
      <c r="OW155" t="s">
        <v>81</v>
      </c>
      <c r="OX155" t="s">
        <v>81</v>
      </c>
      <c r="OY155" t="s">
        <v>81</v>
      </c>
      <c r="OZ155" t="s">
        <v>81</v>
      </c>
      <c r="PA155" t="s">
        <v>81</v>
      </c>
      <c r="PB155" t="s">
        <v>81</v>
      </c>
      <c r="PC155" t="s">
        <v>81</v>
      </c>
      <c r="PD155" t="s">
        <v>81</v>
      </c>
    </row>
    <row r="156" spans="1:420" x14ac:dyDescent="0.35">
      <c r="A156" s="108">
        <v>3110703</v>
      </c>
      <c r="B156" s="108">
        <v>3</v>
      </c>
      <c r="C156" s="108">
        <v>11</v>
      </c>
      <c r="D156" s="108">
        <v>7</v>
      </c>
      <c r="E156" s="108" t="s">
        <v>1804</v>
      </c>
      <c r="F156" s="20">
        <v>13</v>
      </c>
      <c r="G156" s="20">
        <v>5</v>
      </c>
      <c r="H156" s="20">
        <v>5</v>
      </c>
      <c r="I156" s="70" t="s">
        <v>81</v>
      </c>
      <c r="J156" t="s">
        <v>81</v>
      </c>
      <c r="K156" t="s">
        <v>81</v>
      </c>
      <c r="L156" s="20">
        <v>3000000</v>
      </c>
      <c r="M156" s="20">
        <v>1</v>
      </c>
      <c r="N156" s="20">
        <v>1</v>
      </c>
      <c r="O156" s="20">
        <v>1</v>
      </c>
      <c r="P156" s="20">
        <v>70</v>
      </c>
      <c r="Q156" s="20">
        <v>70</v>
      </c>
      <c r="R156" t="s">
        <v>81</v>
      </c>
      <c r="S156" s="20">
        <v>6000</v>
      </c>
      <c r="T156" t="s">
        <v>81</v>
      </c>
      <c r="U156" t="s">
        <v>81</v>
      </c>
      <c r="V156" t="s">
        <v>81</v>
      </c>
      <c r="W156" t="s">
        <v>81</v>
      </c>
      <c r="X156" t="s">
        <v>81</v>
      </c>
      <c r="Y156" t="s">
        <v>81</v>
      </c>
      <c r="Z156" t="s">
        <v>81</v>
      </c>
      <c r="AA156" t="s">
        <v>81</v>
      </c>
      <c r="AB156" t="s">
        <v>81</v>
      </c>
      <c r="AC156" t="s">
        <v>81</v>
      </c>
      <c r="AD156" t="s">
        <v>81</v>
      </c>
      <c r="AE156" t="s">
        <v>81</v>
      </c>
      <c r="AF156" t="s">
        <v>81</v>
      </c>
      <c r="AG156" t="s">
        <v>81</v>
      </c>
      <c r="AH156" t="s">
        <v>81</v>
      </c>
      <c r="AI156" t="s">
        <v>81</v>
      </c>
      <c r="AJ156" t="s">
        <v>81</v>
      </c>
      <c r="AK156" t="s">
        <v>81</v>
      </c>
      <c r="AL156" t="s">
        <v>81</v>
      </c>
      <c r="AM156" t="s">
        <v>81</v>
      </c>
      <c r="AN156" t="s">
        <v>81</v>
      </c>
      <c r="AO156" t="s">
        <v>81</v>
      </c>
      <c r="AP156" t="s">
        <v>81</v>
      </c>
      <c r="AQ156" t="s">
        <v>81</v>
      </c>
      <c r="AR156" t="s">
        <v>81</v>
      </c>
      <c r="AS156" t="s">
        <v>81</v>
      </c>
      <c r="AT156" t="s">
        <v>81</v>
      </c>
      <c r="AU156" t="s">
        <v>81</v>
      </c>
      <c r="AV156">
        <v>1</v>
      </c>
      <c r="AW156">
        <v>11000</v>
      </c>
      <c r="AX156">
        <v>25000</v>
      </c>
      <c r="AY156">
        <v>2500</v>
      </c>
      <c r="AZ156" t="s">
        <v>81</v>
      </c>
      <c r="BA156" t="s">
        <v>81</v>
      </c>
      <c r="BB156">
        <v>30000</v>
      </c>
      <c r="BC156" t="s">
        <v>81</v>
      </c>
      <c r="BD156" t="s">
        <v>81</v>
      </c>
      <c r="BE156" t="s">
        <v>81</v>
      </c>
      <c r="BF156" t="s">
        <v>81</v>
      </c>
      <c r="BG156" t="s">
        <v>81</v>
      </c>
      <c r="BH156" t="s">
        <v>81</v>
      </c>
      <c r="BI156" t="s">
        <v>81</v>
      </c>
      <c r="BJ156" t="s">
        <v>81</v>
      </c>
      <c r="BK156" t="s">
        <v>81</v>
      </c>
      <c r="BL156" t="s">
        <v>81</v>
      </c>
      <c r="BM156" t="s">
        <v>81</v>
      </c>
      <c r="BN156" t="s">
        <v>81</v>
      </c>
      <c r="BO156" t="s">
        <v>81</v>
      </c>
      <c r="BP156" t="s">
        <v>81</v>
      </c>
      <c r="BQ156" t="s">
        <v>81</v>
      </c>
      <c r="BR156" t="s">
        <v>81</v>
      </c>
      <c r="BS156" t="s">
        <v>81</v>
      </c>
      <c r="BT156" t="s">
        <v>81</v>
      </c>
      <c r="BU156" s="27">
        <v>0</v>
      </c>
      <c r="BV156" t="s">
        <v>81</v>
      </c>
      <c r="BW156">
        <v>1</v>
      </c>
      <c r="BX156" t="s">
        <v>81</v>
      </c>
      <c r="BY156">
        <v>1</v>
      </c>
      <c r="BZ156" t="s">
        <v>81</v>
      </c>
      <c r="CA156" t="s">
        <v>81</v>
      </c>
      <c r="CB156" t="s">
        <v>81</v>
      </c>
      <c r="CC156" t="s">
        <v>81</v>
      </c>
      <c r="CD156" t="s">
        <v>81</v>
      </c>
      <c r="CE156" t="s">
        <v>81</v>
      </c>
      <c r="CF156" t="s">
        <v>81</v>
      </c>
      <c r="CG156" t="s">
        <v>81</v>
      </c>
      <c r="CH156" t="s">
        <v>81</v>
      </c>
      <c r="CI156" t="s">
        <v>81</v>
      </c>
      <c r="CJ156">
        <v>1</v>
      </c>
      <c r="CK156" t="s">
        <v>81</v>
      </c>
      <c r="CL156">
        <v>1</v>
      </c>
      <c r="CM156">
        <v>7</v>
      </c>
      <c r="CN156">
        <v>1</v>
      </c>
      <c r="CO156">
        <v>1</v>
      </c>
      <c r="CP156">
        <v>1</v>
      </c>
      <c r="CQ156" t="s">
        <v>81</v>
      </c>
      <c r="CR156" t="s">
        <v>81</v>
      </c>
      <c r="CS156">
        <v>1</v>
      </c>
      <c r="CT156" t="s">
        <v>81</v>
      </c>
      <c r="CU156" t="s">
        <v>81</v>
      </c>
      <c r="CV156" t="s">
        <v>81</v>
      </c>
      <c r="CW156">
        <v>4</v>
      </c>
      <c r="CX156">
        <v>3</v>
      </c>
      <c r="CY156" t="s">
        <v>81</v>
      </c>
      <c r="CZ156" t="s">
        <v>81</v>
      </c>
      <c r="DA156" t="s">
        <v>81</v>
      </c>
      <c r="DB156" t="s">
        <v>81</v>
      </c>
      <c r="DC156" t="s">
        <v>81</v>
      </c>
      <c r="DD156" t="s">
        <v>81</v>
      </c>
      <c r="DE156" t="s">
        <v>81</v>
      </c>
      <c r="DF156" t="s">
        <v>81</v>
      </c>
      <c r="DG156">
        <v>30</v>
      </c>
      <c r="DH156">
        <v>1</v>
      </c>
      <c r="DI156" t="s">
        <v>81</v>
      </c>
      <c r="DJ156" t="s">
        <v>81</v>
      </c>
      <c r="DK156" t="s">
        <v>81</v>
      </c>
      <c r="DL156" t="s">
        <v>81</v>
      </c>
      <c r="DM156" t="s">
        <v>81</v>
      </c>
      <c r="DN156">
        <v>1</v>
      </c>
      <c r="DO156">
        <v>1</v>
      </c>
      <c r="DP156" t="s">
        <v>81</v>
      </c>
      <c r="DQ156" t="s">
        <v>81</v>
      </c>
      <c r="DR156">
        <v>1</v>
      </c>
      <c r="DS156" t="s">
        <v>81</v>
      </c>
      <c r="DT156" t="s">
        <v>81</v>
      </c>
      <c r="DU156" t="s">
        <v>81</v>
      </c>
      <c r="DV156" t="s">
        <v>81</v>
      </c>
      <c r="DW156" t="s">
        <v>81</v>
      </c>
      <c r="DX156">
        <v>1</v>
      </c>
      <c r="DY156" t="s">
        <v>81</v>
      </c>
      <c r="DZ156" t="s">
        <v>81</v>
      </c>
      <c r="EA156" t="s">
        <v>81</v>
      </c>
      <c r="EB156">
        <v>5</v>
      </c>
      <c r="EC156" t="s">
        <v>81</v>
      </c>
      <c r="ED156" t="s">
        <v>81</v>
      </c>
      <c r="EE156" t="s">
        <v>81</v>
      </c>
      <c r="EF156" t="s">
        <v>81</v>
      </c>
      <c r="EG156" t="s">
        <v>81</v>
      </c>
      <c r="EH156">
        <v>2</v>
      </c>
      <c r="EI156">
        <v>3</v>
      </c>
      <c r="EJ156" t="s">
        <v>81</v>
      </c>
      <c r="EK156" t="s">
        <v>81</v>
      </c>
      <c r="EL156">
        <v>1</v>
      </c>
      <c r="EM156" t="s">
        <v>81</v>
      </c>
      <c r="EN156" t="s">
        <v>81</v>
      </c>
      <c r="EO156" t="s">
        <v>81</v>
      </c>
      <c r="EP156">
        <v>13</v>
      </c>
      <c r="EQ156">
        <v>1</v>
      </c>
      <c r="ER156">
        <v>1</v>
      </c>
      <c r="ES156" t="s">
        <v>81</v>
      </c>
      <c r="ET156" t="s">
        <v>81</v>
      </c>
      <c r="EU156" t="s">
        <v>81</v>
      </c>
      <c r="EV156">
        <v>1</v>
      </c>
      <c r="EW156" t="s">
        <v>81</v>
      </c>
      <c r="EX156" t="s">
        <v>81</v>
      </c>
      <c r="EY156" t="s">
        <v>81</v>
      </c>
      <c r="EZ156" t="s">
        <v>81</v>
      </c>
      <c r="FA156" t="s">
        <v>81</v>
      </c>
      <c r="FB156" t="s">
        <v>81</v>
      </c>
      <c r="FC156" t="s">
        <v>81</v>
      </c>
      <c r="FD156">
        <v>5</v>
      </c>
      <c r="FE156">
        <v>10</v>
      </c>
      <c r="FF156">
        <v>1</v>
      </c>
      <c r="FG156" t="s">
        <v>81</v>
      </c>
      <c r="FH156" t="s">
        <v>81</v>
      </c>
      <c r="FI156" t="s">
        <v>81</v>
      </c>
      <c r="FJ156" t="s">
        <v>81</v>
      </c>
      <c r="FK156" t="s">
        <v>81</v>
      </c>
      <c r="FL156">
        <v>1</v>
      </c>
      <c r="FM156">
        <v>1</v>
      </c>
      <c r="FN156" t="s">
        <v>81</v>
      </c>
      <c r="FO156" t="s">
        <v>81</v>
      </c>
      <c r="FP156">
        <v>1</v>
      </c>
      <c r="FQ156" t="s">
        <v>81</v>
      </c>
      <c r="FR156" t="s">
        <v>81</v>
      </c>
      <c r="FS156" t="s">
        <v>81</v>
      </c>
      <c r="FT156" t="s">
        <v>81</v>
      </c>
      <c r="FU156" t="s">
        <v>81</v>
      </c>
      <c r="FV156" t="s">
        <v>81</v>
      </c>
      <c r="FW156" t="s">
        <v>81</v>
      </c>
      <c r="FX156" t="s">
        <v>81</v>
      </c>
      <c r="FY156" t="s">
        <v>81</v>
      </c>
      <c r="FZ156" t="s">
        <v>81</v>
      </c>
      <c r="GA156" t="s">
        <v>81</v>
      </c>
      <c r="GB156" t="s">
        <v>81</v>
      </c>
      <c r="GC156" t="s">
        <v>81</v>
      </c>
      <c r="GD156" t="s">
        <v>81</v>
      </c>
      <c r="GE156" t="s">
        <v>81</v>
      </c>
      <c r="GF156" t="s">
        <v>81</v>
      </c>
      <c r="GG156" t="s">
        <v>81</v>
      </c>
      <c r="GH156" t="s">
        <v>81</v>
      </c>
      <c r="GI156" t="s">
        <v>81</v>
      </c>
      <c r="GJ156" t="s">
        <v>81</v>
      </c>
      <c r="GK156" t="s">
        <v>81</v>
      </c>
      <c r="GL156" t="s">
        <v>81</v>
      </c>
      <c r="GM156" t="s">
        <v>81</v>
      </c>
      <c r="GN156" t="s">
        <v>81</v>
      </c>
      <c r="GO156" t="s">
        <v>81</v>
      </c>
      <c r="GP156" t="s">
        <v>81</v>
      </c>
      <c r="GQ156" t="s">
        <v>81</v>
      </c>
      <c r="GR156" t="s">
        <v>81</v>
      </c>
      <c r="GS156" t="s">
        <v>81</v>
      </c>
      <c r="GT156" t="s">
        <v>81</v>
      </c>
      <c r="GU156" t="s">
        <v>81</v>
      </c>
      <c r="GV156" t="s">
        <v>81</v>
      </c>
      <c r="GW156" t="s">
        <v>81</v>
      </c>
      <c r="GX156" t="s">
        <v>81</v>
      </c>
      <c r="GY156" t="s">
        <v>81</v>
      </c>
      <c r="GZ156" t="s">
        <v>81</v>
      </c>
      <c r="HA156" t="s">
        <v>81</v>
      </c>
      <c r="HB156" t="s">
        <v>81</v>
      </c>
      <c r="HC156" t="s">
        <v>81</v>
      </c>
      <c r="HD156" t="s">
        <v>81</v>
      </c>
      <c r="HE156" t="s">
        <v>81</v>
      </c>
      <c r="HF156" t="s">
        <v>81</v>
      </c>
      <c r="HG156" t="s">
        <v>81</v>
      </c>
      <c r="HH156" t="s">
        <v>81</v>
      </c>
      <c r="HI156" t="s">
        <v>81</v>
      </c>
      <c r="HJ156" t="s">
        <v>81</v>
      </c>
      <c r="HK156" t="s">
        <v>81</v>
      </c>
      <c r="HL156" t="s">
        <v>81</v>
      </c>
      <c r="HM156" t="s">
        <v>81</v>
      </c>
      <c r="HN156" t="s">
        <v>81</v>
      </c>
      <c r="HO156" t="s">
        <v>81</v>
      </c>
      <c r="HP156" t="s">
        <v>81</v>
      </c>
      <c r="HQ156" t="s">
        <v>81</v>
      </c>
      <c r="HR156" t="s">
        <v>81</v>
      </c>
      <c r="HS156" t="s">
        <v>81</v>
      </c>
      <c r="HT156" t="s">
        <v>81</v>
      </c>
      <c r="HU156" t="s">
        <v>81</v>
      </c>
      <c r="HV156" t="s">
        <v>81</v>
      </c>
      <c r="HW156" t="s">
        <v>81</v>
      </c>
      <c r="HX156" t="s">
        <v>81</v>
      </c>
      <c r="HY156" t="s">
        <v>81</v>
      </c>
      <c r="HZ156" t="s">
        <v>81</v>
      </c>
      <c r="IA156" t="s">
        <v>81</v>
      </c>
      <c r="IB156" t="s">
        <v>81</v>
      </c>
      <c r="IC156" t="s">
        <v>81</v>
      </c>
      <c r="ID156" t="s">
        <v>81</v>
      </c>
      <c r="IE156" t="s">
        <v>81</v>
      </c>
      <c r="IF156" t="s">
        <v>81</v>
      </c>
      <c r="IG156" t="s">
        <v>81</v>
      </c>
      <c r="IH156" t="s">
        <v>81</v>
      </c>
      <c r="II156" t="s">
        <v>81</v>
      </c>
      <c r="IJ156" t="s">
        <v>81</v>
      </c>
      <c r="IK156" t="s">
        <v>81</v>
      </c>
      <c r="IL156" t="s">
        <v>81</v>
      </c>
      <c r="IM156" t="s">
        <v>81</v>
      </c>
      <c r="IN156" t="s">
        <v>81</v>
      </c>
      <c r="IO156" t="s">
        <v>81</v>
      </c>
      <c r="IP156" t="s">
        <v>81</v>
      </c>
      <c r="IQ156" t="s">
        <v>81</v>
      </c>
      <c r="IR156" t="s">
        <v>81</v>
      </c>
      <c r="IS156" t="s">
        <v>81</v>
      </c>
      <c r="IT156" t="s">
        <v>81</v>
      </c>
      <c r="IU156" t="s">
        <v>81</v>
      </c>
      <c r="IV156" t="s">
        <v>81</v>
      </c>
      <c r="IW156" t="s">
        <v>81</v>
      </c>
      <c r="IX156" t="s">
        <v>81</v>
      </c>
      <c r="IY156" t="s">
        <v>81</v>
      </c>
      <c r="IZ156" t="s">
        <v>81</v>
      </c>
      <c r="JA156" t="s">
        <v>81</v>
      </c>
      <c r="JB156" t="s">
        <v>81</v>
      </c>
      <c r="JC156" t="s">
        <v>81</v>
      </c>
      <c r="JD156" t="s">
        <v>81</v>
      </c>
      <c r="JE156" t="s">
        <v>81</v>
      </c>
      <c r="JF156" t="s">
        <v>81</v>
      </c>
      <c r="JG156" t="s">
        <v>81</v>
      </c>
      <c r="JH156" t="s">
        <v>81</v>
      </c>
      <c r="JI156" t="s">
        <v>81</v>
      </c>
      <c r="JJ156" t="s">
        <v>81</v>
      </c>
      <c r="JK156" t="s">
        <v>81</v>
      </c>
      <c r="JL156" t="s">
        <v>81</v>
      </c>
      <c r="JM156" t="s">
        <v>81</v>
      </c>
      <c r="JN156" t="s">
        <v>81</v>
      </c>
      <c r="JO156" t="s">
        <v>81</v>
      </c>
      <c r="JP156" t="s">
        <v>81</v>
      </c>
      <c r="JQ156" t="s">
        <v>81</v>
      </c>
      <c r="JR156" t="s">
        <v>81</v>
      </c>
      <c r="JS156" t="s">
        <v>81</v>
      </c>
      <c r="JT156" t="s">
        <v>81</v>
      </c>
      <c r="JU156" t="s">
        <v>81</v>
      </c>
      <c r="JV156" t="s">
        <v>81</v>
      </c>
      <c r="JW156" t="s">
        <v>81</v>
      </c>
      <c r="JX156" t="s">
        <v>81</v>
      </c>
      <c r="JY156" t="s">
        <v>81</v>
      </c>
      <c r="JZ156" t="s">
        <v>81</v>
      </c>
      <c r="KA156" t="s">
        <v>81</v>
      </c>
      <c r="KB156" t="s">
        <v>81</v>
      </c>
      <c r="KC156" t="s">
        <v>81</v>
      </c>
      <c r="KD156" t="s">
        <v>81</v>
      </c>
      <c r="KE156" t="s">
        <v>81</v>
      </c>
      <c r="KF156" t="s">
        <v>81</v>
      </c>
      <c r="KG156" t="s">
        <v>81</v>
      </c>
      <c r="KH156" t="s">
        <v>81</v>
      </c>
      <c r="KI156" t="s">
        <v>81</v>
      </c>
      <c r="KJ156" t="s">
        <v>81</v>
      </c>
      <c r="KK156" t="s">
        <v>81</v>
      </c>
      <c r="KL156" t="s">
        <v>81</v>
      </c>
      <c r="KM156" t="s">
        <v>81</v>
      </c>
      <c r="KN156" t="s">
        <v>81</v>
      </c>
      <c r="KO156" t="s">
        <v>81</v>
      </c>
      <c r="KP156" t="s">
        <v>81</v>
      </c>
      <c r="KQ156" t="s">
        <v>81</v>
      </c>
      <c r="KR156" t="s">
        <v>81</v>
      </c>
      <c r="KS156" t="s">
        <v>81</v>
      </c>
      <c r="KT156" t="s">
        <v>81</v>
      </c>
      <c r="KU156" t="s">
        <v>81</v>
      </c>
      <c r="KV156" t="s">
        <v>81</v>
      </c>
      <c r="KW156" t="s">
        <v>81</v>
      </c>
      <c r="KX156" t="s">
        <v>81</v>
      </c>
      <c r="KY156" t="s">
        <v>81</v>
      </c>
      <c r="KZ156" t="s">
        <v>81</v>
      </c>
      <c r="LA156" t="s">
        <v>81</v>
      </c>
      <c r="LB156" t="s">
        <v>81</v>
      </c>
      <c r="LC156" t="s">
        <v>81</v>
      </c>
      <c r="LD156" t="s">
        <v>81</v>
      </c>
      <c r="LE156" t="s">
        <v>81</v>
      </c>
      <c r="LF156" t="s">
        <v>81</v>
      </c>
      <c r="LG156" t="s">
        <v>81</v>
      </c>
      <c r="LH156" t="s">
        <v>81</v>
      </c>
      <c r="LI156" t="s">
        <v>81</v>
      </c>
      <c r="LJ156" t="s">
        <v>81</v>
      </c>
      <c r="LK156" t="s">
        <v>81</v>
      </c>
      <c r="LL156" t="s">
        <v>81</v>
      </c>
      <c r="LM156" t="s">
        <v>81</v>
      </c>
      <c r="LN156" t="s">
        <v>81</v>
      </c>
      <c r="LO156" t="s">
        <v>81</v>
      </c>
      <c r="LP156" t="s">
        <v>81</v>
      </c>
      <c r="LQ156" t="s">
        <v>81</v>
      </c>
      <c r="LR156" t="s">
        <v>81</v>
      </c>
      <c r="LS156" t="s">
        <v>81</v>
      </c>
      <c r="LT156" t="s">
        <v>81</v>
      </c>
      <c r="LU156" t="s">
        <v>81</v>
      </c>
      <c r="LV156" t="s">
        <v>81</v>
      </c>
      <c r="LW156" t="s">
        <v>81</v>
      </c>
      <c r="LX156" t="s">
        <v>81</v>
      </c>
      <c r="LY156" t="s">
        <v>81</v>
      </c>
      <c r="LZ156" t="s">
        <v>81</v>
      </c>
      <c r="MA156" t="s">
        <v>81</v>
      </c>
      <c r="MB156" t="s">
        <v>81</v>
      </c>
      <c r="MC156" t="s">
        <v>81</v>
      </c>
      <c r="MD156" t="s">
        <v>81</v>
      </c>
      <c r="ME156" t="s">
        <v>81</v>
      </c>
      <c r="MF156" t="s">
        <v>81</v>
      </c>
      <c r="MG156" t="s">
        <v>81</v>
      </c>
      <c r="MH156" t="s">
        <v>81</v>
      </c>
      <c r="MI156" t="s">
        <v>81</v>
      </c>
      <c r="MJ156" t="s">
        <v>81</v>
      </c>
      <c r="MK156" t="s">
        <v>81</v>
      </c>
      <c r="ML156" t="s">
        <v>81</v>
      </c>
      <c r="MM156" t="s">
        <v>81</v>
      </c>
      <c r="MN156" t="s">
        <v>81</v>
      </c>
      <c r="MO156" t="s">
        <v>81</v>
      </c>
      <c r="MP156" t="s">
        <v>81</v>
      </c>
      <c r="MQ156" t="s">
        <v>81</v>
      </c>
      <c r="MR156" t="s">
        <v>81</v>
      </c>
      <c r="MS156" t="s">
        <v>81</v>
      </c>
      <c r="MT156" t="s">
        <v>81</v>
      </c>
      <c r="MU156" t="s">
        <v>81</v>
      </c>
      <c r="MV156" t="s">
        <v>81</v>
      </c>
      <c r="MW156" t="s">
        <v>81</v>
      </c>
      <c r="MX156" t="s">
        <v>81</v>
      </c>
      <c r="MY156" t="s">
        <v>81</v>
      </c>
      <c r="MZ156" t="s">
        <v>81</v>
      </c>
      <c r="NA156" t="s">
        <v>81</v>
      </c>
      <c r="NB156" t="s">
        <v>81</v>
      </c>
      <c r="NC156" t="s">
        <v>81</v>
      </c>
      <c r="ND156" t="s">
        <v>81</v>
      </c>
      <c r="NE156" t="s">
        <v>81</v>
      </c>
      <c r="NF156" t="s">
        <v>81</v>
      </c>
      <c r="NG156" t="s">
        <v>81</v>
      </c>
      <c r="NH156" t="s">
        <v>81</v>
      </c>
      <c r="NI156" t="s">
        <v>81</v>
      </c>
      <c r="NJ156" t="s">
        <v>81</v>
      </c>
      <c r="NK156" t="s">
        <v>81</v>
      </c>
      <c r="NL156" t="s">
        <v>81</v>
      </c>
      <c r="NM156" t="s">
        <v>81</v>
      </c>
      <c r="NN156" t="s">
        <v>81</v>
      </c>
      <c r="NO156" t="s">
        <v>81</v>
      </c>
      <c r="NP156" t="s">
        <v>81</v>
      </c>
      <c r="NQ156" t="s">
        <v>81</v>
      </c>
      <c r="NR156" t="s">
        <v>81</v>
      </c>
      <c r="NS156" t="s">
        <v>81</v>
      </c>
      <c r="NT156" t="s">
        <v>81</v>
      </c>
      <c r="NU156" t="s">
        <v>81</v>
      </c>
      <c r="NV156" t="s">
        <v>81</v>
      </c>
      <c r="NW156" t="s">
        <v>81</v>
      </c>
      <c r="NX156" t="s">
        <v>81</v>
      </c>
      <c r="NY156" t="s">
        <v>81</v>
      </c>
      <c r="NZ156" t="s">
        <v>81</v>
      </c>
      <c r="OA156" t="s">
        <v>81</v>
      </c>
      <c r="OB156" t="s">
        <v>81</v>
      </c>
      <c r="OC156" t="s">
        <v>81</v>
      </c>
      <c r="OD156" t="s">
        <v>81</v>
      </c>
      <c r="OE156" t="s">
        <v>81</v>
      </c>
      <c r="OF156" t="s">
        <v>81</v>
      </c>
      <c r="OG156" t="s">
        <v>81</v>
      </c>
      <c r="OH156" t="s">
        <v>81</v>
      </c>
      <c r="OI156" t="s">
        <v>81</v>
      </c>
      <c r="OJ156" t="s">
        <v>81</v>
      </c>
      <c r="OK156" t="s">
        <v>81</v>
      </c>
      <c r="OL156" t="s">
        <v>81</v>
      </c>
      <c r="OM156">
        <v>1</v>
      </c>
      <c r="ON156">
        <v>2</v>
      </c>
      <c r="OO156">
        <v>1</v>
      </c>
      <c r="OP156">
        <v>0</v>
      </c>
      <c r="OQ156" t="s">
        <v>81</v>
      </c>
      <c r="OR156" t="s">
        <v>81</v>
      </c>
      <c r="OS156" t="s">
        <v>81</v>
      </c>
      <c r="OT156" t="s">
        <v>81</v>
      </c>
      <c r="OU156" t="s">
        <v>81</v>
      </c>
      <c r="OV156" t="s">
        <v>81</v>
      </c>
      <c r="OW156" t="s">
        <v>81</v>
      </c>
      <c r="OX156" t="s">
        <v>81</v>
      </c>
      <c r="OY156" t="s">
        <v>81</v>
      </c>
      <c r="OZ156" t="s">
        <v>81</v>
      </c>
      <c r="PA156" t="s">
        <v>81</v>
      </c>
      <c r="PB156" t="s">
        <v>81</v>
      </c>
      <c r="PC156" t="s">
        <v>81</v>
      </c>
      <c r="PD156" t="s">
        <v>81</v>
      </c>
    </row>
    <row r="157" spans="1:420" x14ac:dyDescent="0.35">
      <c r="A157" s="108">
        <v>3110704</v>
      </c>
      <c r="B157" s="108">
        <v>3</v>
      </c>
      <c r="C157" s="108">
        <v>11</v>
      </c>
      <c r="D157" s="108">
        <v>7</v>
      </c>
      <c r="E157" s="108" t="s">
        <v>1810</v>
      </c>
      <c r="F157" s="20">
        <v>13</v>
      </c>
      <c r="G157" s="20">
        <v>6</v>
      </c>
      <c r="H157" s="20">
        <v>6</v>
      </c>
      <c r="I157" s="20">
        <v>20</v>
      </c>
      <c r="J157" s="20">
        <v>2</v>
      </c>
      <c r="K157" t="s">
        <v>81</v>
      </c>
      <c r="L157" s="20">
        <v>345000</v>
      </c>
      <c r="M157" s="20">
        <v>1</v>
      </c>
      <c r="N157" s="20">
        <v>1</v>
      </c>
      <c r="O157" s="20">
        <v>1</v>
      </c>
      <c r="P157" s="20">
        <v>50</v>
      </c>
      <c r="Q157" s="20">
        <v>43</v>
      </c>
      <c r="R157" s="20">
        <v>7</v>
      </c>
      <c r="S157" s="70" t="s">
        <v>81</v>
      </c>
      <c r="T157" t="s">
        <v>81</v>
      </c>
      <c r="U157" t="s">
        <v>81</v>
      </c>
      <c r="V157" t="s">
        <v>81</v>
      </c>
      <c r="W157" t="s">
        <v>81</v>
      </c>
      <c r="X157" t="s">
        <v>81</v>
      </c>
      <c r="Y157" t="s">
        <v>81</v>
      </c>
      <c r="Z157" t="s">
        <v>81</v>
      </c>
      <c r="AA157" t="s">
        <v>81</v>
      </c>
      <c r="AB157" t="s">
        <v>81</v>
      </c>
      <c r="AC157" t="s">
        <v>81</v>
      </c>
      <c r="AD157" t="s">
        <v>81</v>
      </c>
      <c r="AE157" t="s">
        <v>81</v>
      </c>
      <c r="AF157" t="s">
        <v>81</v>
      </c>
      <c r="AG157" t="s">
        <v>81</v>
      </c>
      <c r="AH157" t="s">
        <v>81</v>
      </c>
      <c r="AI157" t="s">
        <v>81</v>
      </c>
      <c r="AJ157" t="s">
        <v>81</v>
      </c>
      <c r="AK157" t="s">
        <v>81</v>
      </c>
      <c r="AL157" t="s">
        <v>81</v>
      </c>
      <c r="AM157" t="s">
        <v>81</v>
      </c>
      <c r="AN157" t="s">
        <v>81</v>
      </c>
      <c r="AO157" t="s">
        <v>81</v>
      </c>
      <c r="AP157" t="s">
        <v>81</v>
      </c>
      <c r="AQ157" t="s">
        <v>81</v>
      </c>
      <c r="AR157" t="s">
        <v>81</v>
      </c>
      <c r="AS157" t="s">
        <v>81</v>
      </c>
      <c r="AT157" t="s">
        <v>81</v>
      </c>
      <c r="AU157" t="s">
        <v>81</v>
      </c>
      <c r="AV157">
        <v>2</v>
      </c>
      <c r="AW157">
        <v>13500</v>
      </c>
      <c r="AX157">
        <v>15300</v>
      </c>
      <c r="AY157">
        <v>4160</v>
      </c>
      <c r="AZ157" t="s">
        <v>81</v>
      </c>
      <c r="BA157" t="s">
        <v>81</v>
      </c>
      <c r="BB157">
        <v>60000</v>
      </c>
      <c r="BC157" t="s">
        <v>81</v>
      </c>
      <c r="BD157" t="s">
        <v>81</v>
      </c>
      <c r="BE157" t="s">
        <v>81</v>
      </c>
      <c r="BF157" t="s">
        <v>81</v>
      </c>
      <c r="BG157" t="s">
        <v>81</v>
      </c>
      <c r="BH157" t="s">
        <v>81</v>
      </c>
      <c r="BI157" t="s">
        <v>81</v>
      </c>
      <c r="BJ157" t="s">
        <v>81</v>
      </c>
      <c r="BK157" t="s">
        <v>81</v>
      </c>
      <c r="BL157" t="s">
        <v>81</v>
      </c>
      <c r="BM157" t="s">
        <v>81</v>
      </c>
      <c r="BN157" t="s">
        <v>81</v>
      </c>
      <c r="BO157" t="s">
        <v>81</v>
      </c>
      <c r="BP157" t="s">
        <v>81</v>
      </c>
      <c r="BQ157" t="s">
        <v>81</v>
      </c>
      <c r="BR157" t="s">
        <v>81</v>
      </c>
      <c r="BS157" t="s">
        <v>81</v>
      </c>
      <c r="BT157" t="s">
        <v>81</v>
      </c>
      <c r="BU157" s="27">
        <v>0</v>
      </c>
      <c r="BV157">
        <v>2</v>
      </c>
      <c r="BW157">
        <v>1</v>
      </c>
      <c r="BX157" t="s">
        <v>81</v>
      </c>
      <c r="BY157">
        <v>2</v>
      </c>
      <c r="BZ157" t="s">
        <v>81</v>
      </c>
      <c r="CA157">
        <v>1</v>
      </c>
      <c r="CB157">
        <v>1</v>
      </c>
      <c r="CC157" t="s">
        <v>81</v>
      </c>
      <c r="CD157">
        <v>1</v>
      </c>
      <c r="CE157" t="s">
        <v>81</v>
      </c>
      <c r="CF157" t="s">
        <v>81</v>
      </c>
      <c r="CG157" t="s">
        <v>81</v>
      </c>
      <c r="CH157" t="s">
        <v>81</v>
      </c>
      <c r="CI157" t="s">
        <v>81</v>
      </c>
      <c r="CJ157" t="s">
        <v>81</v>
      </c>
      <c r="CK157" t="s">
        <v>81</v>
      </c>
      <c r="CL157" t="s">
        <v>81</v>
      </c>
      <c r="CM157" t="s">
        <v>81</v>
      </c>
      <c r="CN157" t="s">
        <v>81</v>
      </c>
      <c r="CO157" t="s">
        <v>81</v>
      </c>
      <c r="CP157">
        <v>1</v>
      </c>
      <c r="CQ157" t="s">
        <v>81</v>
      </c>
      <c r="CR157" t="s">
        <v>81</v>
      </c>
      <c r="CS157">
        <v>1</v>
      </c>
      <c r="CT157" t="s">
        <v>81</v>
      </c>
      <c r="CU157">
        <v>2</v>
      </c>
      <c r="CV157" t="s">
        <v>81</v>
      </c>
      <c r="CW157" t="s">
        <v>81</v>
      </c>
      <c r="CX157">
        <v>1</v>
      </c>
      <c r="CY157" t="s">
        <v>81</v>
      </c>
      <c r="CZ157" t="s">
        <v>81</v>
      </c>
      <c r="DA157" t="s">
        <v>81</v>
      </c>
      <c r="DB157" t="s">
        <v>81</v>
      </c>
      <c r="DC157" t="s">
        <v>81</v>
      </c>
      <c r="DD157" t="s">
        <v>81</v>
      </c>
      <c r="DE157">
        <v>2</v>
      </c>
      <c r="DF157">
        <v>3</v>
      </c>
      <c r="DG157">
        <v>10</v>
      </c>
      <c r="DH157">
        <v>1</v>
      </c>
      <c r="DI157" t="s">
        <v>81</v>
      </c>
      <c r="DJ157" t="s">
        <v>81</v>
      </c>
      <c r="DK157" t="s">
        <v>81</v>
      </c>
      <c r="DL157" t="s">
        <v>81</v>
      </c>
      <c r="DM157" t="s">
        <v>81</v>
      </c>
      <c r="DN157" t="s">
        <v>81</v>
      </c>
      <c r="DO157">
        <v>2</v>
      </c>
      <c r="DP157">
        <v>1</v>
      </c>
      <c r="DQ157" t="s">
        <v>81</v>
      </c>
      <c r="DR157">
        <v>1</v>
      </c>
      <c r="DS157" t="s">
        <v>81</v>
      </c>
      <c r="DT157" t="s">
        <v>81</v>
      </c>
      <c r="DU157" t="s">
        <v>81</v>
      </c>
      <c r="DV157" t="s">
        <v>81</v>
      </c>
      <c r="DW157" t="s">
        <v>81</v>
      </c>
      <c r="DX157" t="s">
        <v>81</v>
      </c>
      <c r="DY157" t="s">
        <v>81</v>
      </c>
      <c r="DZ157">
        <v>1</v>
      </c>
      <c r="EA157" t="s">
        <v>81</v>
      </c>
      <c r="EB157">
        <v>1</v>
      </c>
      <c r="EC157" t="s">
        <v>81</v>
      </c>
      <c r="ED157" t="s">
        <v>81</v>
      </c>
      <c r="EE157" t="s">
        <v>81</v>
      </c>
      <c r="EF157" t="s">
        <v>81</v>
      </c>
      <c r="EG157" t="s">
        <v>81</v>
      </c>
      <c r="EH157" t="s">
        <v>81</v>
      </c>
      <c r="EI157" t="s">
        <v>81</v>
      </c>
      <c r="EJ157">
        <v>3</v>
      </c>
      <c r="EK157" t="s">
        <v>81</v>
      </c>
      <c r="EL157">
        <v>1</v>
      </c>
      <c r="EM157" t="s">
        <v>81</v>
      </c>
      <c r="EN157">
        <v>1</v>
      </c>
      <c r="EO157" t="s">
        <v>81</v>
      </c>
      <c r="EP157">
        <v>7</v>
      </c>
      <c r="EQ157">
        <v>1</v>
      </c>
      <c r="ER157" t="s">
        <v>81</v>
      </c>
      <c r="ES157" t="s">
        <v>81</v>
      </c>
      <c r="ET157">
        <v>1</v>
      </c>
      <c r="EU157" t="s">
        <v>81</v>
      </c>
      <c r="EV157">
        <v>1</v>
      </c>
      <c r="EW157" t="s">
        <v>81</v>
      </c>
      <c r="EX157" t="s">
        <v>81</v>
      </c>
      <c r="EY157" t="s">
        <v>81</v>
      </c>
      <c r="EZ157" t="s">
        <v>81</v>
      </c>
      <c r="FA157" t="s">
        <v>81</v>
      </c>
      <c r="FB157" t="s">
        <v>81</v>
      </c>
      <c r="FC157" t="s">
        <v>81</v>
      </c>
      <c r="FD157">
        <v>1</v>
      </c>
      <c r="FE157" t="s">
        <v>81</v>
      </c>
      <c r="FF157">
        <v>1</v>
      </c>
      <c r="FG157" t="s">
        <v>81</v>
      </c>
      <c r="FH157" t="s">
        <v>81</v>
      </c>
      <c r="FI157">
        <v>4</v>
      </c>
      <c r="FJ157">
        <v>6</v>
      </c>
      <c r="FK157">
        <v>1</v>
      </c>
      <c r="FL157" t="s">
        <v>81</v>
      </c>
      <c r="FM157">
        <v>3</v>
      </c>
      <c r="FN157">
        <v>1</v>
      </c>
      <c r="FO157">
        <v>1</v>
      </c>
      <c r="FP157">
        <v>1</v>
      </c>
      <c r="FQ157" t="s">
        <v>81</v>
      </c>
      <c r="FR157" t="s">
        <v>81</v>
      </c>
      <c r="FS157">
        <v>4</v>
      </c>
      <c r="FT157" t="s">
        <v>81</v>
      </c>
      <c r="FU157">
        <v>1</v>
      </c>
      <c r="FV157" t="s">
        <v>81</v>
      </c>
      <c r="FW157" t="s">
        <v>81</v>
      </c>
      <c r="FX157" t="s">
        <v>81</v>
      </c>
      <c r="FY157" t="s">
        <v>81</v>
      </c>
      <c r="FZ157" t="s">
        <v>81</v>
      </c>
      <c r="GA157" t="s">
        <v>81</v>
      </c>
      <c r="GB157" t="s">
        <v>81</v>
      </c>
      <c r="GC157" t="s">
        <v>81</v>
      </c>
      <c r="GD157" t="s">
        <v>81</v>
      </c>
      <c r="GE157" t="s">
        <v>81</v>
      </c>
      <c r="GF157" t="s">
        <v>81</v>
      </c>
      <c r="GG157" t="s">
        <v>81</v>
      </c>
      <c r="GH157" t="s">
        <v>81</v>
      </c>
      <c r="GI157" t="s">
        <v>81</v>
      </c>
      <c r="GJ157" t="s">
        <v>81</v>
      </c>
      <c r="GK157" t="s">
        <v>81</v>
      </c>
      <c r="GL157" t="s">
        <v>81</v>
      </c>
      <c r="GM157" t="s">
        <v>81</v>
      </c>
      <c r="GN157" t="s">
        <v>81</v>
      </c>
      <c r="GO157" t="s">
        <v>81</v>
      </c>
      <c r="GP157" t="s">
        <v>81</v>
      </c>
      <c r="GQ157" t="s">
        <v>81</v>
      </c>
      <c r="GR157" t="s">
        <v>81</v>
      </c>
      <c r="GS157" t="s">
        <v>81</v>
      </c>
      <c r="GT157" t="s">
        <v>81</v>
      </c>
      <c r="GU157" t="s">
        <v>81</v>
      </c>
      <c r="GV157" t="s">
        <v>81</v>
      </c>
      <c r="GW157" t="s">
        <v>81</v>
      </c>
      <c r="GX157" t="s">
        <v>81</v>
      </c>
      <c r="GY157" t="s">
        <v>81</v>
      </c>
      <c r="GZ157" t="s">
        <v>81</v>
      </c>
      <c r="HA157" t="s">
        <v>81</v>
      </c>
      <c r="HB157" t="s">
        <v>81</v>
      </c>
      <c r="HC157" t="s">
        <v>81</v>
      </c>
      <c r="HD157" t="s">
        <v>81</v>
      </c>
      <c r="HE157" t="s">
        <v>81</v>
      </c>
      <c r="HF157" t="s">
        <v>81</v>
      </c>
      <c r="HG157" t="s">
        <v>81</v>
      </c>
      <c r="HH157" t="s">
        <v>81</v>
      </c>
      <c r="HI157" t="s">
        <v>81</v>
      </c>
      <c r="HJ157" t="s">
        <v>81</v>
      </c>
      <c r="HK157" t="s">
        <v>81</v>
      </c>
      <c r="HL157" t="s">
        <v>81</v>
      </c>
      <c r="HM157" t="s">
        <v>81</v>
      </c>
      <c r="HN157" t="s">
        <v>81</v>
      </c>
      <c r="HO157" t="s">
        <v>81</v>
      </c>
      <c r="HP157" t="s">
        <v>81</v>
      </c>
      <c r="HQ157" t="s">
        <v>81</v>
      </c>
      <c r="HR157" t="s">
        <v>81</v>
      </c>
      <c r="HS157" t="s">
        <v>81</v>
      </c>
      <c r="HT157" t="s">
        <v>81</v>
      </c>
      <c r="HU157" t="s">
        <v>81</v>
      </c>
      <c r="HV157" t="s">
        <v>81</v>
      </c>
      <c r="HW157" t="s">
        <v>81</v>
      </c>
      <c r="HX157" t="s">
        <v>81</v>
      </c>
      <c r="HY157" t="s">
        <v>81</v>
      </c>
      <c r="HZ157" t="s">
        <v>81</v>
      </c>
      <c r="IA157" t="s">
        <v>81</v>
      </c>
      <c r="IB157" t="s">
        <v>81</v>
      </c>
      <c r="IC157" t="s">
        <v>81</v>
      </c>
      <c r="ID157" t="s">
        <v>81</v>
      </c>
      <c r="IE157" t="s">
        <v>81</v>
      </c>
      <c r="IF157" t="s">
        <v>81</v>
      </c>
      <c r="IG157" t="s">
        <v>81</v>
      </c>
      <c r="IH157" t="s">
        <v>81</v>
      </c>
      <c r="II157" t="s">
        <v>81</v>
      </c>
      <c r="IJ157" t="s">
        <v>81</v>
      </c>
      <c r="IK157" t="s">
        <v>81</v>
      </c>
      <c r="IL157" t="s">
        <v>81</v>
      </c>
      <c r="IM157" t="s">
        <v>81</v>
      </c>
      <c r="IN157" t="s">
        <v>81</v>
      </c>
      <c r="IO157" t="s">
        <v>81</v>
      </c>
      <c r="IP157" t="s">
        <v>81</v>
      </c>
      <c r="IQ157" t="s">
        <v>81</v>
      </c>
      <c r="IR157" t="s">
        <v>81</v>
      </c>
      <c r="IS157" t="s">
        <v>81</v>
      </c>
      <c r="IT157" t="s">
        <v>81</v>
      </c>
      <c r="IU157" t="s">
        <v>81</v>
      </c>
      <c r="IV157" t="s">
        <v>81</v>
      </c>
      <c r="IW157" t="s">
        <v>81</v>
      </c>
      <c r="IX157" t="s">
        <v>81</v>
      </c>
      <c r="IY157" t="s">
        <v>81</v>
      </c>
      <c r="IZ157" t="s">
        <v>81</v>
      </c>
      <c r="JA157" t="s">
        <v>81</v>
      </c>
      <c r="JB157" t="s">
        <v>81</v>
      </c>
      <c r="JC157" t="s">
        <v>81</v>
      </c>
      <c r="JD157" t="s">
        <v>81</v>
      </c>
      <c r="JE157" t="s">
        <v>81</v>
      </c>
      <c r="JF157" t="s">
        <v>81</v>
      </c>
      <c r="JG157" t="s">
        <v>81</v>
      </c>
      <c r="JH157" t="s">
        <v>81</v>
      </c>
      <c r="JI157" t="s">
        <v>81</v>
      </c>
      <c r="JJ157" t="s">
        <v>81</v>
      </c>
      <c r="JK157" t="s">
        <v>81</v>
      </c>
      <c r="JL157" t="s">
        <v>81</v>
      </c>
      <c r="JM157" t="s">
        <v>81</v>
      </c>
      <c r="JN157" t="s">
        <v>81</v>
      </c>
      <c r="JO157" t="s">
        <v>81</v>
      </c>
      <c r="JP157" t="s">
        <v>81</v>
      </c>
      <c r="JQ157" t="s">
        <v>81</v>
      </c>
      <c r="JR157" t="s">
        <v>81</v>
      </c>
      <c r="JS157" t="s">
        <v>81</v>
      </c>
      <c r="JT157" t="s">
        <v>81</v>
      </c>
      <c r="JU157" t="s">
        <v>81</v>
      </c>
      <c r="JV157" t="s">
        <v>81</v>
      </c>
      <c r="JW157" t="s">
        <v>81</v>
      </c>
      <c r="JX157" t="s">
        <v>81</v>
      </c>
      <c r="JY157" t="s">
        <v>81</v>
      </c>
      <c r="JZ157" t="s">
        <v>81</v>
      </c>
      <c r="KA157" t="s">
        <v>81</v>
      </c>
      <c r="KB157" t="s">
        <v>81</v>
      </c>
      <c r="KC157" t="s">
        <v>81</v>
      </c>
      <c r="KD157" t="s">
        <v>81</v>
      </c>
      <c r="KE157" t="s">
        <v>81</v>
      </c>
      <c r="KF157" t="s">
        <v>81</v>
      </c>
      <c r="KG157" t="s">
        <v>81</v>
      </c>
      <c r="KH157" t="s">
        <v>81</v>
      </c>
      <c r="KI157" t="s">
        <v>81</v>
      </c>
      <c r="KJ157" t="s">
        <v>81</v>
      </c>
      <c r="KK157" t="s">
        <v>81</v>
      </c>
      <c r="KL157" t="s">
        <v>81</v>
      </c>
      <c r="KM157" t="s">
        <v>81</v>
      </c>
      <c r="KN157" t="s">
        <v>81</v>
      </c>
      <c r="KO157" t="s">
        <v>81</v>
      </c>
      <c r="KP157" t="s">
        <v>81</v>
      </c>
      <c r="KQ157" t="s">
        <v>81</v>
      </c>
      <c r="KR157" t="s">
        <v>81</v>
      </c>
      <c r="KS157" t="s">
        <v>81</v>
      </c>
      <c r="KT157" t="s">
        <v>81</v>
      </c>
      <c r="KU157" t="s">
        <v>81</v>
      </c>
      <c r="KV157" t="s">
        <v>81</v>
      </c>
      <c r="KW157" t="s">
        <v>81</v>
      </c>
      <c r="KX157" t="s">
        <v>81</v>
      </c>
      <c r="KY157" t="s">
        <v>81</v>
      </c>
      <c r="KZ157" t="s">
        <v>81</v>
      </c>
      <c r="LA157" t="s">
        <v>81</v>
      </c>
      <c r="LB157" t="s">
        <v>81</v>
      </c>
      <c r="LC157" t="s">
        <v>81</v>
      </c>
      <c r="LD157" t="s">
        <v>81</v>
      </c>
      <c r="LE157" t="s">
        <v>81</v>
      </c>
      <c r="LF157" t="s">
        <v>81</v>
      </c>
      <c r="LG157" t="s">
        <v>81</v>
      </c>
      <c r="LH157" t="s">
        <v>81</v>
      </c>
      <c r="LI157" t="s">
        <v>81</v>
      </c>
      <c r="LJ157" t="s">
        <v>81</v>
      </c>
      <c r="LK157" t="s">
        <v>81</v>
      </c>
      <c r="LL157" t="s">
        <v>81</v>
      </c>
      <c r="LM157" t="s">
        <v>81</v>
      </c>
      <c r="LN157" t="s">
        <v>81</v>
      </c>
      <c r="LO157" t="s">
        <v>81</v>
      </c>
      <c r="LP157" t="s">
        <v>81</v>
      </c>
      <c r="LQ157" t="s">
        <v>81</v>
      </c>
      <c r="LR157" t="s">
        <v>81</v>
      </c>
      <c r="LS157" t="s">
        <v>81</v>
      </c>
      <c r="LT157" t="s">
        <v>81</v>
      </c>
      <c r="LU157" t="s">
        <v>81</v>
      </c>
      <c r="LV157" t="s">
        <v>81</v>
      </c>
      <c r="LW157" t="s">
        <v>81</v>
      </c>
      <c r="LX157" t="s">
        <v>81</v>
      </c>
      <c r="LY157" t="s">
        <v>81</v>
      </c>
      <c r="LZ157" t="s">
        <v>81</v>
      </c>
      <c r="MA157" t="s">
        <v>81</v>
      </c>
      <c r="MB157" t="s">
        <v>81</v>
      </c>
      <c r="MC157" t="s">
        <v>81</v>
      </c>
      <c r="MD157" t="s">
        <v>81</v>
      </c>
      <c r="ME157" t="s">
        <v>81</v>
      </c>
      <c r="MF157" t="s">
        <v>81</v>
      </c>
      <c r="MG157" t="s">
        <v>81</v>
      </c>
      <c r="MH157" t="s">
        <v>81</v>
      </c>
      <c r="MI157" t="s">
        <v>81</v>
      </c>
      <c r="MJ157" t="s">
        <v>81</v>
      </c>
      <c r="MK157" t="s">
        <v>81</v>
      </c>
      <c r="ML157" t="s">
        <v>81</v>
      </c>
      <c r="MM157" t="s">
        <v>81</v>
      </c>
      <c r="MN157" t="s">
        <v>81</v>
      </c>
      <c r="MO157" t="s">
        <v>81</v>
      </c>
      <c r="MP157" t="s">
        <v>81</v>
      </c>
      <c r="MQ157" t="s">
        <v>81</v>
      </c>
      <c r="MR157" t="s">
        <v>81</v>
      </c>
      <c r="MS157" t="s">
        <v>81</v>
      </c>
      <c r="MT157" t="s">
        <v>81</v>
      </c>
      <c r="MU157" t="s">
        <v>81</v>
      </c>
      <c r="MV157" t="s">
        <v>81</v>
      </c>
      <c r="MW157" t="s">
        <v>81</v>
      </c>
      <c r="MX157" t="s">
        <v>81</v>
      </c>
      <c r="MY157" t="s">
        <v>81</v>
      </c>
      <c r="MZ157" t="s">
        <v>81</v>
      </c>
      <c r="NA157" t="s">
        <v>81</v>
      </c>
      <c r="NB157" t="s">
        <v>81</v>
      </c>
      <c r="NC157" t="s">
        <v>81</v>
      </c>
      <c r="ND157" t="s">
        <v>81</v>
      </c>
      <c r="NE157" t="s">
        <v>81</v>
      </c>
      <c r="NF157" t="s">
        <v>81</v>
      </c>
      <c r="NG157" t="s">
        <v>81</v>
      </c>
      <c r="NH157" t="s">
        <v>81</v>
      </c>
      <c r="NI157" t="s">
        <v>81</v>
      </c>
      <c r="NJ157" t="s">
        <v>81</v>
      </c>
      <c r="NK157" t="s">
        <v>81</v>
      </c>
      <c r="NL157" t="s">
        <v>81</v>
      </c>
      <c r="NM157" t="s">
        <v>81</v>
      </c>
      <c r="NN157" t="s">
        <v>81</v>
      </c>
      <c r="NO157" t="s">
        <v>81</v>
      </c>
      <c r="NP157" t="s">
        <v>81</v>
      </c>
      <c r="NQ157" t="s">
        <v>81</v>
      </c>
      <c r="NR157" t="s">
        <v>81</v>
      </c>
      <c r="NS157" t="s">
        <v>81</v>
      </c>
      <c r="NT157" t="s">
        <v>81</v>
      </c>
      <c r="NU157" t="s">
        <v>81</v>
      </c>
      <c r="NV157" t="s">
        <v>81</v>
      </c>
      <c r="NW157" t="s">
        <v>81</v>
      </c>
      <c r="NX157" t="s">
        <v>81</v>
      </c>
      <c r="NY157" t="s">
        <v>81</v>
      </c>
      <c r="NZ157" t="s">
        <v>81</v>
      </c>
      <c r="OA157" t="s">
        <v>81</v>
      </c>
      <c r="OB157" t="s">
        <v>81</v>
      </c>
      <c r="OC157" t="s">
        <v>81</v>
      </c>
      <c r="OD157" t="s">
        <v>81</v>
      </c>
      <c r="OE157" t="s">
        <v>81</v>
      </c>
      <c r="OF157" t="s">
        <v>81</v>
      </c>
      <c r="OG157" t="s">
        <v>81</v>
      </c>
      <c r="OH157" t="s">
        <v>81</v>
      </c>
      <c r="OI157" t="s">
        <v>81</v>
      </c>
      <c r="OJ157" t="s">
        <v>81</v>
      </c>
      <c r="OK157" t="s">
        <v>81</v>
      </c>
      <c r="OL157" t="s">
        <v>81</v>
      </c>
      <c r="OM157">
        <v>0</v>
      </c>
      <c r="ON157" t="s">
        <v>81</v>
      </c>
      <c r="OO157" t="s">
        <v>81</v>
      </c>
      <c r="OP157">
        <v>0</v>
      </c>
      <c r="OQ157" t="s">
        <v>81</v>
      </c>
      <c r="OR157" t="s">
        <v>81</v>
      </c>
      <c r="OS157" t="s">
        <v>81</v>
      </c>
      <c r="OT157" t="s">
        <v>81</v>
      </c>
      <c r="OU157" t="s">
        <v>81</v>
      </c>
      <c r="OV157" t="s">
        <v>81</v>
      </c>
      <c r="OW157" t="s">
        <v>81</v>
      </c>
      <c r="OX157" t="s">
        <v>81</v>
      </c>
      <c r="OY157" t="s">
        <v>81</v>
      </c>
      <c r="OZ157" t="s">
        <v>81</v>
      </c>
      <c r="PA157" t="s">
        <v>81</v>
      </c>
      <c r="PB157" t="s">
        <v>81</v>
      </c>
      <c r="PC157" t="s">
        <v>81</v>
      </c>
      <c r="PD157" t="s">
        <v>81</v>
      </c>
    </row>
    <row r="158" spans="1:420" x14ac:dyDescent="0.35">
      <c r="A158" s="20">
        <v>3110705</v>
      </c>
      <c r="B158" s="20">
        <v>3</v>
      </c>
      <c r="C158" s="20">
        <v>11</v>
      </c>
      <c r="D158" s="20">
        <v>7</v>
      </c>
      <c r="E158" s="20" t="s">
        <v>1815</v>
      </c>
      <c r="F158" s="20">
        <v>1</v>
      </c>
      <c r="G158" s="20">
        <v>5</v>
      </c>
      <c r="H158" s="20">
        <v>5</v>
      </c>
      <c r="I158" s="20">
        <v>50</v>
      </c>
      <c r="J158" s="20">
        <v>100</v>
      </c>
      <c r="K158" t="s">
        <v>81</v>
      </c>
      <c r="L158" s="20">
        <v>7000</v>
      </c>
      <c r="M158" s="20">
        <v>13</v>
      </c>
      <c r="N158" s="20">
        <v>5</v>
      </c>
      <c r="O158" s="20">
        <v>5</v>
      </c>
      <c r="P158" s="20">
        <v>20</v>
      </c>
      <c r="Q158" s="20">
        <v>10</v>
      </c>
      <c r="R158" t="s">
        <v>81</v>
      </c>
      <c r="S158" s="20">
        <v>345000</v>
      </c>
      <c r="T158" t="s">
        <v>81</v>
      </c>
      <c r="U158" t="s">
        <v>81</v>
      </c>
      <c r="V158" t="s">
        <v>81</v>
      </c>
      <c r="W158" t="s">
        <v>81</v>
      </c>
      <c r="X158" t="s">
        <v>81</v>
      </c>
      <c r="Y158" t="s">
        <v>81</v>
      </c>
      <c r="Z158" t="s">
        <v>81</v>
      </c>
      <c r="AA158" t="s">
        <v>81</v>
      </c>
      <c r="AB158" t="s">
        <v>81</v>
      </c>
      <c r="AC158" t="s">
        <v>81</v>
      </c>
      <c r="AD158" t="s">
        <v>81</v>
      </c>
      <c r="AE158" t="s">
        <v>81</v>
      </c>
      <c r="AF158" t="s">
        <v>81</v>
      </c>
      <c r="AG158" t="s">
        <v>81</v>
      </c>
      <c r="AH158" t="s">
        <v>81</v>
      </c>
      <c r="AI158" t="s">
        <v>81</v>
      </c>
      <c r="AJ158" t="s">
        <v>81</v>
      </c>
      <c r="AK158" t="s">
        <v>81</v>
      </c>
      <c r="AL158" t="s">
        <v>81</v>
      </c>
      <c r="AM158" t="s">
        <v>81</v>
      </c>
      <c r="AN158" t="s">
        <v>81</v>
      </c>
      <c r="AO158" t="s">
        <v>81</v>
      </c>
      <c r="AP158" t="s">
        <v>81</v>
      </c>
      <c r="AQ158" t="s">
        <v>81</v>
      </c>
      <c r="AR158" t="s">
        <v>81</v>
      </c>
      <c r="AS158" t="s">
        <v>81</v>
      </c>
      <c r="AT158" t="s">
        <v>81</v>
      </c>
      <c r="AU158" t="s">
        <v>81</v>
      </c>
      <c r="AV158">
        <v>2</v>
      </c>
      <c r="AW158">
        <v>30000</v>
      </c>
      <c r="AX158">
        <v>25000</v>
      </c>
      <c r="AY158" t="s">
        <v>81</v>
      </c>
      <c r="AZ158" t="s">
        <v>81</v>
      </c>
      <c r="BA158">
        <v>60000</v>
      </c>
      <c r="BB158" t="s">
        <v>81</v>
      </c>
      <c r="BC158" t="s">
        <v>81</v>
      </c>
      <c r="BD158">
        <v>15000</v>
      </c>
      <c r="BE158" t="s">
        <v>81</v>
      </c>
      <c r="BF158" t="s">
        <v>81</v>
      </c>
      <c r="BG158" t="s">
        <v>81</v>
      </c>
      <c r="BH158" t="s">
        <v>81</v>
      </c>
      <c r="BI158" t="s">
        <v>81</v>
      </c>
      <c r="BJ158" t="s">
        <v>81</v>
      </c>
      <c r="BK158" t="s">
        <v>81</v>
      </c>
      <c r="BL158" t="s">
        <v>81</v>
      </c>
      <c r="BM158" t="s">
        <v>81</v>
      </c>
      <c r="BN158" t="s">
        <v>81</v>
      </c>
      <c r="BO158" t="s">
        <v>81</v>
      </c>
      <c r="BP158" t="s">
        <v>81</v>
      </c>
      <c r="BQ158" t="s">
        <v>81</v>
      </c>
      <c r="BR158" t="s">
        <v>81</v>
      </c>
      <c r="BS158" t="s">
        <v>81</v>
      </c>
      <c r="BT158" t="s">
        <v>81</v>
      </c>
      <c r="BU158" s="27">
        <v>0</v>
      </c>
      <c r="BV158">
        <v>1</v>
      </c>
      <c r="BW158" t="s">
        <v>81</v>
      </c>
      <c r="BX158">
        <v>15</v>
      </c>
      <c r="BY158">
        <v>1</v>
      </c>
      <c r="BZ158" t="s">
        <v>81</v>
      </c>
      <c r="CA158" t="s">
        <v>81</v>
      </c>
      <c r="CB158" t="s">
        <v>81</v>
      </c>
      <c r="CC158" t="s">
        <v>81</v>
      </c>
      <c r="CD158" t="s">
        <v>81</v>
      </c>
      <c r="CE158">
        <v>2</v>
      </c>
      <c r="CF158" t="s">
        <v>81</v>
      </c>
      <c r="CG158">
        <v>6</v>
      </c>
      <c r="CH158" t="s">
        <v>81</v>
      </c>
      <c r="CI158">
        <v>1</v>
      </c>
      <c r="CJ158" t="s">
        <v>81</v>
      </c>
      <c r="CK158" t="s">
        <v>81</v>
      </c>
      <c r="CL158" t="s">
        <v>81</v>
      </c>
      <c r="CM158">
        <v>10</v>
      </c>
      <c r="CN158">
        <v>1</v>
      </c>
      <c r="CO158">
        <v>2</v>
      </c>
      <c r="CP158" t="s">
        <v>81</v>
      </c>
      <c r="CQ158" t="s">
        <v>81</v>
      </c>
      <c r="CR158" t="s">
        <v>81</v>
      </c>
      <c r="CS158">
        <v>1</v>
      </c>
      <c r="CT158" t="s">
        <v>81</v>
      </c>
      <c r="CU158" t="s">
        <v>81</v>
      </c>
      <c r="CV158" t="s">
        <v>81</v>
      </c>
      <c r="CW158" t="s">
        <v>81</v>
      </c>
      <c r="CX158" t="s">
        <v>81</v>
      </c>
      <c r="CY158">
        <v>1</v>
      </c>
      <c r="CZ158" t="s">
        <v>81</v>
      </c>
      <c r="DA158" t="s">
        <v>81</v>
      </c>
      <c r="DB158" t="s">
        <v>81</v>
      </c>
      <c r="DC158">
        <v>1</v>
      </c>
      <c r="DD158" t="s">
        <v>81</v>
      </c>
      <c r="DE158" t="s">
        <v>81</v>
      </c>
      <c r="DF158">
        <v>3</v>
      </c>
      <c r="DG158">
        <v>7</v>
      </c>
      <c r="DH158">
        <v>1</v>
      </c>
      <c r="DI158">
        <v>2</v>
      </c>
      <c r="DJ158">
        <v>1</v>
      </c>
      <c r="DK158">
        <v>2</v>
      </c>
      <c r="DL158">
        <v>2</v>
      </c>
      <c r="DM158">
        <v>1</v>
      </c>
      <c r="DN158">
        <v>2</v>
      </c>
      <c r="DO158" t="s">
        <v>81</v>
      </c>
      <c r="DP158" t="s">
        <v>81</v>
      </c>
      <c r="DQ158" t="s">
        <v>81</v>
      </c>
      <c r="DR158">
        <v>1</v>
      </c>
      <c r="DS158" t="s">
        <v>81</v>
      </c>
      <c r="DT158" t="s">
        <v>81</v>
      </c>
      <c r="DU158" t="s">
        <v>81</v>
      </c>
      <c r="DV158" t="s">
        <v>81</v>
      </c>
      <c r="DW158" t="s">
        <v>81</v>
      </c>
      <c r="DX158" t="s">
        <v>81</v>
      </c>
      <c r="DY158">
        <v>1</v>
      </c>
      <c r="DZ158" t="s">
        <v>81</v>
      </c>
      <c r="EA158">
        <v>7</v>
      </c>
      <c r="EB158">
        <v>1</v>
      </c>
      <c r="EC158" t="s">
        <v>81</v>
      </c>
      <c r="ED158" t="s">
        <v>81</v>
      </c>
      <c r="EE158">
        <v>1</v>
      </c>
      <c r="EF158">
        <v>2</v>
      </c>
      <c r="EG158">
        <v>1</v>
      </c>
      <c r="EH158" t="s">
        <v>81</v>
      </c>
      <c r="EI158" t="s">
        <v>81</v>
      </c>
      <c r="EJ158" t="s">
        <v>81</v>
      </c>
      <c r="EK158" t="s">
        <v>81</v>
      </c>
      <c r="EL158" t="s">
        <v>81</v>
      </c>
      <c r="EM158" t="s">
        <v>81</v>
      </c>
      <c r="EN158" t="s">
        <v>81</v>
      </c>
      <c r="EO158" t="s">
        <v>81</v>
      </c>
      <c r="EP158" t="s">
        <v>81</v>
      </c>
      <c r="EQ158" t="s">
        <v>81</v>
      </c>
      <c r="ER158" t="s">
        <v>81</v>
      </c>
      <c r="ES158" t="s">
        <v>81</v>
      </c>
      <c r="ET158" t="s">
        <v>81</v>
      </c>
      <c r="EU158" t="s">
        <v>81</v>
      </c>
      <c r="EV158" t="s">
        <v>81</v>
      </c>
      <c r="EW158" t="s">
        <v>81</v>
      </c>
      <c r="EX158">
        <v>1</v>
      </c>
      <c r="EY158" t="s">
        <v>81</v>
      </c>
      <c r="EZ158">
        <v>7</v>
      </c>
      <c r="FA158">
        <v>1</v>
      </c>
      <c r="FB158" t="s">
        <v>81</v>
      </c>
      <c r="FC158" t="s">
        <v>81</v>
      </c>
      <c r="FD158" t="s">
        <v>81</v>
      </c>
      <c r="FE158" t="s">
        <v>81</v>
      </c>
      <c r="FF158" t="s">
        <v>81</v>
      </c>
      <c r="FG158" t="s">
        <v>81</v>
      </c>
      <c r="FH158" t="s">
        <v>81</v>
      </c>
      <c r="FI158">
        <v>5</v>
      </c>
      <c r="FJ158">
        <v>15</v>
      </c>
      <c r="FK158">
        <v>1</v>
      </c>
      <c r="FL158" t="s">
        <v>81</v>
      </c>
      <c r="FM158" t="s">
        <v>81</v>
      </c>
      <c r="FN158" t="s">
        <v>81</v>
      </c>
      <c r="FO158" t="s">
        <v>81</v>
      </c>
      <c r="FP158" t="s">
        <v>81</v>
      </c>
      <c r="FQ158">
        <v>2</v>
      </c>
      <c r="FR158" t="s">
        <v>81</v>
      </c>
      <c r="FS158" t="s">
        <v>81</v>
      </c>
      <c r="FT158" t="s">
        <v>81</v>
      </c>
      <c r="FU158">
        <v>1</v>
      </c>
      <c r="FV158" t="s">
        <v>81</v>
      </c>
      <c r="FW158" t="s">
        <v>81</v>
      </c>
      <c r="FX158" t="s">
        <v>81</v>
      </c>
      <c r="FY158" t="s">
        <v>81</v>
      </c>
      <c r="FZ158" t="s">
        <v>81</v>
      </c>
      <c r="GA158" t="s">
        <v>81</v>
      </c>
      <c r="GB158" t="s">
        <v>81</v>
      </c>
      <c r="GC158" t="s">
        <v>81</v>
      </c>
      <c r="GD158" t="s">
        <v>81</v>
      </c>
      <c r="GE158" t="s">
        <v>81</v>
      </c>
      <c r="GF158" t="s">
        <v>81</v>
      </c>
      <c r="GG158" t="s">
        <v>81</v>
      </c>
      <c r="GH158" t="s">
        <v>81</v>
      </c>
      <c r="GI158" t="s">
        <v>81</v>
      </c>
      <c r="GJ158" t="s">
        <v>81</v>
      </c>
      <c r="GK158" t="s">
        <v>81</v>
      </c>
      <c r="GL158" t="s">
        <v>81</v>
      </c>
      <c r="GM158" t="s">
        <v>81</v>
      </c>
      <c r="GN158" t="s">
        <v>81</v>
      </c>
      <c r="GO158" t="s">
        <v>81</v>
      </c>
      <c r="GP158" t="s">
        <v>81</v>
      </c>
      <c r="GQ158" t="s">
        <v>81</v>
      </c>
      <c r="GR158" t="s">
        <v>81</v>
      </c>
      <c r="GS158" t="s">
        <v>81</v>
      </c>
      <c r="GT158" t="s">
        <v>81</v>
      </c>
      <c r="GU158" t="s">
        <v>81</v>
      </c>
      <c r="GV158" t="s">
        <v>81</v>
      </c>
      <c r="GW158" t="s">
        <v>81</v>
      </c>
      <c r="GX158" t="s">
        <v>81</v>
      </c>
      <c r="GY158" t="s">
        <v>81</v>
      </c>
      <c r="GZ158" t="s">
        <v>81</v>
      </c>
      <c r="HA158" t="s">
        <v>81</v>
      </c>
      <c r="HB158" t="s">
        <v>81</v>
      </c>
      <c r="HC158" t="s">
        <v>81</v>
      </c>
      <c r="HD158" t="s">
        <v>81</v>
      </c>
      <c r="HE158" t="s">
        <v>81</v>
      </c>
      <c r="HF158" t="s">
        <v>81</v>
      </c>
      <c r="HG158" t="s">
        <v>81</v>
      </c>
      <c r="HH158" t="s">
        <v>81</v>
      </c>
      <c r="HI158" t="s">
        <v>81</v>
      </c>
      <c r="HJ158" t="s">
        <v>81</v>
      </c>
      <c r="HK158" t="s">
        <v>81</v>
      </c>
      <c r="HL158" t="s">
        <v>81</v>
      </c>
      <c r="HM158" t="s">
        <v>81</v>
      </c>
      <c r="HN158" t="s">
        <v>81</v>
      </c>
      <c r="HO158" t="s">
        <v>81</v>
      </c>
      <c r="HP158" t="s">
        <v>81</v>
      </c>
      <c r="HQ158" t="s">
        <v>81</v>
      </c>
      <c r="HR158" t="s">
        <v>81</v>
      </c>
      <c r="HS158" t="s">
        <v>81</v>
      </c>
      <c r="HT158" t="s">
        <v>81</v>
      </c>
      <c r="HU158" t="s">
        <v>81</v>
      </c>
      <c r="HV158" t="s">
        <v>81</v>
      </c>
      <c r="HW158" t="s">
        <v>81</v>
      </c>
      <c r="HX158" t="s">
        <v>81</v>
      </c>
      <c r="HY158" t="s">
        <v>81</v>
      </c>
      <c r="HZ158" t="s">
        <v>81</v>
      </c>
      <c r="IA158" t="s">
        <v>81</v>
      </c>
      <c r="IB158" t="s">
        <v>81</v>
      </c>
      <c r="IC158" t="s">
        <v>81</v>
      </c>
      <c r="ID158" t="s">
        <v>81</v>
      </c>
      <c r="IE158" t="s">
        <v>81</v>
      </c>
      <c r="IF158" t="s">
        <v>81</v>
      </c>
      <c r="IG158" t="s">
        <v>81</v>
      </c>
      <c r="IH158" t="s">
        <v>81</v>
      </c>
      <c r="II158" t="s">
        <v>81</v>
      </c>
      <c r="IJ158" t="s">
        <v>81</v>
      </c>
      <c r="IK158" t="s">
        <v>81</v>
      </c>
      <c r="IL158" t="s">
        <v>81</v>
      </c>
      <c r="IM158" t="s">
        <v>81</v>
      </c>
      <c r="IN158" t="s">
        <v>81</v>
      </c>
      <c r="IO158" t="s">
        <v>81</v>
      </c>
      <c r="IP158" t="s">
        <v>81</v>
      </c>
      <c r="IQ158" t="s">
        <v>81</v>
      </c>
      <c r="IR158" t="s">
        <v>81</v>
      </c>
      <c r="IS158" t="s">
        <v>81</v>
      </c>
      <c r="IT158" t="s">
        <v>81</v>
      </c>
      <c r="IU158" t="s">
        <v>81</v>
      </c>
      <c r="IV158" t="s">
        <v>81</v>
      </c>
      <c r="IW158" t="s">
        <v>81</v>
      </c>
      <c r="IX158" t="s">
        <v>81</v>
      </c>
      <c r="IY158" t="s">
        <v>81</v>
      </c>
      <c r="IZ158" t="s">
        <v>81</v>
      </c>
      <c r="JA158" t="s">
        <v>81</v>
      </c>
      <c r="JB158" t="s">
        <v>81</v>
      </c>
      <c r="JC158" t="s">
        <v>81</v>
      </c>
      <c r="JD158" t="s">
        <v>81</v>
      </c>
      <c r="JE158" t="s">
        <v>81</v>
      </c>
      <c r="JF158" t="s">
        <v>81</v>
      </c>
      <c r="JG158" t="s">
        <v>81</v>
      </c>
      <c r="JH158" t="s">
        <v>81</v>
      </c>
      <c r="JI158" t="s">
        <v>81</v>
      </c>
      <c r="JJ158" t="s">
        <v>81</v>
      </c>
      <c r="JK158" t="s">
        <v>81</v>
      </c>
      <c r="JL158" t="s">
        <v>81</v>
      </c>
      <c r="JM158" t="s">
        <v>81</v>
      </c>
      <c r="JN158" t="s">
        <v>81</v>
      </c>
      <c r="JO158" t="s">
        <v>81</v>
      </c>
      <c r="JP158" t="s">
        <v>81</v>
      </c>
      <c r="JQ158" t="s">
        <v>81</v>
      </c>
      <c r="JR158" t="s">
        <v>81</v>
      </c>
      <c r="JS158" t="s">
        <v>81</v>
      </c>
      <c r="JT158" t="s">
        <v>81</v>
      </c>
      <c r="JU158" t="s">
        <v>81</v>
      </c>
      <c r="JV158" t="s">
        <v>81</v>
      </c>
      <c r="JW158" t="s">
        <v>81</v>
      </c>
      <c r="JX158" t="s">
        <v>81</v>
      </c>
      <c r="JY158" t="s">
        <v>81</v>
      </c>
      <c r="JZ158" t="s">
        <v>81</v>
      </c>
      <c r="KA158" t="s">
        <v>81</v>
      </c>
      <c r="KB158" t="s">
        <v>81</v>
      </c>
      <c r="KC158" t="s">
        <v>81</v>
      </c>
      <c r="KD158" t="s">
        <v>81</v>
      </c>
      <c r="KE158" t="s">
        <v>81</v>
      </c>
      <c r="KF158" t="s">
        <v>81</v>
      </c>
      <c r="KG158" t="s">
        <v>81</v>
      </c>
      <c r="KH158" t="s">
        <v>81</v>
      </c>
      <c r="KI158" t="s">
        <v>81</v>
      </c>
      <c r="KJ158" t="s">
        <v>81</v>
      </c>
      <c r="KK158" t="s">
        <v>81</v>
      </c>
      <c r="KL158" t="s">
        <v>81</v>
      </c>
      <c r="KM158" t="s">
        <v>81</v>
      </c>
      <c r="KN158" t="s">
        <v>81</v>
      </c>
      <c r="KO158" t="s">
        <v>81</v>
      </c>
      <c r="KP158" t="s">
        <v>81</v>
      </c>
      <c r="KQ158" t="s">
        <v>81</v>
      </c>
      <c r="KR158" t="s">
        <v>81</v>
      </c>
      <c r="KS158" t="s">
        <v>81</v>
      </c>
      <c r="KT158" t="s">
        <v>81</v>
      </c>
      <c r="KU158" t="s">
        <v>81</v>
      </c>
      <c r="KV158" t="s">
        <v>81</v>
      </c>
      <c r="KW158" t="s">
        <v>81</v>
      </c>
      <c r="KX158" t="s">
        <v>81</v>
      </c>
      <c r="KY158" t="s">
        <v>81</v>
      </c>
      <c r="KZ158" t="s">
        <v>81</v>
      </c>
      <c r="LA158" t="s">
        <v>81</v>
      </c>
      <c r="LB158" t="s">
        <v>81</v>
      </c>
      <c r="LC158" t="s">
        <v>81</v>
      </c>
      <c r="LD158" t="s">
        <v>81</v>
      </c>
      <c r="LE158" t="s">
        <v>81</v>
      </c>
      <c r="LF158" t="s">
        <v>81</v>
      </c>
      <c r="LG158" t="s">
        <v>81</v>
      </c>
      <c r="LH158" t="s">
        <v>81</v>
      </c>
      <c r="LI158" t="s">
        <v>81</v>
      </c>
      <c r="LJ158" t="s">
        <v>81</v>
      </c>
      <c r="LK158" t="s">
        <v>81</v>
      </c>
      <c r="LL158" t="s">
        <v>81</v>
      </c>
      <c r="LM158" t="s">
        <v>81</v>
      </c>
      <c r="LN158" t="s">
        <v>81</v>
      </c>
      <c r="LO158" t="s">
        <v>81</v>
      </c>
      <c r="LP158" t="s">
        <v>81</v>
      </c>
      <c r="LQ158" t="s">
        <v>81</v>
      </c>
      <c r="LR158" t="s">
        <v>81</v>
      </c>
      <c r="LS158" t="s">
        <v>81</v>
      </c>
      <c r="LT158" t="s">
        <v>81</v>
      </c>
      <c r="LU158" t="s">
        <v>81</v>
      </c>
      <c r="LV158" t="s">
        <v>81</v>
      </c>
      <c r="LW158" t="s">
        <v>81</v>
      </c>
      <c r="LX158" t="s">
        <v>81</v>
      </c>
      <c r="LY158" t="s">
        <v>81</v>
      </c>
      <c r="LZ158" t="s">
        <v>81</v>
      </c>
      <c r="MA158" t="s">
        <v>81</v>
      </c>
      <c r="MB158" t="s">
        <v>81</v>
      </c>
      <c r="MC158" t="s">
        <v>81</v>
      </c>
      <c r="MD158" t="s">
        <v>81</v>
      </c>
      <c r="ME158" t="s">
        <v>81</v>
      </c>
      <c r="MF158" t="s">
        <v>81</v>
      </c>
      <c r="MG158" t="s">
        <v>81</v>
      </c>
      <c r="MH158" t="s">
        <v>81</v>
      </c>
      <c r="MI158" t="s">
        <v>81</v>
      </c>
      <c r="MJ158" t="s">
        <v>81</v>
      </c>
      <c r="MK158" t="s">
        <v>81</v>
      </c>
      <c r="ML158" t="s">
        <v>81</v>
      </c>
      <c r="MM158" t="s">
        <v>81</v>
      </c>
      <c r="MN158" t="s">
        <v>81</v>
      </c>
      <c r="MO158" t="s">
        <v>81</v>
      </c>
      <c r="MP158" t="s">
        <v>81</v>
      </c>
      <c r="MQ158" t="s">
        <v>81</v>
      </c>
      <c r="MR158" t="s">
        <v>81</v>
      </c>
      <c r="MS158" t="s">
        <v>81</v>
      </c>
      <c r="MT158" t="s">
        <v>81</v>
      </c>
      <c r="MU158" t="s">
        <v>81</v>
      </c>
      <c r="MV158" t="s">
        <v>81</v>
      </c>
      <c r="MW158" t="s">
        <v>81</v>
      </c>
      <c r="MX158" t="s">
        <v>81</v>
      </c>
      <c r="MY158" t="s">
        <v>81</v>
      </c>
      <c r="MZ158" t="s">
        <v>81</v>
      </c>
      <c r="NA158" t="s">
        <v>81</v>
      </c>
      <c r="NB158" t="s">
        <v>81</v>
      </c>
      <c r="NC158" t="s">
        <v>81</v>
      </c>
      <c r="ND158" t="s">
        <v>81</v>
      </c>
      <c r="NE158" t="s">
        <v>81</v>
      </c>
      <c r="NF158" t="s">
        <v>81</v>
      </c>
      <c r="NG158" t="s">
        <v>81</v>
      </c>
      <c r="NH158" t="s">
        <v>81</v>
      </c>
      <c r="NI158" t="s">
        <v>81</v>
      </c>
      <c r="NJ158" t="s">
        <v>81</v>
      </c>
      <c r="NK158" t="s">
        <v>81</v>
      </c>
      <c r="NL158" t="s">
        <v>81</v>
      </c>
      <c r="NM158" t="s">
        <v>81</v>
      </c>
      <c r="NN158" t="s">
        <v>81</v>
      </c>
      <c r="NO158" t="s">
        <v>81</v>
      </c>
      <c r="NP158" t="s">
        <v>81</v>
      </c>
      <c r="NQ158" t="s">
        <v>81</v>
      </c>
      <c r="NR158" t="s">
        <v>81</v>
      </c>
      <c r="NS158" t="s">
        <v>81</v>
      </c>
      <c r="NT158" t="s">
        <v>81</v>
      </c>
      <c r="NU158" t="s">
        <v>81</v>
      </c>
      <c r="NV158" t="s">
        <v>81</v>
      </c>
      <c r="NW158" t="s">
        <v>81</v>
      </c>
      <c r="NX158" t="s">
        <v>81</v>
      </c>
      <c r="NY158" t="s">
        <v>81</v>
      </c>
      <c r="NZ158" t="s">
        <v>81</v>
      </c>
      <c r="OA158" t="s">
        <v>81</v>
      </c>
      <c r="OB158" t="s">
        <v>81</v>
      </c>
      <c r="OC158" t="s">
        <v>81</v>
      </c>
      <c r="OD158" t="s">
        <v>81</v>
      </c>
      <c r="OE158" t="s">
        <v>81</v>
      </c>
      <c r="OF158" t="s">
        <v>81</v>
      </c>
      <c r="OG158" t="s">
        <v>81</v>
      </c>
      <c r="OH158" t="s">
        <v>81</v>
      </c>
      <c r="OI158" t="s">
        <v>81</v>
      </c>
      <c r="OJ158" t="s">
        <v>81</v>
      </c>
      <c r="OK158" t="s">
        <v>81</v>
      </c>
      <c r="OL158" t="s">
        <v>81</v>
      </c>
      <c r="OM158">
        <v>0</v>
      </c>
      <c r="ON158" t="s">
        <v>81</v>
      </c>
      <c r="OO158" t="s">
        <v>81</v>
      </c>
      <c r="OP158">
        <v>0</v>
      </c>
      <c r="OQ158" t="s">
        <v>81</v>
      </c>
      <c r="OR158" t="s">
        <v>81</v>
      </c>
      <c r="OS158" t="s">
        <v>81</v>
      </c>
      <c r="OT158" t="s">
        <v>81</v>
      </c>
      <c r="OU158" t="s">
        <v>81</v>
      </c>
      <c r="OV158" t="s">
        <v>81</v>
      </c>
      <c r="OW158" t="s">
        <v>81</v>
      </c>
      <c r="OX158" t="s">
        <v>81</v>
      </c>
      <c r="OY158" t="s">
        <v>81</v>
      </c>
      <c r="OZ158" t="s">
        <v>81</v>
      </c>
      <c r="PA158" t="s">
        <v>81</v>
      </c>
      <c r="PB158" t="s">
        <v>81</v>
      </c>
      <c r="PC158" t="s">
        <v>81</v>
      </c>
      <c r="PD158" t="s">
        <v>81</v>
      </c>
    </row>
    <row r="159" spans="1:420" x14ac:dyDescent="0.35">
      <c r="A159" s="20">
        <v>3110706</v>
      </c>
      <c r="B159" s="20">
        <v>3</v>
      </c>
      <c r="C159" s="20">
        <v>11</v>
      </c>
      <c r="D159" s="20">
        <v>7</v>
      </c>
      <c r="E159" s="20" t="s">
        <v>1826</v>
      </c>
      <c r="F159" s="20">
        <v>13</v>
      </c>
      <c r="G159" s="20">
        <v>1.5</v>
      </c>
      <c r="H159" s="20">
        <v>1.5</v>
      </c>
      <c r="I159" s="20">
        <v>60</v>
      </c>
      <c r="J159" t="s">
        <v>81</v>
      </c>
      <c r="K159" t="s">
        <v>81</v>
      </c>
      <c r="L159" s="20">
        <v>10000</v>
      </c>
      <c r="M159" s="20">
        <v>1</v>
      </c>
      <c r="N159" s="20">
        <v>1</v>
      </c>
      <c r="O159" s="20">
        <v>1</v>
      </c>
      <c r="P159">
        <v>60</v>
      </c>
      <c r="Q159" s="20" t="s">
        <v>81</v>
      </c>
      <c r="R159" s="20" t="s">
        <v>81</v>
      </c>
      <c r="S159">
        <v>5000</v>
      </c>
      <c r="T159" t="s">
        <v>81</v>
      </c>
      <c r="U159" t="s">
        <v>81</v>
      </c>
      <c r="V159" t="s">
        <v>81</v>
      </c>
      <c r="W159" t="s">
        <v>81</v>
      </c>
      <c r="X159" t="s">
        <v>81</v>
      </c>
      <c r="Y159" t="s">
        <v>81</v>
      </c>
      <c r="Z159" t="s">
        <v>81</v>
      </c>
      <c r="AA159" t="s">
        <v>81</v>
      </c>
      <c r="AB159" t="s">
        <v>81</v>
      </c>
      <c r="AC159" t="s">
        <v>81</v>
      </c>
      <c r="AD159" t="s">
        <v>81</v>
      </c>
      <c r="AE159" t="s">
        <v>81</v>
      </c>
      <c r="AF159" t="s">
        <v>81</v>
      </c>
      <c r="AG159" t="s">
        <v>81</v>
      </c>
      <c r="AH159" t="s">
        <v>81</v>
      </c>
      <c r="AI159" t="s">
        <v>81</v>
      </c>
      <c r="AJ159" t="s">
        <v>81</v>
      </c>
      <c r="AK159" t="s">
        <v>81</v>
      </c>
      <c r="AL159" t="s">
        <v>81</v>
      </c>
      <c r="AM159" t="s">
        <v>81</v>
      </c>
      <c r="AN159" t="s">
        <v>81</v>
      </c>
      <c r="AO159" t="s">
        <v>81</v>
      </c>
      <c r="AP159" t="s">
        <v>81</v>
      </c>
      <c r="AQ159" t="s">
        <v>81</v>
      </c>
      <c r="AR159" t="s">
        <v>81</v>
      </c>
      <c r="AS159" t="s">
        <v>81</v>
      </c>
      <c r="AT159" t="s">
        <v>81</v>
      </c>
      <c r="AU159" t="s">
        <v>81</v>
      </c>
      <c r="AV159">
        <v>2</v>
      </c>
      <c r="AW159">
        <v>130000</v>
      </c>
      <c r="AX159" t="s">
        <v>81</v>
      </c>
      <c r="AY159">
        <v>66000</v>
      </c>
      <c r="AZ159" t="s">
        <v>81</v>
      </c>
      <c r="BA159" t="s">
        <v>81</v>
      </c>
      <c r="BB159">
        <v>30000</v>
      </c>
      <c r="BC159" t="s">
        <v>81</v>
      </c>
      <c r="BD159" t="s">
        <v>81</v>
      </c>
      <c r="BE159" t="s">
        <v>81</v>
      </c>
      <c r="BF159" t="s">
        <v>81</v>
      </c>
      <c r="BG159" t="s">
        <v>81</v>
      </c>
      <c r="BH159" t="s">
        <v>81</v>
      </c>
      <c r="BI159" t="s">
        <v>81</v>
      </c>
      <c r="BJ159" t="s">
        <v>81</v>
      </c>
      <c r="BK159" t="s">
        <v>81</v>
      </c>
      <c r="BL159" t="s">
        <v>81</v>
      </c>
      <c r="BM159" t="s">
        <v>81</v>
      </c>
      <c r="BN159" t="s">
        <v>81</v>
      </c>
      <c r="BO159" t="s">
        <v>81</v>
      </c>
      <c r="BP159" t="s">
        <v>81</v>
      </c>
      <c r="BQ159" t="s">
        <v>81</v>
      </c>
      <c r="BR159" t="s">
        <v>81</v>
      </c>
      <c r="BS159" t="s">
        <v>81</v>
      </c>
      <c r="BT159" t="s">
        <v>81</v>
      </c>
      <c r="BU159" s="27">
        <v>0</v>
      </c>
      <c r="BV159" t="s">
        <v>81</v>
      </c>
      <c r="BW159">
        <v>1</v>
      </c>
      <c r="BX159" t="s">
        <v>81</v>
      </c>
      <c r="BY159">
        <v>1</v>
      </c>
      <c r="BZ159" t="s">
        <v>81</v>
      </c>
      <c r="CA159" t="s">
        <v>81</v>
      </c>
      <c r="CB159" t="s">
        <v>81</v>
      </c>
      <c r="CC159" t="s">
        <v>81</v>
      </c>
      <c r="CD159" t="s">
        <v>81</v>
      </c>
      <c r="CE159" t="s">
        <v>81</v>
      </c>
      <c r="CF159" t="s">
        <v>81</v>
      </c>
      <c r="CG159" t="s">
        <v>81</v>
      </c>
      <c r="CH159" t="s">
        <v>81</v>
      </c>
      <c r="CI159" t="s">
        <v>81</v>
      </c>
      <c r="CJ159" t="s">
        <v>81</v>
      </c>
      <c r="CK159" t="s">
        <v>81</v>
      </c>
      <c r="CL159">
        <v>1</v>
      </c>
      <c r="CM159">
        <v>1</v>
      </c>
      <c r="CN159">
        <v>1</v>
      </c>
      <c r="CO159">
        <v>1</v>
      </c>
      <c r="CP159" t="s">
        <v>81</v>
      </c>
      <c r="CQ159" t="s">
        <v>81</v>
      </c>
      <c r="CR159" t="s">
        <v>81</v>
      </c>
      <c r="CS159">
        <v>1</v>
      </c>
      <c r="CT159" t="s">
        <v>81</v>
      </c>
      <c r="CU159" t="s">
        <v>81</v>
      </c>
      <c r="CV159" t="s">
        <v>81</v>
      </c>
      <c r="CW159">
        <v>10</v>
      </c>
      <c r="CX159">
        <v>1</v>
      </c>
      <c r="CY159" t="s">
        <v>81</v>
      </c>
      <c r="CZ159" t="s">
        <v>81</v>
      </c>
      <c r="DA159" t="s">
        <v>81</v>
      </c>
      <c r="DB159" t="s">
        <v>81</v>
      </c>
      <c r="DC159" t="s">
        <v>81</v>
      </c>
      <c r="DD159" t="s">
        <v>81</v>
      </c>
      <c r="DE159" t="s">
        <v>81</v>
      </c>
      <c r="DF159" t="s">
        <v>81</v>
      </c>
      <c r="DG159">
        <v>30</v>
      </c>
      <c r="DH159">
        <v>1</v>
      </c>
      <c r="DI159" t="s">
        <v>81</v>
      </c>
      <c r="DJ159" t="s">
        <v>81</v>
      </c>
      <c r="DK159" t="s">
        <v>81</v>
      </c>
      <c r="DL159" t="s">
        <v>81</v>
      </c>
      <c r="DM159" t="s">
        <v>81</v>
      </c>
      <c r="DN159" t="s">
        <v>81</v>
      </c>
      <c r="DO159" t="s">
        <v>81</v>
      </c>
      <c r="DP159" t="s">
        <v>81</v>
      </c>
      <c r="DQ159" t="s">
        <v>81</v>
      </c>
      <c r="DR159" t="s">
        <v>81</v>
      </c>
      <c r="DS159" t="s">
        <v>81</v>
      </c>
      <c r="DT159" t="s">
        <v>81</v>
      </c>
      <c r="DU159" t="s">
        <v>81</v>
      </c>
      <c r="DV159" t="s">
        <v>81</v>
      </c>
      <c r="DW159" t="s">
        <v>81</v>
      </c>
      <c r="DX159" t="s">
        <v>81</v>
      </c>
      <c r="DY159" t="s">
        <v>81</v>
      </c>
      <c r="DZ159">
        <v>1</v>
      </c>
      <c r="EA159" t="s">
        <v>81</v>
      </c>
      <c r="EB159">
        <v>1</v>
      </c>
      <c r="EC159" t="s">
        <v>81</v>
      </c>
      <c r="ED159" t="s">
        <v>81</v>
      </c>
      <c r="EE159" t="s">
        <v>81</v>
      </c>
      <c r="EF159" t="s">
        <v>81</v>
      </c>
      <c r="EG159" t="s">
        <v>81</v>
      </c>
      <c r="EH159" t="s">
        <v>81</v>
      </c>
      <c r="EI159" t="s">
        <v>81</v>
      </c>
      <c r="EJ159">
        <v>2</v>
      </c>
      <c r="EK159" t="s">
        <v>81</v>
      </c>
      <c r="EL159">
        <v>1</v>
      </c>
      <c r="EM159" t="s">
        <v>81</v>
      </c>
      <c r="EN159" t="s">
        <v>81</v>
      </c>
      <c r="EO159" t="s">
        <v>81</v>
      </c>
      <c r="EP159">
        <v>10</v>
      </c>
      <c r="EQ159">
        <v>1</v>
      </c>
      <c r="ER159" t="s">
        <v>81</v>
      </c>
      <c r="ES159" t="s">
        <v>81</v>
      </c>
      <c r="ET159" t="s">
        <v>81</v>
      </c>
      <c r="EU159" t="s">
        <v>81</v>
      </c>
      <c r="EV159" t="s">
        <v>81</v>
      </c>
      <c r="EW159" t="s">
        <v>81</v>
      </c>
      <c r="EX159" t="s">
        <v>81</v>
      </c>
      <c r="EY159" t="s">
        <v>81</v>
      </c>
      <c r="EZ159" t="s">
        <v>81</v>
      </c>
      <c r="FA159" t="s">
        <v>81</v>
      </c>
      <c r="FB159" t="s">
        <v>81</v>
      </c>
      <c r="FC159" t="s">
        <v>81</v>
      </c>
      <c r="FD159" t="s">
        <v>81</v>
      </c>
      <c r="FE159" t="s">
        <v>81</v>
      </c>
      <c r="FF159" t="s">
        <v>81</v>
      </c>
      <c r="FG159" t="s">
        <v>81</v>
      </c>
      <c r="FH159" t="s">
        <v>81</v>
      </c>
      <c r="FI159" t="s">
        <v>81</v>
      </c>
      <c r="FJ159" t="s">
        <v>81</v>
      </c>
      <c r="FK159" t="s">
        <v>81</v>
      </c>
      <c r="FL159" t="s">
        <v>81</v>
      </c>
      <c r="FM159" t="s">
        <v>81</v>
      </c>
      <c r="FN159" t="s">
        <v>81</v>
      </c>
      <c r="FO159" t="s">
        <v>81</v>
      </c>
      <c r="FP159" t="s">
        <v>81</v>
      </c>
      <c r="FQ159" t="s">
        <v>81</v>
      </c>
      <c r="FR159" t="s">
        <v>81</v>
      </c>
      <c r="FS159" t="s">
        <v>81</v>
      </c>
      <c r="FT159" t="s">
        <v>81</v>
      </c>
      <c r="FU159" t="s">
        <v>81</v>
      </c>
      <c r="FV159" t="s">
        <v>81</v>
      </c>
      <c r="FW159" t="s">
        <v>81</v>
      </c>
      <c r="FX159" t="s">
        <v>81</v>
      </c>
      <c r="FY159" t="s">
        <v>81</v>
      </c>
      <c r="FZ159" t="s">
        <v>81</v>
      </c>
      <c r="GA159" t="s">
        <v>81</v>
      </c>
      <c r="GB159" t="s">
        <v>81</v>
      </c>
      <c r="GC159" t="s">
        <v>81</v>
      </c>
      <c r="GD159" t="s">
        <v>81</v>
      </c>
      <c r="GE159" t="s">
        <v>81</v>
      </c>
      <c r="GF159" t="s">
        <v>81</v>
      </c>
      <c r="GG159" t="s">
        <v>81</v>
      </c>
      <c r="GH159" t="s">
        <v>81</v>
      </c>
      <c r="GI159" t="s">
        <v>81</v>
      </c>
      <c r="GJ159" t="s">
        <v>81</v>
      </c>
      <c r="GK159" t="s">
        <v>81</v>
      </c>
      <c r="GL159" t="s">
        <v>81</v>
      </c>
      <c r="GM159" t="s">
        <v>81</v>
      </c>
      <c r="GN159" t="s">
        <v>81</v>
      </c>
      <c r="GO159" t="s">
        <v>81</v>
      </c>
      <c r="GP159" t="s">
        <v>81</v>
      </c>
      <c r="GQ159" t="s">
        <v>81</v>
      </c>
      <c r="GR159" t="s">
        <v>81</v>
      </c>
      <c r="GS159" t="s">
        <v>81</v>
      </c>
      <c r="GT159" t="s">
        <v>81</v>
      </c>
      <c r="GU159" t="s">
        <v>81</v>
      </c>
      <c r="GV159" t="s">
        <v>81</v>
      </c>
      <c r="GW159" t="s">
        <v>81</v>
      </c>
      <c r="GX159" t="s">
        <v>81</v>
      </c>
      <c r="GY159" t="s">
        <v>81</v>
      </c>
      <c r="GZ159" t="s">
        <v>81</v>
      </c>
      <c r="HA159" t="s">
        <v>81</v>
      </c>
      <c r="HB159" t="s">
        <v>81</v>
      </c>
      <c r="HC159" t="s">
        <v>81</v>
      </c>
      <c r="HD159" t="s">
        <v>81</v>
      </c>
      <c r="HE159" t="s">
        <v>81</v>
      </c>
      <c r="HF159" t="s">
        <v>81</v>
      </c>
      <c r="HG159" t="s">
        <v>81</v>
      </c>
      <c r="HH159" t="s">
        <v>81</v>
      </c>
      <c r="HI159" t="s">
        <v>81</v>
      </c>
      <c r="HJ159" t="s">
        <v>81</v>
      </c>
      <c r="HK159" t="s">
        <v>81</v>
      </c>
      <c r="HL159" t="s">
        <v>81</v>
      </c>
      <c r="HM159" t="s">
        <v>81</v>
      </c>
      <c r="HN159" t="s">
        <v>81</v>
      </c>
      <c r="HO159" t="s">
        <v>81</v>
      </c>
      <c r="HP159" t="s">
        <v>81</v>
      </c>
      <c r="HQ159" t="s">
        <v>81</v>
      </c>
      <c r="HR159" t="s">
        <v>81</v>
      </c>
      <c r="HS159" t="s">
        <v>81</v>
      </c>
      <c r="HT159" t="s">
        <v>81</v>
      </c>
      <c r="HU159" t="s">
        <v>81</v>
      </c>
      <c r="HV159" t="s">
        <v>81</v>
      </c>
      <c r="HW159" t="s">
        <v>81</v>
      </c>
      <c r="HX159" t="s">
        <v>81</v>
      </c>
      <c r="HY159" t="s">
        <v>81</v>
      </c>
      <c r="HZ159" t="s">
        <v>81</v>
      </c>
      <c r="IA159" t="s">
        <v>81</v>
      </c>
      <c r="IB159" t="s">
        <v>81</v>
      </c>
      <c r="IC159" t="s">
        <v>81</v>
      </c>
      <c r="ID159" t="s">
        <v>81</v>
      </c>
      <c r="IE159" t="s">
        <v>81</v>
      </c>
      <c r="IF159" t="s">
        <v>81</v>
      </c>
      <c r="IG159" t="s">
        <v>81</v>
      </c>
      <c r="IH159" t="s">
        <v>81</v>
      </c>
      <c r="II159" t="s">
        <v>81</v>
      </c>
      <c r="IJ159" t="s">
        <v>81</v>
      </c>
      <c r="IK159" t="s">
        <v>81</v>
      </c>
      <c r="IL159" t="s">
        <v>81</v>
      </c>
      <c r="IM159" t="s">
        <v>81</v>
      </c>
      <c r="IN159" t="s">
        <v>81</v>
      </c>
      <c r="IO159" t="s">
        <v>81</v>
      </c>
      <c r="IP159" t="s">
        <v>81</v>
      </c>
      <c r="IQ159" t="s">
        <v>81</v>
      </c>
      <c r="IR159" t="s">
        <v>81</v>
      </c>
      <c r="IS159" t="s">
        <v>81</v>
      </c>
      <c r="IT159" t="s">
        <v>81</v>
      </c>
      <c r="IU159" t="s">
        <v>81</v>
      </c>
      <c r="IV159" t="s">
        <v>81</v>
      </c>
      <c r="IW159" t="s">
        <v>81</v>
      </c>
      <c r="IX159" t="s">
        <v>81</v>
      </c>
      <c r="IY159" t="s">
        <v>81</v>
      </c>
      <c r="IZ159" t="s">
        <v>81</v>
      </c>
      <c r="JA159" t="s">
        <v>81</v>
      </c>
      <c r="JB159" t="s">
        <v>81</v>
      </c>
      <c r="JC159" t="s">
        <v>81</v>
      </c>
      <c r="JD159" t="s">
        <v>81</v>
      </c>
      <c r="JE159" t="s">
        <v>81</v>
      </c>
      <c r="JF159" t="s">
        <v>81</v>
      </c>
      <c r="JG159" t="s">
        <v>81</v>
      </c>
      <c r="JH159" t="s">
        <v>81</v>
      </c>
      <c r="JI159" t="s">
        <v>81</v>
      </c>
      <c r="JJ159" t="s">
        <v>81</v>
      </c>
      <c r="JK159" t="s">
        <v>81</v>
      </c>
      <c r="JL159" t="s">
        <v>81</v>
      </c>
      <c r="JM159" t="s">
        <v>81</v>
      </c>
      <c r="JN159" t="s">
        <v>81</v>
      </c>
      <c r="JO159" t="s">
        <v>81</v>
      </c>
      <c r="JP159" t="s">
        <v>81</v>
      </c>
      <c r="JQ159" t="s">
        <v>81</v>
      </c>
      <c r="JR159" t="s">
        <v>81</v>
      </c>
      <c r="JS159" t="s">
        <v>81</v>
      </c>
      <c r="JT159" t="s">
        <v>81</v>
      </c>
      <c r="JU159" t="s">
        <v>81</v>
      </c>
      <c r="JV159" t="s">
        <v>81</v>
      </c>
      <c r="JW159" t="s">
        <v>81</v>
      </c>
      <c r="JX159" t="s">
        <v>81</v>
      </c>
      <c r="JY159" t="s">
        <v>81</v>
      </c>
      <c r="JZ159" t="s">
        <v>81</v>
      </c>
      <c r="KA159" t="s">
        <v>81</v>
      </c>
      <c r="KB159" t="s">
        <v>81</v>
      </c>
      <c r="KC159" t="s">
        <v>81</v>
      </c>
      <c r="KD159" t="s">
        <v>81</v>
      </c>
      <c r="KE159" t="s">
        <v>81</v>
      </c>
      <c r="KF159" t="s">
        <v>81</v>
      </c>
      <c r="KG159" t="s">
        <v>81</v>
      </c>
      <c r="KH159" t="s">
        <v>81</v>
      </c>
      <c r="KI159" t="s">
        <v>81</v>
      </c>
      <c r="KJ159" t="s">
        <v>81</v>
      </c>
      <c r="KK159" t="s">
        <v>81</v>
      </c>
      <c r="KL159" t="s">
        <v>81</v>
      </c>
      <c r="KM159" t="s">
        <v>81</v>
      </c>
      <c r="KN159" t="s">
        <v>81</v>
      </c>
      <c r="KO159" t="s">
        <v>81</v>
      </c>
      <c r="KP159" t="s">
        <v>81</v>
      </c>
      <c r="KQ159" t="s">
        <v>81</v>
      </c>
      <c r="KR159" t="s">
        <v>81</v>
      </c>
      <c r="KS159" t="s">
        <v>81</v>
      </c>
      <c r="KT159" t="s">
        <v>81</v>
      </c>
      <c r="KU159" t="s">
        <v>81</v>
      </c>
      <c r="KV159" t="s">
        <v>81</v>
      </c>
      <c r="KW159" t="s">
        <v>81</v>
      </c>
      <c r="KX159" t="s">
        <v>81</v>
      </c>
      <c r="KY159" t="s">
        <v>81</v>
      </c>
      <c r="KZ159" t="s">
        <v>81</v>
      </c>
      <c r="LA159" t="s">
        <v>81</v>
      </c>
      <c r="LB159" t="s">
        <v>81</v>
      </c>
      <c r="LC159" t="s">
        <v>81</v>
      </c>
      <c r="LD159" t="s">
        <v>81</v>
      </c>
      <c r="LE159" t="s">
        <v>81</v>
      </c>
      <c r="LF159" t="s">
        <v>81</v>
      </c>
      <c r="LG159" t="s">
        <v>81</v>
      </c>
      <c r="LH159" t="s">
        <v>81</v>
      </c>
      <c r="LI159" t="s">
        <v>81</v>
      </c>
      <c r="LJ159" t="s">
        <v>81</v>
      </c>
      <c r="LK159" t="s">
        <v>81</v>
      </c>
      <c r="LL159" t="s">
        <v>81</v>
      </c>
      <c r="LM159" t="s">
        <v>81</v>
      </c>
      <c r="LN159" t="s">
        <v>81</v>
      </c>
      <c r="LO159" t="s">
        <v>81</v>
      </c>
      <c r="LP159" t="s">
        <v>81</v>
      </c>
      <c r="LQ159" t="s">
        <v>81</v>
      </c>
      <c r="LR159" t="s">
        <v>81</v>
      </c>
      <c r="LS159" t="s">
        <v>81</v>
      </c>
      <c r="LT159" t="s">
        <v>81</v>
      </c>
      <c r="LU159" t="s">
        <v>81</v>
      </c>
      <c r="LV159" t="s">
        <v>81</v>
      </c>
      <c r="LW159" t="s">
        <v>81</v>
      </c>
      <c r="LX159" t="s">
        <v>81</v>
      </c>
      <c r="LY159" t="s">
        <v>81</v>
      </c>
      <c r="LZ159" t="s">
        <v>81</v>
      </c>
      <c r="MA159" t="s">
        <v>81</v>
      </c>
      <c r="MB159" t="s">
        <v>81</v>
      </c>
      <c r="MC159" t="s">
        <v>81</v>
      </c>
      <c r="MD159" t="s">
        <v>81</v>
      </c>
      <c r="ME159" t="s">
        <v>81</v>
      </c>
      <c r="MF159" t="s">
        <v>81</v>
      </c>
      <c r="MG159" t="s">
        <v>81</v>
      </c>
      <c r="MH159" t="s">
        <v>81</v>
      </c>
      <c r="MI159" t="s">
        <v>81</v>
      </c>
      <c r="MJ159" t="s">
        <v>81</v>
      </c>
      <c r="MK159" t="s">
        <v>81</v>
      </c>
      <c r="ML159" t="s">
        <v>81</v>
      </c>
      <c r="MM159" t="s">
        <v>81</v>
      </c>
      <c r="MN159" t="s">
        <v>81</v>
      </c>
      <c r="MO159" t="s">
        <v>81</v>
      </c>
      <c r="MP159" t="s">
        <v>81</v>
      </c>
      <c r="MQ159" t="s">
        <v>81</v>
      </c>
      <c r="MR159" t="s">
        <v>81</v>
      </c>
      <c r="MS159" t="s">
        <v>81</v>
      </c>
      <c r="MT159" t="s">
        <v>81</v>
      </c>
      <c r="MU159" t="s">
        <v>81</v>
      </c>
      <c r="MV159" t="s">
        <v>81</v>
      </c>
      <c r="MW159" t="s">
        <v>81</v>
      </c>
      <c r="MX159" t="s">
        <v>81</v>
      </c>
      <c r="MY159" t="s">
        <v>81</v>
      </c>
      <c r="MZ159" t="s">
        <v>81</v>
      </c>
      <c r="NA159" t="s">
        <v>81</v>
      </c>
      <c r="NB159" t="s">
        <v>81</v>
      </c>
      <c r="NC159" t="s">
        <v>81</v>
      </c>
      <c r="ND159" t="s">
        <v>81</v>
      </c>
      <c r="NE159" t="s">
        <v>81</v>
      </c>
      <c r="NF159" t="s">
        <v>81</v>
      </c>
      <c r="NG159" t="s">
        <v>81</v>
      </c>
      <c r="NH159" t="s">
        <v>81</v>
      </c>
      <c r="NI159" t="s">
        <v>81</v>
      </c>
      <c r="NJ159" t="s">
        <v>81</v>
      </c>
      <c r="NK159" t="s">
        <v>81</v>
      </c>
      <c r="NL159" t="s">
        <v>81</v>
      </c>
      <c r="NM159" t="s">
        <v>81</v>
      </c>
      <c r="NN159" t="s">
        <v>81</v>
      </c>
      <c r="NO159" t="s">
        <v>81</v>
      </c>
      <c r="NP159" t="s">
        <v>81</v>
      </c>
      <c r="NQ159" t="s">
        <v>81</v>
      </c>
      <c r="NR159" t="s">
        <v>81</v>
      </c>
      <c r="NS159" t="s">
        <v>81</v>
      </c>
      <c r="NT159" t="s">
        <v>81</v>
      </c>
      <c r="NU159" t="s">
        <v>81</v>
      </c>
      <c r="NV159" t="s">
        <v>81</v>
      </c>
      <c r="NW159" t="s">
        <v>81</v>
      </c>
      <c r="NX159" t="s">
        <v>81</v>
      </c>
      <c r="NY159" t="s">
        <v>81</v>
      </c>
      <c r="NZ159" t="s">
        <v>81</v>
      </c>
      <c r="OA159" t="s">
        <v>81</v>
      </c>
      <c r="OB159" t="s">
        <v>81</v>
      </c>
      <c r="OC159" t="s">
        <v>81</v>
      </c>
      <c r="OD159" t="s">
        <v>81</v>
      </c>
      <c r="OE159" t="s">
        <v>81</v>
      </c>
      <c r="OF159" t="s">
        <v>81</v>
      </c>
      <c r="OG159" t="s">
        <v>81</v>
      </c>
      <c r="OH159" t="s">
        <v>81</v>
      </c>
      <c r="OI159" t="s">
        <v>81</v>
      </c>
      <c r="OJ159" t="s">
        <v>81</v>
      </c>
      <c r="OK159" t="s">
        <v>81</v>
      </c>
      <c r="OL159" t="s">
        <v>81</v>
      </c>
      <c r="OM159">
        <v>1</v>
      </c>
      <c r="ON159">
        <v>2</v>
      </c>
      <c r="OO159">
        <v>1</v>
      </c>
      <c r="OP159">
        <v>1</v>
      </c>
      <c r="OQ159">
        <v>2</v>
      </c>
      <c r="OR159">
        <v>1</v>
      </c>
      <c r="OS159" t="s">
        <v>81</v>
      </c>
      <c r="OT159" t="s">
        <v>81</v>
      </c>
      <c r="OU159" t="s">
        <v>81</v>
      </c>
      <c r="OV159" t="s">
        <v>81</v>
      </c>
      <c r="OW159" t="s">
        <v>81</v>
      </c>
      <c r="OX159" t="s">
        <v>81</v>
      </c>
      <c r="OY159" t="s">
        <v>81</v>
      </c>
      <c r="OZ159" t="s">
        <v>81</v>
      </c>
      <c r="PA159" t="s">
        <v>81</v>
      </c>
      <c r="PB159" t="s">
        <v>81</v>
      </c>
      <c r="PC159" t="s">
        <v>81</v>
      </c>
      <c r="PD159" t="s">
        <v>81</v>
      </c>
    </row>
    <row r="160" spans="1:420" x14ac:dyDescent="0.35">
      <c r="A160" s="20">
        <v>3110707</v>
      </c>
      <c r="B160" s="20">
        <v>3</v>
      </c>
      <c r="C160" s="20">
        <v>11</v>
      </c>
      <c r="D160" s="20">
        <v>7</v>
      </c>
      <c r="E160" s="20" t="s">
        <v>1827</v>
      </c>
      <c r="F160" s="20">
        <v>1</v>
      </c>
      <c r="G160" s="20">
        <v>2</v>
      </c>
      <c r="H160" s="20">
        <v>2</v>
      </c>
      <c r="I160" s="20">
        <v>75</v>
      </c>
      <c r="J160" s="20">
        <v>50</v>
      </c>
      <c r="K160" s="20">
        <v>10</v>
      </c>
      <c r="L160" s="20">
        <v>7000</v>
      </c>
      <c r="M160" s="20">
        <v>26</v>
      </c>
      <c r="N160" s="20">
        <v>2</v>
      </c>
      <c r="O160" s="20">
        <v>2</v>
      </c>
      <c r="P160" s="20">
        <v>15</v>
      </c>
      <c r="Q160" t="s">
        <v>81</v>
      </c>
      <c r="R160" s="20">
        <v>33000</v>
      </c>
      <c r="S160" s="20">
        <v>13</v>
      </c>
      <c r="T160" s="20">
        <v>8</v>
      </c>
      <c r="U160" s="20">
        <v>8</v>
      </c>
      <c r="V160" s="20">
        <v>50</v>
      </c>
      <c r="W160" s="20">
        <v>8</v>
      </c>
      <c r="X160" t="s">
        <v>81</v>
      </c>
      <c r="Y160" s="20">
        <v>33000</v>
      </c>
      <c r="Z160" t="s">
        <v>81</v>
      </c>
      <c r="AA160" t="s">
        <v>81</v>
      </c>
      <c r="AB160" t="s">
        <v>81</v>
      </c>
      <c r="AC160" t="s">
        <v>81</v>
      </c>
      <c r="AD160" t="s">
        <v>81</v>
      </c>
      <c r="AE160" t="s">
        <v>81</v>
      </c>
      <c r="AF160" t="s">
        <v>81</v>
      </c>
      <c r="AG160" t="s">
        <v>81</v>
      </c>
      <c r="AH160" t="s">
        <v>81</v>
      </c>
      <c r="AI160" t="s">
        <v>81</v>
      </c>
      <c r="AJ160" t="s">
        <v>81</v>
      </c>
      <c r="AK160" t="s">
        <v>81</v>
      </c>
      <c r="AL160" t="s">
        <v>81</v>
      </c>
      <c r="AM160" t="s">
        <v>81</v>
      </c>
      <c r="AN160" t="s">
        <v>81</v>
      </c>
      <c r="AO160" t="s">
        <v>81</v>
      </c>
      <c r="AP160" t="s">
        <v>81</v>
      </c>
      <c r="AQ160" t="s">
        <v>81</v>
      </c>
      <c r="AR160" t="s">
        <v>81</v>
      </c>
      <c r="AS160" t="s">
        <v>81</v>
      </c>
      <c r="AT160" t="s">
        <v>81</v>
      </c>
      <c r="AU160" t="s">
        <v>81</v>
      </c>
      <c r="AV160">
        <v>2</v>
      </c>
      <c r="AW160">
        <v>28000</v>
      </c>
      <c r="AX160">
        <v>50000</v>
      </c>
      <c r="AY160" t="s">
        <v>81</v>
      </c>
      <c r="AZ160" t="s">
        <v>81</v>
      </c>
      <c r="BA160">
        <v>24000</v>
      </c>
      <c r="BB160" t="s">
        <v>81</v>
      </c>
      <c r="BC160">
        <v>40000</v>
      </c>
      <c r="BD160" t="s">
        <v>81</v>
      </c>
      <c r="BE160">
        <v>100000</v>
      </c>
      <c r="BF160" t="s">
        <v>81</v>
      </c>
      <c r="BG160" t="s">
        <v>1116</v>
      </c>
      <c r="BH160">
        <v>8400</v>
      </c>
      <c r="BI160" t="s">
        <v>81</v>
      </c>
      <c r="BJ160" t="s">
        <v>81</v>
      </c>
      <c r="BK160" t="s">
        <v>81</v>
      </c>
      <c r="BL160" t="s">
        <v>81</v>
      </c>
      <c r="BM160" t="s">
        <v>81</v>
      </c>
      <c r="BN160" t="s">
        <v>81</v>
      </c>
      <c r="BO160" t="s">
        <v>81</v>
      </c>
      <c r="BP160" t="s">
        <v>81</v>
      </c>
      <c r="BQ160" t="s">
        <v>81</v>
      </c>
      <c r="BR160" t="s">
        <v>81</v>
      </c>
      <c r="BS160" t="s">
        <v>81</v>
      </c>
      <c r="BT160" t="s">
        <v>81</v>
      </c>
      <c r="BU160">
        <v>1</v>
      </c>
      <c r="BV160" t="s">
        <v>81</v>
      </c>
      <c r="BW160" t="s">
        <v>81</v>
      </c>
      <c r="BX160" t="s">
        <v>81</v>
      </c>
      <c r="BY160">
        <v>10</v>
      </c>
      <c r="BZ160">
        <v>1</v>
      </c>
      <c r="CA160" t="s">
        <v>81</v>
      </c>
      <c r="CB160" t="s">
        <v>81</v>
      </c>
      <c r="CC160" t="s">
        <v>81</v>
      </c>
      <c r="CD160">
        <v>1</v>
      </c>
      <c r="CE160" t="s">
        <v>81</v>
      </c>
      <c r="CF160" t="s">
        <v>81</v>
      </c>
      <c r="CG160">
        <v>5</v>
      </c>
      <c r="CH160" t="s">
        <v>81</v>
      </c>
      <c r="CI160">
        <v>1</v>
      </c>
      <c r="CJ160" t="s">
        <v>81</v>
      </c>
      <c r="CK160" t="s">
        <v>81</v>
      </c>
      <c r="CL160" t="s">
        <v>81</v>
      </c>
      <c r="CM160">
        <v>8</v>
      </c>
      <c r="CN160">
        <v>1</v>
      </c>
      <c r="CO160">
        <v>1</v>
      </c>
      <c r="CP160" t="s">
        <v>81</v>
      </c>
      <c r="CQ160" t="s">
        <v>81</v>
      </c>
      <c r="CR160" t="s">
        <v>81</v>
      </c>
      <c r="CS160">
        <v>2</v>
      </c>
      <c r="CT160" t="s">
        <v>81</v>
      </c>
      <c r="CU160" t="s">
        <v>81</v>
      </c>
      <c r="CV160" t="s">
        <v>81</v>
      </c>
      <c r="CW160" t="s">
        <v>81</v>
      </c>
      <c r="CX160" t="s">
        <v>81</v>
      </c>
      <c r="CY160" t="s">
        <v>81</v>
      </c>
      <c r="CZ160" t="s">
        <v>81</v>
      </c>
      <c r="DA160">
        <v>1</v>
      </c>
      <c r="DB160" t="s">
        <v>81</v>
      </c>
      <c r="DC160">
        <v>1</v>
      </c>
      <c r="DD160" t="s">
        <v>81</v>
      </c>
      <c r="DE160" t="s">
        <v>81</v>
      </c>
      <c r="DF160">
        <v>5</v>
      </c>
      <c r="DG160">
        <v>5</v>
      </c>
      <c r="DH160">
        <v>1</v>
      </c>
      <c r="DI160" t="s">
        <v>81</v>
      </c>
      <c r="DJ160" t="s">
        <v>81</v>
      </c>
      <c r="DK160" t="s">
        <v>81</v>
      </c>
      <c r="DL160" t="s">
        <v>81</v>
      </c>
      <c r="DM160" t="s">
        <v>81</v>
      </c>
      <c r="DN160" t="s">
        <v>81</v>
      </c>
      <c r="DO160" t="s">
        <v>81</v>
      </c>
      <c r="DP160">
        <v>2</v>
      </c>
      <c r="DQ160">
        <v>2</v>
      </c>
      <c r="DR160">
        <v>1</v>
      </c>
      <c r="DS160" t="s">
        <v>81</v>
      </c>
      <c r="DT160" t="s">
        <v>81</v>
      </c>
      <c r="DU160" t="s">
        <v>81</v>
      </c>
      <c r="DV160" t="s">
        <v>81</v>
      </c>
      <c r="DW160" t="s">
        <v>81</v>
      </c>
      <c r="DX160" t="s">
        <v>81</v>
      </c>
      <c r="DY160">
        <v>1</v>
      </c>
      <c r="DZ160" t="s">
        <v>81</v>
      </c>
      <c r="EA160" t="s">
        <v>81</v>
      </c>
      <c r="EB160" t="s">
        <v>81</v>
      </c>
      <c r="EC160">
        <v>10</v>
      </c>
      <c r="ED160">
        <v>1</v>
      </c>
      <c r="EE160" t="s">
        <v>81</v>
      </c>
      <c r="EF160" t="s">
        <v>81</v>
      </c>
      <c r="EG160">
        <v>1</v>
      </c>
      <c r="EH160">
        <v>2</v>
      </c>
      <c r="EI160" t="s">
        <v>81</v>
      </c>
      <c r="EJ160" t="s">
        <v>81</v>
      </c>
      <c r="EK160" t="s">
        <v>81</v>
      </c>
      <c r="EL160" t="s">
        <v>81</v>
      </c>
      <c r="EM160" t="s">
        <v>81</v>
      </c>
      <c r="EN160" t="s">
        <v>81</v>
      </c>
      <c r="EO160" t="s">
        <v>81</v>
      </c>
      <c r="EP160" t="s">
        <v>81</v>
      </c>
      <c r="EQ160" t="s">
        <v>81</v>
      </c>
      <c r="ER160">
        <v>1</v>
      </c>
      <c r="ES160">
        <v>1</v>
      </c>
      <c r="ET160" t="s">
        <v>81</v>
      </c>
      <c r="EU160" t="s">
        <v>81</v>
      </c>
      <c r="EV160">
        <v>1</v>
      </c>
      <c r="EW160" t="s">
        <v>81</v>
      </c>
      <c r="EX160" t="s">
        <v>81</v>
      </c>
      <c r="EY160" t="s">
        <v>81</v>
      </c>
      <c r="EZ160" t="s">
        <v>81</v>
      </c>
      <c r="FA160" t="s">
        <v>81</v>
      </c>
      <c r="FB160" t="s">
        <v>81</v>
      </c>
      <c r="FC160" t="s">
        <v>81</v>
      </c>
      <c r="FD160">
        <v>1</v>
      </c>
      <c r="FE160" t="s">
        <v>81</v>
      </c>
      <c r="FF160">
        <v>1</v>
      </c>
      <c r="FG160" t="s">
        <v>81</v>
      </c>
      <c r="FH160" t="s">
        <v>81</v>
      </c>
      <c r="FI160">
        <v>10</v>
      </c>
      <c r="FJ160">
        <v>10</v>
      </c>
      <c r="FK160">
        <v>1</v>
      </c>
      <c r="FL160" t="s">
        <v>81</v>
      </c>
      <c r="FM160" t="s">
        <v>81</v>
      </c>
      <c r="FN160" t="s">
        <v>81</v>
      </c>
      <c r="FO160" t="s">
        <v>81</v>
      </c>
      <c r="FP160" t="s">
        <v>81</v>
      </c>
      <c r="FQ160">
        <v>1</v>
      </c>
      <c r="FR160" t="s">
        <v>81</v>
      </c>
      <c r="FS160" t="s">
        <v>81</v>
      </c>
      <c r="FT160" t="s">
        <v>81</v>
      </c>
      <c r="FU160">
        <v>1</v>
      </c>
      <c r="FV160" t="s">
        <v>81</v>
      </c>
      <c r="FW160" t="s">
        <v>81</v>
      </c>
      <c r="FX160" t="s">
        <v>81</v>
      </c>
      <c r="FY160" t="s">
        <v>81</v>
      </c>
      <c r="FZ160" t="s">
        <v>81</v>
      </c>
      <c r="GA160">
        <v>1</v>
      </c>
      <c r="GB160" t="s">
        <v>81</v>
      </c>
      <c r="GC160">
        <v>1</v>
      </c>
      <c r="GD160" t="s">
        <v>81</v>
      </c>
      <c r="GE160">
        <v>7.5</v>
      </c>
      <c r="GF160" t="s">
        <v>81</v>
      </c>
      <c r="GG160" t="s">
        <v>81</v>
      </c>
      <c r="GH160">
        <v>6</v>
      </c>
      <c r="GI160">
        <v>6</v>
      </c>
      <c r="GJ160">
        <v>1</v>
      </c>
      <c r="GK160" t="s">
        <v>81</v>
      </c>
      <c r="GL160" t="s">
        <v>81</v>
      </c>
      <c r="GM160" t="s">
        <v>81</v>
      </c>
      <c r="GN160" t="s">
        <v>81</v>
      </c>
      <c r="GO160" t="s">
        <v>81</v>
      </c>
      <c r="GP160" t="s">
        <v>81</v>
      </c>
      <c r="GQ160" t="s">
        <v>81</v>
      </c>
      <c r="GR160" t="s">
        <v>81</v>
      </c>
      <c r="GS160" t="s">
        <v>81</v>
      </c>
      <c r="GT160" t="s">
        <v>81</v>
      </c>
      <c r="GU160" t="s">
        <v>81</v>
      </c>
      <c r="GV160" t="s">
        <v>81</v>
      </c>
      <c r="GW160" t="s">
        <v>81</v>
      </c>
      <c r="GX160" t="s">
        <v>81</v>
      </c>
      <c r="GY160" t="s">
        <v>81</v>
      </c>
      <c r="GZ160" t="s">
        <v>81</v>
      </c>
      <c r="HA160" t="s">
        <v>81</v>
      </c>
      <c r="HB160" t="s">
        <v>81</v>
      </c>
      <c r="HC160">
        <v>8</v>
      </c>
      <c r="HD160">
        <v>1</v>
      </c>
      <c r="HE160" t="s">
        <v>81</v>
      </c>
      <c r="HF160" t="s">
        <v>81</v>
      </c>
      <c r="HG160" t="s">
        <v>81</v>
      </c>
      <c r="HH160" t="s">
        <v>81</v>
      </c>
      <c r="HI160" t="s">
        <v>81</v>
      </c>
      <c r="HJ160" t="s">
        <v>81</v>
      </c>
      <c r="HK160" t="s">
        <v>81</v>
      </c>
      <c r="HL160">
        <v>5</v>
      </c>
      <c r="HM160">
        <v>10</v>
      </c>
      <c r="HN160">
        <v>1</v>
      </c>
      <c r="HO160" t="s">
        <v>81</v>
      </c>
      <c r="HP160" t="s">
        <v>81</v>
      </c>
      <c r="HQ160" t="s">
        <v>81</v>
      </c>
      <c r="HR160" t="s">
        <v>81</v>
      </c>
      <c r="HS160" t="s">
        <v>81</v>
      </c>
      <c r="HT160">
        <v>1</v>
      </c>
      <c r="HU160" t="s">
        <v>81</v>
      </c>
      <c r="HV160" t="s">
        <v>81</v>
      </c>
      <c r="HW160" t="s">
        <v>81</v>
      </c>
      <c r="HX160">
        <v>1</v>
      </c>
      <c r="HY160" t="s">
        <v>81</v>
      </c>
      <c r="HZ160" t="s">
        <v>81</v>
      </c>
      <c r="IA160" t="s">
        <v>81</v>
      </c>
      <c r="IB160" t="s">
        <v>81</v>
      </c>
      <c r="IC160" t="s">
        <v>81</v>
      </c>
      <c r="ID160" t="s">
        <v>81</v>
      </c>
      <c r="IE160" t="s">
        <v>81</v>
      </c>
      <c r="IF160" t="s">
        <v>81</v>
      </c>
      <c r="IG160" t="s">
        <v>81</v>
      </c>
      <c r="IH160" t="s">
        <v>81</v>
      </c>
      <c r="II160" t="s">
        <v>81</v>
      </c>
      <c r="IJ160" t="s">
        <v>81</v>
      </c>
      <c r="IK160" t="s">
        <v>81</v>
      </c>
      <c r="IL160" t="s">
        <v>81</v>
      </c>
      <c r="IM160" t="s">
        <v>81</v>
      </c>
      <c r="IN160" t="s">
        <v>81</v>
      </c>
      <c r="IO160" t="s">
        <v>81</v>
      </c>
      <c r="IP160" t="s">
        <v>81</v>
      </c>
      <c r="IQ160" t="s">
        <v>81</v>
      </c>
      <c r="IR160" t="s">
        <v>81</v>
      </c>
      <c r="IS160" t="s">
        <v>81</v>
      </c>
      <c r="IT160" t="s">
        <v>81</v>
      </c>
      <c r="IU160" t="s">
        <v>81</v>
      </c>
      <c r="IV160" t="s">
        <v>81</v>
      </c>
      <c r="IW160" t="s">
        <v>81</v>
      </c>
      <c r="IX160" t="s">
        <v>81</v>
      </c>
      <c r="IY160" t="s">
        <v>81</v>
      </c>
      <c r="IZ160" t="s">
        <v>81</v>
      </c>
      <c r="JA160" t="s">
        <v>81</v>
      </c>
      <c r="JB160" t="s">
        <v>81</v>
      </c>
      <c r="JC160" t="s">
        <v>81</v>
      </c>
      <c r="JD160" t="s">
        <v>81</v>
      </c>
      <c r="JE160" t="s">
        <v>81</v>
      </c>
      <c r="JF160" t="s">
        <v>81</v>
      </c>
      <c r="JG160" t="s">
        <v>81</v>
      </c>
      <c r="JH160" t="s">
        <v>81</v>
      </c>
      <c r="JI160" t="s">
        <v>81</v>
      </c>
      <c r="JJ160" t="s">
        <v>81</v>
      </c>
      <c r="JK160" t="s">
        <v>81</v>
      </c>
      <c r="JL160" t="s">
        <v>81</v>
      </c>
      <c r="JM160" t="s">
        <v>81</v>
      </c>
      <c r="JN160" t="s">
        <v>81</v>
      </c>
      <c r="JO160" t="s">
        <v>81</v>
      </c>
      <c r="JP160" t="s">
        <v>81</v>
      </c>
      <c r="JQ160" t="s">
        <v>81</v>
      </c>
      <c r="JR160" t="s">
        <v>81</v>
      </c>
      <c r="JS160" t="s">
        <v>81</v>
      </c>
      <c r="JT160" t="s">
        <v>81</v>
      </c>
      <c r="JU160" t="s">
        <v>81</v>
      </c>
      <c r="JV160" t="s">
        <v>81</v>
      </c>
      <c r="JW160" t="s">
        <v>81</v>
      </c>
      <c r="JX160" t="s">
        <v>81</v>
      </c>
      <c r="JY160" t="s">
        <v>81</v>
      </c>
      <c r="JZ160" t="s">
        <v>81</v>
      </c>
      <c r="KA160" t="s">
        <v>81</v>
      </c>
      <c r="KB160" t="s">
        <v>81</v>
      </c>
      <c r="KC160" t="s">
        <v>81</v>
      </c>
      <c r="KD160" t="s">
        <v>81</v>
      </c>
      <c r="KE160" t="s">
        <v>81</v>
      </c>
      <c r="KF160" t="s">
        <v>81</v>
      </c>
      <c r="KG160" t="s">
        <v>81</v>
      </c>
      <c r="KH160" t="s">
        <v>81</v>
      </c>
      <c r="KI160" t="s">
        <v>81</v>
      </c>
      <c r="KJ160" t="s">
        <v>81</v>
      </c>
      <c r="KK160" t="s">
        <v>81</v>
      </c>
      <c r="KL160" t="s">
        <v>81</v>
      </c>
      <c r="KM160" t="s">
        <v>81</v>
      </c>
      <c r="KN160" t="s">
        <v>81</v>
      </c>
      <c r="KO160" t="s">
        <v>81</v>
      </c>
      <c r="KP160" t="s">
        <v>81</v>
      </c>
      <c r="KQ160" t="s">
        <v>81</v>
      </c>
      <c r="KR160" t="s">
        <v>81</v>
      </c>
      <c r="KS160" t="s">
        <v>81</v>
      </c>
      <c r="KT160" t="s">
        <v>81</v>
      </c>
      <c r="KU160" t="s">
        <v>81</v>
      </c>
      <c r="KV160" t="s">
        <v>81</v>
      </c>
      <c r="KW160" t="s">
        <v>81</v>
      </c>
      <c r="KX160" t="s">
        <v>81</v>
      </c>
      <c r="KY160" t="s">
        <v>81</v>
      </c>
      <c r="KZ160" t="s">
        <v>81</v>
      </c>
      <c r="LA160" t="s">
        <v>81</v>
      </c>
      <c r="LB160" t="s">
        <v>81</v>
      </c>
      <c r="LC160" t="s">
        <v>81</v>
      </c>
      <c r="LD160" t="s">
        <v>81</v>
      </c>
      <c r="LE160" t="s">
        <v>81</v>
      </c>
      <c r="LF160" t="s">
        <v>81</v>
      </c>
      <c r="LG160" t="s">
        <v>81</v>
      </c>
      <c r="LH160" t="s">
        <v>81</v>
      </c>
      <c r="LI160" t="s">
        <v>81</v>
      </c>
      <c r="LJ160" t="s">
        <v>81</v>
      </c>
      <c r="LK160" t="s">
        <v>81</v>
      </c>
      <c r="LL160" t="s">
        <v>81</v>
      </c>
      <c r="LM160" t="s">
        <v>81</v>
      </c>
      <c r="LN160" t="s">
        <v>81</v>
      </c>
      <c r="LO160" t="s">
        <v>81</v>
      </c>
      <c r="LP160" t="s">
        <v>81</v>
      </c>
      <c r="LQ160" t="s">
        <v>81</v>
      </c>
      <c r="LR160" t="s">
        <v>81</v>
      </c>
      <c r="LS160" t="s">
        <v>81</v>
      </c>
      <c r="LT160" t="s">
        <v>81</v>
      </c>
      <c r="LU160" t="s">
        <v>81</v>
      </c>
      <c r="LV160" t="s">
        <v>81</v>
      </c>
      <c r="LW160" t="s">
        <v>81</v>
      </c>
      <c r="LX160" t="s">
        <v>81</v>
      </c>
      <c r="LY160" t="s">
        <v>81</v>
      </c>
      <c r="LZ160" t="s">
        <v>81</v>
      </c>
      <c r="MA160" t="s">
        <v>81</v>
      </c>
      <c r="MB160" t="s">
        <v>81</v>
      </c>
      <c r="MC160" t="s">
        <v>81</v>
      </c>
      <c r="MD160" t="s">
        <v>81</v>
      </c>
      <c r="ME160" t="s">
        <v>81</v>
      </c>
      <c r="MF160" t="s">
        <v>81</v>
      </c>
      <c r="MG160" t="s">
        <v>81</v>
      </c>
      <c r="MH160" t="s">
        <v>81</v>
      </c>
      <c r="MI160" t="s">
        <v>81</v>
      </c>
      <c r="MJ160" t="s">
        <v>81</v>
      </c>
      <c r="MK160" t="s">
        <v>81</v>
      </c>
      <c r="ML160" t="s">
        <v>81</v>
      </c>
      <c r="MM160" t="s">
        <v>81</v>
      </c>
      <c r="MN160" t="s">
        <v>81</v>
      </c>
      <c r="MO160" t="s">
        <v>81</v>
      </c>
      <c r="MP160" t="s">
        <v>81</v>
      </c>
      <c r="MQ160" t="s">
        <v>81</v>
      </c>
      <c r="MR160" t="s">
        <v>81</v>
      </c>
      <c r="MS160" t="s">
        <v>81</v>
      </c>
      <c r="MT160" t="s">
        <v>81</v>
      </c>
      <c r="MU160" t="s">
        <v>81</v>
      </c>
      <c r="MV160" t="s">
        <v>81</v>
      </c>
      <c r="MW160" t="s">
        <v>81</v>
      </c>
      <c r="MX160" t="s">
        <v>81</v>
      </c>
      <c r="MY160" t="s">
        <v>81</v>
      </c>
      <c r="MZ160" t="s">
        <v>81</v>
      </c>
      <c r="NA160" t="s">
        <v>81</v>
      </c>
      <c r="NB160" t="s">
        <v>81</v>
      </c>
      <c r="NC160" t="s">
        <v>81</v>
      </c>
      <c r="ND160" t="s">
        <v>81</v>
      </c>
      <c r="NE160" t="s">
        <v>81</v>
      </c>
      <c r="NF160" t="s">
        <v>81</v>
      </c>
      <c r="NG160" t="s">
        <v>81</v>
      </c>
      <c r="NH160" t="s">
        <v>81</v>
      </c>
      <c r="NI160" t="s">
        <v>81</v>
      </c>
      <c r="NJ160" t="s">
        <v>81</v>
      </c>
      <c r="NK160" t="s">
        <v>81</v>
      </c>
      <c r="NL160" t="s">
        <v>81</v>
      </c>
      <c r="NM160" t="s">
        <v>81</v>
      </c>
      <c r="NN160" t="s">
        <v>81</v>
      </c>
      <c r="NO160" t="s">
        <v>81</v>
      </c>
      <c r="NP160" t="s">
        <v>81</v>
      </c>
      <c r="NQ160" t="s">
        <v>81</v>
      </c>
      <c r="NR160" t="s">
        <v>81</v>
      </c>
      <c r="NS160" t="s">
        <v>81</v>
      </c>
      <c r="NT160" t="s">
        <v>81</v>
      </c>
      <c r="NU160" t="s">
        <v>81</v>
      </c>
      <c r="NV160" t="s">
        <v>81</v>
      </c>
      <c r="NW160" t="s">
        <v>81</v>
      </c>
      <c r="NX160" t="s">
        <v>81</v>
      </c>
      <c r="NY160" t="s">
        <v>81</v>
      </c>
      <c r="NZ160" t="s">
        <v>81</v>
      </c>
      <c r="OA160" t="s">
        <v>81</v>
      </c>
      <c r="OB160" t="s">
        <v>81</v>
      </c>
      <c r="OC160" t="s">
        <v>81</v>
      </c>
      <c r="OD160" t="s">
        <v>81</v>
      </c>
      <c r="OE160" t="s">
        <v>81</v>
      </c>
      <c r="OF160" t="s">
        <v>81</v>
      </c>
      <c r="OG160" t="s">
        <v>81</v>
      </c>
      <c r="OH160" t="s">
        <v>81</v>
      </c>
      <c r="OI160" t="s">
        <v>81</v>
      </c>
      <c r="OJ160" t="s">
        <v>81</v>
      </c>
      <c r="OK160" t="s">
        <v>81</v>
      </c>
      <c r="OL160" t="s">
        <v>81</v>
      </c>
      <c r="OM160">
        <v>0</v>
      </c>
      <c r="ON160" t="s">
        <v>81</v>
      </c>
      <c r="OO160" t="s">
        <v>81</v>
      </c>
      <c r="OP160">
        <v>1</v>
      </c>
      <c r="OQ160">
        <v>2</v>
      </c>
      <c r="OR160">
        <v>1</v>
      </c>
      <c r="OS160">
        <v>0</v>
      </c>
      <c r="OT160" t="s">
        <v>81</v>
      </c>
      <c r="OU160" t="s">
        <v>81</v>
      </c>
      <c r="OV160" t="s">
        <v>81</v>
      </c>
      <c r="OW160" t="s">
        <v>81</v>
      </c>
      <c r="OX160" t="s">
        <v>81</v>
      </c>
      <c r="OY160" t="s">
        <v>81</v>
      </c>
      <c r="OZ160" t="s">
        <v>81</v>
      </c>
      <c r="PA160" t="s">
        <v>81</v>
      </c>
      <c r="PB160" t="s">
        <v>81</v>
      </c>
      <c r="PC160" t="s">
        <v>81</v>
      </c>
      <c r="PD160" t="s">
        <v>81</v>
      </c>
    </row>
    <row r="161" spans="1:420" x14ac:dyDescent="0.35">
      <c r="A161" s="20">
        <v>3110708</v>
      </c>
      <c r="B161" s="20">
        <v>3</v>
      </c>
      <c r="C161" s="20">
        <v>11</v>
      </c>
      <c r="D161" s="20">
        <v>8</v>
      </c>
      <c r="E161" s="20" t="s">
        <v>1830</v>
      </c>
      <c r="F161" s="20">
        <v>1</v>
      </c>
      <c r="G161" s="20">
        <v>2</v>
      </c>
      <c r="H161" s="20">
        <v>2</v>
      </c>
      <c r="I161" s="20">
        <v>65</v>
      </c>
      <c r="J161" s="20">
        <v>7</v>
      </c>
      <c r="K161" t="s">
        <v>81</v>
      </c>
      <c r="L161" s="20">
        <v>7000</v>
      </c>
      <c r="M161" s="20">
        <v>13</v>
      </c>
      <c r="N161" s="20">
        <v>2</v>
      </c>
      <c r="O161" s="20">
        <v>2</v>
      </c>
      <c r="P161" s="20">
        <v>35</v>
      </c>
      <c r="Q161" s="20">
        <v>5</v>
      </c>
      <c r="R161" s="20" t="s">
        <v>81</v>
      </c>
      <c r="S161" s="20">
        <v>3500</v>
      </c>
      <c r="T161" s="20">
        <v>9</v>
      </c>
      <c r="U161" s="20">
        <v>2</v>
      </c>
      <c r="V161" s="20">
        <v>2</v>
      </c>
      <c r="W161" s="20">
        <v>10</v>
      </c>
      <c r="X161" t="s">
        <v>81</v>
      </c>
      <c r="Y161" t="s">
        <v>81</v>
      </c>
      <c r="Z161" s="20">
        <v>60000</v>
      </c>
      <c r="AA161" t="s">
        <v>81</v>
      </c>
      <c r="AB161" t="s">
        <v>81</v>
      </c>
      <c r="AC161" t="s">
        <v>81</v>
      </c>
      <c r="AD161" t="s">
        <v>81</v>
      </c>
      <c r="AE161" t="s">
        <v>81</v>
      </c>
      <c r="AF161" t="s">
        <v>81</v>
      </c>
      <c r="AG161" t="s">
        <v>81</v>
      </c>
      <c r="AH161" t="s">
        <v>81</v>
      </c>
      <c r="AI161" t="s">
        <v>81</v>
      </c>
      <c r="AJ161" t="s">
        <v>81</v>
      </c>
      <c r="AK161" t="s">
        <v>81</v>
      </c>
      <c r="AL161" t="s">
        <v>81</v>
      </c>
      <c r="AM161" t="s">
        <v>81</v>
      </c>
      <c r="AN161" t="s">
        <v>81</v>
      </c>
      <c r="AO161" t="s">
        <v>81</v>
      </c>
      <c r="AP161" t="s">
        <v>81</v>
      </c>
      <c r="AQ161" t="s">
        <v>81</v>
      </c>
      <c r="AR161" t="s">
        <v>81</v>
      </c>
      <c r="AS161" t="s">
        <v>81</v>
      </c>
      <c r="AT161" t="s">
        <v>81</v>
      </c>
      <c r="AU161" t="s">
        <v>81</v>
      </c>
      <c r="AV161">
        <v>3</v>
      </c>
      <c r="AW161">
        <v>50000</v>
      </c>
      <c r="AX161">
        <v>100000</v>
      </c>
      <c r="AY161">
        <v>15000</v>
      </c>
      <c r="AZ161">
        <v>5000</v>
      </c>
      <c r="BA161">
        <v>45000</v>
      </c>
      <c r="BB161">
        <v>30000</v>
      </c>
      <c r="BC161">
        <v>7000</v>
      </c>
      <c r="BD161">
        <v>15000</v>
      </c>
      <c r="BE161">
        <v>60000</v>
      </c>
      <c r="BF161" t="s">
        <v>81</v>
      </c>
      <c r="BG161">
        <v>30000</v>
      </c>
      <c r="BH161" t="s">
        <v>81</v>
      </c>
      <c r="BI161" t="s">
        <v>81</v>
      </c>
      <c r="BJ161" t="s">
        <v>81</v>
      </c>
      <c r="BK161" t="s">
        <v>81</v>
      </c>
      <c r="BL161" t="s">
        <v>81</v>
      </c>
      <c r="BM161" t="s">
        <v>81</v>
      </c>
      <c r="BN161" t="s">
        <v>81</v>
      </c>
      <c r="BO161" t="s">
        <v>81</v>
      </c>
      <c r="BP161" t="s">
        <v>81</v>
      </c>
      <c r="BQ161" t="s">
        <v>81</v>
      </c>
      <c r="BR161" t="s">
        <v>81</v>
      </c>
      <c r="BS161" t="s">
        <v>81</v>
      </c>
      <c r="BT161" t="s">
        <v>81</v>
      </c>
      <c r="BU161">
        <v>1</v>
      </c>
      <c r="BV161" t="s">
        <v>81</v>
      </c>
      <c r="BW161">
        <v>1</v>
      </c>
      <c r="BX161" t="s">
        <v>81</v>
      </c>
      <c r="BY161">
        <v>3</v>
      </c>
      <c r="BZ161" t="s">
        <v>81</v>
      </c>
      <c r="CA161" t="s">
        <v>81</v>
      </c>
      <c r="CB161" t="s">
        <v>81</v>
      </c>
      <c r="CC161" t="s">
        <v>81</v>
      </c>
      <c r="CD161" t="s">
        <v>81</v>
      </c>
      <c r="CE161">
        <v>1</v>
      </c>
      <c r="CF161" t="s">
        <v>81</v>
      </c>
      <c r="CG161">
        <v>4</v>
      </c>
      <c r="CH161" t="s">
        <v>81</v>
      </c>
      <c r="CI161">
        <v>1</v>
      </c>
      <c r="CJ161" t="s">
        <v>81</v>
      </c>
      <c r="CK161" t="s">
        <v>81</v>
      </c>
      <c r="CL161" t="s">
        <v>81</v>
      </c>
      <c r="CM161">
        <v>13</v>
      </c>
      <c r="CN161">
        <v>1</v>
      </c>
      <c r="CO161">
        <v>1</v>
      </c>
      <c r="CP161" t="s">
        <v>81</v>
      </c>
      <c r="CQ161" t="s">
        <v>81</v>
      </c>
      <c r="CR161" t="s">
        <v>81</v>
      </c>
      <c r="CS161">
        <v>1</v>
      </c>
      <c r="CT161" t="s">
        <v>81</v>
      </c>
      <c r="CU161" t="s">
        <v>81</v>
      </c>
      <c r="CV161" t="s">
        <v>81</v>
      </c>
      <c r="CW161" t="s">
        <v>81</v>
      </c>
      <c r="CX161" t="s">
        <v>81</v>
      </c>
      <c r="CY161">
        <v>1</v>
      </c>
      <c r="CZ161" t="s">
        <v>81</v>
      </c>
      <c r="DA161" t="s">
        <v>81</v>
      </c>
      <c r="DB161" t="s">
        <v>81</v>
      </c>
      <c r="DC161">
        <v>1</v>
      </c>
      <c r="DD161" t="s">
        <v>81</v>
      </c>
      <c r="DE161" t="s">
        <v>81</v>
      </c>
      <c r="DF161">
        <v>3</v>
      </c>
      <c r="DG161">
        <v>3</v>
      </c>
      <c r="DH161">
        <v>1</v>
      </c>
      <c r="DI161" t="s">
        <v>81</v>
      </c>
      <c r="DJ161" t="s">
        <v>81</v>
      </c>
      <c r="DK161">
        <v>2</v>
      </c>
      <c r="DL161">
        <v>2</v>
      </c>
      <c r="DM161">
        <v>1</v>
      </c>
      <c r="DN161">
        <v>1</v>
      </c>
      <c r="DO161" t="s">
        <v>81</v>
      </c>
      <c r="DP161">
        <v>2</v>
      </c>
      <c r="DQ161" t="s">
        <v>81</v>
      </c>
      <c r="DR161">
        <v>1</v>
      </c>
      <c r="DS161" t="s">
        <v>81</v>
      </c>
      <c r="DT161" t="s">
        <v>81</v>
      </c>
      <c r="DU161" t="s">
        <v>81</v>
      </c>
      <c r="DV161" t="s">
        <v>81</v>
      </c>
      <c r="DW161" t="s">
        <v>81</v>
      </c>
      <c r="DX161">
        <v>1</v>
      </c>
      <c r="DY161" t="s">
        <v>81</v>
      </c>
      <c r="DZ161">
        <v>1</v>
      </c>
      <c r="EA161" t="s">
        <v>81</v>
      </c>
      <c r="EB161">
        <v>5</v>
      </c>
      <c r="EC161">
        <v>1</v>
      </c>
      <c r="ED161" t="s">
        <v>81</v>
      </c>
      <c r="EE161">
        <v>1</v>
      </c>
      <c r="EF161">
        <v>2</v>
      </c>
      <c r="EG161">
        <v>1</v>
      </c>
      <c r="EH161" t="s">
        <v>81</v>
      </c>
      <c r="EI161" t="s">
        <v>81</v>
      </c>
      <c r="EJ161" t="s">
        <v>81</v>
      </c>
      <c r="EK161" t="s">
        <v>81</v>
      </c>
      <c r="EL161" t="s">
        <v>81</v>
      </c>
      <c r="EM161" t="s">
        <v>81</v>
      </c>
      <c r="EN161" t="s">
        <v>81</v>
      </c>
      <c r="EO161" t="s">
        <v>81</v>
      </c>
      <c r="EP161" t="s">
        <v>81</v>
      </c>
      <c r="EQ161" t="s">
        <v>81</v>
      </c>
      <c r="ER161">
        <v>1</v>
      </c>
      <c r="ES161" t="s">
        <v>81</v>
      </c>
      <c r="ET161" t="s">
        <v>81</v>
      </c>
      <c r="EU161" t="s">
        <v>81</v>
      </c>
      <c r="EV161">
        <v>1</v>
      </c>
      <c r="EW161" t="s">
        <v>81</v>
      </c>
      <c r="EX161" t="s">
        <v>81</v>
      </c>
      <c r="EY161" t="s">
        <v>81</v>
      </c>
      <c r="EZ161" t="s">
        <v>81</v>
      </c>
      <c r="FA161" t="s">
        <v>81</v>
      </c>
      <c r="FB161" t="s">
        <v>81</v>
      </c>
      <c r="FC161" t="s">
        <v>81</v>
      </c>
      <c r="FD161" t="s">
        <v>81</v>
      </c>
      <c r="FE161" t="s">
        <v>81</v>
      </c>
      <c r="FF161" t="s">
        <v>81</v>
      </c>
      <c r="FG161" t="s">
        <v>81</v>
      </c>
      <c r="FH161" t="s">
        <v>81</v>
      </c>
      <c r="FI161">
        <v>20</v>
      </c>
      <c r="FJ161">
        <v>50</v>
      </c>
      <c r="FK161">
        <v>1</v>
      </c>
      <c r="FL161" t="s">
        <v>81</v>
      </c>
      <c r="FM161" t="s">
        <v>81</v>
      </c>
      <c r="FN161" t="s">
        <v>81</v>
      </c>
      <c r="FO161" t="s">
        <v>81</v>
      </c>
      <c r="FP161" t="s">
        <v>81</v>
      </c>
      <c r="FQ161">
        <v>1</v>
      </c>
      <c r="FR161" t="s">
        <v>81</v>
      </c>
      <c r="FS161">
        <v>1</v>
      </c>
      <c r="FT161" t="s">
        <v>81</v>
      </c>
      <c r="FU161">
        <v>1</v>
      </c>
      <c r="FV161" t="s">
        <v>81</v>
      </c>
      <c r="FW161" t="s">
        <v>81</v>
      </c>
      <c r="FX161" t="s">
        <v>81</v>
      </c>
      <c r="FY161" t="s">
        <v>81</v>
      </c>
      <c r="FZ161" t="s">
        <v>81</v>
      </c>
      <c r="GA161">
        <v>1</v>
      </c>
      <c r="GB161" t="s">
        <v>81</v>
      </c>
      <c r="GC161">
        <v>1</v>
      </c>
      <c r="GD161" t="s">
        <v>81</v>
      </c>
      <c r="GE161">
        <v>3</v>
      </c>
      <c r="GF161">
        <v>1</v>
      </c>
      <c r="GG161">
        <v>1</v>
      </c>
      <c r="GH161" t="s">
        <v>81</v>
      </c>
      <c r="GI161" t="s">
        <v>1116</v>
      </c>
      <c r="GJ161">
        <v>1</v>
      </c>
      <c r="GK161" t="s">
        <v>81</v>
      </c>
      <c r="GL161" t="s">
        <v>81</v>
      </c>
      <c r="GM161" t="s">
        <v>81</v>
      </c>
      <c r="GN161" t="s">
        <v>81</v>
      </c>
      <c r="GO161" t="s">
        <v>81</v>
      </c>
      <c r="GP161" t="s">
        <v>81</v>
      </c>
      <c r="GQ161" t="s">
        <v>81</v>
      </c>
      <c r="GR161" t="s">
        <v>81</v>
      </c>
      <c r="GS161" t="s">
        <v>81</v>
      </c>
      <c r="GT161" t="s">
        <v>81</v>
      </c>
      <c r="GU161">
        <v>1</v>
      </c>
      <c r="GV161" t="s">
        <v>81</v>
      </c>
      <c r="GW161" t="s">
        <v>81</v>
      </c>
      <c r="GX161" t="s">
        <v>81</v>
      </c>
      <c r="GY161">
        <v>1</v>
      </c>
      <c r="GZ161" t="s">
        <v>81</v>
      </c>
      <c r="HA161" t="s">
        <v>81</v>
      </c>
      <c r="HB161" t="s">
        <v>81</v>
      </c>
      <c r="HC161" t="s">
        <v>81</v>
      </c>
      <c r="HD161" t="s">
        <v>81</v>
      </c>
      <c r="HE161" t="s">
        <v>81</v>
      </c>
      <c r="HF161" t="s">
        <v>81</v>
      </c>
      <c r="HG161" t="s">
        <v>81</v>
      </c>
      <c r="HH161" t="s">
        <v>81</v>
      </c>
      <c r="HI161" t="s">
        <v>81</v>
      </c>
      <c r="HJ161" t="s">
        <v>81</v>
      </c>
      <c r="HK161" t="s">
        <v>81</v>
      </c>
      <c r="HL161">
        <v>5</v>
      </c>
      <c r="HM161">
        <v>15</v>
      </c>
      <c r="HN161">
        <v>1</v>
      </c>
      <c r="HO161" t="s">
        <v>81</v>
      </c>
      <c r="HP161" t="s">
        <v>81</v>
      </c>
      <c r="HQ161" t="s">
        <v>81</v>
      </c>
      <c r="HR161" t="s">
        <v>81</v>
      </c>
      <c r="HS161" t="s">
        <v>81</v>
      </c>
      <c r="HT161">
        <v>1</v>
      </c>
      <c r="HU161" t="s">
        <v>81</v>
      </c>
      <c r="HV161" t="s">
        <v>81</v>
      </c>
      <c r="HW161" t="s">
        <v>1116</v>
      </c>
      <c r="HX161">
        <v>1</v>
      </c>
      <c r="HY161" t="s">
        <v>81</v>
      </c>
      <c r="HZ161" t="s">
        <v>81</v>
      </c>
      <c r="IA161" t="s">
        <v>81</v>
      </c>
      <c r="IB161" t="s">
        <v>81</v>
      </c>
      <c r="IC161" t="s">
        <v>81</v>
      </c>
      <c r="ID161" t="s">
        <v>81</v>
      </c>
      <c r="IE161" t="s">
        <v>81</v>
      </c>
      <c r="IF161" t="s">
        <v>81</v>
      </c>
      <c r="IG161" t="s">
        <v>81</v>
      </c>
      <c r="IH161" t="s">
        <v>81</v>
      </c>
      <c r="II161" t="s">
        <v>81</v>
      </c>
      <c r="IJ161" t="s">
        <v>81</v>
      </c>
      <c r="IK161" t="s">
        <v>81</v>
      </c>
      <c r="IL161" t="s">
        <v>81</v>
      </c>
      <c r="IM161" t="s">
        <v>81</v>
      </c>
      <c r="IN161" t="s">
        <v>81</v>
      </c>
      <c r="IO161" t="s">
        <v>81</v>
      </c>
      <c r="IP161" t="s">
        <v>81</v>
      </c>
      <c r="IQ161" t="s">
        <v>81</v>
      </c>
      <c r="IR161" t="s">
        <v>81</v>
      </c>
      <c r="IS161" t="s">
        <v>81</v>
      </c>
      <c r="IT161" t="s">
        <v>81</v>
      </c>
      <c r="IU161" t="s">
        <v>81</v>
      </c>
      <c r="IV161" t="s">
        <v>81</v>
      </c>
      <c r="IW161" t="s">
        <v>81</v>
      </c>
      <c r="IX161" t="s">
        <v>81</v>
      </c>
      <c r="IY161" t="s">
        <v>81</v>
      </c>
      <c r="IZ161" t="s">
        <v>81</v>
      </c>
      <c r="JA161" t="s">
        <v>81</v>
      </c>
      <c r="JB161" t="s">
        <v>81</v>
      </c>
      <c r="JC161" t="s">
        <v>81</v>
      </c>
      <c r="JD161" t="s">
        <v>81</v>
      </c>
      <c r="JE161" t="s">
        <v>81</v>
      </c>
      <c r="JF161" t="s">
        <v>81</v>
      </c>
      <c r="JG161" t="s">
        <v>81</v>
      </c>
      <c r="JH161" t="s">
        <v>81</v>
      </c>
      <c r="JI161" t="s">
        <v>81</v>
      </c>
      <c r="JJ161" t="s">
        <v>81</v>
      </c>
      <c r="JK161" t="s">
        <v>81</v>
      </c>
      <c r="JL161" t="s">
        <v>81</v>
      </c>
      <c r="JM161" t="s">
        <v>81</v>
      </c>
      <c r="JN161" t="s">
        <v>81</v>
      </c>
      <c r="JO161" t="s">
        <v>81</v>
      </c>
      <c r="JP161" t="s">
        <v>81</v>
      </c>
      <c r="JQ161" t="s">
        <v>81</v>
      </c>
      <c r="JR161" t="s">
        <v>81</v>
      </c>
      <c r="JS161" t="s">
        <v>81</v>
      </c>
      <c r="JT161" t="s">
        <v>81</v>
      </c>
      <c r="JU161" t="s">
        <v>81</v>
      </c>
      <c r="JV161" t="s">
        <v>81</v>
      </c>
      <c r="JW161" t="s">
        <v>81</v>
      </c>
      <c r="JX161" t="s">
        <v>81</v>
      </c>
      <c r="JY161" t="s">
        <v>81</v>
      </c>
      <c r="JZ161" t="s">
        <v>81</v>
      </c>
      <c r="KA161" t="s">
        <v>81</v>
      </c>
      <c r="KB161" t="s">
        <v>81</v>
      </c>
      <c r="KC161" t="s">
        <v>81</v>
      </c>
      <c r="KD161" t="s">
        <v>81</v>
      </c>
      <c r="KE161" t="s">
        <v>81</v>
      </c>
      <c r="KF161" t="s">
        <v>81</v>
      </c>
      <c r="KG161" t="s">
        <v>81</v>
      </c>
      <c r="KH161" t="s">
        <v>81</v>
      </c>
      <c r="KI161" t="s">
        <v>81</v>
      </c>
      <c r="KJ161" t="s">
        <v>81</v>
      </c>
      <c r="KK161" t="s">
        <v>81</v>
      </c>
      <c r="KL161" t="s">
        <v>81</v>
      </c>
      <c r="KM161" t="s">
        <v>81</v>
      </c>
      <c r="KN161" t="s">
        <v>81</v>
      </c>
      <c r="KO161" t="s">
        <v>81</v>
      </c>
      <c r="KP161" t="s">
        <v>81</v>
      </c>
      <c r="KQ161" t="s">
        <v>81</v>
      </c>
      <c r="KR161" t="s">
        <v>81</v>
      </c>
      <c r="KS161" t="s">
        <v>81</v>
      </c>
      <c r="KT161" t="s">
        <v>81</v>
      </c>
      <c r="KU161" t="s">
        <v>81</v>
      </c>
      <c r="KV161" t="s">
        <v>81</v>
      </c>
      <c r="KW161" t="s">
        <v>81</v>
      </c>
      <c r="KX161" t="s">
        <v>81</v>
      </c>
      <c r="KY161" t="s">
        <v>81</v>
      </c>
      <c r="KZ161" t="s">
        <v>81</v>
      </c>
      <c r="LA161" t="s">
        <v>81</v>
      </c>
      <c r="LB161" t="s">
        <v>81</v>
      </c>
      <c r="LC161" t="s">
        <v>81</v>
      </c>
      <c r="LD161" t="s">
        <v>81</v>
      </c>
      <c r="LE161" t="s">
        <v>81</v>
      </c>
      <c r="LF161" t="s">
        <v>81</v>
      </c>
      <c r="LG161" t="s">
        <v>81</v>
      </c>
      <c r="LH161" t="s">
        <v>81</v>
      </c>
      <c r="LI161" t="s">
        <v>81</v>
      </c>
      <c r="LJ161" t="s">
        <v>81</v>
      </c>
      <c r="LK161" t="s">
        <v>81</v>
      </c>
      <c r="LL161" t="s">
        <v>81</v>
      </c>
      <c r="LM161" t="s">
        <v>81</v>
      </c>
      <c r="LN161" t="s">
        <v>81</v>
      </c>
      <c r="LO161" t="s">
        <v>81</v>
      </c>
      <c r="LP161" t="s">
        <v>81</v>
      </c>
      <c r="LQ161" t="s">
        <v>81</v>
      </c>
      <c r="LR161" t="s">
        <v>81</v>
      </c>
      <c r="LS161" t="s">
        <v>81</v>
      </c>
      <c r="LT161" t="s">
        <v>81</v>
      </c>
      <c r="LU161" t="s">
        <v>81</v>
      </c>
      <c r="LV161" t="s">
        <v>81</v>
      </c>
      <c r="LW161" t="s">
        <v>81</v>
      </c>
      <c r="LX161" t="s">
        <v>81</v>
      </c>
      <c r="LY161" t="s">
        <v>81</v>
      </c>
      <c r="LZ161" t="s">
        <v>81</v>
      </c>
      <c r="MA161" t="s">
        <v>81</v>
      </c>
      <c r="MB161" t="s">
        <v>81</v>
      </c>
      <c r="MC161" t="s">
        <v>81</v>
      </c>
      <c r="MD161" t="s">
        <v>81</v>
      </c>
      <c r="ME161" t="s">
        <v>81</v>
      </c>
      <c r="MF161" t="s">
        <v>81</v>
      </c>
      <c r="MG161" t="s">
        <v>81</v>
      </c>
      <c r="MH161" t="s">
        <v>81</v>
      </c>
      <c r="MI161" t="s">
        <v>81</v>
      </c>
      <c r="MJ161" t="s">
        <v>81</v>
      </c>
      <c r="MK161" t="s">
        <v>81</v>
      </c>
      <c r="ML161" t="s">
        <v>81</v>
      </c>
      <c r="MM161" t="s">
        <v>81</v>
      </c>
      <c r="MN161" t="s">
        <v>81</v>
      </c>
      <c r="MO161" t="s">
        <v>81</v>
      </c>
      <c r="MP161" t="s">
        <v>81</v>
      </c>
      <c r="MQ161" t="s">
        <v>81</v>
      </c>
      <c r="MR161" t="s">
        <v>81</v>
      </c>
      <c r="MS161" t="s">
        <v>81</v>
      </c>
      <c r="MT161" t="s">
        <v>81</v>
      </c>
      <c r="MU161" t="s">
        <v>81</v>
      </c>
      <c r="MV161" t="s">
        <v>81</v>
      </c>
      <c r="MW161" t="s">
        <v>81</v>
      </c>
      <c r="MX161" t="s">
        <v>81</v>
      </c>
      <c r="MY161" t="s">
        <v>81</v>
      </c>
      <c r="MZ161" t="s">
        <v>81</v>
      </c>
      <c r="NA161" t="s">
        <v>81</v>
      </c>
      <c r="NB161" t="s">
        <v>81</v>
      </c>
      <c r="NC161" t="s">
        <v>81</v>
      </c>
      <c r="ND161" t="s">
        <v>81</v>
      </c>
      <c r="NE161" t="s">
        <v>81</v>
      </c>
      <c r="NF161" t="s">
        <v>81</v>
      </c>
      <c r="NG161" t="s">
        <v>81</v>
      </c>
      <c r="NH161" t="s">
        <v>81</v>
      </c>
      <c r="NI161" t="s">
        <v>81</v>
      </c>
      <c r="NJ161" t="s">
        <v>81</v>
      </c>
      <c r="NK161" t="s">
        <v>81</v>
      </c>
      <c r="NL161" t="s">
        <v>81</v>
      </c>
      <c r="NM161" t="s">
        <v>81</v>
      </c>
      <c r="NN161" t="s">
        <v>81</v>
      </c>
      <c r="NO161" t="s">
        <v>81</v>
      </c>
      <c r="NP161" t="s">
        <v>81</v>
      </c>
      <c r="NQ161" t="s">
        <v>81</v>
      </c>
      <c r="NR161" t="s">
        <v>81</v>
      </c>
      <c r="NS161" t="s">
        <v>81</v>
      </c>
      <c r="NT161" t="s">
        <v>81</v>
      </c>
      <c r="NU161" t="s">
        <v>81</v>
      </c>
      <c r="NV161" t="s">
        <v>81</v>
      </c>
      <c r="NW161" t="s">
        <v>81</v>
      </c>
      <c r="NX161" t="s">
        <v>81</v>
      </c>
      <c r="NY161" t="s">
        <v>81</v>
      </c>
      <c r="NZ161" t="s">
        <v>81</v>
      </c>
      <c r="OA161" t="s">
        <v>81</v>
      </c>
      <c r="OB161" t="s">
        <v>81</v>
      </c>
      <c r="OC161" t="s">
        <v>81</v>
      </c>
      <c r="OD161" t="s">
        <v>81</v>
      </c>
      <c r="OE161" t="s">
        <v>81</v>
      </c>
      <c r="OF161" t="s">
        <v>81</v>
      </c>
      <c r="OG161" t="s">
        <v>81</v>
      </c>
      <c r="OH161" t="s">
        <v>81</v>
      </c>
      <c r="OI161" t="s">
        <v>81</v>
      </c>
      <c r="OJ161" t="s">
        <v>81</v>
      </c>
      <c r="OK161" t="s">
        <v>81</v>
      </c>
      <c r="OL161" t="s">
        <v>81</v>
      </c>
      <c r="OM161">
        <v>0</v>
      </c>
      <c r="ON161" t="s">
        <v>81</v>
      </c>
      <c r="OO161" t="s">
        <v>81</v>
      </c>
      <c r="OP161">
        <v>0</v>
      </c>
      <c r="OQ161" t="s">
        <v>81</v>
      </c>
      <c r="OR161" t="s">
        <v>81</v>
      </c>
      <c r="OS161">
        <v>0</v>
      </c>
      <c r="OT161" t="s">
        <v>81</v>
      </c>
      <c r="OU161" t="s">
        <v>81</v>
      </c>
      <c r="OV161" t="s">
        <v>81</v>
      </c>
      <c r="OW161" t="s">
        <v>81</v>
      </c>
      <c r="OX161" t="s">
        <v>81</v>
      </c>
      <c r="OY161" t="s">
        <v>81</v>
      </c>
      <c r="OZ161" t="s">
        <v>81</v>
      </c>
      <c r="PA161" t="s">
        <v>81</v>
      </c>
      <c r="PB161" t="s">
        <v>81</v>
      </c>
      <c r="PC161" t="s">
        <v>81</v>
      </c>
      <c r="PD161" t="s">
        <v>81</v>
      </c>
    </row>
    <row r="162" spans="1:420" x14ac:dyDescent="0.35">
      <c r="A162" s="20">
        <v>3110709</v>
      </c>
      <c r="B162" s="20">
        <v>3</v>
      </c>
      <c r="C162" s="20">
        <v>11</v>
      </c>
      <c r="D162" s="20">
        <v>7</v>
      </c>
      <c r="E162" s="20" t="s">
        <v>1836</v>
      </c>
      <c r="F162" s="20">
        <v>1</v>
      </c>
      <c r="G162" s="20">
        <v>4</v>
      </c>
      <c r="H162" s="20">
        <v>4</v>
      </c>
      <c r="I162" s="20">
        <v>50</v>
      </c>
      <c r="J162" t="s">
        <v>81</v>
      </c>
      <c r="K162" t="s">
        <v>81</v>
      </c>
      <c r="L162" s="20">
        <v>7000</v>
      </c>
      <c r="M162" s="20">
        <v>13</v>
      </c>
      <c r="N162" s="20">
        <v>7</v>
      </c>
      <c r="O162" s="20">
        <v>7</v>
      </c>
      <c r="P162" s="20">
        <v>17</v>
      </c>
      <c r="Q162" t="s">
        <v>1116</v>
      </c>
      <c r="R162" s="20" t="s">
        <v>81</v>
      </c>
      <c r="S162" s="20">
        <v>33000</v>
      </c>
      <c r="T162" t="s">
        <v>81</v>
      </c>
      <c r="U162" t="s">
        <v>81</v>
      </c>
      <c r="V162" t="s">
        <v>81</v>
      </c>
      <c r="W162" t="s">
        <v>81</v>
      </c>
      <c r="X162" t="s">
        <v>81</v>
      </c>
      <c r="Y162" t="s">
        <v>81</v>
      </c>
      <c r="Z162" t="s">
        <v>81</v>
      </c>
      <c r="AA162" t="s">
        <v>81</v>
      </c>
      <c r="AB162" t="s">
        <v>81</v>
      </c>
      <c r="AC162" t="s">
        <v>81</v>
      </c>
      <c r="AD162" t="s">
        <v>81</v>
      </c>
      <c r="AE162" t="s">
        <v>81</v>
      </c>
      <c r="AF162" t="s">
        <v>81</v>
      </c>
      <c r="AG162" t="s">
        <v>81</v>
      </c>
      <c r="AH162" t="s">
        <v>81</v>
      </c>
      <c r="AI162" t="s">
        <v>81</v>
      </c>
      <c r="AJ162" t="s">
        <v>81</v>
      </c>
      <c r="AK162" t="s">
        <v>81</v>
      </c>
      <c r="AL162" t="s">
        <v>81</v>
      </c>
      <c r="AM162" t="s">
        <v>81</v>
      </c>
      <c r="AN162" t="s">
        <v>81</v>
      </c>
      <c r="AO162" t="s">
        <v>81</v>
      </c>
      <c r="AP162" t="s">
        <v>81</v>
      </c>
      <c r="AQ162" t="s">
        <v>81</v>
      </c>
      <c r="AR162" t="s">
        <v>81</v>
      </c>
      <c r="AS162" t="s">
        <v>81</v>
      </c>
      <c r="AT162" t="s">
        <v>81</v>
      </c>
      <c r="AU162" t="s">
        <v>81</v>
      </c>
      <c r="AV162">
        <v>2</v>
      </c>
      <c r="AW162">
        <v>22500</v>
      </c>
      <c r="AX162">
        <v>37500</v>
      </c>
      <c r="AY162">
        <v>13500</v>
      </c>
      <c r="AZ162">
        <v>200000</v>
      </c>
      <c r="BA162">
        <v>15000</v>
      </c>
      <c r="BB162">
        <v>6000</v>
      </c>
      <c r="BC162">
        <v>5000</v>
      </c>
      <c r="BD162" t="s">
        <v>81</v>
      </c>
      <c r="BE162" t="s">
        <v>81</v>
      </c>
      <c r="BF162" t="s">
        <v>81</v>
      </c>
      <c r="BG162" t="s">
        <v>81</v>
      </c>
      <c r="BH162" t="s">
        <v>81</v>
      </c>
      <c r="BI162" t="s">
        <v>81</v>
      </c>
      <c r="BJ162" t="s">
        <v>81</v>
      </c>
      <c r="BK162" t="s">
        <v>81</v>
      </c>
      <c r="BL162" t="s">
        <v>81</v>
      </c>
      <c r="BM162" t="s">
        <v>81</v>
      </c>
      <c r="BN162" t="s">
        <v>81</v>
      </c>
      <c r="BO162" t="s">
        <v>81</v>
      </c>
      <c r="BP162" t="s">
        <v>81</v>
      </c>
      <c r="BQ162" t="s">
        <v>81</v>
      </c>
      <c r="BR162" t="s">
        <v>81</v>
      </c>
      <c r="BS162" t="s">
        <v>81</v>
      </c>
      <c r="BT162" t="s">
        <v>81</v>
      </c>
      <c r="BU162" s="27">
        <v>0</v>
      </c>
      <c r="BV162" t="s">
        <v>81</v>
      </c>
      <c r="BW162">
        <v>1</v>
      </c>
      <c r="BX162" t="s">
        <v>81</v>
      </c>
      <c r="BY162">
        <v>1</v>
      </c>
      <c r="BZ162" t="s">
        <v>81</v>
      </c>
      <c r="CA162" t="s">
        <v>81</v>
      </c>
      <c r="CB162" t="s">
        <v>81</v>
      </c>
      <c r="CC162" t="s">
        <v>81</v>
      </c>
      <c r="CD162" t="s">
        <v>81</v>
      </c>
      <c r="CE162" t="s">
        <v>81</v>
      </c>
      <c r="CF162" t="s">
        <v>81</v>
      </c>
      <c r="CG162">
        <v>5</v>
      </c>
      <c r="CH162" t="s">
        <v>81</v>
      </c>
      <c r="CI162">
        <v>1</v>
      </c>
      <c r="CJ162" t="s">
        <v>81</v>
      </c>
      <c r="CK162" t="s">
        <v>81</v>
      </c>
      <c r="CL162" t="s">
        <v>81</v>
      </c>
      <c r="CM162">
        <v>8</v>
      </c>
      <c r="CN162">
        <v>2</v>
      </c>
      <c r="CO162" t="s">
        <v>81</v>
      </c>
      <c r="CP162" t="s">
        <v>81</v>
      </c>
      <c r="CQ162">
        <v>1</v>
      </c>
      <c r="CR162" t="s">
        <v>81</v>
      </c>
      <c r="CS162">
        <v>2</v>
      </c>
      <c r="CT162" t="s">
        <v>81</v>
      </c>
      <c r="CU162" t="s">
        <v>81</v>
      </c>
      <c r="CV162" t="s">
        <v>81</v>
      </c>
      <c r="CW162" t="s">
        <v>81</v>
      </c>
      <c r="CX162" t="s">
        <v>81</v>
      </c>
      <c r="CY162" t="s">
        <v>81</v>
      </c>
      <c r="CZ162" t="s">
        <v>81</v>
      </c>
      <c r="DA162" t="s">
        <v>81</v>
      </c>
      <c r="DB162" t="s">
        <v>81</v>
      </c>
      <c r="DC162" t="s">
        <v>81</v>
      </c>
      <c r="DD162" t="s">
        <v>81</v>
      </c>
      <c r="DE162">
        <v>1</v>
      </c>
      <c r="DF162">
        <v>1</v>
      </c>
      <c r="DG162" t="s">
        <v>81</v>
      </c>
      <c r="DH162">
        <v>1</v>
      </c>
      <c r="DI162" t="s">
        <v>81</v>
      </c>
      <c r="DJ162">
        <v>1</v>
      </c>
      <c r="DK162">
        <v>2</v>
      </c>
      <c r="DL162" t="s">
        <v>81</v>
      </c>
      <c r="DM162">
        <v>1</v>
      </c>
      <c r="DN162">
        <v>1</v>
      </c>
      <c r="DO162">
        <v>1</v>
      </c>
      <c r="DP162" t="s">
        <v>81</v>
      </c>
      <c r="DQ162" t="s">
        <v>81</v>
      </c>
      <c r="DR162">
        <v>1</v>
      </c>
      <c r="DS162" t="s">
        <v>81</v>
      </c>
      <c r="DT162" t="s">
        <v>81</v>
      </c>
      <c r="DU162" t="s">
        <v>81</v>
      </c>
      <c r="DV162" t="s">
        <v>81</v>
      </c>
      <c r="DW162" t="s">
        <v>81</v>
      </c>
      <c r="DX162" t="s">
        <v>81</v>
      </c>
      <c r="DY162" t="s">
        <v>81</v>
      </c>
      <c r="DZ162">
        <v>2</v>
      </c>
      <c r="EA162" t="s">
        <v>81</v>
      </c>
      <c r="EB162">
        <v>2</v>
      </c>
      <c r="EC162" t="s">
        <v>81</v>
      </c>
      <c r="ED162" t="s">
        <v>81</v>
      </c>
      <c r="EE162">
        <v>2</v>
      </c>
      <c r="EF162">
        <v>1</v>
      </c>
      <c r="EG162">
        <v>3</v>
      </c>
      <c r="EH162" t="s">
        <v>81</v>
      </c>
      <c r="EI162" t="s">
        <v>81</v>
      </c>
      <c r="EJ162" t="s">
        <v>81</v>
      </c>
      <c r="EK162" t="s">
        <v>81</v>
      </c>
      <c r="EL162" t="s">
        <v>81</v>
      </c>
      <c r="EM162" t="s">
        <v>81</v>
      </c>
      <c r="EN162" t="s">
        <v>81</v>
      </c>
      <c r="EO162" t="s">
        <v>81</v>
      </c>
      <c r="EP162" t="s">
        <v>81</v>
      </c>
      <c r="EQ162" t="s">
        <v>81</v>
      </c>
      <c r="ER162" t="s">
        <v>81</v>
      </c>
      <c r="ES162" t="s">
        <v>81</v>
      </c>
      <c r="ET162">
        <v>1</v>
      </c>
      <c r="EU162" t="s">
        <v>81</v>
      </c>
      <c r="EV162">
        <v>5</v>
      </c>
      <c r="EW162" t="s">
        <v>81</v>
      </c>
      <c r="EX162" t="s">
        <v>81</v>
      </c>
      <c r="EY162" t="s">
        <v>1116</v>
      </c>
      <c r="EZ162">
        <v>80</v>
      </c>
      <c r="FA162">
        <v>1</v>
      </c>
      <c r="FB162" t="s">
        <v>81</v>
      </c>
      <c r="FC162" t="s">
        <v>81</v>
      </c>
      <c r="FD162" t="s">
        <v>81</v>
      </c>
      <c r="FE162" t="s">
        <v>81</v>
      </c>
      <c r="FF162" t="s">
        <v>81</v>
      </c>
      <c r="FG162" t="s">
        <v>81</v>
      </c>
      <c r="FH162" t="s">
        <v>81</v>
      </c>
      <c r="FI162">
        <v>50</v>
      </c>
      <c r="FJ162">
        <v>50</v>
      </c>
      <c r="FK162">
        <v>1</v>
      </c>
      <c r="FL162" t="s">
        <v>81</v>
      </c>
      <c r="FM162" t="s">
        <v>81</v>
      </c>
      <c r="FN162" t="s">
        <v>81</v>
      </c>
      <c r="FO162" t="s">
        <v>81</v>
      </c>
      <c r="FP162" t="s">
        <v>81</v>
      </c>
      <c r="FQ162" t="s">
        <v>81</v>
      </c>
      <c r="FR162" t="s">
        <v>1116</v>
      </c>
      <c r="FS162">
        <v>2</v>
      </c>
      <c r="FT162" t="s">
        <v>81</v>
      </c>
      <c r="FU162">
        <v>1</v>
      </c>
      <c r="FV162" t="s">
        <v>81</v>
      </c>
      <c r="FW162" t="s">
        <v>81</v>
      </c>
      <c r="FX162" t="s">
        <v>81</v>
      </c>
      <c r="FY162" t="s">
        <v>81</v>
      </c>
      <c r="FZ162" t="s">
        <v>81</v>
      </c>
      <c r="GA162" t="s">
        <v>81</v>
      </c>
      <c r="GB162" t="s">
        <v>81</v>
      </c>
      <c r="GC162" t="s">
        <v>81</v>
      </c>
      <c r="GD162" t="s">
        <v>81</v>
      </c>
      <c r="GE162" t="s">
        <v>81</v>
      </c>
      <c r="GF162" t="s">
        <v>81</v>
      </c>
      <c r="GG162" t="s">
        <v>81</v>
      </c>
      <c r="GH162" t="s">
        <v>81</v>
      </c>
      <c r="GI162" t="s">
        <v>81</v>
      </c>
      <c r="GJ162" t="s">
        <v>81</v>
      </c>
      <c r="GK162" t="s">
        <v>81</v>
      </c>
      <c r="GL162" t="s">
        <v>81</v>
      </c>
      <c r="GM162" t="s">
        <v>81</v>
      </c>
      <c r="GN162" t="s">
        <v>81</v>
      </c>
      <c r="GO162" t="s">
        <v>81</v>
      </c>
      <c r="GP162" t="s">
        <v>81</v>
      </c>
      <c r="GQ162" t="s">
        <v>81</v>
      </c>
      <c r="GR162" t="s">
        <v>81</v>
      </c>
      <c r="GS162" t="s">
        <v>81</v>
      </c>
      <c r="GT162" t="s">
        <v>81</v>
      </c>
      <c r="GU162" t="s">
        <v>81</v>
      </c>
      <c r="GV162" t="s">
        <v>81</v>
      </c>
      <c r="GW162" t="s">
        <v>81</v>
      </c>
      <c r="GX162" t="s">
        <v>81</v>
      </c>
      <c r="GY162" t="s">
        <v>81</v>
      </c>
      <c r="GZ162" t="s">
        <v>81</v>
      </c>
      <c r="HA162" t="s">
        <v>81</v>
      </c>
      <c r="HB162" t="s">
        <v>81</v>
      </c>
      <c r="HC162" t="s">
        <v>81</v>
      </c>
      <c r="HD162" t="s">
        <v>81</v>
      </c>
      <c r="HE162" t="s">
        <v>81</v>
      </c>
      <c r="HF162" t="s">
        <v>81</v>
      </c>
      <c r="HG162" t="s">
        <v>81</v>
      </c>
      <c r="HH162" t="s">
        <v>81</v>
      </c>
      <c r="HI162" t="s">
        <v>81</v>
      </c>
      <c r="HJ162" t="s">
        <v>81</v>
      </c>
      <c r="HK162" t="s">
        <v>81</v>
      </c>
      <c r="HL162" t="s">
        <v>81</v>
      </c>
      <c r="HM162" t="s">
        <v>81</v>
      </c>
      <c r="HN162" t="s">
        <v>81</v>
      </c>
      <c r="HO162" t="s">
        <v>81</v>
      </c>
      <c r="HP162" t="s">
        <v>81</v>
      </c>
      <c r="HQ162" t="s">
        <v>81</v>
      </c>
      <c r="HR162" t="s">
        <v>81</v>
      </c>
      <c r="HS162" t="s">
        <v>81</v>
      </c>
      <c r="HT162" t="s">
        <v>81</v>
      </c>
      <c r="HU162" t="s">
        <v>81</v>
      </c>
      <c r="HV162" t="s">
        <v>81</v>
      </c>
      <c r="HW162" t="s">
        <v>81</v>
      </c>
      <c r="HX162" t="s">
        <v>81</v>
      </c>
      <c r="HY162" t="s">
        <v>81</v>
      </c>
      <c r="HZ162" t="s">
        <v>81</v>
      </c>
      <c r="IA162" t="s">
        <v>81</v>
      </c>
      <c r="IB162" t="s">
        <v>81</v>
      </c>
      <c r="IC162" t="s">
        <v>81</v>
      </c>
      <c r="ID162" t="s">
        <v>81</v>
      </c>
      <c r="IE162" t="s">
        <v>81</v>
      </c>
      <c r="IF162" t="s">
        <v>81</v>
      </c>
      <c r="IG162" t="s">
        <v>81</v>
      </c>
      <c r="IH162" t="s">
        <v>81</v>
      </c>
      <c r="II162" t="s">
        <v>81</v>
      </c>
      <c r="IJ162" t="s">
        <v>81</v>
      </c>
      <c r="IK162" t="s">
        <v>81</v>
      </c>
      <c r="IL162" t="s">
        <v>81</v>
      </c>
      <c r="IM162" t="s">
        <v>81</v>
      </c>
      <c r="IN162" t="s">
        <v>81</v>
      </c>
      <c r="IO162" t="s">
        <v>81</v>
      </c>
      <c r="IP162" t="s">
        <v>81</v>
      </c>
      <c r="IQ162" t="s">
        <v>81</v>
      </c>
      <c r="IR162" t="s">
        <v>81</v>
      </c>
      <c r="IS162" t="s">
        <v>81</v>
      </c>
      <c r="IT162" t="s">
        <v>81</v>
      </c>
      <c r="IU162" t="s">
        <v>81</v>
      </c>
      <c r="IV162" t="s">
        <v>81</v>
      </c>
      <c r="IW162" t="s">
        <v>81</v>
      </c>
      <c r="IX162" t="s">
        <v>81</v>
      </c>
      <c r="IY162" t="s">
        <v>81</v>
      </c>
      <c r="IZ162" t="s">
        <v>81</v>
      </c>
      <c r="JA162" t="s">
        <v>81</v>
      </c>
      <c r="JB162" t="s">
        <v>81</v>
      </c>
      <c r="JC162" t="s">
        <v>81</v>
      </c>
      <c r="JD162" t="s">
        <v>81</v>
      </c>
      <c r="JE162" t="s">
        <v>81</v>
      </c>
      <c r="JF162" t="s">
        <v>81</v>
      </c>
      <c r="JG162" t="s">
        <v>81</v>
      </c>
      <c r="JH162" t="s">
        <v>81</v>
      </c>
      <c r="JI162" t="s">
        <v>81</v>
      </c>
      <c r="JJ162" t="s">
        <v>81</v>
      </c>
      <c r="JK162" t="s">
        <v>81</v>
      </c>
      <c r="JL162" t="s">
        <v>81</v>
      </c>
      <c r="JM162" t="s">
        <v>81</v>
      </c>
      <c r="JN162" t="s">
        <v>81</v>
      </c>
      <c r="JO162" t="s">
        <v>81</v>
      </c>
      <c r="JP162" t="s">
        <v>81</v>
      </c>
      <c r="JQ162" t="s">
        <v>81</v>
      </c>
      <c r="JR162" t="s">
        <v>81</v>
      </c>
      <c r="JS162" t="s">
        <v>81</v>
      </c>
      <c r="JT162" t="s">
        <v>81</v>
      </c>
      <c r="JU162" t="s">
        <v>81</v>
      </c>
      <c r="JV162" t="s">
        <v>81</v>
      </c>
      <c r="JW162" t="s">
        <v>81</v>
      </c>
      <c r="JX162" t="s">
        <v>81</v>
      </c>
      <c r="JY162" t="s">
        <v>81</v>
      </c>
      <c r="JZ162" t="s">
        <v>81</v>
      </c>
      <c r="KA162" t="s">
        <v>81</v>
      </c>
      <c r="KB162" t="s">
        <v>81</v>
      </c>
      <c r="KC162" t="s">
        <v>81</v>
      </c>
      <c r="KD162" t="s">
        <v>81</v>
      </c>
      <c r="KE162" t="s">
        <v>81</v>
      </c>
      <c r="KF162" t="s">
        <v>81</v>
      </c>
      <c r="KG162" t="s">
        <v>81</v>
      </c>
      <c r="KH162" t="s">
        <v>81</v>
      </c>
      <c r="KI162" t="s">
        <v>81</v>
      </c>
      <c r="KJ162" t="s">
        <v>81</v>
      </c>
      <c r="KK162" t="s">
        <v>81</v>
      </c>
      <c r="KL162" t="s">
        <v>81</v>
      </c>
      <c r="KM162" t="s">
        <v>81</v>
      </c>
      <c r="KN162" t="s">
        <v>81</v>
      </c>
      <c r="KO162" t="s">
        <v>81</v>
      </c>
      <c r="KP162" t="s">
        <v>81</v>
      </c>
      <c r="KQ162" t="s">
        <v>81</v>
      </c>
      <c r="KR162" t="s">
        <v>81</v>
      </c>
      <c r="KS162" t="s">
        <v>81</v>
      </c>
      <c r="KT162" t="s">
        <v>81</v>
      </c>
      <c r="KU162" t="s">
        <v>81</v>
      </c>
      <c r="KV162" t="s">
        <v>81</v>
      </c>
      <c r="KW162" t="s">
        <v>81</v>
      </c>
      <c r="KX162" t="s">
        <v>81</v>
      </c>
      <c r="KY162" t="s">
        <v>81</v>
      </c>
      <c r="KZ162" t="s">
        <v>81</v>
      </c>
      <c r="LA162" t="s">
        <v>81</v>
      </c>
      <c r="LB162" t="s">
        <v>81</v>
      </c>
      <c r="LC162" t="s">
        <v>81</v>
      </c>
      <c r="LD162" t="s">
        <v>81</v>
      </c>
      <c r="LE162" t="s">
        <v>81</v>
      </c>
      <c r="LF162" t="s">
        <v>81</v>
      </c>
      <c r="LG162" t="s">
        <v>81</v>
      </c>
      <c r="LH162" t="s">
        <v>81</v>
      </c>
      <c r="LI162" t="s">
        <v>81</v>
      </c>
      <c r="LJ162" t="s">
        <v>81</v>
      </c>
      <c r="LK162" t="s">
        <v>81</v>
      </c>
      <c r="LL162" t="s">
        <v>81</v>
      </c>
      <c r="LM162" t="s">
        <v>81</v>
      </c>
      <c r="LN162" t="s">
        <v>81</v>
      </c>
      <c r="LO162" t="s">
        <v>81</v>
      </c>
      <c r="LP162" t="s">
        <v>81</v>
      </c>
      <c r="LQ162" t="s">
        <v>81</v>
      </c>
      <c r="LR162" t="s">
        <v>81</v>
      </c>
      <c r="LS162" t="s">
        <v>81</v>
      </c>
      <c r="LT162" t="s">
        <v>81</v>
      </c>
      <c r="LU162" t="s">
        <v>81</v>
      </c>
      <c r="LV162" t="s">
        <v>81</v>
      </c>
      <c r="LW162" t="s">
        <v>81</v>
      </c>
      <c r="LX162" t="s">
        <v>81</v>
      </c>
      <c r="LY162" t="s">
        <v>81</v>
      </c>
      <c r="LZ162" t="s">
        <v>81</v>
      </c>
      <c r="MA162" t="s">
        <v>81</v>
      </c>
      <c r="MB162" t="s">
        <v>81</v>
      </c>
      <c r="MC162" t="s">
        <v>81</v>
      </c>
      <c r="MD162" t="s">
        <v>81</v>
      </c>
      <c r="ME162" t="s">
        <v>81</v>
      </c>
      <c r="MF162" t="s">
        <v>81</v>
      </c>
      <c r="MG162" t="s">
        <v>81</v>
      </c>
      <c r="MH162" t="s">
        <v>81</v>
      </c>
      <c r="MI162" t="s">
        <v>81</v>
      </c>
      <c r="MJ162" t="s">
        <v>81</v>
      </c>
      <c r="MK162" t="s">
        <v>81</v>
      </c>
      <c r="ML162" t="s">
        <v>81</v>
      </c>
      <c r="MM162" t="s">
        <v>81</v>
      </c>
      <c r="MN162" t="s">
        <v>81</v>
      </c>
      <c r="MO162" t="s">
        <v>81</v>
      </c>
      <c r="MP162" t="s">
        <v>81</v>
      </c>
      <c r="MQ162" t="s">
        <v>81</v>
      </c>
      <c r="MR162" t="s">
        <v>81</v>
      </c>
      <c r="MS162" t="s">
        <v>81</v>
      </c>
      <c r="MT162" t="s">
        <v>81</v>
      </c>
      <c r="MU162" t="s">
        <v>81</v>
      </c>
      <c r="MV162" t="s">
        <v>81</v>
      </c>
      <c r="MW162" t="s">
        <v>81</v>
      </c>
      <c r="MX162" t="s">
        <v>81</v>
      </c>
      <c r="MY162" t="s">
        <v>81</v>
      </c>
      <c r="MZ162" t="s">
        <v>81</v>
      </c>
      <c r="NA162" t="s">
        <v>81</v>
      </c>
      <c r="NB162" t="s">
        <v>81</v>
      </c>
      <c r="NC162" t="s">
        <v>81</v>
      </c>
      <c r="ND162" t="s">
        <v>81</v>
      </c>
      <c r="NE162" t="s">
        <v>81</v>
      </c>
      <c r="NF162" t="s">
        <v>81</v>
      </c>
      <c r="NG162" t="s">
        <v>81</v>
      </c>
      <c r="NH162" t="s">
        <v>81</v>
      </c>
      <c r="NI162" t="s">
        <v>81</v>
      </c>
      <c r="NJ162" t="s">
        <v>81</v>
      </c>
      <c r="NK162" t="s">
        <v>81</v>
      </c>
      <c r="NL162" t="s">
        <v>81</v>
      </c>
      <c r="NM162" t="s">
        <v>81</v>
      </c>
      <c r="NN162" t="s">
        <v>81</v>
      </c>
      <c r="NO162" t="s">
        <v>81</v>
      </c>
      <c r="NP162" t="s">
        <v>81</v>
      </c>
      <c r="NQ162" t="s">
        <v>81</v>
      </c>
      <c r="NR162" t="s">
        <v>81</v>
      </c>
      <c r="NS162" t="s">
        <v>81</v>
      </c>
      <c r="NT162" t="s">
        <v>81</v>
      </c>
      <c r="NU162" t="s">
        <v>81</v>
      </c>
      <c r="NV162" t="s">
        <v>81</v>
      </c>
      <c r="NW162" t="s">
        <v>81</v>
      </c>
      <c r="NX162" t="s">
        <v>81</v>
      </c>
      <c r="NY162" t="s">
        <v>81</v>
      </c>
      <c r="NZ162" t="s">
        <v>81</v>
      </c>
      <c r="OA162" t="s">
        <v>81</v>
      </c>
      <c r="OB162" t="s">
        <v>81</v>
      </c>
      <c r="OC162" t="s">
        <v>81</v>
      </c>
      <c r="OD162" t="s">
        <v>81</v>
      </c>
      <c r="OE162" t="s">
        <v>81</v>
      </c>
      <c r="OF162" t="s">
        <v>81</v>
      </c>
      <c r="OG162" t="s">
        <v>81</v>
      </c>
      <c r="OH162" t="s">
        <v>81</v>
      </c>
      <c r="OI162" t="s">
        <v>81</v>
      </c>
      <c r="OJ162" t="s">
        <v>81</v>
      </c>
      <c r="OK162" t="s">
        <v>81</v>
      </c>
      <c r="OL162" t="s">
        <v>81</v>
      </c>
      <c r="OM162">
        <v>0</v>
      </c>
      <c r="ON162" t="s">
        <v>81</v>
      </c>
      <c r="OO162" t="s">
        <v>81</v>
      </c>
      <c r="OP162">
        <v>0</v>
      </c>
      <c r="OQ162" t="s">
        <v>81</v>
      </c>
      <c r="OR162" t="s">
        <v>81</v>
      </c>
      <c r="OS162" t="s">
        <v>81</v>
      </c>
      <c r="OT162" t="s">
        <v>81</v>
      </c>
      <c r="OU162" t="s">
        <v>81</v>
      </c>
      <c r="OV162" t="s">
        <v>81</v>
      </c>
      <c r="OW162" t="s">
        <v>81</v>
      </c>
      <c r="OX162" t="s">
        <v>81</v>
      </c>
      <c r="OY162" t="s">
        <v>81</v>
      </c>
      <c r="OZ162" t="s">
        <v>81</v>
      </c>
      <c r="PA162" t="s">
        <v>81</v>
      </c>
      <c r="PB162" t="s">
        <v>81</v>
      </c>
      <c r="PC162" t="s">
        <v>81</v>
      </c>
      <c r="PD162" t="s">
        <v>81</v>
      </c>
    </row>
    <row r="163" spans="1:420" x14ac:dyDescent="0.35">
      <c r="A163" s="20">
        <v>3110710</v>
      </c>
      <c r="B163" s="20">
        <v>3</v>
      </c>
      <c r="C163" s="20">
        <v>11</v>
      </c>
      <c r="D163" s="20">
        <v>7</v>
      </c>
      <c r="E163" s="20" t="s">
        <v>1842</v>
      </c>
      <c r="F163" s="20">
        <v>1</v>
      </c>
      <c r="G163" s="20">
        <v>1</v>
      </c>
      <c r="H163" s="20">
        <v>1</v>
      </c>
      <c r="I163" s="20">
        <v>40</v>
      </c>
      <c r="J163" t="s">
        <v>81</v>
      </c>
      <c r="K163" t="s">
        <v>81</v>
      </c>
      <c r="L163" s="20">
        <v>7000</v>
      </c>
      <c r="M163" s="20">
        <v>13</v>
      </c>
      <c r="N163" s="20">
        <v>2</v>
      </c>
      <c r="O163" s="20">
        <v>2</v>
      </c>
      <c r="P163" t="s">
        <v>81</v>
      </c>
      <c r="Q163" t="s">
        <v>81</v>
      </c>
      <c r="R163" t="s">
        <v>81</v>
      </c>
      <c r="S163" t="s">
        <v>81</v>
      </c>
      <c r="T163" t="s">
        <v>81</v>
      </c>
      <c r="U163" t="s">
        <v>81</v>
      </c>
      <c r="V163" t="s">
        <v>81</v>
      </c>
      <c r="W163" t="s">
        <v>81</v>
      </c>
      <c r="X163" t="s">
        <v>81</v>
      </c>
      <c r="Y163" t="s">
        <v>81</v>
      </c>
      <c r="Z163" t="s">
        <v>81</v>
      </c>
      <c r="AA163" t="s">
        <v>81</v>
      </c>
      <c r="AB163" t="s">
        <v>81</v>
      </c>
      <c r="AC163" t="s">
        <v>81</v>
      </c>
      <c r="AD163" t="s">
        <v>81</v>
      </c>
      <c r="AE163" t="s">
        <v>81</v>
      </c>
      <c r="AF163" t="s">
        <v>81</v>
      </c>
      <c r="AG163" t="s">
        <v>81</v>
      </c>
      <c r="AH163" t="s">
        <v>81</v>
      </c>
      <c r="AI163" t="s">
        <v>81</v>
      </c>
      <c r="AJ163" t="s">
        <v>81</v>
      </c>
      <c r="AK163" t="s">
        <v>81</v>
      </c>
      <c r="AL163" t="s">
        <v>81</v>
      </c>
      <c r="AM163" t="s">
        <v>81</v>
      </c>
      <c r="AN163" t="s">
        <v>81</v>
      </c>
      <c r="AO163" t="s">
        <v>81</v>
      </c>
      <c r="AP163" t="s">
        <v>81</v>
      </c>
      <c r="AQ163" t="s">
        <v>81</v>
      </c>
      <c r="AR163" t="s">
        <v>81</v>
      </c>
      <c r="AS163" t="s">
        <v>81</v>
      </c>
      <c r="AT163" t="s">
        <v>81</v>
      </c>
      <c r="AU163" t="s">
        <v>81</v>
      </c>
      <c r="AV163">
        <v>2</v>
      </c>
      <c r="AW163">
        <v>20000</v>
      </c>
      <c r="AX163">
        <v>30000</v>
      </c>
      <c r="AY163" t="s">
        <v>81</v>
      </c>
      <c r="AZ163" t="s">
        <v>81</v>
      </c>
      <c r="BA163">
        <v>100000</v>
      </c>
      <c r="BB163" t="s">
        <v>81</v>
      </c>
      <c r="BC163" t="s">
        <v>81</v>
      </c>
      <c r="BD163">
        <v>10000</v>
      </c>
      <c r="BE163" t="s">
        <v>81</v>
      </c>
      <c r="BF163" t="s">
        <v>81</v>
      </c>
      <c r="BG163" t="s">
        <v>81</v>
      </c>
      <c r="BH163" t="s">
        <v>81</v>
      </c>
      <c r="BI163" t="s">
        <v>81</v>
      </c>
      <c r="BJ163" t="s">
        <v>81</v>
      </c>
      <c r="BK163" t="s">
        <v>81</v>
      </c>
      <c r="BL163" t="s">
        <v>81</v>
      </c>
      <c r="BM163" t="s">
        <v>81</v>
      </c>
      <c r="BN163" t="s">
        <v>81</v>
      </c>
      <c r="BO163" t="s">
        <v>81</v>
      </c>
      <c r="BP163" t="s">
        <v>81</v>
      </c>
      <c r="BQ163" t="s">
        <v>81</v>
      </c>
      <c r="BR163" t="s">
        <v>81</v>
      </c>
      <c r="BS163" t="s">
        <v>81</v>
      </c>
      <c r="BT163" t="s">
        <v>81</v>
      </c>
      <c r="BU163">
        <v>1</v>
      </c>
      <c r="BV163" t="s">
        <v>81</v>
      </c>
      <c r="BW163" t="s">
        <v>81</v>
      </c>
      <c r="BX163" t="s">
        <v>81</v>
      </c>
      <c r="BY163">
        <v>1</v>
      </c>
      <c r="BZ163" t="s">
        <v>81</v>
      </c>
      <c r="CA163" t="s">
        <v>81</v>
      </c>
      <c r="CB163" t="s">
        <v>81</v>
      </c>
      <c r="CC163" t="s">
        <v>81</v>
      </c>
      <c r="CD163" t="s">
        <v>81</v>
      </c>
      <c r="CE163" t="s">
        <v>81</v>
      </c>
      <c r="CF163" t="s">
        <v>81</v>
      </c>
      <c r="CG163">
        <v>5</v>
      </c>
      <c r="CH163" t="s">
        <v>81</v>
      </c>
      <c r="CI163">
        <v>1</v>
      </c>
      <c r="CJ163" t="s">
        <v>81</v>
      </c>
      <c r="CK163" t="s">
        <v>81</v>
      </c>
      <c r="CL163" t="s">
        <v>81</v>
      </c>
      <c r="CM163">
        <v>8</v>
      </c>
      <c r="CN163">
        <v>1</v>
      </c>
      <c r="CO163" t="s">
        <v>81</v>
      </c>
      <c r="CP163" t="s">
        <v>81</v>
      </c>
      <c r="CQ163">
        <v>1</v>
      </c>
      <c r="CR163" t="s">
        <v>81</v>
      </c>
      <c r="CS163">
        <v>1</v>
      </c>
      <c r="CT163" t="s">
        <v>81</v>
      </c>
      <c r="CU163" t="s">
        <v>81</v>
      </c>
      <c r="CV163" t="s">
        <v>81</v>
      </c>
      <c r="CW163" t="s">
        <v>81</v>
      </c>
      <c r="CX163" t="s">
        <v>81</v>
      </c>
      <c r="CY163" t="s">
        <v>81</v>
      </c>
      <c r="CZ163" t="s">
        <v>81</v>
      </c>
      <c r="DA163" t="s">
        <v>81</v>
      </c>
      <c r="DB163" t="s">
        <v>81</v>
      </c>
      <c r="DC163" t="s">
        <v>81</v>
      </c>
      <c r="DD163" t="s">
        <v>81</v>
      </c>
      <c r="DE163" t="s">
        <v>81</v>
      </c>
      <c r="DF163">
        <v>1</v>
      </c>
      <c r="DG163" t="s">
        <v>81</v>
      </c>
      <c r="DH163">
        <v>1</v>
      </c>
      <c r="DI163" t="s">
        <v>81</v>
      </c>
      <c r="DJ163" t="s">
        <v>81</v>
      </c>
      <c r="DK163" t="s">
        <v>81</v>
      </c>
      <c r="DL163" t="s">
        <v>81</v>
      </c>
      <c r="DM163" t="s">
        <v>81</v>
      </c>
      <c r="DN163">
        <v>1</v>
      </c>
      <c r="DO163">
        <v>1</v>
      </c>
      <c r="DP163" t="s">
        <v>81</v>
      </c>
      <c r="DQ163" t="s">
        <v>81</v>
      </c>
      <c r="DR163">
        <v>1</v>
      </c>
      <c r="DS163" t="s">
        <v>81</v>
      </c>
      <c r="DT163" t="s">
        <v>81</v>
      </c>
      <c r="DU163" t="s">
        <v>81</v>
      </c>
      <c r="DV163" t="s">
        <v>81</v>
      </c>
      <c r="DW163" t="s">
        <v>81</v>
      </c>
      <c r="DX163" t="s">
        <v>81</v>
      </c>
      <c r="DY163">
        <v>2</v>
      </c>
      <c r="DZ163" t="s">
        <v>81</v>
      </c>
      <c r="EA163" t="s">
        <v>81</v>
      </c>
      <c r="EB163">
        <v>1</v>
      </c>
      <c r="EC163" t="s">
        <v>81</v>
      </c>
      <c r="ED163" t="s">
        <v>81</v>
      </c>
      <c r="EE163" t="s">
        <v>81</v>
      </c>
      <c r="EF163" t="s">
        <v>81</v>
      </c>
      <c r="EG163" t="s">
        <v>81</v>
      </c>
      <c r="EH163" t="s">
        <v>81</v>
      </c>
      <c r="EI163" t="s">
        <v>81</v>
      </c>
      <c r="EJ163">
        <v>2</v>
      </c>
      <c r="EK163" t="s">
        <v>81</v>
      </c>
      <c r="EL163">
        <v>1</v>
      </c>
      <c r="EM163" t="s">
        <v>81</v>
      </c>
      <c r="EN163" t="s">
        <v>81</v>
      </c>
      <c r="EO163" t="s">
        <v>81</v>
      </c>
      <c r="EP163" t="s">
        <v>81</v>
      </c>
      <c r="EQ163" t="s">
        <v>81</v>
      </c>
      <c r="ER163" t="s">
        <v>81</v>
      </c>
      <c r="ES163" t="s">
        <v>81</v>
      </c>
      <c r="ET163">
        <v>1</v>
      </c>
      <c r="EU163" t="s">
        <v>81</v>
      </c>
      <c r="EV163">
        <v>1</v>
      </c>
      <c r="EW163" t="s">
        <v>81</v>
      </c>
      <c r="EX163" t="s">
        <v>81</v>
      </c>
      <c r="EY163" t="s">
        <v>81</v>
      </c>
      <c r="EZ163" t="s">
        <v>81</v>
      </c>
      <c r="FA163" t="s">
        <v>81</v>
      </c>
      <c r="FB163" t="s">
        <v>81</v>
      </c>
      <c r="FC163" t="s">
        <v>81</v>
      </c>
      <c r="FD163" t="s">
        <v>81</v>
      </c>
      <c r="FE163" t="s">
        <v>81</v>
      </c>
      <c r="FF163" t="s">
        <v>81</v>
      </c>
      <c r="FG163" t="s">
        <v>81</v>
      </c>
      <c r="FH163" t="s">
        <v>81</v>
      </c>
      <c r="FI163" t="s">
        <v>81</v>
      </c>
      <c r="FJ163">
        <v>20</v>
      </c>
      <c r="FK163">
        <v>1</v>
      </c>
      <c r="FL163" t="s">
        <v>81</v>
      </c>
      <c r="FM163" t="s">
        <v>81</v>
      </c>
      <c r="FN163" t="s">
        <v>81</v>
      </c>
      <c r="FO163" t="s">
        <v>81</v>
      </c>
      <c r="FP163" t="s">
        <v>81</v>
      </c>
      <c r="FQ163" t="s">
        <v>81</v>
      </c>
      <c r="FR163" t="s">
        <v>81</v>
      </c>
      <c r="FS163">
        <v>1</v>
      </c>
      <c r="FT163">
        <v>1</v>
      </c>
      <c r="FU163">
        <v>1</v>
      </c>
      <c r="FV163" t="s">
        <v>81</v>
      </c>
      <c r="FW163" t="s">
        <v>81</v>
      </c>
      <c r="FX163" t="s">
        <v>81</v>
      </c>
      <c r="FY163" t="s">
        <v>81</v>
      </c>
      <c r="FZ163" t="s">
        <v>81</v>
      </c>
      <c r="GA163" t="s">
        <v>81</v>
      </c>
      <c r="GB163" t="s">
        <v>81</v>
      </c>
      <c r="GC163" t="s">
        <v>81</v>
      </c>
      <c r="GD163" t="s">
        <v>81</v>
      </c>
      <c r="GE163" t="s">
        <v>81</v>
      </c>
      <c r="GF163" t="s">
        <v>81</v>
      </c>
      <c r="GG163" t="s">
        <v>81</v>
      </c>
      <c r="GH163" t="s">
        <v>81</v>
      </c>
      <c r="GI163" t="s">
        <v>81</v>
      </c>
      <c r="GJ163" t="s">
        <v>81</v>
      </c>
      <c r="GK163" t="s">
        <v>81</v>
      </c>
      <c r="GL163" t="s">
        <v>81</v>
      </c>
      <c r="GM163" t="s">
        <v>81</v>
      </c>
      <c r="GN163" t="s">
        <v>81</v>
      </c>
      <c r="GO163" t="s">
        <v>81</v>
      </c>
      <c r="GP163" t="s">
        <v>81</v>
      </c>
      <c r="GQ163" t="s">
        <v>81</v>
      </c>
      <c r="GR163" t="s">
        <v>81</v>
      </c>
      <c r="GS163" t="s">
        <v>81</v>
      </c>
      <c r="GT163" t="s">
        <v>81</v>
      </c>
      <c r="GU163" t="s">
        <v>81</v>
      </c>
      <c r="GV163" t="s">
        <v>81</v>
      </c>
      <c r="GW163" t="s">
        <v>81</v>
      </c>
      <c r="GX163" t="s">
        <v>81</v>
      </c>
      <c r="GY163" t="s">
        <v>81</v>
      </c>
      <c r="GZ163" t="s">
        <v>81</v>
      </c>
      <c r="HA163" t="s">
        <v>81</v>
      </c>
      <c r="HB163" t="s">
        <v>81</v>
      </c>
      <c r="HC163" t="s">
        <v>81</v>
      </c>
      <c r="HD163" t="s">
        <v>81</v>
      </c>
      <c r="HE163" t="s">
        <v>81</v>
      </c>
      <c r="HF163" t="s">
        <v>81</v>
      </c>
      <c r="HG163" t="s">
        <v>81</v>
      </c>
      <c r="HH163" t="s">
        <v>81</v>
      </c>
      <c r="HI163" t="s">
        <v>81</v>
      </c>
      <c r="HJ163" t="s">
        <v>81</v>
      </c>
      <c r="HK163" t="s">
        <v>81</v>
      </c>
      <c r="HL163" t="s">
        <v>81</v>
      </c>
      <c r="HM163" t="s">
        <v>81</v>
      </c>
      <c r="HN163" t="s">
        <v>81</v>
      </c>
      <c r="HO163" t="s">
        <v>81</v>
      </c>
      <c r="HP163" t="s">
        <v>81</v>
      </c>
      <c r="HQ163" t="s">
        <v>81</v>
      </c>
      <c r="HR163" t="s">
        <v>81</v>
      </c>
      <c r="HS163" t="s">
        <v>81</v>
      </c>
      <c r="HT163" t="s">
        <v>81</v>
      </c>
      <c r="HU163" t="s">
        <v>81</v>
      </c>
      <c r="HV163" t="s">
        <v>81</v>
      </c>
      <c r="HW163" t="s">
        <v>81</v>
      </c>
      <c r="HX163" t="s">
        <v>81</v>
      </c>
      <c r="HY163" t="s">
        <v>81</v>
      </c>
      <c r="HZ163" t="s">
        <v>81</v>
      </c>
      <c r="IA163" t="s">
        <v>81</v>
      </c>
      <c r="IB163" t="s">
        <v>81</v>
      </c>
      <c r="IC163" t="s">
        <v>81</v>
      </c>
      <c r="ID163" t="s">
        <v>81</v>
      </c>
      <c r="IE163" t="s">
        <v>81</v>
      </c>
      <c r="IF163" t="s">
        <v>81</v>
      </c>
      <c r="IG163" t="s">
        <v>81</v>
      </c>
      <c r="IH163" t="s">
        <v>81</v>
      </c>
      <c r="II163" t="s">
        <v>81</v>
      </c>
      <c r="IJ163" t="s">
        <v>81</v>
      </c>
      <c r="IK163" t="s">
        <v>81</v>
      </c>
      <c r="IL163" t="s">
        <v>81</v>
      </c>
      <c r="IM163" t="s">
        <v>81</v>
      </c>
      <c r="IN163" t="s">
        <v>81</v>
      </c>
      <c r="IO163" t="s">
        <v>81</v>
      </c>
      <c r="IP163" t="s">
        <v>81</v>
      </c>
      <c r="IQ163" t="s">
        <v>81</v>
      </c>
      <c r="IR163" t="s">
        <v>81</v>
      </c>
      <c r="IS163" t="s">
        <v>81</v>
      </c>
      <c r="IT163" t="s">
        <v>81</v>
      </c>
      <c r="IU163" t="s">
        <v>81</v>
      </c>
      <c r="IV163" t="s">
        <v>81</v>
      </c>
      <c r="IW163" t="s">
        <v>81</v>
      </c>
      <c r="IX163" t="s">
        <v>81</v>
      </c>
      <c r="IY163" t="s">
        <v>81</v>
      </c>
      <c r="IZ163" t="s">
        <v>81</v>
      </c>
      <c r="JA163" t="s">
        <v>81</v>
      </c>
      <c r="JB163" t="s">
        <v>81</v>
      </c>
      <c r="JC163" t="s">
        <v>81</v>
      </c>
      <c r="JD163" t="s">
        <v>81</v>
      </c>
      <c r="JE163" t="s">
        <v>81</v>
      </c>
      <c r="JF163" t="s">
        <v>81</v>
      </c>
      <c r="JG163" t="s">
        <v>81</v>
      </c>
      <c r="JH163" t="s">
        <v>81</v>
      </c>
      <c r="JI163" t="s">
        <v>81</v>
      </c>
      <c r="JJ163" t="s">
        <v>81</v>
      </c>
      <c r="JK163" t="s">
        <v>81</v>
      </c>
      <c r="JL163" t="s">
        <v>81</v>
      </c>
      <c r="JM163" t="s">
        <v>81</v>
      </c>
      <c r="JN163" t="s">
        <v>81</v>
      </c>
      <c r="JO163" t="s">
        <v>81</v>
      </c>
      <c r="JP163" t="s">
        <v>81</v>
      </c>
      <c r="JQ163" t="s">
        <v>81</v>
      </c>
      <c r="JR163" t="s">
        <v>81</v>
      </c>
      <c r="JS163" t="s">
        <v>81</v>
      </c>
      <c r="JT163" t="s">
        <v>81</v>
      </c>
      <c r="JU163" t="s">
        <v>81</v>
      </c>
      <c r="JV163" t="s">
        <v>81</v>
      </c>
      <c r="JW163" t="s">
        <v>81</v>
      </c>
      <c r="JX163" t="s">
        <v>81</v>
      </c>
      <c r="JY163" t="s">
        <v>81</v>
      </c>
      <c r="JZ163" t="s">
        <v>81</v>
      </c>
      <c r="KA163" t="s">
        <v>81</v>
      </c>
      <c r="KB163" t="s">
        <v>81</v>
      </c>
      <c r="KC163" t="s">
        <v>81</v>
      </c>
      <c r="KD163" t="s">
        <v>81</v>
      </c>
      <c r="KE163" t="s">
        <v>81</v>
      </c>
      <c r="KF163" t="s">
        <v>81</v>
      </c>
      <c r="KG163" t="s">
        <v>81</v>
      </c>
      <c r="KH163" t="s">
        <v>81</v>
      </c>
      <c r="KI163" t="s">
        <v>81</v>
      </c>
      <c r="KJ163" t="s">
        <v>81</v>
      </c>
      <c r="KK163" t="s">
        <v>81</v>
      </c>
      <c r="KL163" t="s">
        <v>81</v>
      </c>
      <c r="KM163" t="s">
        <v>81</v>
      </c>
      <c r="KN163" t="s">
        <v>81</v>
      </c>
      <c r="KO163" t="s">
        <v>81</v>
      </c>
      <c r="KP163" t="s">
        <v>81</v>
      </c>
      <c r="KQ163" t="s">
        <v>81</v>
      </c>
      <c r="KR163" t="s">
        <v>81</v>
      </c>
      <c r="KS163" t="s">
        <v>81</v>
      </c>
      <c r="KT163" t="s">
        <v>81</v>
      </c>
      <c r="KU163" t="s">
        <v>81</v>
      </c>
      <c r="KV163" t="s">
        <v>81</v>
      </c>
      <c r="KW163" t="s">
        <v>81</v>
      </c>
      <c r="KX163" t="s">
        <v>81</v>
      </c>
      <c r="KY163" t="s">
        <v>81</v>
      </c>
      <c r="KZ163" t="s">
        <v>81</v>
      </c>
      <c r="LA163" t="s">
        <v>81</v>
      </c>
      <c r="LB163" t="s">
        <v>81</v>
      </c>
      <c r="LC163" t="s">
        <v>81</v>
      </c>
      <c r="LD163" t="s">
        <v>81</v>
      </c>
      <c r="LE163" t="s">
        <v>81</v>
      </c>
      <c r="LF163" t="s">
        <v>81</v>
      </c>
      <c r="LG163" t="s">
        <v>81</v>
      </c>
      <c r="LH163" t="s">
        <v>81</v>
      </c>
      <c r="LI163" t="s">
        <v>81</v>
      </c>
      <c r="LJ163" t="s">
        <v>81</v>
      </c>
      <c r="LK163" t="s">
        <v>81</v>
      </c>
      <c r="LL163" t="s">
        <v>81</v>
      </c>
      <c r="LM163" t="s">
        <v>81</v>
      </c>
      <c r="LN163" t="s">
        <v>81</v>
      </c>
      <c r="LO163" t="s">
        <v>81</v>
      </c>
      <c r="LP163" t="s">
        <v>81</v>
      </c>
      <c r="LQ163" t="s">
        <v>81</v>
      </c>
      <c r="LR163" t="s">
        <v>81</v>
      </c>
      <c r="LS163" t="s">
        <v>81</v>
      </c>
      <c r="LT163" t="s">
        <v>81</v>
      </c>
      <c r="LU163" t="s">
        <v>81</v>
      </c>
      <c r="LV163" t="s">
        <v>81</v>
      </c>
      <c r="LW163" t="s">
        <v>81</v>
      </c>
      <c r="LX163" t="s">
        <v>81</v>
      </c>
      <c r="LY163" t="s">
        <v>81</v>
      </c>
      <c r="LZ163" t="s">
        <v>81</v>
      </c>
      <c r="MA163" t="s">
        <v>81</v>
      </c>
      <c r="MB163" t="s">
        <v>81</v>
      </c>
      <c r="MC163" t="s">
        <v>81</v>
      </c>
      <c r="MD163" t="s">
        <v>81</v>
      </c>
      <c r="ME163" t="s">
        <v>81</v>
      </c>
      <c r="MF163" t="s">
        <v>81</v>
      </c>
      <c r="MG163" t="s">
        <v>81</v>
      </c>
      <c r="MH163" t="s">
        <v>81</v>
      </c>
      <c r="MI163" t="s">
        <v>81</v>
      </c>
      <c r="MJ163" t="s">
        <v>81</v>
      </c>
      <c r="MK163" t="s">
        <v>81</v>
      </c>
      <c r="ML163" t="s">
        <v>81</v>
      </c>
      <c r="MM163" t="s">
        <v>81</v>
      </c>
      <c r="MN163" t="s">
        <v>81</v>
      </c>
      <c r="MO163" t="s">
        <v>81</v>
      </c>
      <c r="MP163" t="s">
        <v>81</v>
      </c>
      <c r="MQ163" t="s">
        <v>81</v>
      </c>
      <c r="MR163" t="s">
        <v>81</v>
      </c>
      <c r="MS163" t="s">
        <v>81</v>
      </c>
      <c r="MT163" t="s">
        <v>81</v>
      </c>
      <c r="MU163" t="s">
        <v>81</v>
      </c>
      <c r="MV163" t="s">
        <v>81</v>
      </c>
      <c r="MW163" t="s">
        <v>81</v>
      </c>
      <c r="MX163" t="s">
        <v>81</v>
      </c>
      <c r="MY163" t="s">
        <v>81</v>
      </c>
      <c r="MZ163" t="s">
        <v>81</v>
      </c>
      <c r="NA163" t="s">
        <v>81</v>
      </c>
      <c r="NB163" t="s">
        <v>81</v>
      </c>
      <c r="NC163" t="s">
        <v>81</v>
      </c>
      <c r="ND163" t="s">
        <v>81</v>
      </c>
      <c r="NE163" t="s">
        <v>81</v>
      </c>
      <c r="NF163" t="s">
        <v>81</v>
      </c>
      <c r="NG163" t="s">
        <v>81</v>
      </c>
      <c r="NH163" t="s">
        <v>81</v>
      </c>
      <c r="NI163" t="s">
        <v>81</v>
      </c>
      <c r="NJ163" t="s">
        <v>81</v>
      </c>
      <c r="NK163" t="s">
        <v>81</v>
      </c>
      <c r="NL163" t="s">
        <v>81</v>
      </c>
      <c r="NM163" t="s">
        <v>81</v>
      </c>
      <c r="NN163" t="s">
        <v>81</v>
      </c>
      <c r="NO163" t="s">
        <v>81</v>
      </c>
      <c r="NP163" t="s">
        <v>81</v>
      </c>
      <c r="NQ163" t="s">
        <v>81</v>
      </c>
      <c r="NR163" t="s">
        <v>81</v>
      </c>
      <c r="NS163" t="s">
        <v>81</v>
      </c>
      <c r="NT163" t="s">
        <v>81</v>
      </c>
      <c r="NU163" t="s">
        <v>81</v>
      </c>
      <c r="NV163" t="s">
        <v>81</v>
      </c>
      <c r="NW163" t="s">
        <v>81</v>
      </c>
      <c r="NX163" t="s">
        <v>81</v>
      </c>
      <c r="NY163" t="s">
        <v>81</v>
      </c>
      <c r="NZ163" t="s">
        <v>81</v>
      </c>
      <c r="OA163" t="s">
        <v>81</v>
      </c>
      <c r="OB163" t="s">
        <v>81</v>
      </c>
      <c r="OC163" t="s">
        <v>81</v>
      </c>
      <c r="OD163" t="s">
        <v>81</v>
      </c>
      <c r="OE163" t="s">
        <v>81</v>
      </c>
      <c r="OF163" t="s">
        <v>81</v>
      </c>
      <c r="OG163" t="s">
        <v>81</v>
      </c>
      <c r="OH163" t="s">
        <v>81</v>
      </c>
      <c r="OI163" t="s">
        <v>81</v>
      </c>
      <c r="OJ163" t="s">
        <v>81</v>
      </c>
      <c r="OK163" t="s">
        <v>81</v>
      </c>
      <c r="OL163" t="s">
        <v>81</v>
      </c>
      <c r="OM163">
        <v>0</v>
      </c>
      <c r="ON163" t="s">
        <v>81</v>
      </c>
      <c r="OO163" t="s">
        <v>81</v>
      </c>
      <c r="OP163">
        <v>0</v>
      </c>
      <c r="OQ163" t="s">
        <v>81</v>
      </c>
      <c r="OR163" t="s">
        <v>81</v>
      </c>
      <c r="OS163" t="s">
        <v>81</v>
      </c>
      <c r="OT163" t="s">
        <v>81</v>
      </c>
      <c r="OU163" t="s">
        <v>81</v>
      </c>
      <c r="OV163" t="s">
        <v>81</v>
      </c>
      <c r="OW163" t="s">
        <v>81</v>
      </c>
      <c r="OX163" t="s">
        <v>81</v>
      </c>
      <c r="OY163" t="s">
        <v>81</v>
      </c>
      <c r="OZ163" t="s">
        <v>81</v>
      </c>
      <c r="PA163" t="s">
        <v>81</v>
      </c>
      <c r="PB163" t="s">
        <v>81</v>
      </c>
      <c r="PC163" t="s">
        <v>81</v>
      </c>
      <c r="PD163" t="s">
        <v>81</v>
      </c>
    </row>
    <row r="164" spans="1:420" x14ac:dyDescent="0.35">
      <c r="A164" s="20">
        <v>3110711</v>
      </c>
      <c r="B164" s="20">
        <v>3</v>
      </c>
      <c r="C164" s="20">
        <v>11</v>
      </c>
      <c r="D164" s="20">
        <v>7</v>
      </c>
      <c r="E164" s="20" t="s">
        <v>1847</v>
      </c>
      <c r="F164" s="20">
        <v>1</v>
      </c>
      <c r="G164" s="20">
        <v>3</v>
      </c>
      <c r="H164" s="20">
        <v>3</v>
      </c>
      <c r="I164" s="20">
        <v>50</v>
      </c>
      <c r="J164" s="20">
        <v>50</v>
      </c>
      <c r="K164" s="20">
        <v>30</v>
      </c>
      <c r="L164" s="20">
        <v>7000</v>
      </c>
      <c r="M164" s="20">
        <v>13</v>
      </c>
      <c r="N164" s="20">
        <v>12</v>
      </c>
      <c r="O164" s="20">
        <v>12</v>
      </c>
      <c r="P164" s="20">
        <v>50</v>
      </c>
      <c r="Q164" s="20">
        <v>10</v>
      </c>
      <c r="R164" s="20" t="s">
        <v>81</v>
      </c>
      <c r="S164" s="20">
        <v>30000</v>
      </c>
      <c r="T164" t="s">
        <v>81</v>
      </c>
      <c r="U164" t="s">
        <v>81</v>
      </c>
      <c r="V164" t="s">
        <v>81</v>
      </c>
      <c r="W164" t="s">
        <v>81</v>
      </c>
      <c r="X164" t="s">
        <v>81</v>
      </c>
      <c r="Y164" t="s">
        <v>81</v>
      </c>
      <c r="Z164" t="s">
        <v>81</v>
      </c>
      <c r="AA164" t="s">
        <v>81</v>
      </c>
      <c r="AB164" t="s">
        <v>81</v>
      </c>
      <c r="AC164" t="s">
        <v>81</v>
      </c>
      <c r="AD164" t="s">
        <v>81</v>
      </c>
      <c r="AE164" t="s">
        <v>81</v>
      </c>
      <c r="AF164" t="s">
        <v>81</v>
      </c>
      <c r="AG164" t="s">
        <v>81</v>
      </c>
      <c r="AH164" t="s">
        <v>81</v>
      </c>
      <c r="AI164" t="s">
        <v>81</v>
      </c>
      <c r="AJ164" t="s">
        <v>81</v>
      </c>
      <c r="AK164" t="s">
        <v>81</v>
      </c>
      <c r="AL164" t="s">
        <v>81</v>
      </c>
      <c r="AM164" t="s">
        <v>81</v>
      </c>
      <c r="AN164" t="s">
        <v>81</v>
      </c>
      <c r="AO164" t="s">
        <v>81</v>
      </c>
      <c r="AP164" t="s">
        <v>81</v>
      </c>
      <c r="AQ164" t="s">
        <v>81</v>
      </c>
      <c r="AR164" t="s">
        <v>81</v>
      </c>
      <c r="AS164" t="s">
        <v>81</v>
      </c>
      <c r="AT164" t="s">
        <v>81</v>
      </c>
      <c r="AU164" t="s">
        <v>81</v>
      </c>
      <c r="AV164">
        <v>2</v>
      </c>
      <c r="AW164">
        <v>100000</v>
      </c>
      <c r="AX164">
        <v>70000</v>
      </c>
      <c r="AY164" t="s">
        <v>81</v>
      </c>
      <c r="AZ164" t="s">
        <v>81</v>
      </c>
      <c r="BA164">
        <v>80000</v>
      </c>
      <c r="BB164" t="s">
        <v>81</v>
      </c>
      <c r="BC164" t="s">
        <v>81</v>
      </c>
      <c r="BD164" t="s">
        <v>81</v>
      </c>
      <c r="BE164" t="s">
        <v>81</v>
      </c>
      <c r="BF164" t="s">
        <v>81</v>
      </c>
      <c r="BG164" t="s">
        <v>81</v>
      </c>
      <c r="BH164" t="s">
        <v>81</v>
      </c>
      <c r="BI164" t="s">
        <v>81</v>
      </c>
      <c r="BJ164" t="s">
        <v>81</v>
      </c>
      <c r="BK164" t="s">
        <v>81</v>
      </c>
      <c r="BL164" t="s">
        <v>81</v>
      </c>
      <c r="BM164" t="s">
        <v>81</v>
      </c>
      <c r="BN164" t="s">
        <v>81</v>
      </c>
      <c r="BO164" t="s">
        <v>81</v>
      </c>
      <c r="BP164" t="s">
        <v>81</v>
      </c>
      <c r="BQ164" t="s">
        <v>81</v>
      </c>
      <c r="BR164" t="s">
        <v>81</v>
      </c>
      <c r="BS164" t="s">
        <v>81</v>
      </c>
      <c r="BT164" t="s">
        <v>81</v>
      </c>
      <c r="BU164">
        <v>1</v>
      </c>
      <c r="BV164">
        <v>2</v>
      </c>
      <c r="BW164" t="s">
        <v>81</v>
      </c>
      <c r="BX164" t="s">
        <v>81</v>
      </c>
      <c r="BY164">
        <v>10</v>
      </c>
      <c r="BZ164">
        <v>1</v>
      </c>
      <c r="CA164" t="s">
        <v>81</v>
      </c>
      <c r="CB164">
        <v>2</v>
      </c>
      <c r="CC164" t="s">
        <v>81</v>
      </c>
      <c r="CD164">
        <v>1</v>
      </c>
      <c r="CE164" t="s">
        <v>81</v>
      </c>
      <c r="CF164" t="s">
        <v>81</v>
      </c>
      <c r="CG164">
        <v>4</v>
      </c>
      <c r="CH164" t="s">
        <v>81</v>
      </c>
      <c r="CI164">
        <v>1</v>
      </c>
      <c r="CJ164" t="s">
        <v>81</v>
      </c>
      <c r="CK164" t="s">
        <v>81</v>
      </c>
      <c r="CL164" t="s">
        <v>81</v>
      </c>
      <c r="CM164">
        <v>8</v>
      </c>
      <c r="CN164">
        <v>1</v>
      </c>
      <c r="CO164">
        <v>1</v>
      </c>
      <c r="CP164" t="s">
        <v>81</v>
      </c>
      <c r="CQ164" t="s">
        <v>81</v>
      </c>
      <c r="CR164" t="s">
        <v>81</v>
      </c>
      <c r="CS164">
        <v>1</v>
      </c>
      <c r="CT164" t="s">
        <v>81</v>
      </c>
      <c r="CU164" t="s">
        <v>81</v>
      </c>
      <c r="CV164" t="s">
        <v>81</v>
      </c>
      <c r="CW164" t="s">
        <v>81</v>
      </c>
      <c r="CX164" t="s">
        <v>81</v>
      </c>
      <c r="CY164">
        <v>1</v>
      </c>
      <c r="CZ164" t="s">
        <v>81</v>
      </c>
      <c r="DA164" t="s">
        <v>81</v>
      </c>
      <c r="DB164" t="s">
        <v>81</v>
      </c>
      <c r="DC164">
        <v>3</v>
      </c>
      <c r="DD164" t="s">
        <v>81</v>
      </c>
      <c r="DE164" t="s">
        <v>81</v>
      </c>
      <c r="DF164">
        <v>3</v>
      </c>
      <c r="DG164">
        <v>2</v>
      </c>
      <c r="DH164">
        <v>5</v>
      </c>
      <c r="DI164" t="s">
        <v>81</v>
      </c>
      <c r="DJ164" t="s">
        <v>81</v>
      </c>
      <c r="DK164">
        <v>4</v>
      </c>
      <c r="DL164">
        <v>3</v>
      </c>
      <c r="DM164">
        <v>1</v>
      </c>
      <c r="DN164" t="s">
        <v>1116</v>
      </c>
      <c r="DO164" t="s">
        <v>81</v>
      </c>
      <c r="DP164">
        <v>1</v>
      </c>
      <c r="DQ164" t="s">
        <v>81</v>
      </c>
      <c r="DR164">
        <v>1</v>
      </c>
      <c r="DS164" t="s">
        <v>81</v>
      </c>
      <c r="DT164" t="s">
        <v>81</v>
      </c>
      <c r="DU164" t="s">
        <v>81</v>
      </c>
      <c r="DV164" t="s">
        <v>81</v>
      </c>
      <c r="DW164" t="s">
        <v>81</v>
      </c>
      <c r="DX164">
        <v>1</v>
      </c>
      <c r="DY164">
        <v>2</v>
      </c>
      <c r="DZ164" t="s">
        <v>81</v>
      </c>
      <c r="EA164" t="s">
        <v>81</v>
      </c>
      <c r="EB164">
        <v>2</v>
      </c>
      <c r="EC164" t="s">
        <v>81</v>
      </c>
      <c r="ED164" t="s">
        <v>81</v>
      </c>
      <c r="EE164">
        <v>2</v>
      </c>
      <c r="EF164" t="s">
        <v>81</v>
      </c>
      <c r="EG164">
        <v>1</v>
      </c>
      <c r="EH164" t="s">
        <v>81</v>
      </c>
      <c r="EI164" t="s">
        <v>81</v>
      </c>
      <c r="EJ164" t="s">
        <v>81</v>
      </c>
      <c r="EK164" t="s">
        <v>81</v>
      </c>
      <c r="EL164" t="s">
        <v>81</v>
      </c>
      <c r="EM164" t="s">
        <v>81</v>
      </c>
      <c r="EN164" t="s">
        <v>81</v>
      </c>
      <c r="EO164" t="s">
        <v>81</v>
      </c>
      <c r="EP164" t="s">
        <v>81</v>
      </c>
      <c r="EQ164" t="s">
        <v>81</v>
      </c>
      <c r="ER164" t="s">
        <v>81</v>
      </c>
      <c r="ES164" t="s">
        <v>81</v>
      </c>
      <c r="ET164" t="s">
        <v>81</v>
      </c>
      <c r="EU164" t="s">
        <v>81</v>
      </c>
      <c r="EV164" t="s">
        <v>81</v>
      </c>
      <c r="EW164" t="s">
        <v>81</v>
      </c>
      <c r="EX164" t="s">
        <v>1116</v>
      </c>
      <c r="EY164" t="s">
        <v>81</v>
      </c>
      <c r="EZ164">
        <v>4</v>
      </c>
      <c r="FA164">
        <v>1</v>
      </c>
      <c r="FB164" t="s">
        <v>81</v>
      </c>
      <c r="FC164" t="s">
        <v>81</v>
      </c>
      <c r="FD164" t="s">
        <v>81</v>
      </c>
      <c r="FE164" t="s">
        <v>81</v>
      </c>
      <c r="FF164" t="s">
        <v>81</v>
      </c>
      <c r="FG164" t="s">
        <v>81</v>
      </c>
      <c r="FH164" t="s">
        <v>81</v>
      </c>
      <c r="FI164">
        <v>10</v>
      </c>
      <c r="FJ164">
        <v>10</v>
      </c>
      <c r="FK164">
        <v>1</v>
      </c>
      <c r="FL164" t="s">
        <v>81</v>
      </c>
      <c r="FM164" t="s">
        <v>81</v>
      </c>
      <c r="FN164" t="s">
        <v>81</v>
      </c>
      <c r="FO164" t="s">
        <v>81</v>
      </c>
      <c r="FP164" t="s">
        <v>81</v>
      </c>
      <c r="FQ164" t="s">
        <v>81</v>
      </c>
      <c r="FR164" t="s">
        <v>81</v>
      </c>
      <c r="FS164">
        <v>1</v>
      </c>
      <c r="FT164" t="s">
        <v>81</v>
      </c>
      <c r="FU164">
        <v>1</v>
      </c>
      <c r="FV164" t="s">
        <v>81</v>
      </c>
      <c r="FW164" t="s">
        <v>81</v>
      </c>
      <c r="FX164" t="s">
        <v>81</v>
      </c>
      <c r="FY164" t="s">
        <v>81</v>
      </c>
      <c r="FZ164" t="s">
        <v>81</v>
      </c>
      <c r="GA164" t="s">
        <v>81</v>
      </c>
      <c r="GB164" t="s">
        <v>81</v>
      </c>
      <c r="GC164" t="s">
        <v>81</v>
      </c>
      <c r="GD164" t="s">
        <v>81</v>
      </c>
      <c r="GE164" t="s">
        <v>81</v>
      </c>
      <c r="GF164" t="s">
        <v>81</v>
      </c>
      <c r="GG164" t="s">
        <v>81</v>
      </c>
      <c r="GH164" t="s">
        <v>81</v>
      </c>
      <c r="GI164" t="s">
        <v>81</v>
      </c>
      <c r="GJ164" t="s">
        <v>81</v>
      </c>
      <c r="GK164" t="s">
        <v>81</v>
      </c>
      <c r="GL164" t="s">
        <v>81</v>
      </c>
      <c r="GM164" t="s">
        <v>81</v>
      </c>
      <c r="GN164" t="s">
        <v>81</v>
      </c>
      <c r="GO164" t="s">
        <v>81</v>
      </c>
      <c r="GP164" t="s">
        <v>81</v>
      </c>
      <c r="GQ164" t="s">
        <v>81</v>
      </c>
      <c r="GR164" t="s">
        <v>81</v>
      </c>
      <c r="GS164" t="s">
        <v>81</v>
      </c>
      <c r="GT164" t="s">
        <v>81</v>
      </c>
      <c r="GU164" t="s">
        <v>81</v>
      </c>
      <c r="GV164" t="s">
        <v>81</v>
      </c>
      <c r="GW164" t="s">
        <v>81</v>
      </c>
      <c r="GX164" t="s">
        <v>81</v>
      </c>
      <c r="GY164" t="s">
        <v>81</v>
      </c>
      <c r="GZ164" t="s">
        <v>81</v>
      </c>
      <c r="HA164" t="s">
        <v>81</v>
      </c>
      <c r="HB164" t="s">
        <v>81</v>
      </c>
      <c r="HC164" t="s">
        <v>81</v>
      </c>
      <c r="HD164" t="s">
        <v>81</v>
      </c>
      <c r="HE164" t="s">
        <v>81</v>
      </c>
      <c r="HF164" t="s">
        <v>81</v>
      </c>
      <c r="HG164" t="s">
        <v>81</v>
      </c>
      <c r="HH164" t="s">
        <v>81</v>
      </c>
      <c r="HI164" t="s">
        <v>81</v>
      </c>
      <c r="HJ164" t="s">
        <v>81</v>
      </c>
      <c r="HK164" t="s">
        <v>81</v>
      </c>
      <c r="HL164" t="s">
        <v>81</v>
      </c>
      <c r="HM164" t="s">
        <v>81</v>
      </c>
      <c r="HN164" t="s">
        <v>81</v>
      </c>
      <c r="HO164" t="s">
        <v>81</v>
      </c>
      <c r="HP164" t="s">
        <v>81</v>
      </c>
      <c r="HQ164" t="s">
        <v>81</v>
      </c>
      <c r="HR164" t="s">
        <v>81</v>
      </c>
      <c r="HS164" t="s">
        <v>81</v>
      </c>
      <c r="HT164" t="s">
        <v>81</v>
      </c>
      <c r="HU164" t="s">
        <v>81</v>
      </c>
      <c r="HV164" t="s">
        <v>81</v>
      </c>
      <c r="HW164" t="s">
        <v>81</v>
      </c>
      <c r="HX164" t="s">
        <v>81</v>
      </c>
      <c r="HY164" t="s">
        <v>81</v>
      </c>
      <c r="HZ164" t="s">
        <v>81</v>
      </c>
      <c r="IA164" t="s">
        <v>81</v>
      </c>
      <c r="IB164" t="s">
        <v>81</v>
      </c>
      <c r="IC164" t="s">
        <v>81</v>
      </c>
      <c r="ID164" t="s">
        <v>81</v>
      </c>
      <c r="IE164" t="s">
        <v>81</v>
      </c>
      <c r="IF164" t="s">
        <v>81</v>
      </c>
      <c r="IG164" t="s">
        <v>81</v>
      </c>
      <c r="IH164" t="s">
        <v>81</v>
      </c>
      <c r="II164" t="s">
        <v>81</v>
      </c>
      <c r="IJ164" t="s">
        <v>81</v>
      </c>
      <c r="IK164" t="s">
        <v>81</v>
      </c>
      <c r="IL164" t="s">
        <v>81</v>
      </c>
      <c r="IM164" t="s">
        <v>81</v>
      </c>
      <c r="IN164" t="s">
        <v>81</v>
      </c>
      <c r="IO164" t="s">
        <v>81</v>
      </c>
      <c r="IP164" t="s">
        <v>81</v>
      </c>
      <c r="IQ164" t="s">
        <v>81</v>
      </c>
      <c r="IR164" t="s">
        <v>81</v>
      </c>
      <c r="IS164" t="s">
        <v>81</v>
      </c>
      <c r="IT164" t="s">
        <v>81</v>
      </c>
      <c r="IU164" t="s">
        <v>81</v>
      </c>
      <c r="IV164" t="s">
        <v>81</v>
      </c>
      <c r="IW164" t="s">
        <v>81</v>
      </c>
      <c r="IX164" t="s">
        <v>81</v>
      </c>
      <c r="IY164" t="s">
        <v>81</v>
      </c>
      <c r="IZ164" t="s">
        <v>81</v>
      </c>
      <c r="JA164" t="s">
        <v>81</v>
      </c>
      <c r="JB164" t="s">
        <v>81</v>
      </c>
      <c r="JC164" t="s">
        <v>81</v>
      </c>
      <c r="JD164" t="s">
        <v>81</v>
      </c>
      <c r="JE164" t="s">
        <v>81</v>
      </c>
      <c r="JF164" t="s">
        <v>81</v>
      </c>
      <c r="JG164" t="s">
        <v>81</v>
      </c>
      <c r="JH164" t="s">
        <v>81</v>
      </c>
      <c r="JI164" t="s">
        <v>81</v>
      </c>
      <c r="JJ164" t="s">
        <v>81</v>
      </c>
      <c r="JK164" t="s">
        <v>81</v>
      </c>
      <c r="JL164" t="s">
        <v>81</v>
      </c>
      <c r="JM164" t="s">
        <v>81</v>
      </c>
      <c r="JN164" t="s">
        <v>81</v>
      </c>
      <c r="JO164" t="s">
        <v>81</v>
      </c>
      <c r="JP164" t="s">
        <v>81</v>
      </c>
      <c r="JQ164" t="s">
        <v>81</v>
      </c>
      <c r="JR164" t="s">
        <v>81</v>
      </c>
      <c r="JS164" t="s">
        <v>81</v>
      </c>
      <c r="JT164" t="s">
        <v>81</v>
      </c>
      <c r="JU164" t="s">
        <v>81</v>
      </c>
      <c r="JV164" t="s">
        <v>81</v>
      </c>
      <c r="JW164" t="s">
        <v>81</v>
      </c>
      <c r="JX164" t="s">
        <v>81</v>
      </c>
      <c r="JY164" t="s">
        <v>81</v>
      </c>
      <c r="JZ164" t="s">
        <v>81</v>
      </c>
      <c r="KA164" t="s">
        <v>81</v>
      </c>
      <c r="KB164" t="s">
        <v>81</v>
      </c>
      <c r="KC164" t="s">
        <v>81</v>
      </c>
      <c r="KD164" t="s">
        <v>81</v>
      </c>
      <c r="KE164" t="s">
        <v>81</v>
      </c>
      <c r="KF164" t="s">
        <v>81</v>
      </c>
      <c r="KG164" t="s">
        <v>81</v>
      </c>
      <c r="KH164" t="s">
        <v>81</v>
      </c>
      <c r="KI164" t="s">
        <v>81</v>
      </c>
      <c r="KJ164" t="s">
        <v>81</v>
      </c>
      <c r="KK164" t="s">
        <v>81</v>
      </c>
      <c r="KL164" t="s">
        <v>81</v>
      </c>
      <c r="KM164" t="s">
        <v>81</v>
      </c>
      <c r="KN164" t="s">
        <v>81</v>
      </c>
      <c r="KO164" t="s">
        <v>81</v>
      </c>
      <c r="KP164" t="s">
        <v>81</v>
      </c>
      <c r="KQ164" t="s">
        <v>81</v>
      </c>
      <c r="KR164" t="s">
        <v>81</v>
      </c>
      <c r="KS164" t="s">
        <v>81</v>
      </c>
      <c r="KT164" t="s">
        <v>81</v>
      </c>
      <c r="KU164" t="s">
        <v>81</v>
      </c>
      <c r="KV164" t="s">
        <v>81</v>
      </c>
      <c r="KW164" t="s">
        <v>81</v>
      </c>
      <c r="KX164" t="s">
        <v>81</v>
      </c>
      <c r="KY164" t="s">
        <v>81</v>
      </c>
      <c r="KZ164" t="s">
        <v>81</v>
      </c>
      <c r="LA164" t="s">
        <v>81</v>
      </c>
      <c r="LB164" t="s">
        <v>81</v>
      </c>
      <c r="LC164" t="s">
        <v>81</v>
      </c>
      <c r="LD164" t="s">
        <v>81</v>
      </c>
      <c r="LE164" t="s">
        <v>81</v>
      </c>
      <c r="LF164" t="s">
        <v>81</v>
      </c>
      <c r="LG164" t="s">
        <v>81</v>
      </c>
      <c r="LH164" t="s">
        <v>81</v>
      </c>
      <c r="LI164" t="s">
        <v>81</v>
      </c>
      <c r="LJ164" t="s">
        <v>81</v>
      </c>
      <c r="LK164" t="s">
        <v>81</v>
      </c>
      <c r="LL164" t="s">
        <v>81</v>
      </c>
      <c r="LM164" t="s">
        <v>81</v>
      </c>
      <c r="LN164" t="s">
        <v>81</v>
      </c>
      <c r="LO164" t="s">
        <v>81</v>
      </c>
      <c r="LP164" t="s">
        <v>81</v>
      </c>
      <c r="LQ164" t="s">
        <v>81</v>
      </c>
      <c r="LR164" t="s">
        <v>81</v>
      </c>
      <c r="LS164" t="s">
        <v>81</v>
      </c>
      <c r="LT164" t="s">
        <v>81</v>
      </c>
      <c r="LU164" t="s">
        <v>81</v>
      </c>
      <c r="LV164" t="s">
        <v>81</v>
      </c>
      <c r="LW164" t="s">
        <v>81</v>
      </c>
      <c r="LX164" t="s">
        <v>81</v>
      </c>
      <c r="LY164" t="s">
        <v>81</v>
      </c>
      <c r="LZ164" t="s">
        <v>81</v>
      </c>
      <c r="MA164" t="s">
        <v>81</v>
      </c>
      <c r="MB164" t="s">
        <v>81</v>
      </c>
      <c r="MC164" t="s">
        <v>81</v>
      </c>
      <c r="MD164" t="s">
        <v>81</v>
      </c>
      <c r="ME164" t="s">
        <v>81</v>
      </c>
      <c r="MF164" t="s">
        <v>81</v>
      </c>
      <c r="MG164" t="s">
        <v>81</v>
      </c>
      <c r="MH164" t="s">
        <v>81</v>
      </c>
      <c r="MI164" t="s">
        <v>81</v>
      </c>
      <c r="MJ164" t="s">
        <v>81</v>
      </c>
      <c r="MK164" t="s">
        <v>81</v>
      </c>
      <c r="ML164" t="s">
        <v>81</v>
      </c>
      <c r="MM164" t="s">
        <v>81</v>
      </c>
      <c r="MN164" t="s">
        <v>81</v>
      </c>
      <c r="MO164" t="s">
        <v>81</v>
      </c>
      <c r="MP164" t="s">
        <v>81</v>
      </c>
      <c r="MQ164" t="s">
        <v>81</v>
      </c>
      <c r="MR164" t="s">
        <v>81</v>
      </c>
      <c r="MS164" t="s">
        <v>81</v>
      </c>
      <c r="MT164" t="s">
        <v>81</v>
      </c>
      <c r="MU164" t="s">
        <v>81</v>
      </c>
      <c r="MV164" t="s">
        <v>81</v>
      </c>
      <c r="MW164" t="s">
        <v>81</v>
      </c>
      <c r="MX164" t="s">
        <v>81</v>
      </c>
      <c r="MY164" t="s">
        <v>81</v>
      </c>
      <c r="MZ164" t="s">
        <v>81</v>
      </c>
      <c r="NA164" t="s">
        <v>81</v>
      </c>
      <c r="NB164" t="s">
        <v>81</v>
      </c>
      <c r="NC164" t="s">
        <v>81</v>
      </c>
      <c r="ND164" t="s">
        <v>81</v>
      </c>
      <c r="NE164" t="s">
        <v>81</v>
      </c>
      <c r="NF164" t="s">
        <v>81</v>
      </c>
      <c r="NG164" t="s">
        <v>81</v>
      </c>
      <c r="NH164" t="s">
        <v>81</v>
      </c>
      <c r="NI164" t="s">
        <v>81</v>
      </c>
      <c r="NJ164" t="s">
        <v>81</v>
      </c>
      <c r="NK164" t="s">
        <v>81</v>
      </c>
      <c r="NL164" t="s">
        <v>81</v>
      </c>
      <c r="NM164" t="s">
        <v>81</v>
      </c>
      <c r="NN164" t="s">
        <v>81</v>
      </c>
      <c r="NO164" t="s">
        <v>81</v>
      </c>
      <c r="NP164" t="s">
        <v>81</v>
      </c>
      <c r="NQ164" t="s">
        <v>81</v>
      </c>
      <c r="NR164" t="s">
        <v>81</v>
      </c>
      <c r="NS164" t="s">
        <v>81</v>
      </c>
      <c r="NT164" t="s">
        <v>81</v>
      </c>
      <c r="NU164" t="s">
        <v>81</v>
      </c>
      <c r="NV164" t="s">
        <v>81</v>
      </c>
      <c r="NW164" t="s">
        <v>81</v>
      </c>
      <c r="NX164" t="s">
        <v>81</v>
      </c>
      <c r="NY164" t="s">
        <v>81</v>
      </c>
      <c r="NZ164" t="s">
        <v>81</v>
      </c>
      <c r="OA164" t="s">
        <v>81</v>
      </c>
      <c r="OB164" t="s">
        <v>81</v>
      </c>
      <c r="OC164" t="s">
        <v>81</v>
      </c>
      <c r="OD164" t="s">
        <v>81</v>
      </c>
      <c r="OE164" t="s">
        <v>81</v>
      </c>
      <c r="OF164" t="s">
        <v>81</v>
      </c>
      <c r="OG164" t="s">
        <v>81</v>
      </c>
      <c r="OH164" t="s">
        <v>81</v>
      </c>
      <c r="OI164" t="s">
        <v>81</v>
      </c>
      <c r="OJ164" t="s">
        <v>81</v>
      </c>
      <c r="OK164" t="s">
        <v>81</v>
      </c>
      <c r="OL164" t="s">
        <v>81</v>
      </c>
      <c r="OM164">
        <v>1</v>
      </c>
      <c r="ON164">
        <v>2</v>
      </c>
      <c r="OO164">
        <v>1</v>
      </c>
      <c r="OP164">
        <v>1</v>
      </c>
      <c r="OQ164">
        <v>2</v>
      </c>
      <c r="OR164">
        <v>1</v>
      </c>
      <c r="OS164" t="s">
        <v>81</v>
      </c>
      <c r="OT164" t="s">
        <v>81</v>
      </c>
      <c r="OU164" t="s">
        <v>81</v>
      </c>
      <c r="OV164" t="s">
        <v>81</v>
      </c>
      <c r="OW164" t="s">
        <v>81</v>
      </c>
      <c r="OX164" t="s">
        <v>81</v>
      </c>
      <c r="OY164" t="s">
        <v>81</v>
      </c>
      <c r="OZ164" t="s">
        <v>81</v>
      </c>
      <c r="PA164" t="s">
        <v>81</v>
      </c>
      <c r="PB164" t="s">
        <v>81</v>
      </c>
      <c r="PC164" t="s">
        <v>81</v>
      </c>
      <c r="PD164" t="s">
        <v>81</v>
      </c>
    </row>
    <row r="165" spans="1:420" x14ac:dyDescent="0.35">
      <c r="A165" s="20">
        <v>3110712</v>
      </c>
      <c r="B165" s="20">
        <v>3</v>
      </c>
      <c r="C165" s="20">
        <v>11</v>
      </c>
      <c r="D165" s="20">
        <v>7</v>
      </c>
      <c r="E165" s="20" t="s">
        <v>1855</v>
      </c>
      <c r="F165" s="20">
        <v>13</v>
      </c>
      <c r="G165" s="20">
        <v>5</v>
      </c>
      <c r="H165" s="20">
        <v>5</v>
      </c>
      <c r="I165" s="20">
        <v>3</v>
      </c>
      <c r="J165" t="s">
        <v>81</v>
      </c>
      <c r="K165" t="s">
        <v>81</v>
      </c>
      <c r="L165" s="20">
        <v>250000</v>
      </c>
      <c r="M165" t="s">
        <v>81</v>
      </c>
      <c r="N165" t="s">
        <v>81</v>
      </c>
      <c r="O165" t="s">
        <v>81</v>
      </c>
      <c r="P165" t="s">
        <v>81</v>
      </c>
      <c r="Q165" t="s">
        <v>81</v>
      </c>
      <c r="R165" t="s">
        <v>81</v>
      </c>
      <c r="S165" t="s">
        <v>81</v>
      </c>
      <c r="T165" t="s">
        <v>81</v>
      </c>
      <c r="U165" t="s">
        <v>81</v>
      </c>
      <c r="V165" t="s">
        <v>81</v>
      </c>
      <c r="W165" t="s">
        <v>81</v>
      </c>
      <c r="X165" t="s">
        <v>81</v>
      </c>
      <c r="Y165" t="s">
        <v>81</v>
      </c>
      <c r="Z165" t="s">
        <v>81</v>
      </c>
      <c r="AA165" t="s">
        <v>81</v>
      </c>
      <c r="AB165" t="s">
        <v>81</v>
      </c>
      <c r="AC165" t="s">
        <v>81</v>
      </c>
      <c r="AD165" t="s">
        <v>81</v>
      </c>
      <c r="AE165" t="s">
        <v>81</v>
      </c>
      <c r="AF165" t="s">
        <v>81</v>
      </c>
      <c r="AG165" t="s">
        <v>81</v>
      </c>
      <c r="AH165" t="s">
        <v>81</v>
      </c>
      <c r="AI165" t="s">
        <v>81</v>
      </c>
      <c r="AJ165" t="s">
        <v>81</v>
      </c>
      <c r="AK165" t="s">
        <v>81</v>
      </c>
      <c r="AL165" t="s">
        <v>81</v>
      </c>
      <c r="AM165" t="s">
        <v>81</v>
      </c>
      <c r="AN165" t="s">
        <v>81</v>
      </c>
      <c r="AO165" t="s">
        <v>81</v>
      </c>
      <c r="AP165" t="s">
        <v>81</v>
      </c>
      <c r="AQ165" t="s">
        <v>81</v>
      </c>
      <c r="AR165" t="s">
        <v>81</v>
      </c>
      <c r="AS165" t="s">
        <v>81</v>
      </c>
      <c r="AT165" t="s">
        <v>81</v>
      </c>
      <c r="AU165" t="s">
        <v>81</v>
      </c>
      <c r="AV165">
        <v>1</v>
      </c>
      <c r="AW165">
        <v>100000</v>
      </c>
      <c r="AX165">
        <v>20000</v>
      </c>
      <c r="AY165">
        <v>30000</v>
      </c>
      <c r="AZ165">
        <v>30000</v>
      </c>
      <c r="BA165" t="s">
        <v>81</v>
      </c>
      <c r="BB165" t="s">
        <v>81</v>
      </c>
      <c r="BC165" t="s">
        <v>81</v>
      </c>
      <c r="BD165" t="s">
        <v>81</v>
      </c>
      <c r="BE165" t="s">
        <v>81</v>
      </c>
      <c r="BF165" t="s">
        <v>81</v>
      </c>
      <c r="BG165" t="s">
        <v>81</v>
      </c>
      <c r="BH165" t="s">
        <v>81</v>
      </c>
      <c r="BI165" t="s">
        <v>81</v>
      </c>
      <c r="BJ165" t="s">
        <v>81</v>
      </c>
      <c r="BK165" t="s">
        <v>81</v>
      </c>
      <c r="BL165" t="s">
        <v>81</v>
      </c>
      <c r="BM165" t="s">
        <v>81</v>
      </c>
      <c r="BN165" t="s">
        <v>81</v>
      </c>
      <c r="BO165" t="s">
        <v>81</v>
      </c>
      <c r="BP165" t="s">
        <v>81</v>
      </c>
      <c r="BQ165" t="s">
        <v>81</v>
      </c>
      <c r="BR165" t="s">
        <v>81</v>
      </c>
      <c r="BS165" t="s">
        <v>81</v>
      </c>
      <c r="BT165" t="s">
        <v>81</v>
      </c>
      <c r="BU165" s="27">
        <v>0</v>
      </c>
      <c r="BV165">
        <v>2</v>
      </c>
      <c r="BW165">
        <v>1</v>
      </c>
      <c r="BX165" t="s">
        <v>81</v>
      </c>
      <c r="BY165">
        <v>1</v>
      </c>
      <c r="BZ165" t="s">
        <v>81</v>
      </c>
      <c r="CA165" t="s">
        <v>81</v>
      </c>
      <c r="CB165">
        <v>2</v>
      </c>
      <c r="CC165" t="s">
        <v>81</v>
      </c>
      <c r="CD165">
        <v>1</v>
      </c>
      <c r="CE165" t="s">
        <v>81</v>
      </c>
      <c r="CF165" t="s">
        <v>81</v>
      </c>
      <c r="CG165" t="s">
        <v>81</v>
      </c>
      <c r="CH165" t="s">
        <v>81</v>
      </c>
      <c r="CI165" t="s">
        <v>81</v>
      </c>
      <c r="CJ165" t="s">
        <v>81</v>
      </c>
      <c r="CK165" t="s">
        <v>81</v>
      </c>
      <c r="CL165" t="s">
        <v>81</v>
      </c>
      <c r="CM165" t="s">
        <v>81</v>
      </c>
      <c r="CN165" t="s">
        <v>81</v>
      </c>
      <c r="CO165" t="s">
        <v>81</v>
      </c>
      <c r="CP165" t="s">
        <v>81</v>
      </c>
      <c r="CQ165">
        <v>2</v>
      </c>
      <c r="CR165" t="s">
        <v>1116</v>
      </c>
      <c r="CS165">
        <v>1</v>
      </c>
      <c r="CT165" t="s">
        <v>81</v>
      </c>
      <c r="CU165" t="s">
        <v>81</v>
      </c>
      <c r="CV165" t="s">
        <v>81</v>
      </c>
      <c r="CW165">
        <v>3</v>
      </c>
      <c r="CX165">
        <v>1</v>
      </c>
      <c r="CY165" t="s">
        <v>81</v>
      </c>
      <c r="CZ165" t="s">
        <v>81</v>
      </c>
      <c r="DA165" t="s">
        <v>81</v>
      </c>
      <c r="DB165" t="s">
        <v>81</v>
      </c>
      <c r="DC165" t="s">
        <v>81</v>
      </c>
      <c r="DD165" t="s">
        <v>81</v>
      </c>
      <c r="DE165" t="s">
        <v>81</v>
      </c>
      <c r="DF165">
        <v>15</v>
      </c>
      <c r="DG165">
        <v>5</v>
      </c>
      <c r="DH165">
        <v>1</v>
      </c>
      <c r="DI165" t="s">
        <v>81</v>
      </c>
      <c r="DJ165" t="s">
        <v>81</v>
      </c>
      <c r="DK165" t="s">
        <v>81</v>
      </c>
      <c r="DL165" t="s">
        <v>81</v>
      </c>
      <c r="DM165" t="s">
        <v>81</v>
      </c>
      <c r="DN165" t="s">
        <v>81</v>
      </c>
      <c r="DO165" t="s">
        <v>81</v>
      </c>
      <c r="DP165">
        <v>2</v>
      </c>
      <c r="DQ165" t="s">
        <v>81</v>
      </c>
      <c r="DR165">
        <v>1</v>
      </c>
      <c r="DS165" t="s">
        <v>81</v>
      </c>
      <c r="DT165" t="s">
        <v>81</v>
      </c>
      <c r="DU165" t="s">
        <v>81</v>
      </c>
      <c r="DV165" t="s">
        <v>81</v>
      </c>
      <c r="DW165" t="s">
        <v>81</v>
      </c>
      <c r="DX165" t="s">
        <v>81</v>
      </c>
      <c r="DY165" t="s">
        <v>81</v>
      </c>
      <c r="DZ165" t="s">
        <v>81</v>
      </c>
      <c r="EA165" t="s">
        <v>81</v>
      </c>
      <c r="EB165" t="s">
        <v>81</v>
      </c>
      <c r="EC165" t="s">
        <v>81</v>
      </c>
      <c r="ED165" t="s">
        <v>81</v>
      </c>
      <c r="EE165" t="s">
        <v>81</v>
      </c>
      <c r="EF165" t="s">
        <v>81</v>
      </c>
      <c r="EG165" t="s">
        <v>81</v>
      </c>
      <c r="EH165" t="s">
        <v>81</v>
      </c>
      <c r="EI165" t="s">
        <v>81</v>
      </c>
      <c r="EJ165" t="s">
        <v>81</v>
      </c>
      <c r="EK165" t="s">
        <v>81</v>
      </c>
      <c r="EL165" t="s">
        <v>81</v>
      </c>
      <c r="EM165" t="s">
        <v>81</v>
      </c>
      <c r="EN165" t="s">
        <v>81</v>
      </c>
      <c r="EO165" t="s">
        <v>81</v>
      </c>
      <c r="EP165" t="s">
        <v>81</v>
      </c>
      <c r="EQ165" t="s">
        <v>81</v>
      </c>
      <c r="ER165" t="s">
        <v>81</v>
      </c>
      <c r="ES165" t="s">
        <v>81</v>
      </c>
      <c r="ET165" t="s">
        <v>81</v>
      </c>
      <c r="EU165" t="s">
        <v>81</v>
      </c>
      <c r="EV165" t="s">
        <v>81</v>
      </c>
      <c r="EW165" t="s">
        <v>81</v>
      </c>
      <c r="EX165" t="s">
        <v>81</v>
      </c>
      <c r="EY165" t="s">
        <v>81</v>
      </c>
      <c r="EZ165" t="s">
        <v>81</v>
      </c>
      <c r="FA165" t="s">
        <v>81</v>
      </c>
      <c r="FB165" t="s">
        <v>81</v>
      </c>
      <c r="FC165" t="s">
        <v>81</v>
      </c>
      <c r="FD165" t="s">
        <v>81</v>
      </c>
      <c r="FE165" t="s">
        <v>81</v>
      </c>
      <c r="FF165" t="s">
        <v>81</v>
      </c>
      <c r="FG165" t="s">
        <v>81</v>
      </c>
      <c r="FH165" t="s">
        <v>81</v>
      </c>
      <c r="FI165" t="s">
        <v>81</v>
      </c>
      <c r="FJ165" t="s">
        <v>81</v>
      </c>
      <c r="FK165" t="s">
        <v>81</v>
      </c>
      <c r="FL165" t="s">
        <v>81</v>
      </c>
      <c r="FM165" t="s">
        <v>81</v>
      </c>
      <c r="FN165" t="s">
        <v>81</v>
      </c>
      <c r="FO165" t="s">
        <v>81</v>
      </c>
      <c r="FP165" t="s">
        <v>81</v>
      </c>
      <c r="FQ165" t="s">
        <v>81</v>
      </c>
      <c r="FR165" t="s">
        <v>81</v>
      </c>
      <c r="FS165" t="s">
        <v>81</v>
      </c>
      <c r="FT165" t="s">
        <v>81</v>
      </c>
      <c r="FU165" t="s">
        <v>81</v>
      </c>
      <c r="FV165" t="s">
        <v>81</v>
      </c>
      <c r="FW165" t="s">
        <v>81</v>
      </c>
      <c r="FX165" t="s">
        <v>81</v>
      </c>
      <c r="FY165" t="s">
        <v>81</v>
      </c>
      <c r="FZ165" t="s">
        <v>81</v>
      </c>
      <c r="GA165" t="s">
        <v>81</v>
      </c>
      <c r="GB165" t="s">
        <v>81</v>
      </c>
      <c r="GC165" t="s">
        <v>81</v>
      </c>
      <c r="GD165" t="s">
        <v>81</v>
      </c>
      <c r="GE165" t="s">
        <v>81</v>
      </c>
      <c r="GF165" t="s">
        <v>81</v>
      </c>
      <c r="GG165" t="s">
        <v>81</v>
      </c>
      <c r="GH165" t="s">
        <v>81</v>
      </c>
      <c r="GI165" t="s">
        <v>81</v>
      </c>
      <c r="GJ165" t="s">
        <v>81</v>
      </c>
      <c r="GK165" t="s">
        <v>81</v>
      </c>
      <c r="GL165" t="s">
        <v>81</v>
      </c>
      <c r="GM165" t="s">
        <v>81</v>
      </c>
      <c r="GN165" t="s">
        <v>81</v>
      </c>
      <c r="GO165" t="s">
        <v>81</v>
      </c>
      <c r="GP165" t="s">
        <v>81</v>
      </c>
      <c r="GQ165" t="s">
        <v>81</v>
      </c>
      <c r="GR165" t="s">
        <v>81</v>
      </c>
      <c r="GS165" t="s">
        <v>81</v>
      </c>
      <c r="GT165" t="s">
        <v>81</v>
      </c>
      <c r="GU165" t="s">
        <v>81</v>
      </c>
      <c r="GV165" t="s">
        <v>81</v>
      </c>
      <c r="GW165" t="s">
        <v>81</v>
      </c>
      <c r="GX165" t="s">
        <v>81</v>
      </c>
      <c r="GY165" t="s">
        <v>81</v>
      </c>
      <c r="GZ165" t="s">
        <v>81</v>
      </c>
      <c r="HA165" t="s">
        <v>81</v>
      </c>
      <c r="HB165" t="s">
        <v>81</v>
      </c>
      <c r="HC165" t="s">
        <v>81</v>
      </c>
      <c r="HD165" t="s">
        <v>81</v>
      </c>
      <c r="HE165" t="s">
        <v>81</v>
      </c>
      <c r="HF165" t="s">
        <v>81</v>
      </c>
      <c r="HG165" t="s">
        <v>81</v>
      </c>
      <c r="HH165" t="s">
        <v>81</v>
      </c>
      <c r="HI165" t="s">
        <v>81</v>
      </c>
      <c r="HJ165" t="s">
        <v>81</v>
      </c>
      <c r="HK165" t="s">
        <v>81</v>
      </c>
      <c r="HL165" t="s">
        <v>81</v>
      </c>
      <c r="HM165" t="s">
        <v>81</v>
      </c>
      <c r="HN165" t="s">
        <v>81</v>
      </c>
      <c r="HO165" t="s">
        <v>81</v>
      </c>
      <c r="HP165" t="s">
        <v>81</v>
      </c>
      <c r="HQ165" t="s">
        <v>81</v>
      </c>
      <c r="HR165" t="s">
        <v>81</v>
      </c>
      <c r="HS165" t="s">
        <v>81</v>
      </c>
      <c r="HT165" t="s">
        <v>81</v>
      </c>
      <c r="HU165" t="s">
        <v>81</v>
      </c>
      <c r="HV165" t="s">
        <v>81</v>
      </c>
      <c r="HW165" t="s">
        <v>81</v>
      </c>
      <c r="HX165" t="s">
        <v>81</v>
      </c>
      <c r="HY165" t="s">
        <v>81</v>
      </c>
      <c r="HZ165" t="s">
        <v>81</v>
      </c>
      <c r="IA165" t="s">
        <v>81</v>
      </c>
      <c r="IB165" t="s">
        <v>81</v>
      </c>
      <c r="IC165" t="s">
        <v>81</v>
      </c>
      <c r="ID165" t="s">
        <v>81</v>
      </c>
      <c r="IE165" t="s">
        <v>81</v>
      </c>
      <c r="IF165" t="s">
        <v>81</v>
      </c>
      <c r="IG165" t="s">
        <v>81</v>
      </c>
      <c r="IH165" t="s">
        <v>81</v>
      </c>
      <c r="II165" t="s">
        <v>81</v>
      </c>
      <c r="IJ165" t="s">
        <v>81</v>
      </c>
      <c r="IK165" t="s">
        <v>81</v>
      </c>
      <c r="IL165" t="s">
        <v>81</v>
      </c>
      <c r="IM165" t="s">
        <v>81</v>
      </c>
      <c r="IN165" t="s">
        <v>81</v>
      </c>
      <c r="IO165" t="s">
        <v>81</v>
      </c>
      <c r="IP165" t="s">
        <v>81</v>
      </c>
      <c r="IQ165" t="s">
        <v>81</v>
      </c>
      <c r="IR165" t="s">
        <v>81</v>
      </c>
      <c r="IS165" t="s">
        <v>81</v>
      </c>
      <c r="IT165" t="s">
        <v>81</v>
      </c>
      <c r="IU165" t="s">
        <v>81</v>
      </c>
      <c r="IV165" t="s">
        <v>81</v>
      </c>
      <c r="IW165" t="s">
        <v>81</v>
      </c>
      <c r="IX165" t="s">
        <v>81</v>
      </c>
      <c r="IY165" t="s">
        <v>81</v>
      </c>
      <c r="IZ165" t="s">
        <v>81</v>
      </c>
      <c r="JA165" t="s">
        <v>81</v>
      </c>
      <c r="JB165" t="s">
        <v>81</v>
      </c>
      <c r="JC165" t="s">
        <v>81</v>
      </c>
      <c r="JD165" t="s">
        <v>81</v>
      </c>
      <c r="JE165" t="s">
        <v>81</v>
      </c>
      <c r="JF165" t="s">
        <v>81</v>
      </c>
      <c r="JG165" t="s">
        <v>81</v>
      </c>
      <c r="JH165" t="s">
        <v>81</v>
      </c>
      <c r="JI165" t="s">
        <v>81</v>
      </c>
      <c r="JJ165" t="s">
        <v>81</v>
      </c>
      <c r="JK165" t="s">
        <v>81</v>
      </c>
      <c r="JL165" t="s">
        <v>81</v>
      </c>
      <c r="JM165" t="s">
        <v>81</v>
      </c>
      <c r="JN165" t="s">
        <v>81</v>
      </c>
      <c r="JO165" t="s">
        <v>81</v>
      </c>
      <c r="JP165" t="s">
        <v>81</v>
      </c>
      <c r="JQ165" t="s">
        <v>81</v>
      </c>
      <c r="JR165" t="s">
        <v>81</v>
      </c>
      <c r="JS165" t="s">
        <v>81</v>
      </c>
      <c r="JT165" t="s">
        <v>81</v>
      </c>
      <c r="JU165" t="s">
        <v>81</v>
      </c>
      <c r="JV165" t="s">
        <v>81</v>
      </c>
      <c r="JW165" t="s">
        <v>81</v>
      </c>
      <c r="JX165" t="s">
        <v>81</v>
      </c>
      <c r="JY165" t="s">
        <v>81</v>
      </c>
      <c r="JZ165" t="s">
        <v>81</v>
      </c>
      <c r="KA165" t="s">
        <v>81</v>
      </c>
      <c r="KB165" t="s">
        <v>81</v>
      </c>
      <c r="KC165" t="s">
        <v>81</v>
      </c>
      <c r="KD165" t="s">
        <v>81</v>
      </c>
      <c r="KE165" t="s">
        <v>81</v>
      </c>
      <c r="KF165" t="s">
        <v>81</v>
      </c>
      <c r="KG165" t="s">
        <v>81</v>
      </c>
      <c r="KH165" t="s">
        <v>81</v>
      </c>
      <c r="KI165" t="s">
        <v>81</v>
      </c>
      <c r="KJ165" t="s">
        <v>81</v>
      </c>
      <c r="KK165" t="s">
        <v>81</v>
      </c>
      <c r="KL165" t="s">
        <v>81</v>
      </c>
      <c r="KM165" t="s">
        <v>81</v>
      </c>
      <c r="KN165" t="s">
        <v>81</v>
      </c>
      <c r="KO165" t="s">
        <v>81</v>
      </c>
      <c r="KP165" t="s">
        <v>81</v>
      </c>
      <c r="KQ165" t="s">
        <v>81</v>
      </c>
      <c r="KR165" t="s">
        <v>81</v>
      </c>
      <c r="KS165" t="s">
        <v>81</v>
      </c>
      <c r="KT165" t="s">
        <v>81</v>
      </c>
      <c r="KU165" t="s">
        <v>81</v>
      </c>
      <c r="KV165" t="s">
        <v>81</v>
      </c>
      <c r="KW165" t="s">
        <v>81</v>
      </c>
      <c r="KX165" t="s">
        <v>81</v>
      </c>
      <c r="KY165" t="s">
        <v>81</v>
      </c>
      <c r="KZ165" t="s">
        <v>81</v>
      </c>
      <c r="LA165" t="s">
        <v>81</v>
      </c>
      <c r="LB165" t="s">
        <v>81</v>
      </c>
      <c r="LC165" t="s">
        <v>81</v>
      </c>
      <c r="LD165" t="s">
        <v>81</v>
      </c>
      <c r="LE165" t="s">
        <v>81</v>
      </c>
      <c r="LF165" t="s">
        <v>81</v>
      </c>
      <c r="LG165" t="s">
        <v>81</v>
      </c>
      <c r="LH165" t="s">
        <v>81</v>
      </c>
      <c r="LI165" t="s">
        <v>81</v>
      </c>
      <c r="LJ165" t="s">
        <v>81</v>
      </c>
      <c r="LK165" t="s">
        <v>81</v>
      </c>
      <c r="LL165" t="s">
        <v>81</v>
      </c>
      <c r="LM165" t="s">
        <v>81</v>
      </c>
      <c r="LN165" t="s">
        <v>81</v>
      </c>
      <c r="LO165" t="s">
        <v>81</v>
      </c>
      <c r="LP165" t="s">
        <v>81</v>
      </c>
      <c r="LQ165" t="s">
        <v>81</v>
      </c>
      <c r="LR165" t="s">
        <v>81</v>
      </c>
      <c r="LS165" t="s">
        <v>81</v>
      </c>
      <c r="LT165" t="s">
        <v>81</v>
      </c>
      <c r="LU165" t="s">
        <v>81</v>
      </c>
      <c r="LV165" t="s">
        <v>81</v>
      </c>
      <c r="LW165" t="s">
        <v>81</v>
      </c>
      <c r="LX165" t="s">
        <v>81</v>
      </c>
      <c r="LY165" t="s">
        <v>81</v>
      </c>
      <c r="LZ165" t="s">
        <v>81</v>
      </c>
      <c r="MA165" t="s">
        <v>81</v>
      </c>
      <c r="MB165" t="s">
        <v>81</v>
      </c>
      <c r="MC165" t="s">
        <v>81</v>
      </c>
      <c r="MD165" t="s">
        <v>81</v>
      </c>
      <c r="ME165" t="s">
        <v>81</v>
      </c>
      <c r="MF165" t="s">
        <v>81</v>
      </c>
      <c r="MG165" t="s">
        <v>81</v>
      </c>
      <c r="MH165" t="s">
        <v>81</v>
      </c>
      <c r="MI165" t="s">
        <v>81</v>
      </c>
      <c r="MJ165" t="s">
        <v>81</v>
      </c>
      <c r="MK165" t="s">
        <v>81</v>
      </c>
      <c r="ML165" t="s">
        <v>81</v>
      </c>
      <c r="MM165" t="s">
        <v>81</v>
      </c>
      <c r="MN165" t="s">
        <v>81</v>
      </c>
      <c r="MO165" t="s">
        <v>81</v>
      </c>
      <c r="MP165" t="s">
        <v>81</v>
      </c>
      <c r="MQ165" t="s">
        <v>81</v>
      </c>
      <c r="MR165" t="s">
        <v>81</v>
      </c>
      <c r="MS165" t="s">
        <v>81</v>
      </c>
      <c r="MT165" t="s">
        <v>81</v>
      </c>
      <c r="MU165" t="s">
        <v>81</v>
      </c>
      <c r="MV165" t="s">
        <v>81</v>
      </c>
      <c r="MW165" t="s">
        <v>81</v>
      </c>
      <c r="MX165" t="s">
        <v>81</v>
      </c>
      <c r="MY165" t="s">
        <v>81</v>
      </c>
      <c r="MZ165" t="s">
        <v>81</v>
      </c>
      <c r="NA165" t="s">
        <v>81</v>
      </c>
      <c r="NB165" t="s">
        <v>81</v>
      </c>
      <c r="NC165" t="s">
        <v>81</v>
      </c>
      <c r="ND165" t="s">
        <v>81</v>
      </c>
      <c r="NE165" t="s">
        <v>81</v>
      </c>
      <c r="NF165" t="s">
        <v>81</v>
      </c>
      <c r="NG165" t="s">
        <v>81</v>
      </c>
      <c r="NH165" t="s">
        <v>81</v>
      </c>
      <c r="NI165" t="s">
        <v>81</v>
      </c>
      <c r="NJ165" t="s">
        <v>81</v>
      </c>
      <c r="NK165" t="s">
        <v>81</v>
      </c>
      <c r="NL165" t="s">
        <v>81</v>
      </c>
      <c r="NM165" t="s">
        <v>81</v>
      </c>
      <c r="NN165" t="s">
        <v>81</v>
      </c>
      <c r="NO165" t="s">
        <v>81</v>
      </c>
      <c r="NP165" t="s">
        <v>81</v>
      </c>
      <c r="NQ165" t="s">
        <v>81</v>
      </c>
      <c r="NR165" t="s">
        <v>81</v>
      </c>
      <c r="NS165" t="s">
        <v>81</v>
      </c>
      <c r="NT165" t="s">
        <v>81</v>
      </c>
      <c r="NU165" t="s">
        <v>81</v>
      </c>
      <c r="NV165" t="s">
        <v>81</v>
      </c>
      <c r="NW165" t="s">
        <v>81</v>
      </c>
      <c r="NX165" t="s">
        <v>81</v>
      </c>
      <c r="NY165" t="s">
        <v>81</v>
      </c>
      <c r="NZ165" t="s">
        <v>81</v>
      </c>
      <c r="OA165" t="s">
        <v>81</v>
      </c>
      <c r="OB165" t="s">
        <v>81</v>
      </c>
      <c r="OC165" t="s">
        <v>81</v>
      </c>
      <c r="OD165" t="s">
        <v>81</v>
      </c>
      <c r="OE165" t="s">
        <v>81</v>
      </c>
      <c r="OF165" t="s">
        <v>81</v>
      </c>
      <c r="OG165" t="s">
        <v>81</v>
      </c>
      <c r="OH165" t="s">
        <v>81</v>
      </c>
      <c r="OI165" t="s">
        <v>81</v>
      </c>
      <c r="OJ165" t="s">
        <v>81</v>
      </c>
      <c r="OK165" t="s">
        <v>81</v>
      </c>
      <c r="OL165" t="s">
        <v>81</v>
      </c>
      <c r="OM165">
        <v>0</v>
      </c>
      <c r="ON165" t="s">
        <v>81</v>
      </c>
      <c r="OO165" t="s">
        <v>81</v>
      </c>
      <c r="OP165" t="s">
        <v>81</v>
      </c>
      <c r="OQ165" t="s">
        <v>81</v>
      </c>
      <c r="OR165" t="s">
        <v>81</v>
      </c>
      <c r="OS165" t="s">
        <v>81</v>
      </c>
      <c r="OT165" t="s">
        <v>81</v>
      </c>
      <c r="OU165" t="s">
        <v>81</v>
      </c>
      <c r="OV165" t="s">
        <v>81</v>
      </c>
      <c r="OW165" t="s">
        <v>81</v>
      </c>
      <c r="OX165" t="s">
        <v>81</v>
      </c>
      <c r="OY165" t="s">
        <v>81</v>
      </c>
      <c r="OZ165" t="s">
        <v>81</v>
      </c>
      <c r="PA165" t="s">
        <v>81</v>
      </c>
      <c r="PB165" t="s">
        <v>81</v>
      </c>
      <c r="PC165" t="s">
        <v>81</v>
      </c>
      <c r="PD165" t="s">
        <v>81</v>
      </c>
    </row>
    <row r="166" spans="1:420" x14ac:dyDescent="0.35">
      <c r="A166" s="108">
        <v>3110713</v>
      </c>
      <c r="B166" s="108">
        <v>3</v>
      </c>
      <c r="C166" s="108">
        <v>11</v>
      </c>
      <c r="D166" s="108">
        <v>7</v>
      </c>
      <c r="E166" s="108" t="s">
        <v>1864</v>
      </c>
      <c r="F166" s="20">
        <v>13</v>
      </c>
      <c r="G166" s="20">
        <v>3</v>
      </c>
      <c r="H166" s="20">
        <v>3</v>
      </c>
      <c r="I166" s="20">
        <v>40</v>
      </c>
      <c r="J166" s="20">
        <v>13</v>
      </c>
      <c r="K166" t="s">
        <v>81</v>
      </c>
      <c r="L166" s="20">
        <v>18750</v>
      </c>
      <c r="M166" s="20">
        <v>1</v>
      </c>
      <c r="N166" s="20">
        <v>1</v>
      </c>
      <c r="O166" s="20">
        <v>1</v>
      </c>
      <c r="P166" s="20">
        <v>60</v>
      </c>
      <c r="Q166" s="20">
        <v>55</v>
      </c>
      <c r="R166" s="20">
        <v>5</v>
      </c>
      <c r="S166" s="70" t="s">
        <v>81</v>
      </c>
      <c r="T166" t="s">
        <v>81</v>
      </c>
      <c r="U166" t="s">
        <v>81</v>
      </c>
      <c r="V166" t="s">
        <v>81</v>
      </c>
      <c r="W166" t="s">
        <v>81</v>
      </c>
      <c r="X166" t="s">
        <v>81</v>
      </c>
      <c r="Y166" t="s">
        <v>81</v>
      </c>
      <c r="Z166" t="s">
        <v>81</v>
      </c>
      <c r="AA166" t="s">
        <v>81</v>
      </c>
      <c r="AB166" t="s">
        <v>81</v>
      </c>
      <c r="AC166" t="s">
        <v>81</v>
      </c>
      <c r="AD166" t="s">
        <v>81</v>
      </c>
      <c r="AE166" t="s">
        <v>81</v>
      </c>
      <c r="AF166" t="s">
        <v>81</v>
      </c>
      <c r="AG166" t="s">
        <v>81</v>
      </c>
      <c r="AH166" t="s">
        <v>81</v>
      </c>
      <c r="AI166" t="s">
        <v>81</v>
      </c>
      <c r="AJ166" t="s">
        <v>81</v>
      </c>
      <c r="AK166" t="s">
        <v>81</v>
      </c>
      <c r="AL166" t="s">
        <v>81</v>
      </c>
      <c r="AM166" t="s">
        <v>81</v>
      </c>
      <c r="AN166" t="s">
        <v>81</v>
      </c>
      <c r="AO166" t="s">
        <v>81</v>
      </c>
      <c r="AP166" t="s">
        <v>81</v>
      </c>
      <c r="AQ166" t="s">
        <v>81</v>
      </c>
      <c r="AR166" t="s">
        <v>81</v>
      </c>
      <c r="AS166" t="s">
        <v>81</v>
      </c>
      <c r="AT166" t="s">
        <v>81</v>
      </c>
      <c r="AU166" t="s">
        <v>81</v>
      </c>
      <c r="AV166">
        <v>2</v>
      </c>
      <c r="AW166">
        <v>70000</v>
      </c>
      <c r="AX166" t="s">
        <v>81</v>
      </c>
      <c r="AY166">
        <v>25000</v>
      </c>
      <c r="AZ166">
        <v>25000</v>
      </c>
      <c r="BA166" t="s">
        <v>81</v>
      </c>
      <c r="BB166">
        <v>60000</v>
      </c>
      <c r="BC166" t="s">
        <v>81</v>
      </c>
      <c r="BD166" t="s">
        <v>81</v>
      </c>
      <c r="BE166" t="s">
        <v>81</v>
      </c>
      <c r="BF166" t="s">
        <v>81</v>
      </c>
      <c r="BG166" t="s">
        <v>81</v>
      </c>
      <c r="BH166" t="s">
        <v>81</v>
      </c>
      <c r="BI166" t="s">
        <v>81</v>
      </c>
      <c r="BJ166" t="s">
        <v>81</v>
      </c>
      <c r="BK166" t="s">
        <v>81</v>
      </c>
      <c r="BL166" t="s">
        <v>81</v>
      </c>
      <c r="BM166" t="s">
        <v>81</v>
      </c>
      <c r="BN166" t="s">
        <v>81</v>
      </c>
      <c r="BO166" t="s">
        <v>81</v>
      </c>
      <c r="BP166" t="s">
        <v>81</v>
      </c>
      <c r="BQ166" t="s">
        <v>81</v>
      </c>
      <c r="BR166" t="s">
        <v>81</v>
      </c>
      <c r="BS166" t="s">
        <v>81</v>
      </c>
      <c r="BT166" t="s">
        <v>81</v>
      </c>
      <c r="BU166">
        <v>1</v>
      </c>
      <c r="BV166" t="s">
        <v>81</v>
      </c>
      <c r="BW166" t="s">
        <v>81</v>
      </c>
      <c r="BX166" t="s">
        <v>81</v>
      </c>
      <c r="BY166">
        <v>7</v>
      </c>
      <c r="BZ166" t="s">
        <v>81</v>
      </c>
      <c r="CA166" t="s">
        <v>81</v>
      </c>
      <c r="CB166">
        <v>3</v>
      </c>
      <c r="CC166">
        <v>3</v>
      </c>
      <c r="CD166">
        <v>1</v>
      </c>
      <c r="CE166" t="s">
        <v>81</v>
      </c>
      <c r="CF166" t="s">
        <v>81</v>
      </c>
      <c r="CG166" t="s">
        <v>81</v>
      </c>
      <c r="CH166" t="s">
        <v>81</v>
      </c>
      <c r="CI166" t="s">
        <v>81</v>
      </c>
      <c r="CJ166" t="s">
        <v>81</v>
      </c>
      <c r="CK166" t="s">
        <v>81</v>
      </c>
      <c r="CL166" t="s">
        <v>81</v>
      </c>
      <c r="CM166" t="s">
        <v>81</v>
      </c>
      <c r="CN166" t="s">
        <v>81</v>
      </c>
      <c r="CO166" t="s">
        <v>81</v>
      </c>
      <c r="CP166" t="s">
        <v>81</v>
      </c>
      <c r="CQ166">
        <v>2</v>
      </c>
      <c r="CR166" t="s">
        <v>81</v>
      </c>
      <c r="CS166">
        <v>1</v>
      </c>
      <c r="CT166" t="s">
        <v>81</v>
      </c>
      <c r="CU166" t="s">
        <v>81</v>
      </c>
      <c r="CV166" t="s">
        <v>81</v>
      </c>
      <c r="CW166">
        <v>20</v>
      </c>
      <c r="CX166">
        <v>2</v>
      </c>
      <c r="CY166" t="s">
        <v>81</v>
      </c>
      <c r="CZ166" t="s">
        <v>81</v>
      </c>
      <c r="DA166" t="s">
        <v>81</v>
      </c>
      <c r="DB166" t="s">
        <v>81</v>
      </c>
      <c r="DC166" t="s">
        <v>81</v>
      </c>
      <c r="DD166" t="s">
        <v>81</v>
      </c>
      <c r="DE166" t="s">
        <v>81</v>
      </c>
      <c r="DF166" t="s">
        <v>81</v>
      </c>
      <c r="DG166">
        <v>60</v>
      </c>
      <c r="DH166">
        <v>1</v>
      </c>
      <c r="DI166" t="s">
        <v>81</v>
      </c>
      <c r="DJ166" t="s">
        <v>81</v>
      </c>
      <c r="DK166">
        <v>1</v>
      </c>
      <c r="DL166" t="s">
        <v>81</v>
      </c>
      <c r="DM166">
        <v>1</v>
      </c>
      <c r="DN166">
        <v>3</v>
      </c>
      <c r="DO166" t="s">
        <v>81</v>
      </c>
      <c r="DP166" t="s">
        <v>81</v>
      </c>
      <c r="DQ166" t="s">
        <v>81</v>
      </c>
      <c r="DR166">
        <v>1</v>
      </c>
      <c r="DS166" t="s">
        <v>81</v>
      </c>
      <c r="DT166" t="s">
        <v>81</v>
      </c>
      <c r="DU166" t="s">
        <v>81</v>
      </c>
      <c r="DV166" t="s">
        <v>81</v>
      </c>
      <c r="DW166" t="s">
        <v>81</v>
      </c>
      <c r="DX166">
        <v>1</v>
      </c>
      <c r="DY166" t="s">
        <v>81</v>
      </c>
      <c r="DZ166" t="s">
        <v>81</v>
      </c>
      <c r="EA166" t="s">
        <v>81</v>
      </c>
      <c r="EB166">
        <v>5</v>
      </c>
      <c r="EC166" t="s">
        <v>81</v>
      </c>
      <c r="ED166" t="s">
        <v>81</v>
      </c>
      <c r="EE166" t="s">
        <v>81</v>
      </c>
      <c r="EF166" t="s">
        <v>81</v>
      </c>
      <c r="EG166" t="s">
        <v>81</v>
      </c>
      <c r="EH166" t="s">
        <v>81</v>
      </c>
      <c r="EI166" t="s">
        <v>81</v>
      </c>
      <c r="EJ166" t="s">
        <v>81</v>
      </c>
      <c r="EK166">
        <v>2</v>
      </c>
      <c r="EL166">
        <v>1</v>
      </c>
      <c r="EM166" t="s">
        <v>81</v>
      </c>
      <c r="EN166" t="s">
        <v>81</v>
      </c>
      <c r="EO166" t="s">
        <v>81</v>
      </c>
      <c r="EP166">
        <v>7</v>
      </c>
      <c r="EQ166">
        <v>1</v>
      </c>
      <c r="ER166" t="s">
        <v>81</v>
      </c>
      <c r="ES166" t="s">
        <v>81</v>
      </c>
      <c r="ET166" t="s">
        <v>81</v>
      </c>
      <c r="EU166" t="s">
        <v>81</v>
      </c>
      <c r="EV166" t="s">
        <v>81</v>
      </c>
      <c r="EW166" t="s">
        <v>81</v>
      </c>
      <c r="EX166" t="s">
        <v>81</v>
      </c>
      <c r="EY166" t="s">
        <v>81</v>
      </c>
      <c r="EZ166" t="s">
        <v>81</v>
      </c>
      <c r="FA166" t="s">
        <v>81</v>
      </c>
      <c r="FB166">
        <v>1</v>
      </c>
      <c r="FC166" t="s">
        <v>81</v>
      </c>
      <c r="FD166" t="s">
        <v>81</v>
      </c>
      <c r="FE166" t="s">
        <v>81</v>
      </c>
      <c r="FF166">
        <v>1</v>
      </c>
      <c r="FG166" t="s">
        <v>81</v>
      </c>
      <c r="FH166" t="s">
        <v>81</v>
      </c>
      <c r="FI166" t="s">
        <v>81</v>
      </c>
      <c r="FJ166">
        <v>1</v>
      </c>
      <c r="FK166">
        <v>1</v>
      </c>
      <c r="FL166" t="s">
        <v>81</v>
      </c>
      <c r="FM166">
        <v>2</v>
      </c>
      <c r="FN166" t="s">
        <v>81</v>
      </c>
      <c r="FO166">
        <v>1</v>
      </c>
      <c r="FP166" t="s">
        <v>81</v>
      </c>
      <c r="FQ166" t="s">
        <v>81</v>
      </c>
      <c r="FR166" t="s">
        <v>81</v>
      </c>
      <c r="FS166" t="s">
        <v>81</v>
      </c>
      <c r="FT166" t="s">
        <v>81</v>
      </c>
      <c r="FU166" t="s">
        <v>81</v>
      </c>
      <c r="FV166" t="s">
        <v>81</v>
      </c>
      <c r="FW166" t="s">
        <v>81</v>
      </c>
      <c r="FX166" t="s">
        <v>81</v>
      </c>
      <c r="FY166" t="s">
        <v>81</v>
      </c>
      <c r="FZ166" t="s">
        <v>81</v>
      </c>
      <c r="GA166" t="s">
        <v>81</v>
      </c>
      <c r="GB166" t="s">
        <v>81</v>
      </c>
      <c r="GC166" t="s">
        <v>81</v>
      </c>
      <c r="GD166" t="s">
        <v>81</v>
      </c>
      <c r="GE166" t="s">
        <v>81</v>
      </c>
      <c r="GF166" t="s">
        <v>81</v>
      </c>
      <c r="GG166" t="s">
        <v>81</v>
      </c>
      <c r="GH166" t="s">
        <v>81</v>
      </c>
      <c r="GI166" t="s">
        <v>81</v>
      </c>
      <c r="GJ166" t="s">
        <v>81</v>
      </c>
      <c r="GK166" t="s">
        <v>81</v>
      </c>
      <c r="GL166" t="s">
        <v>81</v>
      </c>
      <c r="GM166" t="s">
        <v>81</v>
      </c>
      <c r="GN166" t="s">
        <v>81</v>
      </c>
      <c r="GO166" t="s">
        <v>81</v>
      </c>
      <c r="GP166" t="s">
        <v>81</v>
      </c>
      <c r="GQ166" t="s">
        <v>81</v>
      </c>
      <c r="GR166" t="s">
        <v>81</v>
      </c>
      <c r="GS166" t="s">
        <v>81</v>
      </c>
      <c r="GT166" t="s">
        <v>81</v>
      </c>
      <c r="GU166" t="s">
        <v>81</v>
      </c>
      <c r="GV166" t="s">
        <v>81</v>
      </c>
      <c r="GW166" t="s">
        <v>81</v>
      </c>
      <c r="GX166" t="s">
        <v>81</v>
      </c>
      <c r="GY166" t="s">
        <v>81</v>
      </c>
      <c r="GZ166" t="s">
        <v>81</v>
      </c>
      <c r="HA166" t="s">
        <v>81</v>
      </c>
      <c r="HB166" t="s">
        <v>81</v>
      </c>
      <c r="HC166" t="s">
        <v>81</v>
      </c>
      <c r="HD166" t="s">
        <v>81</v>
      </c>
      <c r="HE166" t="s">
        <v>81</v>
      </c>
      <c r="HF166" t="s">
        <v>81</v>
      </c>
      <c r="HG166" t="s">
        <v>81</v>
      </c>
      <c r="HH166" t="s">
        <v>81</v>
      </c>
      <c r="HI166" t="s">
        <v>81</v>
      </c>
      <c r="HJ166" t="s">
        <v>81</v>
      </c>
      <c r="HK166" t="s">
        <v>81</v>
      </c>
      <c r="HL166" t="s">
        <v>81</v>
      </c>
      <c r="HM166" t="s">
        <v>81</v>
      </c>
      <c r="HN166" t="s">
        <v>81</v>
      </c>
      <c r="HO166" t="s">
        <v>81</v>
      </c>
      <c r="HP166" t="s">
        <v>81</v>
      </c>
      <c r="HQ166" t="s">
        <v>81</v>
      </c>
      <c r="HR166" t="s">
        <v>81</v>
      </c>
      <c r="HS166" t="s">
        <v>81</v>
      </c>
      <c r="HT166" t="s">
        <v>81</v>
      </c>
      <c r="HU166" t="s">
        <v>81</v>
      </c>
      <c r="HV166" t="s">
        <v>81</v>
      </c>
      <c r="HW166" t="s">
        <v>81</v>
      </c>
      <c r="HX166" t="s">
        <v>81</v>
      </c>
      <c r="HY166" t="s">
        <v>81</v>
      </c>
      <c r="HZ166" t="s">
        <v>81</v>
      </c>
      <c r="IA166" t="s">
        <v>81</v>
      </c>
      <c r="IB166" t="s">
        <v>81</v>
      </c>
      <c r="IC166" t="s">
        <v>81</v>
      </c>
      <c r="ID166" t="s">
        <v>81</v>
      </c>
      <c r="IE166" t="s">
        <v>81</v>
      </c>
      <c r="IF166" t="s">
        <v>81</v>
      </c>
      <c r="IG166" t="s">
        <v>81</v>
      </c>
      <c r="IH166" t="s">
        <v>81</v>
      </c>
      <c r="II166" t="s">
        <v>81</v>
      </c>
      <c r="IJ166" t="s">
        <v>81</v>
      </c>
      <c r="IK166" t="s">
        <v>81</v>
      </c>
      <c r="IL166" t="s">
        <v>81</v>
      </c>
      <c r="IM166" t="s">
        <v>81</v>
      </c>
      <c r="IN166" t="s">
        <v>81</v>
      </c>
      <c r="IO166" t="s">
        <v>81</v>
      </c>
      <c r="IP166" t="s">
        <v>81</v>
      </c>
      <c r="IQ166" t="s">
        <v>81</v>
      </c>
      <c r="IR166" t="s">
        <v>81</v>
      </c>
      <c r="IS166" t="s">
        <v>81</v>
      </c>
      <c r="IT166" t="s">
        <v>81</v>
      </c>
      <c r="IU166" t="s">
        <v>81</v>
      </c>
      <c r="IV166" t="s">
        <v>81</v>
      </c>
      <c r="IW166" t="s">
        <v>81</v>
      </c>
      <c r="IX166" t="s">
        <v>81</v>
      </c>
      <c r="IY166" t="s">
        <v>81</v>
      </c>
      <c r="IZ166" t="s">
        <v>81</v>
      </c>
      <c r="JA166" t="s">
        <v>81</v>
      </c>
      <c r="JB166" t="s">
        <v>81</v>
      </c>
      <c r="JC166" t="s">
        <v>81</v>
      </c>
      <c r="JD166" t="s">
        <v>81</v>
      </c>
      <c r="JE166" t="s">
        <v>81</v>
      </c>
      <c r="JF166" t="s">
        <v>81</v>
      </c>
      <c r="JG166" t="s">
        <v>81</v>
      </c>
      <c r="JH166" t="s">
        <v>81</v>
      </c>
      <c r="JI166" t="s">
        <v>81</v>
      </c>
      <c r="JJ166" t="s">
        <v>81</v>
      </c>
      <c r="JK166" t="s">
        <v>81</v>
      </c>
      <c r="JL166" t="s">
        <v>81</v>
      </c>
      <c r="JM166" t="s">
        <v>81</v>
      </c>
      <c r="JN166" t="s">
        <v>81</v>
      </c>
      <c r="JO166" t="s">
        <v>81</v>
      </c>
      <c r="JP166" t="s">
        <v>81</v>
      </c>
      <c r="JQ166" t="s">
        <v>81</v>
      </c>
      <c r="JR166" t="s">
        <v>81</v>
      </c>
      <c r="JS166" t="s">
        <v>81</v>
      </c>
      <c r="JT166" t="s">
        <v>81</v>
      </c>
      <c r="JU166" t="s">
        <v>81</v>
      </c>
      <c r="JV166" t="s">
        <v>81</v>
      </c>
      <c r="JW166" t="s">
        <v>81</v>
      </c>
      <c r="JX166" t="s">
        <v>81</v>
      </c>
      <c r="JY166" t="s">
        <v>81</v>
      </c>
      <c r="JZ166" t="s">
        <v>81</v>
      </c>
      <c r="KA166" t="s">
        <v>81</v>
      </c>
      <c r="KB166" t="s">
        <v>81</v>
      </c>
      <c r="KC166" t="s">
        <v>81</v>
      </c>
      <c r="KD166" t="s">
        <v>81</v>
      </c>
      <c r="KE166" t="s">
        <v>81</v>
      </c>
      <c r="KF166" t="s">
        <v>81</v>
      </c>
      <c r="KG166" t="s">
        <v>81</v>
      </c>
      <c r="KH166" t="s">
        <v>81</v>
      </c>
      <c r="KI166" t="s">
        <v>81</v>
      </c>
      <c r="KJ166" t="s">
        <v>81</v>
      </c>
      <c r="KK166" t="s">
        <v>81</v>
      </c>
      <c r="KL166" t="s">
        <v>81</v>
      </c>
      <c r="KM166" t="s">
        <v>81</v>
      </c>
      <c r="KN166" t="s">
        <v>81</v>
      </c>
      <c r="KO166" t="s">
        <v>81</v>
      </c>
      <c r="KP166" t="s">
        <v>81</v>
      </c>
      <c r="KQ166" t="s">
        <v>81</v>
      </c>
      <c r="KR166" t="s">
        <v>81</v>
      </c>
      <c r="KS166" t="s">
        <v>81</v>
      </c>
      <c r="KT166" t="s">
        <v>81</v>
      </c>
      <c r="KU166" t="s">
        <v>81</v>
      </c>
      <c r="KV166" t="s">
        <v>81</v>
      </c>
      <c r="KW166" t="s">
        <v>81</v>
      </c>
      <c r="KX166" t="s">
        <v>81</v>
      </c>
      <c r="KY166" t="s">
        <v>81</v>
      </c>
      <c r="KZ166" t="s">
        <v>81</v>
      </c>
      <c r="LA166" t="s">
        <v>81</v>
      </c>
      <c r="LB166" t="s">
        <v>81</v>
      </c>
      <c r="LC166" t="s">
        <v>81</v>
      </c>
      <c r="LD166" t="s">
        <v>81</v>
      </c>
      <c r="LE166" t="s">
        <v>81</v>
      </c>
      <c r="LF166" t="s">
        <v>81</v>
      </c>
      <c r="LG166" t="s">
        <v>81</v>
      </c>
      <c r="LH166" t="s">
        <v>81</v>
      </c>
      <c r="LI166" t="s">
        <v>81</v>
      </c>
      <c r="LJ166" t="s">
        <v>81</v>
      </c>
      <c r="LK166" t="s">
        <v>81</v>
      </c>
      <c r="LL166" t="s">
        <v>81</v>
      </c>
      <c r="LM166" t="s">
        <v>81</v>
      </c>
      <c r="LN166" t="s">
        <v>81</v>
      </c>
      <c r="LO166" t="s">
        <v>81</v>
      </c>
      <c r="LP166" t="s">
        <v>81</v>
      </c>
      <c r="LQ166" t="s">
        <v>81</v>
      </c>
      <c r="LR166" t="s">
        <v>81</v>
      </c>
      <c r="LS166" t="s">
        <v>81</v>
      </c>
      <c r="LT166" t="s">
        <v>81</v>
      </c>
      <c r="LU166" t="s">
        <v>81</v>
      </c>
      <c r="LV166" t="s">
        <v>81</v>
      </c>
      <c r="LW166" t="s">
        <v>81</v>
      </c>
      <c r="LX166" t="s">
        <v>81</v>
      </c>
      <c r="LY166" t="s">
        <v>81</v>
      </c>
      <c r="LZ166" t="s">
        <v>81</v>
      </c>
      <c r="MA166" t="s">
        <v>81</v>
      </c>
      <c r="MB166" t="s">
        <v>81</v>
      </c>
      <c r="MC166" t="s">
        <v>81</v>
      </c>
      <c r="MD166" t="s">
        <v>81</v>
      </c>
      <c r="ME166" t="s">
        <v>81</v>
      </c>
      <c r="MF166" t="s">
        <v>81</v>
      </c>
      <c r="MG166" t="s">
        <v>81</v>
      </c>
      <c r="MH166" t="s">
        <v>81</v>
      </c>
      <c r="MI166" t="s">
        <v>81</v>
      </c>
      <c r="MJ166" t="s">
        <v>81</v>
      </c>
      <c r="MK166" t="s">
        <v>81</v>
      </c>
      <c r="ML166" t="s">
        <v>81</v>
      </c>
      <c r="MM166" t="s">
        <v>81</v>
      </c>
      <c r="MN166" t="s">
        <v>81</v>
      </c>
      <c r="MO166" t="s">
        <v>81</v>
      </c>
      <c r="MP166" t="s">
        <v>81</v>
      </c>
      <c r="MQ166" t="s">
        <v>81</v>
      </c>
      <c r="MR166" t="s">
        <v>81</v>
      </c>
      <c r="MS166" t="s">
        <v>81</v>
      </c>
      <c r="MT166" t="s">
        <v>81</v>
      </c>
      <c r="MU166" t="s">
        <v>81</v>
      </c>
      <c r="MV166" t="s">
        <v>81</v>
      </c>
      <c r="MW166" t="s">
        <v>81</v>
      </c>
      <c r="MX166" t="s">
        <v>81</v>
      </c>
      <c r="MY166" t="s">
        <v>81</v>
      </c>
      <c r="MZ166" t="s">
        <v>81</v>
      </c>
      <c r="NA166" t="s">
        <v>81</v>
      </c>
      <c r="NB166" t="s">
        <v>81</v>
      </c>
      <c r="NC166" t="s">
        <v>81</v>
      </c>
      <c r="ND166" t="s">
        <v>81</v>
      </c>
      <c r="NE166" t="s">
        <v>81</v>
      </c>
      <c r="NF166" t="s">
        <v>81</v>
      </c>
      <c r="NG166" t="s">
        <v>81</v>
      </c>
      <c r="NH166" t="s">
        <v>81</v>
      </c>
      <c r="NI166" t="s">
        <v>81</v>
      </c>
      <c r="NJ166" t="s">
        <v>81</v>
      </c>
      <c r="NK166" t="s">
        <v>81</v>
      </c>
      <c r="NL166" t="s">
        <v>81</v>
      </c>
      <c r="NM166" t="s">
        <v>81</v>
      </c>
      <c r="NN166" t="s">
        <v>81</v>
      </c>
      <c r="NO166" t="s">
        <v>81</v>
      </c>
      <c r="NP166" t="s">
        <v>81</v>
      </c>
      <c r="NQ166" t="s">
        <v>81</v>
      </c>
      <c r="NR166" t="s">
        <v>81</v>
      </c>
      <c r="NS166" t="s">
        <v>81</v>
      </c>
      <c r="NT166" t="s">
        <v>81</v>
      </c>
      <c r="NU166" t="s">
        <v>81</v>
      </c>
      <c r="NV166" t="s">
        <v>81</v>
      </c>
      <c r="NW166" t="s">
        <v>81</v>
      </c>
      <c r="NX166" t="s">
        <v>81</v>
      </c>
      <c r="NY166" t="s">
        <v>81</v>
      </c>
      <c r="NZ166" t="s">
        <v>81</v>
      </c>
      <c r="OA166" t="s">
        <v>81</v>
      </c>
      <c r="OB166" t="s">
        <v>81</v>
      </c>
      <c r="OC166" t="s">
        <v>81</v>
      </c>
      <c r="OD166" t="s">
        <v>81</v>
      </c>
      <c r="OE166" t="s">
        <v>81</v>
      </c>
      <c r="OF166" t="s">
        <v>81</v>
      </c>
      <c r="OG166" t="s">
        <v>81</v>
      </c>
      <c r="OH166" t="s">
        <v>81</v>
      </c>
      <c r="OI166" t="s">
        <v>81</v>
      </c>
      <c r="OJ166" t="s">
        <v>81</v>
      </c>
      <c r="OK166" t="s">
        <v>81</v>
      </c>
      <c r="OL166" t="s">
        <v>81</v>
      </c>
      <c r="OM166">
        <v>1</v>
      </c>
      <c r="ON166">
        <v>2</v>
      </c>
      <c r="OO166">
        <v>1</v>
      </c>
      <c r="OP166">
        <v>1</v>
      </c>
      <c r="OQ166">
        <v>1</v>
      </c>
      <c r="OR166">
        <v>3</v>
      </c>
      <c r="OS166" t="s">
        <v>81</v>
      </c>
      <c r="OT166" t="s">
        <v>81</v>
      </c>
      <c r="OU166" t="s">
        <v>81</v>
      </c>
      <c r="OV166" t="s">
        <v>81</v>
      </c>
      <c r="OW166" t="s">
        <v>81</v>
      </c>
      <c r="OX166" t="s">
        <v>81</v>
      </c>
      <c r="OY166" t="s">
        <v>81</v>
      </c>
      <c r="OZ166" t="s">
        <v>81</v>
      </c>
      <c r="PA166" t="s">
        <v>81</v>
      </c>
      <c r="PB166" t="s">
        <v>81</v>
      </c>
      <c r="PC166" t="s">
        <v>81</v>
      </c>
      <c r="PD166" t="s">
        <v>81</v>
      </c>
    </row>
    <row r="167" spans="1:420" x14ac:dyDescent="0.35">
      <c r="A167" s="20">
        <v>3110714</v>
      </c>
      <c r="B167" s="20">
        <v>3</v>
      </c>
      <c r="C167" s="20">
        <v>11</v>
      </c>
      <c r="D167" s="20">
        <v>7</v>
      </c>
      <c r="E167" s="20" t="s">
        <v>1868</v>
      </c>
      <c r="F167" s="20">
        <v>13</v>
      </c>
      <c r="G167" s="20">
        <v>3</v>
      </c>
      <c r="H167" s="20">
        <v>3</v>
      </c>
      <c r="I167" s="20">
        <v>16</v>
      </c>
      <c r="J167" t="s">
        <v>81</v>
      </c>
      <c r="K167" t="s">
        <v>81</v>
      </c>
      <c r="L167" s="20">
        <v>18000</v>
      </c>
      <c r="M167" s="20">
        <v>1</v>
      </c>
      <c r="N167" s="20">
        <v>2</v>
      </c>
      <c r="O167" s="20">
        <v>2</v>
      </c>
      <c r="P167" s="20">
        <v>50</v>
      </c>
      <c r="Q167" s="20">
        <v>50</v>
      </c>
      <c r="R167" s="20">
        <v>3</v>
      </c>
      <c r="S167" s="20">
        <v>8000</v>
      </c>
      <c r="T167" t="s">
        <v>81</v>
      </c>
      <c r="U167" t="s">
        <v>81</v>
      </c>
      <c r="V167" t="s">
        <v>81</v>
      </c>
      <c r="W167" t="s">
        <v>81</v>
      </c>
      <c r="X167" t="s">
        <v>81</v>
      </c>
      <c r="Y167" t="s">
        <v>81</v>
      </c>
      <c r="Z167" t="s">
        <v>81</v>
      </c>
      <c r="AA167" t="s">
        <v>81</v>
      </c>
      <c r="AB167" t="s">
        <v>81</v>
      </c>
      <c r="AC167" t="s">
        <v>81</v>
      </c>
      <c r="AD167" t="s">
        <v>81</v>
      </c>
      <c r="AE167" t="s">
        <v>81</v>
      </c>
      <c r="AF167" t="s">
        <v>81</v>
      </c>
      <c r="AG167" t="s">
        <v>81</v>
      </c>
      <c r="AH167" t="s">
        <v>81</v>
      </c>
      <c r="AI167" t="s">
        <v>81</v>
      </c>
      <c r="AJ167" t="s">
        <v>81</v>
      </c>
      <c r="AK167" t="s">
        <v>81</v>
      </c>
      <c r="AL167" t="s">
        <v>81</v>
      </c>
      <c r="AM167" t="s">
        <v>81</v>
      </c>
      <c r="AN167" t="s">
        <v>81</v>
      </c>
      <c r="AO167" t="s">
        <v>81</v>
      </c>
      <c r="AP167" t="s">
        <v>81</v>
      </c>
      <c r="AQ167" t="s">
        <v>81</v>
      </c>
      <c r="AR167" t="s">
        <v>81</v>
      </c>
      <c r="AS167" t="s">
        <v>81</v>
      </c>
      <c r="AT167" t="s">
        <v>81</v>
      </c>
      <c r="AU167" t="s">
        <v>81</v>
      </c>
      <c r="AV167">
        <v>2</v>
      </c>
      <c r="AW167">
        <v>100000</v>
      </c>
      <c r="AX167" t="s">
        <v>81</v>
      </c>
      <c r="AY167" t="s">
        <v>81</v>
      </c>
      <c r="AZ167" t="s">
        <v>81</v>
      </c>
      <c r="BA167" t="s">
        <v>81</v>
      </c>
      <c r="BB167">
        <v>55000</v>
      </c>
      <c r="BC167" t="s">
        <v>81</v>
      </c>
      <c r="BD167" t="s">
        <v>81</v>
      </c>
      <c r="BE167" t="s">
        <v>81</v>
      </c>
      <c r="BF167" t="s">
        <v>81</v>
      </c>
      <c r="BG167" t="s">
        <v>81</v>
      </c>
      <c r="BH167" t="s">
        <v>81</v>
      </c>
      <c r="BI167" t="s">
        <v>81</v>
      </c>
      <c r="BJ167" t="s">
        <v>81</v>
      </c>
      <c r="BK167" t="s">
        <v>81</v>
      </c>
      <c r="BL167" t="s">
        <v>81</v>
      </c>
      <c r="BM167" t="s">
        <v>81</v>
      </c>
      <c r="BN167" t="s">
        <v>81</v>
      </c>
      <c r="BO167" t="s">
        <v>81</v>
      </c>
      <c r="BP167" t="s">
        <v>81</v>
      </c>
      <c r="BQ167" t="s">
        <v>81</v>
      </c>
      <c r="BR167" t="s">
        <v>81</v>
      </c>
      <c r="BS167" t="s">
        <v>81</v>
      </c>
      <c r="BT167" t="s">
        <v>81</v>
      </c>
      <c r="BU167">
        <v>1</v>
      </c>
      <c r="BV167" t="s">
        <v>81</v>
      </c>
      <c r="BW167" t="s">
        <v>81</v>
      </c>
      <c r="BX167" t="s">
        <v>81</v>
      </c>
      <c r="BY167">
        <v>5</v>
      </c>
      <c r="BZ167" t="s">
        <v>81</v>
      </c>
      <c r="CA167" t="s">
        <v>81</v>
      </c>
      <c r="CB167" t="s">
        <v>81</v>
      </c>
      <c r="CC167">
        <v>6</v>
      </c>
      <c r="CD167">
        <v>1</v>
      </c>
      <c r="CE167" t="s">
        <v>81</v>
      </c>
      <c r="CF167" t="s">
        <v>81</v>
      </c>
      <c r="CG167" t="s">
        <v>81</v>
      </c>
      <c r="CH167" t="s">
        <v>81</v>
      </c>
      <c r="CI167" t="s">
        <v>81</v>
      </c>
      <c r="CJ167" t="s">
        <v>81</v>
      </c>
      <c r="CK167" t="s">
        <v>81</v>
      </c>
      <c r="CL167" t="s">
        <v>81</v>
      </c>
      <c r="CM167" t="s">
        <v>81</v>
      </c>
      <c r="CN167" t="s">
        <v>81</v>
      </c>
      <c r="CO167" t="s">
        <v>81</v>
      </c>
      <c r="CP167" t="s">
        <v>81</v>
      </c>
      <c r="CQ167" t="s">
        <v>81</v>
      </c>
      <c r="CR167" t="s">
        <v>81</v>
      </c>
      <c r="CS167" t="s">
        <v>81</v>
      </c>
      <c r="CT167" t="s">
        <v>81</v>
      </c>
      <c r="CU167" t="s">
        <v>81</v>
      </c>
      <c r="CV167" t="s">
        <v>81</v>
      </c>
      <c r="CW167">
        <v>8</v>
      </c>
      <c r="CX167">
        <v>1</v>
      </c>
      <c r="CY167" t="s">
        <v>81</v>
      </c>
      <c r="CZ167" t="s">
        <v>81</v>
      </c>
      <c r="DA167" t="s">
        <v>81</v>
      </c>
      <c r="DB167" t="s">
        <v>81</v>
      </c>
      <c r="DC167" t="s">
        <v>81</v>
      </c>
      <c r="DD167" t="s">
        <v>81</v>
      </c>
      <c r="DE167" t="s">
        <v>81</v>
      </c>
      <c r="DF167" t="s">
        <v>81</v>
      </c>
      <c r="DG167">
        <v>20</v>
      </c>
      <c r="DH167">
        <v>1</v>
      </c>
      <c r="DI167" t="s">
        <v>81</v>
      </c>
      <c r="DJ167" t="s">
        <v>81</v>
      </c>
      <c r="DK167" t="s">
        <v>81</v>
      </c>
      <c r="DL167" t="s">
        <v>81</v>
      </c>
      <c r="DM167" t="s">
        <v>81</v>
      </c>
      <c r="DN167">
        <v>1</v>
      </c>
      <c r="DO167" t="s">
        <v>81</v>
      </c>
      <c r="DP167">
        <v>2</v>
      </c>
      <c r="DQ167" t="s">
        <v>81</v>
      </c>
      <c r="DR167">
        <v>1</v>
      </c>
      <c r="DS167" t="s">
        <v>81</v>
      </c>
      <c r="DT167" t="s">
        <v>81</v>
      </c>
      <c r="DU167" t="s">
        <v>81</v>
      </c>
      <c r="DV167" t="s">
        <v>81</v>
      </c>
      <c r="DW167" t="s">
        <v>81</v>
      </c>
      <c r="DX167">
        <v>1</v>
      </c>
      <c r="DY167" t="s">
        <v>81</v>
      </c>
      <c r="DZ167" t="s">
        <v>81</v>
      </c>
      <c r="EA167">
        <v>1</v>
      </c>
      <c r="EB167">
        <v>1</v>
      </c>
      <c r="EC167" t="s">
        <v>81</v>
      </c>
      <c r="ED167" t="s">
        <v>81</v>
      </c>
      <c r="EE167" t="s">
        <v>81</v>
      </c>
      <c r="EF167" t="s">
        <v>81</v>
      </c>
      <c r="EG167" t="s">
        <v>81</v>
      </c>
      <c r="EH167" t="s">
        <v>81</v>
      </c>
      <c r="EI167" t="s">
        <v>81</v>
      </c>
      <c r="EJ167">
        <v>2</v>
      </c>
      <c r="EK167" t="s">
        <v>81</v>
      </c>
      <c r="EL167">
        <v>1</v>
      </c>
      <c r="EM167" t="s">
        <v>81</v>
      </c>
      <c r="EN167" t="s">
        <v>81</v>
      </c>
      <c r="EO167" t="s">
        <v>81</v>
      </c>
      <c r="EP167">
        <v>10</v>
      </c>
      <c r="EQ167">
        <v>1</v>
      </c>
      <c r="ER167">
        <v>1</v>
      </c>
      <c r="ES167" t="s">
        <v>81</v>
      </c>
      <c r="ET167" t="s">
        <v>81</v>
      </c>
      <c r="EU167" t="s">
        <v>81</v>
      </c>
      <c r="EV167">
        <v>1</v>
      </c>
      <c r="EW167">
        <v>1</v>
      </c>
      <c r="EX167" t="s">
        <v>81</v>
      </c>
      <c r="EY167" t="s">
        <v>81</v>
      </c>
      <c r="EZ167" t="s">
        <v>81</v>
      </c>
      <c r="FA167">
        <v>1</v>
      </c>
      <c r="FB167">
        <v>1</v>
      </c>
      <c r="FC167" t="s">
        <v>81</v>
      </c>
      <c r="FD167">
        <v>2</v>
      </c>
      <c r="FE167" t="s">
        <v>81</v>
      </c>
      <c r="FF167">
        <v>1</v>
      </c>
      <c r="FG167" t="s">
        <v>81</v>
      </c>
      <c r="FH167" t="s">
        <v>81</v>
      </c>
      <c r="FI167" t="s">
        <v>81</v>
      </c>
      <c r="FJ167">
        <v>10</v>
      </c>
      <c r="FK167">
        <v>1</v>
      </c>
      <c r="FL167" t="s">
        <v>81</v>
      </c>
      <c r="FM167" t="s">
        <v>81</v>
      </c>
      <c r="FN167" t="s">
        <v>81</v>
      </c>
      <c r="FO167" t="s">
        <v>81</v>
      </c>
      <c r="FP167" t="s">
        <v>81</v>
      </c>
      <c r="FQ167">
        <v>1</v>
      </c>
      <c r="FR167" t="s">
        <v>81</v>
      </c>
      <c r="FS167">
        <v>5</v>
      </c>
      <c r="FT167" t="s">
        <v>81</v>
      </c>
      <c r="FU167">
        <v>1</v>
      </c>
      <c r="FV167" t="s">
        <v>81</v>
      </c>
      <c r="FW167" t="s">
        <v>81</v>
      </c>
      <c r="FX167" t="s">
        <v>81</v>
      </c>
      <c r="FY167" t="s">
        <v>81</v>
      </c>
      <c r="FZ167" t="s">
        <v>81</v>
      </c>
      <c r="GA167" t="s">
        <v>81</v>
      </c>
      <c r="GB167" t="s">
        <v>81</v>
      </c>
      <c r="GC167" t="s">
        <v>81</v>
      </c>
      <c r="GD167" t="s">
        <v>81</v>
      </c>
      <c r="GE167" t="s">
        <v>81</v>
      </c>
      <c r="GF167" t="s">
        <v>81</v>
      </c>
      <c r="GG167" t="s">
        <v>81</v>
      </c>
      <c r="GH167" t="s">
        <v>81</v>
      </c>
      <c r="GI167" t="s">
        <v>81</v>
      </c>
      <c r="GJ167" t="s">
        <v>81</v>
      </c>
      <c r="GK167" t="s">
        <v>81</v>
      </c>
      <c r="GL167" t="s">
        <v>81</v>
      </c>
      <c r="GM167" t="s">
        <v>81</v>
      </c>
      <c r="GN167" t="s">
        <v>81</v>
      </c>
      <c r="GO167" t="s">
        <v>81</v>
      </c>
      <c r="GP167" t="s">
        <v>81</v>
      </c>
      <c r="GQ167" t="s">
        <v>81</v>
      </c>
      <c r="GR167" t="s">
        <v>81</v>
      </c>
      <c r="GS167" t="s">
        <v>81</v>
      </c>
      <c r="GT167" t="s">
        <v>81</v>
      </c>
      <c r="GU167" t="s">
        <v>81</v>
      </c>
      <c r="GV167" t="s">
        <v>81</v>
      </c>
      <c r="GW167" t="s">
        <v>81</v>
      </c>
      <c r="GX167" t="s">
        <v>81</v>
      </c>
      <c r="GY167" t="s">
        <v>81</v>
      </c>
      <c r="GZ167" t="s">
        <v>81</v>
      </c>
      <c r="HA167" t="s">
        <v>81</v>
      </c>
      <c r="HB167" t="s">
        <v>81</v>
      </c>
      <c r="HC167" t="s">
        <v>81</v>
      </c>
      <c r="HD167" t="s">
        <v>81</v>
      </c>
      <c r="HE167" t="s">
        <v>81</v>
      </c>
      <c r="HF167" t="s">
        <v>81</v>
      </c>
      <c r="HG167" t="s">
        <v>81</v>
      </c>
      <c r="HH167" t="s">
        <v>81</v>
      </c>
      <c r="HI167" t="s">
        <v>81</v>
      </c>
      <c r="HJ167" t="s">
        <v>81</v>
      </c>
      <c r="HK167" t="s">
        <v>81</v>
      </c>
      <c r="HL167" t="s">
        <v>81</v>
      </c>
      <c r="HM167" t="s">
        <v>81</v>
      </c>
      <c r="HN167" t="s">
        <v>81</v>
      </c>
      <c r="HO167" t="s">
        <v>81</v>
      </c>
      <c r="HP167" t="s">
        <v>81</v>
      </c>
      <c r="HQ167" t="s">
        <v>81</v>
      </c>
      <c r="HR167" t="s">
        <v>81</v>
      </c>
      <c r="HS167" t="s">
        <v>81</v>
      </c>
      <c r="HT167" t="s">
        <v>81</v>
      </c>
      <c r="HU167" t="s">
        <v>81</v>
      </c>
      <c r="HV167" t="s">
        <v>81</v>
      </c>
      <c r="HW167" t="s">
        <v>81</v>
      </c>
      <c r="HX167" t="s">
        <v>81</v>
      </c>
      <c r="HY167" t="s">
        <v>81</v>
      </c>
      <c r="HZ167" t="s">
        <v>81</v>
      </c>
      <c r="IA167" t="s">
        <v>81</v>
      </c>
      <c r="IB167" t="s">
        <v>81</v>
      </c>
      <c r="IC167" t="s">
        <v>81</v>
      </c>
      <c r="ID167" t="s">
        <v>81</v>
      </c>
      <c r="IE167" t="s">
        <v>81</v>
      </c>
      <c r="IF167" t="s">
        <v>81</v>
      </c>
      <c r="IG167" t="s">
        <v>81</v>
      </c>
      <c r="IH167" t="s">
        <v>81</v>
      </c>
      <c r="II167" t="s">
        <v>81</v>
      </c>
      <c r="IJ167" t="s">
        <v>81</v>
      </c>
      <c r="IK167" t="s">
        <v>81</v>
      </c>
      <c r="IL167" t="s">
        <v>81</v>
      </c>
      <c r="IM167" t="s">
        <v>81</v>
      </c>
      <c r="IN167" t="s">
        <v>81</v>
      </c>
      <c r="IO167" t="s">
        <v>81</v>
      </c>
      <c r="IP167" t="s">
        <v>81</v>
      </c>
      <c r="IQ167" t="s">
        <v>81</v>
      </c>
      <c r="IR167" t="s">
        <v>81</v>
      </c>
      <c r="IS167" t="s">
        <v>81</v>
      </c>
      <c r="IT167" t="s">
        <v>81</v>
      </c>
      <c r="IU167" t="s">
        <v>81</v>
      </c>
      <c r="IV167" t="s">
        <v>81</v>
      </c>
      <c r="IW167" t="s">
        <v>81</v>
      </c>
      <c r="IX167" t="s">
        <v>81</v>
      </c>
      <c r="IY167" t="s">
        <v>81</v>
      </c>
      <c r="IZ167" t="s">
        <v>81</v>
      </c>
      <c r="JA167" t="s">
        <v>81</v>
      </c>
      <c r="JB167" t="s">
        <v>81</v>
      </c>
      <c r="JC167" t="s">
        <v>81</v>
      </c>
      <c r="JD167" t="s">
        <v>81</v>
      </c>
      <c r="JE167" t="s">
        <v>81</v>
      </c>
      <c r="JF167" t="s">
        <v>81</v>
      </c>
      <c r="JG167" t="s">
        <v>81</v>
      </c>
      <c r="JH167" t="s">
        <v>81</v>
      </c>
      <c r="JI167" t="s">
        <v>81</v>
      </c>
      <c r="JJ167" t="s">
        <v>81</v>
      </c>
      <c r="JK167" t="s">
        <v>81</v>
      </c>
      <c r="JL167" t="s">
        <v>81</v>
      </c>
      <c r="JM167" t="s">
        <v>81</v>
      </c>
      <c r="JN167" t="s">
        <v>81</v>
      </c>
      <c r="JO167" t="s">
        <v>81</v>
      </c>
      <c r="JP167" t="s">
        <v>81</v>
      </c>
      <c r="JQ167" t="s">
        <v>81</v>
      </c>
      <c r="JR167" t="s">
        <v>81</v>
      </c>
      <c r="JS167" t="s">
        <v>81</v>
      </c>
      <c r="JT167" t="s">
        <v>81</v>
      </c>
      <c r="JU167" t="s">
        <v>81</v>
      </c>
      <c r="JV167" t="s">
        <v>81</v>
      </c>
      <c r="JW167" t="s">
        <v>81</v>
      </c>
      <c r="JX167" t="s">
        <v>81</v>
      </c>
      <c r="JY167" t="s">
        <v>81</v>
      </c>
      <c r="JZ167" t="s">
        <v>81</v>
      </c>
      <c r="KA167" t="s">
        <v>81</v>
      </c>
      <c r="KB167" t="s">
        <v>81</v>
      </c>
      <c r="KC167" t="s">
        <v>81</v>
      </c>
      <c r="KD167" t="s">
        <v>81</v>
      </c>
      <c r="KE167" t="s">
        <v>81</v>
      </c>
      <c r="KF167" t="s">
        <v>81</v>
      </c>
      <c r="KG167" t="s">
        <v>81</v>
      </c>
      <c r="KH167" t="s">
        <v>81</v>
      </c>
      <c r="KI167" t="s">
        <v>81</v>
      </c>
      <c r="KJ167" t="s">
        <v>81</v>
      </c>
      <c r="KK167" t="s">
        <v>81</v>
      </c>
      <c r="KL167" t="s">
        <v>81</v>
      </c>
      <c r="KM167" t="s">
        <v>81</v>
      </c>
      <c r="KN167" t="s">
        <v>81</v>
      </c>
      <c r="KO167" t="s">
        <v>81</v>
      </c>
      <c r="KP167" t="s">
        <v>81</v>
      </c>
      <c r="KQ167" t="s">
        <v>81</v>
      </c>
      <c r="KR167" t="s">
        <v>81</v>
      </c>
      <c r="KS167" t="s">
        <v>81</v>
      </c>
      <c r="KT167" t="s">
        <v>81</v>
      </c>
      <c r="KU167" t="s">
        <v>81</v>
      </c>
      <c r="KV167" t="s">
        <v>81</v>
      </c>
      <c r="KW167" t="s">
        <v>81</v>
      </c>
      <c r="KX167" t="s">
        <v>81</v>
      </c>
      <c r="KY167" t="s">
        <v>81</v>
      </c>
      <c r="KZ167" t="s">
        <v>81</v>
      </c>
      <c r="LA167" t="s">
        <v>81</v>
      </c>
      <c r="LB167" t="s">
        <v>81</v>
      </c>
      <c r="LC167" t="s">
        <v>81</v>
      </c>
      <c r="LD167" t="s">
        <v>81</v>
      </c>
      <c r="LE167" t="s">
        <v>81</v>
      </c>
      <c r="LF167" t="s">
        <v>81</v>
      </c>
      <c r="LG167" t="s">
        <v>81</v>
      </c>
      <c r="LH167" t="s">
        <v>81</v>
      </c>
      <c r="LI167" t="s">
        <v>81</v>
      </c>
      <c r="LJ167" t="s">
        <v>81</v>
      </c>
      <c r="LK167" t="s">
        <v>81</v>
      </c>
      <c r="LL167" t="s">
        <v>81</v>
      </c>
      <c r="LM167" t="s">
        <v>81</v>
      </c>
      <c r="LN167" t="s">
        <v>81</v>
      </c>
      <c r="LO167" t="s">
        <v>81</v>
      </c>
      <c r="LP167" t="s">
        <v>81</v>
      </c>
      <c r="LQ167" t="s">
        <v>81</v>
      </c>
      <c r="LR167" t="s">
        <v>81</v>
      </c>
      <c r="LS167" t="s">
        <v>81</v>
      </c>
      <c r="LT167" t="s">
        <v>81</v>
      </c>
      <c r="LU167" t="s">
        <v>81</v>
      </c>
      <c r="LV167" t="s">
        <v>81</v>
      </c>
      <c r="LW167" t="s">
        <v>81</v>
      </c>
      <c r="LX167" t="s">
        <v>81</v>
      </c>
      <c r="LY167" t="s">
        <v>81</v>
      </c>
      <c r="LZ167" t="s">
        <v>81</v>
      </c>
      <c r="MA167" t="s">
        <v>81</v>
      </c>
      <c r="MB167" t="s">
        <v>81</v>
      </c>
      <c r="MC167" t="s">
        <v>81</v>
      </c>
      <c r="MD167" t="s">
        <v>81</v>
      </c>
      <c r="ME167" t="s">
        <v>81</v>
      </c>
      <c r="MF167" t="s">
        <v>81</v>
      </c>
      <c r="MG167" t="s">
        <v>81</v>
      </c>
      <c r="MH167" t="s">
        <v>81</v>
      </c>
      <c r="MI167" t="s">
        <v>81</v>
      </c>
      <c r="MJ167" t="s">
        <v>81</v>
      </c>
      <c r="MK167" t="s">
        <v>81</v>
      </c>
      <c r="ML167" t="s">
        <v>81</v>
      </c>
      <c r="MM167" t="s">
        <v>81</v>
      </c>
      <c r="MN167" t="s">
        <v>81</v>
      </c>
      <c r="MO167" t="s">
        <v>81</v>
      </c>
      <c r="MP167" t="s">
        <v>81</v>
      </c>
      <c r="MQ167" t="s">
        <v>81</v>
      </c>
      <c r="MR167" t="s">
        <v>81</v>
      </c>
      <c r="MS167" t="s">
        <v>81</v>
      </c>
      <c r="MT167" t="s">
        <v>81</v>
      </c>
      <c r="MU167" t="s">
        <v>81</v>
      </c>
      <c r="MV167" t="s">
        <v>81</v>
      </c>
      <c r="MW167" t="s">
        <v>81</v>
      </c>
      <c r="MX167" t="s">
        <v>81</v>
      </c>
      <c r="MY167" t="s">
        <v>81</v>
      </c>
      <c r="MZ167" t="s">
        <v>81</v>
      </c>
      <c r="NA167" t="s">
        <v>81</v>
      </c>
      <c r="NB167" t="s">
        <v>81</v>
      </c>
      <c r="NC167" t="s">
        <v>81</v>
      </c>
      <c r="ND167" t="s">
        <v>81</v>
      </c>
      <c r="NE167" t="s">
        <v>81</v>
      </c>
      <c r="NF167" t="s">
        <v>81</v>
      </c>
      <c r="NG167" t="s">
        <v>81</v>
      </c>
      <c r="NH167" t="s">
        <v>81</v>
      </c>
      <c r="NI167" t="s">
        <v>81</v>
      </c>
      <c r="NJ167" t="s">
        <v>81</v>
      </c>
      <c r="NK167" t="s">
        <v>81</v>
      </c>
      <c r="NL167" t="s">
        <v>81</v>
      </c>
      <c r="NM167" t="s">
        <v>81</v>
      </c>
      <c r="NN167" t="s">
        <v>81</v>
      </c>
      <c r="NO167" t="s">
        <v>81</v>
      </c>
      <c r="NP167" t="s">
        <v>81</v>
      </c>
      <c r="NQ167" t="s">
        <v>81</v>
      </c>
      <c r="NR167" t="s">
        <v>81</v>
      </c>
      <c r="NS167" t="s">
        <v>81</v>
      </c>
      <c r="NT167" t="s">
        <v>81</v>
      </c>
      <c r="NU167" t="s">
        <v>81</v>
      </c>
      <c r="NV167" t="s">
        <v>81</v>
      </c>
      <c r="NW167" t="s">
        <v>81</v>
      </c>
      <c r="NX167" t="s">
        <v>81</v>
      </c>
      <c r="NY167" t="s">
        <v>81</v>
      </c>
      <c r="NZ167" t="s">
        <v>81</v>
      </c>
      <c r="OA167" t="s">
        <v>81</v>
      </c>
      <c r="OB167" t="s">
        <v>81</v>
      </c>
      <c r="OC167" t="s">
        <v>81</v>
      </c>
      <c r="OD167" t="s">
        <v>81</v>
      </c>
      <c r="OE167" t="s">
        <v>81</v>
      </c>
      <c r="OF167" t="s">
        <v>81</v>
      </c>
      <c r="OG167" t="s">
        <v>81</v>
      </c>
      <c r="OH167" t="s">
        <v>81</v>
      </c>
      <c r="OI167" t="s">
        <v>81</v>
      </c>
      <c r="OJ167" t="s">
        <v>81</v>
      </c>
      <c r="OK167" t="s">
        <v>81</v>
      </c>
      <c r="OL167" t="s">
        <v>81</v>
      </c>
      <c r="OM167">
        <v>0</v>
      </c>
      <c r="ON167" t="s">
        <v>81</v>
      </c>
      <c r="OO167" t="s">
        <v>81</v>
      </c>
      <c r="OP167">
        <v>0</v>
      </c>
      <c r="OQ167" t="s">
        <v>81</v>
      </c>
      <c r="OR167" t="s">
        <v>81</v>
      </c>
      <c r="OS167" t="s">
        <v>81</v>
      </c>
      <c r="OT167" t="s">
        <v>81</v>
      </c>
      <c r="OU167" t="s">
        <v>81</v>
      </c>
      <c r="OV167" t="s">
        <v>81</v>
      </c>
      <c r="OW167" t="s">
        <v>81</v>
      </c>
      <c r="OX167" t="s">
        <v>81</v>
      </c>
      <c r="OY167" t="s">
        <v>81</v>
      </c>
      <c r="OZ167" t="s">
        <v>81</v>
      </c>
      <c r="PA167" t="s">
        <v>81</v>
      </c>
      <c r="PB167" t="s">
        <v>81</v>
      </c>
      <c r="PC167" t="s">
        <v>81</v>
      </c>
      <c r="PD167" t="s">
        <v>81</v>
      </c>
    </row>
    <row r="168" spans="1:420" x14ac:dyDescent="0.35">
      <c r="A168" s="20">
        <v>3110715</v>
      </c>
      <c r="B168" s="20">
        <v>3</v>
      </c>
      <c r="C168" s="20">
        <v>11</v>
      </c>
      <c r="D168" s="20">
        <v>7</v>
      </c>
      <c r="E168" s="20" t="s">
        <v>1873</v>
      </c>
      <c r="F168" s="20">
        <v>1</v>
      </c>
      <c r="G168" s="20">
        <v>1.5</v>
      </c>
      <c r="H168" s="20">
        <v>1.5</v>
      </c>
      <c r="I168" s="20">
        <v>80</v>
      </c>
      <c r="J168" s="20">
        <v>30</v>
      </c>
      <c r="K168" s="20">
        <v>8</v>
      </c>
      <c r="L168" s="20">
        <v>7000</v>
      </c>
      <c r="M168" t="s">
        <v>81</v>
      </c>
      <c r="N168" t="s">
        <v>81</v>
      </c>
      <c r="O168" t="s">
        <v>81</v>
      </c>
      <c r="P168" t="s">
        <v>81</v>
      </c>
      <c r="Q168" t="s">
        <v>81</v>
      </c>
      <c r="R168" t="s">
        <v>81</v>
      </c>
      <c r="S168" t="s">
        <v>81</v>
      </c>
      <c r="T168" t="s">
        <v>81</v>
      </c>
      <c r="U168" t="s">
        <v>81</v>
      </c>
      <c r="V168" t="s">
        <v>81</v>
      </c>
      <c r="W168" t="s">
        <v>81</v>
      </c>
      <c r="X168" t="s">
        <v>81</v>
      </c>
      <c r="Y168" t="s">
        <v>81</v>
      </c>
      <c r="Z168" t="s">
        <v>81</v>
      </c>
      <c r="AA168" t="s">
        <v>81</v>
      </c>
      <c r="AB168" t="s">
        <v>81</v>
      </c>
      <c r="AC168" t="s">
        <v>81</v>
      </c>
      <c r="AD168" t="s">
        <v>81</v>
      </c>
      <c r="AE168" t="s">
        <v>81</v>
      </c>
      <c r="AF168" t="s">
        <v>81</v>
      </c>
      <c r="AG168" t="s">
        <v>81</v>
      </c>
      <c r="AH168" t="s">
        <v>81</v>
      </c>
      <c r="AI168" t="s">
        <v>81</v>
      </c>
      <c r="AJ168" t="s">
        <v>81</v>
      </c>
      <c r="AK168" t="s">
        <v>81</v>
      </c>
      <c r="AL168" t="s">
        <v>81</v>
      </c>
      <c r="AM168" t="s">
        <v>81</v>
      </c>
      <c r="AN168" t="s">
        <v>81</v>
      </c>
      <c r="AO168" t="s">
        <v>81</v>
      </c>
      <c r="AP168" t="s">
        <v>81</v>
      </c>
      <c r="AQ168" t="s">
        <v>81</v>
      </c>
      <c r="AR168" t="s">
        <v>81</v>
      </c>
      <c r="AS168" t="s">
        <v>81</v>
      </c>
      <c r="AT168" t="s">
        <v>81</v>
      </c>
      <c r="AU168" t="s">
        <v>81</v>
      </c>
      <c r="AV168">
        <v>1</v>
      </c>
      <c r="AW168" t="s">
        <v>81</v>
      </c>
      <c r="AX168">
        <v>10000</v>
      </c>
      <c r="AY168" t="s">
        <v>81</v>
      </c>
      <c r="AZ168" t="s">
        <v>81</v>
      </c>
      <c r="BA168" t="s">
        <v>81</v>
      </c>
      <c r="BB168" t="s">
        <v>81</v>
      </c>
      <c r="BC168" t="s">
        <v>81</v>
      </c>
      <c r="BD168" t="s">
        <v>81</v>
      </c>
      <c r="BE168" t="s">
        <v>81</v>
      </c>
      <c r="BF168" t="s">
        <v>81</v>
      </c>
      <c r="BG168" t="s">
        <v>81</v>
      </c>
      <c r="BH168" t="s">
        <v>81</v>
      </c>
      <c r="BI168" t="s">
        <v>81</v>
      </c>
      <c r="BJ168" t="s">
        <v>81</v>
      </c>
      <c r="BK168" t="s">
        <v>81</v>
      </c>
      <c r="BL168" t="s">
        <v>81</v>
      </c>
      <c r="BM168" t="s">
        <v>81</v>
      </c>
      <c r="BN168" t="s">
        <v>81</v>
      </c>
      <c r="BO168" t="s">
        <v>81</v>
      </c>
      <c r="BP168" t="s">
        <v>81</v>
      </c>
      <c r="BQ168" t="s">
        <v>81</v>
      </c>
      <c r="BR168" t="s">
        <v>81</v>
      </c>
      <c r="BS168" t="s">
        <v>81</v>
      </c>
      <c r="BT168" t="s">
        <v>81</v>
      </c>
      <c r="BU168">
        <v>1</v>
      </c>
      <c r="BV168" t="s">
        <v>81</v>
      </c>
      <c r="BW168" t="s">
        <v>81</v>
      </c>
      <c r="BX168" t="s">
        <v>81</v>
      </c>
      <c r="BY168">
        <v>1</v>
      </c>
      <c r="BZ168" t="s">
        <v>81</v>
      </c>
      <c r="CA168" t="s">
        <v>81</v>
      </c>
      <c r="CB168" t="s">
        <v>81</v>
      </c>
      <c r="CC168" t="s">
        <v>81</v>
      </c>
      <c r="CD168" t="s">
        <v>81</v>
      </c>
      <c r="CE168" t="s">
        <v>81</v>
      </c>
      <c r="CF168">
        <v>1</v>
      </c>
      <c r="CG168" t="s">
        <v>81</v>
      </c>
      <c r="CH168">
        <v>2</v>
      </c>
      <c r="CI168">
        <v>1</v>
      </c>
      <c r="CJ168" t="s">
        <v>81</v>
      </c>
      <c r="CK168" t="s">
        <v>81</v>
      </c>
      <c r="CL168" t="s">
        <v>81</v>
      </c>
      <c r="CM168">
        <v>15</v>
      </c>
      <c r="CN168">
        <v>1</v>
      </c>
      <c r="CO168">
        <v>1</v>
      </c>
      <c r="CP168" t="s">
        <v>81</v>
      </c>
      <c r="CQ168" t="s">
        <v>81</v>
      </c>
      <c r="CR168" t="s">
        <v>81</v>
      </c>
      <c r="CS168">
        <v>1</v>
      </c>
      <c r="CT168" t="s">
        <v>81</v>
      </c>
      <c r="CU168" t="s">
        <v>81</v>
      </c>
      <c r="CV168" t="s">
        <v>81</v>
      </c>
      <c r="CW168" t="s">
        <v>81</v>
      </c>
      <c r="CX168" t="s">
        <v>81</v>
      </c>
      <c r="CY168">
        <v>1</v>
      </c>
      <c r="CZ168" t="s">
        <v>81</v>
      </c>
      <c r="DA168" t="s">
        <v>81</v>
      </c>
      <c r="DB168" t="s">
        <v>81</v>
      </c>
      <c r="DC168">
        <v>1</v>
      </c>
      <c r="DD168">
        <v>1</v>
      </c>
      <c r="DE168" t="s">
        <v>81</v>
      </c>
      <c r="DF168">
        <v>5</v>
      </c>
      <c r="DG168">
        <v>5</v>
      </c>
      <c r="DH168">
        <v>1</v>
      </c>
      <c r="DI168">
        <v>1</v>
      </c>
      <c r="DJ168" t="s">
        <v>81</v>
      </c>
      <c r="DK168" t="s">
        <v>81</v>
      </c>
      <c r="DL168" t="s">
        <v>81</v>
      </c>
      <c r="DM168">
        <v>1</v>
      </c>
      <c r="DN168">
        <v>1</v>
      </c>
      <c r="DO168" t="s">
        <v>81</v>
      </c>
      <c r="DP168" t="s">
        <v>81</v>
      </c>
      <c r="DQ168" t="s">
        <v>81</v>
      </c>
      <c r="DR168">
        <v>1</v>
      </c>
      <c r="DS168" t="s">
        <v>81</v>
      </c>
      <c r="DT168" t="s">
        <v>81</v>
      </c>
      <c r="DU168" t="s">
        <v>81</v>
      </c>
      <c r="DV168" t="s">
        <v>81</v>
      </c>
      <c r="DW168" t="s">
        <v>81</v>
      </c>
      <c r="DX168" t="s">
        <v>81</v>
      </c>
      <c r="DY168" t="s">
        <v>81</v>
      </c>
      <c r="DZ168" t="s">
        <v>81</v>
      </c>
      <c r="EA168" t="s">
        <v>81</v>
      </c>
      <c r="EB168" t="s">
        <v>81</v>
      </c>
      <c r="EC168" t="s">
        <v>81</v>
      </c>
      <c r="ED168" t="s">
        <v>81</v>
      </c>
      <c r="EE168" t="s">
        <v>81</v>
      </c>
      <c r="EF168" t="s">
        <v>81</v>
      </c>
      <c r="EG168" t="s">
        <v>81</v>
      </c>
      <c r="EH168" t="s">
        <v>81</v>
      </c>
      <c r="EI168" t="s">
        <v>81</v>
      </c>
      <c r="EJ168" t="s">
        <v>81</v>
      </c>
      <c r="EK168" t="s">
        <v>81</v>
      </c>
      <c r="EL168" t="s">
        <v>81</v>
      </c>
      <c r="EM168" t="s">
        <v>81</v>
      </c>
      <c r="EN168" t="s">
        <v>81</v>
      </c>
      <c r="EO168" t="s">
        <v>81</v>
      </c>
      <c r="EP168" t="s">
        <v>81</v>
      </c>
      <c r="EQ168" t="s">
        <v>81</v>
      </c>
      <c r="ER168" t="s">
        <v>81</v>
      </c>
      <c r="ES168" t="s">
        <v>81</v>
      </c>
      <c r="ET168" t="s">
        <v>81</v>
      </c>
      <c r="EU168" t="s">
        <v>81</v>
      </c>
      <c r="EV168" t="s">
        <v>81</v>
      </c>
      <c r="EW168" t="s">
        <v>81</v>
      </c>
      <c r="EX168" t="s">
        <v>81</v>
      </c>
      <c r="EY168" t="s">
        <v>81</v>
      </c>
      <c r="EZ168" t="s">
        <v>81</v>
      </c>
      <c r="FA168" t="s">
        <v>81</v>
      </c>
      <c r="FB168" t="s">
        <v>81</v>
      </c>
      <c r="FC168" t="s">
        <v>81</v>
      </c>
      <c r="FD168" t="s">
        <v>81</v>
      </c>
      <c r="FE168" t="s">
        <v>81</v>
      </c>
      <c r="FF168" t="s">
        <v>81</v>
      </c>
      <c r="FG168" t="s">
        <v>81</v>
      </c>
      <c r="FH168" t="s">
        <v>81</v>
      </c>
      <c r="FI168" t="s">
        <v>81</v>
      </c>
      <c r="FJ168" t="s">
        <v>81</v>
      </c>
      <c r="FK168" t="s">
        <v>81</v>
      </c>
      <c r="FL168" t="s">
        <v>81</v>
      </c>
      <c r="FM168" t="s">
        <v>81</v>
      </c>
      <c r="FN168" t="s">
        <v>81</v>
      </c>
      <c r="FO168" t="s">
        <v>81</v>
      </c>
      <c r="FP168" t="s">
        <v>81</v>
      </c>
      <c r="FQ168" t="s">
        <v>81</v>
      </c>
      <c r="FR168" t="s">
        <v>81</v>
      </c>
      <c r="FS168" t="s">
        <v>81</v>
      </c>
      <c r="FT168" t="s">
        <v>81</v>
      </c>
      <c r="FU168" t="s">
        <v>81</v>
      </c>
      <c r="FV168" t="s">
        <v>81</v>
      </c>
      <c r="FW168" t="s">
        <v>81</v>
      </c>
      <c r="FX168" t="s">
        <v>81</v>
      </c>
      <c r="FY168" t="s">
        <v>81</v>
      </c>
      <c r="FZ168" t="s">
        <v>81</v>
      </c>
      <c r="GA168" t="s">
        <v>81</v>
      </c>
      <c r="GB168" t="s">
        <v>81</v>
      </c>
      <c r="GC168" t="s">
        <v>81</v>
      </c>
      <c r="GD168" t="s">
        <v>81</v>
      </c>
      <c r="GE168" t="s">
        <v>81</v>
      </c>
      <c r="GF168" t="s">
        <v>81</v>
      </c>
      <c r="GG168" t="s">
        <v>81</v>
      </c>
      <c r="GH168" t="s">
        <v>81</v>
      </c>
      <c r="GI168" t="s">
        <v>81</v>
      </c>
      <c r="GJ168" t="s">
        <v>81</v>
      </c>
      <c r="GK168" t="s">
        <v>81</v>
      </c>
      <c r="GL168" t="s">
        <v>81</v>
      </c>
      <c r="GM168" t="s">
        <v>81</v>
      </c>
      <c r="GN168" t="s">
        <v>81</v>
      </c>
      <c r="GO168" t="s">
        <v>81</v>
      </c>
      <c r="GP168" t="s">
        <v>81</v>
      </c>
      <c r="GQ168" t="s">
        <v>81</v>
      </c>
      <c r="GR168" t="s">
        <v>81</v>
      </c>
      <c r="GS168" t="s">
        <v>81</v>
      </c>
      <c r="GT168" t="s">
        <v>81</v>
      </c>
      <c r="GU168" t="s">
        <v>81</v>
      </c>
      <c r="GV168" t="s">
        <v>81</v>
      </c>
      <c r="GW168" t="s">
        <v>81</v>
      </c>
      <c r="GX168" t="s">
        <v>81</v>
      </c>
      <c r="GY168" t="s">
        <v>81</v>
      </c>
      <c r="GZ168" t="s">
        <v>81</v>
      </c>
      <c r="HA168" t="s">
        <v>81</v>
      </c>
      <c r="HB168" t="s">
        <v>81</v>
      </c>
      <c r="HC168" t="s">
        <v>81</v>
      </c>
      <c r="HD168" t="s">
        <v>81</v>
      </c>
      <c r="HE168" t="s">
        <v>81</v>
      </c>
      <c r="HF168" t="s">
        <v>81</v>
      </c>
      <c r="HG168" t="s">
        <v>81</v>
      </c>
      <c r="HH168" t="s">
        <v>81</v>
      </c>
      <c r="HI168" t="s">
        <v>81</v>
      </c>
      <c r="HJ168" t="s">
        <v>81</v>
      </c>
      <c r="HK168" t="s">
        <v>81</v>
      </c>
      <c r="HL168" t="s">
        <v>81</v>
      </c>
      <c r="HM168" t="s">
        <v>81</v>
      </c>
      <c r="HN168" t="s">
        <v>81</v>
      </c>
      <c r="HO168" t="s">
        <v>81</v>
      </c>
      <c r="HP168" t="s">
        <v>81</v>
      </c>
      <c r="HQ168" t="s">
        <v>81</v>
      </c>
      <c r="HR168" t="s">
        <v>81</v>
      </c>
      <c r="HS168" t="s">
        <v>81</v>
      </c>
      <c r="HT168" t="s">
        <v>81</v>
      </c>
      <c r="HU168" t="s">
        <v>81</v>
      </c>
      <c r="HV168" t="s">
        <v>81</v>
      </c>
      <c r="HW168" t="s">
        <v>81</v>
      </c>
      <c r="HX168" t="s">
        <v>81</v>
      </c>
      <c r="HY168" t="s">
        <v>81</v>
      </c>
      <c r="HZ168" t="s">
        <v>81</v>
      </c>
      <c r="IA168" t="s">
        <v>81</v>
      </c>
      <c r="IB168" t="s">
        <v>81</v>
      </c>
      <c r="IC168" t="s">
        <v>81</v>
      </c>
      <c r="ID168" t="s">
        <v>81</v>
      </c>
      <c r="IE168" t="s">
        <v>81</v>
      </c>
      <c r="IF168" t="s">
        <v>81</v>
      </c>
      <c r="IG168" t="s">
        <v>81</v>
      </c>
      <c r="IH168" t="s">
        <v>81</v>
      </c>
      <c r="II168" t="s">
        <v>81</v>
      </c>
      <c r="IJ168" t="s">
        <v>81</v>
      </c>
      <c r="IK168" t="s">
        <v>81</v>
      </c>
      <c r="IL168" t="s">
        <v>81</v>
      </c>
      <c r="IM168" t="s">
        <v>81</v>
      </c>
      <c r="IN168" t="s">
        <v>81</v>
      </c>
      <c r="IO168" t="s">
        <v>81</v>
      </c>
      <c r="IP168" t="s">
        <v>81</v>
      </c>
      <c r="IQ168" t="s">
        <v>81</v>
      </c>
      <c r="IR168" t="s">
        <v>81</v>
      </c>
      <c r="IS168" t="s">
        <v>81</v>
      </c>
      <c r="IT168" t="s">
        <v>81</v>
      </c>
      <c r="IU168" t="s">
        <v>81</v>
      </c>
      <c r="IV168" t="s">
        <v>81</v>
      </c>
      <c r="IW168" t="s">
        <v>81</v>
      </c>
      <c r="IX168" t="s">
        <v>81</v>
      </c>
      <c r="IY168" t="s">
        <v>81</v>
      </c>
      <c r="IZ168" t="s">
        <v>81</v>
      </c>
      <c r="JA168" t="s">
        <v>81</v>
      </c>
      <c r="JB168" t="s">
        <v>81</v>
      </c>
      <c r="JC168" t="s">
        <v>81</v>
      </c>
      <c r="JD168" t="s">
        <v>81</v>
      </c>
      <c r="JE168" t="s">
        <v>81</v>
      </c>
      <c r="JF168" t="s">
        <v>81</v>
      </c>
      <c r="JG168" t="s">
        <v>81</v>
      </c>
      <c r="JH168" t="s">
        <v>81</v>
      </c>
      <c r="JI168" t="s">
        <v>81</v>
      </c>
      <c r="JJ168" t="s">
        <v>81</v>
      </c>
      <c r="JK168" t="s">
        <v>81</v>
      </c>
      <c r="JL168" t="s">
        <v>81</v>
      </c>
      <c r="JM168" t="s">
        <v>81</v>
      </c>
      <c r="JN168" t="s">
        <v>81</v>
      </c>
      <c r="JO168" t="s">
        <v>81</v>
      </c>
      <c r="JP168" t="s">
        <v>81</v>
      </c>
      <c r="JQ168" t="s">
        <v>81</v>
      </c>
      <c r="JR168" t="s">
        <v>81</v>
      </c>
      <c r="JS168" t="s">
        <v>81</v>
      </c>
      <c r="JT168" t="s">
        <v>81</v>
      </c>
      <c r="JU168" t="s">
        <v>81</v>
      </c>
      <c r="JV168" t="s">
        <v>81</v>
      </c>
      <c r="JW168" t="s">
        <v>81</v>
      </c>
      <c r="JX168" t="s">
        <v>81</v>
      </c>
      <c r="JY168" t="s">
        <v>81</v>
      </c>
      <c r="JZ168" t="s">
        <v>81</v>
      </c>
      <c r="KA168" t="s">
        <v>81</v>
      </c>
      <c r="KB168" t="s">
        <v>81</v>
      </c>
      <c r="KC168" t="s">
        <v>81</v>
      </c>
      <c r="KD168" t="s">
        <v>81</v>
      </c>
      <c r="KE168" t="s">
        <v>81</v>
      </c>
      <c r="KF168" t="s">
        <v>81</v>
      </c>
      <c r="KG168" t="s">
        <v>81</v>
      </c>
      <c r="KH168" t="s">
        <v>81</v>
      </c>
      <c r="KI168" t="s">
        <v>81</v>
      </c>
      <c r="KJ168" t="s">
        <v>81</v>
      </c>
      <c r="KK168" t="s">
        <v>81</v>
      </c>
      <c r="KL168" t="s">
        <v>81</v>
      </c>
      <c r="KM168" t="s">
        <v>81</v>
      </c>
      <c r="KN168" t="s">
        <v>81</v>
      </c>
      <c r="KO168" t="s">
        <v>81</v>
      </c>
      <c r="KP168" t="s">
        <v>81</v>
      </c>
      <c r="KQ168" t="s">
        <v>81</v>
      </c>
      <c r="KR168" t="s">
        <v>81</v>
      </c>
      <c r="KS168" t="s">
        <v>81</v>
      </c>
      <c r="KT168" t="s">
        <v>81</v>
      </c>
      <c r="KU168" t="s">
        <v>81</v>
      </c>
      <c r="KV168" t="s">
        <v>81</v>
      </c>
      <c r="KW168" t="s">
        <v>81</v>
      </c>
      <c r="KX168" t="s">
        <v>81</v>
      </c>
      <c r="KY168" t="s">
        <v>81</v>
      </c>
      <c r="KZ168" t="s">
        <v>81</v>
      </c>
      <c r="LA168" t="s">
        <v>81</v>
      </c>
      <c r="LB168" t="s">
        <v>81</v>
      </c>
      <c r="LC168" t="s">
        <v>81</v>
      </c>
      <c r="LD168" t="s">
        <v>81</v>
      </c>
      <c r="LE168" t="s">
        <v>81</v>
      </c>
      <c r="LF168" t="s">
        <v>81</v>
      </c>
      <c r="LG168" t="s">
        <v>81</v>
      </c>
      <c r="LH168" t="s">
        <v>81</v>
      </c>
      <c r="LI168" t="s">
        <v>81</v>
      </c>
      <c r="LJ168" t="s">
        <v>81</v>
      </c>
      <c r="LK168" t="s">
        <v>81</v>
      </c>
      <c r="LL168" t="s">
        <v>81</v>
      </c>
      <c r="LM168" t="s">
        <v>81</v>
      </c>
      <c r="LN168" t="s">
        <v>81</v>
      </c>
      <c r="LO168" t="s">
        <v>81</v>
      </c>
      <c r="LP168" t="s">
        <v>81</v>
      </c>
      <c r="LQ168" t="s">
        <v>81</v>
      </c>
      <c r="LR168" t="s">
        <v>81</v>
      </c>
      <c r="LS168" t="s">
        <v>81</v>
      </c>
      <c r="LT168" t="s">
        <v>81</v>
      </c>
      <c r="LU168" t="s">
        <v>81</v>
      </c>
      <c r="LV168" t="s">
        <v>81</v>
      </c>
      <c r="LW168" t="s">
        <v>81</v>
      </c>
      <c r="LX168" t="s">
        <v>81</v>
      </c>
      <c r="LY168" t="s">
        <v>81</v>
      </c>
      <c r="LZ168" t="s">
        <v>81</v>
      </c>
      <c r="MA168" t="s">
        <v>81</v>
      </c>
      <c r="MB168" t="s">
        <v>81</v>
      </c>
      <c r="MC168" t="s">
        <v>81</v>
      </c>
      <c r="MD168" t="s">
        <v>81</v>
      </c>
      <c r="ME168" t="s">
        <v>81</v>
      </c>
      <c r="MF168" t="s">
        <v>81</v>
      </c>
      <c r="MG168" t="s">
        <v>81</v>
      </c>
      <c r="MH168" t="s">
        <v>81</v>
      </c>
      <c r="MI168" t="s">
        <v>81</v>
      </c>
      <c r="MJ168" t="s">
        <v>81</v>
      </c>
      <c r="MK168" t="s">
        <v>81</v>
      </c>
      <c r="ML168" t="s">
        <v>81</v>
      </c>
      <c r="MM168" t="s">
        <v>81</v>
      </c>
      <c r="MN168" t="s">
        <v>81</v>
      </c>
      <c r="MO168" t="s">
        <v>81</v>
      </c>
      <c r="MP168" t="s">
        <v>81</v>
      </c>
      <c r="MQ168" t="s">
        <v>81</v>
      </c>
      <c r="MR168" t="s">
        <v>81</v>
      </c>
      <c r="MS168" t="s">
        <v>81</v>
      </c>
      <c r="MT168" t="s">
        <v>81</v>
      </c>
      <c r="MU168" t="s">
        <v>81</v>
      </c>
      <c r="MV168" t="s">
        <v>81</v>
      </c>
      <c r="MW168" t="s">
        <v>81</v>
      </c>
      <c r="MX168" t="s">
        <v>81</v>
      </c>
      <c r="MY168" t="s">
        <v>81</v>
      </c>
      <c r="MZ168" t="s">
        <v>81</v>
      </c>
      <c r="NA168" t="s">
        <v>81</v>
      </c>
      <c r="NB168" t="s">
        <v>81</v>
      </c>
      <c r="NC168" t="s">
        <v>81</v>
      </c>
      <c r="ND168" t="s">
        <v>81</v>
      </c>
      <c r="NE168" t="s">
        <v>81</v>
      </c>
      <c r="NF168" t="s">
        <v>81</v>
      </c>
      <c r="NG168" t="s">
        <v>81</v>
      </c>
      <c r="NH168" t="s">
        <v>81</v>
      </c>
      <c r="NI168" t="s">
        <v>81</v>
      </c>
      <c r="NJ168" t="s">
        <v>81</v>
      </c>
      <c r="NK168" t="s">
        <v>81</v>
      </c>
      <c r="NL168" t="s">
        <v>81</v>
      </c>
      <c r="NM168" t="s">
        <v>81</v>
      </c>
      <c r="NN168" t="s">
        <v>81</v>
      </c>
      <c r="NO168" t="s">
        <v>81</v>
      </c>
      <c r="NP168" t="s">
        <v>81</v>
      </c>
      <c r="NQ168" t="s">
        <v>81</v>
      </c>
      <c r="NR168" t="s">
        <v>81</v>
      </c>
      <c r="NS168" t="s">
        <v>81</v>
      </c>
      <c r="NT168" t="s">
        <v>81</v>
      </c>
      <c r="NU168" t="s">
        <v>81</v>
      </c>
      <c r="NV168" t="s">
        <v>81</v>
      </c>
      <c r="NW168" t="s">
        <v>81</v>
      </c>
      <c r="NX168" t="s">
        <v>81</v>
      </c>
      <c r="NY168" t="s">
        <v>81</v>
      </c>
      <c r="NZ168" t="s">
        <v>81</v>
      </c>
      <c r="OA168" t="s">
        <v>81</v>
      </c>
      <c r="OB168" t="s">
        <v>81</v>
      </c>
      <c r="OC168" t="s">
        <v>81</v>
      </c>
      <c r="OD168" t="s">
        <v>81</v>
      </c>
      <c r="OE168" t="s">
        <v>81</v>
      </c>
      <c r="OF168" t="s">
        <v>81</v>
      </c>
      <c r="OG168" t="s">
        <v>81</v>
      </c>
      <c r="OH168" t="s">
        <v>81</v>
      </c>
      <c r="OI168" t="s">
        <v>81</v>
      </c>
      <c r="OJ168" t="s">
        <v>81</v>
      </c>
      <c r="OK168" t="s">
        <v>81</v>
      </c>
      <c r="OL168" t="s">
        <v>81</v>
      </c>
      <c r="OM168">
        <v>0</v>
      </c>
      <c r="ON168" t="s">
        <v>81</v>
      </c>
      <c r="OO168" t="s">
        <v>81</v>
      </c>
      <c r="OP168" t="s">
        <v>81</v>
      </c>
      <c r="OQ168" t="s">
        <v>81</v>
      </c>
      <c r="OR168" t="s">
        <v>81</v>
      </c>
      <c r="OS168" t="s">
        <v>81</v>
      </c>
      <c r="OT168" t="s">
        <v>81</v>
      </c>
      <c r="OU168" t="s">
        <v>81</v>
      </c>
      <c r="OV168" t="s">
        <v>81</v>
      </c>
      <c r="OW168" t="s">
        <v>81</v>
      </c>
      <c r="OX168" t="s">
        <v>81</v>
      </c>
      <c r="OY168" t="s">
        <v>81</v>
      </c>
      <c r="OZ168" t="s">
        <v>81</v>
      </c>
      <c r="PA168" t="s">
        <v>81</v>
      </c>
      <c r="PB168" t="s">
        <v>81</v>
      </c>
      <c r="PC168" t="s">
        <v>81</v>
      </c>
      <c r="PD168" t="s">
        <v>81</v>
      </c>
    </row>
    <row r="169" spans="1:420" x14ac:dyDescent="0.35">
      <c r="A169" s="20">
        <v>3110716</v>
      </c>
      <c r="B169" s="20">
        <v>3</v>
      </c>
      <c r="C169" s="20">
        <v>11</v>
      </c>
      <c r="D169" s="20">
        <v>7</v>
      </c>
      <c r="E169" s="20" t="s">
        <v>1881</v>
      </c>
      <c r="F169" s="20">
        <v>13</v>
      </c>
      <c r="G169" s="20">
        <v>3</v>
      </c>
      <c r="H169" s="20">
        <v>3</v>
      </c>
      <c r="I169" s="20">
        <v>50</v>
      </c>
      <c r="J169" t="s">
        <v>81</v>
      </c>
      <c r="K169" t="s">
        <v>81</v>
      </c>
      <c r="L169" s="20">
        <v>23000</v>
      </c>
      <c r="M169" s="20">
        <v>1</v>
      </c>
      <c r="N169" s="20">
        <v>3</v>
      </c>
      <c r="O169" s="20">
        <v>3</v>
      </c>
      <c r="P169" s="20">
        <v>25</v>
      </c>
      <c r="Q169" s="20">
        <v>75</v>
      </c>
      <c r="R169" s="20" t="s">
        <v>81</v>
      </c>
      <c r="S169" t="s">
        <v>81</v>
      </c>
      <c r="T169" t="s">
        <v>81</v>
      </c>
      <c r="U169" t="s">
        <v>81</v>
      </c>
      <c r="V169" t="s">
        <v>81</v>
      </c>
      <c r="W169" t="s">
        <v>81</v>
      </c>
      <c r="X169" t="s">
        <v>81</v>
      </c>
      <c r="Y169" t="s">
        <v>81</v>
      </c>
      <c r="Z169" t="s">
        <v>81</v>
      </c>
      <c r="AA169" t="s">
        <v>81</v>
      </c>
      <c r="AB169" t="s">
        <v>81</v>
      </c>
      <c r="AC169" t="s">
        <v>81</v>
      </c>
      <c r="AD169" t="s">
        <v>81</v>
      </c>
      <c r="AE169" t="s">
        <v>81</v>
      </c>
      <c r="AF169" t="s">
        <v>81</v>
      </c>
      <c r="AG169" t="s">
        <v>81</v>
      </c>
      <c r="AH169" t="s">
        <v>81</v>
      </c>
      <c r="AI169" t="s">
        <v>81</v>
      </c>
      <c r="AJ169" t="s">
        <v>81</v>
      </c>
      <c r="AK169" t="s">
        <v>81</v>
      </c>
      <c r="AL169" t="s">
        <v>81</v>
      </c>
      <c r="AM169" t="s">
        <v>81</v>
      </c>
      <c r="AN169" t="s">
        <v>81</v>
      </c>
      <c r="AO169" t="s">
        <v>81</v>
      </c>
      <c r="AP169" t="s">
        <v>81</v>
      </c>
      <c r="AQ169" t="s">
        <v>81</v>
      </c>
      <c r="AR169" t="s">
        <v>81</v>
      </c>
      <c r="AS169" t="s">
        <v>81</v>
      </c>
      <c r="AT169" t="s">
        <v>81</v>
      </c>
      <c r="AU169" t="s">
        <v>81</v>
      </c>
      <c r="AV169">
        <v>2</v>
      </c>
      <c r="AW169">
        <v>60000</v>
      </c>
      <c r="AX169">
        <v>35000</v>
      </c>
      <c r="AY169">
        <v>4000</v>
      </c>
      <c r="AZ169" t="s">
        <v>81</v>
      </c>
      <c r="BA169">
        <v>15000</v>
      </c>
      <c r="BB169" t="s">
        <v>81</v>
      </c>
      <c r="BC169" t="s">
        <v>81</v>
      </c>
      <c r="BD169" t="s">
        <v>81</v>
      </c>
      <c r="BE169" t="s">
        <v>81</v>
      </c>
      <c r="BF169" t="s">
        <v>81</v>
      </c>
      <c r="BG169" t="s">
        <v>81</v>
      </c>
      <c r="BH169" t="s">
        <v>81</v>
      </c>
      <c r="BI169" t="s">
        <v>81</v>
      </c>
      <c r="BJ169" t="s">
        <v>81</v>
      </c>
      <c r="BK169" t="s">
        <v>81</v>
      </c>
      <c r="BL169" t="s">
        <v>81</v>
      </c>
      <c r="BM169" t="s">
        <v>81</v>
      </c>
      <c r="BN169" t="s">
        <v>81</v>
      </c>
      <c r="BO169" t="s">
        <v>81</v>
      </c>
      <c r="BP169" t="s">
        <v>81</v>
      </c>
      <c r="BQ169" t="s">
        <v>81</v>
      </c>
      <c r="BR169" t="s">
        <v>81</v>
      </c>
      <c r="BS169" t="s">
        <v>81</v>
      </c>
      <c r="BT169" t="s">
        <v>81</v>
      </c>
      <c r="BU169">
        <v>1</v>
      </c>
      <c r="BV169" t="s">
        <v>81</v>
      </c>
      <c r="BW169" t="s">
        <v>81</v>
      </c>
      <c r="BX169" t="s">
        <v>81</v>
      </c>
      <c r="BY169">
        <v>10</v>
      </c>
      <c r="BZ169" t="s">
        <v>81</v>
      </c>
      <c r="CA169" t="s">
        <v>81</v>
      </c>
      <c r="CB169" t="s">
        <v>81</v>
      </c>
      <c r="CC169" t="s">
        <v>81</v>
      </c>
      <c r="CD169" t="s">
        <v>81</v>
      </c>
      <c r="CE169" t="s">
        <v>81</v>
      </c>
      <c r="CF169" t="s">
        <v>81</v>
      </c>
      <c r="CG169" t="s">
        <v>81</v>
      </c>
      <c r="CH169" t="s">
        <v>81</v>
      </c>
      <c r="CI169" t="s">
        <v>81</v>
      </c>
      <c r="CJ169">
        <v>1</v>
      </c>
      <c r="CK169" t="s">
        <v>81</v>
      </c>
      <c r="CL169">
        <v>1</v>
      </c>
      <c r="CM169" t="s">
        <v>81</v>
      </c>
      <c r="CN169">
        <v>2</v>
      </c>
      <c r="CO169">
        <v>1</v>
      </c>
      <c r="CP169" t="s">
        <v>81</v>
      </c>
      <c r="CQ169" t="s">
        <v>81</v>
      </c>
      <c r="CR169" t="s">
        <v>81</v>
      </c>
      <c r="CS169">
        <v>2</v>
      </c>
      <c r="CT169" t="s">
        <v>81</v>
      </c>
      <c r="CU169" t="s">
        <v>81</v>
      </c>
      <c r="CV169" t="s">
        <v>81</v>
      </c>
      <c r="CW169">
        <v>30</v>
      </c>
      <c r="CX169">
        <v>1</v>
      </c>
      <c r="CY169" t="s">
        <v>81</v>
      </c>
      <c r="CZ169" t="s">
        <v>81</v>
      </c>
      <c r="DA169" t="s">
        <v>81</v>
      </c>
      <c r="DB169" t="s">
        <v>81</v>
      </c>
      <c r="DC169" t="s">
        <v>81</v>
      </c>
      <c r="DD169" t="s">
        <v>81</v>
      </c>
      <c r="DE169" t="s">
        <v>81</v>
      </c>
      <c r="DF169" t="s">
        <v>81</v>
      </c>
      <c r="DG169">
        <v>25</v>
      </c>
      <c r="DH169">
        <v>1</v>
      </c>
      <c r="DI169" t="s">
        <v>81</v>
      </c>
      <c r="DJ169" t="s">
        <v>81</v>
      </c>
      <c r="DK169" t="s">
        <v>81</v>
      </c>
      <c r="DL169" t="s">
        <v>81</v>
      </c>
      <c r="DM169" t="s">
        <v>81</v>
      </c>
      <c r="DN169">
        <v>1</v>
      </c>
      <c r="DO169" t="s">
        <v>81</v>
      </c>
      <c r="DP169" t="s">
        <v>81</v>
      </c>
      <c r="DQ169" t="s">
        <v>81</v>
      </c>
      <c r="DR169">
        <v>1</v>
      </c>
      <c r="DS169" t="s">
        <v>81</v>
      </c>
      <c r="DT169" t="s">
        <v>81</v>
      </c>
      <c r="DU169" t="s">
        <v>81</v>
      </c>
      <c r="DV169" t="s">
        <v>81</v>
      </c>
      <c r="DW169" t="s">
        <v>81</v>
      </c>
      <c r="DX169">
        <v>1</v>
      </c>
      <c r="DY169" t="s">
        <v>81</v>
      </c>
      <c r="DZ169" t="s">
        <v>81</v>
      </c>
      <c r="EA169" t="s">
        <v>81</v>
      </c>
      <c r="EB169">
        <v>10</v>
      </c>
      <c r="EC169">
        <v>1</v>
      </c>
      <c r="ED169" t="s">
        <v>81</v>
      </c>
      <c r="EE169" t="s">
        <v>81</v>
      </c>
      <c r="EF169" t="s">
        <v>81</v>
      </c>
      <c r="EG169">
        <v>2</v>
      </c>
      <c r="EH169" t="s">
        <v>81</v>
      </c>
      <c r="EI169" t="s">
        <v>81</v>
      </c>
      <c r="EJ169" t="s">
        <v>81</v>
      </c>
      <c r="EK169" t="s">
        <v>81</v>
      </c>
      <c r="EL169" t="s">
        <v>81</v>
      </c>
      <c r="EM169" t="s">
        <v>81</v>
      </c>
      <c r="EN169" t="s">
        <v>81</v>
      </c>
      <c r="EO169" t="s">
        <v>81</v>
      </c>
      <c r="EP169" t="s">
        <v>81</v>
      </c>
      <c r="EQ169" t="s">
        <v>81</v>
      </c>
      <c r="ER169" t="s">
        <v>81</v>
      </c>
      <c r="ES169" t="s">
        <v>81</v>
      </c>
      <c r="ET169" t="s">
        <v>81</v>
      </c>
      <c r="EU169" t="s">
        <v>81</v>
      </c>
      <c r="EV169" t="s">
        <v>81</v>
      </c>
      <c r="EW169" t="s">
        <v>81</v>
      </c>
      <c r="EX169" t="s">
        <v>81</v>
      </c>
      <c r="EY169" t="s">
        <v>81</v>
      </c>
      <c r="EZ169" t="s">
        <v>81</v>
      </c>
      <c r="FA169" t="s">
        <v>81</v>
      </c>
      <c r="FB169" t="s">
        <v>81</v>
      </c>
      <c r="FC169" t="s">
        <v>81</v>
      </c>
      <c r="FD169" t="s">
        <v>81</v>
      </c>
      <c r="FE169" t="s">
        <v>81</v>
      </c>
      <c r="FF169" t="s">
        <v>81</v>
      </c>
      <c r="FG169">
        <v>1</v>
      </c>
      <c r="FH169" t="s">
        <v>81</v>
      </c>
      <c r="FI169" t="s">
        <v>81</v>
      </c>
      <c r="FJ169" t="s">
        <v>81</v>
      </c>
      <c r="FK169">
        <v>5</v>
      </c>
      <c r="FL169" t="s">
        <v>81</v>
      </c>
      <c r="FM169" t="s">
        <v>81</v>
      </c>
      <c r="FN169" t="s">
        <v>81</v>
      </c>
      <c r="FO169" t="s">
        <v>81</v>
      </c>
      <c r="FP169" t="s">
        <v>81</v>
      </c>
      <c r="FQ169" t="s">
        <v>81</v>
      </c>
      <c r="FR169" t="s">
        <v>81</v>
      </c>
      <c r="FS169" t="s">
        <v>81</v>
      </c>
      <c r="FT169" t="s">
        <v>81</v>
      </c>
      <c r="FU169" t="s">
        <v>81</v>
      </c>
      <c r="FV169" t="s">
        <v>81</v>
      </c>
      <c r="FW169" t="s">
        <v>81</v>
      </c>
      <c r="FX169" t="s">
        <v>81</v>
      </c>
      <c r="FY169" t="s">
        <v>81</v>
      </c>
      <c r="FZ169" t="s">
        <v>81</v>
      </c>
      <c r="GA169" t="s">
        <v>81</v>
      </c>
      <c r="GB169" t="s">
        <v>81</v>
      </c>
      <c r="GC169" t="s">
        <v>81</v>
      </c>
      <c r="GD169" t="s">
        <v>81</v>
      </c>
      <c r="GE169" t="s">
        <v>81</v>
      </c>
      <c r="GF169" t="s">
        <v>81</v>
      </c>
      <c r="GG169" t="s">
        <v>81</v>
      </c>
      <c r="GH169" t="s">
        <v>81</v>
      </c>
      <c r="GI169" t="s">
        <v>81</v>
      </c>
      <c r="GJ169" t="s">
        <v>81</v>
      </c>
      <c r="GK169" t="s">
        <v>81</v>
      </c>
      <c r="GL169" t="s">
        <v>81</v>
      </c>
      <c r="GM169" t="s">
        <v>81</v>
      </c>
      <c r="GN169" t="s">
        <v>81</v>
      </c>
      <c r="GO169" t="s">
        <v>81</v>
      </c>
      <c r="GP169" t="s">
        <v>81</v>
      </c>
      <c r="GQ169" t="s">
        <v>81</v>
      </c>
      <c r="GR169" t="s">
        <v>81</v>
      </c>
      <c r="GS169" t="s">
        <v>81</v>
      </c>
      <c r="GT169" t="s">
        <v>81</v>
      </c>
      <c r="GU169" t="s">
        <v>81</v>
      </c>
      <c r="GV169" t="s">
        <v>81</v>
      </c>
      <c r="GW169" t="s">
        <v>81</v>
      </c>
      <c r="GX169" t="s">
        <v>81</v>
      </c>
      <c r="GY169" t="s">
        <v>81</v>
      </c>
      <c r="GZ169" t="s">
        <v>81</v>
      </c>
      <c r="HA169" t="s">
        <v>81</v>
      </c>
      <c r="HB169" t="s">
        <v>81</v>
      </c>
      <c r="HC169" t="s">
        <v>81</v>
      </c>
      <c r="HD169" t="s">
        <v>81</v>
      </c>
      <c r="HE169" t="s">
        <v>81</v>
      </c>
      <c r="HF169" t="s">
        <v>81</v>
      </c>
      <c r="HG169" t="s">
        <v>81</v>
      </c>
      <c r="HH169" t="s">
        <v>81</v>
      </c>
      <c r="HI169" t="s">
        <v>81</v>
      </c>
      <c r="HJ169" t="s">
        <v>81</v>
      </c>
      <c r="HK169" t="s">
        <v>81</v>
      </c>
      <c r="HL169" t="s">
        <v>81</v>
      </c>
      <c r="HM169" t="s">
        <v>81</v>
      </c>
      <c r="HN169" t="s">
        <v>81</v>
      </c>
      <c r="HO169" t="s">
        <v>81</v>
      </c>
      <c r="HP169" t="s">
        <v>81</v>
      </c>
      <c r="HQ169" t="s">
        <v>81</v>
      </c>
      <c r="HR169" t="s">
        <v>81</v>
      </c>
      <c r="HS169" t="s">
        <v>81</v>
      </c>
      <c r="HT169" t="s">
        <v>81</v>
      </c>
      <c r="HU169" t="s">
        <v>81</v>
      </c>
      <c r="HV169" t="s">
        <v>81</v>
      </c>
      <c r="HW169" t="s">
        <v>81</v>
      </c>
      <c r="HX169" t="s">
        <v>81</v>
      </c>
      <c r="HY169" t="s">
        <v>81</v>
      </c>
      <c r="HZ169" t="s">
        <v>81</v>
      </c>
      <c r="IA169" t="s">
        <v>81</v>
      </c>
      <c r="IB169" t="s">
        <v>81</v>
      </c>
      <c r="IC169" t="s">
        <v>81</v>
      </c>
      <c r="ID169" t="s">
        <v>81</v>
      </c>
      <c r="IE169" t="s">
        <v>81</v>
      </c>
      <c r="IF169" t="s">
        <v>81</v>
      </c>
      <c r="IG169" t="s">
        <v>81</v>
      </c>
      <c r="IH169" t="s">
        <v>81</v>
      </c>
      <c r="II169" t="s">
        <v>81</v>
      </c>
      <c r="IJ169" t="s">
        <v>81</v>
      </c>
      <c r="IK169" t="s">
        <v>81</v>
      </c>
      <c r="IL169" t="s">
        <v>81</v>
      </c>
      <c r="IM169" t="s">
        <v>81</v>
      </c>
      <c r="IN169" t="s">
        <v>81</v>
      </c>
      <c r="IO169" t="s">
        <v>81</v>
      </c>
      <c r="IP169" t="s">
        <v>81</v>
      </c>
      <c r="IQ169" t="s">
        <v>81</v>
      </c>
      <c r="IR169" t="s">
        <v>81</v>
      </c>
      <c r="IS169" t="s">
        <v>81</v>
      </c>
      <c r="IT169" t="s">
        <v>81</v>
      </c>
      <c r="IU169" t="s">
        <v>81</v>
      </c>
      <c r="IV169" t="s">
        <v>81</v>
      </c>
      <c r="IW169" t="s">
        <v>81</v>
      </c>
      <c r="IX169" t="s">
        <v>81</v>
      </c>
      <c r="IY169" t="s">
        <v>81</v>
      </c>
      <c r="IZ169" t="s">
        <v>81</v>
      </c>
      <c r="JA169" t="s">
        <v>81</v>
      </c>
      <c r="JB169" t="s">
        <v>81</v>
      </c>
      <c r="JC169" t="s">
        <v>81</v>
      </c>
      <c r="JD169" t="s">
        <v>81</v>
      </c>
      <c r="JE169" t="s">
        <v>81</v>
      </c>
      <c r="JF169" t="s">
        <v>81</v>
      </c>
      <c r="JG169" t="s">
        <v>81</v>
      </c>
      <c r="JH169" t="s">
        <v>81</v>
      </c>
      <c r="JI169" t="s">
        <v>81</v>
      </c>
      <c r="JJ169" t="s">
        <v>81</v>
      </c>
      <c r="JK169" t="s">
        <v>81</v>
      </c>
      <c r="JL169" t="s">
        <v>81</v>
      </c>
      <c r="JM169" t="s">
        <v>81</v>
      </c>
      <c r="JN169" t="s">
        <v>81</v>
      </c>
      <c r="JO169" t="s">
        <v>81</v>
      </c>
      <c r="JP169" t="s">
        <v>81</v>
      </c>
      <c r="JQ169" t="s">
        <v>81</v>
      </c>
      <c r="JR169" t="s">
        <v>81</v>
      </c>
      <c r="JS169" t="s">
        <v>81</v>
      </c>
      <c r="JT169" t="s">
        <v>81</v>
      </c>
      <c r="JU169" t="s">
        <v>81</v>
      </c>
      <c r="JV169" t="s">
        <v>81</v>
      </c>
      <c r="JW169" t="s">
        <v>81</v>
      </c>
      <c r="JX169" t="s">
        <v>81</v>
      </c>
      <c r="JY169" t="s">
        <v>81</v>
      </c>
      <c r="JZ169" t="s">
        <v>81</v>
      </c>
      <c r="KA169" t="s">
        <v>81</v>
      </c>
      <c r="KB169" t="s">
        <v>81</v>
      </c>
      <c r="KC169" t="s">
        <v>81</v>
      </c>
      <c r="KD169" t="s">
        <v>81</v>
      </c>
      <c r="KE169" t="s">
        <v>81</v>
      </c>
      <c r="KF169" t="s">
        <v>81</v>
      </c>
      <c r="KG169" t="s">
        <v>81</v>
      </c>
      <c r="KH169" t="s">
        <v>81</v>
      </c>
      <c r="KI169" t="s">
        <v>81</v>
      </c>
      <c r="KJ169" t="s">
        <v>81</v>
      </c>
      <c r="KK169" t="s">
        <v>81</v>
      </c>
      <c r="KL169" t="s">
        <v>81</v>
      </c>
      <c r="KM169" t="s">
        <v>81</v>
      </c>
      <c r="KN169" t="s">
        <v>81</v>
      </c>
      <c r="KO169" t="s">
        <v>81</v>
      </c>
      <c r="KP169" t="s">
        <v>81</v>
      </c>
      <c r="KQ169" t="s">
        <v>81</v>
      </c>
      <c r="KR169" t="s">
        <v>81</v>
      </c>
      <c r="KS169" t="s">
        <v>81</v>
      </c>
      <c r="KT169" t="s">
        <v>81</v>
      </c>
      <c r="KU169" t="s">
        <v>81</v>
      </c>
      <c r="KV169" t="s">
        <v>81</v>
      </c>
      <c r="KW169" t="s">
        <v>81</v>
      </c>
      <c r="KX169" t="s">
        <v>81</v>
      </c>
      <c r="KY169" t="s">
        <v>81</v>
      </c>
      <c r="KZ169" t="s">
        <v>81</v>
      </c>
      <c r="LA169" t="s">
        <v>81</v>
      </c>
      <c r="LB169" t="s">
        <v>81</v>
      </c>
      <c r="LC169" t="s">
        <v>81</v>
      </c>
      <c r="LD169" t="s">
        <v>81</v>
      </c>
      <c r="LE169" t="s">
        <v>81</v>
      </c>
      <c r="LF169" t="s">
        <v>81</v>
      </c>
      <c r="LG169" t="s">
        <v>81</v>
      </c>
      <c r="LH169" t="s">
        <v>81</v>
      </c>
      <c r="LI169" t="s">
        <v>81</v>
      </c>
      <c r="LJ169" t="s">
        <v>81</v>
      </c>
      <c r="LK169" t="s">
        <v>81</v>
      </c>
      <c r="LL169" t="s">
        <v>81</v>
      </c>
      <c r="LM169" t="s">
        <v>81</v>
      </c>
      <c r="LN169" t="s">
        <v>81</v>
      </c>
      <c r="LO169" t="s">
        <v>81</v>
      </c>
      <c r="LP169" t="s">
        <v>81</v>
      </c>
      <c r="LQ169" t="s">
        <v>81</v>
      </c>
      <c r="LR169" t="s">
        <v>81</v>
      </c>
      <c r="LS169" t="s">
        <v>81</v>
      </c>
      <c r="LT169" t="s">
        <v>81</v>
      </c>
      <c r="LU169" t="s">
        <v>81</v>
      </c>
      <c r="LV169" t="s">
        <v>81</v>
      </c>
      <c r="LW169" t="s">
        <v>81</v>
      </c>
      <c r="LX169" t="s">
        <v>81</v>
      </c>
      <c r="LY169" t="s">
        <v>81</v>
      </c>
      <c r="LZ169" t="s">
        <v>81</v>
      </c>
      <c r="MA169" t="s">
        <v>81</v>
      </c>
      <c r="MB169" t="s">
        <v>81</v>
      </c>
      <c r="MC169" t="s">
        <v>81</v>
      </c>
      <c r="MD169" t="s">
        <v>81</v>
      </c>
      <c r="ME169" t="s">
        <v>81</v>
      </c>
      <c r="MF169" t="s">
        <v>81</v>
      </c>
      <c r="MG169" t="s">
        <v>81</v>
      </c>
      <c r="MH169" t="s">
        <v>81</v>
      </c>
      <c r="MI169" t="s">
        <v>81</v>
      </c>
      <c r="MJ169" t="s">
        <v>81</v>
      </c>
      <c r="MK169" t="s">
        <v>81</v>
      </c>
      <c r="ML169" t="s">
        <v>81</v>
      </c>
      <c r="MM169" t="s">
        <v>81</v>
      </c>
      <c r="MN169" t="s">
        <v>81</v>
      </c>
      <c r="MO169" t="s">
        <v>81</v>
      </c>
      <c r="MP169" t="s">
        <v>81</v>
      </c>
      <c r="MQ169" t="s">
        <v>81</v>
      </c>
      <c r="MR169" t="s">
        <v>81</v>
      </c>
      <c r="MS169" t="s">
        <v>81</v>
      </c>
      <c r="MT169" t="s">
        <v>81</v>
      </c>
      <c r="MU169" t="s">
        <v>81</v>
      </c>
      <c r="MV169" t="s">
        <v>81</v>
      </c>
      <c r="MW169" t="s">
        <v>81</v>
      </c>
      <c r="MX169" t="s">
        <v>81</v>
      </c>
      <c r="MY169" t="s">
        <v>81</v>
      </c>
      <c r="MZ169" t="s">
        <v>81</v>
      </c>
      <c r="NA169" t="s">
        <v>81</v>
      </c>
      <c r="NB169" t="s">
        <v>81</v>
      </c>
      <c r="NC169" t="s">
        <v>81</v>
      </c>
      <c r="ND169" t="s">
        <v>81</v>
      </c>
      <c r="NE169" t="s">
        <v>81</v>
      </c>
      <c r="NF169" t="s">
        <v>81</v>
      </c>
      <c r="NG169" t="s">
        <v>81</v>
      </c>
      <c r="NH169" t="s">
        <v>81</v>
      </c>
      <c r="NI169" t="s">
        <v>81</v>
      </c>
      <c r="NJ169" t="s">
        <v>81</v>
      </c>
      <c r="NK169" t="s">
        <v>81</v>
      </c>
      <c r="NL169" t="s">
        <v>81</v>
      </c>
      <c r="NM169" t="s">
        <v>81</v>
      </c>
      <c r="NN169" t="s">
        <v>81</v>
      </c>
      <c r="NO169" t="s">
        <v>81</v>
      </c>
      <c r="NP169" t="s">
        <v>81</v>
      </c>
      <c r="NQ169" t="s">
        <v>81</v>
      </c>
      <c r="NR169" t="s">
        <v>81</v>
      </c>
      <c r="NS169" t="s">
        <v>81</v>
      </c>
      <c r="NT169" t="s">
        <v>81</v>
      </c>
      <c r="NU169" t="s">
        <v>81</v>
      </c>
      <c r="NV169" t="s">
        <v>81</v>
      </c>
      <c r="NW169" t="s">
        <v>81</v>
      </c>
      <c r="NX169" t="s">
        <v>81</v>
      </c>
      <c r="NY169" t="s">
        <v>81</v>
      </c>
      <c r="NZ169" t="s">
        <v>81</v>
      </c>
      <c r="OA169" t="s">
        <v>81</v>
      </c>
      <c r="OB169" t="s">
        <v>81</v>
      </c>
      <c r="OC169" t="s">
        <v>81</v>
      </c>
      <c r="OD169" t="s">
        <v>81</v>
      </c>
      <c r="OE169" t="s">
        <v>81</v>
      </c>
      <c r="OF169" t="s">
        <v>81</v>
      </c>
      <c r="OG169" t="s">
        <v>81</v>
      </c>
      <c r="OH169" t="s">
        <v>81</v>
      </c>
      <c r="OI169" t="s">
        <v>81</v>
      </c>
      <c r="OJ169" t="s">
        <v>81</v>
      </c>
      <c r="OK169" t="s">
        <v>81</v>
      </c>
      <c r="OL169" t="s">
        <v>81</v>
      </c>
      <c r="OM169">
        <v>1</v>
      </c>
      <c r="ON169">
        <v>2</v>
      </c>
      <c r="OO169">
        <v>1</v>
      </c>
      <c r="OP169" t="s">
        <v>81</v>
      </c>
      <c r="OQ169" t="s">
        <v>81</v>
      </c>
      <c r="OR169" t="s">
        <v>81</v>
      </c>
      <c r="OS169" t="s">
        <v>81</v>
      </c>
      <c r="OT169" t="s">
        <v>81</v>
      </c>
      <c r="OU169" t="s">
        <v>81</v>
      </c>
      <c r="OV169" t="s">
        <v>81</v>
      </c>
      <c r="OW169" t="s">
        <v>81</v>
      </c>
      <c r="OX169" t="s">
        <v>81</v>
      </c>
      <c r="OY169" t="s">
        <v>81</v>
      </c>
      <c r="OZ169" t="s">
        <v>81</v>
      </c>
      <c r="PA169" t="s">
        <v>81</v>
      </c>
      <c r="PB169" t="s">
        <v>81</v>
      </c>
      <c r="PC169" t="s">
        <v>81</v>
      </c>
      <c r="PD169" t="s">
        <v>81</v>
      </c>
    </row>
    <row r="170" spans="1:420" x14ac:dyDescent="0.35">
      <c r="A170" s="108">
        <v>3110717</v>
      </c>
      <c r="B170" s="108">
        <v>3</v>
      </c>
      <c r="C170" s="108">
        <v>11</v>
      </c>
      <c r="D170" s="108">
        <v>7</v>
      </c>
      <c r="E170" s="108" t="s">
        <v>1892</v>
      </c>
      <c r="F170" s="20">
        <v>13</v>
      </c>
      <c r="G170" s="20">
        <v>1</v>
      </c>
      <c r="H170" s="20">
        <v>1</v>
      </c>
      <c r="I170" s="70" t="s">
        <v>81</v>
      </c>
      <c r="J170" t="s">
        <v>81</v>
      </c>
      <c r="K170" t="s">
        <v>81</v>
      </c>
      <c r="L170" s="20">
        <v>300000</v>
      </c>
      <c r="M170" t="s">
        <v>81</v>
      </c>
      <c r="N170" t="s">
        <v>81</v>
      </c>
      <c r="O170" t="s">
        <v>81</v>
      </c>
      <c r="P170" t="s">
        <v>81</v>
      </c>
      <c r="Q170" t="s">
        <v>81</v>
      </c>
      <c r="R170" t="s">
        <v>81</v>
      </c>
      <c r="S170" t="s">
        <v>81</v>
      </c>
      <c r="T170" t="s">
        <v>81</v>
      </c>
      <c r="U170" t="s">
        <v>81</v>
      </c>
      <c r="V170" t="s">
        <v>81</v>
      </c>
      <c r="W170" t="s">
        <v>81</v>
      </c>
      <c r="X170" t="s">
        <v>81</v>
      </c>
      <c r="Y170" t="s">
        <v>81</v>
      </c>
      <c r="Z170" t="s">
        <v>81</v>
      </c>
      <c r="AA170" t="s">
        <v>81</v>
      </c>
      <c r="AB170" t="s">
        <v>81</v>
      </c>
      <c r="AC170" t="s">
        <v>81</v>
      </c>
      <c r="AD170" t="s">
        <v>81</v>
      </c>
      <c r="AE170" t="s">
        <v>81</v>
      </c>
      <c r="AF170" t="s">
        <v>81</v>
      </c>
      <c r="AG170" t="s">
        <v>81</v>
      </c>
      <c r="AH170" t="s">
        <v>81</v>
      </c>
      <c r="AI170" t="s">
        <v>81</v>
      </c>
      <c r="AJ170" t="s">
        <v>81</v>
      </c>
      <c r="AK170" t="s">
        <v>81</v>
      </c>
      <c r="AL170" t="s">
        <v>81</v>
      </c>
      <c r="AM170" t="s">
        <v>81</v>
      </c>
      <c r="AN170" t="s">
        <v>81</v>
      </c>
      <c r="AO170" t="s">
        <v>81</v>
      </c>
      <c r="AP170" t="s">
        <v>81</v>
      </c>
      <c r="AQ170" t="s">
        <v>81</v>
      </c>
      <c r="AR170" t="s">
        <v>81</v>
      </c>
      <c r="AS170" t="s">
        <v>81</v>
      </c>
      <c r="AT170" t="s">
        <v>81</v>
      </c>
      <c r="AU170" t="s">
        <v>81</v>
      </c>
      <c r="AV170">
        <v>1</v>
      </c>
      <c r="AW170">
        <v>200000</v>
      </c>
      <c r="AX170" t="s">
        <v>81</v>
      </c>
      <c r="AY170">
        <v>20000</v>
      </c>
      <c r="AZ170" t="s">
        <v>81</v>
      </c>
      <c r="BA170" t="s">
        <v>81</v>
      </c>
      <c r="BB170" t="s">
        <v>81</v>
      </c>
      <c r="BC170" t="s">
        <v>81</v>
      </c>
      <c r="BD170" t="s">
        <v>81</v>
      </c>
      <c r="BE170" t="s">
        <v>81</v>
      </c>
      <c r="BF170" t="s">
        <v>81</v>
      </c>
      <c r="BG170" t="s">
        <v>81</v>
      </c>
      <c r="BH170" t="s">
        <v>81</v>
      </c>
      <c r="BI170" t="s">
        <v>81</v>
      </c>
      <c r="BJ170" t="s">
        <v>81</v>
      </c>
      <c r="BK170" t="s">
        <v>81</v>
      </c>
      <c r="BL170" t="s">
        <v>81</v>
      </c>
      <c r="BM170" t="s">
        <v>81</v>
      </c>
      <c r="BN170" t="s">
        <v>81</v>
      </c>
      <c r="BO170" t="s">
        <v>81</v>
      </c>
      <c r="BP170" t="s">
        <v>81</v>
      </c>
      <c r="BQ170" t="s">
        <v>81</v>
      </c>
      <c r="BR170" t="s">
        <v>81</v>
      </c>
      <c r="BS170" t="s">
        <v>81</v>
      </c>
      <c r="BT170" t="s">
        <v>81</v>
      </c>
      <c r="BU170" s="27">
        <v>0</v>
      </c>
      <c r="BV170" t="s">
        <v>81</v>
      </c>
      <c r="BW170">
        <v>2</v>
      </c>
      <c r="BX170" t="s">
        <v>81</v>
      </c>
      <c r="BY170">
        <v>30</v>
      </c>
      <c r="BZ170" t="s">
        <v>81</v>
      </c>
      <c r="CA170" t="s">
        <v>81</v>
      </c>
      <c r="CB170" t="s">
        <v>81</v>
      </c>
      <c r="CC170" t="s">
        <v>81</v>
      </c>
      <c r="CD170" t="s">
        <v>81</v>
      </c>
      <c r="CE170" t="s">
        <v>81</v>
      </c>
      <c r="CF170" t="s">
        <v>81</v>
      </c>
      <c r="CG170" t="s">
        <v>81</v>
      </c>
      <c r="CH170" t="s">
        <v>81</v>
      </c>
      <c r="CI170" t="s">
        <v>81</v>
      </c>
      <c r="CJ170" t="s">
        <v>81</v>
      </c>
      <c r="CK170" t="s">
        <v>81</v>
      </c>
      <c r="CL170">
        <v>1</v>
      </c>
      <c r="CM170">
        <v>1</v>
      </c>
      <c r="CN170">
        <v>1</v>
      </c>
      <c r="CO170" t="s">
        <v>81</v>
      </c>
      <c r="CP170" t="s">
        <v>81</v>
      </c>
      <c r="CQ170">
        <v>1</v>
      </c>
      <c r="CR170" t="s">
        <v>81</v>
      </c>
      <c r="CS170">
        <v>1</v>
      </c>
      <c r="CT170" t="s">
        <v>81</v>
      </c>
      <c r="CU170" t="s">
        <v>81</v>
      </c>
      <c r="CV170" t="s">
        <v>81</v>
      </c>
      <c r="CW170">
        <v>9</v>
      </c>
      <c r="CX170">
        <v>1</v>
      </c>
      <c r="CY170" t="s">
        <v>81</v>
      </c>
      <c r="CZ170" t="s">
        <v>81</v>
      </c>
      <c r="DA170" t="s">
        <v>81</v>
      </c>
      <c r="DB170" t="s">
        <v>81</v>
      </c>
      <c r="DC170" t="s">
        <v>81</v>
      </c>
      <c r="DD170" t="s">
        <v>81</v>
      </c>
      <c r="DE170" t="s">
        <v>81</v>
      </c>
      <c r="DF170" t="s">
        <v>81</v>
      </c>
      <c r="DG170">
        <v>50</v>
      </c>
      <c r="DH170">
        <v>1</v>
      </c>
      <c r="DI170" t="s">
        <v>81</v>
      </c>
      <c r="DJ170" t="s">
        <v>81</v>
      </c>
      <c r="DK170" t="s">
        <v>81</v>
      </c>
      <c r="DL170" t="s">
        <v>81</v>
      </c>
      <c r="DM170" t="s">
        <v>81</v>
      </c>
      <c r="DN170" t="s">
        <v>81</v>
      </c>
      <c r="DO170" t="s">
        <v>81</v>
      </c>
      <c r="DP170" t="s">
        <v>81</v>
      </c>
      <c r="DQ170" t="s">
        <v>81</v>
      </c>
      <c r="DR170" t="s">
        <v>81</v>
      </c>
      <c r="DS170" t="s">
        <v>81</v>
      </c>
      <c r="DT170" t="s">
        <v>81</v>
      </c>
      <c r="DU170" t="s">
        <v>81</v>
      </c>
      <c r="DV170" t="s">
        <v>81</v>
      </c>
      <c r="DW170" t="s">
        <v>81</v>
      </c>
      <c r="DX170" t="s">
        <v>81</v>
      </c>
      <c r="DY170" t="s">
        <v>81</v>
      </c>
      <c r="DZ170" t="s">
        <v>81</v>
      </c>
      <c r="EA170" t="s">
        <v>81</v>
      </c>
      <c r="EB170" t="s">
        <v>81</v>
      </c>
      <c r="EC170" t="s">
        <v>81</v>
      </c>
      <c r="ED170" t="s">
        <v>81</v>
      </c>
      <c r="EE170" t="s">
        <v>81</v>
      </c>
      <c r="EF170" t="s">
        <v>81</v>
      </c>
      <c r="EG170" t="s">
        <v>81</v>
      </c>
      <c r="EH170" t="s">
        <v>81</v>
      </c>
      <c r="EI170" t="s">
        <v>81</v>
      </c>
      <c r="EJ170" t="s">
        <v>81</v>
      </c>
      <c r="EK170" t="s">
        <v>81</v>
      </c>
      <c r="EL170" t="s">
        <v>81</v>
      </c>
      <c r="EM170" t="s">
        <v>81</v>
      </c>
      <c r="EN170" t="s">
        <v>81</v>
      </c>
      <c r="EO170" t="s">
        <v>81</v>
      </c>
      <c r="EP170" t="s">
        <v>81</v>
      </c>
      <c r="EQ170" t="s">
        <v>81</v>
      </c>
      <c r="ER170" t="s">
        <v>81</v>
      </c>
      <c r="ES170" t="s">
        <v>81</v>
      </c>
      <c r="ET170" t="s">
        <v>81</v>
      </c>
      <c r="EU170" t="s">
        <v>81</v>
      </c>
      <c r="EV170" t="s">
        <v>81</v>
      </c>
      <c r="EW170" t="s">
        <v>81</v>
      </c>
      <c r="EX170" t="s">
        <v>81</v>
      </c>
      <c r="EY170" t="s">
        <v>81</v>
      </c>
      <c r="EZ170" t="s">
        <v>81</v>
      </c>
      <c r="FA170" t="s">
        <v>81</v>
      </c>
      <c r="FB170" t="s">
        <v>81</v>
      </c>
      <c r="FC170" t="s">
        <v>81</v>
      </c>
      <c r="FD170" t="s">
        <v>81</v>
      </c>
      <c r="FE170" t="s">
        <v>81</v>
      </c>
      <c r="FF170" t="s">
        <v>81</v>
      </c>
      <c r="FG170" t="s">
        <v>81</v>
      </c>
      <c r="FH170" t="s">
        <v>81</v>
      </c>
      <c r="FI170" t="s">
        <v>81</v>
      </c>
      <c r="FJ170" t="s">
        <v>81</v>
      </c>
      <c r="FK170" t="s">
        <v>81</v>
      </c>
      <c r="FL170" t="s">
        <v>81</v>
      </c>
      <c r="FM170" t="s">
        <v>81</v>
      </c>
      <c r="FN170" t="s">
        <v>81</v>
      </c>
      <c r="FO170" t="s">
        <v>81</v>
      </c>
      <c r="FP170" t="s">
        <v>81</v>
      </c>
      <c r="FQ170" t="s">
        <v>81</v>
      </c>
      <c r="FR170" t="s">
        <v>81</v>
      </c>
      <c r="FS170" t="s">
        <v>81</v>
      </c>
      <c r="FT170" t="s">
        <v>81</v>
      </c>
      <c r="FU170" t="s">
        <v>81</v>
      </c>
      <c r="FV170" t="s">
        <v>81</v>
      </c>
      <c r="FW170" t="s">
        <v>81</v>
      </c>
      <c r="FX170" t="s">
        <v>81</v>
      </c>
      <c r="FY170" t="s">
        <v>81</v>
      </c>
      <c r="FZ170" t="s">
        <v>81</v>
      </c>
      <c r="GA170" t="s">
        <v>81</v>
      </c>
      <c r="GB170" t="s">
        <v>81</v>
      </c>
      <c r="GC170" t="s">
        <v>81</v>
      </c>
      <c r="GD170" t="s">
        <v>81</v>
      </c>
      <c r="GE170" t="s">
        <v>81</v>
      </c>
      <c r="GF170" t="s">
        <v>81</v>
      </c>
      <c r="GG170" t="s">
        <v>81</v>
      </c>
      <c r="GH170" t="s">
        <v>81</v>
      </c>
      <c r="GI170" t="s">
        <v>81</v>
      </c>
      <c r="GJ170" t="s">
        <v>81</v>
      </c>
      <c r="GK170" t="s">
        <v>81</v>
      </c>
      <c r="GL170" t="s">
        <v>81</v>
      </c>
      <c r="GM170" t="s">
        <v>81</v>
      </c>
      <c r="GN170" t="s">
        <v>81</v>
      </c>
      <c r="GO170" t="s">
        <v>81</v>
      </c>
      <c r="GP170" t="s">
        <v>81</v>
      </c>
      <c r="GQ170" t="s">
        <v>81</v>
      </c>
      <c r="GR170" t="s">
        <v>81</v>
      </c>
      <c r="GS170" t="s">
        <v>81</v>
      </c>
      <c r="GT170" t="s">
        <v>81</v>
      </c>
      <c r="GU170" t="s">
        <v>81</v>
      </c>
      <c r="GV170" t="s">
        <v>81</v>
      </c>
      <c r="GW170" t="s">
        <v>81</v>
      </c>
      <c r="GX170" t="s">
        <v>81</v>
      </c>
      <c r="GY170" t="s">
        <v>81</v>
      </c>
      <c r="GZ170" t="s">
        <v>81</v>
      </c>
      <c r="HA170" t="s">
        <v>81</v>
      </c>
      <c r="HB170" t="s">
        <v>81</v>
      </c>
      <c r="HC170" t="s">
        <v>81</v>
      </c>
      <c r="HD170" t="s">
        <v>81</v>
      </c>
      <c r="HE170" t="s">
        <v>81</v>
      </c>
      <c r="HF170" t="s">
        <v>81</v>
      </c>
      <c r="HG170" t="s">
        <v>81</v>
      </c>
      <c r="HH170" t="s">
        <v>81</v>
      </c>
      <c r="HI170" t="s">
        <v>81</v>
      </c>
      <c r="HJ170" t="s">
        <v>81</v>
      </c>
      <c r="HK170" t="s">
        <v>81</v>
      </c>
      <c r="HL170" t="s">
        <v>81</v>
      </c>
      <c r="HM170" t="s">
        <v>81</v>
      </c>
      <c r="HN170" t="s">
        <v>81</v>
      </c>
      <c r="HO170" t="s">
        <v>81</v>
      </c>
      <c r="HP170" t="s">
        <v>81</v>
      </c>
      <c r="HQ170" t="s">
        <v>81</v>
      </c>
      <c r="HR170" t="s">
        <v>81</v>
      </c>
      <c r="HS170" t="s">
        <v>81</v>
      </c>
      <c r="HT170" t="s">
        <v>81</v>
      </c>
      <c r="HU170" t="s">
        <v>81</v>
      </c>
      <c r="HV170" t="s">
        <v>81</v>
      </c>
      <c r="HW170" t="s">
        <v>81</v>
      </c>
      <c r="HX170" t="s">
        <v>81</v>
      </c>
      <c r="HY170" t="s">
        <v>81</v>
      </c>
      <c r="HZ170" t="s">
        <v>81</v>
      </c>
      <c r="IA170" t="s">
        <v>81</v>
      </c>
      <c r="IB170" t="s">
        <v>81</v>
      </c>
      <c r="IC170" t="s">
        <v>81</v>
      </c>
      <c r="ID170" t="s">
        <v>81</v>
      </c>
      <c r="IE170" t="s">
        <v>81</v>
      </c>
      <c r="IF170" t="s">
        <v>81</v>
      </c>
      <c r="IG170" t="s">
        <v>81</v>
      </c>
      <c r="IH170" t="s">
        <v>81</v>
      </c>
      <c r="II170" t="s">
        <v>81</v>
      </c>
      <c r="IJ170" t="s">
        <v>81</v>
      </c>
      <c r="IK170" t="s">
        <v>81</v>
      </c>
      <c r="IL170" t="s">
        <v>81</v>
      </c>
      <c r="IM170" t="s">
        <v>81</v>
      </c>
      <c r="IN170" t="s">
        <v>81</v>
      </c>
      <c r="IO170" t="s">
        <v>81</v>
      </c>
      <c r="IP170" t="s">
        <v>81</v>
      </c>
      <c r="IQ170" t="s">
        <v>81</v>
      </c>
      <c r="IR170" t="s">
        <v>81</v>
      </c>
      <c r="IS170" t="s">
        <v>81</v>
      </c>
      <c r="IT170" t="s">
        <v>81</v>
      </c>
      <c r="IU170" t="s">
        <v>81</v>
      </c>
      <c r="IV170" t="s">
        <v>81</v>
      </c>
      <c r="IW170" t="s">
        <v>81</v>
      </c>
      <c r="IX170" t="s">
        <v>81</v>
      </c>
      <c r="IY170" t="s">
        <v>81</v>
      </c>
      <c r="IZ170" t="s">
        <v>81</v>
      </c>
      <c r="JA170" t="s">
        <v>81</v>
      </c>
      <c r="JB170" t="s">
        <v>81</v>
      </c>
      <c r="JC170" t="s">
        <v>81</v>
      </c>
      <c r="JD170" t="s">
        <v>81</v>
      </c>
      <c r="JE170" t="s">
        <v>81</v>
      </c>
      <c r="JF170" t="s">
        <v>81</v>
      </c>
      <c r="JG170" t="s">
        <v>81</v>
      </c>
      <c r="JH170" t="s">
        <v>81</v>
      </c>
      <c r="JI170" t="s">
        <v>81</v>
      </c>
      <c r="JJ170" t="s">
        <v>81</v>
      </c>
      <c r="JK170" t="s">
        <v>81</v>
      </c>
      <c r="JL170" t="s">
        <v>81</v>
      </c>
      <c r="JM170" t="s">
        <v>81</v>
      </c>
      <c r="JN170" t="s">
        <v>81</v>
      </c>
      <c r="JO170" t="s">
        <v>81</v>
      </c>
      <c r="JP170" t="s">
        <v>81</v>
      </c>
      <c r="JQ170" t="s">
        <v>81</v>
      </c>
      <c r="JR170" t="s">
        <v>81</v>
      </c>
      <c r="JS170" t="s">
        <v>81</v>
      </c>
      <c r="JT170" t="s">
        <v>81</v>
      </c>
      <c r="JU170" t="s">
        <v>81</v>
      </c>
      <c r="JV170" t="s">
        <v>81</v>
      </c>
      <c r="JW170" t="s">
        <v>81</v>
      </c>
      <c r="JX170" t="s">
        <v>81</v>
      </c>
      <c r="JY170" t="s">
        <v>81</v>
      </c>
      <c r="JZ170" t="s">
        <v>81</v>
      </c>
      <c r="KA170" t="s">
        <v>81</v>
      </c>
      <c r="KB170" t="s">
        <v>81</v>
      </c>
      <c r="KC170" t="s">
        <v>81</v>
      </c>
      <c r="KD170" t="s">
        <v>81</v>
      </c>
      <c r="KE170" t="s">
        <v>81</v>
      </c>
      <c r="KF170" t="s">
        <v>81</v>
      </c>
      <c r="KG170" t="s">
        <v>81</v>
      </c>
      <c r="KH170" t="s">
        <v>81</v>
      </c>
      <c r="KI170" t="s">
        <v>81</v>
      </c>
      <c r="KJ170" t="s">
        <v>81</v>
      </c>
      <c r="KK170" t="s">
        <v>81</v>
      </c>
      <c r="KL170" t="s">
        <v>81</v>
      </c>
      <c r="KM170" t="s">
        <v>81</v>
      </c>
      <c r="KN170" t="s">
        <v>81</v>
      </c>
      <c r="KO170" t="s">
        <v>81</v>
      </c>
      <c r="KP170" t="s">
        <v>81</v>
      </c>
      <c r="KQ170" t="s">
        <v>81</v>
      </c>
      <c r="KR170" t="s">
        <v>81</v>
      </c>
      <c r="KS170" t="s">
        <v>81</v>
      </c>
      <c r="KT170" t="s">
        <v>81</v>
      </c>
      <c r="KU170" t="s">
        <v>81</v>
      </c>
      <c r="KV170" t="s">
        <v>81</v>
      </c>
      <c r="KW170" t="s">
        <v>81</v>
      </c>
      <c r="KX170" t="s">
        <v>81</v>
      </c>
      <c r="KY170" t="s">
        <v>81</v>
      </c>
      <c r="KZ170" t="s">
        <v>81</v>
      </c>
      <c r="LA170" t="s">
        <v>81</v>
      </c>
      <c r="LB170" t="s">
        <v>81</v>
      </c>
      <c r="LC170" t="s">
        <v>81</v>
      </c>
      <c r="LD170" t="s">
        <v>81</v>
      </c>
      <c r="LE170" t="s">
        <v>81</v>
      </c>
      <c r="LF170" t="s">
        <v>81</v>
      </c>
      <c r="LG170" t="s">
        <v>81</v>
      </c>
      <c r="LH170" t="s">
        <v>81</v>
      </c>
      <c r="LI170" t="s">
        <v>81</v>
      </c>
      <c r="LJ170" t="s">
        <v>81</v>
      </c>
      <c r="LK170" t="s">
        <v>81</v>
      </c>
      <c r="LL170" t="s">
        <v>81</v>
      </c>
      <c r="LM170" t="s">
        <v>81</v>
      </c>
      <c r="LN170" t="s">
        <v>81</v>
      </c>
      <c r="LO170" t="s">
        <v>81</v>
      </c>
      <c r="LP170" t="s">
        <v>81</v>
      </c>
      <c r="LQ170" t="s">
        <v>81</v>
      </c>
      <c r="LR170" t="s">
        <v>81</v>
      </c>
      <c r="LS170" t="s">
        <v>81</v>
      </c>
      <c r="LT170" t="s">
        <v>81</v>
      </c>
      <c r="LU170" t="s">
        <v>81</v>
      </c>
      <c r="LV170" t="s">
        <v>81</v>
      </c>
      <c r="LW170" t="s">
        <v>81</v>
      </c>
      <c r="LX170" t="s">
        <v>81</v>
      </c>
      <c r="LY170" t="s">
        <v>81</v>
      </c>
      <c r="LZ170" t="s">
        <v>81</v>
      </c>
      <c r="MA170" t="s">
        <v>81</v>
      </c>
      <c r="MB170" t="s">
        <v>81</v>
      </c>
      <c r="MC170" t="s">
        <v>81</v>
      </c>
      <c r="MD170" t="s">
        <v>81</v>
      </c>
      <c r="ME170" t="s">
        <v>81</v>
      </c>
      <c r="MF170" t="s">
        <v>81</v>
      </c>
      <c r="MG170" t="s">
        <v>81</v>
      </c>
      <c r="MH170" t="s">
        <v>81</v>
      </c>
      <c r="MI170" t="s">
        <v>81</v>
      </c>
      <c r="MJ170" t="s">
        <v>81</v>
      </c>
      <c r="MK170" t="s">
        <v>81</v>
      </c>
      <c r="ML170" t="s">
        <v>81</v>
      </c>
      <c r="MM170" t="s">
        <v>81</v>
      </c>
      <c r="MN170" t="s">
        <v>81</v>
      </c>
      <c r="MO170" t="s">
        <v>81</v>
      </c>
      <c r="MP170" t="s">
        <v>81</v>
      </c>
      <c r="MQ170" t="s">
        <v>81</v>
      </c>
      <c r="MR170" t="s">
        <v>81</v>
      </c>
      <c r="MS170" t="s">
        <v>81</v>
      </c>
      <c r="MT170" t="s">
        <v>81</v>
      </c>
      <c r="MU170" t="s">
        <v>81</v>
      </c>
      <c r="MV170" t="s">
        <v>81</v>
      </c>
      <c r="MW170" t="s">
        <v>81</v>
      </c>
      <c r="MX170" t="s">
        <v>81</v>
      </c>
      <c r="MY170" t="s">
        <v>81</v>
      </c>
      <c r="MZ170" t="s">
        <v>81</v>
      </c>
      <c r="NA170" t="s">
        <v>81</v>
      </c>
      <c r="NB170" t="s">
        <v>81</v>
      </c>
      <c r="NC170" t="s">
        <v>81</v>
      </c>
      <c r="ND170" t="s">
        <v>81</v>
      </c>
      <c r="NE170" t="s">
        <v>81</v>
      </c>
      <c r="NF170" t="s">
        <v>81</v>
      </c>
      <c r="NG170" t="s">
        <v>81</v>
      </c>
      <c r="NH170" t="s">
        <v>81</v>
      </c>
      <c r="NI170" t="s">
        <v>81</v>
      </c>
      <c r="NJ170" t="s">
        <v>81</v>
      </c>
      <c r="NK170" t="s">
        <v>81</v>
      </c>
      <c r="NL170" t="s">
        <v>81</v>
      </c>
      <c r="NM170" t="s">
        <v>81</v>
      </c>
      <c r="NN170" t="s">
        <v>81</v>
      </c>
      <c r="NO170" t="s">
        <v>81</v>
      </c>
      <c r="NP170" t="s">
        <v>81</v>
      </c>
      <c r="NQ170" t="s">
        <v>81</v>
      </c>
      <c r="NR170" t="s">
        <v>81</v>
      </c>
      <c r="NS170" t="s">
        <v>81</v>
      </c>
      <c r="NT170" t="s">
        <v>81</v>
      </c>
      <c r="NU170" t="s">
        <v>81</v>
      </c>
      <c r="NV170" t="s">
        <v>81</v>
      </c>
      <c r="NW170" t="s">
        <v>81</v>
      </c>
      <c r="NX170" t="s">
        <v>81</v>
      </c>
      <c r="NY170" t="s">
        <v>81</v>
      </c>
      <c r="NZ170" t="s">
        <v>81</v>
      </c>
      <c r="OA170" t="s">
        <v>81</v>
      </c>
      <c r="OB170" t="s">
        <v>81</v>
      </c>
      <c r="OC170" t="s">
        <v>81</v>
      </c>
      <c r="OD170" t="s">
        <v>81</v>
      </c>
      <c r="OE170" t="s">
        <v>81</v>
      </c>
      <c r="OF170" t="s">
        <v>81</v>
      </c>
      <c r="OG170" t="s">
        <v>81</v>
      </c>
      <c r="OH170" t="s">
        <v>81</v>
      </c>
      <c r="OI170" t="s">
        <v>81</v>
      </c>
      <c r="OJ170" t="s">
        <v>81</v>
      </c>
      <c r="OK170" t="s">
        <v>81</v>
      </c>
      <c r="OL170" t="s">
        <v>81</v>
      </c>
      <c r="OM170">
        <v>1</v>
      </c>
      <c r="ON170">
        <v>2</v>
      </c>
      <c r="OO170">
        <v>1</v>
      </c>
      <c r="OP170" t="s">
        <v>81</v>
      </c>
      <c r="OQ170" t="s">
        <v>81</v>
      </c>
      <c r="OR170" t="s">
        <v>81</v>
      </c>
      <c r="OS170" t="s">
        <v>81</v>
      </c>
      <c r="OT170" t="s">
        <v>81</v>
      </c>
      <c r="OU170" t="s">
        <v>81</v>
      </c>
      <c r="OV170" t="s">
        <v>81</v>
      </c>
      <c r="OW170" t="s">
        <v>81</v>
      </c>
      <c r="OX170" t="s">
        <v>81</v>
      </c>
      <c r="OY170" t="s">
        <v>81</v>
      </c>
      <c r="OZ170" t="s">
        <v>81</v>
      </c>
      <c r="PA170" t="s">
        <v>81</v>
      </c>
      <c r="PB170" t="s">
        <v>81</v>
      </c>
      <c r="PC170" t="s">
        <v>81</v>
      </c>
      <c r="PD170" t="s">
        <v>81</v>
      </c>
    </row>
    <row r="171" spans="1:420" x14ac:dyDescent="0.35">
      <c r="A171" s="20">
        <v>3110718</v>
      </c>
      <c r="B171" s="20">
        <v>3</v>
      </c>
      <c r="C171" s="20">
        <v>11</v>
      </c>
      <c r="D171" s="20">
        <v>7</v>
      </c>
      <c r="E171" s="20" t="s">
        <v>1893</v>
      </c>
      <c r="F171" s="20">
        <v>13</v>
      </c>
      <c r="I171" s="20">
        <v>13</v>
      </c>
      <c r="J171">
        <v>4</v>
      </c>
      <c r="K171">
        <v>4</v>
      </c>
      <c r="L171" s="20">
        <v>10</v>
      </c>
      <c r="M171" t="s">
        <v>81</v>
      </c>
      <c r="N171" t="s">
        <v>81</v>
      </c>
      <c r="O171" s="20">
        <v>25000</v>
      </c>
      <c r="P171" t="s">
        <v>81</v>
      </c>
      <c r="Q171" t="s">
        <v>81</v>
      </c>
      <c r="R171" t="s">
        <v>81</v>
      </c>
      <c r="S171" t="s">
        <v>81</v>
      </c>
      <c r="T171" t="s">
        <v>81</v>
      </c>
      <c r="U171" t="s">
        <v>81</v>
      </c>
      <c r="V171" t="s">
        <v>81</v>
      </c>
      <c r="W171" t="s">
        <v>81</v>
      </c>
      <c r="X171" t="s">
        <v>81</v>
      </c>
      <c r="Y171" t="s">
        <v>81</v>
      </c>
      <c r="Z171" t="s">
        <v>81</v>
      </c>
      <c r="AA171" t="s">
        <v>81</v>
      </c>
      <c r="AB171" t="s">
        <v>81</v>
      </c>
      <c r="AC171" t="s">
        <v>81</v>
      </c>
      <c r="AD171" t="s">
        <v>81</v>
      </c>
      <c r="AE171" t="s">
        <v>81</v>
      </c>
      <c r="AF171" t="s">
        <v>81</v>
      </c>
      <c r="AG171" t="s">
        <v>81</v>
      </c>
      <c r="AH171" t="s">
        <v>81</v>
      </c>
      <c r="AI171" t="s">
        <v>81</v>
      </c>
      <c r="AJ171" t="s">
        <v>81</v>
      </c>
      <c r="AK171" t="s">
        <v>81</v>
      </c>
      <c r="AL171" t="s">
        <v>81</v>
      </c>
      <c r="AM171" t="s">
        <v>81</v>
      </c>
      <c r="AN171" t="s">
        <v>81</v>
      </c>
      <c r="AO171" t="s">
        <v>81</v>
      </c>
      <c r="AP171" t="s">
        <v>81</v>
      </c>
      <c r="AQ171" t="s">
        <v>81</v>
      </c>
      <c r="AR171" t="s">
        <v>81</v>
      </c>
      <c r="AS171" t="s">
        <v>81</v>
      </c>
      <c r="AT171" t="s">
        <v>81</v>
      </c>
      <c r="AU171" t="s">
        <v>81</v>
      </c>
      <c r="AV171">
        <v>1</v>
      </c>
      <c r="AW171">
        <v>130000</v>
      </c>
      <c r="AX171" t="s">
        <v>81</v>
      </c>
      <c r="AY171" t="s">
        <v>81</v>
      </c>
      <c r="AZ171" t="s">
        <v>81</v>
      </c>
      <c r="BA171" t="s">
        <v>81</v>
      </c>
      <c r="BB171" t="s">
        <v>81</v>
      </c>
      <c r="BC171" t="s">
        <v>81</v>
      </c>
      <c r="BD171" t="s">
        <v>81</v>
      </c>
      <c r="BE171" t="s">
        <v>81</v>
      </c>
      <c r="BF171" t="s">
        <v>81</v>
      </c>
      <c r="BG171" t="s">
        <v>81</v>
      </c>
      <c r="BH171" t="s">
        <v>81</v>
      </c>
      <c r="BI171" t="s">
        <v>81</v>
      </c>
      <c r="BJ171" t="s">
        <v>81</v>
      </c>
      <c r="BK171" t="s">
        <v>81</v>
      </c>
      <c r="BL171" t="s">
        <v>81</v>
      </c>
      <c r="BM171" t="s">
        <v>81</v>
      </c>
      <c r="BN171" t="s">
        <v>81</v>
      </c>
      <c r="BO171" t="s">
        <v>81</v>
      </c>
      <c r="BP171" t="s">
        <v>81</v>
      </c>
      <c r="BQ171" t="s">
        <v>81</v>
      </c>
      <c r="BR171" t="s">
        <v>81</v>
      </c>
      <c r="BS171" t="s">
        <v>81</v>
      </c>
      <c r="BT171" t="s">
        <v>81</v>
      </c>
      <c r="BU171" s="27">
        <v>0</v>
      </c>
      <c r="BV171" t="s">
        <v>81</v>
      </c>
      <c r="BW171">
        <v>1</v>
      </c>
      <c r="BX171" t="s">
        <v>81</v>
      </c>
      <c r="BY171">
        <v>1</v>
      </c>
      <c r="BZ171" t="s">
        <v>81</v>
      </c>
      <c r="CA171" t="s">
        <v>81</v>
      </c>
      <c r="CB171" t="s">
        <v>81</v>
      </c>
      <c r="CC171" t="s">
        <v>81</v>
      </c>
      <c r="CD171" t="s">
        <v>81</v>
      </c>
      <c r="CE171" t="s">
        <v>81</v>
      </c>
      <c r="CF171" t="s">
        <v>81</v>
      </c>
      <c r="CG171" t="s">
        <v>81</v>
      </c>
      <c r="CH171" t="s">
        <v>81</v>
      </c>
      <c r="CI171" t="s">
        <v>81</v>
      </c>
      <c r="CJ171" t="s">
        <v>81</v>
      </c>
      <c r="CK171" t="s">
        <v>81</v>
      </c>
      <c r="CL171" t="s">
        <v>81</v>
      </c>
      <c r="CM171">
        <v>5</v>
      </c>
      <c r="CN171">
        <v>1</v>
      </c>
      <c r="CO171" t="s">
        <v>81</v>
      </c>
      <c r="CP171" t="s">
        <v>81</v>
      </c>
      <c r="CQ171" t="s">
        <v>81</v>
      </c>
      <c r="CR171" t="s">
        <v>81</v>
      </c>
      <c r="CS171" t="s">
        <v>81</v>
      </c>
      <c r="CT171" t="s">
        <v>81</v>
      </c>
      <c r="CU171" t="s">
        <v>81</v>
      </c>
      <c r="CV171" t="s">
        <v>81</v>
      </c>
      <c r="CW171">
        <v>10</v>
      </c>
      <c r="CX171">
        <v>1</v>
      </c>
      <c r="CY171" t="s">
        <v>81</v>
      </c>
      <c r="CZ171" t="s">
        <v>81</v>
      </c>
      <c r="DA171" t="s">
        <v>81</v>
      </c>
      <c r="DB171" t="s">
        <v>81</v>
      </c>
      <c r="DC171" t="s">
        <v>81</v>
      </c>
      <c r="DD171" t="s">
        <v>81</v>
      </c>
      <c r="DE171" t="s">
        <v>81</v>
      </c>
      <c r="DF171" t="s">
        <v>81</v>
      </c>
      <c r="DG171">
        <v>30</v>
      </c>
      <c r="DH171">
        <v>1</v>
      </c>
      <c r="DI171" t="s">
        <v>81</v>
      </c>
      <c r="DJ171" t="s">
        <v>81</v>
      </c>
      <c r="DK171" t="s">
        <v>81</v>
      </c>
      <c r="DL171" t="s">
        <v>81</v>
      </c>
      <c r="DM171" t="s">
        <v>81</v>
      </c>
      <c r="DN171" t="s">
        <v>81</v>
      </c>
      <c r="DO171" t="s">
        <v>81</v>
      </c>
      <c r="DP171" t="s">
        <v>81</v>
      </c>
      <c r="DQ171" t="s">
        <v>81</v>
      </c>
      <c r="DR171" t="s">
        <v>81</v>
      </c>
      <c r="DS171" t="s">
        <v>81</v>
      </c>
      <c r="DT171" t="s">
        <v>81</v>
      </c>
      <c r="DU171" t="s">
        <v>81</v>
      </c>
      <c r="DV171" t="s">
        <v>81</v>
      </c>
      <c r="DW171" t="s">
        <v>81</v>
      </c>
      <c r="DX171" t="s">
        <v>81</v>
      </c>
      <c r="DY171" t="s">
        <v>81</v>
      </c>
      <c r="DZ171" t="s">
        <v>81</v>
      </c>
      <c r="EA171" t="s">
        <v>81</v>
      </c>
      <c r="EB171" t="s">
        <v>81</v>
      </c>
      <c r="EC171" t="s">
        <v>81</v>
      </c>
      <c r="ED171" t="s">
        <v>81</v>
      </c>
      <c r="EE171" t="s">
        <v>81</v>
      </c>
      <c r="EF171" t="s">
        <v>81</v>
      </c>
      <c r="EG171" t="s">
        <v>81</v>
      </c>
      <c r="EH171" t="s">
        <v>81</v>
      </c>
      <c r="EI171" t="s">
        <v>81</v>
      </c>
      <c r="EJ171" t="s">
        <v>81</v>
      </c>
      <c r="EK171" t="s">
        <v>81</v>
      </c>
      <c r="EL171" t="s">
        <v>81</v>
      </c>
      <c r="EM171" t="s">
        <v>81</v>
      </c>
      <c r="EN171" t="s">
        <v>81</v>
      </c>
      <c r="EO171" t="s">
        <v>81</v>
      </c>
      <c r="EP171" t="s">
        <v>81</v>
      </c>
      <c r="EQ171" t="s">
        <v>81</v>
      </c>
      <c r="ER171" t="s">
        <v>81</v>
      </c>
      <c r="ES171" t="s">
        <v>81</v>
      </c>
      <c r="ET171" t="s">
        <v>81</v>
      </c>
      <c r="EU171" t="s">
        <v>81</v>
      </c>
      <c r="EV171" t="s">
        <v>81</v>
      </c>
      <c r="EW171" t="s">
        <v>81</v>
      </c>
      <c r="EX171" t="s">
        <v>81</v>
      </c>
      <c r="EY171" t="s">
        <v>81</v>
      </c>
      <c r="EZ171" t="s">
        <v>81</v>
      </c>
      <c r="FA171" t="s">
        <v>81</v>
      </c>
      <c r="FB171" t="s">
        <v>81</v>
      </c>
      <c r="FC171" t="s">
        <v>81</v>
      </c>
      <c r="FD171" t="s">
        <v>81</v>
      </c>
      <c r="FE171" t="s">
        <v>81</v>
      </c>
      <c r="FF171" t="s">
        <v>81</v>
      </c>
      <c r="FG171" t="s">
        <v>81</v>
      </c>
      <c r="FH171" t="s">
        <v>81</v>
      </c>
      <c r="FI171" t="s">
        <v>81</v>
      </c>
      <c r="FJ171" t="s">
        <v>81</v>
      </c>
      <c r="FK171" t="s">
        <v>81</v>
      </c>
      <c r="FL171" t="s">
        <v>81</v>
      </c>
      <c r="FM171" t="s">
        <v>81</v>
      </c>
      <c r="FN171" t="s">
        <v>81</v>
      </c>
      <c r="FO171" t="s">
        <v>81</v>
      </c>
      <c r="FP171" t="s">
        <v>81</v>
      </c>
      <c r="FQ171" t="s">
        <v>81</v>
      </c>
      <c r="FR171" t="s">
        <v>81</v>
      </c>
      <c r="FS171" t="s">
        <v>81</v>
      </c>
      <c r="FT171" t="s">
        <v>81</v>
      </c>
      <c r="FU171" t="s">
        <v>81</v>
      </c>
      <c r="FV171" t="s">
        <v>81</v>
      </c>
      <c r="FW171" t="s">
        <v>81</v>
      </c>
      <c r="FX171" t="s">
        <v>81</v>
      </c>
      <c r="FY171" t="s">
        <v>81</v>
      </c>
      <c r="FZ171" t="s">
        <v>81</v>
      </c>
      <c r="GA171" t="s">
        <v>81</v>
      </c>
      <c r="GB171" t="s">
        <v>81</v>
      </c>
      <c r="GC171" t="s">
        <v>81</v>
      </c>
      <c r="GD171" t="s">
        <v>81</v>
      </c>
      <c r="GE171" t="s">
        <v>81</v>
      </c>
      <c r="GF171" t="s">
        <v>81</v>
      </c>
      <c r="GG171" t="s">
        <v>81</v>
      </c>
      <c r="GH171" t="s">
        <v>81</v>
      </c>
      <c r="GI171" t="s">
        <v>81</v>
      </c>
      <c r="GJ171" t="s">
        <v>81</v>
      </c>
      <c r="GK171" t="s">
        <v>81</v>
      </c>
      <c r="GL171" t="s">
        <v>81</v>
      </c>
      <c r="GM171" t="s">
        <v>81</v>
      </c>
      <c r="GN171" t="s">
        <v>81</v>
      </c>
      <c r="GO171" t="s">
        <v>81</v>
      </c>
      <c r="GP171" t="s">
        <v>81</v>
      </c>
      <c r="GQ171" t="s">
        <v>81</v>
      </c>
      <c r="GR171" t="s">
        <v>81</v>
      </c>
      <c r="GS171" t="s">
        <v>81</v>
      </c>
      <c r="GT171" t="s">
        <v>81</v>
      </c>
      <c r="GU171" t="s">
        <v>81</v>
      </c>
      <c r="GV171" t="s">
        <v>81</v>
      </c>
      <c r="GW171" t="s">
        <v>81</v>
      </c>
      <c r="GX171" t="s">
        <v>81</v>
      </c>
      <c r="GY171" t="s">
        <v>81</v>
      </c>
      <c r="GZ171" t="s">
        <v>81</v>
      </c>
      <c r="HA171" t="s">
        <v>81</v>
      </c>
      <c r="HB171" t="s">
        <v>81</v>
      </c>
      <c r="HC171" t="s">
        <v>81</v>
      </c>
      <c r="HD171" t="s">
        <v>81</v>
      </c>
      <c r="HE171" t="s">
        <v>81</v>
      </c>
      <c r="HF171" t="s">
        <v>81</v>
      </c>
      <c r="HG171" t="s">
        <v>81</v>
      </c>
      <c r="HH171" t="s">
        <v>81</v>
      </c>
      <c r="HI171" t="s">
        <v>81</v>
      </c>
      <c r="HJ171" t="s">
        <v>81</v>
      </c>
      <c r="HK171" t="s">
        <v>81</v>
      </c>
      <c r="HL171" t="s">
        <v>81</v>
      </c>
      <c r="HM171" t="s">
        <v>81</v>
      </c>
      <c r="HN171" t="s">
        <v>81</v>
      </c>
      <c r="HO171" t="s">
        <v>81</v>
      </c>
      <c r="HP171" t="s">
        <v>81</v>
      </c>
      <c r="HQ171" t="s">
        <v>81</v>
      </c>
      <c r="HR171" t="s">
        <v>81</v>
      </c>
      <c r="HS171" t="s">
        <v>81</v>
      </c>
      <c r="HT171" t="s">
        <v>81</v>
      </c>
      <c r="HU171" t="s">
        <v>81</v>
      </c>
      <c r="HV171" t="s">
        <v>81</v>
      </c>
      <c r="HW171" t="s">
        <v>81</v>
      </c>
      <c r="HX171" t="s">
        <v>81</v>
      </c>
      <c r="HY171" t="s">
        <v>81</v>
      </c>
      <c r="HZ171" t="s">
        <v>81</v>
      </c>
      <c r="IA171" t="s">
        <v>81</v>
      </c>
      <c r="IB171" t="s">
        <v>81</v>
      </c>
      <c r="IC171" t="s">
        <v>81</v>
      </c>
      <c r="ID171" t="s">
        <v>81</v>
      </c>
      <c r="IE171" t="s">
        <v>81</v>
      </c>
      <c r="IF171" t="s">
        <v>81</v>
      </c>
      <c r="IG171" t="s">
        <v>81</v>
      </c>
      <c r="IH171" t="s">
        <v>81</v>
      </c>
      <c r="II171" t="s">
        <v>81</v>
      </c>
      <c r="IJ171" t="s">
        <v>81</v>
      </c>
      <c r="IK171" t="s">
        <v>81</v>
      </c>
      <c r="IL171" t="s">
        <v>81</v>
      </c>
      <c r="IM171" t="s">
        <v>81</v>
      </c>
      <c r="IN171" t="s">
        <v>81</v>
      </c>
      <c r="IO171" t="s">
        <v>81</v>
      </c>
      <c r="IP171" t="s">
        <v>81</v>
      </c>
      <c r="IQ171" t="s">
        <v>81</v>
      </c>
      <c r="IR171" t="s">
        <v>81</v>
      </c>
      <c r="IS171" t="s">
        <v>81</v>
      </c>
      <c r="IT171" t="s">
        <v>81</v>
      </c>
      <c r="IU171" t="s">
        <v>81</v>
      </c>
      <c r="IV171" t="s">
        <v>81</v>
      </c>
      <c r="IW171" t="s">
        <v>81</v>
      </c>
      <c r="IX171" t="s">
        <v>81</v>
      </c>
      <c r="IY171" t="s">
        <v>81</v>
      </c>
      <c r="IZ171" t="s">
        <v>81</v>
      </c>
      <c r="JA171" t="s">
        <v>81</v>
      </c>
      <c r="JB171" t="s">
        <v>81</v>
      </c>
      <c r="JC171" t="s">
        <v>81</v>
      </c>
      <c r="JD171" t="s">
        <v>81</v>
      </c>
      <c r="JE171" t="s">
        <v>81</v>
      </c>
      <c r="JF171" t="s">
        <v>81</v>
      </c>
      <c r="JG171" t="s">
        <v>81</v>
      </c>
      <c r="JH171" t="s">
        <v>81</v>
      </c>
      <c r="JI171" t="s">
        <v>81</v>
      </c>
      <c r="JJ171" t="s">
        <v>81</v>
      </c>
      <c r="JK171" t="s">
        <v>81</v>
      </c>
      <c r="JL171" t="s">
        <v>81</v>
      </c>
      <c r="JM171" t="s">
        <v>81</v>
      </c>
      <c r="JN171" t="s">
        <v>81</v>
      </c>
      <c r="JO171" t="s">
        <v>81</v>
      </c>
      <c r="JP171" t="s">
        <v>81</v>
      </c>
      <c r="JQ171" t="s">
        <v>81</v>
      </c>
      <c r="JR171" t="s">
        <v>81</v>
      </c>
      <c r="JS171" t="s">
        <v>81</v>
      </c>
      <c r="JT171" t="s">
        <v>81</v>
      </c>
      <c r="JU171" t="s">
        <v>81</v>
      </c>
      <c r="JV171" t="s">
        <v>81</v>
      </c>
      <c r="JW171" t="s">
        <v>81</v>
      </c>
      <c r="JX171" t="s">
        <v>81</v>
      </c>
      <c r="JY171" t="s">
        <v>81</v>
      </c>
      <c r="JZ171" t="s">
        <v>81</v>
      </c>
      <c r="KA171" t="s">
        <v>81</v>
      </c>
      <c r="KB171" t="s">
        <v>81</v>
      </c>
      <c r="KC171" t="s">
        <v>81</v>
      </c>
      <c r="KD171" t="s">
        <v>81</v>
      </c>
      <c r="KE171" t="s">
        <v>81</v>
      </c>
      <c r="KF171" t="s">
        <v>81</v>
      </c>
      <c r="KG171" t="s">
        <v>81</v>
      </c>
      <c r="KH171" t="s">
        <v>81</v>
      </c>
      <c r="KI171" t="s">
        <v>81</v>
      </c>
      <c r="KJ171" t="s">
        <v>81</v>
      </c>
      <c r="KK171" t="s">
        <v>81</v>
      </c>
      <c r="KL171" t="s">
        <v>81</v>
      </c>
      <c r="KM171" t="s">
        <v>81</v>
      </c>
      <c r="KN171" t="s">
        <v>81</v>
      </c>
      <c r="KO171" t="s">
        <v>81</v>
      </c>
      <c r="KP171" t="s">
        <v>81</v>
      </c>
      <c r="KQ171" t="s">
        <v>81</v>
      </c>
      <c r="KR171" t="s">
        <v>81</v>
      </c>
      <c r="KS171" t="s">
        <v>81</v>
      </c>
      <c r="KT171" t="s">
        <v>81</v>
      </c>
      <c r="KU171" t="s">
        <v>81</v>
      </c>
      <c r="KV171" t="s">
        <v>81</v>
      </c>
      <c r="KW171" t="s">
        <v>81</v>
      </c>
      <c r="KX171" t="s">
        <v>81</v>
      </c>
      <c r="KY171" t="s">
        <v>81</v>
      </c>
      <c r="KZ171" t="s">
        <v>81</v>
      </c>
      <c r="LA171" t="s">
        <v>81</v>
      </c>
      <c r="LB171" t="s">
        <v>81</v>
      </c>
      <c r="LC171" t="s">
        <v>81</v>
      </c>
      <c r="LD171" t="s">
        <v>81</v>
      </c>
      <c r="LE171" t="s">
        <v>81</v>
      </c>
      <c r="LF171" t="s">
        <v>81</v>
      </c>
      <c r="LG171" t="s">
        <v>81</v>
      </c>
      <c r="LH171" t="s">
        <v>81</v>
      </c>
      <c r="LI171" t="s">
        <v>81</v>
      </c>
      <c r="LJ171" t="s">
        <v>81</v>
      </c>
      <c r="LK171" t="s">
        <v>81</v>
      </c>
      <c r="LL171" t="s">
        <v>81</v>
      </c>
      <c r="LM171" t="s">
        <v>81</v>
      </c>
      <c r="LN171" t="s">
        <v>81</v>
      </c>
      <c r="LO171" t="s">
        <v>81</v>
      </c>
      <c r="LP171" t="s">
        <v>81</v>
      </c>
      <c r="LQ171" t="s">
        <v>81</v>
      </c>
      <c r="LR171" t="s">
        <v>81</v>
      </c>
      <c r="LS171" t="s">
        <v>81</v>
      </c>
      <c r="LT171" t="s">
        <v>81</v>
      </c>
      <c r="LU171" t="s">
        <v>81</v>
      </c>
      <c r="LV171" t="s">
        <v>81</v>
      </c>
      <c r="LW171" t="s">
        <v>81</v>
      </c>
      <c r="LX171" t="s">
        <v>81</v>
      </c>
      <c r="LY171" t="s">
        <v>81</v>
      </c>
      <c r="LZ171" t="s">
        <v>81</v>
      </c>
      <c r="MA171" t="s">
        <v>81</v>
      </c>
      <c r="MB171" t="s">
        <v>81</v>
      </c>
      <c r="MC171" t="s">
        <v>81</v>
      </c>
      <c r="MD171" t="s">
        <v>81</v>
      </c>
      <c r="ME171" t="s">
        <v>81</v>
      </c>
      <c r="MF171" t="s">
        <v>81</v>
      </c>
      <c r="MG171" t="s">
        <v>81</v>
      </c>
      <c r="MH171" t="s">
        <v>81</v>
      </c>
      <c r="MI171" t="s">
        <v>81</v>
      </c>
      <c r="MJ171" t="s">
        <v>81</v>
      </c>
      <c r="MK171" t="s">
        <v>81</v>
      </c>
      <c r="ML171" t="s">
        <v>81</v>
      </c>
      <c r="MM171" t="s">
        <v>81</v>
      </c>
      <c r="MN171" t="s">
        <v>81</v>
      </c>
      <c r="MO171" t="s">
        <v>81</v>
      </c>
      <c r="MP171" t="s">
        <v>81</v>
      </c>
      <c r="MQ171" t="s">
        <v>81</v>
      </c>
      <c r="MR171" t="s">
        <v>81</v>
      </c>
      <c r="MS171" t="s">
        <v>81</v>
      </c>
      <c r="MT171" t="s">
        <v>81</v>
      </c>
      <c r="MU171" t="s">
        <v>81</v>
      </c>
      <c r="MV171" t="s">
        <v>81</v>
      </c>
      <c r="MW171" t="s">
        <v>81</v>
      </c>
      <c r="MX171" t="s">
        <v>81</v>
      </c>
      <c r="MY171" t="s">
        <v>81</v>
      </c>
      <c r="MZ171" t="s">
        <v>81</v>
      </c>
      <c r="NA171" t="s">
        <v>81</v>
      </c>
      <c r="NB171" t="s">
        <v>81</v>
      </c>
      <c r="NC171" t="s">
        <v>81</v>
      </c>
      <c r="ND171" t="s">
        <v>81</v>
      </c>
      <c r="NE171" t="s">
        <v>81</v>
      </c>
      <c r="NF171" t="s">
        <v>81</v>
      </c>
      <c r="NG171" t="s">
        <v>81</v>
      </c>
      <c r="NH171" t="s">
        <v>81</v>
      </c>
      <c r="NI171" t="s">
        <v>81</v>
      </c>
      <c r="NJ171" t="s">
        <v>81</v>
      </c>
      <c r="NK171" t="s">
        <v>81</v>
      </c>
      <c r="NL171" t="s">
        <v>81</v>
      </c>
      <c r="NM171" t="s">
        <v>81</v>
      </c>
      <c r="NN171" t="s">
        <v>81</v>
      </c>
      <c r="NO171" t="s">
        <v>81</v>
      </c>
      <c r="NP171" t="s">
        <v>81</v>
      </c>
      <c r="NQ171" t="s">
        <v>81</v>
      </c>
      <c r="NR171" t="s">
        <v>81</v>
      </c>
      <c r="NS171" t="s">
        <v>81</v>
      </c>
      <c r="NT171" t="s">
        <v>81</v>
      </c>
      <c r="NU171" t="s">
        <v>81</v>
      </c>
      <c r="NV171" t="s">
        <v>81</v>
      </c>
      <c r="NW171" t="s">
        <v>81</v>
      </c>
      <c r="NX171" t="s">
        <v>81</v>
      </c>
      <c r="NY171" t="s">
        <v>81</v>
      </c>
      <c r="NZ171" t="s">
        <v>81</v>
      </c>
      <c r="OA171" t="s">
        <v>81</v>
      </c>
      <c r="OB171" t="s">
        <v>81</v>
      </c>
      <c r="OC171" t="s">
        <v>81</v>
      </c>
      <c r="OD171" t="s">
        <v>81</v>
      </c>
      <c r="OE171" t="s">
        <v>81</v>
      </c>
      <c r="OF171" t="s">
        <v>81</v>
      </c>
      <c r="OG171" t="s">
        <v>81</v>
      </c>
      <c r="OH171" t="s">
        <v>81</v>
      </c>
      <c r="OI171" t="s">
        <v>81</v>
      </c>
      <c r="OJ171" t="s">
        <v>81</v>
      </c>
      <c r="OK171" t="s">
        <v>81</v>
      </c>
      <c r="OL171" t="s">
        <v>81</v>
      </c>
      <c r="OM171">
        <v>1</v>
      </c>
      <c r="ON171">
        <v>1</v>
      </c>
      <c r="OO171">
        <v>20</v>
      </c>
      <c r="OP171" t="s">
        <v>81</v>
      </c>
      <c r="OQ171" t="s">
        <v>81</v>
      </c>
      <c r="OR171" t="s">
        <v>81</v>
      </c>
      <c r="OS171" t="s">
        <v>81</v>
      </c>
      <c r="OT171" t="s">
        <v>81</v>
      </c>
      <c r="OU171" t="s">
        <v>81</v>
      </c>
      <c r="OV171" t="s">
        <v>81</v>
      </c>
      <c r="OW171" t="s">
        <v>81</v>
      </c>
      <c r="OX171" t="s">
        <v>81</v>
      </c>
      <c r="OY171" t="s">
        <v>81</v>
      </c>
      <c r="OZ171" t="s">
        <v>81</v>
      </c>
      <c r="PA171" t="s">
        <v>81</v>
      </c>
      <c r="PB171" t="s">
        <v>81</v>
      </c>
      <c r="PC171" t="s">
        <v>81</v>
      </c>
      <c r="PD171" t="s">
        <v>81</v>
      </c>
    </row>
    <row r="172" spans="1:420" x14ac:dyDescent="0.35">
      <c r="A172" s="20">
        <v>3110719</v>
      </c>
      <c r="B172" s="20">
        <v>3</v>
      </c>
      <c r="C172" s="20">
        <v>11</v>
      </c>
      <c r="D172" s="20">
        <v>7</v>
      </c>
      <c r="E172" s="20" t="s">
        <v>1900</v>
      </c>
      <c r="F172" s="20">
        <v>1</v>
      </c>
      <c r="G172" s="20">
        <v>1.5</v>
      </c>
      <c r="H172" s="20">
        <v>1.5</v>
      </c>
      <c r="I172" s="20">
        <v>51</v>
      </c>
      <c r="J172" t="s">
        <v>81</v>
      </c>
      <c r="K172" t="s">
        <v>81</v>
      </c>
      <c r="L172" s="20">
        <v>6300</v>
      </c>
      <c r="M172" s="20">
        <v>13</v>
      </c>
      <c r="N172" s="20">
        <v>1.5</v>
      </c>
      <c r="O172" s="20">
        <v>1.5</v>
      </c>
      <c r="P172" s="20">
        <v>120</v>
      </c>
      <c r="Q172" t="s">
        <v>81</v>
      </c>
      <c r="R172" t="s">
        <v>81</v>
      </c>
      <c r="S172" s="20">
        <v>2000</v>
      </c>
      <c r="T172" t="s">
        <v>81</v>
      </c>
      <c r="U172" t="s">
        <v>81</v>
      </c>
      <c r="V172" t="s">
        <v>81</v>
      </c>
      <c r="W172" t="s">
        <v>81</v>
      </c>
      <c r="X172" t="s">
        <v>81</v>
      </c>
      <c r="Y172" t="s">
        <v>81</v>
      </c>
      <c r="Z172" t="s">
        <v>81</v>
      </c>
      <c r="AA172" t="s">
        <v>81</v>
      </c>
      <c r="AB172" t="s">
        <v>81</v>
      </c>
      <c r="AC172" t="s">
        <v>81</v>
      </c>
      <c r="AD172" t="s">
        <v>81</v>
      </c>
      <c r="AE172" t="s">
        <v>81</v>
      </c>
      <c r="AF172" t="s">
        <v>81</v>
      </c>
      <c r="AG172" t="s">
        <v>81</v>
      </c>
      <c r="AH172" t="s">
        <v>81</v>
      </c>
      <c r="AI172" t="s">
        <v>81</v>
      </c>
      <c r="AJ172" t="s">
        <v>81</v>
      </c>
      <c r="AK172" t="s">
        <v>81</v>
      </c>
      <c r="AL172" t="s">
        <v>81</v>
      </c>
      <c r="AM172" t="s">
        <v>81</v>
      </c>
      <c r="AN172" t="s">
        <v>81</v>
      </c>
      <c r="AO172" t="s">
        <v>81</v>
      </c>
      <c r="AP172" t="s">
        <v>81</v>
      </c>
      <c r="AQ172" t="s">
        <v>81</v>
      </c>
      <c r="AR172" t="s">
        <v>81</v>
      </c>
      <c r="AS172" t="s">
        <v>81</v>
      </c>
      <c r="AT172" t="s">
        <v>81</v>
      </c>
      <c r="AU172" t="s">
        <v>81</v>
      </c>
      <c r="AV172">
        <v>2</v>
      </c>
      <c r="AW172">
        <v>40000</v>
      </c>
      <c r="AX172">
        <v>25000</v>
      </c>
      <c r="AY172">
        <v>7500</v>
      </c>
      <c r="AZ172">
        <v>7500</v>
      </c>
      <c r="BA172">
        <v>150000</v>
      </c>
      <c r="BB172" t="s">
        <v>81</v>
      </c>
      <c r="BC172">
        <v>40000</v>
      </c>
      <c r="BD172">
        <v>20000</v>
      </c>
      <c r="BE172" t="s">
        <v>81</v>
      </c>
      <c r="BF172" t="s">
        <v>81</v>
      </c>
      <c r="BG172" t="s">
        <v>81</v>
      </c>
      <c r="BH172" t="s">
        <v>81</v>
      </c>
      <c r="BI172" t="s">
        <v>81</v>
      </c>
      <c r="BJ172" t="s">
        <v>81</v>
      </c>
      <c r="BK172" t="s">
        <v>81</v>
      </c>
      <c r="BL172" t="s">
        <v>81</v>
      </c>
      <c r="BM172" t="s">
        <v>81</v>
      </c>
      <c r="BN172" t="s">
        <v>81</v>
      </c>
      <c r="BO172" t="s">
        <v>81</v>
      </c>
      <c r="BP172" t="s">
        <v>81</v>
      </c>
      <c r="BQ172" t="s">
        <v>81</v>
      </c>
      <c r="BR172" t="s">
        <v>81</v>
      </c>
      <c r="BS172" t="s">
        <v>81</v>
      </c>
      <c r="BT172" t="s">
        <v>81</v>
      </c>
      <c r="BU172" s="27">
        <v>0</v>
      </c>
      <c r="BV172" t="s">
        <v>81</v>
      </c>
      <c r="BW172">
        <v>1</v>
      </c>
      <c r="BX172" t="s">
        <v>81</v>
      </c>
      <c r="BY172">
        <v>1</v>
      </c>
      <c r="BZ172" t="s">
        <v>81</v>
      </c>
      <c r="CA172" t="s">
        <v>81</v>
      </c>
      <c r="CB172">
        <v>1</v>
      </c>
      <c r="CC172" t="s">
        <v>81</v>
      </c>
      <c r="CD172">
        <v>1</v>
      </c>
      <c r="CE172" t="s">
        <v>81</v>
      </c>
      <c r="CF172" t="s">
        <v>81</v>
      </c>
      <c r="CG172">
        <v>1</v>
      </c>
      <c r="CH172" t="s">
        <v>81</v>
      </c>
      <c r="CI172">
        <v>1</v>
      </c>
      <c r="CJ172" t="s">
        <v>81</v>
      </c>
      <c r="CK172" t="s">
        <v>81</v>
      </c>
      <c r="CL172">
        <v>1</v>
      </c>
      <c r="CM172" t="s">
        <v>81</v>
      </c>
      <c r="CN172">
        <v>1</v>
      </c>
      <c r="CO172" t="s">
        <v>81</v>
      </c>
      <c r="CP172" t="s">
        <v>81</v>
      </c>
      <c r="CQ172">
        <v>1</v>
      </c>
      <c r="CR172" t="s">
        <v>81</v>
      </c>
      <c r="CS172">
        <v>1</v>
      </c>
      <c r="CT172" t="s">
        <v>81</v>
      </c>
      <c r="CU172" t="s">
        <v>81</v>
      </c>
      <c r="CV172" t="s">
        <v>81</v>
      </c>
      <c r="CW172">
        <v>2</v>
      </c>
      <c r="CX172">
        <v>1</v>
      </c>
      <c r="CY172" t="s">
        <v>81</v>
      </c>
      <c r="CZ172" t="s">
        <v>81</v>
      </c>
      <c r="DA172" t="s">
        <v>81</v>
      </c>
      <c r="DB172" t="s">
        <v>81</v>
      </c>
      <c r="DC172" t="s">
        <v>81</v>
      </c>
      <c r="DD172">
        <v>2</v>
      </c>
      <c r="DE172" t="s">
        <v>81</v>
      </c>
      <c r="DF172" t="s">
        <v>81</v>
      </c>
      <c r="DG172" t="s">
        <v>81</v>
      </c>
      <c r="DH172">
        <v>1</v>
      </c>
      <c r="DI172" t="s">
        <v>81</v>
      </c>
      <c r="DJ172" t="s">
        <v>81</v>
      </c>
      <c r="DK172">
        <v>18</v>
      </c>
      <c r="DL172" t="s">
        <v>81</v>
      </c>
      <c r="DM172">
        <v>2</v>
      </c>
      <c r="DN172" t="s">
        <v>81</v>
      </c>
      <c r="DO172" t="s">
        <v>81</v>
      </c>
      <c r="DP172">
        <v>1</v>
      </c>
      <c r="DQ172" t="s">
        <v>81</v>
      </c>
      <c r="DR172">
        <v>1</v>
      </c>
      <c r="DS172" t="s">
        <v>81</v>
      </c>
      <c r="DT172" t="s">
        <v>81</v>
      </c>
      <c r="DU172" t="s">
        <v>81</v>
      </c>
      <c r="DV172" t="s">
        <v>81</v>
      </c>
      <c r="DW172" t="s">
        <v>81</v>
      </c>
      <c r="DX172" t="s">
        <v>81</v>
      </c>
      <c r="DY172" t="s">
        <v>81</v>
      </c>
      <c r="DZ172">
        <v>1</v>
      </c>
      <c r="EA172" t="s">
        <v>81</v>
      </c>
      <c r="EB172">
        <v>1</v>
      </c>
      <c r="EC172" t="s">
        <v>81</v>
      </c>
      <c r="ED172" t="s">
        <v>81</v>
      </c>
      <c r="EE172">
        <v>1</v>
      </c>
      <c r="EF172" t="s">
        <v>81</v>
      </c>
      <c r="EG172">
        <v>1</v>
      </c>
      <c r="EH172" t="s">
        <v>81</v>
      </c>
      <c r="EI172" t="s">
        <v>81</v>
      </c>
      <c r="EJ172" t="s">
        <v>81</v>
      </c>
      <c r="EK172" t="s">
        <v>81</v>
      </c>
      <c r="EL172" t="s">
        <v>81</v>
      </c>
      <c r="EM172" t="s">
        <v>81</v>
      </c>
      <c r="EN172" t="s">
        <v>81</v>
      </c>
      <c r="EO172" t="s">
        <v>81</v>
      </c>
      <c r="EP172" t="s">
        <v>81</v>
      </c>
      <c r="EQ172" t="s">
        <v>81</v>
      </c>
      <c r="ER172" t="s">
        <v>81</v>
      </c>
      <c r="ES172" t="s">
        <v>81</v>
      </c>
      <c r="ET172" t="s">
        <v>81</v>
      </c>
      <c r="EU172">
        <v>2</v>
      </c>
      <c r="EV172">
        <v>1</v>
      </c>
      <c r="EW172" t="s">
        <v>81</v>
      </c>
      <c r="EX172" t="s">
        <v>81</v>
      </c>
      <c r="EY172" t="s">
        <v>81</v>
      </c>
      <c r="EZ172">
        <v>2</v>
      </c>
      <c r="FA172">
        <v>1</v>
      </c>
      <c r="FB172" t="s">
        <v>81</v>
      </c>
      <c r="FC172" t="s">
        <v>81</v>
      </c>
      <c r="FD172" t="s">
        <v>81</v>
      </c>
      <c r="FE172" t="s">
        <v>81</v>
      </c>
      <c r="FF172" t="s">
        <v>81</v>
      </c>
      <c r="FG172">
        <v>1</v>
      </c>
      <c r="FH172">
        <v>2</v>
      </c>
      <c r="FI172" t="s">
        <v>81</v>
      </c>
      <c r="FJ172" t="s">
        <v>81</v>
      </c>
      <c r="FK172">
        <v>1</v>
      </c>
      <c r="FL172" t="s">
        <v>81</v>
      </c>
      <c r="FM172" t="s">
        <v>81</v>
      </c>
      <c r="FN172">
        <v>1</v>
      </c>
      <c r="FO172" t="s">
        <v>81</v>
      </c>
      <c r="FP172">
        <v>1</v>
      </c>
      <c r="FQ172" t="s">
        <v>81</v>
      </c>
      <c r="FR172" t="s">
        <v>81</v>
      </c>
      <c r="FS172">
        <v>1</v>
      </c>
      <c r="FT172" t="s">
        <v>81</v>
      </c>
      <c r="FU172">
        <v>1</v>
      </c>
      <c r="FV172" t="s">
        <v>81</v>
      </c>
      <c r="FW172" t="s">
        <v>81</v>
      </c>
      <c r="FX172" t="s">
        <v>81</v>
      </c>
      <c r="FY172" t="s">
        <v>81</v>
      </c>
      <c r="FZ172" t="s">
        <v>81</v>
      </c>
      <c r="GA172" t="s">
        <v>81</v>
      </c>
      <c r="GB172" t="s">
        <v>81</v>
      </c>
      <c r="GC172" t="s">
        <v>81</v>
      </c>
      <c r="GD172" t="s">
        <v>81</v>
      </c>
      <c r="GE172" t="s">
        <v>81</v>
      </c>
      <c r="GF172" t="s">
        <v>81</v>
      </c>
      <c r="GG172" t="s">
        <v>81</v>
      </c>
      <c r="GH172" t="s">
        <v>81</v>
      </c>
      <c r="GI172" t="s">
        <v>81</v>
      </c>
      <c r="GJ172" t="s">
        <v>81</v>
      </c>
      <c r="GK172" t="s">
        <v>81</v>
      </c>
      <c r="GL172" t="s">
        <v>81</v>
      </c>
      <c r="GM172" t="s">
        <v>81</v>
      </c>
      <c r="GN172" t="s">
        <v>81</v>
      </c>
      <c r="GO172" t="s">
        <v>81</v>
      </c>
      <c r="GP172" t="s">
        <v>81</v>
      </c>
      <c r="GQ172" t="s">
        <v>81</v>
      </c>
      <c r="GR172" t="s">
        <v>81</v>
      </c>
      <c r="GS172" t="s">
        <v>81</v>
      </c>
      <c r="GT172" t="s">
        <v>81</v>
      </c>
      <c r="GU172" t="s">
        <v>81</v>
      </c>
      <c r="GV172" t="s">
        <v>81</v>
      </c>
      <c r="GW172" t="s">
        <v>81</v>
      </c>
      <c r="GX172" t="s">
        <v>81</v>
      </c>
      <c r="GY172" t="s">
        <v>81</v>
      </c>
      <c r="GZ172" t="s">
        <v>81</v>
      </c>
      <c r="HA172" t="s">
        <v>81</v>
      </c>
      <c r="HB172" t="s">
        <v>81</v>
      </c>
      <c r="HC172" t="s">
        <v>81</v>
      </c>
      <c r="HD172" t="s">
        <v>81</v>
      </c>
      <c r="HE172" t="s">
        <v>81</v>
      </c>
      <c r="HF172" t="s">
        <v>81</v>
      </c>
      <c r="HG172" t="s">
        <v>81</v>
      </c>
      <c r="HH172" t="s">
        <v>81</v>
      </c>
      <c r="HI172" t="s">
        <v>81</v>
      </c>
      <c r="HJ172" t="s">
        <v>81</v>
      </c>
      <c r="HK172" t="s">
        <v>81</v>
      </c>
      <c r="HL172" t="s">
        <v>81</v>
      </c>
      <c r="HM172" t="s">
        <v>81</v>
      </c>
      <c r="HN172" t="s">
        <v>81</v>
      </c>
      <c r="HO172" t="s">
        <v>81</v>
      </c>
      <c r="HP172" t="s">
        <v>81</v>
      </c>
      <c r="HQ172" t="s">
        <v>81</v>
      </c>
      <c r="HR172" t="s">
        <v>81</v>
      </c>
      <c r="HS172" t="s">
        <v>81</v>
      </c>
      <c r="HT172" t="s">
        <v>81</v>
      </c>
      <c r="HU172" t="s">
        <v>81</v>
      </c>
      <c r="HV172" t="s">
        <v>81</v>
      </c>
      <c r="HW172" t="s">
        <v>81</v>
      </c>
      <c r="HX172" t="s">
        <v>81</v>
      </c>
      <c r="HY172" t="s">
        <v>81</v>
      </c>
      <c r="HZ172" t="s">
        <v>81</v>
      </c>
      <c r="IA172" t="s">
        <v>81</v>
      </c>
      <c r="IB172" t="s">
        <v>81</v>
      </c>
      <c r="IC172" t="s">
        <v>81</v>
      </c>
      <c r="ID172" t="s">
        <v>81</v>
      </c>
      <c r="IE172" t="s">
        <v>81</v>
      </c>
      <c r="IF172" t="s">
        <v>81</v>
      </c>
      <c r="IG172" t="s">
        <v>81</v>
      </c>
      <c r="IH172" t="s">
        <v>81</v>
      </c>
      <c r="II172" t="s">
        <v>81</v>
      </c>
      <c r="IJ172" t="s">
        <v>81</v>
      </c>
      <c r="IK172" t="s">
        <v>81</v>
      </c>
      <c r="IL172" t="s">
        <v>81</v>
      </c>
      <c r="IM172" t="s">
        <v>81</v>
      </c>
      <c r="IN172" t="s">
        <v>81</v>
      </c>
      <c r="IO172" t="s">
        <v>81</v>
      </c>
      <c r="IP172" t="s">
        <v>81</v>
      </c>
      <c r="IQ172" t="s">
        <v>81</v>
      </c>
      <c r="IR172" t="s">
        <v>81</v>
      </c>
      <c r="IS172" t="s">
        <v>81</v>
      </c>
      <c r="IT172" t="s">
        <v>81</v>
      </c>
      <c r="IU172" t="s">
        <v>81</v>
      </c>
      <c r="IV172" t="s">
        <v>81</v>
      </c>
      <c r="IW172" t="s">
        <v>81</v>
      </c>
      <c r="IX172" t="s">
        <v>81</v>
      </c>
      <c r="IY172" t="s">
        <v>81</v>
      </c>
      <c r="IZ172" t="s">
        <v>81</v>
      </c>
      <c r="JA172" t="s">
        <v>81</v>
      </c>
      <c r="JB172" t="s">
        <v>81</v>
      </c>
      <c r="JC172" t="s">
        <v>81</v>
      </c>
      <c r="JD172" t="s">
        <v>81</v>
      </c>
      <c r="JE172" t="s">
        <v>81</v>
      </c>
      <c r="JF172" t="s">
        <v>81</v>
      </c>
      <c r="JG172" t="s">
        <v>81</v>
      </c>
      <c r="JH172" t="s">
        <v>81</v>
      </c>
      <c r="JI172" t="s">
        <v>81</v>
      </c>
      <c r="JJ172" t="s">
        <v>81</v>
      </c>
      <c r="JK172" t="s">
        <v>81</v>
      </c>
      <c r="JL172" t="s">
        <v>81</v>
      </c>
      <c r="JM172" t="s">
        <v>81</v>
      </c>
      <c r="JN172" t="s">
        <v>81</v>
      </c>
      <c r="JO172" t="s">
        <v>81</v>
      </c>
      <c r="JP172" t="s">
        <v>81</v>
      </c>
      <c r="JQ172" t="s">
        <v>81</v>
      </c>
      <c r="JR172" t="s">
        <v>81</v>
      </c>
      <c r="JS172" t="s">
        <v>81</v>
      </c>
      <c r="JT172" t="s">
        <v>81</v>
      </c>
      <c r="JU172" t="s">
        <v>81</v>
      </c>
      <c r="JV172" t="s">
        <v>81</v>
      </c>
      <c r="JW172" t="s">
        <v>81</v>
      </c>
      <c r="JX172" t="s">
        <v>81</v>
      </c>
      <c r="JY172" t="s">
        <v>81</v>
      </c>
      <c r="JZ172" t="s">
        <v>81</v>
      </c>
      <c r="KA172" t="s">
        <v>81</v>
      </c>
      <c r="KB172" t="s">
        <v>81</v>
      </c>
      <c r="KC172" t="s">
        <v>81</v>
      </c>
      <c r="KD172" t="s">
        <v>81</v>
      </c>
      <c r="KE172" t="s">
        <v>81</v>
      </c>
      <c r="KF172" t="s">
        <v>81</v>
      </c>
      <c r="KG172" t="s">
        <v>81</v>
      </c>
      <c r="KH172" t="s">
        <v>81</v>
      </c>
      <c r="KI172" t="s">
        <v>81</v>
      </c>
      <c r="KJ172" t="s">
        <v>81</v>
      </c>
      <c r="KK172" t="s">
        <v>81</v>
      </c>
      <c r="KL172" t="s">
        <v>81</v>
      </c>
      <c r="KM172" t="s">
        <v>81</v>
      </c>
      <c r="KN172" t="s">
        <v>81</v>
      </c>
      <c r="KO172" t="s">
        <v>81</v>
      </c>
      <c r="KP172" t="s">
        <v>81</v>
      </c>
      <c r="KQ172" t="s">
        <v>81</v>
      </c>
      <c r="KR172" t="s">
        <v>81</v>
      </c>
      <c r="KS172" t="s">
        <v>81</v>
      </c>
      <c r="KT172" t="s">
        <v>81</v>
      </c>
      <c r="KU172" t="s">
        <v>81</v>
      </c>
      <c r="KV172" t="s">
        <v>81</v>
      </c>
      <c r="KW172" t="s">
        <v>81</v>
      </c>
      <c r="KX172" t="s">
        <v>81</v>
      </c>
      <c r="KY172" t="s">
        <v>81</v>
      </c>
      <c r="KZ172" t="s">
        <v>81</v>
      </c>
      <c r="LA172" t="s">
        <v>81</v>
      </c>
      <c r="LB172" t="s">
        <v>81</v>
      </c>
      <c r="LC172" t="s">
        <v>81</v>
      </c>
      <c r="LD172" t="s">
        <v>81</v>
      </c>
      <c r="LE172" t="s">
        <v>81</v>
      </c>
      <c r="LF172" t="s">
        <v>81</v>
      </c>
      <c r="LG172" t="s">
        <v>81</v>
      </c>
      <c r="LH172" t="s">
        <v>81</v>
      </c>
      <c r="LI172" t="s">
        <v>81</v>
      </c>
      <c r="LJ172" t="s">
        <v>81</v>
      </c>
      <c r="LK172" t="s">
        <v>81</v>
      </c>
      <c r="LL172" t="s">
        <v>81</v>
      </c>
      <c r="LM172" t="s">
        <v>81</v>
      </c>
      <c r="LN172" t="s">
        <v>81</v>
      </c>
      <c r="LO172" t="s">
        <v>81</v>
      </c>
      <c r="LP172" t="s">
        <v>81</v>
      </c>
      <c r="LQ172" t="s">
        <v>81</v>
      </c>
      <c r="LR172" t="s">
        <v>81</v>
      </c>
      <c r="LS172" t="s">
        <v>81</v>
      </c>
      <c r="LT172" t="s">
        <v>81</v>
      </c>
      <c r="LU172" t="s">
        <v>81</v>
      </c>
      <c r="LV172" t="s">
        <v>81</v>
      </c>
      <c r="LW172" t="s">
        <v>81</v>
      </c>
      <c r="LX172" t="s">
        <v>81</v>
      </c>
      <c r="LY172" t="s">
        <v>81</v>
      </c>
      <c r="LZ172" t="s">
        <v>81</v>
      </c>
      <c r="MA172" t="s">
        <v>81</v>
      </c>
      <c r="MB172" t="s">
        <v>81</v>
      </c>
      <c r="MC172" t="s">
        <v>81</v>
      </c>
      <c r="MD172" t="s">
        <v>81</v>
      </c>
      <c r="ME172" t="s">
        <v>81</v>
      </c>
      <c r="MF172" t="s">
        <v>81</v>
      </c>
      <c r="MG172" t="s">
        <v>81</v>
      </c>
      <c r="MH172" t="s">
        <v>81</v>
      </c>
      <c r="MI172" t="s">
        <v>81</v>
      </c>
      <c r="MJ172" t="s">
        <v>81</v>
      </c>
      <c r="MK172" t="s">
        <v>81</v>
      </c>
      <c r="ML172" t="s">
        <v>81</v>
      </c>
      <c r="MM172" t="s">
        <v>81</v>
      </c>
      <c r="MN172" t="s">
        <v>81</v>
      </c>
      <c r="MO172" t="s">
        <v>81</v>
      </c>
      <c r="MP172" t="s">
        <v>81</v>
      </c>
      <c r="MQ172" t="s">
        <v>81</v>
      </c>
      <c r="MR172" t="s">
        <v>81</v>
      </c>
      <c r="MS172" t="s">
        <v>81</v>
      </c>
      <c r="MT172" t="s">
        <v>81</v>
      </c>
      <c r="MU172" t="s">
        <v>81</v>
      </c>
      <c r="MV172" t="s">
        <v>81</v>
      </c>
      <c r="MW172" t="s">
        <v>81</v>
      </c>
      <c r="MX172" t="s">
        <v>81</v>
      </c>
      <c r="MY172" t="s">
        <v>81</v>
      </c>
      <c r="MZ172" t="s">
        <v>81</v>
      </c>
      <c r="NA172" t="s">
        <v>81</v>
      </c>
      <c r="NB172" t="s">
        <v>81</v>
      </c>
      <c r="NC172" t="s">
        <v>81</v>
      </c>
      <c r="ND172" t="s">
        <v>81</v>
      </c>
      <c r="NE172" t="s">
        <v>81</v>
      </c>
      <c r="NF172" t="s">
        <v>81</v>
      </c>
      <c r="NG172" t="s">
        <v>81</v>
      </c>
      <c r="NH172" t="s">
        <v>81</v>
      </c>
      <c r="NI172" t="s">
        <v>81</v>
      </c>
      <c r="NJ172" t="s">
        <v>81</v>
      </c>
      <c r="NK172" t="s">
        <v>81</v>
      </c>
      <c r="NL172" t="s">
        <v>81</v>
      </c>
      <c r="NM172" t="s">
        <v>81</v>
      </c>
      <c r="NN172" t="s">
        <v>81</v>
      </c>
      <c r="NO172" t="s">
        <v>81</v>
      </c>
      <c r="NP172" t="s">
        <v>81</v>
      </c>
      <c r="NQ172" t="s">
        <v>81</v>
      </c>
      <c r="NR172" t="s">
        <v>81</v>
      </c>
      <c r="NS172" t="s">
        <v>81</v>
      </c>
      <c r="NT172" t="s">
        <v>81</v>
      </c>
      <c r="NU172" t="s">
        <v>81</v>
      </c>
      <c r="NV172" t="s">
        <v>81</v>
      </c>
      <c r="NW172" t="s">
        <v>81</v>
      </c>
      <c r="NX172" t="s">
        <v>81</v>
      </c>
      <c r="NY172" t="s">
        <v>81</v>
      </c>
      <c r="NZ172" t="s">
        <v>81</v>
      </c>
      <c r="OA172" t="s">
        <v>81</v>
      </c>
      <c r="OB172" t="s">
        <v>81</v>
      </c>
      <c r="OC172" t="s">
        <v>81</v>
      </c>
      <c r="OD172" t="s">
        <v>81</v>
      </c>
      <c r="OE172" t="s">
        <v>81</v>
      </c>
      <c r="OF172" t="s">
        <v>81</v>
      </c>
      <c r="OG172" t="s">
        <v>81</v>
      </c>
      <c r="OH172" t="s">
        <v>81</v>
      </c>
      <c r="OI172" t="s">
        <v>81</v>
      </c>
      <c r="OJ172" t="s">
        <v>81</v>
      </c>
      <c r="OK172" t="s">
        <v>81</v>
      </c>
      <c r="OL172" t="s">
        <v>81</v>
      </c>
      <c r="OM172">
        <v>1</v>
      </c>
      <c r="ON172">
        <v>2</v>
      </c>
      <c r="OO172">
        <v>1</v>
      </c>
      <c r="OP172">
        <v>1</v>
      </c>
      <c r="OQ172">
        <v>2</v>
      </c>
      <c r="OR172">
        <v>1</v>
      </c>
      <c r="OS172" t="s">
        <v>81</v>
      </c>
      <c r="OT172" t="s">
        <v>81</v>
      </c>
      <c r="OU172" t="s">
        <v>81</v>
      </c>
      <c r="OV172" t="s">
        <v>81</v>
      </c>
      <c r="OW172" t="s">
        <v>81</v>
      </c>
      <c r="OX172" t="s">
        <v>81</v>
      </c>
      <c r="OY172" t="s">
        <v>81</v>
      </c>
      <c r="OZ172" t="s">
        <v>81</v>
      </c>
      <c r="PA172" t="s">
        <v>81</v>
      </c>
      <c r="PB172" t="s">
        <v>81</v>
      </c>
      <c r="PC172" t="s">
        <v>81</v>
      </c>
      <c r="PD172" t="s">
        <v>81</v>
      </c>
    </row>
    <row r="173" spans="1:420" x14ac:dyDescent="0.35">
      <c r="A173" s="20">
        <v>3110720</v>
      </c>
      <c r="B173" s="20">
        <v>3</v>
      </c>
      <c r="C173" s="20">
        <v>11</v>
      </c>
      <c r="D173" s="20">
        <v>7</v>
      </c>
      <c r="E173" s="20" t="s">
        <v>1906</v>
      </c>
      <c r="F173" s="20">
        <v>13</v>
      </c>
      <c r="G173" s="20">
        <v>4</v>
      </c>
      <c r="H173" s="20">
        <v>4</v>
      </c>
      <c r="I173" s="20">
        <v>50</v>
      </c>
      <c r="J173" s="20">
        <v>12</v>
      </c>
      <c r="K173" t="s">
        <v>81</v>
      </c>
      <c r="L173" s="20">
        <v>30000</v>
      </c>
      <c r="M173" t="s">
        <v>81</v>
      </c>
      <c r="N173" t="s">
        <v>81</v>
      </c>
      <c r="O173" t="s">
        <v>81</v>
      </c>
      <c r="P173" t="s">
        <v>81</v>
      </c>
      <c r="Q173" t="s">
        <v>81</v>
      </c>
      <c r="R173" t="s">
        <v>81</v>
      </c>
      <c r="S173" t="s">
        <v>81</v>
      </c>
      <c r="T173" t="s">
        <v>81</v>
      </c>
      <c r="U173" t="s">
        <v>81</v>
      </c>
      <c r="V173" t="s">
        <v>81</v>
      </c>
      <c r="W173" t="s">
        <v>81</v>
      </c>
      <c r="X173" t="s">
        <v>81</v>
      </c>
      <c r="Y173" t="s">
        <v>81</v>
      </c>
      <c r="Z173" t="s">
        <v>81</v>
      </c>
      <c r="AA173" t="s">
        <v>81</v>
      </c>
      <c r="AB173" t="s">
        <v>81</v>
      </c>
      <c r="AC173" t="s">
        <v>81</v>
      </c>
      <c r="AD173" t="s">
        <v>81</v>
      </c>
      <c r="AE173" t="s">
        <v>81</v>
      </c>
      <c r="AF173" t="s">
        <v>81</v>
      </c>
      <c r="AG173" t="s">
        <v>81</v>
      </c>
      <c r="AH173" t="s">
        <v>81</v>
      </c>
      <c r="AI173" t="s">
        <v>81</v>
      </c>
      <c r="AJ173" t="s">
        <v>81</v>
      </c>
      <c r="AK173" t="s">
        <v>81</v>
      </c>
      <c r="AL173" t="s">
        <v>81</v>
      </c>
      <c r="AM173" t="s">
        <v>81</v>
      </c>
      <c r="AN173" t="s">
        <v>81</v>
      </c>
      <c r="AO173" t="s">
        <v>81</v>
      </c>
      <c r="AP173" t="s">
        <v>81</v>
      </c>
      <c r="AQ173" t="s">
        <v>81</v>
      </c>
      <c r="AR173" t="s">
        <v>81</v>
      </c>
      <c r="AS173" t="s">
        <v>81</v>
      </c>
      <c r="AT173" t="s">
        <v>81</v>
      </c>
      <c r="AU173" t="s">
        <v>81</v>
      </c>
      <c r="AV173">
        <v>1</v>
      </c>
      <c r="AW173">
        <v>75000</v>
      </c>
      <c r="AX173" t="s">
        <v>81</v>
      </c>
      <c r="AY173">
        <v>25000</v>
      </c>
      <c r="AZ173">
        <v>25000</v>
      </c>
      <c r="BA173" t="s">
        <v>81</v>
      </c>
      <c r="BB173" t="s">
        <v>81</v>
      </c>
      <c r="BC173" t="s">
        <v>81</v>
      </c>
      <c r="BD173" t="s">
        <v>81</v>
      </c>
      <c r="BE173" t="s">
        <v>81</v>
      </c>
      <c r="BF173" t="s">
        <v>81</v>
      </c>
      <c r="BG173" t="s">
        <v>81</v>
      </c>
      <c r="BH173" t="s">
        <v>81</v>
      </c>
      <c r="BI173" t="s">
        <v>81</v>
      </c>
      <c r="BJ173" t="s">
        <v>81</v>
      </c>
      <c r="BK173" t="s">
        <v>81</v>
      </c>
      <c r="BL173" t="s">
        <v>81</v>
      </c>
      <c r="BM173" t="s">
        <v>81</v>
      </c>
      <c r="BN173" t="s">
        <v>81</v>
      </c>
      <c r="BO173" t="s">
        <v>81</v>
      </c>
      <c r="BP173" t="s">
        <v>81</v>
      </c>
      <c r="BQ173" t="s">
        <v>81</v>
      </c>
      <c r="BR173" t="s">
        <v>81</v>
      </c>
      <c r="BS173" t="s">
        <v>81</v>
      </c>
      <c r="BT173" t="s">
        <v>81</v>
      </c>
      <c r="BU173">
        <v>1</v>
      </c>
      <c r="BV173" t="s">
        <v>81</v>
      </c>
      <c r="BW173" t="s">
        <v>81</v>
      </c>
      <c r="BX173" t="s">
        <v>81</v>
      </c>
      <c r="BY173">
        <v>15</v>
      </c>
      <c r="BZ173">
        <v>1</v>
      </c>
      <c r="CA173" t="s">
        <v>81</v>
      </c>
      <c r="CB173" t="s">
        <v>81</v>
      </c>
      <c r="CC173">
        <v>1</v>
      </c>
      <c r="CD173">
        <v>1</v>
      </c>
      <c r="CE173" t="s">
        <v>81</v>
      </c>
      <c r="CF173" t="s">
        <v>81</v>
      </c>
      <c r="CG173" t="s">
        <v>81</v>
      </c>
      <c r="CH173" t="s">
        <v>81</v>
      </c>
      <c r="CI173" t="s">
        <v>81</v>
      </c>
      <c r="CJ173" t="s">
        <v>81</v>
      </c>
      <c r="CK173" t="s">
        <v>81</v>
      </c>
      <c r="CL173" t="s">
        <v>81</v>
      </c>
      <c r="CM173" t="s">
        <v>81</v>
      </c>
      <c r="CN173" t="s">
        <v>81</v>
      </c>
      <c r="CO173" t="s">
        <v>81</v>
      </c>
      <c r="CP173" t="s">
        <v>81</v>
      </c>
      <c r="CQ173" t="s">
        <v>81</v>
      </c>
      <c r="CR173" t="s">
        <v>81</v>
      </c>
      <c r="CS173" t="s">
        <v>81</v>
      </c>
      <c r="CT173" t="s">
        <v>81</v>
      </c>
      <c r="CU173" t="s">
        <v>81</v>
      </c>
      <c r="CV173" t="s">
        <v>81</v>
      </c>
      <c r="CW173">
        <v>20</v>
      </c>
      <c r="CX173">
        <v>1</v>
      </c>
      <c r="CY173" t="s">
        <v>81</v>
      </c>
      <c r="CZ173" t="s">
        <v>81</v>
      </c>
      <c r="DA173" t="s">
        <v>81</v>
      </c>
      <c r="DB173" t="s">
        <v>81</v>
      </c>
      <c r="DC173" t="s">
        <v>81</v>
      </c>
      <c r="DD173" t="s">
        <v>81</v>
      </c>
      <c r="DE173" t="s">
        <v>81</v>
      </c>
      <c r="DF173" t="s">
        <v>81</v>
      </c>
      <c r="DG173">
        <v>20</v>
      </c>
      <c r="DH173">
        <v>1</v>
      </c>
      <c r="DI173" t="s">
        <v>81</v>
      </c>
      <c r="DJ173" t="s">
        <v>81</v>
      </c>
      <c r="DK173" t="s">
        <v>81</v>
      </c>
      <c r="DL173" t="s">
        <v>81</v>
      </c>
      <c r="DM173" t="s">
        <v>81</v>
      </c>
      <c r="DN173">
        <v>1</v>
      </c>
      <c r="DO173" t="s">
        <v>81</v>
      </c>
      <c r="DP173" t="s">
        <v>81</v>
      </c>
      <c r="DQ173" t="s">
        <v>81</v>
      </c>
      <c r="DR173">
        <v>1</v>
      </c>
      <c r="DS173" t="s">
        <v>81</v>
      </c>
      <c r="DT173" t="s">
        <v>81</v>
      </c>
      <c r="DU173" t="s">
        <v>81</v>
      </c>
      <c r="DV173" t="s">
        <v>81</v>
      </c>
      <c r="DW173" t="s">
        <v>81</v>
      </c>
      <c r="DX173" t="s">
        <v>81</v>
      </c>
      <c r="DY173" t="s">
        <v>81</v>
      </c>
      <c r="DZ173" t="s">
        <v>81</v>
      </c>
      <c r="EA173" t="s">
        <v>81</v>
      </c>
      <c r="EB173" t="s">
        <v>81</v>
      </c>
      <c r="EC173" t="s">
        <v>81</v>
      </c>
      <c r="ED173" t="s">
        <v>81</v>
      </c>
      <c r="EE173" t="s">
        <v>81</v>
      </c>
      <c r="EF173" t="s">
        <v>81</v>
      </c>
      <c r="EG173" t="s">
        <v>81</v>
      </c>
      <c r="EH173" t="s">
        <v>81</v>
      </c>
      <c r="EI173" t="s">
        <v>81</v>
      </c>
      <c r="EJ173" t="s">
        <v>81</v>
      </c>
      <c r="EK173" t="s">
        <v>81</v>
      </c>
      <c r="EL173" t="s">
        <v>81</v>
      </c>
      <c r="EM173" t="s">
        <v>81</v>
      </c>
      <c r="EN173" t="s">
        <v>81</v>
      </c>
      <c r="EO173" t="s">
        <v>81</v>
      </c>
      <c r="EP173" t="s">
        <v>81</v>
      </c>
      <c r="EQ173" t="s">
        <v>81</v>
      </c>
      <c r="ER173" t="s">
        <v>81</v>
      </c>
      <c r="ES173" t="s">
        <v>81</v>
      </c>
      <c r="ET173" t="s">
        <v>81</v>
      </c>
      <c r="EU173" t="s">
        <v>81</v>
      </c>
      <c r="EV173" t="s">
        <v>81</v>
      </c>
      <c r="EW173" t="s">
        <v>81</v>
      </c>
      <c r="EX173" t="s">
        <v>81</v>
      </c>
      <c r="EY173" t="s">
        <v>81</v>
      </c>
      <c r="EZ173" t="s">
        <v>81</v>
      </c>
      <c r="FA173" t="s">
        <v>81</v>
      </c>
      <c r="FB173" t="s">
        <v>81</v>
      </c>
      <c r="FC173" t="s">
        <v>81</v>
      </c>
      <c r="FD173" t="s">
        <v>81</v>
      </c>
      <c r="FE173" t="s">
        <v>81</v>
      </c>
      <c r="FF173" t="s">
        <v>81</v>
      </c>
      <c r="FG173" t="s">
        <v>81</v>
      </c>
      <c r="FH173" t="s">
        <v>81</v>
      </c>
      <c r="FI173" t="s">
        <v>81</v>
      </c>
      <c r="FJ173" t="s">
        <v>81</v>
      </c>
      <c r="FK173" t="s">
        <v>81</v>
      </c>
      <c r="FL173" t="s">
        <v>81</v>
      </c>
      <c r="FM173" t="s">
        <v>81</v>
      </c>
      <c r="FN173" t="s">
        <v>81</v>
      </c>
      <c r="FO173" t="s">
        <v>81</v>
      </c>
      <c r="FP173" t="s">
        <v>81</v>
      </c>
      <c r="FQ173" t="s">
        <v>81</v>
      </c>
      <c r="FR173" t="s">
        <v>81</v>
      </c>
      <c r="FS173" t="s">
        <v>81</v>
      </c>
      <c r="FT173" t="s">
        <v>81</v>
      </c>
      <c r="FU173" t="s">
        <v>81</v>
      </c>
      <c r="FV173" t="s">
        <v>81</v>
      </c>
      <c r="FW173" t="s">
        <v>81</v>
      </c>
      <c r="FX173" t="s">
        <v>81</v>
      </c>
      <c r="FY173" t="s">
        <v>81</v>
      </c>
      <c r="FZ173" t="s">
        <v>81</v>
      </c>
      <c r="GA173" t="s">
        <v>81</v>
      </c>
      <c r="GB173" t="s">
        <v>81</v>
      </c>
      <c r="GC173" t="s">
        <v>81</v>
      </c>
      <c r="GD173" t="s">
        <v>81</v>
      </c>
      <c r="GE173" t="s">
        <v>81</v>
      </c>
      <c r="GF173" t="s">
        <v>81</v>
      </c>
      <c r="GG173" t="s">
        <v>81</v>
      </c>
      <c r="GH173" t="s">
        <v>81</v>
      </c>
      <c r="GI173" t="s">
        <v>81</v>
      </c>
      <c r="GJ173" t="s">
        <v>81</v>
      </c>
      <c r="GK173" t="s">
        <v>81</v>
      </c>
      <c r="GL173" t="s">
        <v>81</v>
      </c>
      <c r="GM173" t="s">
        <v>81</v>
      </c>
      <c r="GN173" t="s">
        <v>81</v>
      </c>
      <c r="GO173" t="s">
        <v>81</v>
      </c>
      <c r="GP173" t="s">
        <v>81</v>
      </c>
      <c r="GQ173" t="s">
        <v>81</v>
      </c>
      <c r="GR173" t="s">
        <v>81</v>
      </c>
      <c r="GS173" t="s">
        <v>81</v>
      </c>
      <c r="GT173" t="s">
        <v>81</v>
      </c>
      <c r="GU173" t="s">
        <v>81</v>
      </c>
      <c r="GV173" t="s">
        <v>81</v>
      </c>
      <c r="GW173" t="s">
        <v>81</v>
      </c>
      <c r="GX173" t="s">
        <v>81</v>
      </c>
      <c r="GY173" t="s">
        <v>81</v>
      </c>
      <c r="GZ173" t="s">
        <v>81</v>
      </c>
      <c r="HA173" t="s">
        <v>81</v>
      </c>
      <c r="HB173" t="s">
        <v>81</v>
      </c>
      <c r="HC173" t="s">
        <v>81</v>
      </c>
      <c r="HD173" t="s">
        <v>81</v>
      </c>
      <c r="HE173" t="s">
        <v>81</v>
      </c>
      <c r="HF173" t="s">
        <v>81</v>
      </c>
      <c r="HG173" t="s">
        <v>81</v>
      </c>
      <c r="HH173" t="s">
        <v>81</v>
      </c>
      <c r="HI173" t="s">
        <v>81</v>
      </c>
      <c r="HJ173" t="s">
        <v>81</v>
      </c>
      <c r="HK173" t="s">
        <v>81</v>
      </c>
      <c r="HL173" t="s">
        <v>81</v>
      </c>
      <c r="HM173" t="s">
        <v>81</v>
      </c>
      <c r="HN173" t="s">
        <v>81</v>
      </c>
      <c r="HO173" t="s">
        <v>81</v>
      </c>
      <c r="HP173" t="s">
        <v>81</v>
      </c>
      <c r="HQ173" t="s">
        <v>81</v>
      </c>
      <c r="HR173" t="s">
        <v>81</v>
      </c>
      <c r="HS173" t="s">
        <v>81</v>
      </c>
      <c r="HT173" t="s">
        <v>81</v>
      </c>
      <c r="HU173" t="s">
        <v>81</v>
      </c>
      <c r="HV173" t="s">
        <v>81</v>
      </c>
      <c r="HW173" t="s">
        <v>81</v>
      </c>
      <c r="HX173" t="s">
        <v>81</v>
      </c>
      <c r="HY173" t="s">
        <v>81</v>
      </c>
      <c r="HZ173" t="s">
        <v>81</v>
      </c>
      <c r="IA173" t="s">
        <v>81</v>
      </c>
      <c r="IB173" t="s">
        <v>81</v>
      </c>
      <c r="IC173" t="s">
        <v>81</v>
      </c>
      <c r="ID173" t="s">
        <v>81</v>
      </c>
      <c r="IE173" t="s">
        <v>81</v>
      </c>
      <c r="IF173" t="s">
        <v>81</v>
      </c>
      <c r="IG173" t="s">
        <v>81</v>
      </c>
      <c r="IH173" t="s">
        <v>81</v>
      </c>
      <c r="II173" t="s">
        <v>81</v>
      </c>
      <c r="IJ173" t="s">
        <v>81</v>
      </c>
      <c r="IK173" t="s">
        <v>81</v>
      </c>
      <c r="IL173" t="s">
        <v>81</v>
      </c>
      <c r="IM173" t="s">
        <v>81</v>
      </c>
      <c r="IN173" t="s">
        <v>81</v>
      </c>
      <c r="IO173" t="s">
        <v>81</v>
      </c>
      <c r="IP173" t="s">
        <v>81</v>
      </c>
      <c r="IQ173" t="s">
        <v>81</v>
      </c>
      <c r="IR173" t="s">
        <v>81</v>
      </c>
      <c r="IS173" t="s">
        <v>81</v>
      </c>
      <c r="IT173" t="s">
        <v>81</v>
      </c>
      <c r="IU173" t="s">
        <v>81</v>
      </c>
      <c r="IV173" t="s">
        <v>81</v>
      </c>
      <c r="IW173" t="s">
        <v>81</v>
      </c>
      <c r="IX173" t="s">
        <v>81</v>
      </c>
      <c r="IY173" t="s">
        <v>81</v>
      </c>
      <c r="IZ173" t="s">
        <v>81</v>
      </c>
      <c r="JA173" t="s">
        <v>81</v>
      </c>
      <c r="JB173" t="s">
        <v>81</v>
      </c>
      <c r="JC173" t="s">
        <v>81</v>
      </c>
      <c r="JD173" t="s">
        <v>81</v>
      </c>
      <c r="JE173" t="s">
        <v>81</v>
      </c>
      <c r="JF173" t="s">
        <v>81</v>
      </c>
      <c r="JG173" t="s">
        <v>81</v>
      </c>
      <c r="JH173" t="s">
        <v>81</v>
      </c>
      <c r="JI173" t="s">
        <v>81</v>
      </c>
      <c r="JJ173" t="s">
        <v>81</v>
      </c>
      <c r="JK173" t="s">
        <v>81</v>
      </c>
      <c r="JL173" t="s">
        <v>81</v>
      </c>
      <c r="JM173" t="s">
        <v>81</v>
      </c>
      <c r="JN173" t="s">
        <v>81</v>
      </c>
      <c r="JO173" t="s">
        <v>81</v>
      </c>
      <c r="JP173" t="s">
        <v>81</v>
      </c>
      <c r="JQ173" t="s">
        <v>81</v>
      </c>
      <c r="JR173" t="s">
        <v>81</v>
      </c>
      <c r="JS173" t="s">
        <v>81</v>
      </c>
      <c r="JT173" t="s">
        <v>81</v>
      </c>
      <c r="JU173" t="s">
        <v>81</v>
      </c>
      <c r="JV173" t="s">
        <v>81</v>
      </c>
      <c r="JW173" t="s">
        <v>81</v>
      </c>
      <c r="JX173" t="s">
        <v>81</v>
      </c>
      <c r="JY173" t="s">
        <v>81</v>
      </c>
      <c r="JZ173" t="s">
        <v>81</v>
      </c>
      <c r="KA173" t="s">
        <v>81</v>
      </c>
      <c r="KB173" t="s">
        <v>81</v>
      </c>
      <c r="KC173" t="s">
        <v>81</v>
      </c>
      <c r="KD173" t="s">
        <v>81</v>
      </c>
      <c r="KE173" t="s">
        <v>81</v>
      </c>
      <c r="KF173" t="s">
        <v>81</v>
      </c>
      <c r="KG173" t="s">
        <v>81</v>
      </c>
      <c r="KH173" t="s">
        <v>81</v>
      </c>
      <c r="KI173" t="s">
        <v>81</v>
      </c>
      <c r="KJ173" t="s">
        <v>81</v>
      </c>
      <c r="KK173" t="s">
        <v>81</v>
      </c>
      <c r="KL173" t="s">
        <v>81</v>
      </c>
      <c r="KM173" t="s">
        <v>81</v>
      </c>
      <c r="KN173" t="s">
        <v>81</v>
      </c>
      <c r="KO173" t="s">
        <v>81</v>
      </c>
      <c r="KP173" t="s">
        <v>81</v>
      </c>
      <c r="KQ173" t="s">
        <v>81</v>
      </c>
      <c r="KR173" t="s">
        <v>81</v>
      </c>
      <c r="KS173" t="s">
        <v>81</v>
      </c>
      <c r="KT173" t="s">
        <v>81</v>
      </c>
      <c r="KU173" t="s">
        <v>81</v>
      </c>
      <c r="KV173" t="s">
        <v>81</v>
      </c>
      <c r="KW173" t="s">
        <v>81</v>
      </c>
      <c r="KX173" t="s">
        <v>81</v>
      </c>
      <c r="KY173" t="s">
        <v>81</v>
      </c>
      <c r="KZ173" t="s">
        <v>81</v>
      </c>
      <c r="LA173" t="s">
        <v>81</v>
      </c>
      <c r="LB173" t="s">
        <v>81</v>
      </c>
      <c r="LC173" t="s">
        <v>81</v>
      </c>
      <c r="LD173" t="s">
        <v>81</v>
      </c>
      <c r="LE173" t="s">
        <v>81</v>
      </c>
      <c r="LF173" t="s">
        <v>81</v>
      </c>
      <c r="LG173" t="s">
        <v>81</v>
      </c>
      <c r="LH173" t="s">
        <v>81</v>
      </c>
      <c r="LI173" t="s">
        <v>81</v>
      </c>
      <c r="LJ173" t="s">
        <v>81</v>
      </c>
      <c r="LK173" t="s">
        <v>81</v>
      </c>
      <c r="LL173" t="s">
        <v>81</v>
      </c>
      <c r="LM173" t="s">
        <v>81</v>
      </c>
      <c r="LN173" t="s">
        <v>81</v>
      </c>
      <c r="LO173" t="s">
        <v>81</v>
      </c>
      <c r="LP173" t="s">
        <v>81</v>
      </c>
      <c r="LQ173" t="s">
        <v>81</v>
      </c>
      <c r="LR173" t="s">
        <v>81</v>
      </c>
      <c r="LS173" t="s">
        <v>81</v>
      </c>
      <c r="LT173" t="s">
        <v>81</v>
      </c>
      <c r="LU173" t="s">
        <v>81</v>
      </c>
      <c r="LV173" t="s">
        <v>81</v>
      </c>
      <c r="LW173" t="s">
        <v>81</v>
      </c>
      <c r="LX173" t="s">
        <v>81</v>
      </c>
      <c r="LY173" t="s">
        <v>81</v>
      </c>
      <c r="LZ173" t="s">
        <v>81</v>
      </c>
      <c r="MA173" t="s">
        <v>81</v>
      </c>
      <c r="MB173" t="s">
        <v>81</v>
      </c>
      <c r="MC173" t="s">
        <v>81</v>
      </c>
      <c r="MD173" t="s">
        <v>81</v>
      </c>
      <c r="ME173" t="s">
        <v>81</v>
      </c>
      <c r="MF173" t="s">
        <v>81</v>
      </c>
      <c r="MG173" t="s">
        <v>81</v>
      </c>
      <c r="MH173" t="s">
        <v>81</v>
      </c>
      <c r="MI173" t="s">
        <v>81</v>
      </c>
      <c r="MJ173" t="s">
        <v>81</v>
      </c>
      <c r="MK173" t="s">
        <v>81</v>
      </c>
      <c r="ML173" t="s">
        <v>81</v>
      </c>
      <c r="MM173" t="s">
        <v>81</v>
      </c>
      <c r="MN173" t="s">
        <v>81</v>
      </c>
      <c r="MO173" t="s">
        <v>81</v>
      </c>
      <c r="MP173" t="s">
        <v>81</v>
      </c>
      <c r="MQ173" t="s">
        <v>81</v>
      </c>
      <c r="MR173" t="s">
        <v>81</v>
      </c>
      <c r="MS173" t="s">
        <v>81</v>
      </c>
      <c r="MT173" t="s">
        <v>81</v>
      </c>
      <c r="MU173" t="s">
        <v>81</v>
      </c>
      <c r="MV173" t="s">
        <v>81</v>
      </c>
      <c r="MW173" t="s">
        <v>81</v>
      </c>
      <c r="MX173" t="s">
        <v>81</v>
      </c>
      <c r="MY173" t="s">
        <v>81</v>
      </c>
      <c r="MZ173" t="s">
        <v>81</v>
      </c>
      <c r="NA173" t="s">
        <v>81</v>
      </c>
      <c r="NB173" t="s">
        <v>81</v>
      </c>
      <c r="NC173" t="s">
        <v>81</v>
      </c>
      <c r="ND173" t="s">
        <v>81</v>
      </c>
      <c r="NE173" t="s">
        <v>81</v>
      </c>
      <c r="NF173" t="s">
        <v>81</v>
      </c>
      <c r="NG173" t="s">
        <v>81</v>
      </c>
      <c r="NH173" t="s">
        <v>81</v>
      </c>
      <c r="NI173" t="s">
        <v>81</v>
      </c>
      <c r="NJ173" t="s">
        <v>81</v>
      </c>
      <c r="NK173" t="s">
        <v>81</v>
      </c>
      <c r="NL173" t="s">
        <v>81</v>
      </c>
      <c r="NM173" t="s">
        <v>81</v>
      </c>
      <c r="NN173" t="s">
        <v>81</v>
      </c>
      <c r="NO173" t="s">
        <v>81</v>
      </c>
      <c r="NP173" t="s">
        <v>81</v>
      </c>
      <c r="NQ173" t="s">
        <v>81</v>
      </c>
      <c r="NR173" t="s">
        <v>81</v>
      </c>
      <c r="NS173" t="s">
        <v>81</v>
      </c>
      <c r="NT173" t="s">
        <v>81</v>
      </c>
      <c r="NU173" t="s">
        <v>81</v>
      </c>
      <c r="NV173" t="s">
        <v>81</v>
      </c>
      <c r="NW173" t="s">
        <v>81</v>
      </c>
      <c r="NX173" t="s">
        <v>81</v>
      </c>
      <c r="NY173" t="s">
        <v>81</v>
      </c>
      <c r="NZ173" t="s">
        <v>81</v>
      </c>
      <c r="OA173" t="s">
        <v>81</v>
      </c>
      <c r="OB173" t="s">
        <v>81</v>
      </c>
      <c r="OC173" t="s">
        <v>81</v>
      </c>
      <c r="OD173" t="s">
        <v>81</v>
      </c>
      <c r="OE173" t="s">
        <v>81</v>
      </c>
      <c r="OF173" t="s">
        <v>81</v>
      </c>
      <c r="OG173" t="s">
        <v>81</v>
      </c>
      <c r="OH173" t="s">
        <v>81</v>
      </c>
      <c r="OI173" t="s">
        <v>81</v>
      </c>
      <c r="OJ173" t="s">
        <v>81</v>
      </c>
      <c r="OK173" t="s">
        <v>81</v>
      </c>
      <c r="OL173" t="s">
        <v>81</v>
      </c>
      <c r="OM173">
        <v>1</v>
      </c>
      <c r="ON173">
        <v>2</v>
      </c>
      <c r="OO173">
        <v>1</v>
      </c>
      <c r="OP173" t="s">
        <v>81</v>
      </c>
      <c r="OQ173" t="s">
        <v>81</v>
      </c>
      <c r="OR173" t="s">
        <v>81</v>
      </c>
      <c r="OS173" t="s">
        <v>81</v>
      </c>
      <c r="OT173" t="s">
        <v>81</v>
      </c>
      <c r="OU173" t="s">
        <v>81</v>
      </c>
      <c r="OV173" t="s">
        <v>81</v>
      </c>
      <c r="OW173" t="s">
        <v>81</v>
      </c>
      <c r="OX173" t="s">
        <v>81</v>
      </c>
      <c r="OY173" t="s">
        <v>81</v>
      </c>
      <c r="OZ173" t="s">
        <v>81</v>
      </c>
      <c r="PA173" t="s">
        <v>81</v>
      </c>
      <c r="PB173" t="s">
        <v>81</v>
      </c>
      <c r="PC173" t="s">
        <v>81</v>
      </c>
      <c r="PD173" t="s">
        <v>81</v>
      </c>
    </row>
    <row r="174" spans="1:420" x14ac:dyDescent="0.35">
      <c r="A174" s="20">
        <v>3110721</v>
      </c>
      <c r="B174" s="20">
        <v>3</v>
      </c>
      <c r="C174" s="20">
        <v>11</v>
      </c>
      <c r="D174" s="20">
        <v>7</v>
      </c>
      <c r="E174" s="20" t="s">
        <v>1913</v>
      </c>
      <c r="F174" s="20">
        <v>1</v>
      </c>
      <c r="G174" s="20">
        <v>1</v>
      </c>
      <c r="H174" s="20">
        <v>1</v>
      </c>
      <c r="I174" s="20">
        <v>80</v>
      </c>
      <c r="J174" s="20">
        <v>30</v>
      </c>
      <c r="K174" t="s">
        <v>81</v>
      </c>
      <c r="L174" s="20">
        <v>5000</v>
      </c>
      <c r="M174" s="20">
        <v>13</v>
      </c>
      <c r="N174" s="20">
        <v>1</v>
      </c>
      <c r="O174" s="20">
        <v>1</v>
      </c>
      <c r="P174" s="20">
        <v>25</v>
      </c>
      <c r="Q174" s="20">
        <v>5</v>
      </c>
      <c r="R174" t="s">
        <v>81</v>
      </c>
      <c r="S174" s="20">
        <v>8000</v>
      </c>
      <c r="T174" t="s">
        <v>81</v>
      </c>
      <c r="U174" t="s">
        <v>81</v>
      </c>
      <c r="V174" t="s">
        <v>81</v>
      </c>
      <c r="W174" t="s">
        <v>81</v>
      </c>
      <c r="X174" t="s">
        <v>81</v>
      </c>
      <c r="Y174" t="s">
        <v>81</v>
      </c>
      <c r="Z174" t="s">
        <v>81</v>
      </c>
      <c r="AA174" t="s">
        <v>81</v>
      </c>
      <c r="AB174" t="s">
        <v>81</v>
      </c>
      <c r="AC174" t="s">
        <v>81</v>
      </c>
      <c r="AD174" t="s">
        <v>81</v>
      </c>
      <c r="AE174" t="s">
        <v>81</v>
      </c>
      <c r="AF174" t="s">
        <v>81</v>
      </c>
      <c r="AG174" t="s">
        <v>81</v>
      </c>
      <c r="AH174" t="s">
        <v>81</v>
      </c>
      <c r="AI174" t="s">
        <v>81</v>
      </c>
      <c r="AJ174" t="s">
        <v>81</v>
      </c>
      <c r="AK174" t="s">
        <v>81</v>
      </c>
      <c r="AL174" t="s">
        <v>81</v>
      </c>
      <c r="AM174" t="s">
        <v>81</v>
      </c>
      <c r="AN174" t="s">
        <v>81</v>
      </c>
      <c r="AO174" t="s">
        <v>81</v>
      </c>
      <c r="AP174" t="s">
        <v>81</v>
      </c>
      <c r="AQ174" t="s">
        <v>81</v>
      </c>
      <c r="AR174" t="s">
        <v>81</v>
      </c>
      <c r="AS174" t="s">
        <v>81</v>
      </c>
      <c r="AT174" t="s">
        <v>81</v>
      </c>
      <c r="AU174" t="s">
        <v>81</v>
      </c>
      <c r="AV174">
        <v>2</v>
      </c>
      <c r="AW174">
        <v>15000</v>
      </c>
      <c r="AX174">
        <v>22000</v>
      </c>
      <c r="AY174" t="s">
        <v>81</v>
      </c>
      <c r="AZ174" t="s">
        <v>81</v>
      </c>
      <c r="BA174">
        <v>60000</v>
      </c>
      <c r="BB174" t="s">
        <v>81</v>
      </c>
      <c r="BC174">
        <v>5000</v>
      </c>
      <c r="BD174" t="s">
        <v>81</v>
      </c>
      <c r="BE174" t="s">
        <v>81</v>
      </c>
      <c r="BF174" t="s">
        <v>81</v>
      </c>
      <c r="BG174" t="s">
        <v>81</v>
      </c>
      <c r="BH174" t="s">
        <v>81</v>
      </c>
      <c r="BI174" t="s">
        <v>81</v>
      </c>
      <c r="BJ174" t="s">
        <v>81</v>
      </c>
      <c r="BK174" t="s">
        <v>81</v>
      </c>
      <c r="BL174" t="s">
        <v>81</v>
      </c>
      <c r="BM174" t="s">
        <v>81</v>
      </c>
      <c r="BN174" t="s">
        <v>81</v>
      </c>
      <c r="BO174" t="s">
        <v>81</v>
      </c>
      <c r="BP174" t="s">
        <v>81</v>
      </c>
      <c r="BQ174" t="s">
        <v>81</v>
      </c>
      <c r="BR174" t="s">
        <v>81</v>
      </c>
      <c r="BS174" t="s">
        <v>81</v>
      </c>
      <c r="BT174" t="s">
        <v>81</v>
      </c>
      <c r="BU174" s="27">
        <v>0</v>
      </c>
      <c r="BV174" t="s">
        <v>81</v>
      </c>
      <c r="BW174">
        <v>1</v>
      </c>
      <c r="BX174" t="s">
        <v>81</v>
      </c>
      <c r="BY174">
        <v>1</v>
      </c>
      <c r="BZ174" t="s">
        <v>81</v>
      </c>
      <c r="CA174" t="s">
        <v>81</v>
      </c>
      <c r="CB174" t="s">
        <v>81</v>
      </c>
      <c r="CC174" t="s">
        <v>81</v>
      </c>
      <c r="CD174" t="s">
        <v>81</v>
      </c>
      <c r="CE174" t="s">
        <v>81</v>
      </c>
      <c r="CF174" t="s">
        <v>81</v>
      </c>
      <c r="CG174">
        <v>1</v>
      </c>
      <c r="CH174" t="s">
        <v>81</v>
      </c>
      <c r="CI174">
        <v>1</v>
      </c>
      <c r="CJ174" t="s">
        <v>81</v>
      </c>
      <c r="CK174" t="s">
        <v>81</v>
      </c>
      <c r="CL174" t="s">
        <v>81</v>
      </c>
      <c r="CM174">
        <v>10</v>
      </c>
      <c r="CN174">
        <v>1</v>
      </c>
      <c r="CO174" t="s">
        <v>81</v>
      </c>
      <c r="CP174" t="s">
        <v>81</v>
      </c>
      <c r="CQ174">
        <v>1</v>
      </c>
      <c r="CR174" t="s">
        <v>81</v>
      </c>
      <c r="CS174">
        <v>1</v>
      </c>
      <c r="CT174" t="s">
        <v>81</v>
      </c>
      <c r="CU174" t="s">
        <v>81</v>
      </c>
      <c r="CV174" t="s">
        <v>81</v>
      </c>
      <c r="CW174" t="s">
        <v>81</v>
      </c>
      <c r="CX174" t="s">
        <v>81</v>
      </c>
      <c r="CY174" t="s">
        <v>81</v>
      </c>
      <c r="CZ174" t="s">
        <v>81</v>
      </c>
      <c r="DA174" t="s">
        <v>81</v>
      </c>
      <c r="DB174" t="s">
        <v>81</v>
      </c>
      <c r="DC174" t="s">
        <v>81</v>
      </c>
      <c r="DD174" t="s">
        <v>81</v>
      </c>
      <c r="DE174" t="s">
        <v>81</v>
      </c>
      <c r="DF174">
        <v>1</v>
      </c>
      <c r="DG174" t="s">
        <v>81</v>
      </c>
      <c r="DH174">
        <v>1</v>
      </c>
      <c r="DI174" t="s">
        <v>81</v>
      </c>
      <c r="DJ174" t="s">
        <v>81</v>
      </c>
      <c r="DK174" t="s">
        <v>81</v>
      </c>
      <c r="DL174" t="s">
        <v>81</v>
      </c>
      <c r="DM174" t="s">
        <v>81</v>
      </c>
      <c r="DN174" t="s">
        <v>81</v>
      </c>
      <c r="DO174" t="s">
        <v>81</v>
      </c>
      <c r="DP174">
        <v>3</v>
      </c>
      <c r="DQ174" t="s">
        <v>81</v>
      </c>
      <c r="DR174">
        <v>1</v>
      </c>
      <c r="DS174" t="s">
        <v>81</v>
      </c>
      <c r="DT174" t="s">
        <v>81</v>
      </c>
      <c r="DU174" t="s">
        <v>81</v>
      </c>
      <c r="DV174" t="s">
        <v>81</v>
      </c>
      <c r="DW174" t="s">
        <v>81</v>
      </c>
      <c r="DX174" t="s">
        <v>81</v>
      </c>
      <c r="DY174" t="s">
        <v>81</v>
      </c>
      <c r="DZ174" t="s">
        <v>81</v>
      </c>
      <c r="EA174">
        <v>5</v>
      </c>
      <c r="EB174">
        <v>1</v>
      </c>
      <c r="EC174" t="s">
        <v>81</v>
      </c>
      <c r="ED174" t="s">
        <v>81</v>
      </c>
      <c r="EE174">
        <v>1</v>
      </c>
      <c r="EF174">
        <v>1</v>
      </c>
      <c r="EG174">
        <v>1</v>
      </c>
      <c r="EH174" t="s">
        <v>81</v>
      </c>
      <c r="EI174" t="s">
        <v>81</v>
      </c>
      <c r="EJ174" t="s">
        <v>81</v>
      </c>
      <c r="EK174" t="s">
        <v>81</v>
      </c>
      <c r="EL174" t="s">
        <v>81</v>
      </c>
      <c r="EM174" t="s">
        <v>81</v>
      </c>
      <c r="EN174" t="s">
        <v>81</v>
      </c>
      <c r="EO174" t="s">
        <v>81</v>
      </c>
      <c r="EP174" t="s">
        <v>81</v>
      </c>
      <c r="EQ174" t="s">
        <v>81</v>
      </c>
      <c r="ER174" t="s">
        <v>81</v>
      </c>
      <c r="ES174" t="s">
        <v>81</v>
      </c>
      <c r="ET174" t="s">
        <v>81</v>
      </c>
      <c r="EU174" t="s">
        <v>81</v>
      </c>
      <c r="EV174" t="s">
        <v>81</v>
      </c>
      <c r="EW174" t="s">
        <v>81</v>
      </c>
      <c r="EX174" t="s">
        <v>81</v>
      </c>
      <c r="EY174" t="s">
        <v>81</v>
      </c>
      <c r="EZ174" t="s">
        <v>81</v>
      </c>
      <c r="FA174" t="s">
        <v>81</v>
      </c>
      <c r="FB174" t="s">
        <v>81</v>
      </c>
      <c r="FC174" t="s">
        <v>81</v>
      </c>
      <c r="FD174" t="s">
        <v>81</v>
      </c>
      <c r="FE174" t="s">
        <v>81</v>
      </c>
      <c r="FF174" t="s">
        <v>81</v>
      </c>
      <c r="FG174" t="s">
        <v>81</v>
      </c>
      <c r="FH174" t="s">
        <v>81</v>
      </c>
      <c r="FI174">
        <v>5</v>
      </c>
      <c r="FJ174">
        <v>15</v>
      </c>
      <c r="FK174">
        <v>1</v>
      </c>
      <c r="FL174" t="s">
        <v>81</v>
      </c>
      <c r="FM174" t="s">
        <v>81</v>
      </c>
      <c r="FN174">
        <v>1</v>
      </c>
      <c r="FO174" t="s">
        <v>81</v>
      </c>
      <c r="FP174">
        <v>1</v>
      </c>
      <c r="FQ174" t="s">
        <v>81</v>
      </c>
      <c r="FR174" t="s">
        <v>81</v>
      </c>
      <c r="FS174" t="s">
        <v>81</v>
      </c>
      <c r="FT174" t="s">
        <v>81</v>
      </c>
      <c r="FU174" t="s">
        <v>81</v>
      </c>
      <c r="FV174" t="s">
        <v>81</v>
      </c>
      <c r="FW174" t="s">
        <v>81</v>
      </c>
      <c r="FX174" t="s">
        <v>81</v>
      </c>
      <c r="FY174" t="s">
        <v>81</v>
      </c>
      <c r="FZ174" t="s">
        <v>81</v>
      </c>
      <c r="GA174" t="s">
        <v>81</v>
      </c>
      <c r="GB174" t="s">
        <v>81</v>
      </c>
      <c r="GC174" t="s">
        <v>81</v>
      </c>
      <c r="GD174" t="s">
        <v>81</v>
      </c>
      <c r="GE174" t="s">
        <v>81</v>
      </c>
      <c r="GF174" t="s">
        <v>81</v>
      </c>
      <c r="GG174" t="s">
        <v>81</v>
      </c>
      <c r="GH174" t="s">
        <v>81</v>
      </c>
      <c r="GI174" t="s">
        <v>81</v>
      </c>
      <c r="GJ174" t="s">
        <v>81</v>
      </c>
      <c r="GK174" t="s">
        <v>81</v>
      </c>
      <c r="GL174" t="s">
        <v>81</v>
      </c>
      <c r="GM174" t="s">
        <v>81</v>
      </c>
      <c r="GN174" t="s">
        <v>81</v>
      </c>
      <c r="GO174" t="s">
        <v>81</v>
      </c>
      <c r="GP174" t="s">
        <v>81</v>
      </c>
      <c r="GQ174" t="s">
        <v>81</v>
      </c>
      <c r="GR174" t="s">
        <v>81</v>
      </c>
      <c r="GS174" t="s">
        <v>81</v>
      </c>
      <c r="GT174" t="s">
        <v>81</v>
      </c>
      <c r="GU174" t="s">
        <v>81</v>
      </c>
      <c r="GV174" t="s">
        <v>81</v>
      </c>
      <c r="GW174" t="s">
        <v>81</v>
      </c>
      <c r="GX174" t="s">
        <v>81</v>
      </c>
      <c r="GY174" t="s">
        <v>81</v>
      </c>
      <c r="GZ174" t="s">
        <v>81</v>
      </c>
      <c r="HA174" t="s">
        <v>81</v>
      </c>
      <c r="HB174" t="s">
        <v>81</v>
      </c>
      <c r="HC174" t="s">
        <v>81</v>
      </c>
      <c r="HD174" t="s">
        <v>81</v>
      </c>
      <c r="HE174" t="s">
        <v>81</v>
      </c>
      <c r="HF174" t="s">
        <v>81</v>
      </c>
      <c r="HG174" t="s">
        <v>81</v>
      </c>
      <c r="HH174" t="s">
        <v>81</v>
      </c>
      <c r="HI174" t="s">
        <v>81</v>
      </c>
      <c r="HJ174" t="s">
        <v>81</v>
      </c>
      <c r="HK174" t="s">
        <v>81</v>
      </c>
      <c r="HL174" t="s">
        <v>81</v>
      </c>
      <c r="HM174" t="s">
        <v>81</v>
      </c>
      <c r="HN174" t="s">
        <v>81</v>
      </c>
      <c r="HO174" t="s">
        <v>81</v>
      </c>
      <c r="HP174" t="s">
        <v>81</v>
      </c>
      <c r="HQ174" t="s">
        <v>81</v>
      </c>
      <c r="HR174" t="s">
        <v>81</v>
      </c>
      <c r="HS174" t="s">
        <v>81</v>
      </c>
      <c r="HT174" t="s">
        <v>81</v>
      </c>
      <c r="HU174" t="s">
        <v>81</v>
      </c>
      <c r="HV174" t="s">
        <v>81</v>
      </c>
      <c r="HW174" t="s">
        <v>81</v>
      </c>
      <c r="HX174" t="s">
        <v>81</v>
      </c>
      <c r="HY174" t="s">
        <v>81</v>
      </c>
      <c r="HZ174" t="s">
        <v>81</v>
      </c>
      <c r="IA174" t="s">
        <v>81</v>
      </c>
      <c r="IB174" t="s">
        <v>81</v>
      </c>
      <c r="IC174" t="s">
        <v>81</v>
      </c>
      <c r="ID174" t="s">
        <v>81</v>
      </c>
      <c r="IE174" t="s">
        <v>81</v>
      </c>
      <c r="IF174" t="s">
        <v>81</v>
      </c>
      <c r="IG174" t="s">
        <v>81</v>
      </c>
      <c r="IH174" t="s">
        <v>81</v>
      </c>
      <c r="II174" t="s">
        <v>81</v>
      </c>
      <c r="IJ174" t="s">
        <v>81</v>
      </c>
      <c r="IK174" t="s">
        <v>81</v>
      </c>
      <c r="IL174" t="s">
        <v>81</v>
      </c>
      <c r="IM174" t="s">
        <v>81</v>
      </c>
      <c r="IN174" t="s">
        <v>81</v>
      </c>
      <c r="IO174" t="s">
        <v>81</v>
      </c>
      <c r="IP174" t="s">
        <v>81</v>
      </c>
      <c r="IQ174" t="s">
        <v>81</v>
      </c>
      <c r="IR174" t="s">
        <v>81</v>
      </c>
      <c r="IS174" t="s">
        <v>81</v>
      </c>
      <c r="IT174" t="s">
        <v>81</v>
      </c>
      <c r="IU174" t="s">
        <v>81</v>
      </c>
      <c r="IV174" t="s">
        <v>81</v>
      </c>
      <c r="IW174" t="s">
        <v>81</v>
      </c>
      <c r="IX174" t="s">
        <v>81</v>
      </c>
      <c r="IY174" t="s">
        <v>81</v>
      </c>
      <c r="IZ174" t="s">
        <v>81</v>
      </c>
      <c r="JA174" t="s">
        <v>81</v>
      </c>
      <c r="JB174" t="s">
        <v>81</v>
      </c>
      <c r="JC174" t="s">
        <v>81</v>
      </c>
      <c r="JD174" t="s">
        <v>81</v>
      </c>
      <c r="JE174" t="s">
        <v>81</v>
      </c>
      <c r="JF174" t="s">
        <v>81</v>
      </c>
      <c r="JG174" t="s">
        <v>81</v>
      </c>
      <c r="JH174" t="s">
        <v>81</v>
      </c>
      <c r="JI174" t="s">
        <v>81</v>
      </c>
      <c r="JJ174" t="s">
        <v>81</v>
      </c>
      <c r="JK174" t="s">
        <v>81</v>
      </c>
      <c r="JL174" t="s">
        <v>81</v>
      </c>
      <c r="JM174" t="s">
        <v>81</v>
      </c>
      <c r="JN174" t="s">
        <v>81</v>
      </c>
      <c r="JO174" t="s">
        <v>81</v>
      </c>
      <c r="JP174" t="s">
        <v>81</v>
      </c>
      <c r="JQ174" t="s">
        <v>81</v>
      </c>
      <c r="JR174" t="s">
        <v>81</v>
      </c>
      <c r="JS174" t="s">
        <v>81</v>
      </c>
      <c r="JT174" t="s">
        <v>81</v>
      </c>
      <c r="JU174" t="s">
        <v>81</v>
      </c>
      <c r="JV174" t="s">
        <v>81</v>
      </c>
      <c r="JW174" t="s">
        <v>81</v>
      </c>
      <c r="JX174" t="s">
        <v>81</v>
      </c>
      <c r="JY174" t="s">
        <v>81</v>
      </c>
      <c r="JZ174" t="s">
        <v>81</v>
      </c>
      <c r="KA174" t="s">
        <v>81</v>
      </c>
      <c r="KB174" t="s">
        <v>81</v>
      </c>
      <c r="KC174" t="s">
        <v>81</v>
      </c>
      <c r="KD174" t="s">
        <v>81</v>
      </c>
      <c r="KE174" t="s">
        <v>81</v>
      </c>
      <c r="KF174" t="s">
        <v>81</v>
      </c>
      <c r="KG174" t="s">
        <v>81</v>
      </c>
      <c r="KH174" t="s">
        <v>81</v>
      </c>
      <c r="KI174" t="s">
        <v>81</v>
      </c>
      <c r="KJ174" t="s">
        <v>81</v>
      </c>
      <c r="KK174" t="s">
        <v>81</v>
      </c>
      <c r="KL174" t="s">
        <v>81</v>
      </c>
      <c r="KM174" t="s">
        <v>81</v>
      </c>
      <c r="KN174" t="s">
        <v>81</v>
      </c>
      <c r="KO174" t="s">
        <v>81</v>
      </c>
      <c r="KP174" t="s">
        <v>81</v>
      </c>
      <c r="KQ174" t="s">
        <v>81</v>
      </c>
      <c r="KR174" t="s">
        <v>81</v>
      </c>
      <c r="KS174" t="s">
        <v>81</v>
      </c>
      <c r="KT174" t="s">
        <v>81</v>
      </c>
      <c r="KU174" t="s">
        <v>81</v>
      </c>
      <c r="KV174" t="s">
        <v>81</v>
      </c>
      <c r="KW174" t="s">
        <v>81</v>
      </c>
      <c r="KX174" t="s">
        <v>81</v>
      </c>
      <c r="KY174" t="s">
        <v>81</v>
      </c>
      <c r="KZ174" t="s">
        <v>81</v>
      </c>
      <c r="LA174" t="s">
        <v>81</v>
      </c>
      <c r="LB174" t="s">
        <v>81</v>
      </c>
      <c r="LC174" t="s">
        <v>81</v>
      </c>
      <c r="LD174" t="s">
        <v>81</v>
      </c>
      <c r="LE174" t="s">
        <v>81</v>
      </c>
      <c r="LF174" t="s">
        <v>81</v>
      </c>
      <c r="LG174" t="s">
        <v>81</v>
      </c>
      <c r="LH174" t="s">
        <v>81</v>
      </c>
      <c r="LI174" t="s">
        <v>81</v>
      </c>
      <c r="LJ174" t="s">
        <v>81</v>
      </c>
      <c r="LK174" t="s">
        <v>81</v>
      </c>
      <c r="LL174" t="s">
        <v>81</v>
      </c>
      <c r="LM174" t="s">
        <v>81</v>
      </c>
      <c r="LN174" t="s">
        <v>81</v>
      </c>
      <c r="LO174" t="s">
        <v>81</v>
      </c>
      <c r="LP174" t="s">
        <v>81</v>
      </c>
      <c r="LQ174" t="s">
        <v>81</v>
      </c>
      <c r="LR174" t="s">
        <v>81</v>
      </c>
      <c r="LS174" t="s">
        <v>81</v>
      </c>
      <c r="LT174" t="s">
        <v>81</v>
      </c>
      <c r="LU174" t="s">
        <v>81</v>
      </c>
      <c r="LV174" t="s">
        <v>81</v>
      </c>
      <c r="LW174" t="s">
        <v>81</v>
      </c>
      <c r="LX174" t="s">
        <v>81</v>
      </c>
      <c r="LY174" t="s">
        <v>81</v>
      </c>
      <c r="LZ174" t="s">
        <v>81</v>
      </c>
      <c r="MA174" t="s">
        <v>81</v>
      </c>
      <c r="MB174" t="s">
        <v>81</v>
      </c>
      <c r="MC174" t="s">
        <v>81</v>
      </c>
      <c r="MD174" t="s">
        <v>81</v>
      </c>
      <c r="ME174" t="s">
        <v>81</v>
      </c>
      <c r="MF174" t="s">
        <v>81</v>
      </c>
      <c r="MG174" t="s">
        <v>81</v>
      </c>
      <c r="MH174" t="s">
        <v>81</v>
      </c>
      <c r="MI174" t="s">
        <v>81</v>
      </c>
      <c r="MJ174" t="s">
        <v>81</v>
      </c>
      <c r="MK174" t="s">
        <v>81</v>
      </c>
      <c r="ML174" t="s">
        <v>81</v>
      </c>
      <c r="MM174" t="s">
        <v>81</v>
      </c>
      <c r="MN174" t="s">
        <v>81</v>
      </c>
      <c r="MO174" t="s">
        <v>81</v>
      </c>
      <c r="MP174" t="s">
        <v>81</v>
      </c>
      <c r="MQ174" t="s">
        <v>81</v>
      </c>
      <c r="MR174" t="s">
        <v>81</v>
      </c>
      <c r="MS174" t="s">
        <v>81</v>
      </c>
      <c r="MT174" t="s">
        <v>81</v>
      </c>
      <c r="MU174" t="s">
        <v>81</v>
      </c>
      <c r="MV174" t="s">
        <v>81</v>
      </c>
      <c r="MW174" t="s">
        <v>81</v>
      </c>
      <c r="MX174" t="s">
        <v>81</v>
      </c>
      <c r="MY174" t="s">
        <v>81</v>
      </c>
      <c r="MZ174" t="s">
        <v>81</v>
      </c>
      <c r="NA174" t="s">
        <v>81</v>
      </c>
      <c r="NB174" t="s">
        <v>81</v>
      </c>
      <c r="NC174" t="s">
        <v>81</v>
      </c>
      <c r="ND174" t="s">
        <v>81</v>
      </c>
      <c r="NE174" t="s">
        <v>81</v>
      </c>
      <c r="NF174" t="s">
        <v>81</v>
      </c>
      <c r="NG174" t="s">
        <v>81</v>
      </c>
      <c r="NH174" t="s">
        <v>81</v>
      </c>
      <c r="NI174" t="s">
        <v>81</v>
      </c>
      <c r="NJ174" t="s">
        <v>81</v>
      </c>
      <c r="NK174" t="s">
        <v>81</v>
      </c>
      <c r="NL174" t="s">
        <v>81</v>
      </c>
      <c r="NM174" t="s">
        <v>81</v>
      </c>
      <c r="NN174" t="s">
        <v>81</v>
      </c>
      <c r="NO174" t="s">
        <v>81</v>
      </c>
      <c r="NP174" t="s">
        <v>81</v>
      </c>
      <c r="NQ174" t="s">
        <v>81</v>
      </c>
      <c r="NR174" t="s">
        <v>81</v>
      </c>
      <c r="NS174" t="s">
        <v>81</v>
      </c>
      <c r="NT174" t="s">
        <v>81</v>
      </c>
      <c r="NU174" t="s">
        <v>81</v>
      </c>
      <c r="NV174" t="s">
        <v>81</v>
      </c>
      <c r="NW174" t="s">
        <v>81</v>
      </c>
      <c r="NX174" t="s">
        <v>81</v>
      </c>
      <c r="NY174" t="s">
        <v>81</v>
      </c>
      <c r="NZ174" t="s">
        <v>81</v>
      </c>
      <c r="OA174" t="s">
        <v>81</v>
      </c>
      <c r="OB174" t="s">
        <v>81</v>
      </c>
      <c r="OC174" t="s">
        <v>81</v>
      </c>
      <c r="OD174" t="s">
        <v>81</v>
      </c>
      <c r="OE174" t="s">
        <v>81</v>
      </c>
      <c r="OF174" t="s">
        <v>81</v>
      </c>
      <c r="OG174" t="s">
        <v>81</v>
      </c>
      <c r="OH174" t="s">
        <v>81</v>
      </c>
      <c r="OI174" t="s">
        <v>81</v>
      </c>
      <c r="OJ174" t="s">
        <v>81</v>
      </c>
      <c r="OK174" t="s">
        <v>81</v>
      </c>
      <c r="OL174" t="s">
        <v>81</v>
      </c>
      <c r="OM174">
        <v>0</v>
      </c>
      <c r="ON174" t="s">
        <v>81</v>
      </c>
      <c r="OO174" t="s">
        <v>81</v>
      </c>
      <c r="OP174">
        <v>0</v>
      </c>
      <c r="OQ174" t="s">
        <v>81</v>
      </c>
      <c r="OR174" t="s">
        <v>81</v>
      </c>
      <c r="OS174" t="s">
        <v>81</v>
      </c>
      <c r="OT174" t="s">
        <v>81</v>
      </c>
      <c r="OU174" t="s">
        <v>81</v>
      </c>
      <c r="OV174" t="s">
        <v>81</v>
      </c>
      <c r="OW174" t="s">
        <v>81</v>
      </c>
      <c r="OX174" t="s">
        <v>81</v>
      </c>
      <c r="OY174" t="s">
        <v>81</v>
      </c>
      <c r="OZ174" t="s">
        <v>81</v>
      </c>
      <c r="PA174" t="s">
        <v>81</v>
      </c>
      <c r="PB174" t="s">
        <v>81</v>
      </c>
      <c r="PC174" t="s">
        <v>81</v>
      </c>
      <c r="PD174" t="s">
        <v>81</v>
      </c>
    </row>
    <row r="175" spans="1:420" x14ac:dyDescent="0.35">
      <c r="A175" s="20">
        <v>3120801</v>
      </c>
      <c r="B175" s="20">
        <v>3</v>
      </c>
      <c r="C175" s="20">
        <v>12</v>
      </c>
      <c r="D175" s="20">
        <v>8</v>
      </c>
      <c r="E175" s="20" t="s">
        <v>1916</v>
      </c>
      <c r="F175" s="20">
        <v>1</v>
      </c>
      <c r="G175" s="20">
        <v>2</v>
      </c>
      <c r="H175" s="20">
        <v>2</v>
      </c>
      <c r="I175" s="20">
        <v>90</v>
      </c>
      <c r="J175" s="20">
        <v>30</v>
      </c>
      <c r="K175" s="20">
        <v>3</v>
      </c>
      <c r="L175" s="20">
        <v>7000</v>
      </c>
      <c r="M175" s="20">
        <v>26</v>
      </c>
      <c r="N175" s="20">
        <v>2</v>
      </c>
      <c r="O175" s="20">
        <v>2</v>
      </c>
      <c r="P175" s="20">
        <v>15</v>
      </c>
      <c r="Q175" t="s">
        <v>81</v>
      </c>
      <c r="R175" t="s">
        <v>81</v>
      </c>
      <c r="S175" s="20">
        <v>70000</v>
      </c>
      <c r="T175" s="20">
        <v>5</v>
      </c>
      <c r="U175" s="20">
        <v>2</v>
      </c>
      <c r="V175" s="20">
        <v>2</v>
      </c>
      <c r="W175" s="20">
        <v>20</v>
      </c>
      <c r="X175" t="s">
        <v>81</v>
      </c>
      <c r="Y175" t="s">
        <v>81</v>
      </c>
      <c r="Z175" s="20">
        <v>40000</v>
      </c>
      <c r="AA175" t="s">
        <v>81</v>
      </c>
      <c r="AB175" t="s">
        <v>81</v>
      </c>
      <c r="AC175" t="s">
        <v>81</v>
      </c>
      <c r="AD175" t="s">
        <v>81</v>
      </c>
      <c r="AE175" t="s">
        <v>81</v>
      </c>
      <c r="AF175" t="s">
        <v>81</v>
      </c>
      <c r="AG175" t="s">
        <v>81</v>
      </c>
      <c r="AH175" t="s">
        <v>81</v>
      </c>
      <c r="AI175" t="s">
        <v>81</v>
      </c>
      <c r="AJ175" t="s">
        <v>81</v>
      </c>
      <c r="AK175" t="s">
        <v>81</v>
      </c>
      <c r="AL175" t="s">
        <v>81</v>
      </c>
      <c r="AM175" t="s">
        <v>81</v>
      </c>
      <c r="AN175" t="s">
        <v>81</v>
      </c>
      <c r="AO175" t="s">
        <v>81</v>
      </c>
      <c r="AP175" t="s">
        <v>81</v>
      </c>
      <c r="AQ175" t="s">
        <v>81</v>
      </c>
      <c r="AR175" t="s">
        <v>81</v>
      </c>
      <c r="AS175" t="s">
        <v>81</v>
      </c>
      <c r="AT175" t="s">
        <v>81</v>
      </c>
      <c r="AU175" t="s">
        <v>81</v>
      </c>
      <c r="AV175">
        <v>3</v>
      </c>
      <c r="AW175" t="s">
        <v>81</v>
      </c>
      <c r="AX175">
        <v>20000</v>
      </c>
      <c r="AY175" t="s">
        <v>81</v>
      </c>
      <c r="AZ175">
        <v>9000</v>
      </c>
      <c r="BA175">
        <v>60000</v>
      </c>
      <c r="BB175">
        <v>20000</v>
      </c>
      <c r="BC175" t="s">
        <v>81</v>
      </c>
      <c r="BD175">
        <v>9000</v>
      </c>
      <c r="BE175">
        <v>90000</v>
      </c>
      <c r="BF175" t="s">
        <v>81</v>
      </c>
      <c r="BG175">
        <v>25000</v>
      </c>
      <c r="BH175">
        <v>25000</v>
      </c>
      <c r="BI175" t="s">
        <v>81</v>
      </c>
      <c r="BJ175" t="s">
        <v>81</v>
      </c>
      <c r="BK175" t="s">
        <v>81</v>
      </c>
      <c r="BL175" t="s">
        <v>81</v>
      </c>
      <c r="BM175" t="s">
        <v>81</v>
      </c>
      <c r="BN175" t="s">
        <v>81</v>
      </c>
      <c r="BO175" t="s">
        <v>81</v>
      </c>
      <c r="BP175" t="s">
        <v>81</v>
      </c>
      <c r="BQ175" t="s">
        <v>81</v>
      </c>
      <c r="BR175" t="s">
        <v>81</v>
      </c>
      <c r="BS175" t="s">
        <v>81</v>
      </c>
      <c r="BT175" t="s">
        <v>81</v>
      </c>
      <c r="BU175">
        <v>1</v>
      </c>
      <c r="BV175" t="s">
        <v>81</v>
      </c>
      <c r="BW175">
        <v>2</v>
      </c>
      <c r="BX175" t="s">
        <v>81</v>
      </c>
      <c r="BY175">
        <v>5</v>
      </c>
      <c r="BZ175">
        <v>1</v>
      </c>
      <c r="CA175" t="s">
        <v>81</v>
      </c>
      <c r="CB175" t="s">
        <v>81</v>
      </c>
      <c r="CC175" t="s">
        <v>81</v>
      </c>
      <c r="CD175">
        <v>1</v>
      </c>
      <c r="CE175" t="s">
        <v>81</v>
      </c>
      <c r="CF175" t="s">
        <v>81</v>
      </c>
      <c r="CG175">
        <v>5</v>
      </c>
      <c r="CH175" t="s">
        <v>81</v>
      </c>
      <c r="CI175">
        <v>1</v>
      </c>
      <c r="CJ175" t="s">
        <v>81</v>
      </c>
      <c r="CK175" t="s">
        <v>81</v>
      </c>
      <c r="CL175" t="s">
        <v>81</v>
      </c>
      <c r="CM175">
        <v>10</v>
      </c>
      <c r="CN175">
        <v>1</v>
      </c>
      <c r="CO175">
        <v>1</v>
      </c>
      <c r="CP175" t="s">
        <v>81</v>
      </c>
      <c r="CQ175" t="s">
        <v>81</v>
      </c>
      <c r="CR175" t="s">
        <v>81</v>
      </c>
      <c r="CS175">
        <v>2</v>
      </c>
      <c r="CT175">
        <v>1</v>
      </c>
      <c r="CU175" t="s">
        <v>81</v>
      </c>
      <c r="CV175" t="s">
        <v>81</v>
      </c>
      <c r="CW175" t="s">
        <v>81</v>
      </c>
      <c r="CX175">
        <v>2</v>
      </c>
      <c r="CY175">
        <v>1</v>
      </c>
      <c r="CZ175" t="s">
        <v>81</v>
      </c>
      <c r="DA175" t="s">
        <v>81</v>
      </c>
      <c r="DB175" t="s">
        <v>81</v>
      </c>
      <c r="DC175">
        <v>10</v>
      </c>
      <c r="DD175" t="s">
        <v>81</v>
      </c>
      <c r="DE175" t="s">
        <v>81</v>
      </c>
      <c r="DF175">
        <v>1</v>
      </c>
      <c r="DG175" t="s">
        <v>81</v>
      </c>
      <c r="DH175">
        <v>1</v>
      </c>
      <c r="DI175" t="s">
        <v>81</v>
      </c>
      <c r="DJ175" t="s">
        <v>81</v>
      </c>
      <c r="DK175" t="s">
        <v>81</v>
      </c>
      <c r="DL175" t="s">
        <v>81</v>
      </c>
      <c r="DM175" t="s">
        <v>81</v>
      </c>
      <c r="DN175" t="s">
        <v>81</v>
      </c>
      <c r="DO175" t="s">
        <v>81</v>
      </c>
      <c r="DP175">
        <v>2</v>
      </c>
      <c r="DQ175" t="s">
        <v>81</v>
      </c>
      <c r="DR175">
        <v>1</v>
      </c>
      <c r="DS175" t="s">
        <v>81</v>
      </c>
      <c r="DT175" t="s">
        <v>81</v>
      </c>
      <c r="DU175" t="s">
        <v>81</v>
      </c>
      <c r="DV175" t="s">
        <v>81</v>
      </c>
      <c r="DW175" t="s">
        <v>81</v>
      </c>
      <c r="DX175" t="s">
        <v>81</v>
      </c>
      <c r="DY175" t="s">
        <v>81</v>
      </c>
      <c r="DZ175" t="s">
        <v>81</v>
      </c>
      <c r="EA175" t="s">
        <v>81</v>
      </c>
      <c r="EB175" t="s">
        <v>81</v>
      </c>
      <c r="EC175">
        <v>1</v>
      </c>
      <c r="ED175" t="s">
        <v>81</v>
      </c>
      <c r="EE175" t="s">
        <v>81</v>
      </c>
      <c r="EF175" t="s">
        <v>81</v>
      </c>
      <c r="EG175">
        <v>1</v>
      </c>
      <c r="EH175" t="s">
        <v>81</v>
      </c>
      <c r="EI175" t="s">
        <v>81</v>
      </c>
      <c r="EJ175" t="s">
        <v>81</v>
      </c>
      <c r="EK175" t="s">
        <v>81</v>
      </c>
      <c r="EL175" t="s">
        <v>81</v>
      </c>
      <c r="EM175" t="s">
        <v>81</v>
      </c>
      <c r="EN175" t="s">
        <v>81</v>
      </c>
      <c r="EO175" t="s">
        <v>81</v>
      </c>
      <c r="EP175" t="s">
        <v>81</v>
      </c>
      <c r="EQ175" t="s">
        <v>81</v>
      </c>
      <c r="ER175">
        <v>1</v>
      </c>
      <c r="ES175" t="s">
        <v>81</v>
      </c>
      <c r="ET175" t="s">
        <v>81</v>
      </c>
      <c r="EU175" t="s">
        <v>81</v>
      </c>
      <c r="EV175">
        <v>2</v>
      </c>
      <c r="EW175">
        <v>1</v>
      </c>
      <c r="EX175" t="s">
        <v>81</v>
      </c>
      <c r="EY175" t="s">
        <v>81</v>
      </c>
      <c r="EZ175" t="s">
        <v>81</v>
      </c>
      <c r="FA175">
        <v>2</v>
      </c>
      <c r="FB175" t="s">
        <v>81</v>
      </c>
      <c r="FC175" t="s">
        <v>81</v>
      </c>
      <c r="FD175" t="s">
        <v>81</v>
      </c>
      <c r="FE175" t="s">
        <v>81</v>
      </c>
      <c r="FF175" t="s">
        <v>81</v>
      </c>
      <c r="FG175" t="s">
        <v>81</v>
      </c>
      <c r="FH175" t="s">
        <v>81</v>
      </c>
      <c r="FI175" t="s">
        <v>81</v>
      </c>
      <c r="FJ175">
        <v>20</v>
      </c>
      <c r="FK175">
        <v>1</v>
      </c>
      <c r="FL175" t="s">
        <v>81</v>
      </c>
      <c r="FM175" t="s">
        <v>81</v>
      </c>
      <c r="FN175" t="s">
        <v>81</v>
      </c>
      <c r="FO175" t="s">
        <v>81</v>
      </c>
      <c r="FP175" t="s">
        <v>81</v>
      </c>
      <c r="FQ175" t="s">
        <v>81</v>
      </c>
      <c r="FR175" t="s">
        <v>81</v>
      </c>
      <c r="FS175">
        <v>2</v>
      </c>
      <c r="FT175" t="s">
        <v>81</v>
      </c>
      <c r="FU175">
        <v>1</v>
      </c>
      <c r="FV175" t="s">
        <v>81</v>
      </c>
      <c r="FW175" t="s">
        <v>81</v>
      </c>
      <c r="FX175" t="s">
        <v>81</v>
      </c>
      <c r="FY175" t="s">
        <v>81</v>
      </c>
      <c r="FZ175" t="s">
        <v>81</v>
      </c>
      <c r="GA175" t="s">
        <v>81</v>
      </c>
      <c r="GB175" t="s">
        <v>81</v>
      </c>
      <c r="GC175">
        <v>1</v>
      </c>
      <c r="GD175" t="s">
        <v>81</v>
      </c>
      <c r="GE175">
        <v>1</v>
      </c>
      <c r="GF175" t="s">
        <v>81</v>
      </c>
      <c r="GG175" t="s">
        <v>81</v>
      </c>
      <c r="GH175" t="s">
        <v>81</v>
      </c>
      <c r="GI175" t="s">
        <v>81</v>
      </c>
      <c r="GJ175" t="s">
        <v>81</v>
      </c>
      <c r="GK175" t="s">
        <v>81</v>
      </c>
      <c r="GL175" t="s">
        <v>81</v>
      </c>
      <c r="GM175" t="s">
        <v>81</v>
      </c>
      <c r="GN175" t="s">
        <v>81</v>
      </c>
      <c r="GO175" t="s">
        <v>81</v>
      </c>
      <c r="GP175" t="s">
        <v>81</v>
      </c>
      <c r="GQ175" t="s">
        <v>81</v>
      </c>
      <c r="GR175" t="s">
        <v>81</v>
      </c>
      <c r="GS175" t="s">
        <v>81</v>
      </c>
      <c r="GT175" t="s">
        <v>81</v>
      </c>
      <c r="GU175">
        <v>1</v>
      </c>
      <c r="GV175" t="s">
        <v>81</v>
      </c>
      <c r="GW175" t="s">
        <v>81</v>
      </c>
      <c r="GX175" t="s">
        <v>81</v>
      </c>
      <c r="GY175">
        <v>2</v>
      </c>
      <c r="GZ175">
        <v>1</v>
      </c>
      <c r="HA175" t="s">
        <v>81</v>
      </c>
      <c r="HB175" t="s">
        <v>81</v>
      </c>
      <c r="HC175" t="s">
        <v>81</v>
      </c>
      <c r="HD175">
        <v>2</v>
      </c>
      <c r="HE175" t="s">
        <v>81</v>
      </c>
      <c r="HF175" t="s">
        <v>81</v>
      </c>
      <c r="HG175" t="s">
        <v>81</v>
      </c>
      <c r="HH175" t="s">
        <v>81</v>
      </c>
      <c r="HI175" t="s">
        <v>81</v>
      </c>
      <c r="HJ175" t="s">
        <v>81</v>
      </c>
      <c r="HK175" t="s">
        <v>81</v>
      </c>
      <c r="HL175" t="s">
        <v>81</v>
      </c>
      <c r="HM175">
        <v>20</v>
      </c>
      <c r="HN175">
        <v>1</v>
      </c>
      <c r="HO175" t="s">
        <v>81</v>
      </c>
      <c r="HP175" t="s">
        <v>81</v>
      </c>
      <c r="HQ175" t="s">
        <v>81</v>
      </c>
      <c r="HR175" t="s">
        <v>81</v>
      </c>
      <c r="HS175" t="s">
        <v>81</v>
      </c>
      <c r="HT175" t="s">
        <v>81</v>
      </c>
      <c r="HU175" t="s">
        <v>81</v>
      </c>
      <c r="HV175">
        <v>2</v>
      </c>
      <c r="HW175" t="s">
        <v>81</v>
      </c>
      <c r="HX175">
        <v>1</v>
      </c>
      <c r="HY175" t="s">
        <v>81</v>
      </c>
      <c r="HZ175" t="s">
        <v>81</v>
      </c>
      <c r="IA175" t="s">
        <v>81</v>
      </c>
      <c r="IB175" t="s">
        <v>81</v>
      </c>
      <c r="IC175" t="s">
        <v>81</v>
      </c>
      <c r="ID175" t="s">
        <v>81</v>
      </c>
      <c r="IE175" t="s">
        <v>81</v>
      </c>
      <c r="IF175" t="s">
        <v>81</v>
      </c>
      <c r="IG175" t="s">
        <v>81</v>
      </c>
      <c r="IH175" t="s">
        <v>81</v>
      </c>
      <c r="II175" t="s">
        <v>81</v>
      </c>
      <c r="IJ175" t="s">
        <v>81</v>
      </c>
      <c r="IK175" t="s">
        <v>81</v>
      </c>
      <c r="IL175" t="s">
        <v>81</v>
      </c>
      <c r="IM175" t="s">
        <v>81</v>
      </c>
      <c r="IN175" t="s">
        <v>81</v>
      </c>
      <c r="IO175" t="s">
        <v>81</v>
      </c>
      <c r="IP175" t="s">
        <v>81</v>
      </c>
      <c r="IQ175" t="s">
        <v>81</v>
      </c>
      <c r="IR175" t="s">
        <v>81</v>
      </c>
      <c r="IS175" t="s">
        <v>81</v>
      </c>
      <c r="IT175" t="s">
        <v>81</v>
      </c>
      <c r="IU175" t="s">
        <v>81</v>
      </c>
      <c r="IV175" t="s">
        <v>81</v>
      </c>
      <c r="IW175" t="s">
        <v>81</v>
      </c>
      <c r="IX175" t="s">
        <v>81</v>
      </c>
      <c r="IY175" t="s">
        <v>81</v>
      </c>
      <c r="IZ175" t="s">
        <v>81</v>
      </c>
      <c r="JA175" t="s">
        <v>81</v>
      </c>
      <c r="JB175" t="s">
        <v>81</v>
      </c>
      <c r="JC175" t="s">
        <v>81</v>
      </c>
      <c r="JD175" t="s">
        <v>81</v>
      </c>
      <c r="JE175" t="s">
        <v>81</v>
      </c>
      <c r="JF175" t="s">
        <v>81</v>
      </c>
      <c r="JG175" t="s">
        <v>81</v>
      </c>
      <c r="JH175" t="s">
        <v>81</v>
      </c>
      <c r="JI175" t="s">
        <v>81</v>
      </c>
      <c r="JJ175" t="s">
        <v>81</v>
      </c>
      <c r="JK175" t="s">
        <v>81</v>
      </c>
      <c r="JL175" t="s">
        <v>81</v>
      </c>
      <c r="JM175" t="s">
        <v>81</v>
      </c>
      <c r="JN175" t="s">
        <v>81</v>
      </c>
      <c r="JO175" t="s">
        <v>81</v>
      </c>
      <c r="JP175" t="s">
        <v>81</v>
      </c>
      <c r="JQ175" t="s">
        <v>81</v>
      </c>
      <c r="JR175" t="s">
        <v>81</v>
      </c>
      <c r="JS175" t="s">
        <v>81</v>
      </c>
      <c r="JT175" t="s">
        <v>81</v>
      </c>
      <c r="JU175" t="s">
        <v>81</v>
      </c>
      <c r="JV175" t="s">
        <v>81</v>
      </c>
      <c r="JW175" t="s">
        <v>81</v>
      </c>
      <c r="JX175" t="s">
        <v>81</v>
      </c>
      <c r="JY175" t="s">
        <v>81</v>
      </c>
      <c r="JZ175" t="s">
        <v>81</v>
      </c>
      <c r="KA175" t="s">
        <v>81</v>
      </c>
      <c r="KB175" t="s">
        <v>81</v>
      </c>
      <c r="KC175" t="s">
        <v>81</v>
      </c>
      <c r="KD175" t="s">
        <v>81</v>
      </c>
      <c r="KE175" t="s">
        <v>81</v>
      </c>
      <c r="KF175" t="s">
        <v>81</v>
      </c>
      <c r="KG175" t="s">
        <v>81</v>
      </c>
      <c r="KH175" t="s">
        <v>81</v>
      </c>
      <c r="KI175" t="s">
        <v>81</v>
      </c>
      <c r="KJ175" t="s">
        <v>81</v>
      </c>
      <c r="KK175" t="s">
        <v>81</v>
      </c>
      <c r="KL175" t="s">
        <v>81</v>
      </c>
      <c r="KM175" t="s">
        <v>81</v>
      </c>
      <c r="KN175" t="s">
        <v>81</v>
      </c>
      <c r="KO175" t="s">
        <v>81</v>
      </c>
      <c r="KP175" t="s">
        <v>81</v>
      </c>
      <c r="KQ175" t="s">
        <v>81</v>
      </c>
      <c r="KR175" t="s">
        <v>81</v>
      </c>
      <c r="KS175" t="s">
        <v>81</v>
      </c>
      <c r="KT175" t="s">
        <v>81</v>
      </c>
      <c r="KU175" t="s">
        <v>81</v>
      </c>
      <c r="KV175" t="s">
        <v>81</v>
      </c>
      <c r="KW175" t="s">
        <v>81</v>
      </c>
      <c r="KX175" t="s">
        <v>81</v>
      </c>
      <c r="KY175" t="s">
        <v>81</v>
      </c>
      <c r="KZ175" t="s">
        <v>81</v>
      </c>
      <c r="LA175" t="s">
        <v>81</v>
      </c>
      <c r="LB175" t="s">
        <v>81</v>
      </c>
      <c r="LC175" t="s">
        <v>81</v>
      </c>
      <c r="LD175" t="s">
        <v>81</v>
      </c>
      <c r="LE175" t="s">
        <v>81</v>
      </c>
      <c r="LF175" t="s">
        <v>81</v>
      </c>
      <c r="LG175" t="s">
        <v>81</v>
      </c>
      <c r="LH175" t="s">
        <v>81</v>
      </c>
      <c r="LI175" t="s">
        <v>81</v>
      </c>
      <c r="LJ175" t="s">
        <v>81</v>
      </c>
      <c r="LK175" t="s">
        <v>81</v>
      </c>
      <c r="LL175" t="s">
        <v>81</v>
      </c>
      <c r="LM175" t="s">
        <v>81</v>
      </c>
      <c r="LN175" t="s">
        <v>81</v>
      </c>
      <c r="LO175" t="s">
        <v>81</v>
      </c>
      <c r="LP175" t="s">
        <v>81</v>
      </c>
      <c r="LQ175" t="s">
        <v>81</v>
      </c>
      <c r="LR175" t="s">
        <v>81</v>
      </c>
      <c r="LS175" t="s">
        <v>81</v>
      </c>
      <c r="LT175" t="s">
        <v>81</v>
      </c>
      <c r="LU175" t="s">
        <v>81</v>
      </c>
      <c r="LV175" t="s">
        <v>81</v>
      </c>
      <c r="LW175" t="s">
        <v>81</v>
      </c>
      <c r="LX175" t="s">
        <v>81</v>
      </c>
      <c r="LY175" t="s">
        <v>81</v>
      </c>
      <c r="LZ175" t="s">
        <v>81</v>
      </c>
      <c r="MA175" t="s">
        <v>81</v>
      </c>
      <c r="MB175" t="s">
        <v>81</v>
      </c>
      <c r="MC175" t="s">
        <v>81</v>
      </c>
      <c r="MD175" t="s">
        <v>81</v>
      </c>
      <c r="ME175" t="s">
        <v>81</v>
      </c>
      <c r="MF175" t="s">
        <v>81</v>
      </c>
      <c r="MG175" t="s">
        <v>81</v>
      </c>
      <c r="MH175" t="s">
        <v>81</v>
      </c>
      <c r="MI175" t="s">
        <v>81</v>
      </c>
      <c r="MJ175" t="s">
        <v>81</v>
      </c>
      <c r="MK175" t="s">
        <v>81</v>
      </c>
      <c r="ML175" t="s">
        <v>81</v>
      </c>
      <c r="MM175" t="s">
        <v>81</v>
      </c>
      <c r="MN175" t="s">
        <v>81</v>
      </c>
      <c r="MO175" t="s">
        <v>81</v>
      </c>
      <c r="MP175" t="s">
        <v>81</v>
      </c>
      <c r="MQ175" t="s">
        <v>81</v>
      </c>
      <c r="MR175" t="s">
        <v>81</v>
      </c>
      <c r="MS175" t="s">
        <v>81</v>
      </c>
      <c r="MT175" t="s">
        <v>81</v>
      </c>
      <c r="MU175" t="s">
        <v>81</v>
      </c>
      <c r="MV175" t="s">
        <v>81</v>
      </c>
      <c r="MW175" t="s">
        <v>81</v>
      </c>
      <c r="MX175" t="s">
        <v>81</v>
      </c>
      <c r="MY175" t="s">
        <v>81</v>
      </c>
      <c r="MZ175" t="s">
        <v>81</v>
      </c>
      <c r="NA175" t="s">
        <v>81</v>
      </c>
      <c r="NB175" t="s">
        <v>81</v>
      </c>
      <c r="NC175" t="s">
        <v>81</v>
      </c>
      <c r="ND175" t="s">
        <v>81</v>
      </c>
      <c r="NE175" t="s">
        <v>81</v>
      </c>
      <c r="NF175" t="s">
        <v>81</v>
      </c>
      <c r="NG175" t="s">
        <v>81</v>
      </c>
      <c r="NH175" t="s">
        <v>81</v>
      </c>
      <c r="NI175" t="s">
        <v>81</v>
      </c>
      <c r="NJ175" t="s">
        <v>81</v>
      </c>
      <c r="NK175" t="s">
        <v>81</v>
      </c>
      <c r="NL175" t="s">
        <v>81</v>
      </c>
      <c r="NM175" t="s">
        <v>81</v>
      </c>
      <c r="NN175" t="s">
        <v>81</v>
      </c>
      <c r="NO175" t="s">
        <v>81</v>
      </c>
      <c r="NP175" t="s">
        <v>81</v>
      </c>
      <c r="NQ175" t="s">
        <v>81</v>
      </c>
      <c r="NR175" t="s">
        <v>81</v>
      </c>
      <c r="NS175" t="s">
        <v>81</v>
      </c>
      <c r="NT175" t="s">
        <v>81</v>
      </c>
      <c r="NU175" t="s">
        <v>81</v>
      </c>
      <c r="NV175" t="s">
        <v>81</v>
      </c>
      <c r="NW175" t="s">
        <v>81</v>
      </c>
      <c r="NX175" t="s">
        <v>81</v>
      </c>
      <c r="NY175" t="s">
        <v>81</v>
      </c>
      <c r="NZ175" t="s">
        <v>81</v>
      </c>
      <c r="OA175" t="s">
        <v>81</v>
      </c>
      <c r="OB175" t="s">
        <v>81</v>
      </c>
      <c r="OC175" t="s">
        <v>81</v>
      </c>
      <c r="OD175" t="s">
        <v>81</v>
      </c>
      <c r="OE175" t="s">
        <v>81</v>
      </c>
      <c r="OF175" t="s">
        <v>81</v>
      </c>
      <c r="OG175" t="s">
        <v>81</v>
      </c>
      <c r="OH175" t="s">
        <v>81</v>
      </c>
      <c r="OI175" t="s">
        <v>81</v>
      </c>
      <c r="OJ175" t="s">
        <v>81</v>
      </c>
      <c r="OK175" t="s">
        <v>81</v>
      </c>
      <c r="OL175" t="s">
        <v>81</v>
      </c>
      <c r="OM175">
        <v>1</v>
      </c>
      <c r="ON175">
        <v>1</v>
      </c>
      <c r="OO175">
        <v>1</v>
      </c>
      <c r="OP175">
        <v>1</v>
      </c>
      <c r="OQ175">
        <v>1</v>
      </c>
      <c r="OR175">
        <v>21</v>
      </c>
      <c r="OS175">
        <v>0</v>
      </c>
      <c r="OT175" t="s">
        <v>81</v>
      </c>
      <c r="OU175" t="s">
        <v>81</v>
      </c>
      <c r="OV175" t="s">
        <v>81</v>
      </c>
      <c r="OW175" t="s">
        <v>81</v>
      </c>
      <c r="OX175" t="s">
        <v>81</v>
      </c>
      <c r="OY175" t="s">
        <v>81</v>
      </c>
      <c r="OZ175" t="s">
        <v>81</v>
      </c>
      <c r="PA175" t="s">
        <v>81</v>
      </c>
      <c r="PB175" t="s">
        <v>81</v>
      </c>
      <c r="PC175" t="s">
        <v>81</v>
      </c>
      <c r="PD175" t="s">
        <v>81</v>
      </c>
    </row>
    <row r="176" spans="1:420" s="72" customFormat="1" x14ac:dyDescent="0.35">
      <c r="A176" s="71">
        <v>3210802</v>
      </c>
      <c r="B176" s="71">
        <v>3</v>
      </c>
      <c r="C176" s="71">
        <v>12</v>
      </c>
      <c r="D176" s="71">
        <v>8</v>
      </c>
      <c r="E176" s="71" t="s">
        <v>1922</v>
      </c>
      <c r="F176" s="71">
        <v>1</v>
      </c>
      <c r="G176" s="71">
        <v>2</v>
      </c>
      <c r="H176" s="71">
        <v>2</v>
      </c>
      <c r="I176" s="71">
        <v>85</v>
      </c>
      <c r="J176" s="72" t="s">
        <v>81</v>
      </c>
      <c r="K176" s="72" t="s">
        <v>81</v>
      </c>
      <c r="L176" s="71">
        <v>7000</v>
      </c>
      <c r="M176" s="72" t="s">
        <v>81</v>
      </c>
      <c r="N176" s="72" t="s">
        <v>81</v>
      </c>
      <c r="O176" s="72" t="s">
        <v>81</v>
      </c>
      <c r="P176" s="72" t="s">
        <v>81</v>
      </c>
      <c r="Q176" s="72" t="s">
        <v>81</v>
      </c>
      <c r="R176" s="72" t="s">
        <v>81</v>
      </c>
      <c r="S176" s="72" t="s">
        <v>81</v>
      </c>
      <c r="T176" s="72" t="s">
        <v>81</v>
      </c>
      <c r="U176" s="72" t="s">
        <v>81</v>
      </c>
      <c r="V176" s="72" t="s">
        <v>81</v>
      </c>
      <c r="W176" s="72" t="s">
        <v>81</v>
      </c>
      <c r="X176" s="72" t="s">
        <v>81</v>
      </c>
      <c r="Y176" s="72" t="s">
        <v>81</v>
      </c>
      <c r="Z176" s="72" t="s">
        <v>81</v>
      </c>
      <c r="AA176" s="72" t="s">
        <v>81</v>
      </c>
      <c r="AB176" s="72" t="s">
        <v>81</v>
      </c>
      <c r="AC176" s="72" t="s">
        <v>81</v>
      </c>
      <c r="AD176" s="72" t="s">
        <v>81</v>
      </c>
      <c r="AE176" s="72" t="s">
        <v>81</v>
      </c>
      <c r="AF176" s="72" t="s">
        <v>81</v>
      </c>
      <c r="AG176" s="72" t="s">
        <v>81</v>
      </c>
      <c r="AH176" s="72" t="s">
        <v>81</v>
      </c>
      <c r="AI176" s="72" t="s">
        <v>81</v>
      </c>
      <c r="AJ176" s="72" t="s">
        <v>81</v>
      </c>
      <c r="AK176" s="72" t="s">
        <v>81</v>
      </c>
      <c r="AL176" s="72" t="s">
        <v>81</v>
      </c>
      <c r="AM176" s="72" t="s">
        <v>81</v>
      </c>
      <c r="AN176" s="72" t="s">
        <v>81</v>
      </c>
      <c r="AO176" s="72" t="s">
        <v>81</v>
      </c>
      <c r="AP176" s="72" t="s">
        <v>81</v>
      </c>
      <c r="AQ176" s="72" t="s">
        <v>81</v>
      </c>
      <c r="AR176" s="72" t="s">
        <v>81</v>
      </c>
      <c r="AS176" s="72" t="s">
        <v>81</v>
      </c>
      <c r="AT176" s="72" t="s">
        <v>81</v>
      </c>
      <c r="AU176" s="72" t="s">
        <v>81</v>
      </c>
      <c r="AV176" s="72">
        <v>1</v>
      </c>
      <c r="AW176" s="72">
        <v>50000</v>
      </c>
      <c r="AX176" s="72">
        <v>36000</v>
      </c>
      <c r="AY176" s="72" t="s">
        <v>81</v>
      </c>
      <c r="AZ176" s="72">
        <v>20000</v>
      </c>
      <c r="BA176" s="72" t="s">
        <v>81</v>
      </c>
      <c r="BB176" s="72" t="s">
        <v>81</v>
      </c>
      <c r="BC176" s="72" t="s">
        <v>81</v>
      </c>
      <c r="BD176" s="72" t="s">
        <v>81</v>
      </c>
      <c r="BE176" s="72" t="s">
        <v>81</v>
      </c>
      <c r="BF176" s="72" t="s">
        <v>81</v>
      </c>
      <c r="BG176" s="72" t="s">
        <v>81</v>
      </c>
      <c r="BH176" s="72" t="s">
        <v>81</v>
      </c>
      <c r="BI176" s="72" t="s">
        <v>81</v>
      </c>
      <c r="BJ176" s="72" t="s">
        <v>81</v>
      </c>
      <c r="BK176" s="72" t="s">
        <v>81</v>
      </c>
      <c r="BL176" s="72" t="s">
        <v>81</v>
      </c>
      <c r="BM176" s="72" t="s">
        <v>81</v>
      </c>
      <c r="BN176" s="72" t="s">
        <v>81</v>
      </c>
      <c r="BO176" s="72" t="s">
        <v>81</v>
      </c>
      <c r="BP176" s="72" t="s">
        <v>81</v>
      </c>
      <c r="BQ176" s="72" t="s">
        <v>81</v>
      </c>
      <c r="BR176" s="72" t="s">
        <v>81</v>
      </c>
      <c r="BS176" s="72" t="s">
        <v>81</v>
      </c>
      <c r="BT176" s="72" t="s">
        <v>81</v>
      </c>
      <c r="BU176" s="27">
        <v>0</v>
      </c>
      <c r="BV176" s="72" t="s">
        <v>81</v>
      </c>
      <c r="BW176" s="72">
        <v>1</v>
      </c>
      <c r="BX176" s="72" t="s">
        <v>81</v>
      </c>
      <c r="BY176" s="72">
        <v>1</v>
      </c>
      <c r="BZ176" s="72">
        <v>1</v>
      </c>
      <c r="CA176" s="72" t="s">
        <v>81</v>
      </c>
      <c r="CB176" s="72" t="s">
        <v>81</v>
      </c>
      <c r="CC176" s="72" t="s">
        <v>81</v>
      </c>
      <c r="CD176" s="72">
        <v>1</v>
      </c>
      <c r="CE176" s="72" t="s">
        <v>81</v>
      </c>
      <c r="CF176" s="72" t="s">
        <v>81</v>
      </c>
      <c r="CG176" s="72" t="s">
        <v>81</v>
      </c>
      <c r="CH176" s="72" t="s">
        <v>81</v>
      </c>
      <c r="CI176" s="72" t="s">
        <v>81</v>
      </c>
      <c r="CJ176" s="72" t="s">
        <v>81</v>
      </c>
      <c r="CK176" s="72" t="s">
        <v>81</v>
      </c>
      <c r="CL176" s="72" t="s">
        <v>81</v>
      </c>
      <c r="CM176" s="72" t="s">
        <v>81</v>
      </c>
      <c r="CN176" s="72" t="s">
        <v>81</v>
      </c>
      <c r="CO176" s="72">
        <v>1</v>
      </c>
      <c r="CP176" s="72" t="s">
        <v>81</v>
      </c>
      <c r="CQ176" s="72" t="s">
        <v>81</v>
      </c>
      <c r="CR176" s="72" t="s">
        <v>81</v>
      </c>
      <c r="CS176" s="72">
        <v>1</v>
      </c>
      <c r="CT176" s="72">
        <v>1</v>
      </c>
      <c r="CU176" s="72" t="s">
        <v>81</v>
      </c>
      <c r="CV176" s="72" t="s">
        <v>81</v>
      </c>
      <c r="CW176" s="72" t="s">
        <v>81</v>
      </c>
      <c r="CX176" s="72">
        <v>1</v>
      </c>
      <c r="CY176" s="72" t="s">
        <v>81</v>
      </c>
      <c r="CZ176" s="72" t="s">
        <v>81</v>
      </c>
      <c r="DA176" s="72" t="s">
        <v>81</v>
      </c>
      <c r="DB176" s="72" t="s">
        <v>81</v>
      </c>
      <c r="DC176" s="72" t="s">
        <v>81</v>
      </c>
      <c r="DD176" s="72">
        <v>1</v>
      </c>
      <c r="DE176" s="72" t="s">
        <v>81</v>
      </c>
      <c r="DF176" s="72">
        <v>2</v>
      </c>
      <c r="DG176" s="72">
        <v>2</v>
      </c>
      <c r="DH176" s="72">
        <v>1</v>
      </c>
      <c r="DI176" s="72">
        <v>1</v>
      </c>
      <c r="DJ176" s="72" t="s">
        <v>81</v>
      </c>
      <c r="DK176" s="72">
        <v>2</v>
      </c>
      <c r="DL176" s="72">
        <v>2</v>
      </c>
      <c r="DM176" s="72">
        <v>1</v>
      </c>
      <c r="DN176" s="72">
        <v>1</v>
      </c>
      <c r="DO176" s="72" t="s">
        <v>81</v>
      </c>
      <c r="DP176" s="72">
        <v>2</v>
      </c>
      <c r="DQ176" s="72">
        <v>2</v>
      </c>
      <c r="DR176" s="72">
        <v>1</v>
      </c>
      <c r="DS176" s="72" t="s">
        <v>81</v>
      </c>
      <c r="DT176" s="72" t="s">
        <v>81</v>
      </c>
      <c r="DU176" s="72" t="s">
        <v>81</v>
      </c>
      <c r="DV176" s="72" t="s">
        <v>81</v>
      </c>
      <c r="DW176" s="72" t="s">
        <v>81</v>
      </c>
      <c r="DX176" s="72" t="s">
        <v>81</v>
      </c>
      <c r="DY176" s="72" t="s">
        <v>81</v>
      </c>
      <c r="DZ176" s="72" t="s">
        <v>81</v>
      </c>
      <c r="EA176" s="72" t="s">
        <v>81</v>
      </c>
      <c r="EB176" s="72" t="s">
        <v>81</v>
      </c>
      <c r="EC176" s="72" t="s">
        <v>81</v>
      </c>
      <c r="ED176" s="72" t="s">
        <v>81</v>
      </c>
      <c r="EE176" s="72" t="s">
        <v>81</v>
      </c>
      <c r="EF176" s="72" t="s">
        <v>81</v>
      </c>
      <c r="EG176" s="72" t="s">
        <v>81</v>
      </c>
      <c r="EH176" s="72" t="s">
        <v>81</v>
      </c>
      <c r="EI176" s="72" t="s">
        <v>81</v>
      </c>
      <c r="EJ176" s="72" t="s">
        <v>81</v>
      </c>
      <c r="EK176" s="72" t="s">
        <v>81</v>
      </c>
      <c r="EL176" s="72" t="s">
        <v>81</v>
      </c>
      <c r="EM176" s="72" t="s">
        <v>81</v>
      </c>
      <c r="EN176" s="72" t="s">
        <v>81</v>
      </c>
      <c r="EO176" s="72" t="s">
        <v>81</v>
      </c>
      <c r="EP176" s="72" t="s">
        <v>81</v>
      </c>
      <c r="EQ176" s="72" t="s">
        <v>81</v>
      </c>
      <c r="ER176" s="72" t="s">
        <v>81</v>
      </c>
      <c r="ES176" s="72" t="s">
        <v>81</v>
      </c>
      <c r="ET176" s="72" t="s">
        <v>81</v>
      </c>
      <c r="EU176" s="72" t="s">
        <v>81</v>
      </c>
      <c r="EV176" s="72" t="s">
        <v>81</v>
      </c>
      <c r="EW176" s="72" t="s">
        <v>81</v>
      </c>
      <c r="EX176" s="72" t="s">
        <v>81</v>
      </c>
      <c r="EY176" s="72" t="s">
        <v>81</v>
      </c>
      <c r="EZ176" s="72" t="s">
        <v>81</v>
      </c>
      <c r="FA176" s="72" t="s">
        <v>81</v>
      </c>
      <c r="FB176" s="72" t="s">
        <v>81</v>
      </c>
      <c r="FC176" s="72" t="s">
        <v>81</v>
      </c>
      <c r="FD176" s="72" t="s">
        <v>81</v>
      </c>
      <c r="FE176" s="72" t="s">
        <v>81</v>
      </c>
      <c r="FF176" s="72" t="s">
        <v>81</v>
      </c>
      <c r="FG176" s="72" t="s">
        <v>81</v>
      </c>
      <c r="FH176" s="72" t="s">
        <v>81</v>
      </c>
      <c r="FI176" s="72" t="s">
        <v>81</v>
      </c>
      <c r="FJ176" s="72" t="s">
        <v>81</v>
      </c>
      <c r="FK176" s="72" t="s">
        <v>81</v>
      </c>
      <c r="FL176" s="72" t="s">
        <v>81</v>
      </c>
      <c r="FM176" s="72" t="s">
        <v>81</v>
      </c>
      <c r="FN176" s="72" t="s">
        <v>81</v>
      </c>
      <c r="FO176" s="72" t="s">
        <v>81</v>
      </c>
      <c r="FP176" s="72" t="s">
        <v>81</v>
      </c>
      <c r="FQ176" s="72" t="s">
        <v>81</v>
      </c>
      <c r="FR176" s="72" t="s">
        <v>81</v>
      </c>
      <c r="FS176" s="72" t="s">
        <v>81</v>
      </c>
      <c r="FT176" s="72" t="s">
        <v>81</v>
      </c>
      <c r="FU176" s="72" t="s">
        <v>81</v>
      </c>
      <c r="FV176" s="72" t="s">
        <v>81</v>
      </c>
      <c r="FW176" s="72" t="s">
        <v>81</v>
      </c>
      <c r="FX176" s="72" t="s">
        <v>81</v>
      </c>
      <c r="FY176" s="72" t="s">
        <v>81</v>
      </c>
      <c r="FZ176" s="72" t="s">
        <v>81</v>
      </c>
      <c r="GA176" s="72" t="s">
        <v>81</v>
      </c>
      <c r="GB176" s="72" t="s">
        <v>81</v>
      </c>
      <c r="GC176" s="72" t="s">
        <v>81</v>
      </c>
      <c r="GD176" s="72" t="s">
        <v>81</v>
      </c>
      <c r="GE176" s="72" t="s">
        <v>81</v>
      </c>
      <c r="GF176" s="72" t="s">
        <v>81</v>
      </c>
      <c r="GG176" s="72" t="s">
        <v>81</v>
      </c>
      <c r="GH176" s="72" t="s">
        <v>81</v>
      </c>
      <c r="GI176" s="72" t="s">
        <v>81</v>
      </c>
      <c r="GJ176" s="72" t="s">
        <v>81</v>
      </c>
      <c r="GK176" s="72" t="s">
        <v>81</v>
      </c>
      <c r="GL176" s="72" t="s">
        <v>81</v>
      </c>
      <c r="GM176" s="72" t="s">
        <v>81</v>
      </c>
      <c r="GN176" s="72" t="s">
        <v>81</v>
      </c>
      <c r="GO176" s="72" t="s">
        <v>81</v>
      </c>
      <c r="GP176" s="72" t="s">
        <v>81</v>
      </c>
      <c r="GQ176" s="72" t="s">
        <v>81</v>
      </c>
      <c r="GR176" s="72" t="s">
        <v>81</v>
      </c>
      <c r="GS176" s="72" t="s">
        <v>81</v>
      </c>
      <c r="GT176" s="72" t="s">
        <v>81</v>
      </c>
      <c r="GU176" s="72" t="s">
        <v>81</v>
      </c>
      <c r="GV176" s="72" t="s">
        <v>81</v>
      </c>
      <c r="GW176" s="72" t="s">
        <v>81</v>
      </c>
      <c r="GX176" s="72" t="s">
        <v>81</v>
      </c>
      <c r="GY176" s="72" t="s">
        <v>81</v>
      </c>
      <c r="GZ176" s="72" t="s">
        <v>81</v>
      </c>
      <c r="HA176" s="72" t="s">
        <v>81</v>
      </c>
      <c r="HB176" s="72" t="s">
        <v>81</v>
      </c>
      <c r="HC176" s="72" t="s">
        <v>81</v>
      </c>
      <c r="HD176" s="72" t="s">
        <v>81</v>
      </c>
      <c r="HE176" s="72" t="s">
        <v>81</v>
      </c>
      <c r="HF176" s="72" t="s">
        <v>81</v>
      </c>
      <c r="HG176" s="72" t="s">
        <v>81</v>
      </c>
      <c r="HH176" s="72" t="s">
        <v>81</v>
      </c>
      <c r="HI176" s="72" t="s">
        <v>81</v>
      </c>
      <c r="HJ176" s="72" t="s">
        <v>81</v>
      </c>
      <c r="HK176" s="72" t="s">
        <v>81</v>
      </c>
      <c r="HL176" s="72" t="s">
        <v>81</v>
      </c>
      <c r="HM176" s="72" t="s">
        <v>81</v>
      </c>
      <c r="HN176" s="72" t="s">
        <v>81</v>
      </c>
      <c r="HO176" s="72" t="s">
        <v>81</v>
      </c>
      <c r="HP176" s="72" t="s">
        <v>81</v>
      </c>
      <c r="HQ176" s="72" t="s">
        <v>81</v>
      </c>
      <c r="HR176" s="72" t="s">
        <v>81</v>
      </c>
      <c r="HS176" s="72" t="s">
        <v>81</v>
      </c>
      <c r="HT176" s="72" t="s">
        <v>81</v>
      </c>
      <c r="HU176" s="72" t="s">
        <v>81</v>
      </c>
      <c r="HV176" s="72" t="s">
        <v>81</v>
      </c>
      <c r="HW176" s="72" t="s">
        <v>81</v>
      </c>
      <c r="HX176" s="72" t="s">
        <v>81</v>
      </c>
      <c r="HY176" s="72" t="s">
        <v>81</v>
      </c>
      <c r="HZ176" s="72" t="s">
        <v>81</v>
      </c>
      <c r="IA176" s="72" t="s">
        <v>81</v>
      </c>
      <c r="IB176" s="72" t="s">
        <v>81</v>
      </c>
      <c r="IC176" s="72" t="s">
        <v>81</v>
      </c>
      <c r="ID176" s="72" t="s">
        <v>81</v>
      </c>
      <c r="IE176" s="72" t="s">
        <v>81</v>
      </c>
      <c r="IF176" s="72" t="s">
        <v>81</v>
      </c>
      <c r="IG176" s="72" t="s">
        <v>81</v>
      </c>
      <c r="IH176" s="72" t="s">
        <v>81</v>
      </c>
      <c r="II176" s="72" t="s">
        <v>81</v>
      </c>
      <c r="IJ176" s="72" t="s">
        <v>81</v>
      </c>
      <c r="IK176" s="72" t="s">
        <v>81</v>
      </c>
      <c r="IL176" s="72" t="s">
        <v>81</v>
      </c>
      <c r="IM176" s="72" t="s">
        <v>81</v>
      </c>
      <c r="IN176" s="72" t="s">
        <v>81</v>
      </c>
      <c r="IO176" s="72" t="s">
        <v>81</v>
      </c>
      <c r="IP176" s="72" t="s">
        <v>81</v>
      </c>
      <c r="IQ176" s="72" t="s">
        <v>81</v>
      </c>
      <c r="IR176" s="72" t="s">
        <v>81</v>
      </c>
      <c r="IS176" s="72" t="s">
        <v>81</v>
      </c>
      <c r="IT176" s="72" t="s">
        <v>81</v>
      </c>
      <c r="IU176" s="72" t="s">
        <v>81</v>
      </c>
      <c r="IV176" s="72" t="s">
        <v>81</v>
      </c>
      <c r="IW176" s="72" t="s">
        <v>81</v>
      </c>
      <c r="IX176" s="72" t="s">
        <v>81</v>
      </c>
      <c r="IY176" s="72" t="s">
        <v>81</v>
      </c>
      <c r="IZ176" s="72" t="s">
        <v>81</v>
      </c>
      <c r="JA176" s="72" t="s">
        <v>81</v>
      </c>
      <c r="JB176" s="72" t="s">
        <v>81</v>
      </c>
      <c r="JC176" s="72" t="s">
        <v>81</v>
      </c>
      <c r="JD176" s="72" t="s">
        <v>81</v>
      </c>
      <c r="JE176" s="72" t="s">
        <v>81</v>
      </c>
      <c r="JF176" s="72" t="s">
        <v>81</v>
      </c>
      <c r="JG176" s="72" t="s">
        <v>81</v>
      </c>
      <c r="JH176" s="72" t="s">
        <v>81</v>
      </c>
      <c r="JI176" s="72" t="s">
        <v>81</v>
      </c>
      <c r="JJ176" s="72" t="s">
        <v>81</v>
      </c>
      <c r="JK176" s="72" t="s">
        <v>81</v>
      </c>
      <c r="JL176" s="72" t="s">
        <v>81</v>
      </c>
      <c r="JM176" s="72" t="s">
        <v>81</v>
      </c>
      <c r="JN176" s="72" t="s">
        <v>81</v>
      </c>
      <c r="JO176" s="72" t="s">
        <v>81</v>
      </c>
      <c r="JP176" s="72" t="s">
        <v>81</v>
      </c>
      <c r="JQ176" s="72" t="s">
        <v>81</v>
      </c>
      <c r="JR176" s="72" t="s">
        <v>81</v>
      </c>
      <c r="JS176" s="72" t="s">
        <v>81</v>
      </c>
      <c r="JT176" s="72" t="s">
        <v>81</v>
      </c>
      <c r="JU176" s="72" t="s">
        <v>81</v>
      </c>
      <c r="JV176" s="72" t="s">
        <v>81</v>
      </c>
      <c r="JW176" s="72" t="s">
        <v>81</v>
      </c>
      <c r="JX176" s="72" t="s">
        <v>81</v>
      </c>
      <c r="JY176" s="72" t="s">
        <v>81</v>
      </c>
      <c r="JZ176" s="72" t="s">
        <v>81</v>
      </c>
      <c r="KA176" s="72" t="s">
        <v>81</v>
      </c>
      <c r="KB176" s="72" t="s">
        <v>81</v>
      </c>
      <c r="KC176" s="72" t="s">
        <v>81</v>
      </c>
      <c r="KD176" s="72" t="s">
        <v>81</v>
      </c>
      <c r="KE176" s="72" t="s">
        <v>81</v>
      </c>
      <c r="KF176" s="72" t="s">
        <v>81</v>
      </c>
      <c r="KG176" s="72" t="s">
        <v>81</v>
      </c>
      <c r="KH176" s="72" t="s">
        <v>81</v>
      </c>
      <c r="KI176" s="72" t="s">
        <v>81</v>
      </c>
      <c r="KJ176" s="72" t="s">
        <v>81</v>
      </c>
      <c r="KK176" s="72" t="s">
        <v>81</v>
      </c>
      <c r="KL176" s="72" t="s">
        <v>81</v>
      </c>
      <c r="KM176" s="72" t="s">
        <v>81</v>
      </c>
      <c r="KN176" s="72" t="s">
        <v>81</v>
      </c>
      <c r="KO176" s="72" t="s">
        <v>81</v>
      </c>
      <c r="KP176" s="72" t="s">
        <v>81</v>
      </c>
      <c r="KQ176" s="72" t="s">
        <v>81</v>
      </c>
      <c r="KR176" s="72" t="s">
        <v>81</v>
      </c>
      <c r="KS176" s="72" t="s">
        <v>81</v>
      </c>
      <c r="KT176" s="72" t="s">
        <v>81</v>
      </c>
      <c r="KU176" s="72" t="s">
        <v>81</v>
      </c>
      <c r="KV176" s="72" t="s">
        <v>81</v>
      </c>
      <c r="KW176" s="72" t="s">
        <v>81</v>
      </c>
      <c r="KX176" s="72" t="s">
        <v>81</v>
      </c>
      <c r="KY176" s="72" t="s">
        <v>81</v>
      </c>
      <c r="KZ176" s="72" t="s">
        <v>81</v>
      </c>
      <c r="LA176" s="72" t="s">
        <v>81</v>
      </c>
      <c r="LB176" s="72" t="s">
        <v>81</v>
      </c>
      <c r="LC176" s="72" t="s">
        <v>81</v>
      </c>
      <c r="LD176" s="72" t="s">
        <v>81</v>
      </c>
      <c r="LE176" s="72" t="s">
        <v>81</v>
      </c>
      <c r="LF176" s="72" t="s">
        <v>81</v>
      </c>
      <c r="LG176" s="72" t="s">
        <v>81</v>
      </c>
      <c r="LH176" s="72" t="s">
        <v>81</v>
      </c>
      <c r="LI176" s="72" t="s">
        <v>81</v>
      </c>
      <c r="LJ176" s="72" t="s">
        <v>81</v>
      </c>
      <c r="LK176" s="72" t="s">
        <v>81</v>
      </c>
      <c r="LL176" s="72" t="s">
        <v>81</v>
      </c>
      <c r="LM176" s="72" t="s">
        <v>81</v>
      </c>
      <c r="LN176" s="72" t="s">
        <v>81</v>
      </c>
      <c r="LO176" s="72" t="s">
        <v>81</v>
      </c>
      <c r="LP176" s="72" t="s">
        <v>81</v>
      </c>
      <c r="LQ176" s="72" t="s">
        <v>81</v>
      </c>
      <c r="LR176" s="72" t="s">
        <v>81</v>
      </c>
      <c r="LS176" s="72" t="s">
        <v>81</v>
      </c>
      <c r="LT176" s="72" t="s">
        <v>81</v>
      </c>
      <c r="LU176" s="72" t="s">
        <v>81</v>
      </c>
      <c r="LV176" s="72" t="s">
        <v>81</v>
      </c>
      <c r="LW176" s="72" t="s">
        <v>81</v>
      </c>
      <c r="LX176" s="72" t="s">
        <v>81</v>
      </c>
      <c r="LY176" s="72" t="s">
        <v>81</v>
      </c>
      <c r="LZ176" s="72" t="s">
        <v>81</v>
      </c>
      <c r="MA176" s="72" t="s">
        <v>81</v>
      </c>
      <c r="MB176" s="72" t="s">
        <v>81</v>
      </c>
      <c r="MC176" s="72" t="s">
        <v>81</v>
      </c>
      <c r="MD176" s="72" t="s">
        <v>81</v>
      </c>
      <c r="ME176" s="72" t="s">
        <v>81</v>
      </c>
      <c r="MF176" s="72" t="s">
        <v>81</v>
      </c>
      <c r="MG176" s="72" t="s">
        <v>81</v>
      </c>
      <c r="MH176" s="72" t="s">
        <v>81</v>
      </c>
      <c r="MI176" s="72" t="s">
        <v>81</v>
      </c>
      <c r="MJ176" s="72" t="s">
        <v>81</v>
      </c>
      <c r="MK176" s="72" t="s">
        <v>81</v>
      </c>
      <c r="ML176" s="72" t="s">
        <v>81</v>
      </c>
      <c r="MM176" s="72" t="s">
        <v>81</v>
      </c>
      <c r="MN176" s="72" t="s">
        <v>81</v>
      </c>
      <c r="MO176" s="72" t="s">
        <v>81</v>
      </c>
      <c r="MP176" s="72" t="s">
        <v>81</v>
      </c>
      <c r="MQ176" s="72" t="s">
        <v>81</v>
      </c>
      <c r="MR176" s="72" t="s">
        <v>81</v>
      </c>
      <c r="MS176" s="72" t="s">
        <v>81</v>
      </c>
      <c r="MT176" s="72" t="s">
        <v>81</v>
      </c>
      <c r="MU176" s="72" t="s">
        <v>81</v>
      </c>
      <c r="MV176" s="72" t="s">
        <v>81</v>
      </c>
      <c r="MW176" s="72" t="s">
        <v>81</v>
      </c>
      <c r="MX176" s="72" t="s">
        <v>81</v>
      </c>
      <c r="MY176" s="72" t="s">
        <v>81</v>
      </c>
      <c r="MZ176" s="72" t="s">
        <v>81</v>
      </c>
      <c r="NA176" s="72" t="s">
        <v>81</v>
      </c>
      <c r="NB176" s="72" t="s">
        <v>81</v>
      </c>
      <c r="NC176" s="72" t="s">
        <v>81</v>
      </c>
      <c r="ND176" s="72" t="s">
        <v>81</v>
      </c>
      <c r="NE176" s="72" t="s">
        <v>81</v>
      </c>
      <c r="NF176" s="72" t="s">
        <v>81</v>
      </c>
      <c r="NG176" s="72" t="s">
        <v>81</v>
      </c>
      <c r="NH176" s="72" t="s">
        <v>81</v>
      </c>
      <c r="NI176" s="72" t="s">
        <v>81</v>
      </c>
      <c r="NJ176" s="72" t="s">
        <v>81</v>
      </c>
      <c r="NK176" s="72" t="s">
        <v>81</v>
      </c>
      <c r="NL176" s="72" t="s">
        <v>81</v>
      </c>
      <c r="NM176" s="72" t="s">
        <v>81</v>
      </c>
      <c r="NN176" s="72" t="s">
        <v>81</v>
      </c>
      <c r="NO176" s="72" t="s">
        <v>81</v>
      </c>
      <c r="NP176" s="72" t="s">
        <v>81</v>
      </c>
      <c r="NQ176" s="72" t="s">
        <v>81</v>
      </c>
      <c r="NR176" s="72" t="s">
        <v>81</v>
      </c>
      <c r="NS176" s="72" t="s">
        <v>81</v>
      </c>
      <c r="NT176" s="72" t="s">
        <v>81</v>
      </c>
      <c r="NU176" s="72" t="s">
        <v>81</v>
      </c>
      <c r="NV176" s="72" t="s">
        <v>81</v>
      </c>
      <c r="NW176" s="72" t="s">
        <v>81</v>
      </c>
      <c r="NX176" s="72" t="s">
        <v>81</v>
      </c>
      <c r="NY176" s="72" t="s">
        <v>81</v>
      </c>
      <c r="NZ176" s="72" t="s">
        <v>81</v>
      </c>
      <c r="OA176" s="72" t="s">
        <v>81</v>
      </c>
      <c r="OB176" s="72" t="s">
        <v>81</v>
      </c>
      <c r="OC176" s="72" t="s">
        <v>81</v>
      </c>
      <c r="OD176" s="72" t="s">
        <v>81</v>
      </c>
      <c r="OE176" s="72" t="s">
        <v>81</v>
      </c>
      <c r="OF176" s="72" t="s">
        <v>81</v>
      </c>
      <c r="OG176" s="72" t="s">
        <v>81</v>
      </c>
      <c r="OH176" s="72" t="s">
        <v>81</v>
      </c>
      <c r="OI176" s="72" t="s">
        <v>81</v>
      </c>
      <c r="OJ176" s="72" t="s">
        <v>81</v>
      </c>
      <c r="OK176" s="72" t="s">
        <v>81</v>
      </c>
      <c r="OL176" s="72" t="s">
        <v>81</v>
      </c>
      <c r="OM176" s="72">
        <v>1</v>
      </c>
      <c r="ON176" s="72">
        <v>1</v>
      </c>
      <c r="OO176" s="72">
        <v>11</v>
      </c>
      <c r="OP176" s="72" t="s">
        <v>81</v>
      </c>
      <c r="OQ176" s="72" t="s">
        <v>81</v>
      </c>
      <c r="OR176" s="72" t="s">
        <v>81</v>
      </c>
      <c r="OS176" s="72" t="s">
        <v>81</v>
      </c>
      <c r="OT176" s="72" t="s">
        <v>81</v>
      </c>
      <c r="OU176" s="72" t="s">
        <v>81</v>
      </c>
      <c r="OV176" s="72" t="s">
        <v>81</v>
      </c>
      <c r="OW176" s="72" t="s">
        <v>81</v>
      </c>
      <c r="OX176" s="72" t="s">
        <v>81</v>
      </c>
      <c r="OY176" s="72" t="s">
        <v>81</v>
      </c>
      <c r="OZ176" s="72" t="s">
        <v>81</v>
      </c>
      <c r="PA176" s="72" t="s">
        <v>81</v>
      </c>
      <c r="PB176" s="72" t="s">
        <v>81</v>
      </c>
      <c r="PC176" s="72" t="s">
        <v>81</v>
      </c>
      <c r="PD176" s="72" t="s">
        <v>81</v>
      </c>
    </row>
    <row r="177" spans="1:420" x14ac:dyDescent="0.35">
      <c r="A177" s="20">
        <v>3120803</v>
      </c>
      <c r="B177" s="20">
        <v>3</v>
      </c>
      <c r="C177" s="20">
        <v>12</v>
      </c>
      <c r="D177" s="20">
        <v>8</v>
      </c>
      <c r="E177" s="20" t="s">
        <v>1927</v>
      </c>
      <c r="F177" s="20">
        <v>1</v>
      </c>
      <c r="G177" s="20">
        <v>2</v>
      </c>
      <c r="H177" s="20">
        <v>2</v>
      </c>
      <c r="I177" s="20">
        <v>55</v>
      </c>
      <c r="J177" s="20">
        <v>2</v>
      </c>
      <c r="K177" s="20">
        <v>15</v>
      </c>
      <c r="L177" s="20">
        <v>7300</v>
      </c>
      <c r="M177" s="20">
        <v>26</v>
      </c>
      <c r="N177" s="20">
        <v>2</v>
      </c>
      <c r="O177" s="20">
        <v>2</v>
      </c>
      <c r="P177" s="20">
        <v>3</v>
      </c>
      <c r="Q177" t="s">
        <v>81</v>
      </c>
      <c r="R177" s="20">
        <v>1.5</v>
      </c>
      <c r="S177" s="20">
        <v>33000</v>
      </c>
      <c r="T177" t="s">
        <v>81</v>
      </c>
      <c r="U177" t="s">
        <v>81</v>
      </c>
      <c r="V177" t="s">
        <v>81</v>
      </c>
      <c r="W177" t="s">
        <v>81</v>
      </c>
      <c r="X177" t="s">
        <v>81</v>
      </c>
      <c r="Y177" t="s">
        <v>81</v>
      </c>
      <c r="Z177" t="s">
        <v>81</v>
      </c>
      <c r="AA177" t="s">
        <v>81</v>
      </c>
      <c r="AB177" t="s">
        <v>81</v>
      </c>
      <c r="AC177" t="s">
        <v>81</v>
      </c>
      <c r="AD177" t="s">
        <v>81</v>
      </c>
      <c r="AE177" t="s">
        <v>81</v>
      </c>
      <c r="AF177" t="s">
        <v>81</v>
      </c>
      <c r="AG177" t="s">
        <v>81</v>
      </c>
      <c r="AH177" t="s">
        <v>81</v>
      </c>
      <c r="AI177" t="s">
        <v>81</v>
      </c>
      <c r="AJ177" t="s">
        <v>81</v>
      </c>
      <c r="AK177" t="s">
        <v>81</v>
      </c>
      <c r="AL177" t="s">
        <v>81</v>
      </c>
      <c r="AM177" t="s">
        <v>81</v>
      </c>
      <c r="AN177" t="s">
        <v>81</v>
      </c>
      <c r="AO177" t="s">
        <v>81</v>
      </c>
      <c r="AP177" t="s">
        <v>81</v>
      </c>
      <c r="AQ177" t="s">
        <v>81</v>
      </c>
      <c r="AR177" t="s">
        <v>81</v>
      </c>
      <c r="AS177" t="s">
        <v>81</v>
      </c>
      <c r="AT177" t="s">
        <v>81</v>
      </c>
      <c r="AU177" t="s">
        <v>81</v>
      </c>
      <c r="AV177">
        <v>2</v>
      </c>
      <c r="AW177" t="s">
        <v>81</v>
      </c>
      <c r="AX177">
        <v>3500</v>
      </c>
      <c r="AY177">
        <v>35000</v>
      </c>
      <c r="AZ177">
        <v>30000</v>
      </c>
      <c r="BA177" t="s">
        <v>81</v>
      </c>
      <c r="BB177" t="s">
        <v>81</v>
      </c>
      <c r="BC177">
        <v>20000</v>
      </c>
      <c r="BD177" t="s">
        <v>81</v>
      </c>
      <c r="BE177" t="s">
        <v>81</v>
      </c>
      <c r="BF177" t="s">
        <v>81</v>
      </c>
      <c r="BG177" t="s">
        <v>81</v>
      </c>
      <c r="BH177" t="s">
        <v>81</v>
      </c>
      <c r="BI177" t="s">
        <v>81</v>
      </c>
      <c r="BJ177" t="s">
        <v>81</v>
      </c>
      <c r="BK177" t="s">
        <v>81</v>
      </c>
      <c r="BL177" t="s">
        <v>81</v>
      </c>
      <c r="BM177" t="s">
        <v>81</v>
      </c>
      <c r="BN177" t="s">
        <v>81</v>
      </c>
      <c r="BO177" t="s">
        <v>81</v>
      </c>
      <c r="BP177" t="s">
        <v>81</v>
      </c>
      <c r="BQ177" t="s">
        <v>81</v>
      </c>
      <c r="BR177" t="s">
        <v>81</v>
      </c>
      <c r="BS177" t="s">
        <v>81</v>
      </c>
      <c r="BT177" t="s">
        <v>81</v>
      </c>
      <c r="BU177" s="27">
        <v>0</v>
      </c>
      <c r="BV177" t="s">
        <v>81</v>
      </c>
      <c r="BW177">
        <v>1</v>
      </c>
      <c r="BX177" t="s">
        <v>81</v>
      </c>
      <c r="BY177">
        <v>1</v>
      </c>
      <c r="BZ177" t="s">
        <v>81</v>
      </c>
      <c r="CA177" t="s">
        <v>81</v>
      </c>
      <c r="CB177" t="s">
        <v>81</v>
      </c>
      <c r="CC177" t="s">
        <v>81</v>
      </c>
      <c r="CD177" t="s">
        <v>81</v>
      </c>
      <c r="CE177" t="s">
        <v>81</v>
      </c>
      <c r="CF177" t="s">
        <v>81</v>
      </c>
      <c r="CG177">
        <v>3</v>
      </c>
      <c r="CH177" t="s">
        <v>81</v>
      </c>
      <c r="CI177">
        <v>2</v>
      </c>
      <c r="CJ177" t="s">
        <v>81</v>
      </c>
      <c r="CK177" t="s">
        <v>81</v>
      </c>
      <c r="CL177" t="s">
        <v>81</v>
      </c>
      <c r="CM177">
        <v>10</v>
      </c>
      <c r="CN177">
        <v>2</v>
      </c>
      <c r="CO177" t="s">
        <v>81</v>
      </c>
      <c r="CP177" t="s">
        <v>81</v>
      </c>
      <c r="CQ177">
        <v>1</v>
      </c>
      <c r="CR177" t="s">
        <v>1116</v>
      </c>
      <c r="CS177">
        <v>2</v>
      </c>
      <c r="CT177" t="s">
        <v>81</v>
      </c>
      <c r="CU177" t="s">
        <v>81</v>
      </c>
      <c r="CV177" t="s">
        <v>81</v>
      </c>
      <c r="CW177" t="s">
        <v>81</v>
      </c>
      <c r="CX177" t="s">
        <v>81</v>
      </c>
      <c r="CY177" t="s">
        <v>81</v>
      </c>
      <c r="CZ177" t="s">
        <v>81</v>
      </c>
      <c r="DA177">
        <v>1</v>
      </c>
      <c r="DB177" t="s">
        <v>81</v>
      </c>
      <c r="DC177">
        <v>1</v>
      </c>
      <c r="DD177" t="s">
        <v>81</v>
      </c>
      <c r="DE177" t="s">
        <v>81</v>
      </c>
      <c r="DF177">
        <v>2</v>
      </c>
      <c r="DG177">
        <v>2</v>
      </c>
      <c r="DH177">
        <v>1</v>
      </c>
      <c r="DI177" t="s">
        <v>81</v>
      </c>
      <c r="DJ177" t="s">
        <v>81</v>
      </c>
      <c r="DK177" t="s">
        <v>81</v>
      </c>
      <c r="DL177" t="s">
        <v>81</v>
      </c>
      <c r="DM177" t="s">
        <v>81</v>
      </c>
      <c r="DN177" t="s">
        <v>81</v>
      </c>
      <c r="DO177" t="s">
        <v>81</v>
      </c>
      <c r="DP177">
        <v>1</v>
      </c>
      <c r="DQ177" t="s">
        <v>81</v>
      </c>
      <c r="DR177">
        <v>1</v>
      </c>
      <c r="DS177" t="s">
        <v>81</v>
      </c>
      <c r="DT177" t="s">
        <v>81</v>
      </c>
      <c r="DU177" t="s">
        <v>81</v>
      </c>
      <c r="DV177" t="s">
        <v>81</v>
      </c>
      <c r="DW177" t="s">
        <v>81</v>
      </c>
      <c r="DX177" t="s">
        <v>81</v>
      </c>
      <c r="DY177" t="s">
        <v>81</v>
      </c>
      <c r="DZ177" t="s">
        <v>81</v>
      </c>
      <c r="EA177" t="s">
        <v>81</v>
      </c>
      <c r="EB177" t="s">
        <v>81</v>
      </c>
      <c r="EC177" t="s">
        <v>81</v>
      </c>
      <c r="ED177" t="s">
        <v>81</v>
      </c>
      <c r="EE177">
        <v>1</v>
      </c>
      <c r="EF177" t="s">
        <v>81</v>
      </c>
      <c r="EG177">
        <v>1</v>
      </c>
      <c r="EH177" t="s">
        <v>81</v>
      </c>
      <c r="EI177" t="s">
        <v>81</v>
      </c>
      <c r="EJ177" t="s">
        <v>81</v>
      </c>
      <c r="EK177" t="s">
        <v>81</v>
      </c>
      <c r="EL177" t="s">
        <v>81</v>
      </c>
      <c r="EM177" t="s">
        <v>81</v>
      </c>
      <c r="EN177" t="s">
        <v>81</v>
      </c>
      <c r="EO177" t="s">
        <v>81</v>
      </c>
      <c r="EP177" t="s">
        <v>81</v>
      </c>
      <c r="EQ177" t="s">
        <v>81</v>
      </c>
      <c r="ER177" t="s">
        <v>81</v>
      </c>
      <c r="ES177" t="s">
        <v>81</v>
      </c>
      <c r="ET177" t="s">
        <v>81</v>
      </c>
      <c r="EU177" t="s">
        <v>81</v>
      </c>
      <c r="EV177" t="s">
        <v>81</v>
      </c>
      <c r="EW177" t="s">
        <v>81</v>
      </c>
      <c r="EX177" t="s">
        <v>81</v>
      </c>
      <c r="EY177" t="s">
        <v>81</v>
      </c>
      <c r="EZ177" t="s">
        <v>81</v>
      </c>
      <c r="FA177" t="s">
        <v>81</v>
      </c>
      <c r="FB177" t="s">
        <v>81</v>
      </c>
      <c r="FC177" t="s">
        <v>81</v>
      </c>
      <c r="FD177" t="s">
        <v>81</v>
      </c>
      <c r="FE177" t="s">
        <v>81</v>
      </c>
      <c r="FF177" t="s">
        <v>81</v>
      </c>
      <c r="FG177" t="s">
        <v>81</v>
      </c>
      <c r="FH177" t="s">
        <v>81</v>
      </c>
      <c r="FI177" t="s">
        <v>81</v>
      </c>
      <c r="FJ177">
        <v>3</v>
      </c>
      <c r="FK177">
        <v>2</v>
      </c>
      <c r="FL177" t="s">
        <v>81</v>
      </c>
      <c r="FM177" t="s">
        <v>81</v>
      </c>
      <c r="FN177" t="s">
        <v>81</v>
      </c>
      <c r="FO177" t="s">
        <v>81</v>
      </c>
      <c r="FP177" t="s">
        <v>81</v>
      </c>
      <c r="FQ177" t="s">
        <v>81</v>
      </c>
      <c r="FR177" t="s">
        <v>81</v>
      </c>
      <c r="FS177" t="s">
        <v>81</v>
      </c>
      <c r="FT177">
        <v>3</v>
      </c>
      <c r="FU177">
        <v>2</v>
      </c>
      <c r="FV177" t="s">
        <v>81</v>
      </c>
      <c r="FW177" t="s">
        <v>81</v>
      </c>
      <c r="FX177" t="s">
        <v>81</v>
      </c>
      <c r="FY177" t="s">
        <v>81</v>
      </c>
      <c r="FZ177" t="s">
        <v>81</v>
      </c>
      <c r="GA177" t="s">
        <v>81</v>
      </c>
      <c r="GB177" t="s">
        <v>81</v>
      </c>
      <c r="GC177" t="s">
        <v>81</v>
      </c>
      <c r="GD177" t="s">
        <v>81</v>
      </c>
      <c r="GE177" t="s">
        <v>81</v>
      </c>
      <c r="GF177" t="s">
        <v>81</v>
      </c>
      <c r="GG177" t="s">
        <v>81</v>
      </c>
      <c r="GH177" t="s">
        <v>81</v>
      </c>
      <c r="GI177" t="s">
        <v>81</v>
      </c>
      <c r="GJ177" t="s">
        <v>81</v>
      </c>
      <c r="GK177" t="s">
        <v>81</v>
      </c>
      <c r="GL177" t="s">
        <v>81</v>
      </c>
      <c r="GM177" t="s">
        <v>81</v>
      </c>
      <c r="GN177" t="s">
        <v>81</v>
      </c>
      <c r="GO177" t="s">
        <v>81</v>
      </c>
      <c r="GP177" t="s">
        <v>81</v>
      </c>
      <c r="GQ177" t="s">
        <v>81</v>
      </c>
      <c r="GR177" t="s">
        <v>81</v>
      </c>
      <c r="GS177" t="s">
        <v>81</v>
      </c>
      <c r="GT177" t="s">
        <v>81</v>
      </c>
      <c r="GU177" t="s">
        <v>81</v>
      </c>
      <c r="GV177" t="s">
        <v>81</v>
      </c>
      <c r="GW177" t="s">
        <v>81</v>
      </c>
      <c r="GX177" t="s">
        <v>81</v>
      </c>
      <c r="GY177" t="s">
        <v>81</v>
      </c>
      <c r="GZ177" t="s">
        <v>81</v>
      </c>
      <c r="HA177" t="s">
        <v>81</v>
      </c>
      <c r="HB177" t="s">
        <v>81</v>
      </c>
      <c r="HC177" t="s">
        <v>81</v>
      </c>
      <c r="HD177" t="s">
        <v>81</v>
      </c>
      <c r="HE177" t="s">
        <v>81</v>
      </c>
      <c r="HF177" t="s">
        <v>81</v>
      </c>
      <c r="HG177" t="s">
        <v>81</v>
      </c>
      <c r="HH177" t="s">
        <v>81</v>
      </c>
      <c r="HI177" t="s">
        <v>81</v>
      </c>
      <c r="HJ177" t="s">
        <v>81</v>
      </c>
      <c r="HK177" t="s">
        <v>81</v>
      </c>
      <c r="HL177" t="s">
        <v>81</v>
      </c>
      <c r="HM177" t="s">
        <v>81</v>
      </c>
      <c r="HN177" t="s">
        <v>81</v>
      </c>
      <c r="HO177" t="s">
        <v>81</v>
      </c>
      <c r="HP177" t="s">
        <v>81</v>
      </c>
      <c r="HQ177" t="s">
        <v>81</v>
      </c>
      <c r="HR177" t="s">
        <v>81</v>
      </c>
      <c r="HS177" t="s">
        <v>81</v>
      </c>
      <c r="HT177" t="s">
        <v>81</v>
      </c>
      <c r="HU177" t="s">
        <v>81</v>
      </c>
      <c r="HV177" t="s">
        <v>81</v>
      </c>
      <c r="HW177" t="s">
        <v>81</v>
      </c>
      <c r="HX177" t="s">
        <v>81</v>
      </c>
      <c r="HY177" t="s">
        <v>81</v>
      </c>
      <c r="HZ177" t="s">
        <v>81</v>
      </c>
      <c r="IA177" t="s">
        <v>81</v>
      </c>
      <c r="IB177" t="s">
        <v>81</v>
      </c>
      <c r="IC177" t="s">
        <v>81</v>
      </c>
      <c r="ID177" t="s">
        <v>81</v>
      </c>
      <c r="IE177" t="s">
        <v>81</v>
      </c>
      <c r="IF177" t="s">
        <v>81</v>
      </c>
      <c r="IG177" t="s">
        <v>81</v>
      </c>
      <c r="IH177" t="s">
        <v>81</v>
      </c>
      <c r="II177" t="s">
        <v>81</v>
      </c>
      <c r="IJ177" t="s">
        <v>81</v>
      </c>
      <c r="IK177" t="s">
        <v>81</v>
      </c>
      <c r="IL177" t="s">
        <v>81</v>
      </c>
      <c r="IM177" t="s">
        <v>81</v>
      </c>
      <c r="IN177" t="s">
        <v>81</v>
      </c>
      <c r="IO177" t="s">
        <v>81</v>
      </c>
      <c r="IP177" t="s">
        <v>81</v>
      </c>
      <c r="IQ177" t="s">
        <v>81</v>
      </c>
      <c r="IR177" t="s">
        <v>81</v>
      </c>
      <c r="IS177" t="s">
        <v>81</v>
      </c>
      <c r="IT177" t="s">
        <v>81</v>
      </c>
      <c r="IU177" t="s">
        <v>81</v>
      </c>
      <c r="IV177" t="s">
        <v>81</v>
      </c>
      <c r="IW177" t="s">
        <v>81</v>
      </c>
      <c r="IX177" t="s">
        <v>81</v>
      </c>
      <c r="IY177" t="s">
        <v>81</v>
      </c>
      <c r="IZ177" t="s">
        <v>81</v>
      </c>
      <c r="JA177" t="s">
        <v>81</v>
      </c>
      <c r="JB177" t="s">
        <v>81</v>
      </c>
      <c r="JC177" t="s">
        <v>81</v>
      </c>
      <c r="JD177" t="s">
        <v>81</v>
      </c>
      <c r="JE177" t="s">
        <v>81</v>
      </c>
      <c r="JF177" t="s">
        <v>81</v>
      </c>
      <c r="JG177" t="s">
        <v>81</v>
      </c>
      <c r="JH177" t="s">
        <v>81</v>
      </c>
      <c r="JI177" t="s">
        <v>81</v>
      </c>
      <c r="JJ177" t="s">
        <v>81</v>
      </c>
      <c r="JK177" t="s">
        <v>81</v>
      </c>
      <c r="JL177" t="s">
        <v>81</v>
      </c>
      <c r="JM177" t="s">
        <v>81</v>
      </c>
      <c r="JN177" t="s">
        <v>81</v>
      </c>
      <c r="JO177" t="s">
        <v>81</v>
      </c>
      <c r="JP177" t="s">
        <v>81</v>
      </c>
      <c r="JQ177" t="s">
        <v>81</v>
      </c>
      <c r="JR177" t="s">
        <v>81</v>
      </c>
      <c r="JS177" t="s">
        <v>81</v>
      </c>
      <c r="JT177" t="s">
        <v>81</v>
      </c>
      <c r="JU177" t="s">
        <v>81</v>
      </c>
      <c r="JV177" t="s">
        <v>81</v>
      </c>
      <c r="JW177" t="s">
        <v>81</v>
      </c>
      <c r="JX177" t="s">
        <v>81</v>
      </c>
      <c r="JY177" t="s">
        <v>81</v>
      </c>
      <c r="JZ177" t="s">
        <v>81</v>
      </c>
      <c r="KA177" t="s">
        <v>81</v>
      </c>
      <c r="KB177" t="s">
        <v>81</v>
      </c>
      <c r="KC177" t="s">
        <v>81</v>
      </c>
      <c r="KD177" t="s">
        <v>81</v>
      </c>
      <c r="KE177" t="s">
        <v>81</v>
      </c>
      <c r="KF177" t="s">
        <v>81</v>
      </c>
      <c r="KG177" t="s">
        <v>81</v>
      </c>
      <c r="KH177" t="s">
        <v>81</v>
      </c>
      <c r="KI177" t="s">
        <v>81</v>
      </c>
      <c r="KJ177" t="s">
        <v>81</v>
      </c>
      <c r="KK177" t="s">
        <v>81</v>
      </c>
      <c r="KL177" t="s">
        <v>81</v>
      </c>
      <c r="KM177" t="s">
        <v>81</v>
      </c>
      <c r="KN177" t="s">
        <v>81</v>
      </c>
      <c r="KO177" t="s">
        <v>81</v>
      </c>
      <c r="KP177" t="s">
        <v>81</v>
      </c>
      <c r="KQ177" t="s">
        <v>81</v>
      </c>
      <c r="KR177" t="s">
        <v>81</v>
      </c>
      <c r="KS177" t="s">
        <v>81</v>
      </c>
      <c r="KT177" t="s">
        <v>81</v>
      </c>
      <c r="KU177" t="s">
        <v>81</v>
      </c>
      <c r="KV177" t="s">
        <v>81</v>
      </c>
      <c r="KW177" t="s">
        <v>81</v>
      </c>
      <c r="KX177" t="s">
        <v>81</v>
      </c>
      <c r="KY177" t="s">
        <v>81</v>
      </c>
      <c r="KZ177" t="s">
        <v>81</v>
      </c>
      <c r="LA177" t="s">
        <v>81</v>
      </c>
      <c r="LB177" t="s">
        <v>81</v>
      </c>
      <c r="LC177" t="s">
        <v>81</v>
      </c>
      <c r="LD177" t="s">
        <v>81</v>
      </c>
      <c r="LE177" t="s">
        <v>81</v>
      </c>
      <c r="LF177" t="s">
        <v>81</v>
      </c>
      <c r="LG177" t="s">
        <v>81</v>
      </c>
      <c r="LH177" t="s">
        <v>81</v>
      </c>
      <c r="LI177" t="s">
        <v>81</v>
      </c>
      <c r="LJ177" t="s">
        <v>81</v>
      </c>
      <c r="LK177" t="s">
        <v>81</v>
      </c>
      <c r="LL177" t="s">
        <v>81</v>
      </c>
      <c r="LM177" t="s">
        <v>81</v>
      </c>
      <c r="LN177" t="s">
        <v>81</v>
      </c>
      <c r="LO177" t="s">
        <v>81</v>
      </c>
      <c r="LP177" t="s">
        <v>81</v>
      </c>
      <c r="LQ177" t="s">
        <v>81</v>
      </c>
      <c r="LR177" t="s">
        <v>81</v>
      </c>
      <c r="LS177" t="s">
        <v>81</v>
      </c>
      <c r="LT177" t="s">
        <v>81</v>
      </c>
      <c r="LU177" t="s">
        <v>81</v>
      </c>
      <c r="LV177" t="s">
        <v>81</v>
      </c>
      <c r="LW177" t="s">
        <v>81</v>
      </c>
      <c r="LX177" t="s">
        <v>81</v>
      </c>
      <c r="LY177" t="s">
        <v>81</v>
      </c>
      <c r="LZ177" t="s">
        <v>81</v>
      </c>
      <c r="MA177" t="s">
        <v>81</v>
      </c>
      <c r="MB177" t="s">
        <v>81</v>
      </c>
      <c r="MC177" t="s">
        <v>81</v>
      </c>
      <c r="MD177" t="s">
        <v>81</v>
      </c>
      <c r="ME177" t="s">
        <v>81</v>
      </c>
      <c r="MF177" t="s">
        <v>81</v>
      </c>
      <c r="MG177" t="s">
        <v>81</v>
      </c>
      <c r="MH177" t="s">
        <v>81</v>
      </c>
      <c r="MI177" t="s">
        <v>81</v>
      </c>
      <c r="MJ177" t="s">
        <v>81</v>
      </c>
      <c r="MK177" t="s">
        <v>81</v>
      </c>
      <c r="ML177" t="s">
        <v>81</v>
      </c>
      <c r="MM177" t="s">
        <v>81</v>
      </c>
      <c r="MN177" t="s">
        <v>81</v>
      </c>
      <c r="MO177" t="s">
        <v>81</v>
      </c>
      <c r="MP177" t="s">
        <v>81</v>
      </c>
      <c r="MQ177" t="s">
        <v>81</v>
      </c>
      <c r="MR177" t="s">
        <v>81</v>
      </c>
      <c r="MS177" t="s">
        <v>81</v>
      </c>
      <c r="MT177" t="s">
        <v>81</v>
      </c>
      <c r="MU177" t="s">
        <v>81</v>
      </c>
      <c r="MV177" t="s">
        <v>81</v>
      </c>
      <c r="MW177" t="s">
        <v>81</v>
      </c>
      <c r="MX177" t="s">
        <v>81</v>
      </c>
      <c r="MY177" t="s">
        <v>81</v>
      </c>
      <c r="MZ177" t="s">
        <v>81</v>
      </c>
      <c r="NA177" t="s">
        <v>81</v>
      </c>
      <c r="NB177" t="s">
        <v>81</v>
      </c>
      <c r="NC177" t="s">
        <v>81</v>
      </c>
      <c r="ND177" t="s">
        <v>81</v>
      </c>
      <c r="NE177" t="s">
        <v>81</v>
      </c>
      <c r="NF177" t="s">
        <v>81</v>
      </c>
      <c r="NG177" t="s">
        <v>81</v>
      </c>
      <c r="NH177" t="s">
        <v>81</v>
      </c>
      <c r="NI177" t="s">
        <v>81</v>
      </c>
      <c r="NJ177" t="s">
        <v>81</v>
      </c>
      <c r="NK177" t="s">
        <v>81</v>
      </c>
      <c r="NL177" t="s">
        <v>81</v>
      </c>
      <c r="NM177" t="s">
        <v>81</v>
      </c>
      <c r="NN177" t="s">
        <v>81</v>
      </c>
      <c r="NO177" t="s">
        <v>81</v>
      </c>
      <c r="NP177" t="s">
        <v>81</v>
      </c>
      <c r="NQ177" t="s">
        <v>81</v>
      </c>
      <c r="NR177" t="s">
        <v>81</v>
      </c>
      <c r="NS177" t="s">
        <v>81</v>
      </c>
      <c r="NT177" t="s">
        <v>81</v>
      </c>
      <c r="NU177" t="s">
        <v>81</v>
      </c>
      <c r="NV177" t="s">
        <v>81</v>
      </c>
      <c r="NW177" t="s">
        <v>81</v>
      </c>
      <c r="NX177" t="s">
        <v>81</v>
      </c>
      <c r="NY177" t="s">
        <v>81</v>
      </c>
      <c r="NZ177" t="s">
        <v>81</v>
      </c>
      <c r="OA177" t="s">
        <v>81</v>
      </c>
      <c r="OB177" t="s">
        <v>81</v>
      </c>
      <c r="OC177" t="s">
        <v>81</v>
      </c>
      <c r="OD177" t="s">
        <v>81</v>
      </c>
      <c r="OE177" t="s">
        <v>81</v>
      </c>
      <c r="OF177" t="s">
        <v>81</v>
      </c>
      <c r="OG177" t="s">
        <v>81</v>
      </c>
      <c r="OH177" t="s">
        <v>81</v>
      </c>
      <c r="OI177" t="s">
        <v>81</v>
      </c>
      <c r="OJ177" t="s">
        <v>81</v>
      </c>
      <c r="OK177" t="s">
        <v>81</v>
      </c>
      <c r="OL177" t="s">
        <v>81</v>
      </c>
      <c r="OM177">
        <v>0</v>
      </c>
      <c r="ON177" t="s">
        <v>81</v>
      </c>
      <c r="OO177" t="s">
        <v>81</v>
      </c>
      <c r="OP177">
        <v>0</v>
      </c>
      <c r="OQ177" t="s">
        <v>81</v>
      </c>
      <c r="OR177" t="s">
        <v>81</v>
      </c>
      <c r="OS177" t="s">
        <v>81</v>
      </c>
      <c r="OT177" t="s">
        <v>81</v>
      </c>
      <c r="OU177" t="s">
        <v>81</v>
      </c>
      <c r="OV177" t="s">
        <v>81</v>
      </c>
      <c r="OW177" t="s">
        <v>81</v>
      </c>
      <c r="OX177" t="s">
        <v>81</v>
      </c>
      <c r="OY177" t="s">
        <v>81</v>
      </c>
      <c r="OZ177" t="s">
        <v>81</v>
      </c>
      <c r="PA177" t="s">
        <v>81</v>
      </c>
      <c r="PB177" t="s">
        <v>81</v>
      </c>
      <c r="PC177" t="s">
        <v>81</v>
      </c>
      <c r="PD177" t="s">
        <v>81</v>
      </c>
    </row>
    <row r="178" spans="1:420" x14ac:dyDescent="0.35">
      <c r="A178" s="20">
        <v>3120804</v>
      </c>
      <c r="B178" s="20">
        <v>3</v>
      </c>
      <c r="C178" s="20">
        <v>12</v>
      </c>
      <c r="D178" s="20">
        <v>8</v>
      </c>
      <c r="E178" s="20" t="s">
        <v>1933</v>
      </c>
      <c r="F178" s="20">
        <v>1</v>
      </c>
      <c r="G178" s="20">
        <v>9</v>
      </c>
      <c r="H178" s="20">
        <v>9</v>
      </c>
      <c r="I178" s="20">
        <v>80</v>
      </c>
      <c r="J178" s="20">
        <v>200</v>
      </c>
      <c r="K178" s="20">
        <v>30</v>
      </c>
      <c r="L178" s="20">
        <v>7000</v>
      </c>
      <c r="M178" s="20">
        <v>27</v>
      </c>
      <c r="N178" s="20">
        <v>8</v>
      </c>
      <c r="O178" s="20">
        <v>8</v>
      </c>
      <c r="P178" s="20">
        <v>7</v>
      </c>
      <c r="Q178" t="s">
        <v>81</v>
      </c>
      <c r="R178" s="20">
        <v>3</v>
      </c>
      <c r="S178" s="20">
        <v>20000</v>
      </c>
      <c r="T178" t="s">
        <v>81</v>
      </c>
      <c r="U178" t="s">
        <v>81</v>
      </c>
      <c r="V178" t="s">
        <v>81</v>
      </c>
      <c r="W178" t="s">
        <v>81</v>
      </c>
      <c r="X178" t="s">
        <v>81</v>
      </c>
      <c r="Y178" t="s">
        <v>81</v>
      </c>
      <c r="Z178" t="s">
        <v>81</v>
      </c>
      <c r="AA178" t="s">
        <v>81</v>
      </c>
      <c r="AB178" t="s">
        <v>81</v>
      </c>
      <c r="AC178" t="s">
        <v>81</v>
      </c>
      <c r="AD178" t="s">
        <v>81</v>
      </c>
      <c r="AE178" t="s">
        <v>81</v>
      </c>
      <c r="AF178" t="s">
        <v>81</v>
      </c>
      <c r="AG178" t="s">
        <v>81</v>
      </c>
      <c r="AH178" t="s">
        <v>81</v>
      </c>
      <c r="AI178" t="s">
        <v>81</v>
      </c>
      <c r="AJ178" t="s">
        <v>81</v>
      </c>
      <c r="AK178" t="s">
        <v>81</v>
      </c>
      <c r="AL178" t="s">
        <v>81</v>
      </c>
      <c r="AM178" t="s">
        <v>81</v>
      </c>
      <c r="AN178" t="s">
        <v>81</v>
      </c>
      <c r="AO178" t="s">
        <v>81</v>
      </c>
      <c r="AP178" t="s">
        <v>81</v>
      </c>
      <c r="AQ178" t="s">
        <v>81</v>
      </c>
      <c r="AR178" t="s">
        <v>81</v>
      </c>
      <c r="AS178" t="s">
        <v>81</v>
      </c>
      <c r="AT178" t="s">
        <v>81</v>
      </c>
      <c r="AU178" t="s">
        <v>81</v>
      </c>
      <c r="AV178">
        <v>2</v>
      </c>
      <c r="AW178" t="s">
        <v>81</v>
      </c>
      <c r="AX178">
        <v>50000</v>
      </c>
      <c r="AY178">
        <v>16000</v>
      </c>
      <c r="AZ178">
        <v>5500</v>
      </c>
      <c r="BA178" t="s">
        <v>81</v>
      </c>
      <c r="BB178">
        <v>12500</v>
      </c>
      <c r="BC178">
        <v>12500</v>
      </c>
      <c r="BD178">
        <v>6250</v>
      </c>
      <c r="BE178" t="s">
        <v>81</v>
      </c>
      <c r="BF178" t="s">
        <v>81</v>
      </c>
      <c r="BG178" t="s">
        <v>81</v>
      </c>
      <c r="BH178" t="s">
        <v>81</v>
      </c>
      <c r="BI178" t="s">
        <v>81</v>
      </c>
      <c r="BJ178" t="s">
        <v>81</v>
      </c>
      <c r="BK178" t="s">
        <v>81</v>
      </c>
      <c r="BL178" t="s">
        <v>81</v>
      </c>
      <c r="BM178" t="s">
        <v>81</v>
      </c>
      <c r="BN178" t="s">
        <v>81</v>
      </c>
      <c r="BO178" t="s">
        <v>81</v>
      </c>
      <c r="BP178" t="s">
        <v>81</v>
      </c>
      <c r="BQ178" t="s">
        <v>81</v>
      </c>
      <c r="BR178" t="s">
        <v>81</v>
      </c>
      <c r="BS178" t="s">
        <v>81</v>
      </c>
      <c r="BT178" t="s">
        <v>81</v>
      </c>
      <c r="BU178" s="27">
        <v>0</v>
      </c>
      <c r="BV178" t="s">
        <v>81</v>
      </c>
      <c r="BW178">
        <v>1</v>
      </c>
      <c r="BX178" t="s">
        <v>1116</v>
      </c>
      <c r="BY178">
        <v>1</v>
      </c>
      <c r="BZ178" t="s">
        <v>81</v>
      </c>
      <c r="CA178" t="s">
        <v>81</v>
      </c>
      <c r="CB178" t="s">
        <v>81</v>
      </c>
      <c r="CC178" t="s">
        <v>81</v>
      </c>
      <c r="CD178" t="s">
        <v>81</v>
      </c>
      <c r="CE178">
        <v>3</v>
      </c>
      <c r="CF178" t="s">
        <v>81</v>
      </c>
      <c r="CG178">
        <v>27</v>
      </c>
      <c r="CH178" t="s">
        <v>81</v>
      </c>
      <c r="CI178">
        <v>1</v>
      </c>
      <c r="CJ178">
        <v>2</v>
      </c>
      <c r="CK178" t="s">
        <v>81</v>
      </c>
      <c r="CL178" t="s">
        <v>81</v>
      </c>
      <c r="CM178">
        <v>8</v>
      </c>
      <c r="CN178">
        <v>1</v>
      </c>
      <c r="CO178">
        <v>3</v>
      </c>
      <c r="CP178" t="s">
        <v>81</v>
      </c>
      <c r="CQ178" t="s">
        <v>1116</v>
      </c>
      <c r="CR178" t="s">
        <v>81</v>
      </c>
      <c r="CS178">
        <v>1</v>
      </c>
      <c r="CT178" t="s">
        <v>81</v>
      </c>
      <c r="CU178" t="s">
        <v>81</v>
      </c>
      <c r="CV178" t="s">
        <v>81</v>
      </c>
      <c r="CW178" t="s">
        <v>81</v>
      </c>
      <c r="CX178" t="s">
        <v>81</v>
      </c>
      <c r="CY178" t="s">
        <v>81</v>
      </c>
      <c r="CZ178" t="s">
        <v>81</v>
      </c>
      <c r="DA178" t="s">
        <v>81</v>
      </c>
      <c r="DB178" t="s">
        <v>81</v>
      </c>
      <c r="DC178" t="s">
        <v>81</v>
      </c>
      <c r="DD178" t="s">
        <v>81</v>
      </c>
      <c r="DE178" t="s">
        <v>1116</v>
      </c>
      <c r="DF178">
        <v>3</v>
      </c>
      <c r="DG178">
        <v>4</v>
      </c>
      <c r="DH178">
        <v>1</v>
      </c>
      <c r="DI178" t="s">
        <v>81</v>
      </c>
      <c r="DJ178" t="s">
        <v>81</v>
      </c>
      <c r="DK178" t="s">
        <v>81</v>
      </c>
      <c r="DL178" t="s">
        <v>81</v>
      </c>
      <c r="DM178" t="s">
        <v>81</v>
      </c>
      <c r="DN178">
        <v>3</v>
      </c>
      <c r="DO178" t="s">
        <v>81</v>
      </c>
      <c r="DP178" t="s">
        <v>81</v>
      </c>
      <c r="DQ178" t="s">
        <v>81</v>
      </c>
      <c r="DR178">
        <v>4</v>
      </c>
      <c r="DS178" t="s">
        <v>81</v>
      </c>
      <c r="DT178" t="s">
        <v>81</v>
      </c>
      <c r="DU178" t="s">
        <v>81</v>
      </c>
      <c r="DV178" t="s">
        <v>81</v>
      </c>
      <c r="DW178" t="s">
        <v>81</v>
      </c>
      <c r="DX178" t="s">
        <v>81</v>
      </c>
      <c r="DY178" t="s">
        <v>81</v>
      </c>
      <c r="DZ178">
        <v>1</v>
      </c>
      <c r="EA178" t="s">
        <v>81</v>
      </c>
      <c r="EB178">
        <v>1</v>
      </c>
      <c r="EC178">
        <v>3</v>
      </c>
      <c r="ED178" t="s">
        <v>81</v>
      </c>
      <c r="EE178" t="s">
        <v>81</v>
      </c>
      <c r="EF178" t="s">
        <v>81</v>
      </c>
      <c r="EG178">
        <v>1</v>
      </c>
      <c r="EH178" t="s">
        <v>81</v>
      </c>
      <c r="EI178" t="s">
        <v>81</v>
      </c>
      <c r="EJ178" t="s">
        <v>81</v>
      </c>
      <c r="EK178" t="s">
        <v>81</v>
      </c>
      <c r="EL178" t="s">
        <v>81</v>
      </c>
      <c r="EM178" t="s">
        <v>81</v>
      </c>
      <c r="EN178" t="s">
        <v>81</v>
      </c>
      <c r="EO178" t="s">
        <v>81</v>
      </c>
      <c r="EP178" t="s">
        <v>81</v>
      </c>
      <c r="EQ178" t="s">
        <v>81</v>
      </c>
      <c r="ER178">
        <v>3</v>
      </c>
      <c r="ES178" t="s">
        <v>81</v>
      </c>
      <c r="ET178" t="s">
        <v>81</v>
      </c>
      <c r="EU178" t="s">
        <v>81</v>
      </c>
      <c r="EV178">
        <v>2</v>
      </c>
      <c r="EW178" t="s">
        <v>81</v>
      </c>
      <c r="EX178" t="s">
        <v>81</v>
      </c>
      <c r="EY178" t="s">
        <v>81</v>
      </c>
      <c r="EZ178" t="s">
        <v>81</v>
      </c>
      <c r="FA178" t="s">
        <v>81</v>
      </c>
      <c r="FB178" t="s">
        <v>81</v>
      </c>
      <c r="FC178" t="s">
        <v>81</v>
      </c>
      <c r="FD178" t="s">
        <v>81</v>
      </c>
      <c r="FE178" t="s">
        <v>81</v>
      </c>
      <c r="FF178" t="s">
        <v>81</v>
      </c>
      <c r="FG178" t="s">
        <v>81</v>
      </c>
      <c r="FH178" t="s">
        <v>81</v>
      </c>
      <c r="FI178">
        <v>2</v>
      </c>
      <c r="FJ178">
        <v>3</v>
      </c>
      <c r="FK178">
        <v>1</v>
      </c>
      <c r="FL178" t="s">
        <v>81</v>
      </c>
      <c r="FM178" t="s">
        <v>81</v>
      </c>
      <c r="FN178" t="s">
        <v>81</v>
      </c>
      <c r="FO178" t="s">
        <v>81</v>
      </c>
      <c r="FP178" t="s">
        <v>81</v>
      </c>
      <c r="FQ178">
        <v>3</v>
      </c>
      <c r="FR178" t="s">
        <v>81</v>
      </c>
      <c r="FS178">
        <v>3</v>
      </c>
      <c r="FT178" t="s">
        <v>81</v>
      </c>
      <c r="FU178">
        <v>4</v>
      </c>
      <c r="FV178" t="s">
        <v>81</v>
      </c>
      <c r="FW178" t="s">
        <v>81</v>
      </c>
      <c r="FX178" t="s">
        <v>81</v>
      </c>
      <c r="FY178" t="s">
        <v>81</v>
      </c>
      <c r="FZ178" t="s">
        <v>81</v>
      </c>
      <c r="GA178" t="s">
        <v>81</v>
      </c>
      <c r="GB178" t="s">
        <v>81</v>
      </c>
      <c r="GC178" t="s">
        <v>81</v>
      </c>
      <c r="GD178" t="s">
        <v>81</v>
      </c>
      <c r="GE178" t="s">
        <v>81</v>
      </c>
      <c r="GF178" t="s">
        <v>81</v>
      </c>
      <c r="GG178" t="s">
        <v>81</v>
      </c>
      <c r="GH178" t="s">
        <v>81</v>
      </c>
      <c r="GI178" t="s">
        <v>81</v>
      </c>
      <c r="GJ178" t="s">
        <v>81</v>
      </c>
      <c r="GK178" t="s">
        <v>81</v>
      </c>
      <c r="GL178" t="s">
        <v>81</v>
      </c>
      <c r="GM178" t="s">
        <v>81</v>
      </c>
      <c r="GN178" t="s">
        <v>81</v>
      </c>
      <c r="GO178" t="s">
        <v>81</v>
      </c>
      <c r="GP178" t="s">
        <v>81</v>
      </c>
      <c r="GQ178" t="s">
        <v>81</v>
      </c>
      <c r="GR178" t="s">
        <v>81</v>
      </c>
      <c r="GS178" t="s">
        <v>81</v>
      </c>
      <c r="GT178" t="s">
        <v>81</v>
      </c>
      <c r="GU178" t="s">
        <v>81</v>
      </c>
      <c r="GV178" t="s">
        <v>81</v>
      </c>
      <c r="GW178" t="s">
        <v>81</v>
      </c>
      <c r="GX178" t="s">
        <v>81</v>
      </c>
      <c r="GY178" t="s">
        <v>81</v>
      </c>
      <c r="GZ178" t="s">
        <v>81</v>
      </c>
      <c r="HA178" t="s">
        <v>81</v>
      </c>
      <c r="HB178" t="s">
        <v>81</v>
      </c>
      <c r="HC178" t="s">
        <v>81</v>
      </c>
      <c r="HD178" t="s">
        <v>81</v>
      </c>
      <c r="HE178" t="s">
        <v>81</v>
      </c>
      <c r="HF178" t="s">
        <v>81</v>
      </c>
      <c r="HG178" t="s">
        <v>81</v>
      </c>
      <c r="HH178" t="s">
        <v>81</v>
      </c>
      <c r="HI178" t="s">
        <v>81</v>
      </c>
      <c r="HJ178" t="s">
        <v>81</v>
      </c>
      <c r="HK178" t="s">
        <v>81</v>
      </c>
      <c r="HL178" t="s">
        <v>81</v>
      </c>
      <c r="HM178" t="s">
        <v>81</v>
      </c>
      <c r="HN178" t="s">
        <v>81</v>
      </c>
      <c r="HO178" t="s">
        <v>81</v>
      </c>
      <c r="HP178" t="s">
        <v>81</v>
      </c>
      <c r="HQ178" t="s">
        <v>81</v>
      </c>
      <c r="HR178" t="s">
        <v>81</v>
      </c>
      <c r="HS178" t="s">
        <v>81</v>
      </c>
      <c r="HT178" t="s">
        <v>81</v>
      </c>
      <c r="HU178" t="s">
        <v>81</v>
      </c>
      <c r="HV178" t="s">
        <v>81</v>
      </c>
      <c r="HW178" t="s">
        <v>81</v>
      </c>
      <c r="HX178" t="s">
        <v>81</v>
      </c>
      <c r="HY178" t="s">
        <v>81</v>
      </c>
      <c r="HZ178" t="s">
        <v>81</v>
      </c>
      <c r="IA178" t="s">
        <v>81</v>
      </c>
      <c r="IB178" t="s">
        <v>81</v>
      </c>
      <c r="IC178" t="s">
        <v>81</v>
      </c>
      <c r="ID178" t="s">
        <v>81</v>
      </c>
      <c r="IE178" t="s">
        <v>81</v>
      </c>
      <c r="IF178" t="s">
        <v>81</v>
      </c>
      <c r="IG178" t="s">
        <v>81</v>
      </c>
      <c r="IH178" t="s">
        <v>81</v>
      </c>
      <c r="II178" t="s">
        <v>81</v>
      </c>
      <c r="IJ178" t="s">
        <v>81</v>
      </c>
      <c r="IK178" t="s">
        <v>81</v>
      </c>
      <c r="IL178" t="s">
        <v>81</v>
      </c>
      <c r="IM178" t="s">
        <v>81</v>
      </c>
      <c r="IN178" t="s">
        <v>81</v>
      </c>
      <c r="IO178" t="s">
        <v>81</v>
      </c>
      <c r="IP178" t="s">
        <v>81</v>
      </c>
      <c r="IQ178" t="s">
        <v>81</v>
      </c>
      <c r="IR178" t="s">
        <v>81</v>
      </c>
      <c r="IS178" t="s">
        <v>81</v>
      </c>
      <c r="IT178" t="s">
        <v>81</v>
      </c>
      <c r="IU178" t="s">
        <v>81</v>
      </c>
      <c r="IV178" t="s">
        <v>81</v>
      </c>
      <c r="IW178" t="s">
        <v>81</v>
      </c>
      <c r="IX178" t="s">
        <v>81</v>
      </c>
      <c r="IY178" t="s">
        <v>81</v>
      </c>
      <c r="IZ178" t="s">
        <v>81</v>
      </c>
      <c r="JA178" t="s">
        <v>81</v>
      </c>
      <c r="JB178" t="s">
        <v>81</v>
      </c>
      <c r="JC178" t="s">
        <v>81</v>
      </c>
      <c r="JD178" t="s">
        <v>81</v>
      </c>
      <c r="JE178" t="s">
        <v>81</v>
      </c>
      <c r="JF178" t="s">
        <v>81</v>
      </c>
      <c r="JG178" t="s">
        <v>81</v>
      </c>
      <c r="JH178" t="s">
        <v>81</v>
      </c>
      <c r="JI178" t="s">
        <v>81</v>
      </c>
      <c r="JJ178" t="s">
        <v>81</v>
      </c>
      <c r="JK178" t="s">
        <v>81</v>
      </c>
      <c r="JL178" t="s">
        <v>81</v>
      </c>
      <c r="JM178" t="s">
        <v>81</v>
      </c>
      <c r="JN178" t="s">
        <v>81</v>
      </c>
      <c r="JO178" t="s">
        <v>81</v>
      </c>
      <c r="JP178" t="s">
        <v>81</v>
      </c>
      <c r="JQ178" t="s">
        <v>81</v>
      </c>
      <c r="JR178" t="s">
        <v>81</v>
      </c>
      <c r="JS178" t="s">
        <v>81</v>
      </c>
      <c r="JT178" t="s">
        <v>81</v>
      </c>
      <c r="JU178" t="s">
        <v>81</v>
      </c>
      <c r="JV178" t="s">
        <v>81</v>
      </c>
      <c r="JW178" t="s">
        <v>81</v>
      </c>
      <c r="JX178" t="s">
        <v>81</v>
      </c>
      <c r="JY178" t="s">
        <v>81</v>
      </c>
      <c r="JZ178" t="s">
        <v>81</v>
      </c>
      <c r="KA178" t="s">
        <v>81</v>
      </c>
      <c r="KB178" t="s">
        <v>81</v>
      </c>
      <c r="KC178" t="s">
        <v>81</v>
      </c>
      <c r="KD178" t="s">
        <v>81</v>
      </c>
      <c r="KE178" t="s">
        <v>81</v>
      </c>
      <c r="KF178" t="s">
        <v>81</v>
      </c>
      <c r="KG178" t="s">
        <v>81</v>
      </c>
      <c r="KH178" t="s">
        <v>81</v>
      </c>
      <c r="KI178" t="s">
        <v>81</v>
      </c>
      <c r="KJ178" t="s">
        <v>81</v>
      </c>
      <c r="KK178" t="s">
        <v>81</v>
      </c>
      <c r="KL178" t="s">
        <v>81</v>
      </c>
      <c r="KM178" t="s">
        <v>81</v>
      </c>
      <c r="KN178" t="s">
        <v>81</v>
      </c>
      <c r="KO178" t="s">
        <v>81</v>
      </c>
      <c r="KP178" t="s">
        <v>81</v>
      </c>
      <c r="KQ178" t="s">
        <v>81</v>
      </c>
      <c r="KR178" t="s">
        <v>81</v>
      </c>
      <c r="KS178" t="s">
        <v>81</v>
      </c>
      <c r="KT178" t="s">
        <v>81</v>
      </c>
      <c r="KU178" t="s">
        <v>81</v>
      </c>
      <c r="KV178" t="s">
        <v>81</v>
      </c>
      <c r="KW178" t="s">
        <v>81</v>
      </c>
      <c r="KX178" t="s">
        <v>81</v>
      </c>
      <c r="KY178" t="s">
        <v>81</v>
      </c>
      <c r="KZ178" t="s">
        <v>81</v>
      </c>
      <c r="LA178" t="s">
        <v>81</v>
      </c>
      <c r="LB178" t="s">
        <v>81</v>
      </c>
      <c r="LC178" t="s">
        <v>81</v>
      </c>
      <c r="LD178" t="s">
        <v>81</v>
      </c>
      <c r="LE178" t="s">
        <v>81</v>
      </c>
      <c r="LF178" t="s">
        <v>81</v>
      </c>
      <c r="LG178" t="s">
        <v>81</v>
      </c>
      <c r="LH178" t="s">
        <v>81</v>
      </c>
      <c r="LI178" t="s">
        <v>81</v>
      </c>
      <c r="LJ178" t="s">
        <v>81</v>
      </c>
      <c r="LK178" t="s">
        <v>81</v>
      </c>
      <c r="LL178" t="s">
        <v>81</v>
      </c>
      <c r="LM178" t="s">
        <v>81</v>
      </c>
      <c r="LN178" t="s">
        <v>81</v>
      </c>
      <c r="LO178" t="s">
        <v>81</v>
      </c>
      <c r="LP178" t="s">
        <v>81</v>
      </c>
      <c r="LQ178" t="s">
        <v>81</v>
      </c>
      <c r="LR178" t="s">
        <v>81</v>
      </c>
      <c r="LS178" t="s">
        <v>81</v>
      </c>
      <c r="LT178" t="s">
        <v>81</v>
      </c>
      <c r="LU178" t="s">
        <v>81</v>
      </c>
      <c r="LV178" t="s">
        <v>81</v>
      </c>
      <c r="LW178" t="s">
        <v>81</v>
      </c>
      <c r="LX178" t="s">
        <v>81</v>
      </c>
      <c r="LY178" t="s">
        <v>81</v>
      </c>
      <c r="LZ178" t="s">
        <v>81</v>
      </c>
      <c r="MA178" t="s">
        <v>81</v>
      </c>
      <c r="MB178" t="s">
        <v>81</v>
      </c>
      <c r="MC178" t="s">
        <v>81</v>
      </c>
      <c r="MD178" t="s">
        <v>81</v>
      </c>
      <c r="ME178" t="s">
        <v>81</v>
      </c>
      <c r="MF178" t="s">
        <v>81</v>
      </c>
      <c r="MG178" t="s">
        <v>81</v>
      </c>
      <c r="MH178" t="s">
        <v>81</v>
      </c>
      <c r="MI178" t="s">
        <v>81</v>
      </c>
      <c r="MJ178" t="s">
        <v>81</v>
      </c>
      <c r="MK178" t="s">
        <v>81</v>
      </c>
      <c r="ML178" t="s">
        <v>81</v>
      </c>
      <c r="MM178" t="s">
        <v>81</v>
      </c>
      <c r="MN178" t="s">
        <v>81</v>
      </c>
      <c r="MO178" t="s">
        <v>81</v>
      </c>
      <c r="MP178" t="s">
        <v>81</v>
      </c>
      <c r="MQ178" t="s">
        <v>81</v>
      </c>
      <c r="MR178" t="s">
        <v>81</v>
      </c>
      <c r="MS178" t="s">
        <v>81</v>
      </c>
      <c r="MT178" t="s">
        <v>81</v>
      </c>
      <c r="MU178" t="s">
        <v>81</v>
      </c>
      <c r="MV178" t="s">
        <v>81</v>
      </c>
      <c r="MW178" t="s">
        <v>81</v>
      </c>
      <c r="MX178" t="s">
        <v>81</v>
      </c>
      <c r="MY178" t="s">
        <v>81</v>
      </c>
      <c r="MZ178" t="s">
        <v>81</v>
      </c>
      <c r="NA178" t="s">
        <v>81</v>
      </c>
      <c r="NB178" t="s">
        <v>81</v>
      </c>
      <c r="NC178" t="s">
        <v>81</v>
      </c>
      <c r="ND178" t="s">
        <v>81</v>
      </c>
      <c r="NE178" t="s">
        <v>81</v>
      </c>
      <c r="NF178" t="s">
        <v>81</v>
      </c>
      <c r="NG178" t="s">
        <v>81</v>
      </c>
      <c r="NH178" t="s">
        <v>81</v>
      </c>
      <c r="NI178" t="s">
        <v>81</v>
      </c>
      <c r="NJ178" t="s">
        <v>81</v>
      </c>
      <c r="NK178" t="s">
        <v>81</v>
      </c>
      <c r="NL178" t="s">
        <v>81</v>
      </c>
      <c r="NM178" t="s">
        <v>81</v>
      </c>
      <c r="NN178" t="s">
        <v>81</v>
      </c>
      <c r="NO178" t="s">
        <v>81</v>
      </c>
      <c r="NP178" t="s">
        <v>81</v>
      </c>
      <c r="NQ178" t="s">
        <v>81</v>
      </c>
      <c r="NR178" t="s">
        <v>81</v>
      </c>
      <c r="NS178" t="s">
        <v>81</v>
      </c>
      <c r="NT178" t="s">
        <v>81</v>
      </c>
      <c r="NU178" t="s">
        <v>81</v>
      </c>
      <c r="NV178" t="s">
        <v>81</v>
      </c>
      <c r="NW178" t="s">
        <v>81</v>
      </c>
      <c r="NX178" t="s">
        <v>81</v>
      </c>
      <c r="NY178" t="s">
        <v>81</v>
      </c>
      <c r="NZ178" t="s">
        <v>81</v>
      </c>
      <c r="OA178" t="s">
        <v>81</v>
      </c>
      <c r="OB178" t="s">
        <v>81</v>
      </c>
      <c r="OC178" t="s">
        <v>81</v>
      </c>
      <c r="OD178" t="s">
        <v>81</v>
      </c>
      <c r="OE178" t="s">
        <v>81</v>
      </c>
      <c r="OF178" t="s">
        <v>81</v>
      </c>
      <c r="OG178" t="s">
        <v>81</v>
      </c>
      <c r="OH178" t="s">
        <v>81</v>
      </c>
      <c r="OI178" t="s">
        <v>81</v>
      </c>
      <c r="OJ178" t="s">
        <v>81</v>
      </c>
      <c r="OK178" t="s">
        <v>81</v>
      </c>
      <c r="OL178" t="s">
        <v>81</v>
      </c>
      <c r="OM178">
        <v>1</v>
      </c>
      <c r="ON178">
        <v>2</v>
      </c>
      <c r="OO178">
        <v>15</v>
      </c>
      <c r="OP178">
        <v>1</v>
      </c>
      <c r="OQ178">
        <v>2</v>
      </c>
      <c r="OR178">
        <v>15</v>
      </c>
      <c r="OS178" t="s">
        <v>81</v>
      </c>
      <c r="OT178" t="s">
        <v>81</v>
      </c>
      <c r="OU178" t="s">
        <v>81</v>
      </c>
      <c r="OV178" t="s">
        <v>81</v>
      </c>
      <c r="OW178" t="s">
        <v>81</v>
      </c>
      <c r="OX178" t="s">
        <v>81</v>
      </c>
      <c r="OY178" t="s">
        <v>81</v>
      </c>
      <c r="OZ178" t="s">
        <v>81</v>
      </c>
      <c r="PA178" t="s">
        <v>81</v>
      </c>
      <c r="PB178" t="s">
        <v>81</v>
      </c>
      <c r="PC178" t="s">
        <v>81</v>
      </c>
      <c r="PD178" t="s">
        <v>81</v>
      </c>
    </row>
    <row r="179" spans="1:420" x14ac:dyDescent="0.35">
      <c r="A179" s="20">
        <v>3120805</v>
      </c>
      <c r="B179" s="20">
        <v>3</v>
      </c>
      <c r="C179" s="20">
        <v>12</v>
      </c>
      <c r="D179" s="20">
        <v>8</v>
      </c>
      <c r="E179" s="20" t="s">
        <v>1940</v>
      </c>
      <c r="F179" s="20">
        <v>1</v>
      </c>
      <c r="G179" s="20">
        <v>10</v>
      </c>
      <c r="H179" s="20">
        <v>10</v>
      </c>
      <c r="I179" s="20">
        <v>80</v>
      </c>
      <c r="J179" s="20">
        <v>50</v>
      </c>
      <c r="K179" s="20">
        <v>50</v>
      </c>
      <c r="L179" s="20">
        <v>7300</v>
      </c>
      <c r="M179" s="20">
        <v>27</v>
      </c>
      <c r="N179" s="20">
        <v>5</v>
      </c>
      <c r="O179" s="20">
        <v>5</v>
      </c>
      <c r="P179" s="20">
        <v>20</v>
      </c>
      <c r="Q179" t="s">
        <v>81</v>
      </c>
      <c r="R179" s="20">
        <v>3</v>
      </c>
      <c r="S179" s="20">
        <v>60000</v>
      </c>
      <c r="T179" s="20">
        <v>26</v>
      </c>
      <c r="U179" s="20">
        <v>10</v>
      </c>
      <c r="V179" s="20">
        <v>10</v>
      </c>
      <c r="W179" s="20">
        <v>10</v>
      </c>
      <c r="X179" t="s">
        <v>81</v>
      </c>
      <c r="Y179" s="20">
        <v>10</v>
      </c>
      <c r="Z179" s="20">
        <v>30000</v>
      </c>
      <c r="AA179" s="20">
        <v>13</v>
      </c>
      <c r="AB179" s="20">
        <v>2</v>
      </c>
      <c r="AC179" s="20">
        <v>2</v>
      </c>
      <c r="AD179" s="20">
        <v>30</v>
      </c>
      <c r="AE179" s="20">
        <v>10</v>
      </c>
      <c r="AF179" t="s">
        <v>81</v>
      </c>
      <c r="AG179" s="20">
        <v>10000</v>
      </c>
      <c r="AH179" t="s">
        <v>81</v>
      </c>
      <c r="AI179" t="s">
        <v>81</v>
      </c>
      <c r="AJ179" t="s">
        <v>81</v>
      </c>
      <c r="AK179" t="s">
        <v>81</v>
      </c>
      <c r="AL179" t="s">
        <v>81</v>
      </c>
      <c r="AM179" t="s">
        <v>81</v>
      </c>
      <c r="AN179" t="s">
        <v>81</v>
      </c>
      <c r="AO179" t="s">
        <v>81</v>
      </c>
      <c r="AP179" t="s">
        <v>81</v>
      </c>
      <c r="AQ179" t="s">
        <v>81</v>
      </c>
      <c r="AR179" t="s">
        <v>81</v>
      </c>
      <c r="AS179" t="s">
        <v>81</v>
      </c>
      <c r="AT179" t="s">
        <v>81</v>
      </c>
      <c r="AU179" t="s">
        <v>81</v>
      </c>
      <c r="AV179">
        <v>4</v>
      </c>
      <c r="AW179" t="s">
        <v>81</v>
      </c>
      <c r="AX179">
        <v>75000</v>
      </c>
      <c r="AY179" t="s">
        <v>81</v>
      </c>
      <c r="AZ179">
        <v>50000</v>
      </c>
      <c r="BA179" t="s">
        <v>81</v>
      </c>
      <c r="BB179" t="s">
        <v>81</v>
      </c>
      <c r="BC179">
        <v>35000</v>
      </c>
      <c r="BD179">
        <v>50000</v>
      </c>
      <c r="BE179" t="s">
        <v>81</v>
      </c>
      <c r="BF179" t="s">
        <v>81</v>
      </c>
      <c r="BG179">
        <v>35000</v>
      </c>
      <c r="BH179">
        <v>50000</v>
      </c>
      <c r="BI179">
        <v>40000</v>
      </c>
      <c r="BJ179">
        <v>50000</v>
      </c>
      <c r="BK179">
        <v>20000</v>
      </c>
      <c r="BL179" t="s">
        <v>81</v>
      </c>
      <c r="BM179" t="s">
        <v>81</v>
      </c>
      <c r="BN179" t="s">
        <v>81</v>
      </c>
      <c r="BO179" t="s">
        <v>81</v>
      </c>
      <c r="BP179" t="s">
        <v>81</v>
      </c>
      <c r="BQ179" t="s">
        <v>81</v>
      </c>
      <c r="BR179" t="s">
        <v>81</v>
      </c>
      <c r="BS179" t="s">
        <v>81</v>
      </c>
      <c r="BT179" t="s">
        <v>81</v>
      </c>
      <c r="BU179" s="27">
        <v>0</v>
      </c>
      <c r="BV179" t="s">
        <v>81</v>
      </c>
      <c r="BW179">
        <v>1</v>
      </c>
      <c r="BX179" t="s">
        <v>81</v>
      </c>
      <c r="BY179">
        <v>1</v>
      </c>
      <c r="BZ179">
        <v>1</v>
      </c>
      <c r="CA179" t="s">
        <v>81</v>
      </c>
      <c r="CB179">
        <v>5</v>
      </c>
      <c r="CC179" t="s">
        <v>81</v>
      </c>
      <c r="CD179">
        <v>1</v>
      </c>
      <c r="CE179" t="s">
        <v>81</v>
      </c>
      <c r="CF179" t="s">
        <v>81</v>
      </c>
      <c r="CG179" t="s">
        <v>81</v>
      </c>
      <c r="CH179" t="s">
        <v>81</v>
      </c>
      <c r="CI179" t="s">
        <v>81</v>
      </c>
      <c r="CJ179" t="s">
        <v>81</v>
      </c>
      <c r="CK179" t="s">
        <v>81</v>
      </c>
      <c r="CL179" t="s">
        <v>81</v>
      </c>
      <c r="CM179" t="s">
        <v>81</v>
      </c>
      <c r="CN179" t="s">
        <v>81</v>
      </c>
      <c r="CO179">
        <v>1</v>
      </c>
      <c r="CP179" t="s">
        <v>81</v>
      </c>
      <c r="CQ179">
        <v>3</v>
      </c>
      <c r="CR179" t="s">
        <v>81</v>
      </c>
      <c r="CS179">
        <v>1</v>
      </c>
      <c r="CT179" t="s">
        <v>81</v>
      </c>
      <c r="CU179" t="s">
        <v>81</v>
      </c>
      <c r="CV179" t="s">
        <v>81</v>
      </c>
      <c r="CW179" t="s">
        <v>81</v>
      </c>
      <c r="CX179" t="s">
        <v>81</v>
      </c>
      <c r="CY179">
        <v>2</v>
      </c>
      <c r="CZ179" t="s">
        <v>81</v>
      </c>
      <c r="DA179" t="s">
        <v>81</v>
      </c>
      <c r="DB179" t="s">
        <v>81</v>
      </c>
      <c r="DC179">
        <v>1</v>
      </c>
      <c r="DD179" t="s">
        <v>81</v>
      </c>
      <c r="DE179" t="s">
        <v>81</v>
      </c>
      <c r="DF179">
        <v>1</v>
      </c>
      <c r="DG179" t="s">
        <v>81</v>
      </c>
      <c r="DH179">
        <v>1</v>
      </c>
      <c r="DI179" t="s">
        <v>81</v>
      </c>
      <c r="DJ179" t="s">
        <v>81</v>
      </c>
      <c r="DK179" t="s">
        <v>81</v>
      </c>
      <c r="DL179" t="s">
        <v>81</v>
      </c>
      <c r="DM179" t="s">
        <v>81</v>
      </c>
      <c r="DN179">
        <v>2</v>
      </c>
      <c r="DO179" t="s">
        <v>81</v>
      </c>
      <c r="DP179">
        <v>2</v>
      </c>
      <c r="DQ179" t="s">
        <v>81</v>
      </c>
      <c r="DR179">
        <v>3</v>
      </c>
      <c r="DS179" t="s">
        <v>81</v>
      </c>
      <c r="DT179" t="s">
        <v>81</v>
      </c>
      <c r="DU179" t="s">
        <v>81</v>
      </c>
      <c r="DV179" t="s">
        <v>81</v>
      </c>
      <c r="DW179" t="s">
        <v>81</v>
      </c>
      <c r="DX179" t="s">
        <v>81</v>
      </c>
      <c r="DY179" t="s">
        <v>81</v>
      </c>
      <c r="DZ179">
        <v>1</v>
      </c>
      <c r="EA179" t="s">
        <v>81</v>
      </c>
      <c r="EB179">
        <v>1</v>
      </c>
      <c r="EC179">
        <v>1</v>
      </c>
      <c r="ED179" t="s">
        <v>81</v>
      </c>
      <c r="EE179">
        <v>2</v>
      </c>
      <c r="EF179" t="s">
        <v>81</v>
      </c>
      <c r="EG179">
        <v>1</v>
      </c>
      <c r="EH179" t="s">
        <v>81</v>
      </c>
      <c r="EI179" t="s">
        <v>81</v>
      </c>
      <c r="EJ179" t="s">
        <v>81</v>
      </c>
      <c r="EK179" t="s">
        <v>81</v>
      </c>
      <c r="EL179" t="s">
        <v>81</v>
      </c>
      <c r="EM179" t="s">
        <v>81</v>
      </c>
      <c r="EN179" t="s">
        <v>81</v>
      </c>
      <c r="EO179" t="s">
        <v>81</v>
      </c>
      <c r="EP179" t="s">
        <v>81</v>
      </c>
      <c r="EQ179" t="s">
        <v>81</v>
      </c>
      <c r="ER179">
        <v>1</v>
      </c>
      <c r="ES179" t="s">
        <v>81</v>
      </c>
      <c r="ET179">
        <v>1</v>
      </c>
      <c r="EU179" t="s">
        <v>81</v>
      </c>
      <c r="EV179">
        <v>1</v>
      </c>
      <c r="EW179" t="s">
        <v>81</v>
      </c>
      <c r="EX179" t="s">
        <v>81</v>
      </c>
      <c r="EY179" t="s">
        <v>81</v>
      </c>
      <c r="EZ179" t="s">
        <v>81</v>
      </c>
      <c r="FA179" t="s">
        <v>81</v>
      </c>
      <c r="FB179" t="s">
        <v>81</v>
      </c>
      <c r="FC179" t="s">
        <v>81</v>
      </c>
      <c r="FD179" t="s">
        <v>81</v>
      </c>
      <c r="FE179" t="s">
        <v>81</v>
      </c>
      <c r="FF179" t="s">
        <v>81</v>
      </c>
      <c r="FG179" t="s">
        <v>81</v>
      </c>
      <c r="FH179" t="s">
        <v>81</v>
      </c>
      <c r="FI179" t="s">
        <v>81</v>
      </c>
      <c r="FJ179">
        <v>50</v>
      </c>
      <c r="FK179">
        <v>1</v>
      </c>
      <c r="FL179" t="s">
        <v>81</v>
      </c>
      <c r="FM179" t="s">
        <v>81</v>
      </c>
      <c r="FN179" t="s">
        <v>81</v>
      </c>
      <c r="FO179" t="s">
        <v>81</v>
      </c>
      <c r="FP179" t="s">
        <v>81</v>
      </c>
      <c r="FQ179">
        <v>2</v>
      </c>
      <c r="FR179" t="s">
        <v>81</v>
      </c>
      <c r="FS179" t="s">
        <v>81</v>
      </c>
      <c r="FT179" t="s">
        <v>81</v>
      </c>
      <c r="FU179">
        <v>2</v>
      </c>
      <c r="FV179" t="s">
        <v>81</v>
      </c>
      <c r="FW179" t="s">
        <v>81</v>
      </c>
      <c r="FX179" t="s">
        <v>81</v>
      </c>
      <c r="FY179" t="s">
        <v>81</v>
      </c>
      <c r="FZ179" t="s">
        <v>81</v>
      </c>
      <c r="GA179" t="s">
        <v>81</v>
      </c>
      <c r="GB179" t="s">
        <v>81</v>
      </c>
      <c r="GC179">
        <v>1</v>
      </c>
      <c r="GD179" t="s">
        <v>81</v>
      </c>
      <c r="GE179">
        <v>1</v>
      </c>
      <c r="GF179">
        <v>1</v>
      </c>
      <c r="GG179" t="s">
        <v>81</v>
      </c>
      <c r="GH179">
        <v>4</v>
      </c>
      <c r="GI179" t="s">
        <v>81</v>
      </c>
      <c r="GJ179">
        <v>1</v>
      </c>
      <c r="GK179" t="s">
        <v>81</v>
      </c>
      <c r="GL179" t="s">
        <v>81</v>
      </c>
      <c r="GM179" t="s">
        <v>81</v>
      </c>
      <c r="GN179" t="s">
        <v>81</v>
      </c>
      <c r="GO179" t="s">
        <v>81</v>
      </c>
      <c r="GP179" t="s">
        <v>81</v>
      </c>
      <c r="GQ179" t="s">
        <v>81</v>
      </c>
      <c r="GR179" t="s">
        <v>81</v>
      </c>
      <c r="GS179" t="s">
        <v>81</v>
      </c>
      <c r="GT179" t="s">
        <v>81</v>
      </c>
      <c r="GU179">
        <v>1</v>
      </c>
      <c r="GV179" t="s">
        <v>81</v>
      </c>
      <c r="GW179">
        <v>1</v>
      </c>
      <c r="GX179" t="s">
        <v>81</v>
      </c>
      <c r="GY179">
        <v>1</v>
      </c>
      <c r="GZ179" t="s">
        <v>81</v>
      </c>
      <c r="HA179" t="s">
        <v>81</v>
      </c>
      <c r="HB179" t="s">
        <v>81</v>
      </c>
      <c r="HC179" t="s">
        <v>81</v>
      </c>
      <c r="HD179" t="s">
        <v>81</v>
      </c>
      <c r="HE179" t="s">
        <v>81</v>
      </c>
      <c r="HF179" t="s">
        <v>81</v>
      </c>
      <c r="HG179" t="s">
        <v>81</v>
      </c>
      <c r="HH179" t="s">
        <v>81</v>
      </c>
      <c r="HI179" t="s">
        <v>81</v>
      </c>
      <c r="HJ179" t="s">
        <v>81</v>
      </c>
      <c r="HK179" t="s">
        <v>81</v>
      </c>
      <c r="HL179" t="s">
        <v>81</v>
      </c>
      <c r="HM179">
        <v>10</v>
      </c>
      <c r="HN179">
        <v>1</v>
      </c>
      <c r="HO179" t="s">
        <v>81</v>
      </c>
      <c r="HP179" t="s">
        <v>81</v>
      </c>
      <c r="HQ179" t="s">
        <v>81</v>
      </c>
      <c r="HR179" t="s">
        <v>81</v>
      </c>
      <c r="HS179" t="s">
        <v>81</v>
      </c>
      <c r="HT179">
        <v>2</v>
      </c>
      <c r="HU179" t="s">
        <v>81</v>
      </c>
      <c r="HV179" t="s">
        <v>81</v>
      </c>
      <c r="HW179" t="s">
        <v>81</v>
      </c>
      <c r="HX179">
        <v>1</v>
      </c>
      <c r="HY179" t="s">
        <v>81</v>
      </c>
      <c r="HZ179" t="s">
        <v>81</v>
      </c>
      <c r="IA179" t="s">
        <v>81</v>
      </c>
      <c r="IB179" t="s">
        <v>81</v>
      </c>
      <c r="IC179" t="s">
        <v>81</v>
      </c>
      <c r="ID179" t="s">
        <v>81</v>
      </c>
      <c r="IE179" t="s">
        <v>81</v>
      </c>
      <c r="IF179">
        <v>1</v>
      </c>
      <c r="IG179" t="s">
        <v>1803</v>
      </c>
      <c r="IH179">
        <v>1</v>
      </c>
      <c r="II179">
        <v>1</v>
      </c>
      <c r="IJ179" t="s">
        <v>81</v>
      </c>
      <c r="IK179">
        <v>1</v>
      </c>
      <c r="IL179">
        <v>2</v>
      </c>
      <c r="IM179">
        <v>1</v>
      </c>
      <c r="IN179" t="s">
        <v>81</v>
      </c>
      <c r="IO179" t="s">
        <v>81</v>
      </c>
      <c r="IP179" t="s">
        <v>81</v>
      </c>
      <c r="IQ179" t="s">
        <v>81</v>
      </c>
      <c r="IR179" t="s">
        <v>81</v>
      </c>
      <c r="IS179" t="s">
        <v>81</v>
      </c>
      <c r="IT179" t="s">
        <v>81</v>
      </c>
      <c r="IU179" t="s">
        <v>81</v>
      </c>
      <c r="IV179" t="s">
        <v>81</v>
      </c>
      <c r="IW179" t="s">
        <v>81</v>
      </c>
      <c r="IX179">
        <v>1</v>
      </c>
      <c r="IY179" t="s">
        <v>81</v>
      </c>
      <c r="IZ179" t="s">
        <v>81</v>
      </c>
      <c r="JA179" t="s">
        <v>81</v>
      </c>
      <c r="JB179">
        <v>1</v>
      </c>
      <c r="JC179" t="s">
        <v>81</v>
      </c>
      <c r="JD179" t="s">
        <v>81</v>
      </c>
      <c r="JE179" t="s">
        <v>81</v>
      </c>
      <c r="JF179" t="s">
        <v>81</v>
      </c>
      <c r="JG179" t="s">
        <v>81</v>
      </c>
      <c r="JH179" t="s">
        <v>81</v>
      </c>
      <c r="JI179" t="s">
        <v>81</v>
      </c>
      <c r="JJ179" t="s">
        <v>81</v>
      </c>
      <c r="JK179" t="s">
        <v>81</v>
      </c>
      <c r="JL179" t="s">
        <v>81</v>
      </c>
      <c r="JM179" t="s">
        <v>81</v>
      </c>
      <c r="JN179" t="s">
        <v>81</v>
      </c>
      <c r="JO179">
        <v>10</v>
      </c>
      <c r="JP179">
        <v>40</v>
      </c>
      <c r="JQ179">
        <v>1</v>
      </c>
      <c r="JR179" t="s">
        <v>81</v>
      </c>
      <c r="JS179" t="s">
        <v>81</v>
      </c>
      <c r="JT179" t="s">
        <v>81</v>
      </c>
      <c r="JU179" t="s">
        <v>81</v>
      </c>
      <c r="JV179" t="s">
        <v>81</v>
      </c>
      <c r="JW179">
        <v>1</v>
      </c>
      <c r="JX179" t="s">
        <v>81</v>
      </c>
      <c r="JY179">
        <v>1</v>
      </c>
      <c r="JZ179" t="s">
        <v>81</v>
      </c>
      <c r="KA179">
        <v>1</v>
      </c>
      <c r="KB179" t="s">
        <v>81</v>
      </c>
      <c r="KC179" t="s">
        <v>81</v>
      </c>
      <c r="KD179" t="s">
        <v>81</v>
      </c>
      <c r="KE179" t="s">
        <v>81</v>
      </c>
      <c r="KF179" t="s">
        <v>81</v>
      </c>
      <c r="KG179" t="s">
        <v>81</v>
      </c>
      <c r="KH179" t="s">
        <v>81</v>
      </c>
      <c r="KI179" t="s">
        <v>81</v>
      </c>
      <c r="KJ179" t="s">
        <v>81</v>
      </c>
      <c r="KK179" t="s">
        <v>81</v>
      </c>
      <c r="KL179" t="s">
        <v>81</v>
      </c>
      <c r="KM179" t="s">
        <v>81</v>
      </c>
      <c r="KN179" t="s">
        <v>81</v>
      </c>
      <c r="KO179" t="s">
        <v>81</v>
      </c>
      <c r="KP179" t="s">
        <v>81</v>
      </c>
      <c r="KQ179" t="s">
        <v>81</v>
      </c>
      <c r="KR179" t="s">
        <v>81</v>
      </c>
      <c r="KS179" t="s">
        <v>81</v>
      </c>
      <c r="KT179" t="s">
        <v>81</v>
      </c>
      <c r="KU179" t="s">
        <v>81</v>
      </c>
      <c r="KV179" t="s">
        <v>81</v>
      </c>
      <c r="KW179" t="s">
        <v>81</v>
      </c>
      <c r="KX179" t="s">
        <v>81</v>
      </c>
      <c r="KY179" t="s">
        <v>81</v>
      </c>
      <c r="KZ179" t="s">
        <v>81</v>
      </c>
      <c r="LA179" t="s">
        <v>81</v>
      </c>
      <c r="LB179" t="s">
        <v>81</v>
      </c>
      <c r="LC179" t="s">
        <v>81</v>
      </c>
      <c r="LD179" t="s">
        <v>81</v>
      </c>
      <c r="LE179" t="s">
        <v>81</v>
      </c>
      <c r="LF179" t="s">
        <v>81</v>
      </c>
      <c r="LG179" t="s">
        <v>81</v>
      </c>
      <c r="LH179" t="s">
        <v>81</v>
      </c>
      <c r="LI179" t="s">
        <v>81</v>
      </c>
      <c r="LJ179" t="s">
        <v>81</v>
      </c>
      <c r="LK179" t="s">
        <v>81</v>
      </c>
      <c r="LL179" t="s">
        <v>81</v>
      </c>
      <c r="LM179" t="s">
        <v>81</v>
      </c>
      <c r="LN179" t="s">
        <v>81</v>
      </c>
      <c r="LO179" t="s">
        <v>81</v>
      </c>
      <c r="LP179" t="s">
        <v>81</v>
      </c>
      <c r="LQ179" t="s">
        <v>81</v>
      </c>
      <c r="LR179" t="s">
        <v>81</v>
      </c>
      <c r="LS179" t="s">
        <v>81</v>
      </c>
      <c r="LT179" t="s">
        <v>81</v>
      </c>
      <c r="LU179" t="s">
        <v>81</v>
      </c>
      <c r="LV179" t="s">
        <v>81</v>
      </c>
      <c r="LW179" t="s">
        <v>81</v>
      </c>
      <c r="LX179" t="s">
        <v>81</v>
      </c>
      <c r="LY179" t="s">
        <v>81</v>
      </c>
      <c r="LZ179" t="s">
        <v>81</v>
      </c>
      <c r="MA179" t="s">
        <v>81</v>
      </c>
      <c r="MB179" t="s">
        <v>81</v>
      </c>
      <c r="MC179" t="s">
        <v>81</v>
      </c>
      <c r="MD179" t="s">
        <v>81</v>
      </c>
      <c r="ME179" t="s">
        <v>81</v>
      </c>
      <c r="MF179" t="s">
        <v>81</v>
      </c>
      <c r="MG179" t="s">
        <v>81</v>
      </c>
      <c r="MH179" t="s">
        <v>81</v>
      </c>
      <c r="MI179" t="s">
        <v>81</v>
      </c>
      <c r="MJ179" t="s">
        <v>81</v>
      </c>
      <c r="MK179" t="s">
        <v>81</v>
      </c>
      <c r="ML179" t="s">
        <v>81</v>
      </c>
      <c r="MM179" t="s">
        <v>81</v>
      </c>
      <c r="MN179" t="s">
        <v>81</v>
      </c>
      <c r="MO179" t="s">
        <v>81</v>
      </c>
      <c r="MP179" t="s">
        <v>81</v>
      </c>
      <c r="MQ179" t="s">
        <v>81</v>
      </c>
      <c r="MR179" t="s">
        <v>81</v>
      </c>
      <c r="MS179" t="s">
        <v>81</v>
      </c>
      <c r="MT179" t="s">
        <v>81</v>
      </c>
      <c r="MU179" t="s">
        <v>81</v>
      </c>
      <c r="MV179" t="s">
        <v>81</v>
      </c>
      <c r="MW179" t="s">
        <v>81</v>
      </c>
      <c r="MX179" t="s">
        <v>81</v>
      </c>
      <c r="MY179" t="s">
        <v>81</v>
      </c>
      <c r="MZ179" t="s">
        <v>81</v>
      </c>
      <c r="NA179" t="s">
        <v>81</v>
      </c>
      <c r="NB179" t="s">
        <v>81</v>
      </c>
      <c r="NC179" t="s">
        <v>81</v>
      </c>
      <c r="ND179" t="s">
        <v>81</v>
      </c>
      <c r="NE179" t="s">
        <v>81</v>
      </c>
      <c r="NF179" t="s">
        <v>81</v>
      </c>
      <c r="NG179" t="s">
        <v>81</v>
      </c>
      <c r="NH179" t="s">
        <v>81</v>
      </c>
      <c r="NI179" t="s">
        <v>81</v>
      </c>
      <c r="NJ179" t="s">
        <v>81</v>
      </c>
      <c r="NK179" t="s">
        <v>81</v>
      </c>
      <c r="NL179" t="s">
        <v>81</v>
      </c>
      <c r="NM179" t="s">
        <v>81</v>
      </c>
      <c r="NN179" t="s">
        <v>81</v>
      </c>
      <c r="NO179" t="s">
        <v>81</v>
      </c>
      <c r="NP179" t="s">
        <v>81</v>
      </c>
      <c r="NQ179" t="s">
        <v>81</v>
      </c>
      <c r="NR179" t="s">
        <v>81</v>
      </c>
      <c r="NS179" t="s">
        <v>81</v>
      </c>
      <c r="NT179" t="s">
        <v>81</v>
      </c>
      <c r="NU179" t="s">
        <v>81</v>
      </c>
      <c r="NV179" t="s">
        <v>81</v>
      </c>
      <c r="NW179" t="s">
        <v>81</v>
      </c>
      <c r="NX179" t="s">
        <v>81</v>
      </c>
      <c r="NY179" t="s">
        <v>81</v>
      </c>
      <c r="NZ179" t="s">
        <v>81</v>
      </c>
      <c r="OA179" t="s">
        <v>81</v>
      </c>
      <c r="OB179" t="s">
        <v>81</v>
      </c>
      <c r="OC179" t="s">
        <v>81</v>
      </c>
      <c r="OD179" t="s">
        <v>81</v>
      </c>
      <c r="OE179" t="s">
        <v>81</v>
      </c>
      <c r="OF179" t="s">
        <v>81</v>
      </c>
      <c r="OG179" t="s">
        <v>81</v>
      </c>
      <c r="OH179" t="s">
        <v>81</v>
      </c>
      <c r="OI179" t="s">
        <v>81</v>
      </c>
      <c r="OJ179" t="s">
        <v>81</v>
      </c>
      <c r="OK179" t="s">
        <v>81</v>
      </c>
      <c r="OL179" t="s">
        <v>81</v>
      </c>
      <c r="OM179">
        <v>0</v>
      </c>
      <c r="ON179" t="s">
        <v>81</v>
      </c>
      <c r="OO179" t="s">
        <v>81</v>
      </c>
      <c r="OP179">
        <v>0</v>
      </c>
      <c r="OQ179" t="s">
        <v>81</v>
      </c>
      <c r="OR179" t="s">
        <v>81</v>
      </c>
      <c r="OS179">
        <v>1</v>
      </c>
      <c r="OT179">
        <v>2</v>
      </c>
      <c r="OU179">
        <v>15</v>
      </c>
      <c r="OV179">
        <v>1</v>
      </c>
      <c r="OW179">
        <v>2</v>
      </c>
      <c r="OX179">
        <v>1</v>
      </c>
      <c r="OY179" t="s">
        <v>81</v>
      </c>
      <c r="OZ179" t="s">
        <v>81</v>
      </c>
      <c r="PA179" t="s">
        <v>81</v>
      </c>
      <c r="PB179" t="s">
        <v>81</v>
      </c>
      <c r="PC179" t="s">
        <v>81</v>
      </c>
      <c r="PD179" t="s">
        <v>81</v>
      </c>
    </row>
    <row r="180" spans="1:420" x14ac:dyDescent="0.35">
      <c r="A180" s="20">
        <v>3120806</v>
      </c>
      <c r="B180" s="20">
        <v>3</v>
      </c>
      <c r="C180" s="20">
        <v>12</v>
      </c>
      <c r="D180" s="20">
        <v>8</v>
      </c>
      <c r="E180" s="20" t="s">
        <v>1947</v>
      </c>
      <c r="F180" s="20">
        <v>1</v>
      </c>
      <c r="G180" s="20">
        <v>4</v>
      </c>
      <c r="H180" s="20">
        <v>4</v>
      </c>
      <c r="I180" s="20">
        <v>100</v>
      </c>
      <c r="J180" s="20">
        <v>100</v>
      </c>
      <c r="K180" s="20">
        <v>20</v>
      </c>
      <c r="L180" s="20">
        <v>7200</v>
      </c>
      <c r="M180" s="20">
        <v>26</v>
      </c>
      <c r="N180" s="20">
        <v>4</v>
      </c>
      <c r="O180" s="20">
        <v>4</v>
      </c>
      <c r="P180" s="20">
        <v>6</v>
      </c>
      <c r="Q180" t="s">
        <v>81</v>
      </c>
      <c r="R180" s="20">
        <v>5</v>
      </c>
      <c r="S180" s="20">
        <v>35000</v>
      </c>
      <c r="T180" t="s">
        <v>81</v>
      </c>
      <c r="U180" t="s">
        <v>81</v>
      </c>
      <c r="V180" t="s">
        <v>81</v>
      </c>
      <c r="W180" t="s">
        <v>81</v>
      </c>
      <c r="X180" t="s">
        <v>81</v>
      </c>
      <c r="Y180" t="s">
        <v>81</v>
      </c>
      <c r="Z180" t="s">
        <v>81</v>
      </c>
      <c r="AA180" t="s">
        <v>81</v>
      </c>
      <c r="AB180" t="s">
        <v>81</v>
      </c>
      <c r="AC180" t="s">
        <v>81</v>
      </c>
      <c r="AD180" t="s">
        <v>81</v>
      </c>
      <c r="AE180" t="s">
        <v>81</v>
      </c>
      <c r="AF180" t="s">
        <v>81</v>
      </c>
      <c r="AG180" t="s">
        <v>81</v>
      </c>
      <c r="AH180" t="s">
        <v>81</v>
      </c>
      <c r="AI180" t="s">
        <v>81</v>
      </c>
      <c r="AJ180" t="s">
        <v>81</v>
      </c>
      <c r="AK180" t="s">
        <v>81</v>
      </c>
      <c r="AL180" t="s">
        <v>81</v>
      </c>
      <c r="AM180" t="s">
        <v>81</v>
      </c>
      <c r="AN180" t="s">
        <v>81</v>
      </c>
      <c r="AO180" t="s">
        <v>81</v>
      </c>
      <c r="AP180" t="s">
        <v>81</v>
      </c>
      <c r="AQ180" t="s">
        <v>81</v>
      </c>
      <c r="AR180" t="s">
        <v>81</v>
      </c>
      <c r="AS180" t="s">
        <v>81</v>
      </c>
      <c r="AT180" t="s">
        <v>81</v>
      </c>
      <c r="AU180" t="s">
        <v>81</v>
      </c>
      <c r="AV180">
        <v>2</v>
      </c>
      <c r="AW180" t="s">
        <v>81</v>
      </c>
      <c r="AX180">
        <v>70000</v>
      </c>
      <c r="AY180">
        <v>20000</v>
      </c>
      <c r="AZ180">
        <v>4500</v>
      </c>
      <c r="BA180" t="s">
        <v>81</v>
      </c>
      <c r="BB180">
        <v>70000</v>
      </c>
      <c r="BC180">
        <v>20000</v>
      </c>
      <c r="BD180">
        <v>4500</v>
      </c>
      <c r="BE180" t="s">
        <v>81</v>
      </c>
      <c r="BF180" t="s">
        <v>81</v>
      </c>
      <c r="BG180" t="s">
        <v>81</v>
      </c>
      <c r="BH180" t="s">
        <v>81</v>
      </c>
      <c r="BI180" t="s">
        <v>81</v>
      </c>
      <c r="BJ180" t="s">
        <v>81</v>
      </c>
      <c r="BK180" t="s">
        <v>81</v>
      </c>
      <c r="BL180" t="s">
        <v>81</v>
      </c>
      <c r="BM180" t="s">
        <v>81</v>
      </c>
      <c r="BN180" t="s">
        <v>81</v>
      </c>
      <c r="BO180" t="s">
        <v>81</v>
      </c>
      <c r="BP180" t="s">
        <v>81</v>
      </c>
      <c r="BQ180" t="s">
        <v>81</v>
      </c>
      <c r="BR180" t="s">
        <v>81</v>
      </c>
      <c r="BS180" t="s">
        <v>81</v>
      </c>
      <c r="BT180" t="s">
        <v>81</v>
      </c>
      <c r="BU180" s="27">
        <v>0</v>
      </c>
      <c r="BV180" t="s">
        <v>81</v>
      </c>
      <c r="BW180">
        <v>1</v>
      </c>
      <c r="BX180" t="s">
        <v>81</v>
      </c>
      <c r="BY180">
        <v>1</v>
      </c>
      <c r="BZ180" t="s">
        <v>81</v>
      </c>
      <c r="CA180" t="s">
        <v>81</v>
      </c>
      <c r="CB180" t="s">
        <v>81</v>
      </c>
      <c r="CC180" t="s">
        <v>81</v>
      </c>
      <c r="CD180" t="s">
        <v>81</v>
      </c>
      <c r="CE180" t="s">
        <v>81</v>
      </c>
      <c r="CF180" t="s">
        <v>81</v>
      </c>
      <c r="CG180">
        <v>10</v>
      </c>
      <c r="CH180" t="s">
        <v>81</v>
      </c>
      <c r="CI180">
        <v>1</v>
      </c>
      <c r="CJ180" t="s">
        <v>81</v>
      </c>
      <c r="CK180">
        <v>1</v>
      </c>
      <c r="CL180" t="s">
        <v>81</v>
      </c>
      <c r="CM180">
        <v>50</v>
      </c>
      <c r="CN180">
        <v>1</v>
      </c>
      <c r="CO180" t="s">
        <v>81</v>
      </c>
      <c r="CP180" t="s">
        <v>81</v>
      </c>
      <c r="CQ180">
        <v>2</v>
      </c>
      <c r="CR180" t="s">
        <v>81</v>
      </c>
      <c r="CS180">
        <v>1</v>
      </c>
      <c r="CT180" t="s">
        <v>81</v>
      </c>
      <c r="CU180" t="s">
        <v>81</v>
      </c>
      <c r="CV180" t="s">
        <v>81</v>
      </c>
      <c r="CW180" t="s">
        <v>81</v>
      </c>
      <c r="CX180" t="s">
        <v>81</v>
      </c>
      <c r="CY180">
        <v>1</v>
      </c>
      <c r="CZ180" t="s">
        <v>81</v>
      </c>
      <c r="DA180" t="s">
        <v>81</v>
      </c>
      <c r="DB180" t="s">
        <v>81</v>
      </c>
      <c r="DC180">
        <v>30</v>
      </c>
      <c r="DD180" t="s">
        <v>81</v>
      </c>
      <c r="DE180" t="s">
        <v>81</v>
      </c>
      <c r="DF180">
        <v>20</v>
      </c>
      <c r="DG180">
        <v>40</v>
      </c>
      <c r="DH180">
        <v>1</v>
      </c>
      <c r="DI180" t="s">
        <v>81</v>
      </c>
      <c r="DJ180">
        <v>1</v>
      </c>
      <c r="DK180">
        <v>2</v>
      </c>
      <c r="DL180">
        <v>6</v>
      </c>
      <c r="DM180">
        <v>1</v>
      </c>
      <c r="DN180" t="s">
        <v>81</v>
      </c>
      <c r="DO180" t="s">
        <v>81</v>
      </c>
      <c r="DP180">
        <v>35</v>
      </c>
      <c r="DQ180">
        <v>1</v>
      </c>
      <c r="DR180">
        <v>1</v>
      </c>
      <c r="DS180" t="s">
        <v>81</v>
      </c>
      <c r="DT180" t="s">
        <v>81</v>
      </c>
      <c r="DU180" t="s">
        <v>81</v>
      </c>
      <c r="DV180" t="s">
        <v>81</v>
      </c>
      <c r="DW180" t="s">
        <v>81</v>
      </c>
      <c r="DX180" t="s">
        <v>81</v>
      </c>
      <c r="DY180" t="s">
        <v>81</v>
      </c>
      <c r="DZ180" t="s">
        <v>81</v>
      </c>
      <c r="EA180" t="s">
        <v>81</v>
      </c>
      <c r="EB180" t="s">
        <v>81</v>
      </c>
      <c r="EC180" t="s">
        <v>81</v>
      </c>
      <c r="ED180" t="s">
        <v>81</v>
      </c>
      <c r="EE180">
        <v>2</v>
      </c>
      <c r="EF180" t="s">
        <v>81</v>
      </c>
      <c r="EG180">
        <v>1</v>
      </c>
      <c r="EH180" t="s">
        <v>81</v>
      </c>
      <c r="EI180" t="s">
        <v>81</v>
      </c>
      <c r="EJ180" t="s">
        <v>81</v>
      </c>
      <c r="EK180" t="s">
        <v>81</v>
      </c>
      <c r="EL180" t="s">
        <v>81</v>
      </c>
      <c r="EM180" t="s">
        <v>81</v>
      </c>
      <c r="EN180" t="s">
        <v>81</v>
      </c>
      <c r="EO180" t="s">
        <v>81</v>
      </c>
      <c r="EP180" t="s">
        <v>81</v>
      </c>
      <c r="EQ180" t="s">
        <v>81</v>
      </c>
      <c r="ER180" t="s">
        <v>81</v>
      </c>
      <c r="ES180" t="s">
        <v>81</v>
      </c>
      <c r="ET180">
        <v>2</v>
      </c>
      <c r="EU180" t="s">
        <v>81</v>
      </c>
      <c r="EV180">
        <v>1</v>
      </c>
      <c r="EW180" t="s">
        <v>81</v>
      </c>
      <c r="EX180" t="s">
        <v>81</v>
      </c>
      <c r="EY180" t="s">
        <v>81</v>
      </c>
      <c r="EZ180" t="s">
        <v>81</v>
      </c>
      <c r="FA180" t="s">
        <v>81</v>
      </c>
      <c r="FB180" t="s">
        <v>81</v>
      </c>
      <c r="FC180" t="s">
        <v>81</v>
      </c>
      <c r="FD180" t="s">
        <v>81</v>
      </c>
      <c r="FE180" t="s">
        <v>81</v>
      </c>
      <c r="FF180" t="s">
        <v>81</v>
      </c>
      <c r="FG180" t="s">
        <v>81</v>
      </c>
      <c r="FH180">
        <v>1</v>
      </c>
      <c r="FI180" t="s">
        <v>81</v>
      </c>
      <c r="FJ180">
        <v>30</v>
      </c>
      <c r="FK180">
        <v>1</v>
      </c>
      <c r="FL180" t="s">
        <v>81</v>
      </c>
      <c r="FM180">
        <v>1</v>
      </c>
      <c r="FN180">
        <v>2</v>
      </c>
      <c r="FO180">
        <v>2</v>
      </c>
      <c r="FP180">
        <v>1</v>
      </c>
      <c r="FQ180" t="s">
        <v>81</v>
      </c>
      <c r="FR180">
        <v>1</v>
      </c>
      <c r="FS180">
        <v>1</v>
      </c>
      <c r="FT180" t="s">
        <v>81</v>
      </c>
      <c r="FU180">
        <v>1</v>
      </c>
      <c r="FV180" t="s">
        <v>81</v>
      </c>
      <c r="FW180" t="s">
        <v>81</v>
      </c>
      <c r="FX180" t="s">
        <v>81</v>
      </c>
      <c r="FY180" t="s">
        <v>81</v>
      </c>
      <c r="FZ180" t="s">
        <v>81</v>
      </c>
      <c r="GA180" t="s">
        <v>81</v>
      </c>
      <c r="GB180" t="s">
        <v>81</v>
      </c>
      <c r="GC180" t="s">
        <v>81</v>
      </c>
      <c r="GD180" t="s">
        <v>81</v>
      </c>
      <c r="GE180" t="s">
        <v>81</v>
      </c>
      <c r="GF180" t="s">
        <v>81</v>
      </c>
      <c r="GG180" t="s">
        <v>81</v>
      </c>
      <c r="GH180" t="s">
        <v>81</v>
      </c>
      <c r="GI180" t="s">
        <v>81</v>
      </c>
      <c r="GJ180" t="s">
        <v>81</v>
      </c>
      <c r="GK180" t="s">
        <v>81</v>
      </c>
      <c r="GL180" t="s">
        <v>81</v>
      </c>
      <c r="GM180" t="s">
        <v>81</v>
      </c>
      <c r="GN180" t="s">
        <v>81</v>
      </c>
      <c r="GO180" t="s">
        <v>81</v>
      </c>
      <c r="GP180" t="s">
        <v>81</v>
      </c>
      <c r="GQ180" t="s">
        <v>81</v>
      </c>
      <c r="GR180" t="s">
        <v>81</v>
      </c>
      <c r="GS180" t="s">
        <v>81</v>
      </c>
      <c r="GT180" t="s">
        <v>81</v>
      </c>
      <c r="GU180" t="s">
        <v>81</v>
      </c>
      <c r="GV180" t="s">
        <v>81</v>
      </c>
      <c r="GW180" t="s">
        <v>81</v>
      </c>
      <c r="GX180" t="s">
        <v>81</v>
      </c>
      <c r="GY180" t="s">
        <v>81</v>
      </c>
      <c r="GZ180" t="s">
        <v>81</v>
      </c>
      <c r="HA180" t="s">
        <v>81</v>
      </c>
      <c r="HB180" t="s">
        <v>81</v>
      </c>
      <c r="HC180" t="s">
        <v>81</v>
      </c>
      <c r="HD180" t="s">
        <v>81</v>
      </c>
      <c r="HE180" t="s">
        <v>81</v>
      </c>
      <c r="HF180" t="s">
        <v>81</v>
      </c>
      <c r="HG180" t="s">
        <v>81</v>
      </c>
      <c r="HH180" t="s">
        <v>81</v>
      </c>
      <c r="HI180" t="s">
        <v>81</v>
      </c>
      <c r="HJ180" t="s">
        <v>81</v>
      </c>
      <c r="HK180" t="s">
        <v>81</v>
      </c>
      <c r="HL180" t="s">
        <v>81</v>
      </c>
      <c r="HM180" t="s">
        <v>81</v>
      </c>
      <c r="HN180" t="s">
        <v>81</v>
      </c>
      <c r="HO180" t="s">
        <v>81</v>
      </c>
      <c r="HP180" t="s">
        <v>81</v>
      </c>
      <c r="HQ180" t="s">
        <v>81</v>
      </c>
      <c r="HR180" t="s">
        <v>81</v>
      </c>
      <c r="HS180" t="s">
        <v>81</v>
      </c>
      <c r="HT180" t="s">
        <v>81</v>
      </c>
      <c r="HU180" t="s">
        <v>81</v>
      </c>
      <c r="HV180" t="s">
        <v>81</v>
      </c>
      <c r="HW180" t="s">
        <v>81</v>
      </c>
      <c r="HX180" t="s">
        <v>81</v>
      </c>
      <c r="HY180" t="s">
        <v>81</v>
      </c>
      <c r="HZ180" t="s">
        <v>81</v>
      </c>
      <c r="IA180" t="s">
        <v>81</v>
      </c>
      <c r="IB180" t="s">
        <v>81</v>
      </c>
      <c r="IC180" t="s">
        <v>81</v>
      </c>
      <c r="ID180" t="s">
        <v>81</v>
      </c>
      <c r="IE180" t="s">
        <v>81</v>
      </c>
      <c r="IF180" t="s">
        <v>81</v>
      </c>
      <c r="IG180" t="s">
        <v>81</v>
      </c>
      <c r="IH180" t="s">
        <v>81</v>
      </c>
      <c r="II180" t="s">
        <v>81</v>
      </c>
      <c r="IJ180" t="s">
        <v>81</v>
      </c>
      <c r="IK180" t="s">
        <v>81</v>
      </c>
      <c r="IL180" t="s">
        <v>81</v>
      </c>
      <c r="IM180" t="s">
        <v>81</v>
      </c>
      <c r="IN180" t="s">
        <v>81</v>
      </c>
      <c r="IO180" t="s">
        <v>81</v>
      </c>
      <c r="IP180" t="s">
        <v>81</v>
      </c>
      <c r="IQ180" t="s">
        <v>81</v>
      </c>
      <c r="IR180" t="s">
        <v>81</v>
      </c>
      <c r="IS180" t="s">
        <v>81</v>
      </c>
      <c r="IT180" t="s">
        <v>81</v>
      </c>
      <c r="IU180" t="s">
        <v>81</v>
      </c>
      <c r="IV180" t="s">
        <v>81</v>
      </c>
      <c r="IW180" t="s">
        <v>81</v>
      </c>
      <c r="IX180" t="s">
        <v>81</v>
      </c>
      <c r="IY180" t="s">
        <v>81</v>
      </c>
      <c r="IZ180" t="s">
        <v>81</v>
      </c>
      <c r="JA180" t="s">
        <v>81</v>
      </c>
      <c r="JB180" t="s">
        <v>81</v>
      </c>
      <c r="JC180" t="s">
        <v>81</v>
      </c>
      <c r="JD180" t="s">
        <v>81</v>
      </c>
      <c r="JE180" t="s">
        <v>81</v>
      </c>
      <c r="JF180" t="s">
        <v>81</v>
      </c>
      <c r="JG180" t="s">
        <v>81</v>
      </c>
      <c r="JH180" t="s">
        <v>81</v>
      </c>
      <c r="JI180" t="s">
        <v>81</v>
      </c>
      <c r="JJ180" t="s">
        <v>81</v>
      </c>
      <c r="JK180" t="s">
        <v>81</v>
      </c>
      <c r="JL180" t="s">
        <v>81</v>
      </c>
      <c r="JM180" t="s">
        <v>81</v>
      </c>
      <c r="JN180" t="s">
        <v>81</v>
      </c>
      <c r="JO180" t="s">
        <v>81</v>
      </c>
      <c r="JP180" t="s">
        <v>81</v>
      </c>
      <c r="JQ180" t="s">
        <v>81</v>
      </c>
      <c r="JR180" t="s">
        <v>81</v>
      </c>
      <c r="JS180" t="s">
        <v>81</v>
      </c>
      <c r="JT180" t="s">
        <v>81</v>
      </c>
      <c r="JU180" t="s">
        <v>81</v>
      </c>
      <c r="JV180" t="s">
        <v>81</v>
      </c>
      <c r="JW180" t="s">
        <v>81</v>
      </c>
      <c r="JX180" t="s">
        <v>81</v>
      </c>
      <c r="JY180" t="s">
        <v>81</v>
      </c>
      <c r="JZ180" t="s">
        <v>81</v>
      </c>
      <c r="KA180" t="s">
        <v>81</v>
      </c>
      <c r="KB180" t="s">
        <v>81</v>
      </c>
      <c r="KC180" t="s">
        <v>81</v>
      </c>
      <c r="KD180" t="s">
        <v>81</v>
      </c>
      <c r="KE180" t="s">
        <v>81</v>
      </c>
      <c r="KF180" t="s">
        <v>81</v>
      </c>
      <c r="KG180" t="s">
        <v>81</v>
      </c>
      <c r="KH180" t="s">
        <v>81</v>
      </c>
      <c r="KI180" t="s">
        <v>81</v>
      </c>
      <c r="KJ180" t="s">
        <v>81</v>
      </c>
      <c r="KK180" t="s">
        <v>81</v>
      </c>
      <c r="KL180" t="s">
        <v>81</v>
      </c>
      <c r="KM180" t="s">
        <v>81</v>
      </c>
      <c r="KN180" t="s">
        <v>81</v>
      </c>
      <c r="KO180" t="s">
        <v>81</v>
      </c>
      <c r="KP180" t="s">
        <v>81</v>
      </c>
      <c r="KQ180" t="s">
        <v>81</v>
      </c>
      <c r="KR180" t="s">
        <v>81</v>
      </c>
      <c r="KS180" t="s">
        <v>81</v>
      </c>
      <c r="KT180" t="s">
        <v>81</v>
      </c>
      <c r="KU180" t="s">
        <v>81</v>
      </c>
      <c r="KV180" t="s">
        <v>81</v>
      </c>
      <c r="KW180" t="s">
        <v>81</v>
      </c>
      <c r="KX180" t="s">
        <v>81</v>
      </c>
      <c r="KY180" t="s">
        <v>81</v>
      </c>
      <c r="KZ180" t="s">
        <v>81</v>
      </c>
      <c r="LA180" t="s">
        <v>81</v>
      </c>
      <c r="LB180" t="s">
        <v>81</v>
      </c>
      <c r="LC180" t="s">
        <v>81</v>
      </c>
      <c r="LD180" t="s">
        <v>81</v>
      </c>
      <c r="LE180" t="s">
        <v>81</v>
      </c>
      <c r="LF180" t="s">
        <v>81</v>
      </c>
      <c r="LG180" t="s">
        <v>81</v>
      </c>
      <c r="LH180" t="s">
        <v>81</v>
      </c>
      <c r="LI180" t="s">
        <v>81</v>
      </c>
      <c r="LJ180" t="s">
        <v>81</v>
      </c>
      <c r="LK180" t="s">
        <v>81</v>
      </c>
      <c r="LL180" t="s">
        <v>81</v>
      </c>
      <c r="LM180" t="s">
        <v>81</v>
      </c>
      <c r="LN180" t="s">
        <v>81</v>
      </c>
      <c r="LO180" t="s">
        <v>81</v>
      </c>
      <c r="LP180" t="s">
        <v>81</v>
      </c>
      <c r="LQ180" t="s">
        <v>81</v>
      </c>
      <c r="LR180" t="s">
        <v>81</v>
      </c>
      <c r="LS180" t="s">
        <v>81</v>
      </c>
      <c r="LT180" t="s">
        <v>81</v>
      </c>
      <c r="LU180" t="s">
        <v>81</v>
      </c>
      <c r="LV180" t="s">
        <v>81</v>
      </c>
      <c r="LW180" t="s">
        <v>81</v>
      </c>
      <c r="LX180" t="s">
        <v>81</v>
      </c>
      <c r="LY180" t="s">
        <v>81</v>
      </c>
      <c r="LZ180" t="s">
        <v>81</v>
      </c>
      <c r="MA180" t="s">
        <v>81</v>
      </c>
      <c r="MB180" t="s">
        <v>81</v>
      </c>
      <c r="MC180" t="s">
        <v>81</v>
      </c>
      <c r="MD180" t="s">
        <v>81</v>
      </c>
      <c r="ME180" t="s">
        <v>81</v>
      </c>
      <c r="MF180" t="s">
        <v>81</v>
      </c>
      <c r="MG180" t="s">
        <v>81</v>
      </c>
      <c r="MH180" t="s">
        <v>81</v>
      </c>
      <c r="MI180" t="s">
        <v>81</v>
      </c>
      <c r="MJ180" t="s">
        <v>81</v>
      </c>
      <c r="MK180" t="s">
        <v>81</v>
      </c>
      <c r="ML180" t="s">
        <v>81</v>
      </c>
      <c r="MM180" t="s">
        <v>81</v>
      </c>
      <c r="MN180" t="s">
        <v>81</v>
      </c>
      <c r="MO180" t="s">
        <v>81</v>
      </c>
      <c r="MP180" t="s">
        <v>81</v>
      </c>
      <c r="MQ180" t="s">
        <v>81</v>
      </c>
      <c r="MR180" t="s">
        <v>81</v>
      </c>
      <c r="MS180" t="s">
        <v>81</v>
      </c>
      <c r="MT180" t="s">
        <v>81</v>
      </c>
      <c r="MU180" t="s">
        <v>81</v>
      </c>
      <c r="MV180" t="s">
        <v>81</v>
      </c>
      <c r="MW180" t="s">
        <v>81</v>
      </c>
      <c r="MX180" t="s">
        <v>81</v>
      </c>
      <c r="MY180" t="s">
        <v>81</v>
      </c>
      <c r="MZ180" t="s">
        <v>81</v>
      </c>
      <c r="NA180" t="s">
        <v>81</v>
      </c>
      <c r="NB180" t="s">
        <v>81</v>
      </c>
      <c r="NC180" t="s">
        <v>81</v>
      </c>
      <c r="ND180" t="s">
        <v>81</v>
      </c>
      <c r="NE180" t="s">
        <v>81</v>
      </c>
      <c r="NF180" t="s">
        <v>81</v>
      </c>
      <c r="NG180" t="s">
        <v>81</v>
      </c>
      <c r="NH180" t="s">
        <v>81</v>
      </c>
      <c r="NI180" t="s">
        <v>81</v>
      </c>
      <c r="NJ180" t="s">
        <v>81</v>
      </c>
      <c r="NK180" t="s">
        <v>81</v>
      </c>
      <c r="NL180" t="s">
        <v>81</v>
      </c>
      <c r="NM180" t="s">
        <v>81</v>
      </c>
      <c r="NN180" t="s">
        <v>81</v>
      </c>
      <c r="NO180" t="s">
        <v>81</v>
      </c>
      <c r="NP180" t="s">
        <v>81</v>
      </c>
      <c r="NQ180" t="s">
        <v>81</v>
      </c>
      <c r="NR180" t="s">
        <v>81</v>
      </c>
      <c r="NS180" t="s">
        <v>81</v>
      </c>
      <c r="NT180" t="s">
        <v>81</v>
      </c>
      <c r="NU180" t="s">
        <v>81</v>
      </c>
      <c r="NV180" t="s">
        <v>81</v>
      </c>
      <c r="NW180" t="s">
        <v>81</v>
      </c>
      <c r="NX180" t="s">
        <v>81</v>
      </c>
      <c r="NY180" t="s">
        <v>81</v>
      </c>
      <c r="NZ180" t="s">
        <v>81</v>
      </c>
      <c r="OA180" t="s">
        <v>81</v>
      </c>
      <c r="OB180" t="s">
        <v>81</v>
      </c>
      <c r="OC180" t="s">
        <v>81</v>
      </c>
      <c r="OD180" t="s">
        <v>81</v>
      </c>
      <c r="OE180" t="s">
        <v>81</v>
      </c>
      <c r="OF180" t="s">
        <v>81</v>
      </c>
      <c r="OG180" t="s">
        <v>81</v>
      </c>
      <c r="OH180" t="s">
        <v>81</v>
      </c>
      <c r="OI180" t="s">
        <v>81</v>
      </c>
      <c r="OJ180" t="s">
        <v>81</v>
      </c>
      <c r="OK180" t="s">
        <v>81</v>
      </c>
      <c r="OL180" t="s">
        <v>81</v>
      </c>
      <c r="OM180">
        <v>0</v>
      </c>
      <c r="ON180" t="s">
        <v>81</v>
      </c>
      <c r="OO180" t="s">
        <v>81</v>
      </c>
      <c r="OP180">
        <v>0</v>
      </c>
      <c r="OQ180" t="s">
        <v>81</v>
      </c>
      <c r="OR180" t="s">
        <v>81</v>
      </c>
      <c r="OS180" t="s">
        <v>81</v>
      </c>
      <c r="OT180" t="s">
        <v>81</v>
      </c>
      <c r="OU180" t="s">
        <v>81</v>
      </c>
      <c r="OV180" t="s">
        <v>81</v>
      </c>
      <c r="OW180" t="s">
        <v>81</v>
      </c>
      <c r="OX180" t="s">
        <v>81</v>
      </c>
      <c r="OY180" t="s">
        <v>81</v>
      </c>
      <c r="OZ180" t="s">
        <v>81</v>
      </c>
      <c r="PA180" t="s">
        <v>81</v>
      </c>
      <c r="PB180" t="s">
        <v>81</v>
      </c>
      <c r="PC180" t="s">
        <v>81</v>
      </c>
      <c r="PD180" t="s">
        <v>81</v>
      </c>
    </row>
    <row r="181" spans="1:420" x14ac:dyDescent="0.35">
      <c r="A181" s="20">
        <v>3120807</v>
      </c>
      <c r="B181" s="20">
        <v>3</v>
      </c>
      <c r="C181" s="20">
        <v>12</v>
      </c>
      <c r="D181" s="20">
        <v>8</v>
      </c>
      <c r="E181" s="20" t="s">
        <v>69</v>
      </c>
      <c r="F181" s="20">
        <v>1</v>
      </c>
      <c r="G181" s="20">
        <v>7</v>
      </c>
      <c r="H181" s="20">
        <v>7</v>
      </c>
      <c r="I181" s="20">
        <v>80</v>
      </c>
      <c r="J181" s="20">
        <v>100</v>
      </c>
      <c r="K181" s="20">
        <v>40</v>
      </c>
      <c r="L181" s="20">
        <v>7500</v>
      </c>
      <c r="M181" s="20">
        <v>26</v>
      </c>
      <c r="N181" s="20">
        <v>8</v>
      </c>
      <c r="O181" s="20">
        <v>8</v>
      </c>
      <c r="P181" s="20">
        <v>7</v>
      </c>
      <c r="Q181" t="s">
        <v>81</v>
      </c>
      <c r="R181" t="s">
        <v>81</v>
      </c>
      <c r="S181" s="20">
        <v>33000</v>
      </c>
      <c r="T181" s="20">
        <v>13</v>
      </c>
      <c r="U181" s="20">
        <v>1</v>
      </c>
      <c r="V181" s="20">
        <v>1</v>
      </c>
      <c r="W181" t="s">
        <v>81</v>
      </c>
      <c r="X181" t="s">
        <v>81</v>
      </c>
      <c r="Y181" t="s">
        <v>81</v>
      </c>
      <c r="Z181" t="s">
        <v>81</v>
      </c>
      <c r="AA181" t="s">
        <v>81</v>
      </c>
      <c r="AB181" t="s">
        <v>81</v>
      </c>
      <c r="AC181" t="s">
        <v>81</v>
      </c>
      <c r="AD181" t="s">
        <v>81</v>
      </c>
      <c r="AE181" t="s">
        <v>81</v>
      </c>
      <c r="AF181" t="s">
        <v>81</v>
      </c>
      <c r="AG181" t="s">
        <v>81</v>
      </c>
      <c r="AH181" t="s">
        <v>81</v>
      </c>
      <c r="AI181" t="s">
        <v>81</v>
      </c>
      <c r="AJ181" t="s">
        <v>81</v>
      </c>
      <c r="AK181" t="s">
        <v>81</v>
      </c>
      <c r="AL181" t="s">
        <v>81</v>
      </c>
      <c r="AM181" t="s">
        <v>81</v>
      </c>
      <c r="AN181" t="s">
        <v>81</v>
      </c>
      <c r="AO181" t="s">
        <v>81</v>
      </c>
      <c r="AP181" t="s">
        <v>81</v>
      </c>
      <c r="AQ181" t="s">
        <v>81</v>
      </c>
      <c r="AR181" t="s">
        <v>81</v>
      </c>
      <c r="AS181" t="s">
        <v>81</v>
      </c>
      <c r="AT181" t="s">
        <v>81</v>
      </c>
      <c r="AU181" t="s">
        <v>81</v>
      </c>
      <c r="AV181">
        <v>3</v>
      </c>
      <c r="AW181" t="s">
        <v>81</v>
      </c>
      <c r="AX181">
        <v>50000</v>
      </c>
      <c r="AY181">
        <v>10000</v>
      </c>
      <c r="AZ181">
        <v>3600</v>
      </c>
      <c r="BA181">
        <v>50000</v>
      </c>
      <c r="BB181" t="s">
        <v>81</v>
      </c>
      <c r="BC181">
        <v>15000</v>
      </c>
      <c r="BD181" t="s">
        <v>81</v>
      </c>
      <c r="BE181">
        <v>10000</v>
      </c>
      <c r="BF181">
        <v>37000</v>
      </c>
      <c r="BG181">
        <v>25000</v>
      </c>
      <c r="BH181" t="s">
        <v>81</v>
      </c>
      <c r="BI181" t="s">
        <v>81</v>
      </c>
      <c r="BJ181" t="s">
        <v>81</v>
      </c>
      <c r="BK181" t="s">
        <v>81</v>
      </c>
      <c r="BL181" t="s">
        <v>81</v>
      </c>
      <c r="BM181" t="s">
        <v>81</v>
      </c>
      <c r="BN181" t="s">
        <v>81</v>
      </c>
      <c r="BO181" t="s">
        <v>81</v>
      </c>
      <c r="BP181" t="s">
        <v>81</v>
      </c>
      <c r="BQ181" t="s">
        <v>81</v>
      </c>
      <c r="BR181" t="s">
        <v>81</v>
      </c>
      <c r="BS181" t="s">
        <v>81</v>
      </c>
      <c r="BT181" t="s">
        <v>81</v>
      </c>
      <c r="BU181">
        <v>1</v>
      </c>
      <c r="BV181" t="s">
        <v>81</v>
      </c>
      <c r="BW181" t="s">
        <v>81</v>
      </c>
      <c r="BX181" t="s">
        <v>81</v>
      </c>
      <c r="BY181">
        <v>4</v>
      </c>
      <c r="BZ181">
        <v>1</v>
      </c>
      <c r="CA181" t="s">
        <v>81</v>
      </c>
      <c r="CB181">
        <v>4</v>
      </c>
      <c r="CC181" t="s">
        <v>81</v>
      </c>
      <c r="CD181">
        <v>1</v>
      </c>
      <c r="CE181">
        <v>1</v>
      </c>
      <c r="CF181" t="s">
        <v>81</v>
      </c>
      <c r="CG181">
        <v>5</v>
      </c>
      <c r="CH181" t="s">
        <v>81</v>
      </c>
      <c r="CI181">
        <v>1</v>
      </c>
      <c r="CJ181" t="s">
        <v>81</v>
      </c>
      <c r="CK181" t="s">
        <v>81</v>
      </c>
      <c r="CL181">
        <v>30</v>
      </c>
      <c r="CM181" t="s">
        <v>81</v>
      </c>
      <c r="CN181">
        <v>1</v>
      </c>
      <c r="CO181">
        <v>1</v>
      </c>
      <c r="CP181" t="s">
        <v>81</v>
      </c>
      <c r="CQ181">
        <v>2</v>
      </c>
      <c r="CR181" t="s">
        <v>81</v>
      </c>
      <c r="CS181">
        <v>1</v>
      </c>
      <c r="CT181" t="s">
        <v>81</v>
      </c>
      <c r="CU181" t="s">
        <v>81</v>
      </c>
      <c r="CV181" t="s">
        <v>81</v>
      </c>
      <c r="CW181">
        <v>20</v>
      </c>
      <c r="CX181">
        <v>1</v>
      </c>
      <c r="CY181">
        <v>1</v>
      </c>
      <c r="CZ181" t="s">
        <v>81</v>
      </c>
      <c r="DA181">
        <v>2</v>
      </c>
      <c r="DB181" t="s">
        <v>81</v>
      </c>
      <c r="DC181">
        <v>1</v>
      </c>
      <c r="DD181" t="s">
        <v>81</v>
      </c>
      <c r="DE181">
        <v>1</v>
      </c>
      <c r="DF181">
        <v>15</v>
      </c>
      <c r="DG181">
        <v>5</v>
      </c>
      <c r="DH181">
        <v>1</v>
      </c>
      <c r="DI181" t="s">
        <v>81</v>
      </c>
      <c r="DJ181" t="s">
        <v>81</v>
      </c>
      <c r="DK181" t="s">
        <v>81</v>
      </c>
      <c r="DL181" t="s">
        <v>81</v>
      </c>
      <c r="DM181" t="s">
        <v>81</v>
      </c>
      <c r="DN181">
        <v>1</v>
      </c>
      <c r="DO181" t="s">
        <v>81</v>
      </c>
      <c r="DP181">
        <v>4</v>
      </c>
      <c r="DQ181" t="s">
        <v>81</v>
      </c>
      <c r="DR181">
        <v>1</v>
      </c>
      <c r="DS181" t="s">
        <v>81</v>
      </c>
      <c r="DT181" t="s">
        <v>81</v>
      </c>
      <c r="DU181" t="s">
        <v>81</v>
      </c>
      <c r="DV181" t="s">
        <v>81</v>
      </c>
      <c r="DW181" t="s">
        <v>81</v>
      </c>
      <c r="DX181" t="s">
        <v>81</v>
      </c>
      <c r="DY181" t="s">
        <v>81</v>
      </c>
      <c r="DZ181" t="s">
        <v>81</v>
      </c>
      <c r="EA181" t="s">
        <v>81</v>
      </c>
      <c r="EB181" t="s">
        <v>81</v>
      </c>
      <c r="EC181" t="s">
        <v>81</v>
      </c>
      <c r="ED181" t="s">
        <v>81</v>
      </c>
      <c r="EE181" t="s">
        <v>81</v>
      </c>
      <c r="EF181" t="s">
        <v>81</v>
      </c>
      <c r="EG181" t="s">
        <v>81</v>
      </c>
      <c r="EH181" t="s">
        <v>81</v>
      </c>
      <c r="EI181" t="s">
        <v>81</v>
      </c>
      <c r="EJ181" t="s">
        <v>81</v>
      </c>
      <c r="EK181" t="s">
        <v>81</v>
      </c>
      <c r="EL181" t="s">
        <v>81</v>
      </c>
      <c r="EM181">
        <v>1</v>
      </c>
      <c r="EN181" t="s">
        <v>81</v>
      </c>
      <c r="EO181">
        <v>1</v>
      </c>
      <c r="EP181" t="s">
        <v>81</v>
      </c>
      <c r="EQ181">
        <v>1</v>
      </c>
      <c r="ER181" t="s">
        <v>81</v>
      </c>
      <c r="ES181" t="s">
        <v>81</v>
      </c>
      <c r="ET181">
        <v>2</v>
      </c>
      <c r="EU181" t="s">
        <v>81</v>
      </c>
      <c r="EV181">
        <v>1</v>
      </c>
      <c r="EW181" t="s">
        <v>81</v>
      </c>
      <c r="EX181" t="s">
        <v>81</v>
      </c>
      <c r="EY181" t="s">
        <v>81</v>
      </c>
      <c r="EZ181" t="s">
        <v>81</v>
      </c>
      <c r="FA181" t="s">
        <v>81</v>
      </c>
      <c r="FB181" t="s">
        <v>81</v>
      </c>
      <c r="FC181" t="s">
        <v>81</v>
      </c>
      <c r="FD181">
        <v>2</v>
      </c>
      <c r="FE181" t="s">
        <v>81</v>
      </c>
      <c r="FF181">
        <v>1</v>
      </c>
      <c r="FG181" t="s">
        <v>81</v>
      </c>
      <c r="FH181" t="s">
        <v>81</v>
      </c>
      <c r="FI181">
        <v>5</v>
      </c>
      <c r="FJ181">
        <v>5</v>
      </c>
      <c r="FK181">
        <v>1</v>
      </c>
      <c r="FL181" t="s">
        <v>81</v>
      </c>
      <c r="FM181" t="s">
        <v>81</v>
      </c>
      <c r="FN181" t="s">
        <v>81</v>
      </c>
      <c r="FO181" t="s">
        <v>81</v>
      </c>
      <c r="FP181" t="s">
        <v>81</v>
      </c>
      <c r="FQ181" t="s">
        <v>81</v>
      </c>
      <c r="FR181" t="s">
        <v>81</v>
      </c>
      <c r="FS181" t="s">
        <v>81</v>
      </c>
      <c r="FT181" t="s">
        <v>81</v>
      </c>
      <c r="FU181" t="s">
        <v>81</v>
      </c>
      <c r="FV181" t="s">
        <v>81</v>
      </c>
      <c r="FW181" t="s">
        <v>81</v>
      </c>
      <c r="FX181" t="s">
        <v>81</v>
      </c>
      <c r="FY181" t="s">
        <v>81</v>
      </c>
      <c r="FZ181" t="s">
        <v>81</v>
      </c>
      <c r="GA181">
        <v>1</v>
      </c>
      <c r="GB181" t="s">
        <v>81</v>
      </c>
      <c r="GC181">
        <v>1</v>
      </c>
      <c r="GD181" t="s">
        <v>81</v>
      </c>
      <c r="GE181">
        <v>1</v>
      </c>
      <c r="GF181" t="s">
        <v>81</v>
      </c>
      <c r="GG181" t="s">
        <v>81</v>
      </c>
      <c r="GH181" t="s">
        <v>81</v>
      </c>
      <c r="GI181" t="s">
        <v>81</v>
      </c>
      <c r="GJ181" t="s">
        <v>81</v>
      </c>
      <c r="GK181" t="s">
        <v>81</v>
      </c>
      <c r="GL181" t="s">
        <v>81</v>
      </c>
      <c r="GM181" t="s">
        <v>81</v>
      </c>
      <c r="GN181" t="s">
        <v>81</v>
      </c>
      <c r="GO181" t="s">
        <v>81</v>
      </c>
      <c r="GP181">
        <v>1</v>
      </c>
      <c r="GQ181" t="s">
        <v>81</v>
      </c>
      <c r="GR181">
        <v>3</v>
      </c>
      <c r="GS181">
        <v>4</v>
      </c>
      <c r="GT181">
        <v>1</v>
      </c>
      <c r="GU181" t="s">
        <v>81</v>
      </c>
      <c r="GV181" t="s">
        <v>81</v>
      </c>
      <c r="GW181" t="s">
        <v>81</v>
      </c>
      <c r="GX181" t="s">
        <v>81</v>
      </c>
      <c r="GY181" t="s">
        <v>81</v>
      </c>
      <c r="GZ181" t="s">
        <v>81</v>
      </c>
      <c r="HA181" t="s">
        <v>81</v>
      </c>
      <c r="HB181" t="s">
        <v>81</v>
      </c>
      <c r="HC181">
        <v>15</v>
      </c>
      <c r="HD181">
        <v>1</v>
      </c>
      <c r="HE181" t="s">
        <v>81</v>
      </c>
      <c r="HF181" t="s">
        <v>81</v>
      </c>
      <c r="HG181" t="s">
        <v>81</v>
      </c>
      <c r="HH181" t="s">
        <v>81</v>
      </c>
      <c r="HI181" t="s">
        <v>81</v>
      </c>
      <c r="HJ181" t="s">
        <v>81</v>
      </c>
      <c r="HK181" t="s">
        <v>81</v>
      </c>
      <c r="HL181">
        <v>5</v>
      </c>
      <c r="HM181">
        <v>15</v>
      </c>
      <c r="HN181">
        <v>1</v>
      </c>
      <c r="HO181" t="s">
        <v>81</v>
      </c>
      <c r="HP181" t="s">
        <v>81</v>
      </c>
      <c r="HQ181" t="s">
        <v>81</v>
      </c>
      <c r="HR181" t="s">
        <v>81</v>
      </c>
      <c r="HS181" t="s">
        <v>81</v>
      </c>
      <c r="HT181" t="s">
        <v>81</v>
      </c>
      <c r="HU181" t="s">
        <v>81</v>
      </c>
      <c r="HV181" t="s">
        <v>81</v>
      </c>
      <c r="HW181" t="s">
        <v>81</v>
      </c>
      <c r="HX181" t="s">
        <v>81</v>
      </c>
      <c r="HY181" t="s">
        <v>81</v>
      </c>
      <c r="HZ181" t="s">
        <v>81</v>
      </c>
      <c r="IA181" t="s">
        <v>81</v>
      </c>
      <c r="IB181" t="s">
        <v>81</v>
      </c>
      <c r="IC181" t="s">
        <v>81</v>
      </c>
      <c r="ID181" t="s">
        <v>81</v>
      </c>
      <c r="IE181" t="s">
        <v>81</v>
      </c>
      <c r="IF181" t="s">
        <v>81</v>
      </c>
      <c r="IG181" t="s">
        <v>81</v>
      </c>
      <c r="IH181" t="s">
        <v>81</v>
      </c>
      <c r="II181" t="s">
        <v>81</v>
      </c>
      <c r="IJ181" t="s">
        <v>81</v>
      </c>
      <c r="IK181" t="s">
        <v>81</v>
      </c>
      <c r="IL181" t="s">
        <v>81</v>
      </c>
      <c r="IM181" t="s">
        <v>81</v>
      </c>
      <c r="IN181" t="s">
        <v>81</v>
      </c>
      <c r="IO181" t="s">
        <v>81</v>
      </c>
      <c r="IP181" t="s">
        <v>81</v>
      </c>
      <c r="IQ181" t="s">
        <v>81</v>
      </c>
      <c r="IR181" t="s">
        <v>81</v>
      </c>
      <c r="IS181" t="s">
        <v>81</v>
      </c>
      <c r="IT181" t="s">
        <v>81</v>
      </c>
      <c r="IU181" t="s">
        <v>81</v>
      </c>
      <c r="IV181" t="s">
        <v>81</v>
      </c>
      <c r="IW181" t="s">
        <v>81</v>
      </c>
      <c r="IX181" t="s">
        <v>81</v>
      </c>
      <c r="IY181" t="s">
        <v>81</v>
      </c>
      <c r="IZ181" t="s">
        <v>81</v>
      </c>
      <c r="JA181" t="s">
        <v>81</v>
      </c>
      <c r="JB181" t="s">
        <v>81</v>
      </c>
      <c r="JC181" t="s">
        <v>81</v>
      </c>
      <c r="JD181" t="s">
        <v>81</v>
      </c>
      <c r="JE181" t="s">
        <v>81</v>
      </c>
      <c r="JF181" t="s">
        <v>81</v>
      </c>
      <c r="JG181" t="s">
        <v>81</v>
      </c>
      <c r="JH181" t="s">
        <v>81</v>
      </c>
      <c r="JI181" t="s">
        <v>81</v>
      </c>
      <c r="JJ181" t="s">
        <v>81</v>
      </c>
      <c r="JK181" t="s">
        <v>81</v>
      </c>
      <c r="JL181" t="s">
        <v>81</v>
      </c>
      <c r="JM181" t="s">
        <v>81</v>
      </c>
      <c r="JN181" t="s">
        <v>81</v>
      </c>
      <c r="JO181" t="s">
        <v>81</v>
      </c>
      <c r="JP181" t="s">
        <v>81</v>
      </c>
      <c r="JQ181" t="s">
        <v>81</v>
      </c>
      <c r="JR181" t="s">
        <v>81</v>
      </c>
      <c r="JS181" t="s">
        <v>81</v>
      </c>
      <c r="JT181" t="s">
        <v>81</v>
      </c>
      <c r="JU181" t="s">
        <v>81</v>
      </c>
      <c r="JV181" t="s">
        <v>81</v>
      </c>
      <c r="JW181" t="s">
        <v>81</v>
      </c>
      <c r="JX181" t="s">
        <v>81</v>
      </c>
      <c r="JY181" t="s">
        <v>81</v>
      </c>
      <c r="JZ181" t="s">
        <v>81</v>
      </c>
      <c r="KA181" t="s">
        <v>81</v>
      </c>
      <c r="KB181" t="s">
        <v>81</v>
      </c>
      <c r="KC181" t="s">
        <v>81</v>
      </c>
      <c r="KD181" t="s">
        <v>81</v>
      </c>
      <c r="KE181" t="s">
        <v>81</v>
      </c>
      <c r="KF181" t="s">
        <v>81</v>
      </c>
      <c r="KG181" t="s">
        <v>81</v>
      </c>
      <c r="KH181" t="s">
        <v>81</v>
      </c>
      <c r="KI181" t="s">
        <v>81</v>
      </c>
      <c r="KJ181" t="s">
        <v>81</v>
      </c>
      <c r="KK181" t="s">
        <v>81</v>
      </c>
      <c r="KL181" t="s">
        <v>81</v>
      </c>
      <c r="KM181" t="s">
        <v>81</v>
      </c>
      <c r="KN181" t="s">
        <v>81</v>
      </c>
      <c r="KO181" t="s">
        <v>81</v>
      </c>
      <c r="KP181" t="s">
        <v>81</v>
      </c>
      <c r="KQ181" t="s">
        <v>81</v>
      </c>
      <c r="KR181" t="s">
        <v>81</v>
      </c>
      <c r="KS181" t="s">
        <v>81</v>
      </c>
      <c r="KT181" t="s">
        <v>81</v>
      </c>
      <c r="KU181" t="s">
        <v>81</v>
      </c>
      <c r="KV181" t="s">
        <v>81</v>
      </c>
      <c r="KW181" t="s">
        <v>81</v>
      </c>
      <c r="KX181" t="s">
        <v>81</v>
      </c>
      <c r="KY181" t="s">
        <v>81</v>
      </c>
      <c r="KZ181" t="s">
        <v>81</v>
      </c>
      <c r="LA181" t="s">
        <v>81</v>
      </c>
      <c r="LB181" t="s">
        <v>81</v>
      </c>
      <c r="LC181" t="s">
        <v>81</v>
      </c>
      <c r="LD181" t="s">
        <v>81</v>
      </c>
      <c r="LE181" t="s">
        <v>81</v>
      </c>
      <c r="LF181" t="s">
        <v>81</v>
      </c>
      <c r="LG181" t="s">
        <v>81</v>
      </c>
      <c r="LH181" t="s">
        <v>81</v>
      </c>
      <c r="LI181" t="s">
        <v>81</v>
      </c>
      <c r="LJ181" t="s">
        <v>81</v>
      </c>
      <c r="LK181" t="s">
        <v>81</v>
      </c>
      <c r="LL181" t="s">
        <v>81</v>
      </c>
      <c r="LM181" t="s">
        <v>81</v>
      </c>
      <c r="LN181" t="s">
        <v>81</v>
      </c>
      <c r="LO181" t="s">
        <v>81</v>
      </c>
      <c r="LP181" t="s">
        <v>81</v>
      </c>
      <c r="LQ181" t="s">
        <v>81</v>
      </c>
      <c r="LR181" t="s">
        <v>81</v>
      </c>
      <c r="LS181" t="s">
        <v>81</v>
      </c>
      <c r="LT181" t="s">
        <v>81</v>
      </c>
      <c r="LU181" t="s">
        <v>81</v>
      </c>
      <c r="LV181" t="s">
        <v>81</v>
      </c>
      <c r="LW181" t="s">
        <v>81</v>
      </c>
      <c r="LX181" t="s">
        <v>81</v>
      </c>
      <c r="LY181" t="s">
        <v>81</v>
      </c>
      <c r="LZ181" t="s">
        <v>81</v>
      </c>
      <c r="MA181" t="s">
        <v>81</v>
      </c>
      <c r="MB181" t="s">
        <v>81</v>
      </c>
      <c r="MC181" t="s">
        <v>81</v>
      </c>
      <c r="MD181" t="s">
        <v>81</v>
      </c>
      <c r="ME181" t="s">
        <v>81</v>
      </c>
      <c r="MF181" t="s">
        <v>81</v>
      </c>
      <c r="MG181" t="s">
        <v>81</v>
      </c>
      <c r="MH181" t="s">
        <v>81</v>
      </c>
      <c r="MI181" t="s">
        <v>81</v>
      </c>
      <c r="MJ181" t="s">
        <v>81</v>
      </c>
      <c r="MK181" t="s">
        <v>81</v>
      </c>
      <c r="ML181" t="s">
        <v>81</v>
      </c>
      <c r="MM181" t="s">
        <v>81</v>
      </c>
      <c r="MN181" t="s">
        <v>81</v>
      </c>
      <c r="MO181" t="s">
        <v>81</v>
      </c>
      <c r="MP181" t="s">
        <v>81</v>
      </c>
      <c r="MQ181" t="s">
        <v>81</v>
      </c>
      <c r="MR181" t="s">
        <v>81</v>
      </c>
      <c r="MS181" t="s">
        <v>81</v>
      </c>
      <c r="MT181" t="s">
        <v>81</v>
      </c>
      <c r="MU181" t="s">
        <v>81</v>
      </c>
      <c r="MV181" t="s">
        <v>81</v>
      </c>
      <c r="MW181" t="s">
        <v>81</v>
      </c>
      <c r="MX181" t="s">
        <v>81</v>
      </c>
      <c r="MY181" t="s">
        <v>81</v>
      </c>
      <c r="MZ181" t="s">
        <v>81</v>
      </c>
      <c r="NA181" t="s">
        <v>81</v>
      </c>
      <c r="NB181" t="s">
        <v>81</v>
      </c>
      <c r="NC181" t="s">
        <v>81</v>
      </c>
      <c r="ND181" t="s">
        <v>81</v>
      </c>
      <c r="NE181" t="s">
        <v>81</v>
      </c>
      <c r="NF181" t="s">
        <v>81</v>
      </c>
      <c r="NG181" t="s">
        <v>81</v>
      </c>
      <c r="NH181" t="s">
        <v>81</v>
      </c>
      <c r="NI181" t="s">
        <v>81</v>
      </c>
      <c r="NJ181" t="s">
        <v>81</v>
      </c>
      <c r="NK181" t="s">
        <v>81</v>
      </c>
      <c r="NL181" t="s">
        <v>81</v>
      </c>
      <c r="NM181" t="s">
        <v>81</v>
      </c>
      <c r="NN181" t="s">
        <v>81</v>
      </c>
      <c r="NO181" t="s">
        <v>81</v>
      </c>
      <c r="NP181" t="s">
        <v>81</v>
      </c>
      <c r="NQ181" t="s">
        <v>81</v>
      </c>
      <c r="NR181" t="s">
        <v>81</v>
      </c>
      <c r="NS181" t="s">
        <v>81</v>
      </c>
      <c r="NT181" t="s">
        <v>81</v>
      </c>
      <c r="NU181" t="s">
        <v>81</v>
      </c>
      <c r="NV181" t="s">
        <v>81</v>
      </c>
      <c r="NW181" t="s">
        <v>81</v>
      </c>
      <c r="NX181" t="s">
        <v>81</v>
      </c>
      <c r="NY181" t="s">
        <v>81</v>
      </c>
      <c r="NZ181" t="s">
        <v>81</v>
      </c>
      <c r="OA181" t="s">
        <v>81</v>
      </c>
      <c r="OB181" t="s">
        <v>81</v>
      </c>
      <c r="OC181" t="s">
        <v>81</v>
      </c>
      <c r="OD181" t="s">
        <v>81</v>
      </c>
      <c r="OE181" t="s">
        <v>81</v>
      </c>
      <c r="OF181" t="s">
        <v>81</v>
      </c>
      <c r="OG181" t="s">
        <v>81</v>
      </c>
      <c r="OH181" t="s">
        <v>81</v>
      </c>
      <c r="OI181" t="s">
        <v>81</v>
      </c>
      <c r="OJ181" t="s">
        <v>81</v>
      </c>
      <c r="OK181" t="s">
        <v>81</v>
      </c>
      <c r="OL181" t="s">
        <v>81</v>
      </c>
      <c r="OM181">
        <v>1</v>
      </c>
      <c r="ON181">
        <v>1</v>
      </c>
      <c r="OO181">
        <v>3</v>
      </c>
      <c r="OP181">
        <v>1</v>
      </c>
      <c r="OQ181">
        <v>1</v>
      </c>
      <c r="OR181">
        <v>3</v>
      </c>
      <c r="OS181">
        <v>1</v>
      </c>
      <c r="OT181">
        <v>2</v>
      </c>
      <c r="OU181">
        <v>1</v>
      </c>
      <c r="OV181" t="s">
        <v>81</v>
      </c>
      <c r="OW181" t="s">
        <v>81</v>
      </c>
      <c r="OX181" t="s">
        <v>81</v>
      </c>
      <c r="OY181" t="s">
        <v>81</v>
      </c>
      <c r="OZ181" t="s">
        <v>81</v>
      </c>
      <c r="PA181" t="s">
        <v>81</v>
      </c>
      <c r="PB181" t="s">
        <v>81</v>
      </c>
      <c r="PC181" t="s">
        <v>81</v>
      </c>
      <c r="PD181" t="s">
        <v>81</v>
      </c>
    </row>
    <row r="182" spans="1:420" x14ac:dyDescent="0.35">
      <c r="A182" s="20">
        <v>3120808</v>
      </c>
      <c r="B182" s="20">
        <v>3</v>
      </c>
      <c r="C182" s="20">
        <v>12</v>
      </c>
      <c r="D182" s="20">
        <v>8</v>
      </c>
      <c r="E182" s="20" t="s">
        <v>1961</v>
      </c>
      <c r="F182" s="20">
        <v>1</v>
      </c>
      <c r="G182" s="20">
        <v>2</v>
      </c>
      <c r="H182" s="20">
        <v>2</v>
      </c>
      <c r="I182" s="20">
        <v>65</v>
      </c>
      <c r="J182" s="20">
        <v>35</v>
      </c>
      <c r="K182" s="20">
        <v>8</v>
      </c>
      <c r="L182" s="20">
        <v>7200</v>
      </c>
      <c r="M182" s="20">
        <v>26</v>
      </c>
      <c r="N182" s="20">
        <v>2</v>
      </c>
      <c r="O182" s="20">
        <v>2</v>
      </c>
      <c r="P182" s="20">
        <v>25</v>
      </c>
      <c r="Q182" t="s">
        <v>81</v>
      </c>
      <c r="R182" s="20">
        <v>1.5</v>
      </c>
      <c r="S182" s="20">
        <v>12000</v>
      </c>
      <c r="T182" t="s">
        <v>81</v>
      </c>
      <c r="U182" t="s">
        <v>81</v>
      </c>
      <c r="V182" t="s">
        <v>81</v>
      </c>
      <c r="W182" t="s">
        <v>81</v>
      </c>
      <c r="X182" t="s">
        <v>81</v>
      </c>
      <c r="Y182" t="s">
        <v>81</v>
      </c>
      <c r="Z182" t="s">
        <v>81</v>
      </c>
      <c r="AA182" t="s">
        <v>81</v>
      </c>
      <c r="AB182" t="s">
        <v>81</v>
      </c>
      <c r="AC182" t="s">
        <v>81</v>
      </c>
      <c r="AD182" t="s">
        <v>81</v>
      </c>
      <c r="AE182" t="s">
        <v>81</v>
      </c>
      <c r="AF182" t="s">
        <v>81</v>
      </c>
      <c r="AG182" t="s">
        <v>81</v>
      </c>
      <c r="AH182" t="s">
        <v>81</v>
      </c>
      <c r="AI182" t="s">
        <v>81</v>
      </c>
      <c r="AJ182" t="s">
        <v>81</v>
      </c>
      <c r="AK182" t="s">
        <v>81</v>
      </c>
      <c r="AL182" t="s">
        <v>81</v>
      </c>
      <c r="AM182" t="s">
        <v>81</v>
      </c>
      <c r="AN182" t="s">
        <v>81</v>
      </c>
      <c r="AO182" t="s">
        <v>81</v>
      </c>
      <c r="AP182" t="s">
        <v>81</v>
      </c>
      <c r="AQ182" t="s">
        <v>81</v>
      </c>
      <c r="AR182" t="s">
        <v>81</v>
      </c>
      <c r="AS182" t="s">
        <v>81</v>
      </c>
      <c r="AT182" t="s">
        <v>81</v>
      </c>
      <c r="AU182" t="s">
        <v>81</v>
      </c>
      <c r="AV182">
        <v>2</v>
      </c>
      <c r="AW182" t="s">
        <v>81</v>
      </c>
      <c r="AX182">
        <v>40000</v>
      </c>
      <c r="AY182">
        <v>12500</v>
      </c>
      <c r="AZ182" t="s">
        <v>81</v>
      </c>
      <c r="BA182" t="s">
        <v>81</v>
      </c>
      <c r="BB182" t="s">
        <v>81</v>
      </c>
      <c r="BC182">
        <v>31000</v>
      </c>
      <c r="BD182" t="s">
        <v>81</v>
      </c>
      <c r="BE182" t="s">
        <v>81</v>
      </c>
      <c r="BF182" t="s">
        <v>81</v>
      </c>
      <c r="BG182" t="s">
        <v>81</v>
      </c>
      <c r="BH182" t="s">
        <v>81</v>
      </c>
      <c r="BI182" t="s">
        <v>81</v>
      </c>
      <c r="BJ182" t="s">
        <v>81</v>
      </c>
      <c r="BK182" t="s">
        <v>81</v>
      </c>
      <c r="BL182" t="s">
        <v>81</v>
      </c>
      <c r="BM182" t="s">
        <v>81</v>
      </c>
      <c r="BN182" t="s">
        <v>81</v>
      </c>
      <c r="BO182" t="s">
        <v>81</v>
      </c>
      <c r="BP182" t="s">
        <v>81</v>
      </c>
      <c r="BQ182" t="s">
        <v>81</v>
      </c>
      <c r="BR182" t="s">
        <v>81</v>
      </c>
      <c r="BS182" t="s">
        <v>81</v>
      </c>
      <c r="BT182" t="s">
        <v>81</v>
      </c>
      <c r="BU182" s="27">
        <v>0</v>
      </c>
      <c r="BV182" t="s">
        <v>81</v>
      </c>
      <c r="BW182">
        <v>1</v>
      </c>
      <c r="BX182" t="s">
        <v>81</v>
      </c>
      <c r="BY182">
        <v>1</v>
      </c>
      <c r="BZ182">
        <v>1</v>
      </c>
      <c r="CA182" t="s">
        <v>81</v>
      </c>
      <c r="CB182" t="s">
        <v>81</v>
      </c>
      <c r="CC182" t="s">
        <v>81</v>
      </c>
      <c r="CD182">
        <v>1</v>
      </c>
      <c r="CE182">
        <v>1</v>
      </c>
      <c r="CF182" t="s">
        <v>81</v>
      </c>
      <c r="CG182">
        <v>4</v>
      </c>
      <c r="CH182" t="s">
        <v>81</v>
      </c>
      <c r="CI182">
        <v>1</v>
      </c>
      <c r="CJ182" t="s">
        <v>81</v>
      </c>
      <c r="CK182" t="s">
        <v>81</v>
      </c>
      <c r="CL182" t="s">
        <v>81</v>
      </c>
      <c r="CM182">
        <v>7</v>
      </c>
      <c r="CN182">
        <v>1</v>
      </c>
      <c r="CO182">
        <v>2</v>
      </c>
      <c r="CP182" t="s">
        <v>81</v>
      </c>
      <c r="CQ182" t="s">
        <v>81</v>
      </c>
      <c r="CR182" t="s">
        <v>81</v>
      </c>
      <c r="CS182">
        <v>4</v>
      </c>
      <c r="CT182" t="s">
        <v>81</v>
      </c>
      <c r="CU182" t="s">
        <v>81</v>
      </c>
      <c r="CV182" t="s">
        <v>81</v>
      </c>
      <c r="CW182" t="s">
        <v>81</v>
      </c>
      <c r="CX182" t="s">
        <v>81</v>
      </c>
      <c r="CY182">
        <v>1</v>
      </c>
      <c r="CZ182" t="s">
        <v>81</v>
      </c>
      <c r="DA182" t="s">
        <v>81</v>
      </c>
      <c r="DB182" t="s">
        <v>81</v>
      </c>
      <c r="DC182">
        <v>60</v>
      </c>
      <c r="DD182" t="s">
        <v>81</v>
      </c>
      <c r="DE182" t="s">
        <v>81</v>
      </c>
      <c r="DF182">
        <v>1</v>
      </c>
      <c r="DG182" t="s">
        <v>81</v>
      </c>
      <c r="DH182">
        <v>1</v>
      </c>
      <c r="DI182" t="s">
        <v>81</v>
      </c>
      <c r="DJ182" t="s">
        <v>81</v>
      </c>
      <c r="DK182" t="s">
        <v>81</v>
      </c>
      <c r="DL182" t="s">
        <v>81</v>
      </c>
      <c r="DM182" t="s">
        <v>81</v>
      </c>
      <c r="DN182" t="s">
        <v>81</v>
      </c>
      <c r="DO182" t="s">
        <v>81</v>
      </c>
      <c r="DP182">
        <v>1</v>
      </c>
      <c r="DQ182" t="s">
        <v>81</v>
      </c>
      <c r="DR182">
        <v>1</v>
      </c>
      <c r="DS182" t="s">
        <v>81</v>
      </c>
      <c r="DT182" t="s">
        <v>81</v>
      </c>
      <c r="DU182" t="s">
        <v>81</v>
      </c>
      <c r="DV182" t="s">
        <v>81</v>
      </c>
      <c r="DW182" t="s">
        <v>81</v>
      </c>
      <c r="DX182" t="s">
        <v>81</v>
      </c>
      <c r="DY182" t="s">
        <v>81</v>
      </c>
      <c r="DZ182">
        <v>1</v>
      </c>
      <c r="EA182" t="s">
        <v>81</v>
      </c>
      <c r="EB182">
        <v>1</v>
      </c>
      <c r="EC182">
        <v>1</v>
      </c>
      <c r="ED182" t="s">
        <v>81</v>
      </c>
      <c r="EE182" t="s">
        <v>81</v>
      </c>
      <c r="EF182" t="s">
        <v>81</v>
      </c>
      <c r="EG182">
        <v>1</v>
      </c>
      <c r="EH182" t="s">
        <v>81</v>
      </c>
      <c r="EI182" t="s">
        <v>81</v>
      </c>
      <c r="EJ182" t="s">
        <v>81</v>
      </c>
      <c r="EK182" t="s">
        <v>81</v>
      </c>
      <c r="EL182" t="s">
        <v>81</v>
      </c>
      <c r="EM182" t="s">
        <v>81</v>
      </c>
      <c r="EN182" t="s">
        <v>81</v>
      </c>
      <c r="EO182" t="s">
        <v>81</v>
      </c>
      <c r="EP182" t="s">
        <v>81</v>
      </c>
      <c r="EQ182" t="s">
        <v>81</v>
      </c>
      <c r="ER182">
        <v>3</v>
      </c>
      <c r="ES182" t="s">
        <v>81</v>
      </c>
      <c r="ET182" t="s">
        <v>81</v>
      </c>
      <c r="EU182" t="s">
        <v>81</v>
      </c>
      <c r="EV182">
        <v>3</v>
      </c>
      <c r="EW182" t="s">
        <v>81</v>
      </c>
      <c r="EX182" t="s">
        <v>81</v>
      </c>
      <c r="EY182" t="s">
        <v>81</v>
      </c>
      <c r="EZ182" t="s">
        <v>81</v>
      </c>
      <c r="FA182" t="s">
        <v>81</v>
      </c>
      <c r="FB182" t="s">
        <v>81</v>
      </c>
      <c r="FC182" t="s">
        <v>81</v>
      </c>
      <c r="FD182" t="s">
        <v>81</v>
      </c>
      <c r="FE182" t="s">
        <v>81</v>
      </c>
      <c r="FF182" t="s">
        <v>81</v>
      </c>
      <c r="FG182">
        <v>1</v>
      </c>
      <c r="FH182" t="s">
        <v>81</v>
      </c>
      <c r="FI182">
        <v>3</v>
      </c>
      <c r="FJ182">
        <v>4</v>
      </c>
      <c r="FK182">
        <v>1</v>
      </c>
      <c r="FL182">
        <v>1</v>
      </c>
      <c r="FM182" t="s">
        <v>81</v>
      </c>
      <c r="FN182">
        <v>2</v>
      </c>
      <c r="FO182">
        <v>5</v>
      </c>
      <c r="FP182">
        <v>1</v>
      </c>
      <c r="FQ182" t="s">
        <v>81</v>
      </c>
      <c r="FR182" t="s">
        <v>81</v>
      </c>
      <c r="FS182">
        <v>1</v>
      </c>
      <c r="FT182" t="s">
        <v>81</v>
      </c>
      <c r="FU182">
        <v>1</v>
      </c>
      <c r="FV182" t="s">
        <v>81</v>
      </c>
      <c r="FW182" t="s">
        <v>81</v>
      </c>
      <c r="FX182" t="s">
        <v>81</v>
      </c>
      <c r="FY182" t="s">
        <v>81</v>
      </c>
      <c r="FZ182" t="s">
        <v>81</v>
      </c>
      <c r="GA182" t="s">
        <v>81</v>
      </c>
      <c r="GB182" t="s">
        <v>81</v>
      </c>
      <c r="GC182" t="s">
        <v>81</v>
      </c>
      <c r="GD182" t="s">
        <v>81</v>
      </c>
      <c r="GE182" t="s">
        <v>81</v>
      </c>
      <c r="GF182" t="s">
        <v>81</v>
      </c>
      <c r="GG182" t="s">
        <v>81</v>
      </c>
      <c r="GH182" t="s">
        <v>81</v>
      </c>
      <c r="GI182" t="s">
        <v>81</v>
      </c>
      <c r="GJ182" t="s">
        <v>81</v>
      </c>
      <c r="GK182" t="s">
        <v>81</v>
      </c>
      <c r="GL182" t="s">
        <v>81</v>
      </c>
      <c r="GM182" t="s">
        <v>81</v>
      </c>
      <c r="GN182" t="s">
        <v>81</v>
      </c>
      <c r="GO182" t="s">
        <v>81</v>
      </c>
      <c r="GP182" t="s">
        <v>81</v>
      </c>
      <c r="GQ182" t="s">
        <v>81</v>
      </c>
      <c r="GR182" t="s">
        <v>81</v>
      </c>
      <c r="GS182" t="s">
        <v>81</v>
      </c>
      <c r="GT182" t="s">
        <v>81</v>
      </c>
      <c r="GU182" t="s">
        <v>81</v>
      </c>
      <c r="GV182" t="s">
        <v>81</v>
      </c>
      <c r="GW182" t="s">
        <v>81</v>
      </c>
      <c r="GX182" t="s">
        <v>81</v>
      </c>
      <c r="GY182" t="s">
        <v>81</v>
      </c>
      <c r="GZ182" t="s">
        <v>81</v>
      </c>
      <c r="HA182" t="s">
        <v>81</v>
      </c>
      <c r="HB182" t="s">
        <v>81</v>
      </c>
      <c r="HC182" t="s">
        <v>81</v>
      </c>
      <c r="HD182" t="s">
        <v>81</v>
      </c>
      <c r="HE182" t="s">
        <v>81</v>
      </c>
      <c r="HF182" t="s">
        <v>81</v>
      </c>
      <c r="HG182" t="s">
        <v>81</v>
      </c>
      <c r="HH182" t="s">
        <v>81</v>
      </c>
      <c r="HI182" t="s">
        <v>81</v>
      </c>
      <c r="HJ182" t="s">
        <v>81</v>
      </c>
      <c r="HK182" t="s">
        <v>81</v>
      </c>
      <c r="HL182" t="s">
        <v>81</v>
      </c>
      <c r="HM182" t="s">
        <v>81</v>
      </c>
      <c r="HN182" t="s">
        <v>81</v>
      </c>
      <c r="HO182" t="s">
        <v>81</v>
      </c>
      <c r="HP182" t="s">
        <v>81</v>
      </c>
      <c r="HQ182" t="s">
        <v>81</v>
      </c>
      <c r="HR182" t="s">
        <v>81</v>
      </c>
      <c r="HS182" t="s">
        <v>81</v>
      </c>
      <c r="HT182" t="s">
        <v>81</v>
      </c>
      <c r="HU182" t="s">
        <v>81</v>
      </c>
      <c r="HV182" t="s">
        <v>81</v>
      </c>
      <c r="HW182" t="s">
        <v>81</v>
      </c>
      <c r="HX182" t="s">
        <v>81</v>
      </c>
      <c r="HY182" t="s">
        <v>81</v>
      </c>
      <c r="HZ182" t="s">
        <v>81</v>
      </c>
      <c r="IA182" t="s">
        <v>81</v>
      </c>
      <c r="IB182" t="s">
        <v>81</v>
      </c>
      <c r="IC182" t="s">
        <v>81</v>
      </c>
      <c r="ID182" t="s">
        <v>81</v>
      </c>
      <c r="IE182" t="s">
        <v>81</v>
      </c>
      <c r="IF182" t="s">
        <v>81</v>
      </c>
      <c r="IG182" t="s">
        <v>81</v>
      </c>
      <c r="IH182" t="s">
        <v>81</v>
      </c>
      <c r="II182" t="s">
        <v>81</v>
      </c>
      <c r="IJ182" t="s">
        <v>81</v>
      </c>
      <c r="IK182" t="s">
        <v>81</v>
      </c>
      <c r="IL182" t="s">
        <v>81</v>
      </c>
      <c r="IM182" t="s">
        <v>81</v>
      </c>
      <c r="IN182" t="s">
        <v>81</v>
      </c>
      <c r="IO182" t="s">
        <v>81</v>
      </c>
      <c r="IP182" t="s">
        <v>81</v>
      </c>
      <c r="IQ182" t="s">
        <v>81</v>
      </c>
      <c r="IR182" t="s">
        <v>81</v>
      </c>
      <c r="IS182" t="s">
        <v>81</v>
      </c>
      <c r="IT182" t="s">
        <v>81</v>
      </c>
      <c r="IU182" t="s">
        <v>81</v>
      </c>
      <c r="IV182" t="s">
        <v>81</v>
      </c>
      <c r="IW182" t="s">
        <v>81</v>
      </c>
      <c r="IX182" t="s">
        <v>81</v>
      </c>
      <c r="IY182" t="s">
        <v>81</v>
      </c>
      <c r="IZ182" t="s">
        <v>81</v>
      </c>
      <c r="JA182" t="s">
        <v>81</v>
      </c>
      <c r="JB182" t="s">
        <v>81</v>
      </c>
      <c r="JC182" t="s">
        <v>81</v>
      </c>
      <c r="JD182" t="s">
        <v>81</v>
      </c>
      <c r="JE182" t="s">
        <v>81</v>
      </c>
      <c r="JF182" t="s">
        <v>81</v>
      </c>
      <c r="JG182" t="s">
        <v>81</v>
      </c>
      <c r="JH182" t="s">
        <v>81</v>
      </c>
      <c r="JI182" t="s">
        <v>81</v>
      </c>
      <c r="JJ182" t="s">
        <v>81</v>
      </c>
      <c r="JK182" t="s">
        <v>81</v>
      </c>
      <c r="JL182" t="s">
        <v>81</v>
      </c>
      <c r="JM182" t="s">
        <v>81</v>
      </c>
      <c r="JN182" t="s">
        <v>81</v>
      </c>
      <c r="JO182" t="s">
        <v>81</v>
      </c>
      <c r="JP182" t="s">
        <v>81</v>
      </c>
      <c r="JQ182" t="s">
        <v>81</v>
      </c>
      <c r="JR182" t="s">
        <v>81</v>
      </c>
      <c r="JS182" t="s">
        <v>81</v>
      </c>
      <c r="JT182" t="s">
        <v>81</v>
      </c>
      <c r="JU182" t="s">
        <v>81</v>
      </c>
      <c r="JV182" t="s">
        <v>81</v>
      </c>
      <c r="JW182" t="s">
        <v>81</v>
      </c>
      <c r="JX182" t="s">
        <v>81</v>
      </c>
      <c r="JY182" t="s">
        <v>81</v>
      </c>
      <c r="JZ182" t="s">
        <v>81</v>
      </c>
      <c r="KA182" t="s">
        <v>81</v>
      </c>
      <c r="KB182" t="s">
        <v>81</v>
      </c>
      <c r="KC182" t="s">
        <v>81</v>
      </c>
      <c r="KD182" t="s">
        <v>81</v>
      </c>
      <c r="KE182" t="s">
        <v>81</v>
      </c>
      <c r="KF182" t="s">
        <v>81</v>
      </c>
      <c r="KG182" t="s">
        <v>81</v>
      </c>
      <c r="KH182" t="s">
        <v>81</v>
      </c>
      <c r="KI182" t="s">
        <v>81</v>
      </c>
      <c r="KJ182" t="s">
        <v>81</v>
      </c>
      <c r="KK182" t="s">
        <v>81</v>
      </c>
      <c r="KL182" t="s">
        <v>81</v>
      </c>
      <c r="KM182" t="s">
        <v>81</v>
      </c>
      <c r="KN182" t="s">
        <v>81</v>
      </c>
      <c r="KO182" t="s">
        <v>81</v>
      </c>
      <c r="KP182" t="s">
        <v>81</v>
      </c>
      <c r="KQ182" t="s">
        <v>81</v>
      </c>
      <c r="KR182" t="s">
        <v>81</v>
      </c>
      <c r="KS182" t="s">
        <v>81</v>
      </c>
      <c r="KT182" t="s">
        <v>81</v>
      </c>
      <c r="KU182" t="s">
        <v>81</v>
      </c>
      <c r="KV182" t="s">
        <v>81</v>
      </c>
      <c r="KW182" t="s">
        <v>81</v>
      </c>
      <c r="KX182" t="s">
        <v>81</v>
      </c>
      <c r="KY182" t="s">
        <v>81</v>
      </c>
      <c r="KZ182" t="s">
        <v>81</v>
      </c>
      <c r="LA182" t="s">
        <v>81</v>
      </c>
      <c r="LB182" t="s">
        <v>81</v>
      </c>
      <c r="LC182" t="s">
        <v>81</v>
      </c>
      <c r="LD182" t="s">
        <v>81</v>
      </c>
      <c r="LE182" t="s">
        <v>81</v>
      </c>
      <c r="LF182" t="s">
        <v>81</v>
      </c>
      <c r="LG182" t="s">
        <v>81</v>
      </c>
      <c r="LH182" t="s">
        <v>81</v>
      </c>
      <c r="LI182" t="s">
        <v>81</v>
      </c>
      <c r="LJ182" t="s">
        <v>81</v>
      </c>
      <c r="LK182" t="s">
        <v>81</v>
      </c>
      <c r="LL182" t="s">
        <v>81</v>
      </c>
      <c r="LM182" t="s">
        <v>81</v>
      </c>
      <c r="LN182" t="s">
        <v>81</v>
      </c>
      <c r="LO182" t="s">
        <v>81</v>
      </c>
      <c r="LP182" t="s">
        <v>81</v>
      </c>
      <c r="LQ182" t="s">
        <v>81</v>
      </c>
      <c r="LR182" t="s">
        <v>81</v>
      </c>
      <c r="LS182" t="s">
        <v>81</v>
      </c>
      <c r="LT182" t="s">
        <v>81</v>
      </c>
      <c r="LU182" t="s">
        <v>81</v>
      </c>
      <c r="LV182" t="s">
        <v>81</v>
      </c>
      <c r="LW182" t="s">
        <v>81</v>
      </c>
      <c r="LX182" t="s">
        <v>81</v>
      </c>
      <c r="LY182" t="s">
        <v>81</v>
      </c>
      <c r="LZ182" t="s">
        <v>81</v>
      </c>
      <c r="MA182" t="s">
        <v>81</v>
      </c>
      <c r="MB182" t="s">
        <v>81</v>
      </c>
      <c r="MC182" t="s">
        <v>81</v>
      </c>
      <c r="MD182" t="s">
        <v>81</v>
      </c>
      <c r="ME182" t="s">
        <v>81</v>
      </c>
      <c r="MF182" t="s">
        <v>81</v>
      </c>
      <c r="MG182" t="s">
        <v>81</v>
      </c>
      <c r="MH182" t="s">
        <v>81</v>
      </c>
      <c r="MI182" t="s">
        <v>81</v>
      </c>
      <c r="MJ182" t="s">
        <v>81</v>
      </c>
      <c r="MK182" t="s">
        <v>81</v>
      </c>
      <c r="ML182" t="s">
        <v>81</v>
      </c>
      <c r="MM182" t="s">
        <v>81</v>
      </c>
      <c r="MN182" t="s">
        <v>81</v>
      </c>
      <c r="MO182" t="s">
        <v>81</v>
      </c>
      <c r="MP182" t="s">
        <v>81</v>
      </c>
      <c r="MQ182" t="s">
        <v>81</v>
      </c>
      <c r="MR182" t="s">
        <v>81</v>
      </c>
      <c r="MS182" t="s">
        <v>81</v>
      </c>
      <c r="MT182" t="s">
        <v>81</v>
      </c>
      <c r="MU182" t="s">
        <v>81</v>
      </c>
      <c r="MV182" t="s">
        <v>81</v>
      </c>
      <c r="MW182" t="s">
        <v>81</v>
      </c>
      <c r="MX182" t="s">
        <v>81</v>
      </c>
      <c r="MY182" t="s">
        <v>81</v>
      </c>
      <c r="MZ182" t="s">
        <v>81</v>
      </c>
      <c r="NA182" t="s">
        <v>81</v>
      </c>
      <c r="NB182" t="s">
        <v>81</v>
      </c>
      <c r="NC182" t="s">
        <v>81</v>
      </c>
      <c r="ND182" t="s">
        <v>81</v>
      </c>
      <c r="NE182" t="s">
        <v>81</v>
      </c>
      <c r="NF182" t="s">
        <v>81</v>
      </c>
      <c r="NG182" t="s">
        <v>81</v>
      </c>
      <c r="NH182" t="s">
        <v>81</v>
      </c>
      <c r="NI182" t="s">
        <v>81</v>
      </c>
      <c r="NJ182" t="s">
        <v>81</v>
      </c>
      <c r="NK182" t="s">
        <v>81</v>
      </c>
      <c r="NL182" t="s">
        <v>81</v>
      </c>
      <c r="NM182" t="s">
        <v>81</v>
      </c>
      <c r="NN182" t="s">
        <v>81</v>
      </c>
      <c r="NO182" t="s">
        <v>81</v>
      </c>
      <c r="NP182" t="s">
        <v>81</v>
      </c>
      <c r="NQ182" t="s">
        <v>81</v>
      </c>
      <c r="NR182" t="s">
        <v>81</v>
      </c>
      <c r="NS182" t="s">
        <v>81</v>
      </c>
      <c r="NT182" t="s">
        <v>81</v>
      </c>
      <c r="NU182" t="s">
        <v>81</v>
      </c>
      <c r="NV182" t="s">
        <v>81</v>
      </c>
      <c r="NW182" t="s">
        <v>81</v>
      </c>
      <c r="NX182" t="s">
        <v>81</v>
      </c>
      <c r="NY182" t="s">
        <v>81</v>
      </c>
      <c r="NZ182" t="s">
        <v>81</v>
      </c>
      <c r="OA182" t="s">
        <v>81</v>
      </c>
      <c r="OB182" t="s">
        <v>81</v>
      </c>
      <c r="OC182" t="s">
        <v>81</v>
      </c>
      <c r="OD182" t="s">
        <v>81</v>
      </c>
      <c r="OE182" t="s">
        <v>81</v>
      </c>
      <c r="OF182" t="s">
        <v>81</v>
      </c>
      <c r="OG182" t="s">
        <v>81</v>
      </c>
      <c r="OH182" t="s">
        <v>81</v>
      </c>
      <c r="OI182" t="s">
        <v>81</v>
      </c>
      <c r="OJ182" t="s">
        <v>81</v>
      </c>
      <c r="OK182" t="s">
        <v>81</v>
      </c>
      <c r="OL182" t="s">
        <v>81</v>
      </c>
      <c r="OM182">
        <v>1</v>
      </c>
      <c r="ON182">
        <v>2</v>
      </c>
      <c r="OO182">
        <v>1</v>
      </c>
      <c r="OP182">
        <v>0</v>
      </c>
      <c r="OQ182" t="s">
        <v>81</v>
      </c>
      <c r="OR182" t="s">
        <v>81</v>
      </c>
      <c r="OS182" t="s">
        <v>81</v>
      </c>
      <c r="OT182" t="s">
        <v>81</v>
      </c>
      <c r="OU182" t="s">
        <v>81</v>
      </c>
      <c r="OV182" t="s">
        <v>81</v>
      </c>
      <c r="OW182" t="s">
        <v>81</v>
      </c>
      <c r="OX182" t="s">
        <v>81</v>
      </c>
      <c r="OY182" t="s">
        <v>81</v>
      </c>
      <c r="OZ182" t="s">
        <v>81</v>
      </c>
      <c r="PA182" t="s">
        <v>81</v>
      </c>
      <c r="PB182" t="s">
        <v>81</v>
      </c>
      <c r="PC182" t="s">
        <v>81</v>
      </c>
      <c r="PD182" t="s">
        <v>81</v>
      </c>
    </row>
    <row r="183" spans="1:420" x14ac:dyDescent="0.35">
      <c r="A183" s="20">
        <v>3120809</v>
      </c>
      <c r="B183" s="20">
        <v>3</v>
      </c>
      <c r="C183" s="20">
        <v>12</v>
      </c>
      <c r="D183" s="20">
        <v>8</v>
      </c>
      <c r="E183" s="20" t="s">
        <v>1966</v>
      </c>
      <c r="F183" s="20">
        <v>1</v>
      </c>
      <c r="G183" s="20">
        <v>3</v>
      </c>
      <c r="H183" s="20">
        <v>3</v>
      </c>
      <c r="I183" s="20">
        <v>90</v>
      </c>
      <c r="J183" s="20">
        <v>100</v>
      </c>
      <c r="K183" s="20">
        <v>20</v>
      </c>
      <c r="L183" s="20">
        <v>6500</v>
      </c>
      <c r="M183" s="20">
        <v>26</v>
      </c>
      <c r="N183" s="20">
        <v>3</v>
      </c>
      <c r="O183" s="20">
        <v>3</v>
      </c>
      <c r="P183" s="20">
        <v>15</v>
      </c>
      <c r="Q183" t="s">
        <v>81</v>
      </c>
      <c r="R183" s="20">
        <v>5</v>
      </c>
      <c r="S183" s="20">
        <v>40000</v>
      </c>
      <c r="T183" s="20" t="s">
        <v>81</v>
      </c>
      <c r="U183" s="20" t="s">
        <v>81</v>
      </c>
      <c r="V183" s="20" t="s">
        <v>81</v>
      </c>
      <c r="W183" s="20" t="s">
        <v>81</v>
      </c>
      <c r="X183" s="20" t="s">
        <v>81</v>
      </c>
      <c r="Y183" s="20" t="s">
        <v>81</v>
      </c>
      <c r="Z183" s="20" t="s">
        <v>81</v>
      </c>
      <c r="AA183" s="20" t="s">
        <v>81</v>
      </c>
      <c r="AB183" s="20" t="s">
        <v>81</v>
      </c>
      <c r="AC183" s="20" t="s">
        <v>81</v>
      </c>
      <c r="AD183" s="20" t="s">
        <v>81</v>
      </c>
      <c r="AE183" s="20" t="s">
        <v>81</v>
      </c>
      <c r="AF183" s="20" t="s">
        <v>81</v>
      </c>
      <c r="AG183" s="20" t="s">
        <v>81</v>
      </c>
      <c r="AH183" s="20" t="s">
        <v>81</v>
      </c>
      <c r="AI183" s="20" t="s">
        <v>81</v>
      </c>
      <c r="AJ183" s="20" t="s">
        <v>81</v>
      </c>
      <c r="AK183" s="20" t="s">
        <v>81</v>
      </c>
      <c r="AL183" s="20" t="s">
        <v>81</v>
      </c>
      <c r="AM183" s="20" t="s">
        <v>81</v>
      </c>
      <c r="AN183" s="20" t="s">
        <v>81</v>
      </c>
      <c r="AO183" s="20" t="s">
        <v>81</v>
      </c>
      <c r="AP183" s="20" t="s">
        <v>81</v>
      </c>
      <c r="AQ183" s="20" t="s">
        <v>81</v>
      </c>
      <c r="AR183" s="20" t="s">
        <v>81</v>
      </c>
      <c r="AS183" s="20" t="s">
        <v>81</v>
      </c>
      <c r="AT183" s="20" t="s">
        <v>81</v>
      </c>
      <c r="AU183" s="20" t="s">
        <v>81</v>
      </c>
      <c r="AV183">
        <v>2</v>
      </c>
      <c r="AW183" s="20" t="s">
        <v>81</v>
      </c>
      <c r="AX183">
        <v>28000</v>
      </c>
      <c r="AY183" s="20" t="s">
        <v>81</v>
      </c>
      <c r="AZ183">
        <v>10000</v>
      </c>
      <c r="BA183" t="s">
        <v>81</v>
      </c>
      <c r="BB183" t="s">
        <v>81</v>
      </c>
      <c r="BC183">
        <v>7000</v>
      </c>
      <c r="BD183" t="s">
        <v>81</v>
      </c>
      <c r="BE183" t="s">
        <v>81</v>
      </c>
      <c r="BF183" t="s">
        <v>81</v>
      </c>
      <c r="BG183" t="s">
        <v>81</v>
      </c>
      <c r="BH183" t="s">
        <v>81</v>
      </c>
      <c r="BI183" t="s">
        <v>81</v>
      </c>
      <c r="BJ183" t="s">
        <v>81</v>
      </c>
      <c r="BK183" t="s">
        <v>81</v>
      </c>
      <c r="BL183" t="s">
        <v>81</v>
      </c>
      <c r="BM183" t="s">
        <v>81</v>
      </c>
      <c r="BN183" t="s">
        <v>81</v>
      </c>
      <c r="BO183" t="s">
        <v>81</v>
      </c>
      <c r="BP183" t="s">
        <v>81</v>
      </c>
      <c r="BQ183" t="s">
        <v>81</v>
      </c>
      <c r="BR183" t="s">
        <v>81</v>
      </c>
      <c r="BS183" t="s">
        <v>81</v>
      </c>
      <c r="BT183" t="s">
        <v>81</v>
      </c>
      <c r="BU183">
        <v>2</v>
      </c>
      <c r="BV183" t="s">
        <v>81</v>
      </c>
      <c r="BW183" t="s">
        <v>81</v>
      </c>
      <c r="BX183" t="s">
        <v>81</v>
      </c>
      <c r="BY183">
        <v>2</v>
      </c>
      <c r="BZ183" t="s">
        <v>81</v>
      </c>
      <c r="CA183" t="s">
        <v>81</v>
      </c>
      <c r="CB183" t="s">
        <v>81</v>
      </c>
      <c r="CC183" t="s">
        <v>81</v>
      </c>
      <c r="CD183" t="s">
        <v>81</v>
      </c>
      <c r="CE183">
        <v>2</v>
      </c>
      <c r="CF183" t="s">
        <v>81</v>
      </c>
      <c r="CG183">
        <v>2</v>
      </c>
      <c r="CH183" t="s">
        <v>81</v>
      </c>
      <c r="CI183">
        <v>1</v>
      </c>
      <c r="CJ183" t="s">
        <v>81</v>
      </c>
      <c r="CK183" t="s">
        <v>81</v>
      </c>
      <c r="CL183" t="s">
        <v>81</v>
      </c>
      <c r="CM183">
        <v>8</v>
      </c>
      <c r="CN183">
        <v>1</v>
      </c>
      <c r="CO183">
        <v>2</v>
      </c>
      <c r="CP183" t="s">
        <v>81</v>
      </c>
      <c r="CQ183" t="s">
        <v>81</v>
      </c>
      <c r="CR183" t="s">
        <v>81</v>
      </c>
      <c r="CS183">
        <v>1</v>
      </c>
      <c r="CT183" t="s">
        <v>81</v>
      </c>
      <c r="CU183" t="s">
        <v>81</v>
      </c>
      <c r="CV183" t="s">
        <v>81</v>
      </c>
      <c r="CW183" t="s">
        <v>81</v>
      </c>
      <c r="CX183" t="s">
        <v>81</v>
      </c>
      <c r="CY183">
        <v>1</v>
      </c>
      <c r="CZ183" t="s">
        <v>81</v>
      </c>
      <c r="DA183" t="s">
        <v>81</v>
      </c>
      <c r="DB183" t="s">
        <v>81</v>
      </c>
      <c r="DC183">
        <v>1</v>
      </c>
      <c r="DD183" t="s">
        <v>81</v>
      </c>
      <c r="DE183" t="s">
        <v>81</v>
      </c>
      <c r="DF183" t="s">
        <v>81</v>
      </c>
      <c r="DG183">
        <v>5</v>
      </c>
      <c r="DH183">
        <v>1</v>
      </c>
      <c r="DI183" t="s">
        <v>81</v>
      </c>
      <c r="DJ183" t="s">
        <v>81</v>
      </c>
      <c r="DK183" t="s">
        <v>81</v>
      </c>
      <c r="DL183" t="s">
        <v>81</v>
      </c>
      <c r="DM183" t="s">
        <v>81</v>
      </c>
      <c r="DN183">
        <v>2</v>
      </c>
      <c r="DO183" t="s">
        <v>81</v>
      </c>
      <c r="DP183" t="s">
        <v>81</v>
      </c>
      <c r="DQ183" t="s">
        <v>81</v>
      </c>
      <c r="DR183">
        <v>1</v>
      </c>
      <c r="DS183" t="s">
        <v>81</v>
      </c>
      <c r="DT183" t="s">
        <v>81</v>
      </c>
      <c r="DU183" t="s">
        <v>81</v>
      </c>
      <c r="DV183" t="s">
        <v>81</v>
      </c>
      <c r="DW183" t="s">
        <v>81</v>
      </c>
      <c r="DX183" t="s">
        <v>81</v>
      </c>
      <c r="DY183" t="s">
        <v>81</v>
      </c>
      <c r="DZ183" t="s">
        <v>81</v>
      </c>
      <c r="EA183" t="s">
        <v>81</v>
      </c>
      <c r="EB183" t="s">
        <v>81</v>
      </c>
      <c r="EC183">
        <v>2</v>
      </c>
      <c r="ED183" t="s">
        <v>81</v>
      </c>
      <c r="EE183" t="s">
        <v>81</v>
      </c>
      <c r="EF183" t="s">
        <v>81</v>
      </c>
      <c r="EG183">
        <v>1</v>
      </c>
      <c r="EH183" t="s">
        <v>81</v>
      </c>
      <c r="EI183" t="s">
        <v>81</v>
      </c>
      <c r="EJ183" t="s">
        <v>81</v>
      </c>
      <c r="EK183" t="s">
        <v>81</v>
      </c>
      <c r="EL183" t="s">
        <v>81</v>
      </c>
      <c r="EM183" t="s">
        <v>81</v>
      </c>
      <c r="EN183" t="s">
        <v>81</v>
      </c>
      <c r="EO183" t="s">
        <v>81</v>
      </c>
      <c r="EP183" t="s">
        <v>81</v>
      </c>
      <c r="EQ183" t="s">
        <v>81</v>
      </c>
      <c r="ER183">
        <v>2</v>
      </c>
      <c r="ES183" t="s">
        <v>81</v>
      </c>
      <c r="ET183" t="s">
        <v>81</v>
      </c>
      <c r="EU183" t="s">
        <v>81</v>
      </c>
      <c r="EV183">
        <v>1</v>
      </c>
      <c r="EW183" t="s">
        <v>81</v>
      </c>
      <c r="EX183" t="s">
        <v>81</v>
      </c>
      <c r="EY183" t="s">
        <v>81</v>
      </c>
      <c r="EZ183" t="s">
        <v>81</v>
      </c>
      <c r="FA183" t="s">
        <v>81</v>
      </c>
      <c r="FB183" t="s">
        <v>81</v>
      </c>
      <c r="FC183" t="s">
        <v>81</v>
      </c>
      <c r="FD183" t="s">
        <v>81</v>
      </c>
      <c r="FE183" t="s">
        <v>81</v>
      </c>
      <c r="FF183" t="s">
        <v>81</v>
      </c>
      <c r="FG183" t="s">
        <v>81</v>
      </c>
      <c r="FH183" t="s">
        <v>81</v>
      </c>
      <c r="FI183" t="s">
        <v>81</v>
      </c>
      <c r="FJ183">
        <v>2</v>
      </c>
      <c r="FK183">
        <v>1</v>
      </c>
      <c r="FL183" t="s">
        <v>81</v>
      </c>
      <c r="FM183" t="s">
        <v>81</v>
      </c>
      <c r="FN183" t="s">
        <v>81</v>
      </c>
      <c r="FO183" t="s">
        <v>81</v>
      </c>
      <c r="FP183" t="s">
        <v>81</v>
      </c>
      <c r="FQ183">
        <v>2</v>
      </c>
      <c r="FR183" t="s">
        <v>81</v>
      </c>
      <c r="FS183" t="s">
        <v>81</v>
      </c>
      <c r="FT183" t="s">
        <v>81</v>
      </c>
      <c r="FU183">
        <v>1</v>
      </c>
      <c r="FV183" t="s">
        <v>81</v>
      </c>
      <c r="FW183" t="s">
        <v>81</v>
      </c>
      <c r="FX183" t="s">
        <v>81</v>
      </c>
      <c r="FY183" t="s">
        <v>81</v>
      </c>
      <c r="FZ183" t="s">
        <v>81</v>
      </c>
      <c r="GA183" t="s">
        <v>81</v>
      </c>
      <c r="GB183" t="s">
        <v>81</v>
      </c>
      <c r="GC183" t="s">
        <v>81</v>
      </c>
      <c r="GD183" t="s">
        <v>81</v>
      </c>
      <c r="GE183" t="s">
        <v>81</v>
      </c>
      <c r="GF183" t="s">
        <v>81</v>
      </c>
      <c r="GG183" t="s">
        <v>81</v>
      </c>
      <c r="GH183" t="s">
        <v>81</v>
      </c>
      <c r="GI183" t="s">
        <v>81</v>
      </c>
      <c r="GJ183" t="s">
        <v>81</v>
      </c>
      <c r="GK183" t="s">
        <v>81</v>
      </c>
      <c r="GL183" t="s">
        <v>81</v>
      </c>
      <c r="GM183" t="s">
        <v>81</v>
      </c>
      <c r="GN183" t="s">
        <v>81</v>
      </c>
      <c r="GO183" t="s">
        <v>81</v>
      </c>
      <c r="GP183" t="s">
        <v>81</v>
      </c>
      <c r="GQ183" t="s">
        <v>81</v>
      </c>
      <c r="GR183" t="s">
        <v>81</v>
      </c>
      <c r="GS183" t="s">
        <v>81</v>
      </c>
      <c r="GT183" t="s">
        <v>81</v>
      </c>
      <c r="GU183" t="s">
        <v>81</v>
      </c>
      <c r="GV183" t="s">
        <v>81</v>
      </c>
      <c r="GW183" t="s">
        <v>81</v>
      </c>
      <c r="GX183" t="s">
        <v>81</v>
      </c>
      <c r="GY183" t="s">
        <v>81</v>
      </c>
      <c r="GZ183" t="s">
        <v>81</v>
      </c>
      <c r="HA183" t="s">
        <v>81</v>
      </c>
      <c r="HB183" t="s">
        <v>81</v>
      </c>
      <c r="HC183" t="s">
        <v>81</v>
      </c>
      <c r="HD183" t="s">
        <v>81</v>
      </c>
      <c r="HE183" t="s">
        <v>81</v>
      </c>
      <c r="HF183" t="s">
        <v>81</v>
      </c>
      <c r="HG183" t="s">
        <v>81</v>
      </c>
      <c r="HH183" t="s">
        <v>81</v>
      </c>
      <c r="HI183" t="s">
        <v>81</v>
      </c>
      <c r="HJ183" t="s">
        <v>81</v>
      </c>
      <c r="HK183" t="s">
        <v>81</v>
      </c>
      <c r="HL183" t="s">
        <v>81</v>
      </c>
      <c r="HM183" t="s">
        <v>81</v>
      </c>
      <c r="HN183" t="s">
        <v>81</v>
      </c>
      <c r="HO183" t="s">
        <v>81</v>
      </c>
      <c r="HP183" t="s">
        <v>81</v>
      </c>
      <c r="HQ183" t="s">
        <v>81</v>
      </c>
      <c r="HR183" t="s">
        <v>81</v>
      </c>
      <c r="HS183" t="s">
        <v>81</v>
      </c>
      <c r="HT183" t="s">
        <v>81</v>
      </c>
      <c r="HU183" t="s">
        <v>81</v>
      </c>
      <c r="HV183" t="s">
        <v>81</v>
      </c>
      <c r="HW183" t="s">
        <v>81</v>
      </c>
      <c r="HX183" t="s">
        <v>81</v>
      </c>
      <c r="HY183" t="s">
        <v>81</v>
      </c>
      <c r="HZ183" t="s">
        <v>81</v>
      </c>
      <c r="IA183" t="s">
        <v>81</v>
      </c>
      <c r="IB183" t="s">
        <v>81</v>
      </c>
      <c r="IC183" t="s">
        <v>81</v>
      </c>
      <c r="ID183" t="s">
        <v>81</v>
      </c>
      <c r="IE183" t="s">
        <v>81</v>
      </c>
      <c r="IF183" t="s">
        <v>81</v>
      </c>
      <c r="IG183" t="s">
        <v>81</v>
      </c>
      <c r="IH183" t="s">
        <v>81</v>
      </c>
      <c r="II183" t="s">
        <v>81</v>
      </c>
      <c r="IJ183" t="s">
        <v>81</v>
      </c>
      <c r="IK183" t="s">
        <v>81</v>
      </c>
      <c r="IL183" t="s">
        <v>81</v>
      </c>
      <c r="IM183" t="s">
        <v>81</v>
      </c>
      <c r="IN183" t="s">
        <v>81</v>
      </c>
      <c r="IO183" t="s">
        <v>81</v>
      </c>
      <c r="IP183" t="s">
        <v>81</v>
      </c>
      <c r="IQ183" t="s">
        <v>81</v>
      </c>
      <c r="IR183" t="s">
        <v>81</v>
      </c>
      <c r="IS183" t="s">
        <v>81</v>
      </c>
      <c r="IT183" t="s">
        <v>81</v>
      </c>
      <c r="IU183" t="s">
        <v>81</v>
      </c>
      <c r="IV183" t="s">
        <v>81</v>
      </c>
      <c r="IW183" t="s">
        <v>81</v>
      </c>
      <c r="IX183" t="s">
        <v>81</v>
      </c>
      <c r="IY183" t="s">
        <v>81</v>
      </c>
      <c r="IZ183" t="s">
        <v>81</v>
      </c>
      <c r="JA183" t="s">
        <v>81</v>
      </c>
      <c r="JB183" t="s">
        <v>81</v>
      </c>
      <c r="JC183" t="s">
        <v>81</v>
      </c>
      <c r="JD183" t="s">
        <v>81</v>
      </c>
      <c r="JE183" t="s">
        <v>81</v>
      </c>
      <c r="JF183" t="s">
        <v>81</v>
      </c>
      <c r="JG183" t="s">
        <v>81</v>
      </c>
      <c r="JH183" t="s">
        <v>81</v>
      </c>
      <c r="JI183" t="s">
        <v>81</v>
      </c>
      <c r="JJ183" t="s">
        <v>81</v>
      </c>
      <c r="JK183" t="s">
        <v>81</v>
      </c>
      <c r="JL183" t="s">
        <v>81</v>
      </c>
      <c r="JM183" t="s">
        <v>81</v>
      </c>
      <c r="JN183" t="s">
        <v>81</v>
      </c>
      <c r="JO183" t="s">
        <v>81</v>
      </c>
      <c r="JP183" t="s">
        <v>81</v>
      </c>
      <c r="JQ183" t="s">
        <v>81</v>
      </c>
      <c r="JR183" t="s">
        <v>81</v>
      </c>
      <c r="JS183" t="s">
        <v>81</v>
      </c>
      <c r="JT183" t="s">
        <v>81</v>
      </c>
      <c r="JU183" t="s">
        <v>81</v>
      </c>
      <c r="JV183" t="s">
        <v>81</v>
      </c>
      <c r="JW183" t="s">
        <v>81</v>
      </c>
      <c r="JX183" t="s">
        <v>81</v>
      </c>
      <c r="JY183" t="s">
        <v>81</v>
      </c>
      <c r="JZ183" t="s">
        <v>81</v>
      </c>
      <c r="KA183" t="s">
        <v>81</v>
      </c>
      <c r="KB183" t="s">
        <v>81</v>
      </c>
      <c r="KC183" t="s">
        <v>81</v>
      </c>
      <c r="KD183" t="s">
        <v>81</v>
      </c>
      <c r="KE183" t="s">
        <v>81</v>
      </c>
      <c r="KF183" t="s">
        <v>81</v>
      </c>
      <c r="KG183" t="s">
        <v>81</v>
      </c>
      <c r="KH183" t="s">
        <v>81</v>
      </c>
      <c r="KI183" t="s">
        <v>81</v>
      </c>
      <c r="KJ183" t="s">
        <v>81</v>
      </c>
      <c r="KK183" t="s">
        <v>81</v>
      </c>
      <c r="KL183" t="s">
        <v>81</v>
      </c>
      <c r="KM183" t="s">
        <v>81</v>
      </c>
      <c r="KN183" t="s">
        <v>81</v>
      </c>
      <c r="KO183" t="s">
        <v>81</v>
      </c>
      <c r="KP183" t="s">
        <v>81</v>
      </c>
      <c r="KQ183" t="s">
        <v>81</v>
      </c>
      <c r="KR183" t="s">
        <v>81</v>
      </c>
      <c r="KS183" t="s">
        <v>81</v>
      </c>
      <c r="KT183" t="s">
        <v>81</v>
      </c>
      <c r="KU183" t="s">
        <v>81</v>
      </c>
      <c r="KV183" t="s">
        <v>81</v>
      </c>
      <c r="KW183" t="s">
        <v>81</v>
      </c>
      <c r="KX183" t="s">
        <v>81</v>
      </c>
      <c r="KY183" t="s">
        <v>81</v>
      </c>
      <c r="KZ183" t="s">
        <v>81</v>
      </c>
      <c r="LA183" t="s">
        <v>81</v>
      </c>
      <c r="LB183" t="s">
        <v>81</v>
      </c>
      <c r="LC183" t="s">
        <v>81</v>
      </c>
      <c r="LD183" t="s">
        <v>81</v>
      </c>
      <c r="LE183" t="s">
        <v>81</v>
      </c>
      <c r="LF183" t="s">
        <v>81</v>
      </c>
      <c r="LG183" t="s">
        <v>81</v>
      </c>
      <c r="LH183" t="s">
        <v>81</v>
      </c>
      <c r="LI183" t="s">
        <v>81</v>
      </c>
      <c r="LJ183" t="s">
        <v>81</v>
      </c>
      <c r="LK183" t="s">
        <v>81</v>
      </c>
      <c r="LL183" t="s">
        <v>81</v>
      </c>
      <c r="LM183" t="s">
        <v>81</v>
      </c>
      <c r="LN183" t="s">
        <v>81</v>
      </c>
      <c r="LO183" t="s">
        <v>81</v>
      </c>
      <c r="LP183" t="s">
        <v>81</v>
      </c>
      <c r="LQ183" t="s">
        <v>81</v>
      </c>
      <c r="LR183" t="s">
        <v>81</v>
      </c>
      <c r="LS183" t="s">
        <v>81</v>
      </c>
      <c r="LT183" t="s">
        <v>81</v>
      </c>
      <c r="LU183" t="s">
        <v>81</v>
      </c>
      <c r="LV183" t="s">
        <v>81</v>
      </c>
      <c r="LW183" t="s">
        <v>81</v>
      </c>
      <c r="LX183" t="s">
        <v>81</v>
      </c>
      <c r="LY183" t="s">
        <v>81</v>
      </c>
      <c r="LZ183" t="s">
        <v>81</v>
      </c>
      <c r="MA183" t="s">
        <v>81</v>
      </c>
      <c r="MB183" t="s">
        <v>81</v>
      </c>
      <c r="MC183" t="s">
        <v>81</v>
      </c>
      <c r="MD183" t="s">
        <v>81</v>
      </c>
      <c r="ME183" t="s">
        <v>81</v>
      </c>
      <c r="MF183" t="s">
        <v>81</v>
      </c>
      <c r="MG183" t="s">
        <v>81</v>
      </c>
      <c r="MH183" t="s">
        <v>81</v>
      </c>
      <c r="MI183" t="s">
        <v>81</v>
      </c>
      <c r="MJ183" t="s">
        <v>81</v>
      </c>
      <c r="MK183" t="s">
        <v>81</v>
      </c>
      <c r="ML183" t="s">
        <v>81</v>
      </c>
      <c r="MM183" t="s">
        <v>81</v>
      </c>
      <c r="MN183" t="s">
        <v>81</v>
      </c>
      <c r="MO183" t="s">
        <v>81</v>
      </c>
      <c r="MP183" t="s">
        <v>81</v>
      </c>
      <c r="MQ183" t="s">
        <v>81</v>
      </c>
      <c r="MR183" t="s">
        <v>81</v>
      </c>
      <c r="MS183" t="s">
        <v>81</v>
      </c>
      <c r="MT183" t="s">
        <v>81</v>
      </c>
      <c r="MU183" t="s">
        <v>81</v>
      </c>
      <c r="MV183" t="s">
        <v>81</v>
      </c>
      <c r="MW183" t="s">
        <v>81</v>
      </c>
      <c r="MX183" t="s">
        <v>81</v>
      </c>
      <c r="MY183" t="s">
        <v>81</v>
      </c>
      <c r="MZ183" t="s">
        <v>81</v>
      </c>
      <c r="NA183" t="s">
        <v>81</v>
      </c>
      <c r="NB183" t="s">
        <v>81</v>
      </c>
      <c r="NC183" t="s">
        <v>81</v>
      </c>
      <c r="ND183" t="s">
        <v>81</v>
      </c>
      <c r="NE183" t="s">
        <v>81</v>
      </c>
      <c r="NF183" t="s">
        <v>81</v>
      </c>
      <c r="NG183" t="s">
        <v>81</v>
      </c>
      <c r="NH183" t="s">
        <v>81</v>
      </c>
      <c r="NI183" t="s">
        <v>81</v>
      </c>
      <c r="NJ183" t="s">
        <v>81</v>
      </c>
      <c r="NK183" t="s">
        <v>81</v>
      </c>
      <c r="NL183" t="s">
        <v>81</v>
      </c>
      <c r="NM183" t="s">
        <v>81</v>
      </c>
      <c r="NN183" t="s">
        <v>81</v>
      </c>
      <c r="NO183" t="s">
        <v>81</v>
      </c>
      <c r="NP183" t="s">
        <v>81</v>
      </c>
      <c r="NQ183" t="s">
        <v>81</v>
      </c>
      <c r="NR183" t="s">
        <v>81</v>
      </c>
      <c r="NS183" t="s">
        <v>81</v>
      </c>
      <c r="NT183" t="s">
        <v>81</v>
      </c>
      <c r="NU183" t="s">
        <v>81</v>
      </c>
      <c r="NV183" t="s">
        <v>81</v>
      </c>
      <c r="NW183" t="s">
        <v>81</v>
      </c>
      <c r="NX183" t="s">
        <v>81</v>
      </c>
      <c r="NY183" t="s">
        <v>81</v>
      </c>
      <c r="NZ183" t="s">
        <v>81</v>
      </c>
      <c r="OA183" t="s">
        <v>81</v>
      </c>
      <c r="OB183" t="s">
        <v>81</v>
      </c>
      <c r="OC183" t="s">
        <v>81</v>
      </c>
      <c r="OD183" t="s">
        <v>81</v>
      </c>
      <c r="OE183" t="s">
        <v>81</v>
      </c>
      <c r="OF183" t="s">
        <v>81</v>
      </c>
      <c r="OG183" t="s">
        <v>81</v>
      </c>
      <c r="OH183" t="s">
        <v>81</v>
      </c>
      <c r="OI183" t="s">
        <v>81</v>
      </c>
      <c r="OJ183" t="s">
        <v>81</v>
      </c>
      <c r="OK183" t="s">
        <v>81</v>
      </c>
      <c r="OL183" t="s">
        <v>81</v>
      </c>
      <c r="OM183">
        <v>1</v>
      </c>
      <c r="ON183">
        <v>1</v>
      </c>
      <c r="OO183">
        <v>11</v>
      </c>
      <c r="OP183">
        <v>0</v>
      </c>
      <c r="OQ183" t="s">
        <v>81</v>
      </c>
      <c r="OR183" t="s">
        <v>81</v>
      </c>
      <c r="OS183" t="s">
        <v>81</v>
      </c>
      <c r="OT183" t="s">
        <v>81</v>
      </c>
      <c r="OU183" t="s">
        <v>81</v>
      </c>
      <c r="OV183" t="s">
        <v>81</v>
      </c>
      <c r="OW183" t="s">
        <v>81</v>
      </c>
      <c r="OX183" t="s">
        <v>81</v>
      </c>
      <c r="OY183" t="s">
        <v>81</v>
      </c>
      <c r="OZ183" t="s">
        <v>81</v>
      </c>
      <c r="PA183" t="s">
        <v>81</v>
      </c>
      <c r="PB183" t="s">
        <v>81</v>
      </c>
      <c r="PC183" t="s">
        <v>81</v>
      </c>
      <c r="PD183" t="s">
        <v>81</v>
      </c>
    </row>
    <row r="184" spans="1:420" x14ac:dyDescent="0.35">
      <c r="A184" s="20">
        <v>3120810</v>
      </c>
      <c r="B184" s="20">
        <v>3</v>
      </c>
      <c r="C184" s="20">
        <v>12</v>
      </c>
      <c r="D184" s="20">
        <v>8</v>
      </c>
      <c r="E184" s="20" t="s">
        <v>1971</v>
      </c>
      <c r="F184" s="20">
        <v>26</v>
      </c>
      <c r="G184" s="20">
        <v>7</v>
      </c>
      <c r="H184" s="20">
        <v>7</v>
      </c>
      <c r="I184" s="20">
        <v>13</v>
      </c>
      <c r="J184" t="s">
        <v>81</v>
      </c>
      <c r="K184" s="20">
        <v>5</v>
      </c>
      <c r="L184" s="20">
        <v>33000</v>
      </c>
      <c r="M184" s="20">
        <v>1</v>
      </c>
      <c r="N184" s="20">
        <v>9</v>
      </c>
      <c r="O184" s="20">
        <v>9</v>
      </c>
      <c r="P184" s="20">
        <v>80</v>
      </c>
      <c r="Q184" s="20">
        <v>100</v>
      </c>
      <c r="R184" s="20">
        <v>50</v>
      </c>
      <c r="S184" s="20">
        <v>7200</v>
      </c>
      <c r="T184" t="s">
        <v>81</v>
      </c>
      <c r="U184" t="s">
        <v>81</v>
      </c>
      <c r="V184" t="s">
        <v>81</v>
      </c>
      <c r="W184" t="s">
        <v>81</v>
      </c>
      <c r="X184" t="s">
        <v>81</v>
      </c>
      <c r="Y184" t="s">
        <v>81</v>
      </c>
      <c r="Z184" t="s">
        <v>81</v>
      </c>
      <c r="AA184" t="s">
        <v>81</v>
      </c>
      <c r="AB184" t="s">
        <v>81</v>
      </c>
      <c r="AC184" t="s">
        <v>81</v>
      </c>
      <c r="AD184" t="s">
        <v>81</v>
      </c>
      <c r="AE184" t="s">
        <v>81</v>
      </c>
      <c r="AF184" t="s">
        <v>81</v>
      </c>
      <c r="AG184" t="s">
        <v>81</v>
      </c>
      <c r="AH184" t="s">
        <v>81</v>
      </c>
      <c r="AI184" t="s">
        <v>81</v>
      </c>
      <c r="AJ184" t="s">
        <v>81</v>
      </c>
      <c r="AK184" t="s">
        <v>81</v>
      </c>
      <c r="AL184" t="s">
        <v>81</v>
      </c>
      <c r="AM184" t="s">
        <v>81</v>
      </c>
      <c r="AN184" t="s">
        <v>81</v>
      </c>
      <c r="AO184" t="s">
        <v>81</v>
      </c>
      <c r="AP184" t="s">
        <v>81</v>
      </c>
      <c r="AQ184" t="s">
        <v>81</v>
      </c>
      <c r="AR184" t="s">
        <v>81</v>
      </c>
      <c r="AS184" t="s">
        <v>81</v>
      </c>
      <c r="AT184" t="s">
        <v>81</v>
      </c>
      <c r="AU184" t="s">
        <v>81</v>
      </c>
      <c r="AV184">
        <v>2</v>
      </c>
      <c r="AW184" t="s">
        <v>81</v>
      </c>
      <c r="AX184" t="s">
        <v>81</v>
      </c>
      <c r="AY184">
        <v>25000</v>
      </c>
      <c r="AZ184" t="s">
        <v>81</v>
      </c>
      <c r="BA184" t="s">
        <v>81</v>
      </c>
      <c r="BB184">
        <v>40000</v>
      </c>
      <c r="BC184">
        <v>11000</v>
      </c>
      <c r="BD184" t="s">
        <v>81</v>
      </c>
      <c r="BE184" t="s">
        <v>81</v>
      </c>
      <c r="BF184" t="s">
        <v>81</v>
      </c>
      <c r="BG184" t="s">
        <v>81</v>
      </c>
      <c r="BH184" t="s">
        <v>81</v>
      </c>
      <c r="BI184" t="s">
        <v>81</v>
      </c>
      <c r="BJ184" t="s">
        <v>81</v>
      </c>
      <c r="BK184" t="s">
        <v>81</v>
      </c>
      <c r="BL184" t="s">
        <v>81</v>
      </c>
      <c r="BM184" t="s">
        <v>81</v>
      </c>
      <c r="BN184" t="s">
        <v>81</v>
      </c>
      <c r="BO184" t="s">
        <v>81</v>
      </c>
      <c r="BP184" t="s">
        <v>81</v>
      </c>
      <c r="BQ184" t="s">
        <v>81</v>
      </c>
      <c r="BR184" t="s">
        <v>81</v>
      </c>
      <c r="BS184" t="s">
        <v>81</v>
      </c>
      <c r="BT184" t="s">
        <v>81</v>
      </c>
      <c r="BU184" s="27">
        <v>0</v>
      </c>
      <c r="BV184" t="s">
        <v>81</v>
      </c>
      <c r="BW184" t="s">
        <v>81</v>
      </c>
      <c r="BX184" t="s">
        <v>81</v>
      </c>
      <c r="BY184" t="s">
        <v>81</v>
      </c>
      <c r="BZ184">
        <v>2</v>
      </c>
      <c r="CA184" t="s">
        <v>81</v>
      </c>
      <c r="CB184" t="s">
        <v>81</v>
      </c>
      <c r="CC184" t="s">
        <v>81</v>
      </c>
      <c r="CD184">
        <v>1</v>
      </c>
      <c r="CE184" t="s">
        <v>81</v>
      </c>
      <c r="CF184" t="s">
        <v>81</v>
      </c>
      <c r="CG184" t="s">
        <v>81</v>
      </c>
      <c r="CH184" t="s">
        <v>81</v>
      </c>
      <c r="CI184" t="s">
        <v>81</v>
      </c>
      <c r="CJ184" t="s">
        <v>81</v>
      </c>
      <c r="CK184" t="s">
        <v>81</v>
      </c>
      <c r="CL184" t="s">
        <v>81</v>
      </c>
      <c r="CM184" t="s">
        <v>81</v>
      </c>
      <c r="CN184" t="s">
        <v>81</v>
      </c>
      <c r="CO184">
        <v>2</v>
      </c>
      <c r="CP184" t="s">
        <v>81</v>
      </c>
      <c r="CQ184">
        <v>2</v>
      </c>
      <c r="CR184" t="s">
        <v>81</v>
      </c>
      <c r="CS184">
        <v>1</v>
      </c>
      <c r="CT184" t="s">
        <v>81</v>
      </c>
      <c r="CU184" t="s">
        <v>81</v>
      </c>
      <c r="CV184" t="s">
        <v>81</v>
      </c>
      <c r="CW184" t="s">
        <v>81</v>
      </c>
      <c r="CX184" t="s">
        <v>81</v>
      </c>
      <c r="CY184" t="s">
        <v>81</v>
      </c>
      <c r="CZ184" t="s">
        <v>81</v>
      </c>
      <c r="DA184" t="s">
        <v>81</v>
      </c>
      <c r="DB184" t="s">
        <v>81</v>
      </c>
      <c r="DC184" t="s">
        <v>81</v>
      </c>
      <c r="DD184">
        <v>2</v>
      </c>
      <c r="DE184">
        <v>1</v>
      </c>
      <c r="DF184">
        <v>5</v>
      </c>
      <c r="DG184" t="s">
        <v>81</v>
      </c>
      <c r="DH184">
        <v>1</v>
      </c>
      <c r="DI184" t="s">
        <v>81</v>
      </c>
      <c r="DJ184" t="s">
        <v>81</v>
      </c>
      <c r="DK184" t="s">
        <v>81</v>
      </c>
      <c r="DL184" t="s">
        <v>81</v>
      </c>
      <c r="DM184" t="s">
        <v>81</v>
      </c>
      <c r="DN184">
        <v>2</v>
      </c>
      <c r="DO184" t="s">
        <v>81</v>
      </c>
      <c r="DP184" t="s">
        <v>81</v>
      </c>
      <c r="DQ184" t="s">
        <v>81</v>
      </c>
      <c r="DR184">
        <v>1</v>
      </c>
      <c r="DS184" t="s">
        <v>81</v>
      </c>
      <c r="DT184" t="s">
        <v>81</v>
      </c>
      <c r="DU184" t="s">
        <v>81</v>
      </c>
      <c r="DV184" t="s">
        <v>81</v>
      </c>
      <c r="DW184" t="s">
        <v>81</v>
      </c>
      <c r="DX184">
        <v>2</v>
      </c>
      <c r="DY184" t="s">
        <v>81</v>
      </c>
      <c r="DZ184">
        <v>1</v>
      </c>
      <c r="EA184" t="s">
        <v>81</v>
      </c>
      <c r="EB184">
        <v>1</v>
      </c>
      <c r="EC184">
        <v>2</v>
      </c>
      <c r="ED184" t="s">
        <v>81</v>
      </c>
      <c r="EE184" t="s">
        <v>81</v>
      </c>
      <c r="EF184" t="s">
        <v>81</v>
      </c>
      <c r="EG184">
        <v>1</v>
      </c>
      <c r="EH184" t="s">
        <v>81</v>
      </c>
      <c r="EI184" t="s">
        <v>81</v>
      </c>
      <c r="EJ184" t="s">
        <v>81</v>
      </c>
      <c r="EK184" t="s">
        <v>81</v>
      </c>
      <c r="EL184" t="s">
        <v>81</v>
      </c>
      <c r="EM184" t="s">
        <v>81</v>
      </c>
      <c r="EN184" t="s">
        <v>81</v>
      </c>
      <c r="EO184" t="s">
        <v>81</v>
      </c>
      <c r="EP184" t="s">
        <v>81</v>
      </c>
      <c r="EQ184" t="s">
        <v>81</v>
      </c>
      <c r="ER184">
        <v>2</v>
      </c>
      <c r="ES184" t="s">
        <v>81</v>
      </c>
      <c r="ET184" t="s">
        <v>81</v>
      </c>
      <c r="EU184" t="s">
        <v>81</v>
      </c>
      <c r="EV184">
        <v>1</v>
      </c>
      <c r="EW184" t="s">
        <v>81</v>
      </c>
      <c r="EX184" t="s">
        <v>81</v>
      </c>
      <c r="EY184" t="s">
        <v>81</v>
      </c>
      <c r="EZ184" t="s">
        <v>81</v>
      </c>
      <c r="FA184" t="s">
        <v>81</v>
      </c>
      <c r="FB184">
        <v>2</v>
      </c>
      <c r="FC184" t="s">
        <v>81</v>
      </c>
      <c r="FD184" t="s">
        <v>81</v>
      </c>
      <c r="FE184" t="s">
        <v>81</v>
      </c>
      <c r="FF184">
        <v>1</v>
      </c>
      <c r="FG184" t="s">
        <v>81</v>
      </c>
      <c r="FH184" t="s">
        <v>81</v>
      </c>
      <c r="FI184" t="s">
        <v>81</v>
      </c>
      <c r="FJ184">
        <v>15</v>
      </c>
      <c r="FK184">
        <v>1</v>
      </c>
      <c r="FL184" t="s">
        <v>81</v>
      </c>
      <c r="FM184" t="s">
        <v>81</v>
      </c>
      <c r="FN184" t="s">
        <v>81</v>
      </c>
      <c r="FO184" t="s">
        <v>81</v>
      </c>
      <c r="FP184" t="s">
        <v>81</v>
      </c>
      <c r="FQ184">
        <v>2</v>
      </c>
      <c r="FR184" t="s">
        <v>81</v>
      </c>
      <c r="FS184" t="s">
        <v>81</v>
      </c>
      <c r="FT184" t="s">
        <v>81</v>
      </c>
      <c r="FU184">
        <v>1</v>
      </c>
      <c r="FV184" t="s">
        <v>81</v>
      </c>
      <c r="FW184" t="s">
        <v>81</v>
      </c>
      <c r="FX184" t="s">
        <v>81</v>
      </c>
      <c r="FY184" t="s">
        <v>81</v>
      </c>
      <c r="FZ184" t="s">
        <v>81</v>
      </c>
      <c r="GA184" t="s">
        <v>81</v>
      </c>
      <c r="GB184" t="s">
        <v>81</v>
      </c>
      <c r="GC184" t="s">
        <v>81</v>
      </c>
      <c r="GD184" t="s">
        <v>81</v>
      </c>
      <c r="GE184" t="s">
        <v>81</v>
      </c>
      <c r="GF184" t="s">
        <v>81</v>
      </c>
      <c r="GG184" t="s">
        <v>81</v>
      </c>
      <c r="GH184" t="s">
        <v>81</v>
      </c>
      <c r="GI184" t="s">
        <v>81</v>
      </c>
      <c r="GJ184" t="s">
        <v>81</v>
      </c>
      <c r="GK184" t="s">
        <v>81</v>
      </c>
      <c r="GL184" t="s">
        <v>81</v>
      </c>
      <c r="GM184" t="s">
        <v>81</v>
      </c>
      <c r="GN184" t="s">
        <v>81</v>
      </c>
      <c r="GO184" t="s">
        <v>81</v>
      </c>
      <c r="GP184" t="s">
        <v>81</v>
      </c>
      <c r="GQ184" t="s">
        <v>81</v>
      </c>
      <c r="GR184" t="s">
        <v>81</v>
      </c>
      <c r="GS184" t="s">
        <v>81</v>
      </c>
      <c r="GT184" t="s">
        <v>81</v>
      </c>
      <c r="GU184" t="s">
        <v>81</v>
      </c>
      <c r="GV184" t="s">
        <v>81</v>
      </c>
      <c r="GW184" t="s">
        <v>81</v>
      </c>
      <c r="GX184" t="s">
        <v>81</v>
      </c>
      <c r="GY184" t="s">
        <v>81</v>
      </c>
      <c r="GZ184" t="s">
        <v>81</v>
      </c>
      <c r="HA184" t="s">
        <v>81</v>
      </c>
      <c r="HB184" t="s">
        <v>81</v>
      </c>
      <c r="HC184" t="s">
        <v>81</v>
      </c>
      <c r="HD184" t="s">
        <v>81</v>
      </c>
      <c r="HE184" t="s">
        <v>81</v>
      </c>
      <c r="HF184" t="s">
        <v>81</v>
      </c>
      <c r="HG184" t="s">
        <v>81</v>
      </c>
      <c r="HH184" t="s">
        <v>81</v>
      </c>
      <c r="HI184" t="s">
        <v>81</v>
      </c>
      <c r="HJ184" t="s">
        <v>81</v>
      </c>
      <c r="HK184" t="s">
        <v>81</v>
      </c>
      <c r="HL184" t="s">
        <v>81</v>
      </c>
      <c r="HM184" t="s">
        <v>81</v>
      </c>
      <c r="HN184" t="s">
        <v>81</v>
      </c>
      <c r="HO184" t="s">
        <v>81</v>
      </c>
      <c r="HP184" t="s">
        <v>81</v>
      </c>
      <c r="HQ184" t="s">
        <v>81</v>
      </c>
      <c r="HR184" t="s">
        <v>81</v>
      </c>
      <c r="HS184" t="s">
        <v>81</v>
      </c>
      <c r="HT184" t="s">
        <v>81</v>
      </c>
      <c r="HU184" t="s">
        <v>81</v>
      </c>
      <c r="HV184" t="s">
        <v>81</v>
      </c>
      <c r="HW184" t="s">
        <v>81</v>
      </c>
      <c r="HX184" t="s">
        <v>81</v>
      </c>
      <c r="HY184" t="s">
        <v>81</v>
      </c>
      <c r="HZ184" t="s">
        <v>81</v>
      </c>
      <c r="IA184" t="s">
        <v>81</v>
      </c>
      <c r="IB184" t="s">
        <v>81</v>
      </c>
      <c r="IC184" t="s">
        <v>81</v>
      </c>
      <c r="ID184" t="s">
        <v>81</v>
      </c>
      <c r="IE184" t="s">
        <v>81</v>
      </c>
      <c r="IF184" t="s">
        <v>81</v>
      </c>
      <c r="IG184" t="s">
        <v>81</v>
      </c>
      <c r="IH184" t="s">
        <v>81</v>
      </c>
      <c r="II184" t="s">
        <v>81</v>
      </c>
      <c r="IJ184" t="s">
        <v>81</v>
      </c>
      <c r="IK184" t="s">
        <v>81</v>
      </c>
      <c r="IL184" t="s">
        <v>81</v>
      </c>
      <c r="IM184" t="s">
        <v>81</v>
      </c>
      <c r="IN184" t="s">
        <v>81</v>
      </c>
      <c r="IO184" t="s">
        <v>81</v>
      </c>
      <c r="IP184" t="s">
        <v>81</v>
      </c>
      <c r="IQ184" t="s">
        <v>81</v>
      </c>
      <c r="IR184" t="s">
        <v>81</v>
      </c>
      <c r="IS184" t="s">
        <v>81</v>
      </c>
      <c r="IT184" t="s">
        <v>81</v>
      </c>
      <c r="IU184" t="s">
        <v>81</v>
      </c>
      <c r="IV184" t="s">
        <v>81</v>
      </c>
      <c r="IW184" t="s">
        <v>81</v>
      </c>
      <c r="IX184" t="s">
        <v>81</v>
      </c>
      <c r="IY184" t="s">
        <v>81</v>
      </c>
      <c r="IZ184" t="s">
        <v>81</v>
      </c>
      <c r="JA184" t="s">
        <v>81</v>
      </c>
      <c r="JB184" t="s">
        <v>81</v>
      </c>
      <c r="JC184" t="s">
        <v>81</v>
      </c>
      <c r="JD184" t="s">
        <v>81</v>
      </c>
      <c r="JE184" t="s">
        <v>81</v>
      </c>
      <c r="JF184" t="s">
        <v>81</v>
      </c>
      <c r="JG184" t="s">
        <v>81</v>
      </c>
      <c r="JH184" t="s">
        <v>81</v>
      </c>
      <c r="JI184" t="s">
        <v>81</v>
      </c>
      <c r="JJ184" t="s">
        <v>81</v>
      </c>
      <c r="JK184" t="s">
        <v>81</v>
      </c>
      <c r="JL184" t="s">
        <v>81</v>
      </c>
      <c r="JM184" t="s">
        <v>81</v>
      </c>
      <c r="JN184" t="s">
        <v>81</v>
      </c>
      <c r="JO184" t="s">
        <v>81</v>
      </c>
      <c r="JP184" t="s">
        <v>81</v>
      </c>
      <c r="JQ184" t="s">
        <v>81</v>
      </c>
      <c r="JR184" t="s">
        <v>81</v>
      </c>
      <c r="JS184" t="s">
        <v>81</v>
      </c>
      <c r="JT184" t="s">
        <v>81</v>
      </c>
      <c r="JU184" t="s">
        <v>81</v>
      </c>
      <c r="JV184" t="s">
        <v>81</v>
      </c>
      <c r="JW184" t="s">
        <v>81</v>
      </c>
      <c r="JX184" t="s">
        <v>81</v>
      </c>
      <c r="JY184" t="s">
        <v>81</v>
      </c>
      <c r="JZ184" t="s">
        <v>81</v>
      </c>
      <c r="KA184" t="s">
        <v>81</v>
      </c>
      <c r="KB184" t="s">
        <v>81</v>
      </c>
      <c r="KC184" t="s">
        <v>81</v>
      </c>
      <c r="KD184" t="s">
        <v>81</v>
      </c>
      <c r="KE184" t="s">
        <v>81</v>
      </c>
      <c r="KF184" t="s">
        <v>81</v>
      </c>
      <c r="KG184" t="s">
        <v>81</v>
      </c>
      <c r="KH184" t="s">
        <v>81</v>
      </c>
      <c r="KI184" t="s">
        <v>81</v>
      </c>
      <c r="KJ184" t="s">
        <v>81</v>
      </c>
      <c r="KK184" t="s">
        <v>81</v>
      </c>
      <c r="KL184" t="s">
        <v>81</v>
      </c>
      <c r="KM184" t="s">
        <v>81</v>
      </c>
      <c r="KN184" t="s">
        <v>81</v>
      </c>
      <c r="KO184" t="s">
        <v>81</v>
      </c>
      <c r="KP184" t="s">
        <v>81</v>
      </c>
      <c r="KQ184" t="s">
        <v>81</v>
      </c>
      <c r="KR184" t="s">
        <v>81</v>
      </c>
      <c r="KS184" t="s">
        <v>81</v>
      </c>
      <c r="KT184" t="s">
        <v>81</v>
      </c>
      <c r="KU184" t="s">
        <v>81</v>
      </c>
      <c r="KV184" t="s">
        <v>81</v>
      </c>
      <c r="KW184" t="s">
        <v>81</v>
      </c>
      <c r="KX184" t="s">
        <v>81</v>
      </c>
      <c r="KY184" t="s">
        <v>81</v>
      </c>
      <c r="KZ184" t="s">
        <v>81</v>
      </c>
      <c r="LA184" t="s">
        <v>81</v>
      </c>
      <c r="LB184" t="s">
        <v>81</v>
      </c>
      <c r="LC184" t="s">
        <v>81</v>
      </c>
      <c r="LD184" t="s">
        <v>81</v>
      </c>
      <c r="LE184" t="s">
        <v>81</v>
      </c>
      <c r="LF184" t="s">
        <v>81</v>
      </c>
      <c r="LG184" t="s">
        <v>81</v>
      </c>
      <c r="LH184" t="s">
        <v>81</v>
      </c>
      <c r="LI184" t="s">
        <v>81</v>
      </c>
      <c r="LJ184" t="s">
        <v>81</v>
      </c>
      <c r="LK184" t="s">
        <v>81</v>
      </c>
      <c r="LL184" t="s">
        <v>81</v>
      </c>
      <c r="LM184" t="s">
        <v>81</v>
      </c>
      <c r="LN184" t="s">
        <v>81</v>
      </c>
      <c r="LO184" t="s">
        <v>81</v>
      </c>
      <c r="LP184" t="s">
        <v>81</v>
      </c>
      <c r="LQ184" t="s">
        <v>81</v>
      </c>
      <c r="LR184" t="s">
        <v>81</v>
      </c>
      <c r="LS184" t="s">
        <v>81</v>
      </c>
      <c r="LT184" t="s">
        <v>81</v>
      </c>
      <c r="LU184" t="s">
        <v>81</v>
      </c>
      <c r="LV184" t="s">
        <v>81</v>
      </c>
      <c r="LW184" t="s">
        <v>81</v>
      </c>
      <c r="LX184" t="s">
        <v>81</v>
      </c>
      <c r="LY184" t="s">
        <v>81</v>
      </c>
      <c r="LZ184" t="s">
        <v>81</v>
      </c>
      <c r="MA184" t="s">
        <v>81</v>
      </c>
      <c r="MB184" t="s">
        <v>81</v>
      </c>
      <c r="MC184" t="s">
        <v>81</v>
      </c>
      <c r="MD184" t="s">
        <v>81</v>
      </c>
      <c r="ME184" t="s">
        <v>81</v>
      </c>
      <c r="MF184" t="s">
        <v>81</v>
      </c>
      <c r="MG184" t="s">
        <v>81</v>
      </c>
      <c r="MH184" t="s">
        <v>81</v>
      </c>
      <c r="MI184" t="s">
        <v>81</v>
      </c>
      <c r="MJ184" t="s">
        <v>81</v>
      </c>
      <c r="MK184" t="s">
        <v>81</v>
      </c>
      <c r="ML184" t="s">
        <v>81</v>
      </c>
      <c r="MM184" t="s">
        <v>81</v>
      </c>
      <c r="MN184" t="s">
        <v>81</v>
      </c>
      <c r="MO184" t="s">
        <v>81</v>
      </c>
      <c r="MP184" t="s">
        <v>81</v>
      </c>
      <c r="MQ184" t="s">
        <v>81</v>
      </c>
      <c r="MR184" t="s">
        <v>81</v>
      </c>
      <c r="MS184" t="s">
        <v>81</v>
      </c>
      <c r="MT184" t="s">
        <v>81</v>
      </c>
      <c r="MU184" t="s">
        <v>81</v>
      </c>
      <c r="MV184" t="s">
        <v>81</v>
      </c>
      <c r="MW184" t="s">
        <v>81</v>
      </c>
      <c r="MX184" t="s">
        <v>81</v>
      </c>
      <c r="MY184" t="s">
        <v>81</v>
      </c>
      <c r="MZ184" t="s">
        <v>81</v>
      </c>
      <c r="NA184" t="s">
        <v>81</v>
      </c>
      <c r="NB184" t="s">
        <v>81</v>
      </c>
      <c r="NC184" t="s">
        <v>81</v>
      </c>
      <c r="ND184" t="s">
        <v>81</v>
      </c>
      <c r="NE184" t="s">
        <v>81</v>
      </c>
      <c r="NF184" t="s">
        <v>81</v>
      </c>
      <c r="NG184" t="s">
        <v>81</v>
      </c>
      <c r="NH184" t="s">
        <v>81</v>
      </c>
      <c r="NI184" t="s">
        <v>81</v>
      </c>
      <c r="NJ184" t="s">
        <v>81</v>
      </c>
      <c r="NK184" t="s">
        <v>81</v>
      </c>
      <c r="NL184" t="s">
        <v>81</v>
      </c>
      <c r="NM184" t="s">
        <v>81</v>
      </c>
      <c r="NN184" t="s">
        <v>81</v>
      </c>
      <c r="NO184" t="s">
        <v>81</v>
      </c>
      <c r="NP184" t="s">
        <v>81</v>
      </c>
      <c r="NQ184" t="s">
        <v>81</v>
      </c>
      <c r="NR184" t="s">
        <v>81</v>
      </c>
      <c r="NS184" t="s">
        <v>81</v>
      </c>
      <c r="NT184" t="s">
        <v>81</v>
      </c>
      <c r="NU184" t="s">
        <v>81</v>
      </c>
      <c r="NV184" t="s">
        <v>81</v>
      </c>
      <c r="NW184" t="s">
        <v>81</v>
      </c>
      <c r="NX184" t="s">
        <v>81</v>
      </c>
      <c r="NY184" t="s">
        <v>81</v>
      </c>
      <c r="NZ184" t="s">
        <v>81</v>
      </c>
      <c r="OA184" t="s">
        <v>81</v>
      </c>
      <c r="OB184" t="s">
        <v>81</v>
      </c>
      <c r="OC184" t="s">
        <v>81</v>
      </c>
      <c r="OD184" t="s">
        <v>81</v>
      </c>
      <c r="OE184" t="s">
        <v>81</v>
      </c>
      <c r="OF184" t="s">
        <v>81</v>
      </c>
      <c r="OG184" t="s">
        <v>81</v>
      </c>
      <c r="OH184" t="s">
        <v>81</v>
      </c>
      <c r="OI184" t="s">
        <v>81</v>
      </c>
      <c r="OJ184" t="s">
        <v>81</v>
      </c>
      <c r="OK184" t="s">
        <v>81</v>
      </c>
      <c r="OL184" t="s">
        <v>81</v>
      </c>
      <c r="OM184">
        <v>1</v>
      </c>
      <c r="ON184">
        <v>1</v>
      </c>
      <c r="OO184">
        <v>3</v>
      </c>
      <c r="OP184">
        <v>1</v>
      </c>
      <c r="OQ184">
        <v>1</v>
      </c>
      <c r="OR184">
        <v>3</v>
      </c>
      <c r="OS184" t="s">
        <v>81</v>
      </c>
      <c r="OT184" t="s">
        <v>81</v>
      </c>
      <c r="OU184" t="s">
        <v>81</v>
      </c>
      <c r="OV184" t="s">
        <v>81</v>
      </c>
      <c r="OW184" t="s">
        <v>81</v>
      </c>
      <c r="OX184" t="s">
        <v>81</v>
      </c>
      <c r="OY184" t="s">
        <v>81</v>
      </c>
      <c r="OZ184" t="s">
        <v>81</v>
      </c>
      <c r="PA184" t="s">
        <v>81</v>
      </c>
      <c r="PB184" t="s">
        <v>81</v>
      </c>
      <c r="PC184" t="s">
        <v>81</v>
      </c>
      <c r="PD184" t="s">
        <v>81</v>
      </c>
    </row>
    <row r="185" spans="1:420" x14ac:dyDescent="0.35">
      <c r="A185" s="20">
        <v>3120811</v>
      </c>
      <c r="B185" s="20">
        <v>3</v>
      </c>
      <c r="C185" s="20">
        <v>12</v>
      </c>
      <c r="D185" s="20">
        <v>8</v>
      </c>
      <c r="E185" s="20" t="s">
        <v>1976</v>
      </c>
      <c r="F185" s="20">
        <v>1</v>
      </c>
      <c r="G185" s="20">
        <v>12</v>
      </c>
      <c r="H185" s="20">
        <v>12</v>
      </c>
      <c r="I185" s="20">
        <v>100</v>
      </c>
      <c r="J185" s="20">
        <v>200</v>
      </c>
      <c r="K185" s="20">
        <v>50</v>
      </c>
      <c r="L185" s="20">
        <v>7400</v>
      </c>
      <c r="M185" s="20">
        <v>26</v>
      </c>
      <c r="N185" s="20">
        <v>12</v>
      </c>
      <c r="O185" s="20">
        <v>12</v>
      </c>
      <c r="P185" s="20">
        <v>10</v>
      </c>
      <c r="Q185" t="s">
        <v>81</v>
      </c>
      <c r="R185" s="20">
        <v>12</v>
      </c>
      <c r="S185" s="20">
        <v>40000</v>
      </c>
      <c r="T185" s="20" t="s">
        <v>81</v>
      </c>
      <c r="U185" s="20" t="s">
        <v>81</v>
      </c>
      <c r="V185" s="20" t="s">
        <v>81</v>
      </c>
      <c r="W185" s="20" t="s">
        <v>81</v>
      </c>
      <c r="X185" s="20" t="s">
        <v>81</v>
      </c>
      <c r="Y185" s="20" t="s">
        <v>81</v>
      </c>
      <c r="Z185" s="20" t="s">
        <v>81</v>
      </c>
      <c r="AA185" s="20" t="s">
        <v>81</v>
      </c>
      <c r="AB185" s="20" t="s">
        <v>81</v>
      </c>
      <c r="AC185" s="20" t="s">
        <v>81</v>
      </c>
      <c r="AD185" s="20" t="s">
        <v>81</v>
      </c>
      <c r="AE185" s="20" t="s">
        <v>81</v>
      </c>
      <c r="AF185" s="20" t="s">
        <v>81</v>
      </c>
      <c r="AG185" s="20" t="s">
        <v>81</v>
      </c>
      <c r="AH185" s="20" t="s">
        <v>81</v>
      </c>
      <c r="AI185" s="20" t="s">
        <v>81</v>
      </c>
      <c r="AJ185" s="20" t="s">
        <v>81</v>
      </c>
      <c r="AK185" s="20" t="s">
        <v>81</v>
      </c>
      <c r="AL185" s="20" t="s">
        <v>81</v>
      </c>
      <c r="AM185" s="20" t="s">
        <v>81</v>
      </c>
      <c r="AN185" s="20" t="s">
        <v>81</v>
      </c>
      <c r="AO185" s="20" t="s">
        <v>81</v>
      </c>
      <c r="AP185" s="20" t="s">
        <v>81</v>
      </c>
      <c r="AQ185" s="20" t="s">
        <v>81</v>
      </c>
      <c r="AR185" s="20" t="s">
        <v>81</v>
      </c>
      <c r="AS185" s="20" t="s">
        <v>81</v>
      </c>
      <c r="AT185" s="20" t="s">
        <v>81</v>
      </c>
      <c r="AU185" s="20" t="s">
        <v>81</v>
      </c>
      <c r="AV185">
        <v>2</v>
      </c>
      <c r="AW185" s="20" t="s">
        <v>81</v>
      </c>
      <c r="AX185">
        <v>50000</v>
      </c>
      <c r="AY185" s="20" t="s">
        <v>81</v>
      </c>
      <c r="AZ185">
        <v>7500</v>
      </c>
      <c r="BA185" t="s">
        <v>81</v>
      </c>
      <c r="BB185" t="s">
        <v>81</v>
      </c>
      <c r="BC185">
        <v>12500</v>
      </c>
      <c r="BD185" t="s">
        <v>81</v>
      </c>
      <c r="BE185" t="s">
        <v>81</v>
      </c>
      <c r="BF185" t="s">
        <v>81</v>
      </c>
      <c r="BG185" t="s">
        <v>81</v>
      </c>
      <c r="BH185" t="s">
        <v>81</v>
      </c>
      <c r="BI185" t="s">
        <v>81</v>
      </c>
      <c r="BJ185" t="s">
        <v>81</v>
      </c>
      <c r="BK185" t="s">
        <v>81</v>
      </c>
      <c r="BL185" t="s">
        <v>81</v>
      </c>
      <c r="BM185" t="s">
        <v>81</v>
      </c>
      <c r="BN185" t="s">
        <v>81</v>
      </c>
      <c r="BO185" t="s">
        <v>81</v>
      </c>
      <c r="BP185" t="s">
        <v>81</v>
      </c>
      <c r="BQ185" t="s">
        <v>81</v>
      </c>
      <c r="BR185" t="s">
        <v>81</v>
      </c>
      <c r="BS185" t="s">
        <v>81</v>
      </c>
      <c r="BT185" t="s">
        <v>81</v>
      </c>
      <c r="BU185">
        <v>3</v>
      </c>
      <c r="BV185" t="s">
        <v>81</v>
      </c>
      <c r="BW185" t="s">
        <v>81</v>
      </c>
      <c r="BX185" t="s">
        <v>81</v>
      </c>
      <c r="BY185">
        <v>1</v>
      </c>
      <c r="BZ185">
        <v>1</v>
      </c>
      <c r="CA185" t="s">
        <v>81</v>
      </c>
      <c r="CB185" t="s">
        <v>81</v>
      </c>
      <c r="CC185" t="s">
        <v>81</v>
      </c>
      <c r="CD185">
        <v>1</v>
      </c>
      <c r="CE185" t="s">
        <v>81</v>
      </c>
      <c r="CF185" t="s">
        <v>81</v>
      </c>
      <c r="CG185" t="s">
        <v>81</v>
      </c>
      <c r="CH185" t="s">
        <v>81</v>
      </c>
      <c r="CI185" t="s">
        <v>81</v>
      </c>
      <c r="CJ185" t="s">
        <v>81</v>
      </c>
      <c r="CK185" t="s">
        <v>81</v>
      </c>
      <c r="CL185" t="s">
        <v>81</v>
      </c>
      <c r="CM185" t="s">
        <v>81</v>
      </c>
      <c r="CN185" t="s">
        <v>81</v>
      </c>
      <c r="CO185">
        <v>3</v>
      </c>
      <c r="CP185" t="s">
        <v>81</v>
      </c>
      <c r="CQ185" t="s">
        <v>81</v>
      </c>
      <c r="CR185" t="s">
        <v>81</v>
      </c>
      <c r="CS185">
        <v>2</v>
      </c>
      <c r="CT185">
        <v>2</v>
      </c>
      <c r="CU185" t="s">
        <v>81</v>
      </c>
      <c r="CV185" t="s">
        <v>81</v>
      </c>
      <c r="CW185" t="s">
        <v>81</v>
      </c>
      <c r="CX185">
        <v>2</v>
      </c>
      <c r="CY185">
        <v>1</v>
      </c>
      <c r="CZ185" t="s">
        <v>81</v>
      </c>
      <c r="DA185" t="s">
        <v>81</v>
      </c>
      <c r="DB185" t="s">
        <v>81</v>
      </c>
      <c r="DC185">
        <v>60</v>
      </c>
      <c r="DD185" t="s">
        <v>81</v>
      </c>
      <c r="DE185" t="s">
        <v>81</v>
      </c>
      <c r="DF185">
        <v>5</v>
      </c>
      <c r="DG185">
        <v>5</v>
      </c>
      <c r="DH185">
        <v>1</v>
      </c>
      <c r="DI185" t="s">
        <v>81</v>
      </c>
      <c r="DJ185" t="s">
        <v>81</v>
      </c>
      <c r="DK185" t="s">
        <v>81</v>
      </c>
      <c r="DL185" t="s">
        <v>81</v>
      </c>
      <c r="DM185" t="s">
        <v>81</v>
      </c>
      <c r="DN185">
        <v>2</v>
      </c>
      <c r="DO185" t="s">
        <v>81</v>
      </c>
      <c r="DP185" t="s">
        <v>81</v>
      </c>
      <c r="DQ185" t="s">
        <v>81</v>
      </c>
      <c r="DR185">
        <v>1</v>
      </c>
      <c r="DS185" t="s">
        <v>81</v>
      </c>
      <c r="DT185" t="s">
        <v>81</v>
      </c>
      <c r="DU185" t="s">
        <v>81</v>
      </c>
      <c r="DV185" t="s">
        <v>81</v>
      </c>
      <c r="DW185" t="s">
        <v>81</v>
      </c>
      <c r="DX185" t="s">
        <v>81</v>
      </c>
      <c r="DY185" t="s">
        <v>81</v>
      </c>
      <c r="DZ185">
        <v>3</v>
      </c>
      <c r="EA185">
        <v>4</v>
      </c>
      <c r="EB185">
        <v>1</v>
      </c>
      <c r="EC185">
        <v>3</v>
      </c>
      <c r="ED185" t="s">
        <v>81</v>
      </c>
      <c r="EE185">
        <v>8</v>
      </c>
      <c r="EF185" t="s">
        <v>81</v>
      </c>
      <c r="EG185">
        <v>1</v>
      </c>
      <c r="EH185" t="s">
        <v>81</v>
      </c>
      <c r="EI185" t="s">
        <v>81</v>
      </c>
      <c r="EJ185" t="s">
        <v>81</v>
      </c>
      <c r="EK185" t="s">
        <v>81</v>
      </c>
      <c r="EL185" t="s">
        <v>81</v>
      </c>
      <c r="EM185" t="s">
        <v>81</v>
      </c>
      <c r="EN185" t="s">
        <v>81</v>
      </c>
      <c r="EO185" t="s">
        <v>81</v>
      </c>
      <c r="EP185" t="s">
        <v>81</v>
      </c>
      <c r="EQ185" t="s">
        <v>81</v>
      </c>
      <c r="ER185">
        <v>2</v>
      </c>
      <c r="ES185" t="s">
        <v>81</v>
      </c>
      <c r="ET185" t="s">
        <v>81</v>
      </c>
      <c r="EU185" t="s">
        <v>81</v>
      </c>
      <c r="EV185">
        <v>2</v>
      </c>
      <c r="EW185" t="s">
        <v>81</v>
      </c>
      <c r="EX185" t="s">
        <v>81</v>
      </c>
      <c r="EY185" t="s">
        <v>81</v>
      </c>
      <c r="EZ185" t="s">
        <v>81</v>
      </c>
      <c r="FA185" t="s">
        <v>81</v>
      </c>
      <c r="FB185" t="s">
        <v>81</v>
      </c>
      <c r="FC185" t="s">
        <v>81</v>
      </c>
      <c r="FD185" t="s">
        <v>81</v>
      </c>
      <c r="FE185" t="s">
        <v>81</v>
      </c>
      <c r="FF185" t="s">
        <v>81</v>
      </c>
      <c r="FG185">
        <v>2</v>
      </c>
      <c r="FH185" t="s">
        <v>81</v>
      </c>
      <c r="FI185">
        <v>1</v>
      </c>
      <c r="FJ185">
        <v>2</v>
      </c>
      <c r="FK185">
        <v>6</v>
      </c>
      <c r="FL185" t="s">
        <v>81</v>
      </c>
      <c r="FM185" t="s">
        <v>81</v>
      </c>
      <c r="FN185" t="s">
        <v>81</v>
      </c>
      <c r="FO185" t="s">
        <v>81</v>
      </c>
      <c r="FP185" t="s">
        <v>81</v>
      </c>
      <c r="FQ185">
        <v>2</v>
      </c>
      <c r="FR185" t="s">
        <v>81</v>
      </c>
      <c r="FS185" t="s">
        <v>81</v>
      </c>
      <c r="FT185" t="s">
        <v>81</v>
      </c>
      <c r="FU185">
        <v>6</v>
      </c>
      <c r="FV185" t="s">
        <v>81</v>
      </c>
      <c r="FW185" t="s">
        <v>81</v>
      </c>
      <c r="FX185" t="s">
        <v>81</v>
      </c>
      <c r="FY185" t="s">
        <v>81</v>
      </c>
      <c r="FZ185" t="s">
        <v>81</v>
      </c>
      <c r="GA185" t="s">
        <v>81</v>
      </c>
      <c r="GB185" t="s">
        <v>81</v>
      </c>
      <c r="GC185" t="s">
        <v>81</v>
      </c>
      <c r="GD185" t="s">
        <v>81</v>
      </c>
      <c r="GE185" t="s">
        <v>81</v>
      </c>
      <c r="GF185" t="s">
        <v>81</v>
      </c>
      <c r="GG185" t="s">
        <v>81</v>
      </c>
      <c r="GH185" t="s">
        <v>81</v>
      </c>
      <c r="GI185" t="s">
        <v>81</v>
      </c>
      <c r="GJ185" t="s">
        <v>81</v>
      </c>
      <c r="GK185" t="s">
        <v>81</v>
      </c>
      <c r="GL185" t="s">
        <v>81</v>
      </c>
      <c r="GM185" t="s">
        <v>81</v>
      </c>
      <c r="GN185" t="s">
        <v>81</v>
      </c>
      <c r="GO185" t="s">
        <v>81</v>
      </c>
      <c r="GP185" t="s">
        <v>81</v>
      </c>
      <c r="GQ185" t="s">
        <v>81</v>
      </c>
      <c r="GR185" t="s">
        <v>81</v>
      </c>
      <c r="GS185" t="s">
        <v>81</v>
      </c>
      <c r="GT185" t="s">
        <v>81</v>
      </c>
      <c r="GU185" t="s">
        <v>81</v>
      </c>
      <c r="GV185" t="s">
        <v>81</v>
      </c>
      <c r="GW185" t="s">
        <v>81</v>
      </c>
      <c r="GX185" t="s">
        <v>81</v>
      </c>
      <c r="GY185" t="s">
        <v>81</v>
      </c>
      <c r="GZ185" t="s">
        <v>81</v>
      </c>
      <c r="HA185" t="s">
        <v>81</v>
      </c>
      <c r="HB185" t="s">
        <v>81</v>
      </c>
      <c r="HC185" t="s">
        <v>81</v>
      </c>
      <c r="HD185" t="s">
        <v>81</v>
      </c>
      <c r="HE185" t="s">
        <v>81</v>
      </c>
      <c r="HF185" t="s">
        <v>81</v>
      </c>
      <c r="HG185" t="s">
        <v>81</v>
      </c>
      <c r="HH185" t="s">
        <v>81</v>
      </c>
      <c r="HI185" t="s">
        <v>81</v>
      </c>
      <c r="HJ185" t="s">
        <v>81</v>
      </c>
      <c r="HK185" t="s">
        <v>81</v>
      </c>
      <c r="HL185" t="s">
        <v>81</v>
      </c>
      <c r="HM185" t="s">
        <v>81</v>
      </c>
      <c r="HN185" t="s">
        <v>81</v>
      </c>
      <c r="HO185" t="s">
        <v>81</v>
      </c>
      <c r="HP185" t="s">
        <v>81</v>
      </c>
      <c r="HQ185" t="s">
        <v>81</v>
      </c>
      <c r="HR185" t="s">
        <v>81</v>
      </c>
      <c r="HS185" t="s">
        <v>81</v>
      </c>
      <c r="HT185" t="s">
        <v>81</v>
      </c>
      <c r="HU185" t="s">
        <v>81</v>
      </c>
      <c r="HV185" t="s">
        <v>81</v>
      </c>
      <c r="HW185" t="s">
        <v>81</v>
      </c>
      <c r="HX185" t="s">
        <v>81</v>
      </c>
      <c r="HY185" t="s">
        <v>81</v>
      </c>
      <c r="HZ185" t="s">
        <v>81</v>
      </c>
      <c r="IA185" t="s">
        <v>81</v>
      </c>
      <c r="IB185" t="s">
        <v>81</v>
      </c>
      <c r="IC185" t="s">
        <v>81</v>
      </c>
      <c r="ID185" t="s">
        <v>81</v>
      </c>
      <c r="IE185" t="s">
        <v>81</v>
      </c>
      <c r="IF185" t="s">
        <v>81</v>
      </c>
      <c r="IG185" t="s">
        <v>81</v>
      </c>
      <c r="IH185" t="s">
        <v>81</v>
      </c>
      <c r="II185" t="s">
        <v>81</v>
      </c>
      <c r="IJ185" t="s">
        <v>81</v>
      </c>
      <c r="IK185" t="s">
        <v>81</v>
      </c>
      <c r="IL185" t="s">
        <v>81</v>
      </c>
      <c r="IM185" t="s">
        <v>81</v>
      </c>
      <c r="IN185" t="s">
        <v>81</v>
      </c>
      <c r="IO185" t="s">
        <v>81</v>
      </c>
      <c r="IP185" t="s">
        <v>81</v>
      </c>
      <c r="IQ185" t="s">
        <v>81</v>
      </c>
      <c r="IR185" t="s">
        <v>81</v>
      </c>
      <c r="IS185" t="s">
        <v>81</v>
      </c>
      <c r="IT185" t="s">
        <v>81</v>
      </c>
      <c r="IU185" t="s">
        <v>81</v>
      </c>
      <c r="IV185" t="s">
        <v>81</v>
      </c>
      <c r="IW185" t="s">
        <v>81</v>
      </c>
      <c r="IX185" t="s">
        <v>81</v>
      </c>
      <c r="IY185" t="s">
        <v>81</v>
      </c>
      <c r="IZ185" t="s">
        <v>81</v>
      </c>
      <c r="JA185" t="s">
        <v>81</v>
      </c>
      <c r="JB185" t="s">
        <v>81</v>
      </c>
      <c r="JC185" t="s">
        <v>81</v>
      </c>
      <c r="JD185" t="s">
        <v>81</v>
      </c>
      <c r="JE185" t="s">
        <v>81</v>
      </c>
      <c r="JF185" t="s">
        <v>81</v>
      </c>
      <c r="JG185" t="s">
        <v>81</v>
      </c>
      <c r="JH185" t="s">
        <v>81</v>
      </c>
      <c r="JI185" t="s">
        <v>81</v>
      </c>
      <c r="JJ185" t="s">
        <v>81</v>
      </c>
      <c r="JK185" t="s">
        <v>81</v>
      </c>
      <c r="JL185" t="s">
        <v>81</v>
      </c>
      <c r="JM185" t="s">
        <v>81</v>
      </c>
      <c r="JN185" t="s">
        <v>81</v>
      </c>
      <c r="JO185" t="s">
        <v>81</v>
      </c>
      <c r="JP185" t="s">
        <v>81</v>
      </c>
      <c r="JQ185" t="s">
        <v>81</v>
      </c>
      <c r="JR185" t="s">
        <v>81</v>
      </c>
      <c r="JS185" t="s">
        <v>81</v>
      </c>
      <c r="JT185" t="s">
        <v>81</v>
      </c>
      <c r="JU185" t="s">
        <v>81</v>
      </c>
      <c r="JV185" t="s">
        <v>81</v>
      </c>
      <c r="JW185" t="s">
        <v>81</v>
      </c>
      <c r="JX185" t="s">
        <v>81</v>
      </c>
      <c r="JY185" t="s">
        <v>81</v>
      </c>
      <c r="JZ185" t="s">
        <v>81</v>
      </c>
      <c r="KA185" t="s">
        <v>81</v>
      </c>
      <c r="KB185" t="s">
        <v>81</v>
      </c>
      <c r="KC185" t="s">
        <v>81</v>
      </c>
      <c r="KD185" t="s">
        <v>81</v>
      </c>
      <c r="KE185" t="s">
        <v>81</v>
      </c>
      <c r="KF185" t="s">
        <v>81</v>
      </c>
      <c r="KG185" t="s">
        <v>81</v>
      </c>
      <c r="KH185" t="s">
        <v>81</v>
      </c>
      <c r="KI185" t="s">
        <v>81</v>
      </c>
      <c r="KJ185" t="s">
        <v>81</v>
      </c>
      <c r="KK185" t="s">
        <v>81</v>
      </c>
      <c r="KL185" t="s">
        <v>81</v>
      </c>
      <c r="KM185" t="s">
        <v>81</v>
      </c>
      <c r="KN185" t="s">
        <v>81</v>
      </c>
      <c r="KO185" t="s">
        <v>81</v>
      </c>
      <c r="KP185" t="s">
        <v>81</v>
      </c>
      <c r="KQ185" t="s">
        <v>81</v>
      </c>
      <c r="KR185" t="s">
        <v>81</v>
      </c>
      <c r="KS185" t="s">
        <v>81</v>
      </c>
      <c r="KT185" t="s">
        <v>81</v>
      </c>
      <c r="KU185" t="s">
        <v>81</v>
      </c>
      <c r="KV185" t="s">
        <v>81</v>
      </c>
      <c r="KW185" t="s">
        <v>81</v>
      </c>
      <c r="KX185" t="s">
        <v>81</v>
      </c>
      <c r="KY185" t="s">
        <v>81</v>
      </c>
      <c r="KZ185" t="s">
        <v>81</v>
      </c>
      <c r="LA185" t="s">
        <v>81</v>
      </c>
      <c r="LB185" t="s">
        <v>81</v>
      </c>
      <c r="LC185" t="s">
        <v>81</v>
      </c>
      <c r="LD185" t="s">
        <v>81</v>
      </c>
      <c r="LE185" t="s">
        <v>81</v>
      </c>
      <c r="LF185" t="s">
        <v>81</v>
      </c>
      <c r="LG185" t="s">
        <v>81</v>
      </c>
      <c r="LH185" t="s">
        <v>81</v>
      </c>
      <c r="LI185" t="s">
        <v>81</v>
      </c>
      <c r="LJ185" t="s">
        <v>81</v>
      </c>
      <c r="LK185" t="s">
        <v>81</v>
      </c>
      <c r="LL185" t="s">
        <v>81</v>
      </c>
      <c r="LM185" t="s">
        <v>81</v>
      </c>
      <c r="LN185" t="s">
        <v>81</v>
      </c>
      <c r="LO185" t="s">
        <v>81</v>
      </c>
      <c r="LP185" t="s">
        <v>81</v>
      </c>
      <c r="LQ185" t="s">
        <v>81</v>
      </c>
      <c r="LR185" t="s">
        <v>81</v>
      </c>
      <c r="LS185" t="s">
        <v>81</v>
      </c>
      <c r="LT185" t="s">
        <v>81</v>
      </c>
      <c r="LU185" t="s">
        <v>81</v>
      </c>
      <c r="LV185" t="s">
        <v>81</v>
      </c>
      <c r="LW185" t="s">
        <v>81</v>
      </c>
      <c r="LX185" t="s">
        <v>81</v>
      </c>
      <c r="LY185" t="s">
        <v>81</v>
      </c>
      <c r="LZ185" t="s">
        <v>81</v>
      </c>
      <c r="MA185" t="s">
        <v>81</v>
      </c>
      <c r="MB185" t="s">
        <v>81</v>
      </c>
      <c r="MC185" t="s">
        <v>81</v>
      </c>
      <c r="MD185" t="s">
        <v>81</v>
      </c>
      <c r="ME185" t="s">
        <v>81</v>
      </c>
      <c r="MF185" t="s">
        <v>81</v>
      </c>
      <c r="MG185" t="s">
        <v>81</v>
      </c>
      <c r="MH185" t="s">
        <v>81</v>
      </c>
      <c r="MI185" t="s">
        <v>81</v>
      </c>
      <c r="MJ185" t="s">
        <v>81</v>
      </c>
      <c r="MK185" t="s">
        <v>81</v>
      </c>
      <c r="ML185" t="s">
        <v>81</v>
      </c>
      <c r="MM185" t="s">
        <v>81</v>
      </c>
      <c r="MN185" t="s">
        <v>81</v>
      </c>
      <c r="MO185" t="s">
        <v>81</v>
      </c>
      <c r="MP185" t="s">
        <v>81</v>
      </c>
      <c r="MQ185" t="s">
        <v>81</v>
      </c>
      <c r="MR185" t="s">
        <v>81</v>
      </c>
      <c r="MS185" t="s">
        <v>81</v>
      </c>
      <c r="MT185" t="s">
        <v>81</v>
      </c>
      <c r="MU185" t="s">
        <v>81</v>
      </c>
      <c r="MV185" t="s">
        <v>81</v>
      </c>
      <c r="MW185" t="s">
        <v>81</v>
      </c>
      <c r="MX185" t="s">
        <v>81</v>
      </c>
      <c r="MY185" t="s">
        <v>81</v>
      </c>
      <c r="MZ185" t="s">
        <v>81</v>
      </c>
      <c r="NA185" t="s">
        <v>81</v>
      </c>
      <c r="NB185" t="s">
        <v>81</v>
      </c>
      <c r="NC185" t="s">
        <v>81</v>
      </c>
      <c r="ND185" t="s">
        <v>81</v>
      </c>
      <c r="NE185" t="s">
        <v>81</v>
      </c>
      <c r="NF185" t="s">
        <v>81</v>
      </c>
      <c r="NG185" t="s">
        <v>81</v>
      </c>
      <c r="NH185" t="s">
        <v>81</v>
      </c>
      <c r="NI185" t="s">
        <v>81</v>
      </c>
      <c r="NJ185" t="s">
        <v>81</v>
      </c>
      <c r="NK185" t="s">
        <v>81</v>
      </c>
      <c r="NL185" t="s">
        <v>81</v>
      </c>
      <c r="NM185" t="s">
        <v>81</v>
      </c>
      <c r="NN185" t="s">
        <v>81</v>
      </c>
      <c r="NO185" t="s">
        <v>81</v>
      </c>
      <c r="NP185" t="s">
        <v>81</v>
      </c>
      <c r="NQ185" t="s">
        <v>81</v>
      </c>
      <c r="NR185" t="s">
        <v>81</v>
      </c>
      <c r="NS185" t="s">
        <v>81</v>
      </c>
      <c r="NT185" t="s">
        <v>81</v>
      </c>
      <c r="NU185" t="s">
        <v>81</v>
      </c>
      <c r="NV185" t="s">
        <v>81</v>
      </c>
      <c r="NW185" t="s">
        <v>81</v>
      </c>
      <c r="NX185" t="s">
        <v>81</v>
      </c>
      <c r="NY185" t="s">
        <v>81</v>
      </c>
      <c r="NZ185" t="s">
        <v>81</v>
      </c>
      <c r="OA185" t="s">
        <v>81</v>
      </c>
      <c r="OB185" t="s">
        <v>81</v>
      </c>
      <c r="OC185" t="s">
        <v>81</v>
      </c>
      <c r="OD185" t="s">
        <v>81</v>
      </c>
      <c r="OE185" t="s">
        <v>81</v>
      </c>
      <c r="OF185" t="s">
        <v>81</v>
      </c>
      <c r="OG185" t="s">
        <v>81</v>
      </c>
      <c r="OH185" t="s">
        <v>81</v>
      </c>
      <c r="OI185" t="s">
        <v>81</v>
      </c>
      <c r="OJ185" t="s">
        <v>81</v>
      </c>
      <c r="OK185" t="s">
        <v>81</v>
      </c>
      <c r="OL185" t="s">
        <v>81</v>
      </c>
      <c r="OM185">
        <v>1</v>
      </c>
      <c r="ON185">
        <v>1</v>
      </c>
      <c r="OO185">
        <v>22</v>
      </c>
      <c r="OP185">
        <v>1</v>
      </c>
      <c r="OQ185">
        <v>1</v>
      </c>
      <c r="OR185">
        <v>22</v>
      </c>
      <c r="OS185" t="s">
        <v>81</v>
      </c>
      <c r="OT185" t="s">
        <v>81</v>
      </c>
      <c r="OU185" t="s">
        <v>81</v>
      </c>
      <c r="OV185" t="s">
        <v>81</v>
      </c>
      <c r="OW185" t="s">
        <v>81</v>
      </c>
      <c r="OX185" t="s">
        <v>81</v>
      </c>
      <c r="OY185" t="s">
        <v>81</v>
      </c>
      <c r="OZ185" t="s">
        <v>81</v>
      </c>
      <c r="PA185" t="s">
        <v>81</v>
      </c>
      <c r="PB185" t="s">
        <v>81</v>
      </c>
      <c r="PC185" t="s">
        <v>81</v>
      </c>
      <c r="PD185" t="s">
        <v>81</v>
      </c>
    </row>
    <row r="186" spans="1:420" x14ac:dyDescent="0.35">
      <c r="A186" s="20">
        <v>3120812</v>
      </c>
      <c r="B186" s="20">
        <v>3</v>
      </c>
      <c r="C186" s="20">
        <v>12</v>
      </c>
      <c r="D186" s="20">
        <v>8</v>
      </c>
      <c r="E186" s="20" t="s">
        <v>1982</v>
      </c>
      <c r="F186" s="20">
        <v>1</v>
      </c>
      <c r="G186" s="20">
        <v>13</v>
      </c>
      <c r="H186" s="20">
        <v>13</v>
      </c>
      <c r="I186" s="20">
        <v>70</v>
      </c>
      <c r="J186" s="20">
        <v>70</v>
      </c>
      <c r="K186" s="20">
        <v>25</v>
      </c>
      <c r="L186" s="20">
        <v>7000</v>
      </c>
      <c r="M186" s="20">
        <v>26</v>
      </c>
      <c r="N186" s="20">
        <v>13</v>
      </c>
      <c r="O186" s="20">
        <v>13</v>
      </c>
      <c r="P186" s="20">
        <v>5</v>
      </c>
      <c r="Q186" t="s">
        <v>81</v>
      </c>
      <c r="R186" s="20">
        <v>7</v>
      </c>
      <c r="S186" s="20">
        <v>30000</v>
      </c>
      <c r="T186" t="s">
        <v>81</v>
      </c>
      <c r="U186" t="s">
        <v>81</v>
      </c>
      <c r="V186" t="s">
        <v>81</v>
      </c>
      <c r="W186" t="s">
        <v>81</v>
      </c>
      <c r="X186" t="s">
        <v>81</v>
      </c>
      <c r="Y186" t="s">
        <v>81</v>
      </c>
      <c r="Z186" t="s">
        <v>81</v>
      </c>
      <c r="AA186" t="s">
        <v>81</v>
      </c>
      <c r="AB186" t="s">
        <v>81</v>
      </c>
      <c r="AC186" t="s">
        <v>81</v>
      </c>
      <c r="AD186" t="s">
        <v>81</v>
      </c>
      <c r="AE186" t="s">
        <v>81</v>
      </c>
      <c r="AF186" t="s">
        <v>81</v>
      </c>
      <c r="AG186" t="s">
        <v>81</v>
      </c>
      <c r="AH186" t="s">
        <v>81</v>
      </c>
      <c r="AI186" t="s">
        <v>81</v>
      </c>
      <c r="AJ186" t="s">
        <v>81</v>
      </c>
      <c r="AK186" t="s">
        <v>81</v>
      </c>
      <c r="AL186" t="s">
        <v>81</v>
      </c>
      <c r="AM186" t="s">
        <v>81</v>
      </c>
      <c r="AN186" t="s">
        <v>81</v>
      </c>
      <c r="AO186" t="s">
        <v>81</v>
      </c>
      <c r="AP186" t="s">
        <v>81</v>
      </c>
      <c r="AQ186" t="s">
        <v>81</v>
      </c>
      <c r="AR186" t="s">
        <v>81</v>
      </c>
      <c r="AS186" t="s">
        <v>81</v>
      </c>
      <c r="AT186" t="s">
        <v>81</v>
      </c>
      <c r="AU186" t="s">
        <v>81</v>
      </c>
      <c r="AV186">
        <v>2</v>
      </c>
      <c r="AW186" t="s">
        <v>81</v>
      </c>
      <c r="AX186">
        <v>55000</v>
      </c>
      <c r="AY186" t="s">
        <v>81</v>
      </c>
      <c r="AZ186">
        <v>3000</v>
      </c>
      <c r="BA186" t="s">
        <v>81</v>
      </c>
      <c r="BB186">
        <v>10000</v>
      </c>
      <c r="BC186">
        <v>5000</v>
      </c>
      <c r="BD186">
        <v>5000</v>
      </c>
      <c r="BE186" t="s">
        <v>81</v>
      </c>
      <c r="BF186" t="s">
        <v>81</v>
      </c>
      <c r="BG186" t="s">
        <v>81</v>
      </c>
      <c r="BH186" t="s">
        <v>81</v>
      </c>
      <c r="BI186" t="s">
        <v>81</v>
      </c>
      <c r="BJ186" t="s">
        <v>81</v>
      </c>
      <c r="BK186" t="s">
        <v>81</v>
      </c>
      <c r="BL186" t="s">
        <v>81</v>
      </c>
      <c r="BM186" t="s">
        <v>81</v>
      </c>
      <c r="BN186" t="s">
        <v>81</v>
      </c>
      <c r="BO186" t="s">
        <v>81</v>
      </c>
      <c r="BP186" t="s">
        <v>81</v>
      </c>
      <c r="BQ186" t="s">
        <v>81</v>
      </c>
      <c r="BR186" t="s">
        <v>81</v>
      </c>
      <c r="BS186" t="s">
        <v>81</v>
      </c>
      <c r="BT186" t="s">
        <v>81</v>
      </c>
      <c r="BU186" s="27">
        <v>0</v>
      </c>
      <c r="BV186" t="s">
        <v>81</v>
      </c>
      <c r="BW186" t="s">
        <v>81</v>
      </c>
      <c r="BX186" t="s">
        <v>81</v>
      </c>
      <c r="BY186" t="s">
        <v>81</v>
      </c>
      <c r="BZ186">
        <v>1</v>
      </c>
      <c r="CA186" t="s">
        <v>81</v>
      </c>
      <c r="CB186" t="s">
        <v>81</v>
      </c>
      <c r="CC186" t="s">
        <v>81</v>
      </c>
      <c r="CD186">
        <v>1</v>
      </c>
      <c r="CE186" t="s">
        <v>81</v>
      </c>
      <c r="CF186" t="s">
        <v>81</v>
      </c>
      <c r="CG186" t="s">
        <v>81</v>
      </c>
      <c r="CH186" t="s">
        <v>81</v>
      </c>
      <c r="CI186" t="s">
        <v>81</v>
      </c>
      <c r="CJ186" t="s">
        <v>81</v>
      </c>
      <c r="CK186" t="s">
        <v>81</v>
      </c>
      <c r="CL186" t="s">
        <v>81</v>
      </c>
      <c r="CM186" t="s">
        <v>81</v>
      </c>
      <c r="CN186" t="s">
        <v>81</v>
      </c>
      <c r="CO186" t="s">
        <v>81</v>
      </c>
      <c r="CP186" t="s">
        <v>81</v>
      </c>
      <c r="CQ186">
        <v>2</v>
      </c>
      <c r="CR186" t="s">
        <v>81</v>
      </c>
      <c r="CS186">
        <v>1</v>
      </c>
      <c r="CT186">
        <v>2</v>
      </c>
      <c r="CU186">
        <v>1</v>
      </c>
      <c r="CV186" t="s">
        <v>81</v>
      </c>
      <c r="CW186">
        <v>3</v>
      </c>
      <c r="CX186">
        <v>1</v>
      </c>
      <c r="CY186">
        <v>1</v>
      </c>
      <c r="CZ186" t="s">
        <v>81</v>
      </c>
      <c r="DA186" t="s">
        <v>81</v>
      </c>
      <c r="DB186" t="s">
        <v>81</v>
      </c>
      <c r="DC186">
        <v>1</v>
      </c>
      <c r="DD186" t="s">
        <v>81</v>
      </c>
      <c r="DE186" t="s">
        <v>81</v>
      </c>
      <c r="DF186">
        <v>5</v>
      </c>
      <c r="DG186">
        <v>5</v>
      </c>
      <c r="DH186">
        <v>1</v>
      </c>
      <c r="DI186" t="s">
        <v>81</v>
      </c>
      <c r="DJ186" t="s">
        <v>81</v>
      </c>
      <c r="DK186" t="s">
        <v>81</v>
      </c>
      <c r="DL186" t="s">
        <v>81</v>
      </c>
      <c r="DM186" t="s">
        <v>81</v>
      </c>
      <c r="DN186" t="s">
        <v>81</v>
      </c>
      <c r="DO186" t="s">
        <v>81</v>
      </c>
      <c r="DP186">
        <v>1</v>
      </c>
      <c r="DQ186" t="s">
        <v>81</v>
      </c>
      <c r="DR186">
        <v>1</v>
      </c>
      <c r="DS186" t="s">
        <v>81</v>
      </c>
      <c r="DT186" t="s">
        <v>81</v>
      </c>
      <c r="DU186" t="s">
        <v>81</v>
      </c>
      <c r="DV186" t="s">
        <v>81</v>
      </c>
      <c r="DW186" t="s">
        <v>81</v>
      </c>
      <c r="DX186" t="s">
        <v>81</v>
      </c>
      <c r="DY186" t="s">
        <v>81</v>
      </c>
      <c r="DZ186" t="s">
        <v>81</v>
      </c>
      <c r="EA186" t="s">
        <v>81</v>
      </c>
      <c r="EB186" t="s">
        <v>81</v>
      </c>
      <c r="EC186">
        <v>1</v>
      </c>
      <c r="ED186" t="s">
        <v>81</v>
      </c>
      <c r="EE186" t="s">
        <v>81</v>
      </c>
      <c r="EF186" t="s">
        <v>81</v>
      </c>
      <c r="EG186">
        <v>1</v>
      </c>
      <c r="EH186" t="s">
        <v>81</v>
      </c>
      <c r="EI186" t="s">
        <v>81</v>
      </c>
      <c r="EJ186" t="s">
        <v>81</v>
      </c>
      <c r="EK186" t="s">
        <v>81</v>
      </c>
      <c r="EL186" t="s">
        <v>81</v>
      </c>
      <c r="EM186" t="s">
        <v>81</v>
      </c>
      <c r="EN186" t="s">
        <v>81</v>
      </c>
      <c r="EO186" t="s">
        <v>81</v>
      </c>
      <c r="EP186" t="s">
        <v>81</v>
      </c>
      <c r="EQ186" t="s">
        <v>81</v>
      </c>
      <c r="ER186" t="s">
        <v>81</v>
      </c>
      <c r="ES186" t="s">
        <v>81</v>
      </c>
      <c r="ET186" t="s">
        <v>81</v>
      </c>
      <c r="EU186">
        <v>3</v>
      </c>
      <c r="EV186">
        <v>1</v>
      </c>
      <c r="EW186" t="s">
        <v>81</v>
      </c>
      <c r="EX186" t="s">
        <v>81</v>
      </c>
      <c r="EY186" t="s">
        <v>81</v>
      </c>
      <c r="EZ186" t="s">
        <v>81</v>
      </c>
      <c r="FA186" t="s">
        <v>81</v>
      </c>
      <c r="FB186" t="s">
        <v>81</v>
      </c>
      <c r="FC186" t="s">
        <v>81</v>
      </c>
      <c r="FD186" t="s">
        <v>81</v>
      </c>
      <c r="FE186" t="s">
        <v>81</v>
      </c>
      <c r="FF186" t="s">
        <v>81</v>
      </c>
      <c r="FG186" t="s">
        <v>81</v>
      </c>
      <c r="FH186" t="s">
        <v>81</v>
      </c>
      <c r="FI186" t="s">
        <v>81</v>
      </c>
      <c r="FJ186">
        <v>5</v>
      </c>
      <c r="FK186">
        <v>1</v>
      </c>
      <c r="FL186" t="s">
        <v>81</v>
      </c>
      <c r="FM186" t="s">
        <v>81</v>
      </c>
      <c r="FN186">
        <v>1</v>
      </c>
      <c r="FO186" t="s">
        <v>81</v>
      </c>
      <c r="FP186">
        <v>1</v>
      </c>
      <c r="FQ186" t="s">
        <v>81</v>
      </c>
      <c r="FR186" t="s">
        <v>81</v>
      </c>
      <c r="FS186" t="s">
        <v>81</v>
      </c>
      <c r="FT186">
        <v>1</v>
      </c>
      <c r="FU186" t="s">
        <v>81</v>
      </c>
      <c r="FV186">
        <v>1</v>
      </c>
      <c r="FW186" t="s">
        <v>81</v>
      </c>
      <c r="FX186" t="s">
        <v>81</v>
      </c>
      <c r="FY186" t="s">
        <v>81</v>
      </c>
      <c r="FZ186" t="s">
        <v>81</v>
      </c>
      <c r="GA186" t="s">
        <v>81</v>
      </c>
      <c r="GB186" t="s">
        <v>81</v>
      </c>
      <c r="GC186" t="s">
        <v>81</v>
      </c>
      <c r="GD186" t="s">
        <v>81</v>
      </c>
      <c r="GE186" t="s">
        <v>81</v>
      </c>
      <c r="GF186" t="s">
        <v>81</v>
      </c>
      <c r="GG186" t="s">
        <v>81</v>
      </c>
      <c r="GH186" t="s">
        <v>81</v>
      </c>
      <c r="GI186" t="s">
        <v>81</v>
      </c>
      <c r="GJ186" t="s">
        <v>81</v>
      </c>
      <c r="GK186" t="s">
        <v>81</v>
      </c>
      <c r="GL186" t="s">
        <v>81</v>
      </c>
      <c r="GM186" t="s">
        <v>81</v>
      </c>
      <c r="GN186" t="s">
        <v>81</v>
      </c>
      <c r="GO186" t="s">
        <v>81</v>
      </c>
      <c r="GP186" t="s">
        <v>81</v>
      </c>
      <c r="GQ186" t="s">
        <v>81</v>
      </c>
      <c r="GR186" t="s">
        <v>81</v>
      </c>
      <c r="GS186" t="s">
        <v>81</v>
      </c>
      <c r="GT186" t="s">
        <v>81</v>
      </c>
      <c r="GU186" t="s">
        <v>81</v>
      </c>
      <c r="GV186" t="s">
        <v>81</v>
      </c>
      <c r="GW186" t="s">
        <v>81</v>
      </c>
      <c r="GX186" t="s">
        <v>81</v>
      </c>
      <c r="GY186" t="s">
        <v>81</v>
      </c>
      <c r="GZ186" t="s">
        <v>81</v>
      </c>
      <c r="HA186" t="s">
        <v>81</v>
      </c>
      <c r="HB186" t="s">
        <v>81</v>
      </c>
      <c r="HC186" t="s">
        <v>81</v>
      </c>
      <c r="HD186" t="s">
        <v>81</v>
      </c>
      <c r="HE186" t="s">
        <v>81</v>
      </c>
      <c r="HF186" t="s">
        <v>81</v>
      </c>
      <c r="HG186" t="s">
        <v>81</v>
      </c>
      <c r="HH186" t="s">
        <v>81</v>
      </c>
      <c r="HI186" t="s">
        <v>81</v>
      </c>
      <c r="HJ186" t="s">
        <v>81</v>
      </c>
      <c r="HK186" t="s">
        <v>81</v>
      </c>
      <c r="HL186" t="s">
        <v>81</v>
      </c>
      <c r="HM186" t="s">
        <v>81</v>
      </c>
      <c r="HN186" t="s">
        <v>81</v>
      </c>
      <c r="HO186" t="s">
        <v>81</v>
      </c>
      <c r="HP186" t="s">
        <v>81</v>
      </c>
      <c r="HQ186" t="s">
        <v>81</v>
      </c>
      <c r="HR186" t="s">
        <v>81</v>
      </c>
      <c r="HS186" t="s">
        <v>81</v>
      </c>
      <c r="HT186" t="s">
        <v>81</v>
      </c>
      <c r="HU186" t="s">
        <v>81</v>
      </c>
      <c r="HV186" t="s">
        <v>81</v>
      </c>
      <c r="HW186" t="s">
        <v>81</v>
      </c>
      <c r="HX186" t="s">
        <v>81</v>
      </c>
      <c r="HY186" t="s">
        <v>81</v>
      </c>
      <c r="HZ186" t="s">
        <v>81</v>
      </c>
      <c r="IA186" t="s">
        <v>81</v>
      </c>
      <c r="IB186" t="s">
        <v>81</v>
      </c>
      <c r="IC186" t="s">
        <v>81</v>
      </c>
      <c r="ID186" t="s">
        <v>81</v>
      </c>
      <c r="IE186" t="s">
        <v>81</v>
      </c>
      <c r="IF186" t="s">
        <v>81</v>
      </c>
      <c r="IG186" t="s">
        <v>81</v>
      </c>
      <c r="IH186" t="s">
        <v>81</v>
      </c>
      <c r="II186" t="s">
        <v>81</v>
      </c>
      <c r="IJ186" t="s">
        <v>81</v>
      </c>
      <c r="IK186" t="s">
        <v>81</v>
      </c>
      <c r="IL186" t="s">
        <v>81</v>
      </c>
      <c r="IM186" t="s">
        <v>81</v>
      </c>
      <c r="IN186" t="s">
        <v>81</v>
      </c>
      <c r="IO186" t="s">
        <v>81</v>
      </c>
      <c r="IP186" t="s">
        <v>81</v>
      </c>
      <c r="IQ186" t="s">
        <v>81</v>
      </c>
      <c r="IR186" t="s">
        <v>81</v>
      </c>
      <c r="IS186" t="s">
        <v>81</v>
      </c>
      <c r="IT186" t="s">
        <v>81</v>
      </c>
      <c r="IU186" t="s">
        <v>81</v>
      </c>
      <c r="IV186" t="s">
        <v>81</v>
      </c>
      <c r="IW186" t="s">
        <v>81</v>
      </c>
      <c r="IX186" t="s">
        <v>81</v>
      </c>
      <c r="IY186" t="s">
        <v>81</v>
      </c>
      <c r="IZ186" t="s">
        <v>81</v>
      </c>
      <c r="JA186" t="s">
        <v>81</v>
      </c>
      <c r="JB186" t="s">
        <v>81</v>
      </c>
      <c r="JC186" t="s">
        <v>81</v>
      </c>
      <c r="JD186" t="s">
        <v>81</v>
      </c>
      <c r="JE186" t="s">
        <v>81</v>
      </c>
      <c r="JF186" t="s">
        <v>81</v>
      </c>
      <c r="JG186" t="s">
        <v>81</v>
      </c>
      <c r="JH186" t="s">
        <v>81</v>
      </c>
      <c r="JI186" t="s">
        <v>81</v>
      </c>
      <c r="JJ186" t="s">
        <v>81</v>
      </c>
      <c r="JK186" t="s">
        <v>81</v>
      </c>
      <c r="JL186" t="s">
        <v>81</v>
      </c>
      <c r="JM186" t="s">
        <v>81</v>
      </c>
      <c r="JN186" t="s">
        <v>81</v>
      </c>
      <c r="JO186" t="s">
        <v>81</v>
      </c>
      <c r="JP186" t="s">
        <v>81</v>
      </c>
      <c r="JQ186" t="s">
        <v>81</v>
      </c>
      <c r="JR186" t="s">
        <v>81</v>
      </c>
      <c r="JS186" t="s">
        <v>81</v>
      </c>
      <c r="JT186" t="s">
        <v>81</v>
      </c>
      <c r="JU186" t="s">
        <v>81</v>
      </c>
      <c r="JV186" t="s">
        <v>81</v>
      </c>
      <c r="JW186" t="s">
        <v>81</v>
      </c>
      <c r="JX186" t="s">
        <v>81</v>
      </c>
      <c r="JY186" t="s">
        <v>81</v>
      </c>
      <c r="JZ186" t="s">
        <v>81</v>
      </c>
      <c r="KA186" t="s">
        <v>81</v>
      </c>
      <c r="KB186" t="s">
        <v>81</v>
      </c>
      <c r="KC186" t="s">
        <v>81</v>
      </c>
      <c r="KD186" t="s">
        <v>81</v>
      </c>
      <c r="KE186" t="s">
        <v>81</v>
      </c>
      <c r="KF186" t="s">
        <v>81</v>
      </c>
      <c r="KG186" t="s">
        <v>81</v>
      </c>
      <c r="KH186" t="s">
        <v>81</v>
      </c>
      <c r="KI186" t="s">
        <v>81</v>
      </c>
      <c r="KJ186" t="s">
        <v>81</v>
      </c>
      <c r="KK186" t="s">
        <v>81</v>
      </c>
      <c r="KL186" t="s">
        <v>81</v>
      </c>
      <c r="KM186" t="s">
        <v>81</v>
      </c>
      <c r="KN186" t="s">
        <v>81</v>
      </c>
      <c r="KO186" t="s">
        <v>81</v>
      </c>
      <c r="KP186" t="s">
        <v>81</v>
      </c>
      <c r="KQ186" t="s">
        <v>81</v>
      </c>
      <c r="KR186" t="s">
        <v>81</v>
      </c>
      <c r="KS186" t="s">
        <v>81</v>
      </c>
      <c r="KT186" t="s">
        <v>81</v>
      </c>
      <c r="KU186" t="s">
        <v>81</v>
      </c>
      <c r="KV186" t="s">
        <v>81</v>
      </c>
      <c r="KW186" t="s">
        <v>81</v>
      </c>
      <c r="KX186" t="s">
        <v>81</v>
      </c>
      <c r="KY186" t="s">
        <v>81</v>
      </c>
      <c r="KZ186" t="s">
        <v>81</v>
      </c>
      <c r="LA186" t="s">
        <v>81</v>
      </c>
      <c r="LB186" t="s">
        <v>81</v>
      </c>
      <c r="LC186" t="s">
        <v>81</v>
      </c>
      <c r="LD186" t="s">
        <v>81</v>
      </c>
      <c r="LE186" t="s">
        <v>81</v>
      </c>
      <c r="LF186" t="s">
        <v>81</v>
      </c>
      <c r="LG186" t="s">
        <v>81</v>
      </c>
      <c r="LH186" t="s">
        <v>81</v>
      </c>
      <c r="LI186" t="s">
        <v>81</v>
      </c>
      <c r="LJ186" t="s">
        <v>81</v>
      </c>
      <c r="LK186" t="s">
        <v>81</v>
      </c>
      <c r="LL186" t="s">
        <v>81</v>
      </c>
      <c r="LM186" t="s">
        <v>81</v>
      </c>
      <c r="LN186" t="s">
        <v>81</v>
      </c>
      <c r="LO186" t="s">
        <v>81</v>
      </c>
      <c r="LP186" t="s">
        <v>81</v>
      </c>
      <c r="LQ186" t="s">
        <v>81</v>
      </c>
      <c r="LR186" t="s">
        <v>81</v>
      </c>
      <c r="LS186" t="s">
        <v>81</v>
      </c>
      <c r="LT186" t="s">
        <v>81</v>
      </c>
      <c r="LU186" t="s">
        <v>81</v>
      </c>
      <c r="LV186" t="s">
        <v>81</v>
      </c>
      <c r="LW186" t="s">
        <v>81</v>
      </c>
      <c r="LX186" t="s">
        <v>81</v>
      </c>
      <c r="LY186" t="s">
        <v>81</v>
      </c>
      <c r="LZ186" t="s">
        <v>81</v>
      </c>
      <c r="MA186" t="s">
        <v>81</v>
      </c>
      <c r="MB186" t="s">
        <v>81</v>
      </c>
      <c r="MC186" t="s">
        <v>81</v>
      </c>
      <c r="MD186" t="s">
        <v>81</v>
      </c>
      <c r="ME186" t="s">
        <v>81</v>
      </c>
      <c r="MF186" t="s">
        <v>81</v>
      </c>
      <c r="MG186" t="s">
        <v>81</v>
      </c>
      <c r="MH186" t="s">
        <v>81</v>
      </c>
      <c r="MI186" t="s">
        <v>81</v>
      </c>
      <c r="MJ186" t="s">
        <v>81</v>
      </c>
      <c r="MK186" t="s">
        <v>81</v>
      </c>
      <c r="ML186" t="s">
        <v>81</v>
      </c>
      <c r="MM186" t="s">
        <v>81</v>
      </c>
      <c r="MN186" t="s">
        <v>81</v>
      </c>
      <c r="MO186" t="s">
        <v>81</v>
      </c>
      <c r="MP186" t="s">
        <v>81</v>
      </c>
      <c r="MQ186" t="s">
        <v>81</v>
      </c>
      <c r="MR186" t="s">
        <v>81</v>
      </c>
      <c r="MS186" t="s">
        <v>81</v>
      </c>
      <c r="MT186" t="s">
        <v>81</v>
      </c>
      <c r="MU186" t="s">
        <v>81</v>
      </c>
      <c r="MV186" t="s">
        <v>81</v>
      </c>
      <c r="MW186" t="s">
        <v>81</v>
      </c>
      <c r="MX186" t="s">
        <v>81</v>
      </c>
      <c r="MY186" t="s">
        <v>81</v>
      </c>
      <c r="MZ186" t="s">
        <v>81</v>
      </c>
      <c r="NA186" t="s">
        <v>81</v>
      </c>
      <c r="NB186" t="s">
        <v>81</v>
      </c>
      <c r="NC186" t="s">
        <v>81</v>
      </c>
      <c r="ND186" t="s">
        <v>81</v>
      </c>
      <c r="NE186" t="s">
        <v>81</v>
      </c>
      <c r="NF186" t="s">
        <v>81</v>
      </c>
      <c r="NG186" t="s">
        <v>81</v>
      </c>
      <c r="NH186" t="s">
        <v>81</v>
      </c>
      <c r="NI186" t="s">
        <v>81</v>
      </c>
      <c r="NJ186" t="s">
        <v>81</v>
      </c>
      <c r="NK186" t="s">
        <v>81</v>
      </c>
      <c r="NL186" t="s">
        <v>81</v>
      </c>
      <c r="NM186" t="s">
        <v>81</v>
      </c>
      <c r="NN186" t="s">
        <v>81</v>
      </c>
      <c r="NO186" t="s">
        <v>81</v>
      </c>
      <c r="NP186" t="s">
        <v>81</v>
      </c>
      <c r="NQ186" t="s">
        <v>81</v>
      </c>
      <c r="NR186" t="s">
        <v>81</v>
      </c>
      <c r="NS186" t="s">
        <v>81</v>
      </c>
      <c r="NT186" t="s">
        <v>81</v>
      </c>
      <c r="NU186" t="s">
        <v>81</v>
      </c>
      <c r="NV186" t="s">
        <v>81</v>
      </c>
      <c r="NW186" t="s">
        <v>81</v>
      </c>
      <c r="NX186" t="s">
        <v>81</v>
      </c>
      <c r="NY186" t="s">
        <v>81</v>
      </c>
      <c r="NZ186" t="s">
        <v>81</v>
      </c>
      <c r="OA186" t="s">
        <v>81</v>
      </c>
      <c r="OB186" t="s">
        <v>81</v>
      </c>
      <c r="OC186" t="s">
        <v>81</v>
      </c>
      <c r="OD186" t="s">
        <v>81</v>
      </c>
      <c r="OE186" t="s">
        <v>81</v>
      </c>
      <c r="OF186" t="s">
        <v>81</v>
      </c>
      <c r="OG186" t="s">
        <v>81</v>
      </c>
      <c r="OH186" t="s">
        <v>81</v>
      </c>
      <c r="OI186" t="s">
        <v>81</v>
      </c>
      <c r="OJ186" t="s">
        <v>81</v>
      </c>
      <c r="OK186" t="s">
        <v>81</v>
      </c>
      <c r="OL186" t="s">
        <v>81</v>
      </c>
      <c r="OM186">
        <v>0</v>
      </c>
      <c r="ON186" t="s">
        <v>81</v>
      </c>
      <c r="OO186" t="s">
        <v>81</v>
      </c>
      <c r="OP186">
        <v>0</v>
      </c>
      <c r="OQ186" t="s">
        <v>81</v>
      </c>
      <c r="OR186" t="s">
        <v>81</v>
      </c>
      <c r="OS186" t="s">
        <v>81</v>
      </c>
      <c r="OT186" t="s">
        <v>81</v>
      </c>
      <c r="OU186" t="s">
        <v>81</v>
      </c>
      <c r="OV186" t="s">
        <v>81</v>
      </c>
      <c r="OW186" t="s">
        <v>81</v>
      </c>
      <c r="OX186" t="s">
        <v>81</v>
      </c>
      <c r="OY186" t="s">
        <v>81</v>
      </c>
      <c r="OZ186" t="s">
        <v>81</v>
      </c>
      <c r="PA186" t="s">
        <v>81</v>
      </c>
      <c r="PB186" t="s">
        <v>81</v>
      </c>
      <c r="PC186" t="s">
        <v>81</v>
      </c>
      <c r="PD186" t="s">
        <v>81</v>
      </c>
    </row>
    <row r="187" spans="1:420" x14ac:dyDescent="0.35">
      <c r="A187" s="20">
        <v>3120813</v>
      </c>
      <c r="B187" s="20">
        <v>3</v>
      </c>
      <c r="C187" s="20">
        <v>12</v>
      </c>
      <c r="D187" s="20">
        <v>8</v>
      </c>
      <c r="E187" s="20" t="s">
        <v>1989</v>
      </c>
      <c r="F187" s="20">
        <v>5</v>
      </c>
      <c r="G187" s="20">
        <v>3</v>
      </c>
      <c r="H187" s="20">
        <v>3</v>
      </c>
      <c r="I187" s="20">
        <v>4</v>
      </c>
      <c r="J187" t="s">
        <v>81</v>
      </c>
      <c r="K187" s="20">
        <v>1.5</v>
      </c>
      <c r="L187" s="20">
        <v>30000</v>
      </c>
      <c r="M187" s="20">
        <v>27</v>
      </c>
      <c r="N187" s="20">
        <v>3</v>
      </c>
      <c r="O187" s="20">
        <v>3</v>
      </c>
      <c r="P187" s="20">
        <v>3</v>
      </c>
      <c r="Q187" t="s">
        <v>81</v>
      </c>
      <c r="R187" s="20">
        <v>1</v>
      </c>
      <c r="S187" s="20">
        <v>22000</v>
      </c>
      <c r="T187" s="20">
        <v>1</v>
      </c>
      <c r="U187" s="20">
        <v>2</v>
      </c>
      <c r="V187" s="20">
        <v>2</v>
      </c>
      <c r="W187" s="20">
        <v>80</v>
      </c>
      <c r="X187" s="20">
        <v>80</v>
      </c>
      <c r="Y187" s="20">
        <v>12</v>
      </c>
      <c r="Z187" s="20">
        <v>7200</v>
      </c>
      <c r="AA187" s="20" t="s">
        <v>81</v>
      </c>
      <c r="AB187" s="20" t="s">
        <v>81</v>
      </c>
      <c r="AC187" s="20" t="s">
        <v>81</v>
      </c>
      <c r="AD187" s="20" t="s">
        <v>81</v>
      </c>
      <c r="AE187" s="20" t="s">
        <v>81</v>
      </c>
      <c r="AF187" s="20" t="s">
        <v>81</v>
      </c>
      <c r="AG187" s="20" t="s">
        <v>81</v>
      </c>
      <c r="AH187" s="20" t="s">
        <v>81</v>
      </c>
      <c r="AI187" s="20" t="s">
        <v>81</v>
      </c>
      <c r="AJ187" s="20" t="s">
        <v>81</v>
      </c>
      <c r="AK187" s="20" t="s">
        <v>81</v>
      </c>
      <c r="AL187" s="20" t="s">
        <v>81</v>
      </c>
      <c r="AM187" s="20" t="s">
        <v>81</v>
      </c>
      <c r="AN187" s="20" t="s">
        <v>81</v>
      </c>
      <c r="AO187" s="20" t="s">
        <v>81</v>
      </c>
      <c r="AP187" s="20" t="s">
        <v>81</v>
      </c>
      <c r="AQ187" s="20" t="s">
        <v>81</v>
      </c>
      <c r="AR187" s="20" t="s">
        <v>81</v>
      </c>
      <c r="AS187" s="20" t="s">
        <v>81</v>
      </c>
      <c r="AT187" s="20" t="s">
        <v>81</v>
      </c>
      <c r="AU187" s="20" t="s">
        <v>81</v>
      </c>
      <c r="AV187">
        <v>3</v>
      </c>
      <c r="AW187" s="20" t="s">
        <v>81</v>
      </c>
      <c r="AX187">
        <v>14100</v>
      </c>
      <c r="AY187">
        <v>24000</v>
      </c>
      <c r="AZ187" t="s">
        <v>81</v>
      </c>
      <c r="BA187" t="s">
        <v>81</v>
      </c>
      <c r="BB187" t="s">
        <v>81</v>
      </c>
      <c r="BC187">
        <v>20000</v>
      </c>
      <c r="BD187" t="s">
        <v>81</v>
      </c>
      <c r="BE187" t="s">
        <v>81</v>
      </c>
      <c r="BF187">
        <v>67000</v>
      </c>
      <c r="BG187" t="s">
        <v>81</v>
      </c>
      <c r="BH187">
        <v>6400</v>
      </c>
      <c r="BI187" t="s">
        <v>81</v>
      </c>
      <c r="BJ187" t="s">
        <v>81</v>
      </c>
      <c r="BK187" t="s">
        <v>81</v>
      </c>
      <c r="BL187" t="s">
        <v>81</v>
      </c>
      <c r="BM187" t="s">
        <v>81</v>
      </c>
      <c r="BN187" t="s">
        <v>81</v>
      </c>
      <c r="BO187" t="s">
        <v>81</v>
      </c>
      <c r="BP187" t="s">
        <v>81</v>
      </c>
      <c r="BQ187" t="s">
        <v>81</v>
      </c>
      <c r="BR187" t="s">
        <v>81</v>
      </c>
      <c r="BS187" t="s">
        <v>81</v>
      </c>
      <c r="BT187" t="s">
        <v>81</v>
      </c>
      <c r="BU187" s="27">
        <v>0</v>
      </c>
      <c r="BV187" t="s">
        <v>81</v>
      </c>
      <c r="BW187" t="s">
        <v>81</v>
      </c>
      <c r="BX187" t="s">
        <v>81</v>
      </c>
      <c r="BY187" t="s">
        <v>81</v>
      </c>
      <c r="BZ187" t="s">
        <v>81</v>
      </c>
      <c r="CA187" t="s">
        <v>81</v>
      </c>
      <c r="CB187" t="s">
        <v>81</v>
      </c>
      <c r="CC187" t="s">
        <v>81</v>
      </c>
      <c r="CD187" t="s">
        <v>81</v>
      </c>
      <c r="CE187" t="s">
        <v>81</v>
      </c>
      <c r="CF187" t="s">
        <v>81</v>
      </c>
      <c r="CG187" t="s">
        <v>81</v>
      </c>
      <c r="CH187" t="s">
        <v>81</v>
      </c>
      <c r="CI187" t="s">
        <v>81</v>
      </c>
      <c r="CJ187" t="s">
        <v>81</v>
      </c>
      <c r="CK187" t="s">
        <v>81</v>
      </c>
      <c r="CL187" t="s">
        <v>81</v>
      </c>
      <c r="CM187">
        <v>2</v>
      </c>
      <c r="CN187">
        <v>1</v>
      </c>
      <c r="CO187" t="s">
        <v>81</v>
      </c>
      <c r="CP187">
        <v>1</v>
      </c>
      <c r="CQ187" t="s">
        <v>81</v>
      </c>
      <c r="CR187" t="s">
        <v>81</v>
      </c>
      <c r="CS187">
        <v>1</v>
      </c>
      <c r="CT187" t="s">
        <v>81</v>
      </c>
      <c r="CU187" t="s">
        <v>81</v>
      </c>
      <c r="CV187">
        <v>1</v>
      </c>
      <c r="CW187" t="s">
        <v>81</v>
      </c>
      <c r="CX187">
        <v>1</v>
      </c>
      <c r="CY187">
        <v>1</v>
      </c>
      <c r="CZ187" t="s">
        <v>81</v>
      </c>
      <c r="DA187" t="s">
        <v>81</v>
      </c>
      <c r="DB187" t="s">
        <v>81</v>
      </c>
      <c r="DC187">
        <v>2</v>
      </c>
      <c r="DD187" t="s">
        <v>81</v>
      </c>
      <c r="DE187" t="s">
        <v>81</v>
      </c>
      <c r="DF187" t="s">
        <v>81</v>
      </c>
      <c r="DG187">
        <v>20</v>
      </c>
      <c r="DH187">
        <v>1</v>
      </c>
      <c r="DI187" t="s">
        <v>81</v>
      </c>
      <c r="DJ187" t="s">
        <v>81</v>
      </c>
      <c r="DK187">
        <v>1</v>
      </c>
      <c r="DL187" t="s">
        <v>81</v>
      </c>
      <c r="DM187">
        <v>1</v>
      </c>
      <c r="DN187" t="s">
        <v>81</v>
      </c>
      <c r="DO187" t="s">
        <v>81</v>
      </c>
      <c r="DP187">
        <v>1</v>
      </c>
      <c r="DQ187" t="s">
        <v>81</v>
      </c>
      <c r="DR187">
        <v>1</v>
      </c>
      <c r="DS187" t="s">
        <v>81</v>
      </c>
      <c r="DT187" t="s">
        <v>81</v>
      </c>
      <c r="DU187" t="s">
        <v>81</v>
      </c>
      <c r="DV187" t="s">
        <v>81</v>
      </c>
      <c r="DW187" t="s">
        <v>81</v>
      </c>
      <c r="DX187" t="s">
        <v>81</v>
      </c>
      <c r="DY187" t="s">
        <v>81</v>
      </c>
      <c r="DZ187" t="s">
        <v>81</v>
      </c>
      <c r="EA187" t="s">
        <v>81</v>
      </c>
      <c r="EB187" t="s">
        <v>81</v>
      </c>
      <c r="EC187" t="s">
        <v>81</v>
      </c>
      <c r="ED187" t="s">
        <v>81</v>
      </c>
      <c r="EE187" t="s">
        <v>81</v>
      </c>
      <c r="EF187" t="s">
        <v>81</v>
      </c>
      <c r="EG187" t="s">
        <v>81</v>
      </c>
      <c r="EH187" t="s">
        <v>81</v>
      </c>
      <c r="EI187" t="s">
        <v>81</v>
      </c>
      <c r="EJ187" t="s">
        <v>81</v>
      </c>
      <c r="EK187" t="s">
        <v>81</v>
      </c>
      <c r="EL187" t="s">
        <v>81</v>
      </c>
      <c r="EM187" t="s">
        <v>81</v>
      </c>
      <c r="EN187" t="s">
        <v>81</v>
      </c>
      <c r="EO187">
        <v>1</v>
      </c>
      <c r="EP187">
        <v>1</v>
      </c>
      <c r="EQ187">
        <v>1</v>
      </c>
      <c r="ER187">
        <v>1</v>
      </c>
      <c r="ES187" t="s">
        <v>81</v>
      </c>
      <c r="ET187" t="s">
        <v>81</v>
      </c>
      <c r="EU187" t="s">
        <v>81</v>
      </c>
      <c r="EV187">
        <v>1</v>
      </c>
      <c r="EW187" t="s">
        <v>81</v>
      </c>
      <c r="EX187" t="s">
        <v>81</v>
      </c>
      <c r="EY187" t="s">
        <v>81</v>
      </c>
      <c r="EZ187">
        <v>12</v>
      </c>
      <c r="FA187">
        <v>3</v>
      </c>
      <c r="FB187" t="s">
        <v>81</v>
      </c>
      <c r="FC187" t="s">
        <v>81</v>
      </c>
      <c r="FD187" t="s">
        <v>81</v>
      </c>
      <c r="FE187" t="s">
        <v>81</v>
      </c>
      <c r="FF187" t="s">
        <v>81</v>
      </c>
      <c r="FG187" t="s">
        <v>81</v>
      </c>
      <c r="FH187" t="s">
        <v>81</v>
      </c>
      <c r="FI187" t="s">
        <v>81</v>
      </c>
      <c r="FJ187">
        <v>20</v>
      </c>
      <c r="FK187">
        <v>1</v>
      </c>
      <c r="FL187" t="s">
        <v>81</v>
      </c>
      <c r="FM187" t="s">
        <v>81</v>
      </c>
      <c r="FN187">
        <v>1</v>
      </c>
      <c r="FO187" t="s">
        <v>81</v>
      </c>
      <c r="FP187">
        <v>1</v>
      </c>
      <c r="FQ187">
        <v>1</v>
      </c>
      <c r="FR187" t="s">
        <v>81</v>
      </c>
      <c r="FS187" t="s">
        <v>81</v>
      </c>
      <c r="FT187" t="s">
        <v>81</v>
      </c>
      <c r="FU187">
        <v>1</v>
      </c>
      <c r="FV187" t="s">
        <v>81</v>
      </c>
      <c r="FW187" t="s">
        <v>81</v>
      </c>
      <c r="FX187" t="s">
        <v>81</v>
      </c>
      <c r="FY187" t="s">
        <v>81</v>
      </c>
      <c r="FZ187" t="s">
        <v>81</v>
      </c>
      <c r="GA187" t="s">
        <v>81</v>
      </c>
      <c r="GB187" t="s">
        <v>81</v>
      </c>
      <c r="GC187">
        <v>1</v>
      </c>
      <c r="GD187" t="s">
        <v>81</v>
      </c>
      <c r="GE187">
        <v>1</v>
      </c>
      <c r="GF187">
        <v>1</v>
      </c>
      <c r="GG187" t="s">
        <v>81</v>
      </c>
      <c r="GH187" t="s">
        <v>81</v>
      </c>
      <c r="GI187" t="s">
        <v>81</v>
      </c>
      <c r="GJ187">
        <v>1</v>
      </c>
      <c r="GK187" t="s">
        <v>81</v>
      </c>
      <c r="GL187" t="s">
        <v>81</v>
      </c>
      <c r="GM187">
        <v>4</v>
      </c>
      <c r="GN187" t="s">
        <v>81</v>
      </c>
      <c r="GO187">
        <v>1</v>
      </c>
      <c r="GP187" t="s">
        <v>81</v>
      </c>
      <c r="GQ187" t="s">
        <v>81</v>
      </c>
      <c r="GR187" t="s">
        <v>81</v>
      </c>
      <c r="GS187">
        <v>5</v>
      </c>
      <c r="GT187">
        <v>1</v>
      </c>
      <c r="GU187">
        <v>2</v>
      </c>
      <c r="GV187" t="s">
        <v>81</v>
      </c>
      <c r="GW187" t="s">
        <v>81</v>
      </c>
      <c r="GX187" t="s">
        <v>81</v>
      </c>
      <c r="GY187">
        <v>1</v>
      </c>
      <c r="GZ187">
        <v>2</v>
      </c>
      <c r="HA187" t="s">
        <v>81</v>
      </c>
      <c r="HB187" t="s">
        <v>81</v>
      </c>
      <c r="HC187" t="s">
        <v>81</v>
      </c>
      <c r="HD187">
        <v>1</v>
      </c>
      <c r="HE187">
        <v>2</v>
      </c>
      <c r="HF187" t="s">
        <v>81</v>
      </c>
      <c r="HG187" t="s">
        <v>81</v>
      </c>
      <c r="HH187" t="s">
        <v>81</v>
      </c>
      <c r="HI187">
        <v>1</v>
      </c>
      <c r="HJ187" t="s">
        <v>81</v>
      </c>
      <c r="HK187" t="s">
        <v>81</v>
      </c>
      <c r="HL187">
        <v>2</v>
      </c>
      <c r="HM187">
        <v>1</v>
      </c>
      <c r="HN187">
        <v>2</v>
      </c>
      <c r="HO187" t="s">
        <v>81</v>
      </c>
      <c r="HP187" t="s">
        <v>81</v>
      </c>
      <c r="HQ187">
        <v>1</v>
      </c>
      <c r="HR187" t="s">
        <v>81</v>
      </c>
      <c r="HS187">
        <v>1</v>
      </c>
      <c r="HT187">
        <v>1</v>
      </c>
      <c r="HU187" t="s">
        <v>81</v>
      </c>
      <c r="HV187" t="s">
        <v>81</v>
      </c>
      <c r="HW187" t="s">
        <v>81</v>
      </c>
      <c r="HX187">
        <v>1</v>
      </c>
      <c r="HY187" t="s">
        <v>81</v>
      </c>
      <c r="HZ187" t="s">
        <v>81</v>
      </c>
      <c r="IA187" t="s">
        <v>81</v>
      </c>
      <c r="IB187" t="s">
        <v>81</v>
      </c>
      <c r="IC187" t="s">
        <v>81</v>
      </c>
      <c r="ID187" t="s">
        <v>81</v>
      </c>
      <c r="IE187" t="s">
        <v>81</v>
      </c>
      <c r="IF187" t="s">
        <v>81</v>
      </c>
      <c r="IG187" t="s">
        <v>81</v>
      </c>
      <c r="IH187" t="s">
        <v>81</v>
      </c>
      <c r="II187" t="s">
        <v>81</v>
      </c>
      <c r="IJ187" t="s">
        <v>81</v>
      </c>
      <c r="IK187" t="s">
        <v>81</v>
      </c>
      <c r="IL187" t="s">
        <v>81</v>
      </c>
      <c r="IM187" t="s">
        <v>81</v>
      </c>
      <c r="IN187" t="s">
        <v>81</v>
      </c>
      <c r="IO187" t="s">
        <v>81</v>
      </c>
      <c r="IP187" t="s">
        <v>81</v>
      </c>
      <c r="IQ187" t="s">
        <v>81</v>
      </c>
      <c r="IR187" t="s">
        <v>81</v>
      </c>
      <c r="IS187" t="s">
        <v>81</v>
      </c>
      <c r="IT187" t="s">
        <v>81</v>
      </c>
      <c r="IU187" t="s">
        <v>81</v>
      </c>
      <c r="IV187" t="s">
        <v>81</v>
      </c>
      <c r="IW187" t="s">
        <v>81</v>
      </c>
      <c r="IX187" t="s">
        <v>81</v>
      </c>
      <c r="IY187" t="s">
        <v>81</v>
      </c>
      <c r="IZ187" t="s">
        <v>81</v>
      </c>
      <c r="JA187" t="s">
        <v>81</v>
      </c>
      <c r="JB187" t="s">
        <v>81</v>
      </c>
      <c r="JC187" t="s">
        <v>81</v>
      </c>
      <c r="JD187" t="s">
        <v>81</v>
      </c>
      <c r="JE187" t="s">
        <v>81</v>
      </c>
      <c r="JF187" t="s">
        <v>81</v>
      </c>
      <c r="JG187" t="s">
        <v>81</v>
      </c>
      <c r="JH187" t="s">
        <v>81</v>
      </c>
      <c r="JI187" t="s">
        <v>81</v>
      </c>
      <c r="JJ187" t="s">
        <v>81</v>
      </c>
      <c r="JK187" t="s">
        <v>81</v>
      </c>
      <c r="JL187" t="s">
        <v>81</v>
      </c>
      <c r="JM187" t="s">
        <v>81</v>
      </c>
      <c r="JN187" t="s">
        <v>81</v>
      </c>
      <c r="JO187" t="s">
        <v>81</v>
      </c>
      <c r="JP187" t="s">
        <v>81</v>
      </c>
      <c r="JQ187" t="s">
        <v>81</v>
      </c>
      <c r="JR187" t="s">
        <v>81</v>
      </c>
      <c r="JS187" t="s">
        <v>81</v>
      </c>
      <c r="JT187" t="s">
        <v>81</v>
      </c>
      <c r="JU187" t="s">
        <v>81</v>
      </c>
      <c r="JV187" t="s">
        <v>81</v>
      </c>
      <c r="JW187" t="s">
        <v>81</v>
      </c>
      <c r="JX187" t="s">
        <v>81</v>
      </c>
      <c r="JY187" t="s">
        <v>81</v>
      </c>
      <c r="JZ187" t="s">
        <v>81</v>
      </c>
      <c r="KA187" t="s">
        <v>81</v>
      </c>
      <c r="KB187" t="s">
        <v>81</v>
      </c>
      <c r="KC187" t="s">
        <v>81</v>
      </c>
      <c r="KD187" t="s">
        <v>81</v>
      </c>
      <c r="KE187" t="s">
        <v>81</v>
      </c>
      <c r="KF187" t="s">
        <v>81</v>
      </c>
      <c r="KG187" t="s">
        <v>81</v>
      </c>
      <c r="KH187" t="s">
        <v>81</v>
      </c>
      <c r="KI187" t="s">
        <v>81</v>
      </c>
      <c r="KJ187" t="s">
        <v>81</v>
      </c>
      <c r="KK187" t="s">
        <v>81</v>
      </c>
      <c r="KL187" t="s">
        <v>81</v>
      </c>
      <c r="KM187" t="s">
        <v>81</v>
      </c>
      <c r="KN187" t="s">
        <v>81</v>
      </c>
      <c r="KO187" t="s">
        <v>81</v>
      </c>
      <c r="KP187" t="s">
        <v>81</v>
      </c>
      <c r="KQ187" t="s">
        <v>81</v>
      </c>
      <c r="KR187" t="s">
        <v>81</v>
      </c>
      <c r="KS187" t="s">
        <v>81</v>
      </c>
      <c r="KT187" t="s">
        <v>81</v>
      </c>
      <c r="KU187" t="s">
        <v>81</v>
      </c>
      <c r="KV187" t="s">
        <v>81</v>
      </c>
      <c r="KW187" t="s">
        <v>81</v>
      </c>
      <c r="KX187" t="s">
        <v>81</v>
      </c>
      <c r="KY187" t="s">
        <v>81</v>
      </c>
      <c r="KZ187" t="s">
        <v>81</v>
      </c>
      <c r="LA187" t="s">
        <v>81</v>
      </c>
      <c r="LB187" t="s">
        <v>81</v>
      </c>
      <c r="LC187" t="s">
        <v>81</v>
      </c>
      <c r="LD187" t="s">
        <v>81</v>
      </c>
      <c r="LE187" t="s">
        <v>81</v>
      </c>
      <c r="LF187" t="s">
        <v>81</v>
      </c>
      <c r="LG187" t="s">
        <v>81</v>
      </c>
      <c r="LH187" t="s">
        <v>81</v>
      </c>
      <c r="LI187" t="s">
        <v>81</v>
      </c>
      <c r="LJ187" t="s">
        <v>81</v>
      </c>
      <c r="LK187" t="s">
        <v>81</v>
      </c>
      <c r="LL187" t="s">
        <v>81</v>
      </c>
      <c r="LM187" t="s">
        <v>81</v>
      </c>
      <c r="LN187" t="s">
        <v>81</v>
      </c>
      <c r="LO187" t="s">
        <v>81</v>
      </c>
      <c r="LP187" t="s">
        <v>81</v>
      </c>
      <c r="LQ187" t="s">
        <v>81</v>
      </c>
      <c r="LR187" t="s">
        <v>81</v>
      </c>
      <c r="LS187" t="s">
        <v>81</v>
      </c>
      <c r="LT187" t="s">
        <v>81</v>
      </c>
      <c r="LU187" t="s">
        <v>81</v>
      </c>
      <c r="LV187" t="s">
        <v>81</v>
      </c>
      <c r="LW187" t="s">
        <v>81</v>
      </c>
      <c r="LX187" t="s">
        <v>81</v>
      </c>
      <c r="LY187" t="s">
        <v>81</v>
      </c>
      <c r="LZ187" t="s">
        <v>81</v>
      </c>
      <c r="MA187" t="s">
        <v>81</v>
      </c>
      <c r="MB187" t="s">
        <v>81</v>
      </c>
      <c r="MC187" t="s">
        <v>81</v>
      </c>
      <c r="MD187" t="s">
        <v>81</v>
      </c>
      <c r="ME187" t="s">
        <v>81</v>
      </c>
      <c r="MF187" t="s">
        <v>81</v>
      </c>
      <c r="MG187" t="s">
        <v>81</v>
      </c>
      <c r="MH187" t="s">
        <v>81</v>
      </c>
      <c r="MI187" t="s">
        <v>81</v>
      </c>
      <c r="MJ187" t="s">
        <v>81</v>
      </c>
      <c r="MK187" t="s">
        <v>81</v>
      </c>
      <c r="ML187" t="s">
        <v>81</v>
      </c>
      <c r="MM187" t="s">
        <v>81</v>
      </c>
      <c r="MN187" t="s">
        <v>81</v>
      </c>
      <c r="MO187" t="s">
        <v>81</v>
      </c>
      <c r="MP187" t="s">
        <v>81</v>
      </c>
      <c r="MQ187" t="s">
        <v>81</v>
      </c>
      <c r="MR187" t="s">
        <v>81</v>
      </c>
      <c r="MS187" t="s">
        <v>81</v>
      </c>
      <c r="MT187" t="s">
        <v>81</v>
      </c>
      <c r="MU187" t="s">
        <v>81</v>
      </c>
      <c r="MV187" t="s">
        <v>81</v>
      </c>
      <c r="MW187" t="s">
        <v>81</v>
      </c>
      <c r="MX187" t="s">
        <v>81</v>
      </c>
      <c r="MY187" t="s">
        <v>81</v>
      </c>
      <c r="MZ187" t="s">
        <v>81</v>
      </c>
      <c r="NA187" t="s">
        <v>81</v>
      </c>
      <c r="NB187" t="s">
        <v>81</v>
      </c>
      <c r="NC187" t="s">
        <v>81</v>
      </c>
      <c r="ND187" t="s">
        <v>81</v>
      </c>
      <c r="NE187" t="s">
        <v>81</v>
      </c>
      <c r="NF187" t="s">
        <v>81</v>
      </c>
      <c r="NG187" t="s">
        <v>81</v>
      </c>
      <c r="NH187" t="s">
        <v>81</v>
      </c>
      <c r="NI187" t="s">
        <v>81</v>
      </c>
      <c r="NJ187" t="s">
        <v>81</v>
      </c>
      <c r="NK187" t="s">
        <v>81</v>
      </c>
      <c r="NL187" t="s">
        <v>81</v>
      </c>
      <c r="NM187" t="s">
        <v>81</v>
      </c>
      <c r="NN187" t="s">
        <v>81</v>
      </c>
      <c r="NO187" t="s">
        <v>81</v>
      </c>
      <c r="NP187" t="s">
        <v>81</v>
      </c>
      <c r="NQ187" t="s">
        <v>81</v>
      </c>
      <c r="NR187" t="s">
        <v>81</v>
      </c>
      <c r="NS187" t="s">
        <v>81</v>
      </c>
      <c r="NT187" t="s">
        <v>81</v>
      </c>
      <c r="NU187" t="s">
        <v>81</v>
      </c>
      <c r="NV187" t="s">
        <v>81</v>
      </c>
      <c r="NW187" t="s">
        <v>81</v>
      </c>
      <c r="NX187" t="s">
        <v>81</v>
      </c>
      <c r="NY187" t="s">
        <v>81</v>
      </c>
      <c r="NZ187" t="s">
        <v>81</v>
      </c>
      <c r="OA187" t="s">
        <v>81</v>
      </c>
      <c r="OB187" t="s">
        <v>81</v>
      </c>
      <c r="OC187" t="s">
        <v>81</v>
      </c>
      <c r="OD187" t="s">
        <v>81</v>
      </c>
      <c r="OE187" t="s">
        <v>81</v>
      </c>
      <c r="OF187" t="s">
        <v>81</v>
      </c>
      <c r="OG187" t="s">
        <v>81</v>
      </c>
      <c r="OH187" t="s">
        <v>81</v>
      </c>
      <c r="OI187" t="s">
        <v>81</v>
      </c>
      <c r="OJ187" t="s">
        <v>81</v>
      </c>
      <c r="OK187" t="s">
        <v>81</v>
      </c>
      <c r="OL187" t="s">
        <v>81</v>
      </c>
      <c r="OM187">
        <v>1</v>
      </c>
      <c r="ON187">
        <v>1</v>
      </c>
      <c r="OO187">
        <v>22</v>
      </c>
      <c r="OP187">
        <v>1</v>
      </c>
      <c r="OQ187">
        <v>1</v>
      </c>
      <c r="OR187">
        <v>22</v>
      </c>
      <c r="OS187">
        <v>1</v>
      </c>
      <c r="OT187">
        <v>1</v>
      </c>
      <c r="OU187">
        <v>22</v>
      </c>
      <c r="OV187" t="s">
        <v>81</v>
      </c>
      <c r="OW187" t="s">
        <v>81</v>
      </c>
      <c r="OX187" t="s">
        <v>81</v>
      </c>
      <c r="OY187" t="s">
        <v>81</v>
      </c>
      <c r="OZ187" t="s">
        <v>81</v>
      </c>
      <c r="PA187" t="s">
        <v>81</v>
      </c>
      <c r="PB187" t="s">
        <v>81</v>
      </c>
      <c r="PC187" t="s">
        <v>81</v>
      </c>
      <c r="PD187" t="s">
        <v>81</v>
      </c>
    </row>
    <row r="188" spans="1:420" x14ac:dyDescent="0.35">
      <c r="A188" s="20">
        <v>3120814</v>
      </c>
      <c r="B188" s="20">
        <v>3</v>
      </c>
      <c r="C188" s="20">
        <v>12</v>
      </c>
      <c r="D188" s="20">
        <v>8</v>
      </c>
      <c r="E188" s="20" t="s">
        <v>1995</v>
      </c>
      <c r="F188" s="20">
        <v>1</v>
      </c>
      <c r="G188" s="20">
        <v>3</v>
      </c>
      <c r="H188" s="20">
        <v>3</v>
      </c>
      <c r="I188" s="20">
        <v>50</v>
      </c>
      <c r="J188" s="20">
        <v>50</v>
      </c>
      <c r="K188" s="20">
        <v>9</v>
      </c>
      <c r="L188" s="20">
        <v>7000</v>
      </c>
      <c r="M188" s="20">
        <v>26</v>
      </c>
      <c r="N188" s="20">
        <v>3</v>
      </c>
      <c r="O188" s="20">
        <v>3</v>
      </c>
      <c r="P188" s="20">
        <v>1</v>
      </c>
      <c r="Q188" t="s">
        <v>81</v>
      </c>
      <c r="R188" t="s">
        <v>81</v>
      </c>
      <c r="S188" s="20">
        <v>30000</v>
      </c>
      <c r="T188" t="s">
        <v>81</v>
      </c>
      <c r="U188" t="s">
        <v>81</v>
      </c>
      <c r="V188" t="s">
        <v>81</v>
      </c>
      <c r="W188" t="s">
        <v>81</v>
      </c>
      <c r="X188" t="s">
        <v>81</v>
      </c>
      <c r="Y188" t="s">
        <v>81</v>
      </c>
      <c r="Z188" t="s">
        <v>81</v>
      </c>
      <c r="AA188" t="s">
        <v>81</v>
      </c>
      <c r="AB188" t="s">
        <v>81</v>
      </c>
      <c r="AC188" t="s">
        <v>81</v>
      </c>
      <c r="AD188" t="s">
        <v>81</v>
      </c>
      <c r="AE188" t="s">
        <v>81</v>
      </c>
      <c r="AF188" t="s">
        <v>81</v>
      </c>
      <c r="AG188" t="s">
        <v>81</v>
      </c>
      <c r="AH188" t="s">
        <v>81</v>
      </c>
      <c r="AI188" t="s">
        <v>81</v>
      </c>
      <c r="AJ188" t="s">
        <v>81</v>
      </c>
      <c r="AK188" t="s">
        <v>81</v>
      </c>
      <c r="AL188" t="s">
        <v>81</v>
      </c>
      <c r="AM188" t="s">
        <v>81</v>
      </c>
      <c r="AN188" t="s">
        <v>81</v>
      </c>
      <c r="AO188" t="s">
        <v>81</v>
      </c>
      <c r="AP188" t="s">
        <v>81</v>
      </c>
      <c r="AQ188" t="s">
        <v>81</v>
      </c>
      <c r="AR188" t="s">
        <v>81</v>
      </c>
      <c r="AS188" t="s">
        <v>81</v>
      </c>
      <c r="AT188" t="s">
        <v>81</v>
      </c>
      <c r="AU188" t="s">
        <v>81</v>
      </c>
      <c r="AV188">
        <v>1</v>
      </c>
      <c r="AW188" t="s">
        <v>81</v>
      </c>
      <c r="AX188">
        <v>70000</v>
      </c>
      <c r="AY188" t="s">
        <v>81</v>
      </c>
      <c r="AZ188">
        <v>3000</v>
      </c>
      <c r="BA188">
        <v>35000</v>
      </c>
      <c r="BB188" t="s">
        <v>81</v>
      </c>
      <c r="BC188" t="s">
        <v>81</v>
      </c>
      <c r="BD188" t="s">
        <v>81</v>
      </c>
      <c r="BE188" t="s">
        <v>81</v>
      </c>
      <c r="BF188" t="s">
        <v>81</v>
      </c>
      <c r="BG188" t="s">
        <v>81</v>
      </c>
      <c r="BH188" t="s">
        <v>81</v>
      </c>
      <c r="BI188" t="s">
        <v>81</v>
      </c>
      <c r="BJ188" t="s">
        <v>81</v>
      </c>
      <c r="BK188" t="s">
        <v>81</v>
      </c>
      <c r="BL188" t="s">
        <v>81</v>
      </c>
      <c r="BM188" t="s">
        <v>81</v>
      </c>
      <c r="BN188" t="s">
        <v>81</v>
      </c>
      <c r="BO188" t="s">
        <v>81</v>
      </c>
      <c r="BP188" t="s">
        <v>81</v>
      </c>
      <c r="BQ188" t="s">
        <v>81</v>
      </c>
      <c r="BR188" t="s">
        <v>81</v>
      </c>
      <c r="BS188" t="s">
        <v>81</v>
      </c>
      <c r="BT188" t="s">
        <v>81</v>
      </c>
      <c r="BU188" s="27">
        <v>0</v>
      </c>
      <c r="BV188" t="s">
        <v>81</v>
      </c>
      <c r="BW188">
        <v>1</v>
      </c>
      <c r="BX188" t="s">
        <v>81</v>
      </c>
      <c r="BY188">
        <v>1</v>
      </c>
      <c r="BZ188" t="s">
        <v>81</v>
      </c>
      <c r="CA188" t="s">
        <v>81</v>
      </c>
      <c r="CB188">
        <v>1</v>
      </c>
      <c r="CC188" t="s">
        <v>81</v>
      </c>
      <c r="CD188">
        <v>1</v>
      </c>
      <c r="CE188" t="s">
        <v>81</v>
      </c>
      <c r="CF188" t="s">
        <v>81</v>
      </c>
      <c r="CG188" t="s">
        <v>81</v>
      </c>
      <c r="CH188" t="s">
        <v>81</v>
      </c>
      <c r="CI188" t="s">
        <v>81</v>
      </c>
      <c r="CJ188" t="s">
        <v>81</v>
      </c>
      <c r="CK188" t="s">
        <v>81</v>
      </c>
      <c r="CL188" t="s">
        <v>81</v>
      </c>
      <c r="CM188" t="s">
        <v>81</v>
      </c>
      <c r="CN188" t="s">
        <v>81</v>
      </c>
      <c r="CO188" t="s">
        <v>81</v>
      </c>
      <c r="CP188" t="s">
        <v>81</v>
      </c>
      <c r="CQ188">
        <v>1</v>
      </c>
      <c r="CR188" t="s">
        <v>81</v>
      </c>
      <c r="CS188">
        <v>1</v>
      </c>
      <c r="CT188" t="s">
        <v>81</v>
      </c>
      <c r="CU188" t="s">
        <v>81</v>
      </c>
      <c r="CV188" t="s">
        <v>81</v>
      </c>
      <c r="CW188">
        <v>7</v>
      </c>
      <c r="CX188">
        <v>3</v>
      </c>
      <c r="CY188">
        <v>2</v>
      </c>
      <c r="CZ188" t="s">
        <v>81</v>
      </c>
      <c r="DA188" t="s">
        <v>81</v>
      </c>
      <c r="DB188" t="s">
        <v>81</v>
      </c>
      <c r="DC188">
        <v>1</v>
      </c>
      <c r="DD188" t="s">
        <v>81</v>
      </c>
      <c r="DE188" t="s">
        <v>81</v>
      </c>
      <c r="DF188">
        <v>8</v>
      </c>
      <c r="DG188">
        <v>5</v>
      </c>
      <c r="DH188">
        <v>1</v>
      </c>
      <c r="DI188" t="s">
        <v>81</v>
      </c>
      <c r="DJ188" t="s">
        <v>81</v>
      </c>
      <c r="DK188" t="s">
        <v>81</v>
      </c>
      <c r="DL188">
        <v>5</v>
      </c>
      <c r="DM188">
        <v>1</v>
      </c>
      <c r="DN188" t="s">
        <v>81</v>
      </c>
      <c r="DO188" t="s">
        <v>81</v>
      </c>
      <c r="DP188">
        <v>1</v>
      </c>
      <c r="DQ188" t="s">
        <v>81</v>
      </c>
      <c r="DR188">
        <v>1</v>
      </c>
      <c r="DS188" t="s">
        <v>81</v>
      </c>
      <c r="DT188" t="s">
        <v>81</v>
      </c>
      <c r="DU188" t="s">
        <v>81</v>
      </c>
      <c r="DV188" t="s">
        <v>81</v>
      </c>
      <c r="DW188" t="s">
        <v>81</v>
      </c>
      <c r="DX188" t="s">
        <v>81</v>
      </c>
      <c r="DY188" t="s">
        <v>81</v>
      </c>
      <c r="DZ188" t="s">
        <v>81</v>
      </c>
      <c r="EA188" t="s">
        <v>81</v>
      </c>
      <c r="EB188" t="s">
        <v>81</v>
      </c>
      <c r="EC188" t="s">
        <v>81</v>
      </c>
      <c r="ED188" t="s">
        <v>81</v>
      </c>
      <c r="EE188">
        <v>1</v>
      </c>
      <c r="EF188" t="s">
        <v>81</v>
      </c>
      <c r="EG188">
        <v>1</v>
      </c>
      <c r="EH188" t="s">
        <v>81</v>
      </c>
      <c r="EI188" t="s">
        <v>81</v>
      </c>
      <c r="EJ188" t="s">
        <v>81</v>
      </c>
      <c r="EK188" t="s">
        <v>81</v>
      </c>
      <c r="EL188" t="s">
        <v>81</v>
      </c>
      <c r="EM188" t="s">
        <v>81</v>
      </c>
      <c r="EN188" t="s">
        <v>81</v>
      </c>
      <c r="EO188" t="s">
        <v>81</v>
      </c>
      <c r="EP188" t="s">
        <v>81</v>
      </c>
      <c r="EQ188" t="s">
        <v>81</v>
      </c>
      <c r="ER188" t="s">
        <v>81</v>
      </c>
      <c r="ES188" t="s">
        <v>81</v>
      </c>
      <c r="ET188" t="s">
        <v>81</v>
      </c>
      <c r="EU188" t="s">
        <v>81</v>
      </c>
      <c r="EV188" t="s">
        <v>81</v>
      </c>
      <c r="EW188" t="s">
        <v>81</v>
      </c>
      <c r="EX188" t="s">
        <v>81</v>
      </c>
      <c r="EY188" t="s">
        <v>81</v>
      </c>
      <c r="EZ188" t="s">
        <v>81</v>
      </c>
      <c r="FA188" t="s">
        <v>81</v>
      </c>
      <c r="FB188" t="s">
        <v>81</v>
      </c>
      <c r="FC188" t="s">
        <v>81</v>
      </c>
      <c r="FD188" t="s">
        <v>81</v>
      </c>
      <c r="FE188" t="s">
        <v>81</v>
      </c>
      <c r="FF188" t="s">
        <v>81</v>
      </c>
      <c r="FG188" t="s">
        <v>81</v>
      </c>
      <c r="FH188" t="s">
        <v>81</v>
      </c>
      <c r="FI188">
        <v>3</v>
      </c>
      <c r="FJ188">
        <v>3</v>
      </c>
      <c r="FK188">
        <v>1</v>
      </c>
      <c r="FL188" t="s">
        <v>81</v>
      </c>
      <c r="FM188" t="s">
        <v>81</v>
      </c>
      <c r="FN188">
        <v>1</v>
      </c>
      <c r="FO188" t="s">
        <v>81</v>
      </c>
      <c r="FP188">
        <v>1</v>
      </c>
      <c r="FQ188" t="s">
        <v>81</v>
      </c>
      <c r="FR188" t="s">
        <v>81</v>
      </c>
      <c r="FS188">
        <v>1</v>
      </c>
      <c r="FT188" t="s">
        <v>81</v>
      </c>
      <c r="FU188">
        <v>1</v>
      </c>
      <c r="FV188" t="s">
        <v>81</v>
      </c>
      <c r="FW188" t="s">
        <v>81</v>
      </c>
      <c r="FX188" t="s">
        <v>81</v>
      </c>
      <c r="FY188" t="s">
        <v>81</v>
      </c>
      <c r="FZ188" t="s">
        <v>81</v>
      </c>
      <c r="GA188" t="s">
        <v>81</v>
      </c>
      <c r="GB188" t="s">
        <v>81</v>
      </c>
      <c r="GC188" t="s">
        <v>81</v>
      </c>
      <c r="GD188" t="s">
        <v>81</v>
      </c>
      <c r="GE188" t="s">
        <v>81</v>
      </c>
      <c r="GF188" t="s">
        <v>81</v>
      </c>
      <c r="GG188" t="s">
        <v>81</v>
      </c>
      <c r="GH188" t="s">
        <v>81</v>
      </c>
      <c r="GI188" t="s">
        <v>81</v>
      </c>
      <c r="GJ188" t="s">
        <v>81</v>
      </c>
      <c r="GK188" t="s">
        <v>81</v>
      </c>
      <c r="GL188" t="s">
        <v>81</v>
      </c>
      <c r="GM188" t="s">
        <v>81</v>
      </c>
      <c r="GN188" t="s">
        <v>81</v>
      </c>
      <c r="GO188" t="s">
        <v>81</v>
      </c>
      <c r="GP188" t="s">
        <v>81</v>
      </c>
      <c r="GQ188" t="s">
        <v>81</v>
      </c>
      <c r="GR188" t="s">
        <v>81</v>
      </c>
      <c r="GS188" t="s">
        <v>81</v>
      </c>
      <c r="GT188" t="s">
        <v>81</v>
      </c>
      <c r="GU188" t="s">
        <v>81</v>
      </c>
      <c r="GV188" t="s">
        <v>81</v>
      </c>
      <c r="GW188" t="s">
        <v>81</v>
      </c>
      <c r="GX188" t="s">
        <v>81</v>
      </c>
      <c r="GY188" t="s">
        <v>81</v>
      </c>
      <c r="GZ188" t="s">
        <v>81</v>
      </c>
      <c r="HA188" t="s">
        <v>81</v>
      </c>
      <c r="HB188" t="s">
        <v>81</v>
      </c>
      <c r="HC188" t="s">
        <v>81</v>
      </c>
      <c r="HD188" t="s">
        <v>81</v>
      </c>
      <c r="HE188" t="s">
        <v>81</v>
      </c>
      <c r="HF188" t="s">
        <v>81</v>
      </c>
      <c r="HG188" t="s">
        <v>81</v>
      </c>
      <c r="HH188" t="s">
        <v>81</v>
      </c>
      <c r="HI188" t="s">
        <v>81</v>
      </c>
      <c r="HJ188" t="s">
        <v>81</v>
      </c>
      <c r="HK188" t="s">
        <v>81</v>
      </c>
      <c r="HL188" t="s">
        <v>81</v>
      </c>
      <c r="HM188" t="s">
        <v>81</v>
      </c>
      <c r="HN188" t="s">
        <v>81</v>
      </c>
      <c r="HO188" t="s">
        <v>81</v>
      </c>
      <c r="HP188" t="s">
        <v>81</v>
      </c>
      <c r="HQ188" t="s">
        <v>81</v>
      </c>
      <c r="HR188" t="s">
        <v>81</v>
      </c>
      <c r="HS188" t="s">
        <v>81</v>
      </c>
      <c r="HT188" t="s">
        <v>81</v>
      </c>
      <c r="HU188" t="s">
        <v>81</v>
      </c>
      <c r="HV188" t="s">
        <v>81</v>
      </c>
      <c r="HW188" t="s">
        <v>81</v>
      </c>
      <c r="HX188" t="s">
        <v>81</v>
      </c>
      <c r="HY188" t="s">
        <v>81</v>
      </c>
      <c r="HZ188" t="s">
        <v>81</v>
      </c>
      <c r="IA188" t="s">
        <v>81</v>
      </c>
      <c r="IB188" t="s">
        <v>81</v>
      </c>
      <c r="IC188" t="s">
        <v>81</v>
      </c>
      <c r="ID188" t="s">
        <v>81</v>
      </c>
      <c r="IE188" t="s">
        <v>81</v>
      </c>
      <c r="IF188" t="s">
        <v>81</v>
      </c>
      <c r="IG188" t="s">
        <v>81</v>
      </c>
      <c r="IH188" t="s">
        <v>81</v>
      </c>
      <c r="II188" t="s">
        <v>81</v>
      </c>
      <c r="IJ188" t="s">
        <v>81</v>
      </c>
      <c r="IK188" t="s">
        <v>81</v>
      </c>
      <c r="IL188" t="s">
        <v>81</v>
      </c>
      <c r="IM188" t="s">
        <v>81</v>
      </c>
      <c r="IN188" t="s">
        <v>81</v>
      </c>
      <c r="IO188" t="s">
        <v>81</v>
      </c>
      <c r="IP188" t="s">
        <v>81</v>
      </c>
      <c r="IQ188" t="s">
        <v>81</v>
      </c>
      <c r="IR188" t="s">
        <v>81</v>
      </c>
      <c r="IS188" t="s">
        <v>81</v>
      </c>
      <c r="IT188" t="s">
        <v>81</v>
      </c>
      <c r="IU188" t="s">
        <v>81</v>
      </c>
      <c r="IV188" t="s">
        <v>81</v>
      </c>
      <c r="IW188" t="s">
        <v>81</v>
      </c>
      <c r="IX188" t="s">
        <v>81</v>
      </c>
      <c r="IY188" t="s">
        <v>81</v>
      </c>
      <c r="IZ188" t="s">
        <v>81</v>
      </c>
      <c r="JA188" t="s">
        <v>81</v>
      </c>
      <c r="JB188" t="s">
        <v>81</v>
      </c>
      <c r="JC188" t="s">
        <v>81</v>
      </c>
      <c r="JD188" t="s">
        <v>81</v>
      </c>
      <c r="JE188" t="s">
        <v>81</v>
      </c>
      <c r="JF188" t="s">
        <v>81</v>
      </c>
      <c r="JG188" t="s">
        <v>81</v>
      </c>
      <c r="JH188" t="s">
        <v>81</v>
      </c>
      <c r="JI188" t="s">
        <v>81</v>
      </c>
      <c r="JJ188" t="s">
        <v>81</v>
      </c>
      <c r="JK188" t="s">
        <v>81</v>
      </c>
      <c r="JL188" t="s">
        <v>81</v>
      </c>
      <c r="JM188" t="s">
        <v>81</v>
      </c>
      <c r="JN188" t="s">
        <v>81</v>
      </c>
      <c r="JO188" t="s">
        <v>81</v>
      </c>
      <c r="JP188" t="s">
        <v>81</v>
      </c>
      <c r="JQ188" t="s">
        <v>81</v>
      </c>
      <c r="JR188" t="s">
        <v>81</v>
      </c>
      <c r="JS188" t="s">
        <v>81</v>
      </c>
      <c r="JT188" t="s">
        <v>81</v>
      </c>
      <c r="JU188" t="s">
        <v>81</v>
      </c>
      <c r="JV188" t="s">
        <v>81</v>
      </c>
      <c r="JW188" t="s">
        <v>81</v>
      </c>
      <c r="JX188" t="s">
        <v>81</v>
      </c>
      <c r="JY188" t="s">
        <v>81</v>
      </c>
      <c r="JZ188" t="s">
        <v>81</v>
      </c>
      <c r="KA188" t="s">
        <v>81</v>
      </c>
      <c r="KB188" t="s">
        <v>81</v>
      </c>
      <c r="KC188" t="s">
        <v>81</v>
      </c>
      <c r="KD188" t="s">
        <v>81</v>
      </c>
      <c r="KE188" t="s">
        <v>81</v>
      </c>
      <c r="KF188" t="s">
        <v>81</v>
      </c>
      <c r="KG188" t="s">
        <v>81</v>
      </c>
      <c r="KH188" t="s">
        <v>81</v>
      </c>
      <c r="KI188" t="s">
        <v>81</v>
      </c>
      <c r="KJ188" t="s">
        <v>81</v>
      </c>
      <c r="KK188" t="s">
        <v>81</v>
      </c>
      <c r="KL188" t="s">
        <v>81</v>
      </c>
      <c r="KM188" t="s">
        <v>81</v>
      </c>
      <c r="KN188" t="s">
        <v>81</v>
      </c>
      <c r="KO188" t="s">
        <v>81</v>
      </c>
      <c r="KP188" t="s">
        <v>81</v>
      </c>
      <c r="KQ188" t="s">
        <v>81</v>
      </c>
      <c r="KR188" t="s">
        <v>81</v>
      </c>
      <c r="KS188" t="s">
        <v>81</v>
      </c>
      <c r="KT188" t="s">
        <v>81</v>
      </c>
      <c r="KU188" t="s">
        <v>81</v>
      </c>
      <c r="KV188" t="s">
        <v>81</v>
      </c>
      <c r="KW188" t="s">
        <v>81</v>
      </c>
      <c r="KX188" t="s">
        <v>81</v>
      </c>
      <c r="KY188" t="s">
        <v>81</v>
      </c>
      <c r="KZ188" t="s">
        <v>81</v>
      </c>
      <c r="LA188" t="s">
        <v>81</v>
      </c>
      <c r="LB188" t="s">
        <v>81</v>
      </c>
      <c r="LC188" t="s">
        <v>81</v>
      </c>
      <c r="LD188" t="s">
        <v>81</v>
      </c>
      <c r="LE188" t="s">
        <v>81</v>
      </c>
      <c r="LF188" t="s">
        <v>81</v>
      </c>
      <c r="LG188" t="s">
        <v>81</v>
      </c>
      <c r="LH188" t="s">
        <v>81</v>
      </c>
      <c r="LI188" t="s">
        <v>81</v>
      </c>
      <c r="LJ188" t="s">
        <v>81</v>
      </c>
      <c r="LK188" t="s">
        <v>81</v>
      </c>
      <c r="LL188" t="s">
        <v>81</v>
      </c>
      <c r="LM188" t="s">
        <v>81</v>
      </c>
      <c r="LN188" t="s">
        <v>81</v>
      </c>
      <c r="LO188" t="s">
        <v>81</v>
      </c>
      <c r="LP188" t="s">
        <v>81</v>
      </c>
      <c r="LQ188" t="s">
        <v>81</v>
      </c>
      <c r="LR188" t="s">
        <v>81</v>
      </c>
      <c r="LS188" t="s">
        <v>81</v>
      </c>
      <c r="LT188" t="s">
        <v>81</v>
      </c>
      <c r="LU188" t="s">
        <v>81</v>
      </c>
      <c r="LV188" t="s">
        <v>81</v>
      </c>
      <c r="LW188" t="s">
        <v>81</v>
      </c>
      <c r="LX188" t="s">
        <v>81</v>
      </c>
      <c r="LY188" t="s">
        <v>81</v>
      </c>
      <c r="LZ188" t="s">
        <v>81</v>
      </c>
      <c r="MA188" t="s">
        <v>81</v>
      </c>
      <c r="MB188" t="s">
        <v>81</v>
      </c>
      <c r="MC188" t="s">
        <v>81</v>
      </c>
      <c r="MD188" t="s">
        <v>81</v>
      </c>
      <c r="ME188" t="s">
        <v>81</v>
      </c>
      <c r="MF188" t="s">
        <v>81</v>
      </c>
      <c r="MG188" t="s">
        <v>81</v>
      </c>
      <c r="MH188" t="s">
        <v>81</v>
      </c>
      <c r="MI188" t="s">
        <v>81</v>
      </c>
      <c r="MJ188" t="s">
        <v>81</v>
      </c>
      <c r="MK188" t="s">
        <v>81</v>
      </c>
      <c r="ML188" t="s">
        <v>81</v>
      </c>
      <c r="MM188" t="s">
        <v>81</v>
      </c>
      <c r="MN188" t="s">
        <v>81</v>
      </c>
      <c r="MO188" t="s">
        <v>81</v>
      </c>
      <c r="MP188" t="s">
        <v>81</v>
      </c>
      <c r="MQ188" t="s">
        <v>81</v>
      </c>
      <c r="MR188" t="s">
        <v>81</v>
      </c>
      <c r="MS188" t="s">
        <v>81</v>
      </c>
      <c r="MT188" t="s">
        <v>81</v>
      </c>
      <c r="MU188" t="s">
        <v>81</v>
      </c>
      <c r="MV188" t="s">
        <v>81</v>
      </c>
      <c r="MW188" t="s">
        <v>81</v>
      </c>
      <c r="MX188" t="s">
        <v>81</v>
      </c>
      <c r="MY188" t="s">
        <v>81</v>
      </c>
      <c r="MZ188" t="s">
        <v>81</v>
      </c>
      <c r="NA188" t="s">
        <v>81</v>
      </c>
      <c r="NB188" t="s">
        <v>81</v>
      </c>
      <c r="NC188" t="s">
        <v>81</v>
      </c>
      <c r="ND188" t="s">
        <v>81</v>
      </c>
      <c r="NE188" t="s">
        <v>81</v>
      </c>
      <c r="NF188" t="s">
        <v>81</v>
      </c>
      <c r="NG188" t="s">
        <v>81</v>
      </c>
      <c r="NH188" t="s">
        <v>81</v>
      </c>
      <c r="NI188" t="s">
        <v>81</v>
      </c>
      <c r="NJ188" t="s">
        <v>81</v>
      </c>
      <c r="NK188" t="s">
        <v>81</v>
      </c>
      <c r="NL188" t="s">
        <v>81</v>
      </c>
      <c r="NM188" t="s">
        <v>81</v>
      </c>
      <c r="NN188" t="s">
        <v>81</v>
      </c>
      <c r="NO188" t="s">
        <v>81</v>
      </c>
      <c r="NP188" t="s">
        <v>81</v>
      </c>
      <c r="NQ188" t="s">
        <v>81</v>
      </c>
      <c r="NR188" t="s">
        <v>81</v>
      </c>
      <c r="NS188" t="s">
        <v>81</v>
      </c>
      <c r="NT188" t="s">
        <v>81</v>
      </c>
      <c r="NU188" t="s">
        <v>81</v>
      </c>
      <c r="NV188" t="s">
        <v>81</v>
      </c>
      <c r="NW188" t="s">
        <v>81</v>
      </c>
      <c r="NX188" t="s">
        <v>81</v>
      </c>
      <c r="NY188" t="s">
        <v>81</v>
      </c>
      <c r="NZ188" t="s">
        <v>81</v>
      </c>
      <c r="OA188" t="s">
        <v>81</v>
      </c>
      <c r="OB188" t="s">
        <v>81</v>
      </c>
      <c r="OC188" t="s">
        <v>81</v>
      </c>
      <c r="OD188" t="s">
        <v>81</v>
      </c>
      <c r="OE188" t="s">
        <v>81</v>
      </c>
      <c r="OF188" t="s">
        <v>81</v>
      </c>
      <c r="OG188" t="s">
        <v>81</v>
      </c>
      <c r="OH188" t="s">
        <v>81</v>
      </c>
      <c r="OI188" t="s">
        <v>81</v>
      </c>
      <c r="OJ188" t="s">
        <v>81</v>
      </c>
      <c r="OK188" t="s">
        <v>81</v>
      </c>
      <c r="OL188" t="s">
        <v>81</v>
      </c>
      <c r="OM188">
        <v>1</v>
      </c>
      <c r="ON188">
        <v>1</v>
      </c>
      <c r="OO188">
        <v>3</v>
      </c>
      <c r="OP188">
        <v>1</v>
      </c>
      <c r="OQ188">
        <v>0</v>
      </c>
      <c r="OR188" t="s">
        <v>81</v>
      </c>
      <c r="OS188" t="s">
        <v>81</v>
      </c>
      <c r="OT188" t="s">
        <v>81</v>
      </c>
      <c r="OU188" t="s">
        <v>81</v>
      </c>
      <c r="OV188" t="s">
        <v>81</v>
      </c>
      <c r="OW188" t="s">
        <v>81</v>
      </c>
      <c r="OX188" t="s">
        <v>81</v>
      </c>
      <c r="OY188" t="s">
        <v>81</v>
      </c>
      <c r="OZ188" t="s">
        <v>81</v>
      </c>
      <c r="PA188" t="s">
        <v>81</v>
      </c>
      <c r="PB188" t="s">
        <v>81</v>
      </c>
      <c r="PC188" t="s">
        <v>81</v>
      </c>
      <c r="PD188" t="s">
        <v>81</v>
      </c>
    </row>
    <row r="189" spans="1:420" x14ac:dyDescent="0.35">
      <c r="A189" s="20">
        <v>3120815</v>
      </c>
      <c r="B189" s="20">
        <v>3</v>
      </c>
      <c r="C189" s="20">
        <v>12</v>
      </c>
      <c r="D189" s="20">
        <v>8</v>
      </c>
      <c r="E189" s="20" t="s">
        <v>1191</v>
      </c>
      <c r="F189" s="20">
        <v>1</v>
      </c>
      <c r="G189" s="20">
        <v>6</v>
      </c>
      <c r="H189" s="20">
        <v>6</v>
      </c>
      <c r="I189" s="20">
        <v>5</v>
      </c>
      <c r="J189" t="s">
        <v>81</v>
      </c>
      <c r="K189" t="s">
        <v>81</v>
      </c>
      <c r="L189" s="20">
        <v>5000</v>
      </c>
      <c r="M189" t="s">
        <v>81</v>
      </c>
      <c r="N189" t="s">
        <v>81</v>
      </c>
      <c r="O189" t="s">
        <v>81</v>
      </c>
      <c r="P189" t="s">
        <v>81</v>
      </c>
      <c r="Q189" t="s">
        <v>81</v>
      </c>
      <c r="R189" t="s">
        <v>81</v>
      </c>
      <c r="S189" t="s">
        <v>81</v>
      </c>
      <c r="T189" t="s">
        <v>81</v>
      </c>
      <c r="U189" t="s">
        <v>81</v>
      </c>
      <c r="V189" t="s">
        <v>81</v>
      </c>
      <c r="W189" t="s">
        <v>81</v>
      </c>
      <c r="X189" t="s">
        <v>81</v>
      </c>
      <c r="Y189" t="s">
        <v>81</v>
      </c>
      <c r="Z189" t="s">
        <v>81</v>
      </c>
      <c r="AA189" t="s">
        <v>81</v>
      </c>
      <c r="AB189" t="s">
        <v>81</v>
      </c>
      <c r="AC189" t="s">
        <v>81</v>
      </c>
      <c r="AD189" t="s">
        <v>81</v>
      </c>
      <c r="AE189" t="s">
        <v>81</v>
      </c>
      <c r="AF189" t="s">
        <v>81</v>
      </c>
      <c r="AG189" t="s">
        <v>81</v>
      </c>
      <c r="AH189" t="s">
        <v>81</v>
      </c>
      <c r="AI189" t="s">
        <v>81</v>
      </c>
      <c r="AJ189" t="s">
        <v>81</v>
      </c>
      <c r="AK189" t="s">
        <v>81</v>
      </c>
      <c r="AL189" t="s">
        <v>81</v>
      </c>
      <c r="AM189" t="s">
        <v>81</v>
      </c>
      <c r="AN189" t="s">
        <v>81</v>
      </c>
      <c r="AO189" t="s">
        <v>81</v>
      </c>
      <c r="AP189" t="s">
        <v>81</v>
      </c>
      <c r="AQ189" t="s">
        <v>81</v>
      </c>
      <c r="AR189" t="s">
        <v>81</v>
      </c>
      <c r="AS189" t="s">
        <v>81</v>
      </c>
      <c r="AT189" t="s">
        <v>81</v>
      </c>
      <c r="AU189" t="s">
        <v>81</v>
      </c>
      <c r="AV189">
        <v>1</v>
      </c>
      <c r="AW189">
        <v>150000</v>
      </c>
      <c r="AX189">
        <v>200000</v>
      </c>
      <c r="AY189" t="s">
        <v>81</v>
      </c>
      <c r="AZ189">
        <v>40000</v>
      </c>
      <c r="BA189" t="s">
        <v>81</v>
      </c>
      <c r="BB189" t="s">
        <v>81</v>
      </c>
      <c r="BC189" t="s">
        <v>81</v>
      </c>
      <c r="BD189" t="s">
        <v>81</v>
      </c>
      <c r="BE189" t="s">
        <v>81</v>
      </c>
      <c r="BF189" t="s">
        <v>81</v>
      </c>
      <c r="BG189" t="s">
        <v>81</v>
      </c>
      <c r="BH189" t="s">
        <v>81</v>
      </c>
      <c r="BI189" t="s">
        <v>81</v>
      </c>
      <c r="BJ189" t="s">
        <v>81</v>
      </c>
      <c r="BK189" t="s">
        <v>81</v>
      </c>
      <c r="BL189" t="s">
        <v>81</v>
      </c>
      <c r="BM189" t="s">
        <v>81</v>
      </c>
      <c r="BN189" t="s">
        <v>81</v>
      </c>
      <c r="BO189" t="s">
        <v>81</v>
      </c>
      <c r="BP189" t="s">
        <v>81</v>
      </c>
      <c r="BQ189" t="s">
        <v>81</v>
      </c>
      <c r="BR189" t="s">
        <v>81</v>
      </c>
      <c r="BS189" t="s">
        <v>81</v>
      </c>
      <c r="BT189" t="s">
        <v>81</v>
      </c>
      <c r="BU189">
        <v>2</v>
      </c>
      <c r="BV189" t="s">
        <v>81</v>
      </c>
      <c r="BW189" t="s">
        <v>81</v>
      </c>
      <c r="BX189" t="s">
        <v>81</v>
      </c>
      <c r="BY189">
        <v>2</v>
      </c>
      <c r="BZ189" t="s">
        <v>81</v>
      </c>
      <c r="CA189" t="s">
        <v>81</v>
      </c>
      <c r="CB189">
        <v>2</v>
      </c>
      <c r="CC189" t="s">
        <v>81</v>
      </c>
      <c r="CD189">
        <v>1</v>
      </c>
      <c r="CE189" t="s">
        <v>81</v>
      </c>
      <c r="CF189" t="s">
        <v>81</v>
      </c>
      <c r="CG189" t="s">
        <v>81</v>
      </c>
      <c r="CH189" t="s">
        <v>81</v>
      </c>
      <c r="CI189" t="s">
        <v>81</v>
      </c>
      <c r="CJ189" t="s">
        <v>81</v>
      </c>
      <c r="CK189" t="s">
        <v>81</v>
      </c>
      <c r="CL189" t="s">
        <v>81</v>
      </c>
      <c r="CM189" t="s">
        <v>81</v>
      </c>
      <c r="CN189" t="s">
        <v>81</v>
      </c>
      <c r="CO189" t="s">
        <v>81</v>
      </c>
      <c r="CP189" t="s">
        <v>81</v>
      </c>
      <c r="CQ189">
        <v>2</v>
      </c>
      <c r="CR189" t="s">
        <v>81</v>
      </c>
      <c r="CS189">
        <v>1</v>
      </c>
      <c r="CT189">
        <v>1</v>
      </c>
      <c r="CU189" t="s">
        <v>81</v>
      </c>
      <c r="CV189">
        <v>1</v>
      </c>
      <c r="CW189" t="s">
        <v>81</v>
      </c>
      <c r="CX189">
        <v>2</v>
      </c>
      <c r="CY189">
        <v>1</v>
      </c>
      <c r="CZ189" t="s">
        <v>81</v>
      </c>
      <c r="DA189" t="s">
        <v>81</v>
      </c>
      <c r="DB189" t="s">
        <v>81</v>
      </c>
      <c r="DC189">
        <v>60</v>
      </c>
      <c r="DD189">
        <v>2</v>
      </c>
      <c r="DE189" t="s">
        <v>81</v>
      </c>
      <c r="DF189">
        <v>1</v>
      </c>
      <c r="DG189" t="s">
        <v>81</v>
      </c>
      <c r="DH189">
        <v>2</v>
      </c>
      <c r="DI189">
        <v>2</v>
      </c>
      <c r="DJ189" t="s">
        <v>81</v>
      </c>
      <c r="DK189">
        <v>1</v>
      </c>
      <c r="DL189" t="s">
        <v>81</v>
      </c>
      <c r="DM189">
        <v>1</v>
      </c>
      <c r="DN189">
        <v>2</v>
      </c>
      <c r="DO189" t="s">
        <v>81</v>
      </c>
      <c r="DP189">
        <v>1</v>
      </c>
      <c r="DQ189" t="s">
        <v>81</v>
      </c>
      <c r="DR189">
        <v>1</v>
      </c>
      <c r="DS189" t="s">
        <v>81</v>
      </c>
      <c r="DT189" t="s">
        <v>81</v>
      </c>
      <c r="DU189" t="s">
        <v>81</v>
      </c>
      <c r="DV189" t="s">
        <v>81</v>
      </c>
      <c r="DW189" t="s">
        <v>81</v>
      </c>
      <c r="DX189" t="s">
        <v>81</v>
      </c>
      <c r="DY189" t="s">
        <v>81</v>
      </c>
      <c r="DZ189" t="s">
        <v>81</v>
      </c>
      <c r="EA189" t="s">
        <v>81</v>
      </c>
      <c r="EB189" t="s">
        <v>81</v>
      </c>
      <c r="EC189" t="s">
        <v>81</v>
      </c>
      <c r="ED189" t="s">
        <v>81</v>
      </c>
      <c r="EE189" t="s">
        <v>81</v>
      </c>
      <c r="EF189" t="s">
        <v>81</v>
      </c>
      <c r="EG189" t="s">
        <v>81</v>
      </c>
      <c r="EH189" t="s">
        <v>81</v>
      </c>
      <c r="EI189" t="s">
        <v>81</v>
      </c>
      <c r="EJ189" t="s">
        <v>81</v>
      </c>
      <c r="EK189" t="s">
        <v>81</v>
      </c>
      <c r="EL189" t="s">
        <v>81</v>
      </c>
      <c r="EM189" t="s">
        <v>81</v>
      </c>
      <c r="EN189" t="s">
        <v>81</v>
      </c>
      <c r="EO189" t="s">
        <v>81</v>
      </c>
      <c r="EP189" t="s">
        <v>81</v>
      </c>
      <c r="EQ189" t="s">
        <v>81</v>
      </c>
      <c r="ER189" t="s">
        <v>81</v>
      </c>
      <c r="ES189" t="s">
        <v>81</v>
      </c>
      <c r="ET189" t="s">
        <v>81</v>
      </c>
      <c r="EU189" t="s">
        <v>81</v>
      </c>
      <c r="EV189" t="s">
        <v>81</v>
      </c>
      <c r="EW189" t="s">
        <v>81</v>
      </c>
      <c r="EX189" t="s">
        <v>81</v>
      </c>
      <c r="EY189" t="s">
        <v>81</v>
      </c>
      <c r="EZ189" t="s">
        <v>81</v>
      </c>
      <c r="FA189" t="s">
        <v>81</v>
      </c>
      <c r="FB189" t="s">
        <v>81</v>
      </c>
      <c r="FC189" t="s">
        <v>81</v>
      </c>
      <c r="FD189" t="s">
        <v>81</v>
      </c>
      <c r="FE189" t="s">
        <v>81</v>
      </c>
      <c r="FF189" t="s">
        <v>81</v>
      </c>
      <c r="FG189" t="s">
        <v>81</v>
      </c>
      <c r="FH189" t="s">
        <v>81</v>
      </c>
      <c r="FI189" t="s">
        <v>81</v>
      </c>
      <c r="FJ189" t="s">
        <v>81</v>
      </c>
      <c r="FK189" t="s">
        <v>81</v>
      </c>
      <c r="FL189" t="s">
        <v>81</v>
      </c>
      <c r="FM189" t="s">
        <v>81</v>
      </c>
      <c r="FN189" t="s">
        <v>81</v>
      </c>
      <c r="FO189" t="s">
        <v>81</v>
      </c>
      <c r="FP189" t="s">
        <v>81</v>
      </c>
      <c r="FQ189" t="s">
        <v>81</v>
      </c>
      <c r="FR189" t="s">
        <v>81</v>
      </c>
      <c r="FS189" t="s">
        <v>81</v>
      </c>
      <c r="FT189" t="s">
        <v>81</v>
      </c>
      <c r="FU189" t="s">
        <v>81</v>
      </c>
      <c r="FV189" t="s">
        <v>81</v>
      </c>
      <c r="FW189" t="s">
        <v>81</v>
      </c>
      <c r="FX189" t="s">
        <v>81</v>
      </c>
      <c r="FY189" t="s">
        <v>81</v>
      </c>
      <c r="FZ189" t="s">
        <v>81</v>
      </c>
      <c r="GA189" t="s">
        <v>81</v>
      </c>
      <c r="GB189" t="s">
        <v>81</v>
      </c>
      <c r="GC189" t="s">
        <v>81</v>
      </c>
      <c r="GD189" t="s">
        <v>81</v>
      </c>
      <c r="GE189" t="s">
        <v>81</v>
      </c>
      <c r="GF189" t="s">
        <v>81</v>
      </c>
      <c r="GG189" t="s">
        <v>81</v>
      </c>
      <c r="GH189" t="s">
        <v>81</v>
      </c>
      <c r="GI189" t="s">
        <v>81</v>
      </c>
      <c r="GJ189" t="s">
        <v>81</v>
      </c>
      <c r="GK189" t="s">
        <v>81</v>
      </c>
      <c r="GL189" t="s">
        <v>81</v>
      </c>
      <c r="GM189" t="s">
        <v>81</v>
      </c>
      <c r="GN189" t="s">
        <v>81</v>
      </c>
      <c r="GO189" t="s">
        <v>81</v>
      </c>
      <c r="GP189" t="s">
        <v>81</v>
      </c>
      <c r="GQ189" t="s">
        <v>81</v>
      </c>
      <c r="GR189" t="s">
        <v>81</v>
      </c>
      <c r="GS189" t="s">
        <v>81</v>
      </c>
      <c r="GT189" t="s">
        <v>81</v>
      </c>
      <c r="GU189" t="s">
        <v>81</v>
      </c>
      <c r="GV189" t="s">
        <v>81</v>
      </c>
      <c r="GW189" t="s">
        <v>81</v>
      </c>
      <c r="GX189" t="s">
        <v>81</v>
      </c>
      <c r="GY189" t="s">
        <v>81</v>
      </c>
      <c r="GZ189" t="s">
        <v>81</v>
      </c>
      <c r="HA189" t="s">
        <v>81</v>
      </c>
      <c r="HB189" t="s">
        <v>81</v>
      </c>
      <c r="HC189" t="s">
        <v>81</v>
      </c>
      <c r="HD189" t="s">
        <v>81</v>
      </c>
      <c r="HE189" t="s">
        <v>81</v>
      </c>
      <c r="HF189" t="s">
        <v>81</v>
      </c>
      <c r="HG189" t="s">
        <v>81</v>
      </c>
      <c r="HH189" t="s">
        <v>81</v>
      </c>
      <c r="HI189" t="s">
        <v>81</v>
      </c>
      <c r="HJ189" t="s">
        <v>81</v>
      </c>
      <c r="HK189" t="s">
        <v>81</v>
      </c>
      <c r="HL189" t="s">
        <v>81</v>
      </c>
      <c r="HM189" t="s">
        <v>81</v>
      </c>
      <c r="HN189" t="s">
        <v>81</v>
      </c>
      <c r="HO189" t="s">
        <v>81</v>
      </c>
      <c r="HP189" t="s">
        <v>81</v>
      </c>
      <c r="HQ189" t="s">
        <v>81</v>
      </c>
      <c r="HR189" t="s">
        <v>81</v>
      </c>
      <c r="HS189" t="s">
        <v>81</v>
      </c>
      <c r="HT189" t="s">
        <v>81</v>
      </c>
      <c r="HU189" t="s">
        <v>81</v>
      </c>
      <c r="HV189" t="s">
        <v>81</v>
      </c>
      <c r="HW189" t="s">
        <v>81</v>
      </c>
      <c r="HX189" t="s">
        <v>81</v>
      </c>
      <c r="HY189" t="s">
        <v>81</v>
      </c>
      <c r="HZ189" t="s">
        <v>81</v>
      </c>
      <c r="IA189" t="s">
        <v>81</v>
      </c>
      <c r="IB189" t="s">
        <v>81</v>
      </c>
      <c r="IC189" t="s">
        <v>81</v>
      </c>
      <c r="ID189" t="s">
        <v>81</v>
      </c>
      <c r="IE189" t="s">
        <v>81</v>
      </c>
      <c r="IF189" t="s">
        <v>81</v>
      </c>
      <c r="IG189" t="s">
        <v>81</v>
      </c>
      <c r="IH189" t="s">
        <v>81</v>
      </c>
      <c r="II189" t="s">
        <v>81</v>
      </c>
      <c r="IJ189" t="s">
        <v>81</v>
      </c>
      <c r="IK189" t="s">
        <v>81</v>
      </c>
      <c r="IL189" t="s">
        <v>81</v>
      </c>
      <c r="IM189" t="s">
        <v>81</v>
      </c>
      <c r="IN189" t="s">
        <v>81</v>
      </c>
      <c r="IO189" t="s">
        <v>81</v>
      </c>
      <c r="IP189" t="s">
        <v>81</v>
      </c>
      <c r="IQ189" t="s">
        <v>81</v>
      </c>
      <c r="IR189" t="s">
        <v>81</v>
      </c>
      <c r="IS189" t="s">
        <v>81</v>
      </c>
      <c r="IT189" t="s">
        <v>81</v>
      </c>
      <c r="IU189" t="s">
        <v>81</v>
      </c>
      <c r="IV189" t="s">
        <v>81</v>
      </c>
      <c r="IW189" t="s">
        <v>81</v>
      </c>
      <c r="IX189" t="s">
        <v>81</v>
      </c>
      <c r="IY189" t="s">
        <v>81</v>
      </c>
      <c r="IZ189" t="s">
        <v>81</v>
      </c>
      <c r="JA189" t="s">
        <v>81</v>
      </c>
      <c r="JB189" t="s">
        <v>81</v>
      </c>
      <c r="JC189" t="s">
        <v>81</v>
      </c>
      <c r="JD189" t="s">
        <v>81</v>
      </c>
      <c r="JE189" t="s">
        <v>81</v>
      </c>
      <c r="JF189" t="s">
        <v>81</v>
      </c>
      <c r="JG189" t="s">
        <v>81</v>
      </c>
      <c r="JH189" t="s">
        <v>81</v>
      </c>
      <c r="JI189" t="s">
        <v>81</v>
      </c>
      <c r="JJ189" t="s">
        <v>81</v>
      </c>
      <c r="JK189" t="s">
        <v>81</v>
      </c>
      <c r="JL189" t="s">
        <v>81</v>
      </c>
      <c r="JM189" t="s">
        <v>81</v>
      </c>
      <c r="JN189" t="s">
        <v>81</v>
      </c>
      <c r="JO189" t="s">
        <v>81</v>
      </c>
      <c r="JP189" t="s">
        <v>81</v>
      </c>
      <c r="JQ189" t="s">
        <v>81</v>
      </c>
      <c r="JR189" t="s">
        <v>81</v>
      </c>
      <c r="JS189" t="s">
        <v>81</v>
      </c>
      <c r="JT189" t="s">
        <v>81</v>
      </c>
      <c r="JU189" t="s">
        <v>81</v>
      </c>
      <c r="JV189" t="s">
        <v>81</v>
      </c>
      <c r="JW189" t="s">
        <v>81</v>
      </c>
      <c r="JX189" t="s">
        <v>81</v>
      </c>
      <c r="JY189" t="s">
        <v>81</v>
      </c>
      <c r="JZ189" t="s">
        <v>81</v>
      </c>
      <c r="KA189" t="s">
        <v>81</v>
      </c>
      <c r="KB189" t="s">
        <v>81</v>
      </c>
      <c r="KC189" t="s">
        <v>81</v>
      </c>
      <c r="KD189" t="s">
        <v>81</v>
      </c>
      <c r="KE189" t="s">
        <v>81</v>
      </c>
      <c r="KF189" t="s">
        <v>81</v>
      </c>
      <c r="KG189" t="s">
        <v>81</v>
      </c>
      <c r="KH189" t="s">
        <v>81</v>
      </c>
      <c r="KI189" t="s">
        <v>81</v>
      </c>
      <c r="KJ189" t="s">
        <v>81</v>
      </c>
      <c r="KK189" t="s">
        <v>81</v>
      </c>
      <c r="KL189" t="s">
        <v>81</v>
      </c>
      <c r="KM189" t="s">
        <v>81</v>
      </c>
      <c r="KN189" t="s">
        <v>81</v>
      </c>
      <c r="KO189" t="s">
        <v>81</v>
      </c>
      <c r="KP189" t="s">
        <v>81</v>
      </c>
      <c r="KQ189" t="s">
        <v>81</v>
      </c>
      <c r="KR189" t="s">
        <v>81</v>
      </c>
      <c r="KS189" t="s">
        <v>81</v>
      </c>
      <c r="KT189" t="s">
        <v>81</v>
      </c>
      <c r="KU189" t="s">
        <v>81</v>
      </c>
      <c r="KV189" t="s">
        <v>81</v>
      </c>
      <c r="KW189" t="s">
        <v>81</v>
      </c>
      <c r="KX189" t="s">
        <v>81</v>
      </c>
      <c r="KY189" t="s">
        <v>81</v>
      </c>
      <c r="KZ189" t="s">
        <v>81</v>
      </c>
      <c r="LA189" t="s">
        <v>81</v>
      </c>
      <c r="LB189" t="s">
        <v>81</v>
      </c>
      <c r="LC189" t="s">
        <v>81</v>
      </c>
      <c r="LD189" t="s">
        <v>81</v>
      </c>
      <c r="LE189" t="s">
        <v>81</v>
      </c>
      <c r="LF189" t="s">
        <v>81</v>
      </c>
      <c r="LG189" t="s">
        <v>81</v>
      </c>
      <c r="LH189" t="s">
        <v>81</v>
      </c>
      <c r="LI189" t="s">
        <v>81</v>
      </c>
      <c r="LJ189" t="s">
        <v>81</v>
      </c>
      <c r="LK189" t="s">
        <v>81</v>
      </c>
      <c r="LL189" t="s">
        <v>81</v>
      </c>
      <c r="LM189" t="s">
        <v>81</v>
      </c>
      <c r="LN189" t="s">
        <v>81</v>
      </c>
      <c r="LO189" t="s">
        <v>81</v>
      </c>
      <c r="LP189" t="s">
        <v>81</v>
      </c>
      <c r="LQ189" t="s">
        <v>81</v>
      </c>
      <c r="LR189" t="s">
        <v>81</v>
      </c>
      <c r="LS189" t="s">
        <v>81</v>
      </c>
      <c r="LT189" t="s">
        <v>81</v>
      </c>
      <c r="LU189" t="s">
        <v>81</v>
      </c>
      <c r="LV189" t="s">
        <v>81</v>
      </c>
      <c r="LW189" t="s">
        <v>81</v>
      </c>
      <c r="LX189" t="s">
        <v>81</v>
      </c>
      <c r="LY189" t="s">
        <v>81</v>
      </c>
      <c r="LZ189" t="s">
        <v>81</v>
      </c>
      <c r="MA189" t="s">
        <v>81</v>
      </c>
      <c r="MB189" t="s">
        <v>81</v>
      </c>
      <c r="MC189" t="s">
        <v>81</v>
      </c>
      <c r="MD189" t="s">
        <v>81</v>
      </c>
      <c r="ME189" t="s">
        <v>81</v>
      </c>
      <c r="MF189" t="s">
        <v>81</v>
      </c>
      <c r="MG189" t="s">
        <v>81</v>
      </c>
      <c r="MH189" t="s">
        <v>81</v>
      </c>
      <c r="MI189" t="s">
        <v>81</v>
      </c>
      <c r="MJ189" t="s">
        <v>81</v>
      </c>
      <c r="MK189" t="s">
        <v>81</v>
      </c>
      <c r="ML189" t="s">
        <v>81</v>
      </c>
      <c r="MM189" t="s">
        <v>81</v>
      </c>
      <c r="MN189" t="s">
        <v>81</v>
      </c>
      <c r="MO189" t="s">
        <v>81</v>
      </c>
      <c r="MP189" t="s">
        <v>81</v>
      </c>
      <c r="MQ189" t="s">
        <v>81</v>
      </c>
      <c r="MR189" t="s">
        <v>81</v>
      </c>
      <c r="MS189" t="s">
        <v>81</v>
      </c>
      <c r="MT189" t="s">
        <v>81</v>
      </c>
      <c r="MU189" t="s">
        <v>81</v>
      </c>
      <c r="MV189" t="s">
        <v>81</v>
      </c>
      <c r="MW189" t="s">
        <v>81</v>
      </c>
      <c r="MX189" t="s">
        <v>81</v>
      </c>
      <c r="MY189" t="s">
        <v>81</v>
      </c>
      <c r="MZ189" t="s">
        <v>81</v>
      </c>
      <c r="NA189" t="s">
        <v>81</v>
      </c>
      <c r="NB189" t="s">
        <v>81</v>
      </c>
      <c r="NC189" t="s">
        <v>81</v>
      </c>
      <c r="ND189" t="s">
        <v>81</v>
      </c>
      <c r="NE189" t="s">
        <v>81</v>
      </c>
      <c r="NF189" t="s">
        <v>81</v>
      </c>
      <c r="NG189" t="s">
        <v>81</v>
      </c>
      <c r="NH189" t="s">
        <v>81</v>
      </c>
      <c r="NI189" t="s">
        <v>81</v>
      </c>
      <c r="NJ189" t="s">
        <v>81</v>
      </c>
      <c r="NK189" t="s">
        <v>81</v>
      </c>
      <c r="NL189" t="s">
        <v>81</v>
      </c>
      <c r="NM189" t="s">
        <v>81</v>
      </c>
      <c r="NN189" t="s">
        <v>81</v>
      </c>
      <c r="NO189" t="s">
        <v>81</v>
      </c>
      <c r="NP189" t="s">
        <v>81</v>
      </c>
      <c r="NQ189" t="s">
        <v>81</v>
      </c>
      <c r="NR189" t="s">
        <v>81</v>
      </c>
      <c r="NS189" t="s">
        <v>81</v>
      </c>
      <c r="NT189" t="s">
        <v>81</v>
      </c>
      <c r="NU189" t="s">
        <v>81</v>
      </c>
      <c r="NV189" t="s">
        <v>81</v>
      </c>
      <c r="NW189" t="s">
        <v>81</v>
      </c>
      <c r="NX189" t="s">
        <v>81</v>
      </c>
      <c r="NY189" t="s">
        <v>81</v>
      </c>
      <c r="NZ189" t="s">
        <v>81</v>
      </c>
      <c r="OA189" t="s">
        <v>81</v>
      </c>
      <c r="OB189" t="s">
        <v>81</v>
      </c>
      <c r="OC189" t="s">
        <v>81</v>
      </c>
      <c r="OD189" t="s">
        <v>81</v>
      </c>
      <c r="OE189" t="s">
        <v>81</v>
      </c>
      <c r="OF189" t="s">
        <v>81</v>
      </c>
      <c r="OG189" t="s">
        <v>81</v>
      </c>
      <c r="OH189" t="s">
        <v>81</v>
      </c>
      <c r="OI189" t="s">
        <v>81</v>
      </c>
      <c r="OJ189" t="s">
        <v>81</v>
      </c>
      <c r="OK189" t="s">
        <v>81</v>
      </c>
      <c r="OL189" t="s">
        <v>81</v>
      </c>
      <c r="OM189">
        <v>0</v>
      </c>
      <c r="ON189" t="s">
        <v>81</v>
      </c>
      <c r="OO189" t="s">
        <v>81</v>
      </c>
      <c r="OP189" t="s">
        <v>81</v>
      </c>
      <c r="OQ189" t="s">
        <v>81</v>
      </c>
      <c r="OR189" t="s">
        <v>81</v>
      </c>
      <c r="OS189" t="s">
        <v>81</v>
      </c>
      <c r="OT189" t="s">
        <v>81</v>
      </c>
      <c r="OU189" t="s">
        <v>81</v>
      </c>
      <c r="OV189" t="s">
        <v>81</v>
      </c>
      <c r="OW189" t="s">
        <v>81</v>
      </c>
      <c r="OX189" t="s">
        <v>81</v>
      </c>
      <c r="OY189" t="s">
        <v>81</v>
      </c>
      <c r="OZ189" t="s">
        <v>81</v>
      </c>
      <c r="PA189" t="s">
        <v>81</v>
      </c>
      <c r="PB189" t="s">
        <v>81</v>
      </c>
      <c r="PC189" t="s">
        <v>81</v>
      </c>
      <c r="PD189" t="s">
        <v>81</v>
      </c>
    </row>
    <row r="190" spans="1:420" x14ac:dyDescent="0.35">
      <c r="A190" s="20">
        <v>3120816</v>
      </c>
      <c r="B190" s="20">
        <v>4</v>
      </c>
      <c r="C190" s="20">
        <v>12</v>
      </c>
      <c r="D190" s="20">
        <v>3</v>
      </c>
      <c r="E190" s="20" t="s">
        <v>2004</v>
      </c>
      <c r="F190" s="20">
        <v>1</v>
      </c>
      <c r="G190" s="20">
        <v>10</v>
      </c>
      <c r="H190" s="20">
        <v>10</v>
      </c>
      <c r="I190" s="20">
        <v>100</v>
      </c>
      <c r="J190" t="s">
        <v>81</v>
      </c>
      <c r="K190" t="s">
        <v>81</v>
      </c>
      <c r="L190" s="20">
        <v>7000</v>
      </c>
      <c r="M190" s="20">
        <v>2</v>
      </c>
      <c r="N190" s="20">
        <v>3</v>
      </c>
      <c r="O190" s="20">
        <v>3</v>
      </c>
      <c r="P190" s="20">
        <v>60</v>
      </c>
      <c r="Q190" t="s">
        <v>81</v>
      </c>
      <c r="R190" t="s">
        <v>81</v>
      </c>
      <c r="S190" s="20">
        <v>3055</v>
      </c>
      <c r="T190" s="20" t="s">
        <v>81</v>
      </c>
      <c r="U190" s="20" t="s">
        <v>81</v>
      </c>
      <c r="V190" s="20" t="s">
        <v>81</v>
      </c>
      <c r="W190" s="20" t="s">
        <v>81</v>
      </c>
      <c r="X190" s="20" t="s">
        <v>81</v>
      </c>
      <c r="Y190" s="20" t="s">
        <v>81</v>
      </c>
      <c r="Z190" s="20" t="s">
        <v>81</v>
      </c>
      <c r="AA190" s="20" t="s">
        <v>81</v>
      </c>
      <c r="AB190" s="20" t="s">
        <v>81</v>
      </c>
      <c r="AC190" s="20" t="s">
        <v>81</v>
      </c>
      <c r="AD190" s="20" t="s">
        <v>81</v>
      </c>
      <c r="AE190" s="20" t="s">
        <v>81</v>
      </c>
      <c r="AF190" s="20" t="s">
        <v>81</v>
      </c>
      <c r="AG190" s="20" t="s">
        <v>81</v>
      </c>
      <c r="AH190" s="20" t="s">
        <v>81</v>
      </c>
      <c r="AI190" s="20" t="s">
        <v>81</v>
      </c>
      <c r="AJ190" s="20" t="s">
        <v>81</v>
      </c>
      <c r="AK190" s="20" t="s">
        <v>81</v>
      </c>
      <c r="AL190" s="20" t="s">
        <v>81</v>
      </c>
      <c r="AM190" s="20" t="s">
        <v>81</v>
      </c>
      <c r="AN190" s="20" t="s">
        <v>81</v>
      </c>
      <c r="AO190" s="20" t="s">
        <v>81</v>
      </c>
      <c r="AP190" s="20" t="s">
        <v>81</v>
      </c>
      <c r="AQ190" s="20" t="s">
        <v>81</v>
      </c>
      <c r="AR190" s="20" t="s">
        <v>81</v>
      </c>
      <c r="AS190" s="20" t="s">
        <v>81</v>
      </c>
      <c r="AT190" s="20" t="s">
        <v>81</v>
      </c>
      <c r="AU190" s="20" t="s">
        <v>81</v>
      </c>
      <c r="AV190">
        <v>2</v>
      </c>
      <c r="AW190">
        <v>40000</v>
      </c>
      <c r="AX190">
        <v>60000</v>
      </c>
      <c r="AY190" t="s">
        <v>81</v>
      </c>
      <c r="AZ190">
        <v>10000</v>
      </c>
      <c r="BA190">
        <v>50000</v>
      </c>
      <c r="BB190">
        <v>25000</v>
      </c>
      <c r="BC190" t="s">
        <v>81</v>
      </c>
      <c r="BD190">
        <v>15000</v>
      </c>
      <c r="BE190" t="s">
        <v>81</v>
      </c>
      <c r="BF190" t="s">
        <v>81</v>
      </c>
      <c r="BG190" t="s">
        <v>81</v>
      </c>
      <c r="BH190" t="s">
        <v>81</v>
      </c>
      <c r="BI190" t="s">
        <v>81</v>
      </c>
      <c r="BJ190" t="s">
        <v>81</v>
      </c>
      <c r="BK190" t="s">
        <v>81</v>
      </c>
      <c r="BL190" t="s">
        <v>81</v>
      </c>
      <c r="BM190" t="s">
        <v>81</v>
      </c>
      <c r="BN190" t="s">
        <v>81</v>
      </c>
      <c r="BO190" t="s">
        <v>81</v>
      </c>
      <c r="BP190" t="s">
        <v>81</v>
      </c>
      <c r="BQ190" t="s">
        <v>81</v>
      </c>
      <c r="BR190" t="s">
        <v>81</v>
      </c>
      <c r="BS190" t="s">
        <v>81</v>
      </c>
      <c r="BT190" t="s">
        <v>81</v>
      </c>
      <c r="BU190" s="27">
        <v>0</v>
      </c>
      <c r="BV190" t="s">
        <v>81</v>
      </c>
      <c r="BW190">
        <v>1</v>
      </c>
      <c r="BX190" t="s">
        <v>81</v>
      </c>
      <c r="BY190">
        <v>1</v>
      </c>
      <c r="BZ190">
        <v>1</v>
      </c>
      <c r="CA190" t="s">
        <v>81</v>
      </c>
      <c r="CB190" t="s">
        <v>81</v>
      </c>
      <c r="CC190" t="s">
        <v>81</v>
      </c>
      <c r="CD190" t="s">
        <v>81</v>
      </c>
      <c r="CE190" t="s">
        <v>81</v>
      </c>
      <c r="CF190" t="s">
        <v>81</v>
      </c>
      <c r="CG190" t="s">
        <v>81</v>
      </c>
      <c r="CH190" t="s">
        <v>81</v>
      </c>
      <c r="CI190" t="s">
        <v>81</v>
      </c>
      <c r="CJ190" t="s">
        <v>81</v>
      </c>
      <c r="CK190" t="s">
        <v>81</v>
      </c>
      <c r="CL190" t="s">
        <v>81</v>
      </c>
      <c r="CM190" t="s">
        <v>81</v>
      </c>
      <c r="CN190" t="s">
        <v>81</v>
      </c>
      <c r="CO190">
        <v>1</v>
      </c>
      <c r="CP190" t="s">
        <v>81</v>
      </c>
      <c r="CQ190" t="s">
        <v>81</v>
      </c>
      <c r="CR190" t="s">
        <v>81</v>
      </c>
      <c r="CS190">
        <v>1</v>
      </c>
      <c r="CT190">
        <v>1</v>
      </c>
      <c r="CU190" t="s">
        <v>81</v>
      </c>
      <c r="CV190" t="s">
        <v>81</v>
      </c>
      <c r="CW190" t="s">
        <v>81</v>
      </c>
      <c r="CX190">
        <v>1</v>
      </c>
      <c r="CY190">
        <v>1</v>
      </c>
      <c r="CZ190" t="s">
        <v>81</v>
      </c>
      <c r="DA190" t="s">
        <v>81</v>
      </c>
      <c r="DB190" t="s">
        <v>81</v>
      </c>
      <c r="DC190">
        <v>1</v>
      </c>
      <c r="DD190">
        <v>1</v>
      </c>
      <c r="DE190" t="s">
        <v>81</v>
      </c>
      <c r="DF190">
        <v>2</v>
      </c>
      <c r="DG190" t="s">
        <v>81</v>
      </c>
      <c r="DH190">
        <v>1</v>
      </c>
      <c r="DI190">
        <v>1</v>
      </c>
      <c r="DJ190" t="s">
        <v>81</v>
      </c>
      <c r="DK190">
        <v>1</v>
      </c>
      <c r="DL190" t="s">
        <v>81</v>
      </c>
      <c r="DM190">
        <v>1</v>
      </c>
      <c r="DN190">
        <v>1</v>
      </c>
      <c r="DO190" t="s">
        <v>81</v>
      </c>
      <c r="DP190">
        <v>1</v>
      </c>
      <c r="DQ190" t="s">
        <v>81</v>
      </c>
      <c r="DR190">
        <v>1</v>
      </c>
      <c r="DS190" t="s">
        <v>81</v>
      </c>
      <c r="DT190" t="s">
        <v>81</v>
      </c>
      <c r="DU190" t="s">
        <v>81</v>
      </c>
      <c r="DV190" t="s">
        <v>81</v>
      </c>
      <c r="DW190" t="s">
        <v>81</v>
      </c>
      <c r="DX190">
        <v>1</v>
      </c>
      <c r="DY190" t="s">
        <v>81</v>
      </c>
      <c r="DZ190">
        <v>1</v>
      </c>
      <c r="EA190" t="s">
        <v>81</v>
      </c>
      <c r="EB190">
        <v>1</v>
      </c>
      <c r="EC190">
        <v>1</v>
      </c>
      <c r="ED190" t="s">
        <v>81</v>
      </c>
      <c r="EE190" t="s">
        <v>81</v>
      </c>
      <c r="EF190" t="s">
        <v>81</v>
      </c>
      <c r="EG190">
        <v>1</v>
      </c>
      <c r="EH190" t="s">
        <v>81</v>
      </c>
      <c r="EI190" t="s">
        <v>81</v>
      </c>
      <c r="EJ190" t="s">
        <v>81</v>
      </c>
      <c r="EK190" t="s">
        <v>81</v>
      </c>
      <c r="EL190" t="s">
        <v>81</v>
      </c>
      <c r="EM190" t="s">
        <v>81</v>
      </c>
      <c r="EN190" t="s">
        <v>81</v>
      </c>
      <c r="EO190" t="s">
        <v>81</v>
      </c>
      <c r="EP190" t="s">
        <v>81</v>
      </c>
      <c r="EQ190" t="s">
        <v>81</v>
      </c>
      <c r="ER190">
        <v>1</v>
      </c>
      <c r="ES190" t="s">
        <v>81</v>
      </c>
      <c r="ET190" t="s">
        <v>81</v>
      </c>
      <c r="EU190" t="s">
        <v>81</v>
      </c>
      <c r="EV190">
        <v>1</v>
      </c>
      <c r="EW190">
        <v>1</v>
      </c>
      <c r="EX190" t="s">
        <v>81</v>
      </c>
      <c r="EY190" t="s">
        <v>81</v>
      </c>
      <c r="EZ190" t="s">
        <v>81</v>
      </c>
      <c r="FA190">
        <v>1</v>
      </c>
      <c r="FB190">
        <v>1</v>
      </c>
      <c r="FC190" t="s">
        <v>81</v>
      </c>
      <c r="FD190" t="s">
        <v>81</v>
      </c>
      <c r="FE190" t="s">
        <v>81</v>
      </c>
      <c r="FF190">
        <v>1</v>
      </c>
      <c r="FG190">
        <v>1</v>
      </c>
      <c r="FH190" t="s">
        <v>81</v>
      </c>
      <c r="FI190">
        <v>1</v>
      </c>
      <c r="FJ190" t="s">
        <v>81</v>
      </c>
      <c r="FK190">
        <v>1</v>
      </c>
      <c r="FL190">
        <v>1</v>
      </c>
      <c r="FM190" t="s">
        <v>81</v>
      </c>
      <c r="FN190">
        <v>1</v>
      </c>
      <c r="FO190" t="s">
        <v>81</v>
      </c>
      <c r="FP190">
        <v>1</v>
      </c>
      <c r="FQ190">
        <v>1</v>
      </c>
      <c r="FR190" t="s">
        <v>81</v>
      </c>
      <c r="FS190">
        <v>1</v>
      </c>
      <c r="FT190" t="s">
        <v>81</v>
      </c>
      <c r="FU190">
        <v>1</v>
      </c>
      <c r="FV190" t="s">
        <v>81</v>
      </c>
      <c r="FW190" t="s">
        <v>81</v>
      </c>
      <c r="FX190" t="s">
        <v>81</v>
      </c>
      <c r="FY190" t="s">
        <v>81</v>
      </c>
      <c r="FZ190" t="s">
        <v>81</v>
      </c>
      <c r="GA190" t="s">
        <v>81</v>
      </c>
      <c r="GB190" t="s">
        <v>81</v>
      </c>
      <c r="GC190" t="s">
        <v>81</v>
      </c>
      <c r="GD190" t="s">
        <v>81</v>
      </c>
      <c r="GE190" t="s">
        <v>81</v>
      </c>
      <c r="GF190" t="s">
        <v>81</v>
      </c>
      <c r="GG190" t="s">
        <v>81</v>
      </c>
      <c r="GH190" t="s">
        <v>81</v>
      </c>
      <c r="GI190" t="s">
        <v>81</v>
      </c>
      <c r="GJ190" t="s">
        <v>81</v>
      </c>
      <c r="GK190" t="s">
        <v>81</v>
      </c>
      <c r="GL190" t="s">
        <v>81</v>
      </c>
      <c r="GM190" t="s">
        <v>81</v>
      </c>
      <c r="GN190" t="s">
        <v>81</v>
      </c>
      <c r="GO190" t="s">
        <v>81</v>
      </c>
      <c r="GP190" t="s">
        <v>81</v>
      </c>
      <c r="GQ190" t="s">
        <v>81</v>
      </c>
      <c r="GR190" t="s">
        <v>81</v>
      </c>
      <c r="GS190" t="s">
        <v>81</v>
      </c>
      <c r="GT190" t="s">
        <v>81</v>
      </c>
      <c r="GU190" t="s">
        <v>81</v>
      </c>
      <c r="GV190" t="s">
        <v>81</v>
      </c>
      <c r="GW190" t="s">
        <v>81</v>
      </c>
      <c r="GX190" t="s">
        <v>81</v>
      </c>
      <c r="GY190" t="s">
        <v>81</v>
      </c>
      <c r="GZ190" t="s">
        <v>81</v>
      </c>
      <c r="HA190" t="s">
        <v>81</v>
      </c>
      <c r="HB190" t="s">
        <v>81</v>
      </c>
      <c r="HC190" t="s">
        <v>81</v>
      </c>
      <c r="HD190" t="s">
        <v>81</v>
      </c>
      <c r="HE190" t="s">
        <v>81</v>
      </c>
      <c r="HF190" t="s">
        <v>81</v>
      </c>
      <c r="HG190" t="s">
        <v>81</v>
      </c>
      <c r="HH190" t="s">
        <v>81</v>
      </c>
      <c r="HI190" t="s">
        <v>81</v>
      </c>
      <c r="HJ190" t="s">
        <v>81</v>
      </c>
      <c r="HK190" t="s">
        <v>81</v>
      </c>
      <c r="HL190" t="s">
        <v>81</v>
      </c>
      <c r="HM190" t="s">
        <v>81</v>
      </c>
      <c r="HN190" t="s">
        <v>81</v>
      </c>
      <c r="HO190" t="s">
        <v>81</v>
      </c>
      <c r="HP190" t="s">
        <v>81</v>
      </c>
      <c r="HQ190" t="s">
        <v>81</v>
      </c>
      <c r="HR190" t="s">
        <v>81</v>
      </c>
      <c r="HS190" t="s">
        <v>81</v>
      </c>
      <c r="HT190" t="s">
        <v>81</v>
      </c>
      <c r="HU190" t="s">
        <v>81</v>
      </c>
      <c r="HV190" t="s">
        <v>81</v>
      </c>
      <c r="HW190" t="s">
        <v>81</v>
      </c>
      <c r="HX190" t="s">
        <v>81</v>
      </c>
      <c r="HY190" t="s">
        <v>81</v>
      </c>
      <c r="HZ190" t="s">
        <v>81</v>
      </c>
      <c r="IA190" t="s">
        <v>81</v>
      </c>
      <c r="IB190" t="s">
        <v>81</v>
      </c>
      <c r="IC190" t="s">
        <v>81</v>
      </c>
      <c r="ID190" t="s">
        <v>81</v>
      </c>
      <c r="IE190" t="s">
        <v>81</v>
      </c>
      <c r="IF190" t="s">
        <v>81</v>
      </c>
      <c r="IG190" t="s">
        <v>81</v>
      </c>
      <c r="IH190" t="s">
        <v>81</v>
      </c>
      <c r="II190" t="s">
        <v>81</v>
      </c>
      <c r="IJ190" t="s">
        <v>81</v>
      </c>
      <c r="IK190" t="s">
        <v>81</v>
      </c>
      <c r="IL190" t="s">
        <v>81</v>
      </c>
      <c r="IM190" t="s">
        <v>81</v>
      </c>
      <c r="IN190" t="s">
        <v>81</v>
      </c>
      <c r="IO190" t="s">
        <v>81</v>
      </c>
      <c r="IP190" t="s">
        <v>81</v>
      </c>
      <c r="IQ190" t="s">
        <v>81</v>
      </c>
      <c r="IR190" t="s">
        <v>81</v>
      </c>
      <c r="IS190" t="s">
        <v>81</v>
      </c>
      <c r="IT190" t="s">
        <v>81</v>
      </c>
      <c r="IU190" t="s">
        <v>81</v>
      </c>
      <c r="IV190" t="s">
        <v>81</v>
      </c>
      <c r="IW190" t="s">
        <v>81</v>
      </c>
      <c r="IX190" t="s">
        <v>81</v>
      </c>
      <c r="IY190" t="s">
        <v>81</v>
      </c>
      <c r="IZ190" t="s">
        <v>81</v>
      </c>
      <c r="JA190" t="s">
        <v>81</v>
      </c>
      <c r="JB190" t="s">
        <v>81</v>
      </c>
      <c r="JC190" t="s">
        <v>81</v>
      </c>
      <c r="JD190" t="s">
        <v>81</v>
      </c>
      <c r="JE190" t="s">
        <v>81</v>
      </c>
      <c r="JF190" t="s">
        <v>81</v>
      </c>
      <c r="JG190" t="s">
        <v>81</v>
      </c>
      <c r="JH190" t="s">
        <v>81</v>
      </c>
      <c r="JI190" t="s">
        <v>81</v>
      </c>
      <c r="JJ190" t="s">
        <v>81</v>
      </c>
      <c r="JK190" t="s">
        <v>81</v>
      </c>
      <c r="JL190" t="s">
        <v>81</v>
      </c>
      <c r="JM190" t="s">
        <v>81</v>
      </c>
      <c r="JN190" t="s">
        <v>81</v>
      </c>
      <c r="JO190" t="s">
        <v>81</v>
      </c>
      <c r="JP190" t="s">
        <v>81</v>
      </c>
      <c r="JQ190" t="s">
        <v>81</v>
      </c>
      <c r="JR190" t="s">
        <v>81</v>
      </c>
      <c r="JS190" t="s">
        <v>81</v>
      </c>
      <c r="JT190" t="s">
        <v>81</v>
      </c>
      <c r="JU190" t="s">
        <v>81</v>
      </c>
      <c r="JV190" t="s">
        <v>81</v>
      </c>
      <c r="JW190" t="s">
        <v>81</v>
      </c>
      <c r="JX190" t="s">
        <v>81</v>
      </c>
      <c r="JY190" t="s">
        <v>81</v>
      </c>
      <c r="JZ190" t="s">
        <v>81</v>
      </c>
      <c r="KA190" t="s">
        <v>81</v>
      </c>
      <c r="KB190" t="s">
        <v>81</v>
      </c>
      <c r="KC190" t="s">
        <v>81</v>
      </c>
      <c r="KD190" t="s">
        <v>81</v>
      </c>
      <c r="KE190" t="s">
        <v>81</v>
      </c>
      <c r="KF190" t="s">
        <v>81</v>
      </c>
      <c r="KG190" t="s">
        <v>81</v>
      </c>
      <c r="KH190" t="s">
        <v>81</v>
      </c>
      <c r="KI190" t="s">
        <v>81</v>
      </c>
      <c r="KJ190" t="s">
        <v>81</v>
      </c>
      <c r="KK190" t="s">
        <v>81</v>
      </c>
      <c r="KL190" t="s">
        <v>81</v>
      </c>
      <c r="KM190" t="s">
        <v>81</v>
      </c>
      <c r="KN190" t="s">
        <v>81</v>
      </c>
      <c r="KO190" t="s">
        <v>81</v>
      </c>
      <c r="KP190" t="s">
        <v>81</v>
      </c>
      <c r="KQ190" t="s">
        <v>81</v>
      </c>
      <c r="KR190" t="s">
        <v>81</v>
      </c>
      <c r="KS190" t="s">
        <v>81</v>
      </c>
      <c r="KT190" t="s">
        <v>81</v>
      </c>
      <c r="KU190" t="s">
        <v>81</v>
      </c>
      <c r="KV190" t="s">
        <v>81</v>
      </c>
      <c r="KW190" t="s">
        <v>81</v>
      </c>
      <c r="KX190" t="s">
        <v>81</v>
      </c>
      <c r="KY190" t="s">
        <v>81</v>
      </c>
      <c r="KZ190" t="s">
        <v>81</v>
      </c>
      <c r="LA190" t="s">
        <v>81</v>
      </c>
      <c r="LB190" t="s">
        <v>81</v>
      </c>
      <c r="LC190" t="s">
        <v>81</v>
      </c>
      <c r="LD190" t="s">
        <v>81</v>
      </c>
      <c r="LE190" t="s">
        <v>81</v>
      </c>
      <c r="LF190" t="s">
        <v>81</v>
      </c>
      <c r="LG190" t="s">
        <v>81</v>
      </c>
      <c r="LH190" t="s">
        <v>81</v>
      </c>
      <c r="LI190" t="s">
        <v>81</v>
      </c>
      <c r="LJ190" t="s">
        <v>81</v>
      </c>
      <c r="LK190" t="s">
        <v>81</v>
      </c>
      <c r="LL190" t="s">
        <v>81</v>
      </c>
      <c r="LM190" t="s">
        <v>81</v>
      </c>
      <c r="LN190" t="s">
        <v>81</v>
      </c>
      <c r="LO190" t="s">
        <v>81</v>
      </c>
      <c r="LP190" t="s">
        <v>81</v>
      </c>
      <c r="LQ190" t="s">
        <v>81</v>
      </c>
      <c r="LR190" t="s">
        <v>81</v>
      </c>
      <c r="LS190" t="s">
        <v>81</v>
      </c>
      <c r="LT190" t="s">
        <v>81</v>
      </c>
      <c r="LU190" t="s">
        <v>81</v>
      </c>
      <c r="LV190" t="s">
        <v>81</v>
      </c>
      <c r="LW190" t="s">
        <v>81</v>
      </c>
      <c r="LX190" t="s">
        <v>81</v>
      </c>
      <c r="LY190" t="s">
        <v>81</v>
      </c>
      <c r="LZ190" t="s">
        <v>81</v>
      </c>
      <c r="MA190" t="s">
        <v>81</v>
      </c>
      <c r="MB190" t="s">
        <v>81</v>
      </c>
      <c r="MC190" t="s">
        <v>81</v>
      </c>
      <c r="MD190" t="s">
        <v>81</v>
      </c>
      <c r="ME190" t="s">
        <v>81</v>
      </c>
      <c r="MF190" t="s">
        <v>81</v>
      </c>
      <c r="MG190" t="s">
        <v>81</v>
      </c>
      <c r="MH190" t="s">
        <v>81</v>
      </c>
      <c r="MI190" t="s">
        <v>81</v>
      </c>
      <c r="MJ190" t="s">
        <v>81</v>
      </c>
      <c r="MK190" t="s">
        <v>81</v>
      </c>
      <c r="ML190" t="s">
        <v>81</v>
      </c>
      <c r="MM190" t="s">
        <v>81</v>
      </c>
      <c r="MN190" t="s">
        <v>81</v>
      </c>
      <c r="MO190" t="s">
        <v>81</v>
      </c>
      <c r="MP190" t="s">
        <v>81</v>
      </c>
      <c r="MQ190" t="s">
        <v>81</v>
      </c>
      <c r="MR190" t="s">
        <v>81</v>
      </c>
      <c r="MS190" t="s">
        <v>81</v>
      </c>
      <c r="MT190" t="s">
        <v>81</v>
      </c>
      <c r="MU190" t="s">
        <v>81</v>
      </c>
      <c r="MV190" t="s">
        <v>81</v>
      </c>
      <c r="MW190" t="s">
        <v>81</v>
      </c>
      <c r="MX190" t="s">
        <v>81</v>
      </c>
      <c r="MY190" t="s">
        <v>81</v>
      </c>
      <c r="MZ190" t="s">
        <v>81</v>
      </c>
      <c r="NA190" t="s">
        <v>81</v>
      </c>
      <c r="NB190" t="s">
        <v>81</v>
      </c>
      <c r="NC190" t="s">
        <v>81</v>
      </c>
      <c r="ND190" t="s">
        <v>81</v>
      </c>
      <c r="NE190" t="s">
        <v>81</v>
      </c>
      <c r="NF190" t="s">
        <v>81</v>
      </c>
      <c r="NG190" t="s">
        <v>81</v>
      </c>
      <c r="NH190" t="s">
        <v>81</v>
      </c>
      <c r="NI190" t="s">
        <v>81</v>
      </c>
      <c r="NJ190" t="s">
        <v>81</v>
      </c>
      <c r="NK190" t="s">
        <v>81</v>
      </c>
      <c r="NL190" t="s">
        <v>81</v>
      </c>
      <c r="NM190" t="s">
        <v>81</v>
      </c>
      <c r="NN190" t="s">
        <v>81</v>
      </c>
      <c r="NO190" t="s">
        <v>81</v>
      </c>
      <c r="NP190" t="s">
        <v>81</v>
      </c>
      <c r="NQ190" t="s">
        <v>81</v>
      </c>
      <c r="NR190" t="s">
        <v>81</v>
      </c>
      <c r="NS190" t="s">
        <v>81</v>
      </c>
      <c r="NT190" t="s">
        <v>81</v>
      </c>
      <c r="NU190" t="s">
        <v>81</v>
      </c>
      <c r="NV190" t="s">
        <v>81</v>
      </c>
      <c r="NW190" t="s">
        <v>81</v>
      </c>
      <c r="NX190" t="s">
        <v>81</v>
      </c>
      <c r="NY190" t="s">
        <v>81</v>
      </c>
      <c r="NZ190" t="s">
        <v>81</v>
      </c>
      <c r="OA190" t="s">
        <v>81</v>
      </c>
      <c r="OB190" t="s">
        <v>81</v>
      </c>
      <c r="OC190" t="s">
        <v>81</v>
      </c>
      <c r="OD190" t="s">
        <v>81</v>
      </c>
      <c r="OE190" t="s">
        <v>81</v>
      </c>
      <c r="OF190" t="s">
        <v>81</v>
      </c>
      <c r="OG190" t="s">
        <v>81</v>
      </c>
      <c r="OH190" t="s">
        <v>81</v>
      </c>
      <c r="OI190" t="s">
        <v>81</v>
      </c>
      <c r="OJ190" t="s">
        <v>81</v>
      </c>
      <c r="OK190" t="s">
        <v>81</v>
      </c>
      <c r="OL190" t="s">
        <v>81</v>
      </c>
      <c r="OM190">
        <v>1</v>
      </c>
      <c r="ON190">
        <v>1</v>
      </c>
      <c r="OO190">
        <v>3</v>
      </c>
      <c r="OP190">
        <v>0</v>
      </c>
      <c r="OQ190" t="s">
        <v>81</v>
      </c>
      <c r="OR190" t="s">
        <v>81</v>
      </c>
      <c r="OS190" t="s">
        <v>81</v>
      </c>
      <c r="OT190" t="s">
        <v>81</v>
      </c>
      <c r="OU190" t="s">
        <v>81</v>
      </c>
      <c r="OV190" t="s">
        <v>81</v>
      </c>
      <c r="OW190" t="s">
        <v>81</v>
      </c>
      <c r="OX190" t="s">
        <v>81</v>
      </c>
      <c r="OY190" t="s">
        <v>81</v>
      </c>
      <c r="OZ190" t="s">
        <v>81</v>
      </c>
      <c r="PA190" t="s">
        <v>81</v>
      </c>
      <c r="PB190" t="s">
        <v>81</v>
      </c>
      <c r="PC190" t="s">
        <v>81</v>
      </c>
      <c r="PD190" t="s">
        <v>81</v>
      </c>
    </row>
    <row r="191" spans="1:420" x14ac:dyDescent="0.35">
      <c r="A191" s="20">
        <v>3120817</v>
      </c>
      <c r="B191" s="20">
        <v>3</v>
      </c>
      <c r="C191" s="20">
        <v>12</v>
      </c>
      <c r="D191" s="20">
        <v>8</v>
      </c>
      <c r="E191" s="20" t="s">
        <v>2010</v>
      </c>
      <c r="F191" s="20">
        <v>1</v>
      </c>
      <c r="G191" s="20">
        <v>10</v>
      </c>
      <c r="H191" s="20">
        <v>10</v>
      </c>
      <c r="I191" s="20">
        <v>75</v>
      </c>
      <c r="J191" s="20">
        <v>150</v>
      </c>
      <c r="K191" s="20">
        <v>30</v>
      </c>
      <c r="L191" s="20">
        <v>7000</v>
      </c>
      <c r="M191" s="20">
        <v>26</v>
      </c>
      <c r="N191" s="20">
        <v>10</v>
      </c>
      <c r="O191" s="20">
        <v>10</v>
      </c>
      <c r="P191" s="20">
        <v>8</v>
      </c>
      <c r="Q191" s="20">
        <v>2</v>
      </c>
      <c r="R191" s="20">
        <v>10</v>
      </c>
      <c r="S191" s="20">
        <v>16000</v>
      </c>
      <c r="T191" s="20">
        <v>5</v>
      </c>
      <c r="U191" s="20">
        <v>3</v>
      </c>
      <c r="V191" s="20">
        <v>3</v>
      </c>
      <c r="W191" s="20">
        <v>17</v>
      </c>
      <c r="X191" t="s">
        <v>81</v>
      </c>
      <c r="Y191" s="20">
        <v>3</v>
      </c>
      <c r="Z191" s="20">
        <v>70000</v>
      </c>
      <c r="AA191" t="s">
        <v>81</v>
      </c>
      <c r="AB191" t="s">
        <v>81</v>
      </c>
      <c r="AC191" t="s">
        <v>81</v>
      </c>
      <c r="AD191" t="s">
        <v>81</v>
      </c>
      <c r="AE191" t="s">
        <v>81</v>
      </c>
      <c r="AF191" t="s">
        <v>81</v>
      </c>
      <c r="AG191" t="s">
        <v>81</v>
      </c>
      <c r="AH191" t="s">
        <v>81</v>
      </c>
      <c r="AI191" t="s">
        <v>81</v>
      </c>
      <c r="AJ191" t="s">
        <v>81</v>
      </c>
      <c r="AK191" t="s">
        <v>81</v>
      </c>
      <c r="AL191" t="s">
        <v>81</v>
      </c>
      <c r="AM191" t="s">
        <v>81</v>
      </c>
      <c r="AN191" t="s">
        <v>81</v>
      </c>
      <c r="AO191" t="s">
        <v>81</v>
      </c>
      <c r="AP191" t="s">
        <v>81</v>
      </c>
      <c r="AQ191" t="s">
        <v>81</v>
      </c>
      <c r="AR191" t="s">
        <v>81</v>
      </c>
      <c r="AS191" t="s">
        <v>81</v>
      </c>
      <c r="AT191" t="s">
        <v>81</v>
      </c>
      <c r="AU191" t="s">
        <v>81</v>
      </c>
      <c r="AV191">
        <v>3</v>
      </c>
      <c r="AW191" t="s">
        <v>81</v>
      </c>
      <c r="AX191" t="s">
        <v>81</v>
      </c>
      <c r="AY191" t="s">
        <v>81</v>
      </c>
      <c r="AZ191" t="s">
        <v>81</v>
      </c>
      <c r="BA191" t="s">
        <v>81</v>
      </c>
      <c r="BB191" t="s">
        <v>81</v>
      </c>
      <c r="BC191" t="s">
        <v>81</v>
      </c>
      <c r="BD191" t="s">
        <v>81</v>
      </c>
      <c r="BE191" t="s">
        <v>81</v>
      </c>
      <c r="BF191" t="s">
        <v>81</v>
      </c>
      <c r="BG191" t="s">
        <v>81</v>
      </c>
      <c r="BH191" t="s">
        <v>81</v>
      </c>
      <c r="BI191" t="s">
        <v>81</v>
      </c>
      <c r="BJ191" t="s">
        <v>81</v>
      </c>
      <c r="BK191" t="s">
        <v>81</v>
      </c>
      <c r="BL191" t="s">
        <v>81</v>
      </c>
      <c r="BM191" t="s">
        <v>81</v>
      </c>
      <c r="BN191" t="s">
        <v>81</v>
      </c>
      <c r="BO191" t="s">
        <v>81</v>
      </c>
      <c r="BP191" t="s">
        <v>81</v>
      </c>
      <c r="BQ191" t="s">
        <v>81</v>
      </c>
      <c r="BR191" t="s">
        <v>81</v>
      </c>
      <c r="BS191" t="s">
        <v>81</v>
      </c>
      <c r="BT191" t="s">
        <v>81</v>
      </c>
      <c r="BU191" s="27">
        <v>0</v>
      </c>
      <c r="BV191" t="s">
        <v>81</v>
      </c>
      <c r="BW191">
        <v>2</v>
      </c>
      <c r="BX191" t="s">
        <v>81</v>
      </c>
      <c r="BY191">
        <v>1</v>
      </c>
      <c r="BZ191" t="s">
        <v>81</v>
      </c>
      <c r="CA191" t="s">
        <v>81</v>
      </c>
      <c r="CB191">
        <v>3</v>
      </c>
      <c r="CC191" t="s">
        <v>81</v>
      </c>
      <c r="CD191">
        <v>1</v>
      </c>
      <c r="CE191" t="s">
        <v>81</v>
      </c>
      <c r="CF191" t="s">
        <v>81</v>
      </c>
      <c r="CG191" t="s">
        <v>81</v>
      </c>
      <c r="CH191" t="s">
        <v>81</v>
      </c>
      <c r="CI191" t="s">
        <v>81</v>
      </c>
      <c r="CJ191" t="s">
        <v>81</v>
      </c>
      <c r="CK191" t="s">
        <v>81</v>
      </c>
      <c r="CL191" t="s">
        <v>81</v>
      </c>
      <c r="CM191" t="s">
        <v>81</v>
      </c>
      <c r="CN191" t="s">
        <v>81</v>
      </c>
      <c r="CO191">
        <v>1</v>
      </c>
      <c r="CP191" t="s">
        <v>81</v>
      </c>
      <c r="CQ191" t="s">
        <v>81</v>
      </c>
      <c r="CR191" t="s">
        <v>81</v>
      </c>
      <c r="CS191">
        <v>1</v>
      </c>
      <c r="CT191">
        <v>1</v>
      </c>
      <c r="CU191" t="s">
        <v>81</v>
      </c>
      <c r="CV191">
        <v>5</v>
      </c>
      <c r="CW191" t="s">
        <v>81</v>
      </c>
      <c r="CX191">
        <v>2</v>
      </c>
      <c r="CY191">
        <v>1</v>
      </c>
      <c r="CZ191" t="s">
        <v>81</v>
      </c>
      <c r="DA191" t="s">
        <v>81</v>
      </c>
      <c r="DB191" t="s">
        <v>81</v>
      </c>
      <c r="DC191">
        <v>30</v>
      </c>
      <c r="DD191">
        <v>1</v>
      </c>
      <c r="DE191" t="s">
        <v>81</v>
      </c>
      <c r="DF191" t="s">
        <v>81</v>
      </c>
      <c r="DG191" t="s">
        <v>81</v>
      </c>
      <c r="DH191">
        <v>1</v>
      </c>
      <c r="DI191" t="s">
        <v>81</v>
      </c>
      <c r="DJ191" t="s">
        <v>81</v>
      </c>
      <c r="DK191" t="s">
        <v>81</v>
      </c>
      <c r="DL191" t="s">
        <v>81</v>
      </c>
      <c r="DM191" t="s">
        <v>81</v>
      </c>
      <c r="DN191" t="s">
        <v>81</v>
      </c>
      <c r="DO191" t="s">
        <v>81</v>
      </c>
      <c r="DP191">
        <v>5</v>
      </c>
      <c r="DQ191" t="s">
        <v>81</v>
      </c>
      <c r="DR191">
        <v>1</v>
      </c>
      <c r="DS191" t="s">
        <v>81</v>
      </c>
      <c r="DT191" t="s">
        <v>81</v>
      </c>
      <c r="DU191" t="s">
        <v>81</v>
      </c>
      <c r="DV191" t="s">
        <v>81</v>
      </c>
      <c r="DW191" t="s">
        <v>81</v>
      </c>
      <c r="DX191" t="s">
        <v>81</v>
      </c>
      <c r="DY191" t="s">
        <v>81</v>
      </c>
      <c r="DZ191" t="s">
        <v>81</v>
      </c>
      <c r="EA191" t="s">
        <v>81</v>
      </c>
      <c r="EB191" t="s">
        <v>81</v>
      </c>
      <c r="EC191">
        <v>1</v>
      </c>
      <c r="ED191" t="s">
        <v>81</v>
      </c>
      <c r="EE191">
        <v>2</v>
      </c>
      <c r="EF191" t="s">
        <v>81</v>
      </c>
      <c r="EG191">
        <v>1</v>
      </c>
      <c r="EH191" t="s">
        <v>81</v>
      </c>
      <c r="EI191" t="s">
        <v>81</v>
      </c>
      <c r="EJ191" t="s">
        <v>81</v>
      </c>
      <c r="EK191" t="s">
        <v>81</v>
      </c>
      <c r="EL191" t="s">
        <v>81</v>
      </c>
      <c r="EM191" t="s">
        <v>81</v>
      </c>
      <c r="EN191" t="s">
        <v>81</v>
      </c>
      <c r="EO191" t="s">
        <v>81</v>
      </c>
      <c r="EP191" t="s">
        <v>81</v>
      </c>
      <c r="EQ191" t="s">
        <v>81</v>
      </c>
      <c r="ER191" t="s">
        <v>81</v>
      </c>
      <c r="ES191" t="s">
        <v>81</v>
      </c>
      <c r="ET191" t="s">
        <v>81</v>
      </c>
      <c r="EU191" t="s">
        <v>81</v>
      </c>
      <c r="EV191" t="s">
        <v>81</v>
      </c>
      <c r="EW191" t="s">
        <v>81</v>
      </c>
      <c r="EX191" t="s">
        <v>81</v>
      </c>
      <c r="EY191" t="s">
        <v>81</v>
      </c>
      <c r="EZ191" t="s">
        <v>81</v>
      </c>
      <c r="FA191" t="s">
        <v>81</v>
      </c>
      <c r="FB191" t="s">
        <v>81</v>
      </c>
      <c r="FC191" t="s">
        <v>81</v>
      </c>
      <c r="FD191" t="s">
        <v>81</v>
      </c>
      <c r="FE191" t="s">
        <v>81</v>
      </c>
      <c r="FF191" t="s">
        <v>81</v>
      </c>
      <c r="FG191" t="s">
        <v>81</v>
      </c>
      <c r="FH191" t="s">
        <v>81</v>
      </c>
      <c r="FI191" t="s">
        <v>81</v>
      </c>
      <c r="FJ191">
        <v>10</v>
      </c>
      <c r="FK191">
        <v>10</v>
      </c>
      <c r="FL191" t="s">
        <v>81</v>
      </c>
      <c r="FM191" t="s">
        <v>81</v>
      </c>
      <c r="FN191" t="s">
        <v>81</v>
      </c>
      <c r="FO191" t="s">
        <v>81</v>
      </c>
      <c r="FP191" t="s">
        <v>81</v>
      </c>
      <c r="FQ191" t="s">
        <v>81</v>
      </c>
      <c r="FR191" t="s">
        <v>81</v>
      </c>
      <c r="FS191">
        <v>2</v>
      </c>
      <c r="FT191" t="s">
        <v>1116</v>
      </c>
      <c r="FU191">
        <v>1</v>
      </c>
      <c r="FV191" t="s">
        <v>81</v>
      </c>
      <c r="FW191" t="s">
        <v>81</v>
      </c>
      <c r="FX191" t="s">
        <v>81</v>
      </c>
      <c r="FY191" t="s">
        <v>81</v>
      </c>
      <c r="FZ191" t="s">
        <v>81</v>
      </c>
      <c r="GA191">
        <v>1</v>
      </c>
      <c r="GB191" t="s">
        <v>81</v>
      </c>
      <c r="GC191" t="s">
        <v>81</v>
      </c>
      <c r="GD191" t="s">
        <v>81</v>
      </c>
      <c r="GE191">
        <v>7</v>
      </c>
      <c r="GF191" t="s">
        <v>81</v>
      </c>
      <c r="GG191" t="s">
        <v>81</v>
      </c>
      <c r="GH191" t="s">
        <v>81</v>
      </c>
      <c r="GI191">
        <v>2</v>
      </c>
      <c r="GJ191">
        <v>1</v>
      </c>
      <c r="GK191" t="s">
        <v>81</v>
      </c>
      <c r="GL191" t="s">
        <v>81</v>
      </c>
      <c r="GM191" t="s">
        <v>81</v>
      </c>
      <c r="GN191" t="s">
        <v>81</v>
      </c>
      <c r="GO191" t="s">
        <v>81</v>
      </c>
      <c r="GP191" t="s">
        <v>81</v>
      </c>
      <c r="GQ191" t="s">
        <v>81</v>
      </c>
      <c r="GR191" t="s">
        <v>81</v>
      </c>
      <c r="GS191" t="s">
        <v>81</v>
      </c>
      <c r="GT191" t="s">
        <v>81</v>
      </c>
      <c r="GU191" t="s">
        <v>81</v>
      </c>
      <c r="GV191" t="s">
        <v>81</v>
      </c>
      <c r="GW191" t="s">
        <v>81</v>
      </c>
      <c r="GX191" t="s">
        <v>81</v>
      </c>
      <c r="GY191" t="s">
        <v>81</v>
      </c>
      <c r="GZ191" t="s">
        <v>81</v>
      </c>
      <c r="HA191" t="s">
        <v>81</v>
      </c>
      <c r="HB191" t="s">
        <v>81</v>
      </c>
      <c r="HC191">
        <v>7</v>
      </c>
      <c r="HD191">
        <v>5</v>
      </c>
      <c r="HE191" t="s">
        <v>81</v>
      </c>
      <c r="HF191" t="s">
        <v>81</v>
      </c>
      <c r="HG191" t="s">
        <v>81</v>
      </c>
      <c r="HH191" t="s">
        <v>81</v>
      </c>
      <c r="HI191" t="s">
        <v>81</v>
      </c>
      <c r="HJ191" t="s">
        <v>81</v>
      </c>
      <c r="HK191" t="s">
        <v>81</v>
      </c>
      <c r="HL191" t="s">
        <v>81</v>
      </c>
      <c r="HM191">
        <v>20</v>
      </c>
      <c r="HN191">
        <v>1</v>
      </c>
      <c r="HO191" t="s">
        <v>81</v>
      </c>
      <c r="HP191" t="s">
        <v>81</v>
      </c>
      <c r="HQ191">
        <v>1</v>
      </c>
      <c r="HR191" t="s">
        <v>81</v>
      </c>
      <c r="HS191">
        <v>1</v>
      </c>
      <c r="HT191">
        <v>1</v>
      </c>
      <c r="HU191" t="s">
        <v>81</v>
      </c>
      <c r="HV191" t="s">
        <v>81</v>
      </c>
      <c r="HW191" t="s">
        <v>81</v>
      </c>
      <c r="HX191">
        <v>1</v>
      </c>
      <c r="HY191" t="s">
        <v>81</v>
      </c>
      <c r="HZ191" t="s">
        <v>81</v>
      </c>
      <c r="IA191" t="s">
        <v>81</v>
      </c>
      <c r="IB191" t="s">
        <v>81</v>
      </c>
      <c r="IC191" t="s">
        <v>81</v>
      </c>
      <c r="ID191" t="s">
        <v>81</v>
      </c>
      <c r="IE191" t="s">
        <v>81</v>
      </c>
      <c r="IF191" t="s">
        <v>81</v>
      </c>
      <c r="IG191" t="s">
        <v>81</v>
      </c>
      <c r="IH191" t="s">
        <v>81</v>
      </c>
      <c r="II191" t="s">
        <v>81</v>
      </c>
      <c r="IJ191" t="s">
        <v>81</v>
      </c>
      <c r="IK191" t="s">
        <v>81</v>
      </c>
      <c r="IL191" t="s">
        <v>81</v>
      </c>
      <c r="IM191" t="s">
        <v>81</v>
      </c>
      <c r="IN191" t="s">
        <v>81</v>
      </c>
      <c r="IO191" t="s">
        <v>81</v>
      </c>
      <c r="IP191" t="s">
        <v>81</v>
      </c>
      <c r="IQ191" t="s">
        <v>81</v>
      </c>
      <c r="IR191" t="s">
        <v>81</v>
      </c>
      <c r="IS191" t="s">
        <v>81</v>
      </c>
      <c r="IT191" t="s">
        <v>81</v>
      </c>
      <c r="IU191" t="s">
        <v>81</v>
      </c>
      <c r="IV191" t="s">
        <v>81</v>
      </c>
      <c r="IW191" t="s">
        <v>81</v>
      </c>
      <c r="IX191" t="s">
        <v>81</v>
      </c>
      <c r="IY191" t="s">
        <v>81</v>
      </c>
      <c r="IZ191" t="s">
        <v>81</v>
      </c>
      <c r="JA191" t="s">
        <v>81</v>
      </c>
      <c r="JB191" t="s">
        <v>81</v>
      </c>
      <c r="JC191" t="s">
        <v>81</v>
      </c>
      <c r="JD191" t="s">
        <v>81</v>
      </c>
      <c r="JE191" t="s">
        <v>81</v>
      </c>
      <c r="JF191" t="s">
        <v>81</v>
      </c>
      <c r="JG191" t="s">
        <v>81</v>
      </c>
      <c r="JH191" t="s">
        <v>81</v>
      </c>
      <c r="JI191" t="s">
        <v>81</v>
      </c>
      <c r="JJ191" t="s">
        <v>81</v>
      </c>
      <c r="JK191" t="s">
        <v>81</v>
      </c>
      <c r="JL191" t="s">
        <v>81</v>
      </c>
      <c r="JM191" t="s">
        <v>81</v>
      </c>
      <c r="JN191" t="s">
        <v>81</v>
      </c>
      <c r="JO191" t="s">
        <v>81</v>
      </c>
      <c r="JP191" t="s">
        <v>81</v>
      </c>
      <c r="JQ191" t="s">
        <v>81</v>
      </c>
      <c r="JR191" t="s">
        <v>81</v>
      </c>
      <c r="JS191" t="s">
        <v>81</v>
      </c>
      <c r="JT191" t="s">
        <v>81</v>
      </c>
      <c r="JU191" t="s">
        <v>81</v>
      </c>
      <c r="JV191" t="s">
        <v>81</v>
      </c>
      <c r="JW191" t="s">
        <v>81</v>
      </c>
      <c r="JX191" t="s">
        <v>81</v>
      </c>
      <c r="JY191" t="s">
        <v>81</v>
      </c>
      <c r="JZ191" t="s">
        <v>81</v>
      </c>
      <c r="KA191" t="s">
        <v>81</v>
      </c>
      <c r="KB191" t="s">
        <v>81</v>
      </c>
      <c r="KC191" t="s">
        <v>81</v>
      </c>
      <c r="KD191" t="s">
        <v>81</v>
      </c>
      <c r="KE191" t="s">
        <v>81</v>
      </c>
      <c r="KF191" t="s">
        <v>81</v>
      </c>
      <c r="KG191" t="s">
        <v>81</v>
      </c>
      <c r="KH191" t="s">
        <v>81</v>
      </c>
      <c r="KI191" t="s">
        <v>81</v>
      </c>
      <c r="KJ191" t="s">
        <v>81</v>
      </c>
      <c r="KK191" t="s">
        <v>81</v>
      </c>
      <c r="KL191" t="s">
        <v>81</v>
      </c>
      <c r="KM191" t="s">
        <v>81</v>
      </c>
      <c r="KN191" t="s">
        <v>81</v>
      </c>
      <c r="KO191" t="s">
        <v>81</v>
      </c>
      <c r="KP191" t="s">
        <v>81</v>
      </c>
      <c r="KQ191" t="s">
        <v>81</v>
      </c>
      <c r="KR191" t="s">
        <v>81</v>
      </c>
      <c r="KS191" t="s">
        <v>81</v>
      </c>
      <c r="KT191" t="s">
        <v>81</v>
      </c>
      <c r="KU191" t="s">
        <v>81</v>
      </c>
      <c r="KV191" t="s">
        <v>81</v>
      </c>
      <c r="KW191" t="s">
        <v>81</v>
      </c>
      <c r="KX191" t="s">
        <v>81</v>
      </c>
      <c r="KY191" t="s">
        <v>81</v>
      </c>
      <c r="KZ191" t="s">
        <v>81</v>
      </c>
      <c r="LA191" t="s">
        <v>81</v>
      </c>
      <c r="LB191" t="s">
        <v>81</v>
      </c>
      <c r="LC191" t="s">
        <v>81</v>
      </c>
      <c r="LD191" t="s">
        <v>81</v>
      </c>
      <c r="LE191" t="s">
        <v>81</v>
      </c>
      <c r="LF191" t="s">
        <v>81</v>
      </c>
      <c r="LG191" t="s">
        <v>81</v>
      </c>
      <c r="LH191" t="s">
        <v>81</v>
      </c>
      <c r="LI191" t="s">
        <v>81</v>
      </c>
      <c r="LJ191" t="s">
        <v>81</v>
      </c>
      <c r="LK191" t="s">
        <v>81</v>
      </c>
      <c r="LL191" t="s">
        <v>81</v>
      </c>
      <c r="LM191" t="s">
        <v>81</v>
      </c>
      <c r="LN191" t="s">
        <v>81</v>
      </c>
      <c r="LO191" t="s">
        <v>81</v>
      </c>
      <c r="LP191" t="s">
        <v>81</v>
      </c>
      <c r="LQ191" t="s">
        <v>81</v>
      </c>
      <c r="LR191" t="s">
        <v>81</v>
      </c>
      <c r="LS191" t="s">
        <v>81</v>
      </c>
      <c r="LT191" t="s">
        <v>81</v>
      </c>
      <c r="LU191" t="s">
        <v>81</v>
      </c>
      <c r="LV191" t="s">
        <v>81</v>
      </c>
      <c r="LW191" t="s">
        <v>81</v>
      </c>
      <c r="LX191" t="s">
        <v>81</v>
      </c>
      <c r="LY191" t="s">
        <v>81</v>
      </c>
      <c r="LZ191" t="s">
        <v>81</v>
      </c>
      <c r="MA191" t="s">
        <v>81</v>
      </c>
      <c r="MB191" t="s">
        <v>81</v>
      </c>
      <c r="MC191" t="s">
        <v>81</v>
      </c>
      <c r="MD191" t="s">
        <v>81</v>
      </c>
      <c r="ME191" t="s">
        <v>81</v>
      </c>
      <c r="MF191" t="s">
        <v>81</v>
      </c>
      <c r="MG191" t="s">
        <v>81</v>
      </c>
      <c r="MH191" t="s">
        <v>81</v>
      </c>
      <c r="MI191" t="s">
        <v>81</v>
      </c>
      <c r="MJ191" t="s">
        <v>81</v>
      </c>
      <c r="MK191" t="s">
        <v>81</v>
      </c>
      <c r="ML191" t="s">
        <v>81</v>
      </c>
      <c r="MM191" t="s">
        <v>81</v>
      </c>
      <c r="MN191" t="s">
        <v>81</v>
      </c>
      <c r="MO191" t="s">
        <v>81</v>
      </c>
      <c r="MP191" t="s">
        <v>81</v>
      </c>
      <c r="MQ191" t="s">
        <v>81</v>
      </c>
      <c r="MR191" t="s">
        <v>81</v>
      </c>
      <c r="MS191" t="s">
        <v>81</v>
      </c>
      <c r="MT191" t="s">
        <v>81</v>
      </c>
      <c r="MU191" t="s">
        <v>81</v>
      </c>
      <c r="MV191" t="s">
        <v>81</v>
      </c>
      <c r="MW191" t="s">
        <v>81</v>
      </c>
      <c r="MX191" t="s">
        <v>81</v>
      </c>
      <c r="MY191" t="s">
        <v>81</v>
      </c>
      <c r="MZ191" t="s">
        <v>81</v>
      </c>
      <c r="NA191" t="s">
        <v>81</v>
      </c>
      <c r="NB191" t="s">
        <v>81</v>
      </c>
      <c r="NC191" t="s">
        <v>81</v>
      </c>
      <c r="ND191" t="s">
        <v>81</v>
      </c>
      <c r="NE191" t="s">
        <v>81</v>
      </c>
      <c r="NF191" t="s">
        <v>81</v>
      </c>
      <c r="NG191" t="s">
        <v>81</v>
      </c>
      <c r="NH191" t="s">
        <v>81</v>
      </c>
      <c r="NI191" t="s">
        <v>81</v>
      </c>
      <c r="NJ191" t="s">
        <v>81</v>
      </c>
      <c r="NK191" t="s">
        <v>81</v>
      </c>
      <c r="NL191" t="s">
        <v>81</v>
      </c>
      <c r="NM191" t="s">
        <v>81</v>
      </c>
      <c r="NN191" t="s">
        <v>81</v>
      </c>
      <c r="NO191" t="s">
        <v>81</v>
      </c>
      <c r="NP191" t="s">
        <v>81</v>
      </c>
      <c r="NQ191" t="s">
        <v>81</v>
      </c>
      <c r="NR191" t="s">
        <v>81</v>
      </c>
      <c r="NS191" t="s">
        <v>81</v>
      </c>
      <c r="NT191" t="s">
        <v>81</v>
      </c>
      <c r="NU191" t="s">
        <v>81</v>
      </c>
      <c r="NV191" t="s">
        <v>81</v>
      </c>
      <c r="NW191" t="s">
        <v>81</v>
      </c>
      <c r="NX191" t="s">
        <v>81</v>
      </c>
      <c r="NY191" t="s">
        <v>81</v>
      </c>
      <c r="NZ191" t="s">
        <v>81</v>
      </c>
      <c r="OA191" t="s">
        <v>81</v>
      </c>
      <c r="OB191" t="s">
        <v>81</v>
      </c>
      <c r="OC191" t="s">
        <v>81</v>
      </c>
      <c r="OD191" t="s">
        <v>81</v>
      </c>
      <c r="OE191" t="s">
        <v>81</v>
      </c>
      <c r="OF191" t="s">
        <v>81</v>
      </c>
      <c r="OG191" t="s">
        <v>81</v>
      </c>
      <c r="OH191" t="s">
        <v>81</v>
      </c>
      <c r="OI191" t="s">
        <v>81</v>
      </c>
      <c r="OJ191" t="s">
        <v>81</v>
      </c>
      <c r="OK191" t="s">
        <v>81</v>
      </c>
      <c r="OL191" t="s">
        <v>81</v>
      </c>
      <c r="OM191">
        <v>1</v>
      </c>
      <c r="ON191">
        <v>2</v>
      </c>
      <c r="OO191">
        <v>7</v>
      </c>
      <c r="OP191">
        <v>1</v>
      </c>
      <c r="OQ191">
        <v>2</v>
      </c>
      <c r="OR191">
        <v>7</v>
      </c>
      <c r="OS191">
        <v>1</v>
      </c>
      <c r="OT191">
        <v>2</v>
      </c>
      <c r="OU191">
        <v>7</v>
      </c>
      <c r="OV191" t="s">
        <v>81</v>
      </c>
      <c r="OW191" t="s">
        <v>81</v>
      </c>
      <c r="OX191" t="s">
        <v>81</v>
      </c>
      <c r="OY191" t="s">
        <v>81</v>
      </c>
      <c r="OZ191" t="s">
        <v>81</v>
      </c>
      <c r="PA191" t="s">
        <v>81</v>
      </c>
      <c r="PB191" t="s">
        <v>81</v>
      </c>
      <c r="PC191" t="s">
        <v>81</v>
      </c>
      <c r="PD191" t="s">
        <v>81</v>
      </c>
    </row>
    <row r="192" spans="1:420" x14ac:dyDescent="0.35">
      <c r="A192" s="20">
        <v>3120818</v>
      </c>
      <c r="B192" s="20">
        <v>3</v>
      </c>
      <c r="C192" s="20">
        <v>12</v>
      </c>
      <c r="D192" s="20">
        <v>8</v>
      </c>
      <c r="E192" s="20" t="s">
        <v>2016</v>
      </c>
      <c r="F192" s="20">
        <v>1</v>
      </c>
      <c r="G192" s="20">
        <v>6</v>
      </c>
      <c r="H192" s="20">
        <v>6</v>
      </c>
      <c r="I192" s="20">
        <v>150</v>
      </c>
      <c r="J192" s="20">
        <v>50</v>
      </c>
      <c r="K192" t="s">
        <v>81</v>
      </c>
      <c r="L192" s="20">
        <v>8500</v>
      </c>
      <c r="M192" s="20">
        <v>26</v>
      </c>
      <c r="N192" s="20">
        <v>6</v>
      </c>
      <c r="O192" s="20">
        <v>6</v>
      </c>
      <c r="P192" s="20">
        <v>8</v>
      </c>
      <c r="Q192" s="20" t="s">
        <v>81</v>
      </c>
      <c r="R192" s="20">
        <v>6</v>
      </c>
      <c r="S192" s="20">
        <v>2400</v>
      </c>
      <c r="T192" s="20" t="s">
        <v>81</v>
      </c>
      <c r="U192" s="20" t="s">
        <v>81</v>
      </c>
      <c r="V192" s="20" t="s">
        <v>81</v>
      </c>
      <c r="W192" s="20" t="s">
        <v>81</v>
      </c>
      <c r="X192" s="20" t="s">
        <v>81</v>
      </c>
      <c r="Y192" s="20" t="s">
        <v>81</v>
      </c>
      <c r="Z192" s="20" t="s">
        <v>81</v>
      </c>
      <c r="AA192" s="20" t="s">
        <v>81</v>
      </c>
      <c r="AB192" s="20" t="s">
        <v>81</v>
      </c>
      <c r="AC192" s="20" t="s">
        <v>81</v>
      </c>
      <c r="AD192" s="20" t="s">
        <v>81</v>
      </c>
      <c r="AE192" s="20" t="s">
        <v>81</v>
      </c>
      <c r="AF192" s="20" t="s">
        <v>81</v>
      </c>
      <c r="AG192" s="20" t="s">
        <v>81</v>
      </c>
      <c r="AH192" s="20" t="s">
        <v>81</v>
      </c>
      <c r="AI192" s="20" t="s">
        <v>81</v>
      </c>
      <c r="AJ192" s="20" t="s">
        <v>81</v>
      </c>
      <c r="AK192" s="20" t="s">
        <v>81</v>
      </c>
      <c r="AL192" s="20" t="s">
        <v>81</v>
      </c>
      <c r="AM192" s="20" t="s">
        <v>81</v>
      </c>
      <c r="AN192" s="20" t="s">
        <v>81</v>
      </c>
      <c r="AO192" s="20" t="s">
        <v>81</v>
      </c>
      <c r="AP192" s="20" t="s">
        <v>81</v>
      </c>
      <c r="AQ192" s="20" t="s">
        <v>81</v>
      </c>
      <c r="AR192" s="20" t="s">
        <v>81</v>
      </c>
      <c r="AS192" s="20" t="s">
        <v>81</v>
      </c>
      <c r="AT192" s="20" t="s">
        <v>81</v>
      </c>
      <c r="AU192" s="20" t="s">
        <v>81</v>
      </c>
      <c r="AV192">
        <v>2</v>
      </c>
      <c r="AW192">
        <v>18000</v>
      </c>
      <c r="AX192" s="20" t="s">
        <v>81</v>
      </c>
      <c r="AY192">
        <v>20000</v>
      </c>
      <c r="AZ192">
        <v>20000</v>
      </c>
      <c r="BA192" t="s">
        <v>81</v>
      </c>
      <c r="BB192">
        <v>20000</v>
      </c>
      <c r="BC192">
        <v>15000</v>
      </c>
      <c r="BD192">
        <v>15000</v>
      </c>
      <c r="BE192" t="s">
        <v>81</v>
      </c>
      <c r="BF192" t="s">
        <v>81</v>
      </c>
      <c r="BG192" t="s">
        <v>81</v>
      </c>
      <c r="BH192" t="s">
        <v>81</v>
      </c>
      <c r="BI192" t="s">
        <v>81</v>
      </c>
      <c r="BJ192" t="s">
        <v>81</v>
      </c>
      <c r="BK192" t="s">
        <v>81</v>
      </c>
      <c r="BL192" t="s">
        <v>81</v>
      </c>
      <c r="BM192" t="s">
        <v>81</v>
      </c>
      <c r="BN192" t="s">
        <v>81</v>
      </c>
      <c r="BO192" t="s">
        <v>81</v>
      </c>
      <c r="BP192" t="s">
        <v>81</v>
      </c>
      <c r="BQ192" t="s">
        <v>81</v>
      </c>
      <c r="BR192" t="s">
        <v>81</v>
      </c>
      <c r="BS192" t="s">
        <v>81</v>
      </c>
      <c r="BT192" t="s">
        <v>81</v>
      </c>
      <c r="BU192" s="27">
        <v>0</v>
      </c>
      <c r="BV192" t="s">
        <v>81</v>
      </c>
      <c r="BW192">
        <v>1</v>
      </c>
      <c r="BX192" t="s">
        <v>81</v>
      </c>
      <c r="BY192">
        <v>1</v>
      </c>
      <c r="BZ192">
        <v>1</v>
      </c>
      <c r="CA192" t="s">
        <v>81</v>
      </c>
      <c r="CB192" t="s">
        <v>81</v>
      </c>
      <c r="CC192" t="s">
        <v>81</v>
      </c>
      <c r="CD192">
        <v>3</v>
      </c>
      <c r="CE192" t="s">
        <v>81</v>
      </c>
      <c r="CF192" t="s">
        <v>81</v>
      </c>
      <c r="CG192" t="s">
        <v>81</v>
      </c>
      <c r="CH192" t="s">
        <v>81</v>
      </c>
      <c r="CI192" t="s">
        <v>81</v>
      </c>
      <c r="CJ192" t="s">
        <v>81</v>
      </c>
      <c r="CK192" t="s">
        <v>81</v>
      </c>
      <c r="CL192" t="s">
        <v>81</v>
      </c>
      <c r="CM192" t="s">
        <v>81</v>
      </c>
      <c r="CN192" t="s">
        <v>81</v>
      </c>
      <c r="CO192">
        <v>1</v>
      </c>
      <c r="CP192" t="s">
        <v>81</v>
      </c>
      <c r="CQ192" t="s">
        <v>81</v>
      </c>
      <c r="CR192" t="s">
        <v>81</v>
      </c>
      <c r="CS192">
        <v>1</v>
      </c>
      <c r="CT192">
        <v>1</v>
      </c>
      <c r="CU192" t="s">
        <v>81</v>
      </c>
      <c r="CV192" t="s">
        <v>81</v>
      </c>
      <c r="CW192" t="s">
        <v>81</v>
      </c>
      <c r="CX192">
        <v>1</v>
      </c>
      <c r="CY192">
        <v>1</v>
      </c>
      <c r="CZ192" t="s">
        <v>81</v>
      </c>
      <c r="DA192" t="s">
        <v>81</v>
      </c>
      <c r="DB192" t="s">
        <v>81</v>
      </c>
      <c r="DC192">
        <v>30</v>
      </c>
      <c r="DD192" t="s">
        <v>81</v>
      </c>
      <c r="DE192" t="s">
        <v>81</v>
      </c>
      <c r="DF192">
        <v>1</v>
      </c>
      <c r="DG192" t="s">
        <v>81</v>
      </c>
      <c r="DH192">
        <v>1</v>
      </c>
      <c r="DI192" t="s">
        <v>81</v>
      </c>
      <c r="DJ192" t="s">
        <v>81</v>
      </c>
      <c r="DK192">
        <v>1</v>
      </c>
      <c r="DL192" t="s">
        <v>81</v>
      </c>
      <c r="DM192">
        <v>1</v>
      </c>
      <c r="DN192" t="s">
        <v>81</v>
      </c>
      <c r="DO192" t="s">
        <v>81</v>
      </c>
      <c r="DP192">
        <v>3</v>
      </c>
      <c r="DQ192" t="s">
        <v>81</v>
      </c>
      <c r="DR192">
        <v>1</v>
      </c>
      <c r="DS192" t="s">
        <v>81</v>
      </c>
      <c r="DT192" t="s">
        <v>81</v>
      </c>
      <c r="DU192" t="s">
        <v>81</v>
      </c>
      <c r="DV192" t="s">
        <v>81</v>
      </c>
      <c r="DW192" t="s">
        <v>81</v>
      </c>
      <c r="DX192" t="s">
        <v>81</v>
      </c>
      <c r="DY192" t="s">
        <v>81</v>
      </c>
      <c r="DZ192" t="s">
        <v>81</v>
      </c>
      <c r="EA192">
        <v>1</v>
      </c>
      <c r="EB192" t="s">
        <v>81</v>
      </c>
      <c r="EC192" t="s">
        <v>81</v>
      </c>
      <c r="ED192" t="s">
        <v>81</v>
      </c>
      <c r="EE192">
        <v>3</v>
      </c>
      <c r="EF192" t="s">
        <v>81</v>
      </c>
      <c r="EG192" t="s">
        <v>81</v>
      </c>
      <c r="EH192" t="s">
        <v>81</v>
      </c>
      <c r="EI192" t="s">
        <v>81</v>
      </c>
      <c r="EJ192" t="s">
        <v>81</v>
      </c>
      <c r="EK192" t="s">
        <v>81</v>
      </c>
      <c r="EL192" t="s">
        <v>81</v>
      </c>
      <c r="EM192" t="s">
        <v>81</v>
      </c>
      <c r="EN192" t="s">
        <v>81</v>
      </c>
      <c r="EO192" t="s">
        <v>81</v>
      </c>
      <c r="EP192" t="s">
        <v>81</v>
      </c>
      <c r="EQ192" t="s">
        <v>81</v>
      </c>
      <c r="ER192">
        <v>1</v>
      </c>
      <c r="ES192" t="s">
        <v>81</v>
      </c>
      <c r="ET192" t="s">
        <v>81</v>
      </c>
      <c r="EU192" t="s">
        <v>81</v>
      </c>
      <c r="EV192">
        <v>2</v>
      </c>
      <c r="EW192" t="s">
        <v>81</v>
      </c>
      <c r="EX192" t="s">
        <v>81</v>
      </c>
      <c r="EY192" t="s">
        <v>81</v>
      </c>
      <c r="EZ192" t="s">
        <v>81</v>
      </c>
      <c r="FA192" t="s">
        <v>81</v>
      </c>
      <c r="FB192" t="s">
        <v>81</v>
      </c>
      <c r="FC192" t="s">
        <v>81</v>
      </c>
      <c r="FD192" t="s">
        <v>81</v>
      </c>
      <c r="FE192" t="s">
        <v>81</v>
      </c>
      <c r="FF192" t="s">
        <v>81</v>
      </c>
      <c r="FG192" t="s">
        <v>81</v>
      </c>
      <c r="FH192" t="s">
        <v>81</v>
      </c>
      <c r="FI192">
        <v>10</v>
      </c>
      <c r="FJ192">
        <v>10</v>
      </c>
      <c r="FK192">
        <v>4</v>
      </c>
      <c r="FL192" t="s">
        <v>81</v>
      </c>
      <c r="FM192" t="s">
        <v>81</v>
      </c>
      <c r="FN192" t="s">
        <v>81</v>
      </c>
      <c r="FO192" t="s">
        <v>81</v>
      </c>
      <c r="FP192" t="s">
        <v>81</v>
      </c>
      <c r="FQ192" t="s">
        <v>81</v>
      </c>
      <c r="FR192" t="s">
        <v>81</v>
      </c>
      <c r="FS192">
        <v>10</v>
      </c>
      <c r="FT192" t="s">
        <v>81</v>
      </c>
      <c r="FU192">
        <v>1</v>
      </c>
      <c r="FV192" t="s">
        <v>81</v>
      </c>
      <c r="FW192" t="s">
        <v>81</v>
      </c>
      <c r="FX192" t="s">
        <v>81</v>
      </c>
      <c r="FY192" t="s">
        <v>81</v>
      </c>
      <c r="FZ192" t="s">
        <v>81</v>
      </c>
      <c r="GA192" t="s">
        <v>81</v>
      </c>
      <c r="GB192" t="s">
        <v>81</v>
      </c>
      <c r="GC192" t="s">
        <v>81</v>
      </c>
      <c r="GD192" t="s">
        <v>81</v>
      </c>
      <c r="GE192" t="s">
        <v>81</v>
      </c>
      <c r="GF192" t="s">
        <v>81</v>
      </c>
      <c r="GG192" t="s">
        <v>81</v>
      </c>
      <c r="GH192" t="s">
        <v>81</v>
      </c>
      <c r="GI192" t="s">
        <v>81</v>
      </c>
      <c r="GJ192" t="s">
        <v>81</v>
      </c>
      <c r="GK192" t="s">
        <v>81</v>
      </c>
      <c r="GL192" t="s">
        <v>81</v>
      </c>
      <c r="GM192" t="s">
        <v>81</v>
      </c>
      <c r="GN192" t="s">
        <v>81</v>
      </c>
      <c r="GO192" t="s">
        <v>81</v>
      </c>
      <c r="GP192" t="s">
        <v>81</v>
      </c>
      <c r="GQ192" t="s">
        <v>81</v>
      </c>
      <c r="GR192" t="s">
        <v>81</v>
      </c>
      <c r="GS192" t="s">
        <v>81</v>
      </c>
      <c r="GT192" t="s">
        <v>81</v>
      </c>
      <c r="GU192" t="s">
        <v>81</v>
      </c>
      <c r="GV192" t="s">
        <v>81</v>
      </c>
      <c r="GW192" t="s">
        <v>81</v>
      </c>
      <c r="GX192" t="s">
        <v>81</v>
      </c>
      <c r="GY192" t="s">
        <v>81</v>
      </c>
      <c r="GZ192" t="s">
        <v>81</v>
      </c>
      <c r="HA192" t="s">
        <v>81</v>
      </c>
      <c r="HB192" t="s">
        <v>81</v>
      </c>
      <c r="HC192" t="s">
        <v>81</v>
      </c>
      <c r="HD192" t="s">
        <v>81</v>
      </c>
      <c r="HE192" t="s">
        <v>81</v>
      </c>
      <c r="HF192" t="s">
        <v>81</v>
      </c>
      <c r="HG192" t="s">
        <v>81</v>
      </c>
      <c r="HH192" t="s">
        <v>81</v>
      </c>
      <c r="HI192" t="s">
        <v>81</v>
      </c>
      <c r="HJ192" t="s">
        <v>81</v>
      </c>
      <c r="HK192" t="s">
        <v>81</v>
      </c>
      <c r="HL192" t="s">
        <v>81</v>
      </c>
      <c r="HM192" t="s">
        <v>81</v>
      </c>
      <c r="HN192" t="s">
        <v>81</v>
      </c>
      <c r="HO192" t="s">
        <v>81</v>
      </c>
      <c r="HP192" t="s">
        <v>81</v>
      </c>
      <c r="HQ192" t="s">
        <v>81</v>
      </c>
      <c r="HR192" t="s">
        <v>81</v>
      </c>
      <c r="HS192" t="s">
        <v>81</v>
      </c>
      <c r="HT192" t="s">
        <v>81</v>
      </c>
      <c r="HU192" t="s">
        <v>81</v>
      </c>
      <c r="HV192" t="s">
        <v>81</v>
      </c>
      <c r="HW192" t="s">
        <v>81</v>
      </c>
      <c r="HX192" t="s">
        <v>81</v>
      </c>
      <c r="HY192" t="s">
        <v>81</v>
      </c>
      <c r="HZ192" t="s">
        <v>81</v>
      </c>
      <c r="IA192" t="s">
        <v>81</v>
      </c>
      <c r="IB192" t="s">
        <v>81</v>
      </c>
      <c r="IC192" t="s">
        <v>81</v>
      </c>
      <c r="ID192" t="s">
        <v>81</v>
      </c>
      <c r="IE192" t="s">
        <v>81</v>
      </c>
      <c r="IF192" t="s">
        <v>81</v>
      </c>
      <c r="IG192" t="s">
        <v>81</v>
      </c>
      <c r="IH192" t="s">
        <v>81</v>
      </c>
      <c r="II192" t="s">
        <v>81</v>
      </c>
      <c r="IJ192" t="s">
        <v>81</v>
      </c>
      <c r="IK192" t="s">
        <v>81</v>
      </c>
      <c r="IL192" t="s">
        <v>81</v>
      </c>
      <c r="IM192" t="s">
        <v>81</v>
      </c>
      <c r="IN192" t="s">
        <v>81</v>
      </c>
      <c r="IO192" t="s">
        <v>81</v>
      </c>
      <c r="IP192" t="s">
        <v>81</v>
      </c>
      <c r="IQ192" t="s">
        <v>81</v>
      </c>
      <c r="IR192" t="s">
        <v>81</v>
      </c>
      <c r="IS192" t="s">
        <v>81</v>
      </c>
      <c r="IT192" t="s">
        <v>81</v>
      </c>
      <c r="IU192" t="s">
        <v>81</v>
      </c>
      <c r="IV192" t="s">
        <v>81</v>
      </c>
      <c r="IW192" t="s">
        <v>81</v>
      </c>
      <c r="IX192" t="s">
        <v>81</v>
      </c>
      <c r="IY192" t="s">
        <v>81</v>
      </c>
      <c r="IZ192" t="s">
        <v>81</v>
      </c>
      <c r="JA192" t="s">
        <v>81</v>
      </c>
      <c r="JB192" t="s">
        <v>81</v>
      </c>
      <c r="JC192" t="s">
        <v>81</v>
      </c>
      <c r="JD192" t="s">
        <v>81</v>
      </c>
      <c r="JE192" t="s">
        <v>81</v>
      </c>
      <c r="JF192" t="s">
        <v>81</v>
      </c>
      <c r="JG192" t="s">
        <v>81</v>
      </c>
      <c r="JH192" t="s">
        <v>81</v>
      </c>
      <c r="JI192" t="s">
        <v>81</v>
      </c>
      <c r="JJ192" t="s">
        <v>81</v>
      </c>
      <c r="JK192" t="s">
        <v>81</v>
      </c>
      <c r="JL192" t="s">
        <v>81</v>
      </c>
      <c r="JM192" t="s">
        <v>81</v>
      </c>
      <c r="JN192" t="s">
        <v>81</v>
      </c>
      <c r="JO192" t="s">
        <v>81</v>
      </c>
      <c r="JP192" t="s">
        <v>81</v>
      </c>
      <c r="JQ192" t="s">
        <v>81</v>
      </c>
      <c r="JR192" t="s">
        <v>81</v>
      </c>
      <c r="JS192" t="s">
        <v>81</v>
      </c>
      <c r="JT192" t="s">
        <v>81</v>
      </c>
      <c r="JU192" t="s">
        <v>81</v>
      </c>
      <c r="JV192" t="s">
        <v>81</v>
      </c>
      <c r="JW192" t="s">
        <v>81</v>
      </c>
      <c r="JX192" t="s">
        <v>81</v>
      </c>
      <c r="JY192" t="s">
        <v>81</v>
      </c>
      <c r="JZ192" t="s">
        <v>81</v>
      </c>
      <c r="KA192" t="s">
        <v>81</v>
      </c>
      <c r="KB192" t="s">
        <v>81</v>
      </c>
      <c r="KC192" t="s">
        <v>81</v>
      </c>
      <c r="KD192" t="s">
        <v>81</v>
      </c>
      <c r="KE192" t="s">
        <v>81</v>
      </c>
      <c r="KF192" t="s">
        <v>81</v>
      </c>
      <c r="KG192" t="s">
        <v>81</v>
      </c>
      <c r="KH192" t="s">
        <v>81</v>
      </c>
      <c r="KI192" t="s">
        <v>81</v>
      </c>
      <c r="KJ192" t="s">
        <v>81</v>
      </c>
      <c r="KK192" t="s">
        <v>81</v>
      </c>
      <c r="KL192" t="s">
        <v>81</v>
      </c>
      <c r="KM192" t="s">
        <v>81</v>
      </c>
      <c r="KN192" t="s">
        <v>81</v>
      </c>
      <c r="KO192" t="s">
        <v>81</v>
      </c>
      <c r="KP192" t="s">
        <v>81</v>
      </c>
      <c r="KQ192" t="s">
        <v>81</v>
      </c>
      <c r="KR192" t="s">
        <v>81</v>
      </c>
      <c r="KS192" t="s">
        <v>81</v>
      </c>
      <c r="KT192" t="s">
        <v>81</v>
      </c>
      <c r="KU192" t="s">
        <v>81</v>
      </c>
      <c r="KV192" t="s">
        <v>81</v>
      </c>
      <c r="KW192" t="s">
        <v>81</v>
      </c>
      <c r="KX192" t="s">
        <v>81</v>
      </c>
      <c r="KY192" t="s">
        <v>81</v>
      </c>
      <c r="KZ192" t="s">
        <v>81</v>
      </c>
      <c r="LA192" t="s">
        <v>81</v>
      </c>
      <c r="LB192" t="s">
        <v>81</v>
      </c>
      <c r="LC192" t="s">
        <v>81</v>
      </c>
      <c r="LD192" t="s">
        <v>81</v>
      </c>
      <c r="LE192" t="s">
        <v>81</v>
      </c>
      <c r="LF192" t="s">
        <v>81</v>
      </c>
      <c r="LG192" t="s">
        <v>81</v>
      </c>
      <c r="LH192" t="s">
        <v>81</v>
      </c>
      <c r="LI192" t="s">
        <v>81</v>
      </c>
      <c r="LJ192" t="s">
        <v>81</v>
      </c>
      <c r="LK192" t="s">
        <v>81</v>
      </c>
      <c r="LL192" t="s">
        <v>81</v>
      </c>
      <c r="LM192" t="s">
        <v>81</v>
      </c>
      <c r="LN192" t="s">
        <v>81</v>
      </c>
      <c r="LO192" t="s">
        <v>81</v>
      </c>
      <c r="LP192" t="s">
        <v>81</v>
      </c>
      <c r="LQ192" t="s">
        <v>81</v>
      </c>
      <c r="LR192" t="s">
        <v>81</v>
      </c>
      <c r="LS192" t="s">
        <v>81</v>
      </c>
      <c r="LT192" t="s">
        <v>81</v>
      </c>
      <c r="LU192" t="s">
        <v>81</v>
      </c>
      <c r="LV192" t="s">
        <v>81</v>
      </c>
      <c r="LW192" t="s">
        <v>81</v>
      </c>
      <c r="LX192" t="s">
        <v>81</v>
      </c>
      <c r="LY192" t="s">
        <v>81</v>
      </c>
      <c r="LZ192" t="s">
        <v>81</v>
      </c>
      <c r="MA192" t="s">
        <v>81</v>
      </c>
      <c r="MB192" t="s">
        <v>81</v>
      </c>
      <c r="MC192" t="s">
        <v>81</v>
      </c>
      <c r="MD192" t="s">
        <v>81</v>
      </c>
      <c r="ME192" t="s">
        <v>81</v>
      </c>
      <c r="MF192" t="s">
        <v>81</v>
      </c>
      <c r="MG192" t="s">
        <v>81</v>
      </c>
      <c r="MH192" t="s">
        <v>81</v>
      </c>
      <c r="MI192" t="s">
        <v>81</v>
      </c>
      <c r="MJ192" t="s">
        <v>81</v>
      </c>
      <c r="MK192" t="s">
        <v>81</v>
      </c>
      <c r="ML192" t="s">
        <v>81</v>
      </c>
      <c r="MM192" t="s">
        <v>81</v>
      </c>
      <c r="MN192" t="s">
        <v>81</v>
      </c>
      <c r="MO192" t="s">
        <v>81</v>
      </c>
      <c r="MP192" t="s">
        <v>81</v>
      </c>
      <c r="MQ192" t="s">
        <v>81</v>
      </c>
      <c r="MR192" t="s">
        <v>81</v>
      </c>
      <c r="MS192" t="s">
        <v>81</v>
      </c>
      <c r="MT192" t="s">
        <v>81</v>
      </c>
      <c r="MU192" t="s">
        <v>81</v>
      </c>
      <c r="MV192" t="s">
        <v>81</v>
      </c>
      <c r="MW192" t="s">
        <v>81</v>
      </c>
      <c r="MX192" t="s">
        <v>81</v>
      </c>
      <c r="MY192" t="s">
        <v>81</v>
      </c>
      <c r="MZ192" t="s">
        <v>81</v>
      </c>
      <c r="NA192" t="s">
        <v>81</v>
      </c>
      <c r="NB192" t="s">
        <v>81</v>
      </c>
      <c r="NC192" t="s">
        <v>81</v>
      </c>
      <c r="ND192" t="s">
        <v>81</v>
      </c>
      <c r="NE192" t="s">
        <v>81</v>
      </c>
      <c r="NF192" t="s">
        <v>81</v>
      </c>
      <c r="NG192" t="s">
        <v>81</v>
      </c>
      <c r="NH192" t="s">
        <v>81</v>
      </c>
      <c r="NI192" t="s">
        <v>81</v>
      </c>
      <c r="NJ192" t="s">
        <v>81</v>
      </c>
      <c r="NK192" t="s">
        <v>81</v>
      </c>
      <c r="NL192" t="s">
        <v>81</v>
      </c>
      <c r="NM192" t="s">
        <v>81</v>
      </c>
      <c r="NN192" t="s">
        <v>81</v>
      </c>
      <c r="NO192" t="s">
        <v>81</v>
      </c>
      <c r="NP192" t="s">
        <v>81</v>
      </c>
      <c r="NQ192" t="s">
        <v>81</v>
      </c>
      <c r="NR192" t="s">
        <v>81</v>
      </c>
      <c r="NS192" t="s">
        <v>81</v>
      </c>
      <c r="NT192" t="s">
        <v>81</v>
      </c>
      <c r="NU192" t="s">
        <v>81</v>
      </c>
      <c r="NV192" t="s">
        <v>81</v>
      </c>
      <c r="NW192" t="s">
        <v>81</v>
      </c>
      <c r="NX192" t="s">
        <v>81</v>
      </c>
      <c r="NY192" t="s">
        <v>81</v>
      </c>
      <c r="NZ192" t="s">
        <v>81</v>
      </c>
      <c r="OA192" t="s">
        <v>81</v>
      </c>
      <c r="OB192" t="s">
        <v>81</v>
      </c>
      <c r="OC192" t="s">
        <v>81</v>
      </c>
      <c r="OD192" t="s">
        <v>81</v>
      </c>
      <c r="OE192" t="s">
        <v>81</v>
      </c>
      <c r="OF192" t="s">
        <v>81</v>
      </c>
      <c r="OG192" t="s">
        <v>81</v>
      </c>
      <c r="OH192" t="s">
        <v>81</v>
      </c>
      <c r="OI192" t="s">
        <v>81</v>
      </c>
      <c r="OJ192" t="s">
        <v>81</v>
      </c>
      <c r="OK192" t="s">
        <v>81</v>
      </c>
      <c r="OL192" t="s">
        <v>81</v>
      </c>
      <c r="OM192">
        <v>1</v>
      </c>
      <c r="ON192">
        <v>2</v>
      </c>
      <c r="OO192">
        <v>1</v>
      </c>
      <c r="OP192">
        <v>1</v>
      </c>
      <c r="OQ192">
        <v>2</v>
      </c>
      <c r="OR192">
        <v>1</v>
      </c>
      <c r="OS192" t="s">
        <v>81</v>
      </c>
      <c r="OT192" t="s">
        <v>81</v>
      </c>
      <c r="OU192" t="s">
        <v>81</v>
      </c>
      <c r="OV192" t="s">
        <v>81</v>
      </c>
      <c r="OW192" t="s">
        <v>81</v>
      </c>
      <c r="OX192" t="s">
        <v>81</v>
      </c>
      <c r="OY192" t="s">
        <v>81</v>
      </c>
      <c r="OZ192" t="s">
        <v>81</v>
      </c>
      <c r="PA192" t="s">
        <v>81</v>
      </c>
      <c r="PB192" t="s">
        <v>81</v>
      </c>
      <c r="PC192" t="s">
        <v>81</v>
      </c>
      <c r="PD192" t="s">
        <v>81</v>
      </c>
    </row>
    <row r="193" spans="1:420" x14ac:dyDescent="0.35">
      <c r="A193" s="20">
        <v>3120819</v>
      </c>
      <c r="B193" s="20">
        <v>3</v>
      </c>
      <c r="C193" s="20">
        <v>12</v>
      </c>
      <c r="D193" s="20">
        <v>8</v>
      </c>
      <c r="E193" s="20" t="s">
        <v>2020</v>
      </c>
      <c r="F193" s="20">
        <v>1</v>
      </c>
      <c r="G193" s="20">
        <v>3</v>
      </c>
      <c r="H193" s="20">
        <v>3</v>
      </c>
      <c r="I193" s="20">
        <v>70</v>
      </c>
      <c r="J193" t="s">
        <v>81</v>
      </c>
      <c r="K193" t="s">
        <v>81</v>
      </c>
      <c r="L193" s="20">
        <v>7000</v>
      </c>
      <c r="M193" t="s">
        <v>81</v>
      </c>
      <c r="N193" t="s">
        <v>81</v>
      </c>
      <c r="O193" t="s">
        <v>81</v>
      </c>
      <c r="P193" t="s">
        <v>81</v>
      </c>
      <c r="Q193" t="s">
        <v>81</v>
      </c>
      <c r="R193" t="s">
        <v>81</v>
      </c>
      <c r="S193" t="s">
        <v>81</v>
      </c>
      <c r="T193" t="s">
        <v>81</v>
      </c>
      <c r="U193" t="s">
        <v>81</v>
      </c>
      <c r="V193" t="s">
        <v>81</v>
      </c>
      <c r="W193" t="s">
        <v>81</v>
      </c>
      <c r="X193" t="s">
        <v>81</v>
      </c>
      <c r="Y193" t="s">
        <v>81</v>
      </c>
      <c r="Z193" t="s">
        <v>81</v>
      </c>
      <c r="AA193" t="s">
        <v>81</v>
      </c>
      <c r="AB193" t="s">
        <v>81</v>
      </c>
      <c r="AC193" t="s">
        <v>81</v>
      </c>
      <c r="AD193" t="s">
        <v>81</v>
      </c>
      <c r="AE193" t="s">
        <v>81</v>
      </c>
      <c r="AF193" t="s">
        <v>81</v>
      </c>
      <c r="AG193" t="s">
        <v>81</v>
      </c>
      <c r="AH193" t="s">
        <v>81</v>
      </c>
      <c r="AI193" t="s">
        <v>81</v>
      </c>
      <c r="AJ193" t="s">
        <v>81</v>
      </c>
      <c r="AK193" t="s">
        <v>81</v>
      </c>
      <c r="AL193" t="s">
        <v>81</v>
      </c>
      <c r="AM193" t="s">
        <v>81</v>
      </c>
      <c r="AN193" t="s">
        <v>81</v>
      </c>
      <c r="AO193" t="s">
        <v>81</v>
      </c>
      <c r="AP193" t="s">
        <v>81</v>
      </c>
      <c r="AQ193" t="s">
        <v>81</v>
      </c>
      <c r="AR193" t="s">
        <v>81</v>
      </c>
      <c r="AS193" t="s">
        <v>81</v>
      </c>
      <c r="AT193" t="s">
        <v>81</v>
      </c>
      <c r="AU193" t="s">
        <v>81</v>
      </c>
      <c r="AV193">
        <v>1</v>
      </c>
      <c r="AW193">
        <v>30000</v>
      </c>
      <c r="AX193">
        <v>76600</v>
      </c>
      <c r="AY193">
        <v>9000</v>
      </c>
      <c r="AZ193">
        <v>5000</v>
      </c>
      <c r="BA193" t="s">
        <v>81</v>
      </c>
      <c r="BB193" t="s">
        <v>81</v>
      </c>
      <c r="BC193" t="s">
        <v>81</v>
      </c>
      <c r="BD193" t="s">
        <v>81</v>
      </c>
      <c r="BE193" t="s">
        <v>81</v>
      </c>
      <c r="BF193" t="s">
        <v>81</v>
      </c>
      <c r="BG193" t="s">
        <v>81</v>
      </c>
      <c r="BH193" t="s">
        <v>81</v>
      </c>
      <c r="BI193" t="s">
        <v>81</v>
      </c>
      <c r="BJ193" t="s">
        <v>81</v>
      </c>
      <c r="BK193" t="s">
        <v>81</v>
      </c>
      <c r="BL193" t="s">
        <v>81</v>
      </c>
      <c r="BM193" t="s">
        <v>81</v>
      </c>
      <c r="BN193" t="s">
        <v>81</v>
      </c>
      <c r="BO193" t="s">
        <v>81</v>
      </c>
      <c r="BP193" t="s">
        <v>81</v>
      </c>
      <c r="BQ193" t="s">
        <v>81</v>
      </c>
      <c r="BR193" t="s">
        <v>81</v>
      </c>
      <c r="BS193" t="s">
        <v>81</v>
      </c>
      <c r="BT193" t="s">
        <v>81</v>
      </c>
      <c r="BU193" s="27">
        <v>0</v>
      </c>
      <c r="BV193" t="s">
        <v>81</v>
      </c>
      <c r="BW193">
        <v>1</v>
      </c>
      <c r="BX193" t="s">
        <v>81</v>
      </c>
      <c r="BY193">
        <v>1</v>
      </c>
      <c r="BZ193">
        <v>1</v>
      </c>
      <c r="CA193" t="s">
        <v>81</v>
      </c>
      <c r="CB193">
        <v>1</v>
      </c>
      <c r="CC193" t="s">
        <v>81</v>
      </c>
      <c r="CD193">
        <v>1</v>
      </c>
      <c r="CE193" t="s">
        <v>81</v>
      </c>
      <c r="CF193" t="s">
        <v>81</v>
      </c>
      <c r="CG193" t="s">
        <v>81</v>
      </c>
      <c r="CH193" t="s">
        <v>81</v>
      </c>
      <c r="CI193" t="s">
        <v>81</v>
      </c>
      <c r="CJ193" t="s">
        <v>81</v>
      </c>
      <c r="CK193" t="s">
        <v>81</v>
      </c>
      <c r="CL193" t="s">
        <v>81</v>
      </c>
      <c r="CM193" t="s">
        <v>81</v>
      </c>
      <c r="CN193" t="s">
        <v>81</v>
      </c>
      <c r="CO193">
        <v>1</v>
      </c>
      <c r="CP193" t="s">
        <v>81</v>
      </c>
      <c r="CQ193">
        <v>1</v>
      </c>
      <c r="CR193" t="s">
        <v>81</v>
      </c>
      <c r="CS193">
        <v>1</v>
      </c>
      <c r="CT193">
        <v>1</v>
      </c>
      <c r="CU193">
        <v>1</v>
      </c>
      <c r="CV193" t="s">
        <v>81</v>
      </c>
      <c r="CW193" t="s">
        <v>81</v>
      </c>
      <c r="CX193">
        <v>2</v>
      </c>
      <c r="CY193" t="s">
        <v>81</v>
      </c>
      <c r="CZ193" t="s">
        <v>81</v>
      </c>
      <c r="DA193" t="s">
        <v>81</v>
      </c>
      <c r="DB193" t="s">
        <v>81</v>
      </c>
      <c r="DC193" t="s">
        <v>81</v>
      </c>
      <c r="DD193">
        <v>2</v>
      </c>
      <c r="DE193">
        <v>1</v>
      </c>
      <c r="DF193">
        <v>2</v>
      </c>
      <c r="DG193" t="s">
        <v>81</v>
      </c>
      <c r="DH193">
        <v>1</v>
      </c>
      <c r="DI193">
        <v>2</v>
      </c>
      <c r="DJ193">
        <v>1</v>
      </c>
      <c r="DK193">
        <v>2</v>
      </c>
      <c r="DL193" t="s">
        <v>81</v>
      </c>
      <c r="DM193">
        <v>1</v>
      </c>
      <c r="DN193">
        <v>2</v>
      </c>
      <c r="DO193">
        <v>1</v>
      </c>
      <c r="DP193">
        <v>2</v>
      </c>
      <c r="DQ193" t="s">
        <v>81</v>
      </c>
      <c r="DR193">
        <v>1</v>
      </c>
      <c r="DS193" t="s">
        <v>81</v>
      </c>
      <c r="DT193" t="s">
        <v>81</v>
      </c>
      <c r="DU193" t="s">
        <v>81</v>
      </c>
      <c r="DV193" t="s">
        <v>81</v>
      </c>
      <c r="DW193" t="s">
        <v>81</v>
      </c>
      <c r="DX193" t="s">
        <v>81</v>
      </c>
      <c r="DY193" t="s">
        <v>81</v>
      </c>
      <c r="DZ193" t="s">
        <v>81</v>
      </c>
      <c r="EA193" t="s">
        <v>81</v>
      </c>
      <c r="EB193" t="s">
        <v>81</v>
      </c>
      <c r="EC193" t="s">
        <v>81</v>
      </c>
      <c r="ED193" t="s">
        <v>81</v>
      </c>
      <c r="EE193" t="s">
        <v>81</v>
      </c>
      <c r="EF193" t="s">
        <v>81</v>
      </c>
      <c r="EG193" t="s">
        <v>81</v>
      </c>
      <c r="EH193" t="s">
        <v>81</v>
      </c>
      <c r="EI193" t="s">
        <v>81</v>
      </c>
      <c r="EJ193" t="s">
        <v>81</v>
      </c>
      <c r="EK193" t="s">
        <v>81</v>
      </c>
      <c r="EL193" t="s">
        <v>81</v>
      </c>
      <c r="EM193" t="s">
        <v>81</v>
      </c>
      <c r="EN193" t="s">
        <v>81</v>
      </c>
      <c r="EO193" t="s">
        <v>81</v>
      </c>
      <c r="EP193" t="s">
        <v>81</v>
      </c>
      <c r="EQ193" t="s">
        <v>81</v>
      </c>
      <c r="ER193" t="s">
        <v>81</v>
      </c>
      <c r="ES193" t="s">
        <v>81</v>
      </c>
      <c r="ET193" t="s">
        <v>81</v>
      </c>
      <c r="EU193" t="s">
        <v>81</v>
      </c>
      <c r="EV193" t="s">
        <v>81</v>
      </c>
      <c r="EW193" t="s">
        <v>81</v>
      </c>
      <c r="EX193" t="s">
        <v>81</v>
      </c>
      <c r="EY193" t="s">
        <v>81</v>
      </c>
      <c r="EZ193" t="s">
        <v>81</v>
      </c>
      <c r="FA193" t="s">
        <v>81</v>
      </c>
      <c r="FB193" t="s">
        <v>81</v>
      </c>
      <c r="FC193" t="s">
        <v>81</v>
      </c>
      <c r="FD193" t="s">
        <v>81</v>
      </c>
      <c r="FE193" t="s">
        <v>81</v>
      </c>
      <c r="FF193" t="s">
        <v>81</v>
      </c>
      <c r="FG193" t="s">
        <v>81</v>
      </c>
      <c r="FH193" t="s">
        <v>81</v>
      </c>
      <c r="FI193" t="s">
        <v>81</v>
      </c>
      <c r="FJ193" t="s">
        <v>81</v>
      </c>
      <c r="FK193" t="s">
        <v>81</v>
      </c>
      <c r="FL193" t="s">
        <v>81</v>
      </c>
      <c r="FM193" t="s">
        <v>81</v>
      </c>
      <c r="FN193" t="s">
        <v>81</v>
      </c>
      <c r="FO193" t="s">
        <v>81</v>
      </c>
      <c r="FP193" t="s">
        <v>81</v>
      </c>
      <c r="FQ193" t="s">
        <v>81</v>
      </c>
      <c r="FR193" t="s">
        <v>81</v>
      </c>
      <c r="FS193" t="s">
        <v>81</v>
      </c>
      <c r="FT193" t="s">
        <v>81</v>
      </c>
      <c r="FU193" t="s">
        <v>81</v>
      </c>
      <c r="FV193" t="s">
        <v>81</v>
      </c>
      <c r="FW193" t="s">
        <v>81</v>
      </c>
      <c r="FX193" t="s">
        <v>81</v>
      </c>
      <c r="FY193" t="s">
        <v>81</v>
      </c>
      <c r="FZ193" t="s">
        <v>81</v>
      </c>
      <c r="GA193" t="s">
        <v>81</v>
      </c>
      <c r="GB193" t="s">
        <v>81</v>
      </c>
      <c r="GC193" t="s">
        <v>81</v>
      </c>
      <c r="GD193" t="s">
        <v>81</v>
      </c>
      <c r="GE193" t="s">
        <v>81</v>
      </c>
      <c r="GF193" t="s">
        <v>81</v>
      </c>
      <c r="GG193" t="s">
        <v>81</v>
      </c>
      <c r="GH193" t="s">
        <v>81</v>
      </c>
      <c r="GI193" t="s">
        <v>81</v>
      </c>
      <c r="GJ193" t="s">
        <v>81</v>
      </c>
      <c r="GK193" t="s">
        <v>81</v>
      </c>
      <c r="GL193" t="s">
        <v>81</v>
      </c>
      <c r="GM193" t="s">
        <v>81</v>
      </c>
      <c r="GN193" t="s">
        <v>81</v>
      </c>
      <c r="GO193" t="s">
        <v>81</v>
      </c>
      <c r="GP193" t="s">
        <v>81</v>
      </c>
      <c r="GQ193" t="s">
        <v>81</v>
      </c>
      <c r="GR193" t="s">
        <v>81</v>
      </c>
      <c r="GS193" t="s">
        <v>81</v>
      </c>
      <c r="GT193" t="s">
        <v>81</v>
      </c>
      <c r="GU193" t="s">
        <v>81</v>
      </c>
      <c r="GV193" t="s">
        <v>81</v>
      </c>
      <c r="GW193" t="s">
        <v>81</v>
      </c>
      <c r="GX193" t="s">
        <v>81</v>
      </c>
      <c r="GY193" t="s">
        <v>81</v>
      </c>
      <c r="GZ193" t="s">
        <v>81</v>
      </c>
      <c r="HA193" t="s">
        <v>81</v>
      </c>
      <c r="HB193" t="s">
        <v>81</v>
      </c>
      <c r="HC193" t="s">
        <v>81</v>
      </c>
      <c r="HD193" t="s">
        <v>81</v>
      </c>
      <c r="HE193" t="s">
        <v>81</v>
      </c>
      <c r="HF193" t="s">
        <v>81</v>
      </c>
      <c r="HG193" t="s">
        <v>81</v>
      </c>
      <c r="HH193" t="s">
        <v>81</v>
      </c>
      <c r="HI193" t="s">
        <v>81</v>
      </c>
      <c r="HJ193" t="s">
        <v>81</v>
      </c>
      <c r="HK193" t="s">
        <v>81</v>
      </c>
      <c r="HL193" t="s">
        <v>81</v>
      </c>
      <c r="HM193" t="s">
        <v>81</v>
      </c>
      <c r="HN193" t="s">
        <v>81</v>
      </c>
      <c r="HO193" t="s">
        <v>81</v>
      </c>
      <c r="HP193" t="s">
        <v>81</v>
      </c>
      <c r="HQ193" t="s">
        <v>81</v>
      </c>
      <c r="HR193" t="s">
        <v>81</v>
      </c>
      <c r="HS193" t="s">
        <v>81</v>
      </c>
      <c r="HT193" t="s">
        <v>81</v>
      </c>
      <c r="HU193" t="s">
        <v>81</v>
      </c>
      <c r="HV193" t="s">
        <v>81</v>
      </c>
      <c r="HW193" t="s">
        <v>81</v>
      </c>
      <c r="HX193" t="s">
        <v>81</v>
      </c>
      <c r="HY193" t="s">
        <v>81</v>
      </c>
      <c r="HZ193" t="s">
        <v>81</v>
      </c>
      <c r="IA193" t="s">
        <v>81</v>
      </c>
      <c r="IB193" t="s">
        <v>81</v>
      </c>
      <c r="IC193" t="s">
        <v>81</v>
      </c>
      <c r="ID193" t="s">
        <v>81</v>
      </c>
      <c r="IE193" t="s">
        <v>81</v>
      </c>
      <c r="IF193" t="s">
        <v>81</v>
      </c>
      <c r="IG193" t="s">
        <v>81</v>
      </c>
      <c r="IH193" t="s">
        <v>81</v>
      </c>
      <c r="II193" t="s">
        <v>81</v>
      </c>
      <c r="IJ193" t="s">
        <v>81</v>
      </c>
      <c r="IK193" t="s">
        <v>81</v>
      </c>
      <c r="IL193" t="s">
        <v>81</v>
      </c>
      <c r="IM193" t="s">
        <v>81</v>
      </c>
      <c r="IN193" t="s">
        <v>81</v>
      </c>
      <c r="IO193" t="s">
        <v>81</v>
      </c>
      <c r="IP193" t="s">
        <v>81</v>
      </c>
      <c r="IQ193" t="s">
        <v>81</v>
      </c>
      <c r="IR193" t="s">
        <v>81</v>
      </c>
      <c r="IS193" t="s">
        <v>81</v>
      </c>
      <c r="IT193" t="s">
        <v>81</v>
      </c>
      <c r="IU193" t="s">
        <v>81</v>
      </c>
      <c r="IV193" t="s">
        <v>81</v>
      </c>
      <c r="IW193" t="s">
        <v>81</v>
      </c>
      <c r="IX193" t="s">
        <v>81</v>
      </c>
      <c r="IY193" t="s">
        <v>81</v>
      </c>
      <c r="IZ193" t="s">
        <v>81</v>
      </c>
      <c r="JA193" t="s">
        <v>81</v>
      </c>
      <c r="JB193" t="s">
        <v>81</v>
      </c>
      <c r="JC193" t="s">
        <v>81</v>
      </c>
      <c r="JD193" t="s">
        <v>81</v>
      </c>
      <c r="JE193" t="s">
        <v>81</v>
      </c>
      <c r="JF193" t="s">
        <v>81</v>
      </c>
      <c r="JG193" t="s">
        <v>81</v>
      </c>
      <c r="JH193" t="s">
        <v>81</v>
      </c>
      <c r="JI193" t="s">
        <v>81</v>
      </c>
      <c r="JJ193" t="s">
        <v>81</v>
      </c>
      <c r="JK193" t="s">
        <v>81</v>
      </c>
      <c r="JL193" t="s">
        <v>81</v>
      </c>
      <c r="JM193" t="s">
        <v>81</v>
      </c>
      <c r="JN193" t="s">
        <v>81</v>
      </c>
      <c r="JO193" t="s">
        <v>81</v>
      </c>
      <c r="JP193" t="s">
        <v>81</v>
      </c>
      <c r="JQ193" t="s">
        <v>81</v>
      </c>
      <c r="JR193" t="s">
        <v>81</v>
      </c>
      <c r="JS193" t="s">
        <v>81</v>
      </c>
      <c r="JT193" t="s">
        <v>81</v>
      </c>
      <c r="JU193" t="s">
        <v>81</v>
      </c>
      <c r="JV193" t="s">
        <v>81</v>
      </c>
      <c r="JW193" t="s">
        <v>81</v>
      </c>
      <c r="JX193" t="s">
        <v>81</v>
      </c>
      <c r="JY193" t="s">
        <v>81</v>
      </c>
      <c r="JZ193" t="s">
        <v>81</v>
      </c>
      <c r="KA193" t="s">
        <v>81</v>
      </c>
      <c r="KB193" t="s">
        <v>81</v>
      </c>
      <c r="KC193" t="s">
        <v>81</v>
      </c>
      <c r="KD193" t="s">
        <v>81</v>
      </c>
      <c r="KE193" t="s">
        <v>81</v>
      </c>
      <c r="KF193" t="s">
        <v>81</v>
      </c>
      <c r="KG193" t="s">
        <v>81</v>
      </c>
      <c r="KH193" t="s">
        <v>81</v>
      </c>
      <c r="KI193" t="s">
        <v>81</v>
      </c>
      <c r="KJ193" t="s">
        <v>81</v>
      </c>
      <c r="KK193" t="s">
        <v>81</v>
      </c>
      <c r="KL193" t="s">
        <v>81</v>
      </c>
      <c r="KM193" t="s">
        <v>81</v>
      </c>
      <c r="KN193" t="s">
        <v>81</v>
      </c>
      <c r="KO193" t="s">
        <v>81</v>
      </c>
      <c r="KP193" t="s">
        <v>81</v>
      </c>
      <c r="KQ193" t="s">
        <v>81</v>
      </c>
      <c r="KR193" t="s">
        <v>81</v>
      </c>
      <c r="KS193" t="s">
        <v>81</v>
      </c>
      <c r="KT193" t="s">
        <v>81</v>
      </c>
      <c r="KU193" t="s">
        <v>81</v>
      </c>
      <c r="KV193" t="s">
        <v>81</v>
      </c>
      <c r="KW193" t="s">
        <v>81</v>
      </c>
      <c r="KX193" t="s">
        <v>81</v>
      </c>
      <c r="KY193" t="s">
        <v>81</v>
      </c>
      <c r="KZ193" t="s">
        <v>81</v>
      </c>
      <c r="LA193" t="s">
        <v>81</v>
      </c>
      <c r="LB193" t="s">
        <v>81</v>
      </c>
      <c r="LC193" t="s">
        <v>81</v>
      </c>
      <c r="LD193" t="s">
        <v>81</v>
      </c>
      <c r="LE193" t="s">
        <v>81</v>
      </c>
      <c r="LF193" t="s">
        <v>81</v>
      </c>
      <c r="LG193" t="s">
        <v>81</v>
      </c>
      <c r="LH193" t="s">
        <v>81</v>
      </c>
      <c r="LI193" t="s">
        <v>81</v>
      </c>
      <c r="LJ193" t="s">
        <v>81</v>
      </c>
      <c r="LK193" t="s">
        <v>81</v>
      </c>
      <c r="LL193" t="s">
        <v>81</v>
      </c>
      <c r="LM193" t="s">
        <v>81</v>
      </c>
      <c r="LN193" t="s">
        <v>81</v>
      </c>
      <c r="LO193" t="s">
        <v>81</v>
      </c>
      <c r="LP193" t="s">
        <v>81</v>
      </c>
      <c r="LQ193" t="s">
        <v>81</v>
      </c>
      <c r="LR193" t="s">
        <v>81</v>
      </c>
      <c r="LS193" t="s">
        <v>81</v>
      </c>
      <c r="LT193" t="s">
        <v>81</v>
      </c>
      <c r="LU193" t="s">
        <v>81</v>
      </c>
      <c r="LV193" t="s">
        <v>81</v>
      </c>
      <c r="LW193" t="s">
        <v>81</v>
      </c>
      <c r="LX193" t="s">
        <v>81</v>
      </c>
      <c r="LY193" t="s">
        <v>81</v>
      </c>
      <c r="LZ193" t="s">
        <v>81</v>
      </c>
      <c r="MA193" t="s">
        <v>81</v>
      </c>
      <c r="MB193" t="s">
        <v>81</v>
      </c>
      <c r="MC193" t="s">
        <v>81</v>
      </c>
      <c r="MD193" t="s">
        <v>81</v>
      </c>
      <c r="ME193" t="s">
        <v>81</v>
      </c>
      <c r="MF193" t="s">
        <v>81</v>
      </c>
      <c r="MG193" t="s">
        <v>81</v>
      </c>
      <c r="MH193" t="s">
        <v>81</v>
      </c>
      <c r="MI193" t="s">
        <v>81</v>
      </c>
      <c r="MJ193" t="s">
        <v>81</v>
      </c>
      <c r="MK193" t="s">
        <v>81</v>
      </c>
      <c r="ML193" t="s">
        <v>81</v>
      </c>
      <c r="MM193" t="s">
        <v>81</v>
      </c>
      <c r="MN193" t="s">
        <v>81</v>
      </c>
      <c r="MO193" t="s">
        <v>81</v>
      </c>
      <c r="MP193" t="s">
        <v>81</v>
      </c>
      <c r="MQ193" t="s">
        <v>81</v>
      </c>
      <c r="MR193" t="s">
        <v>81</v>
      </c>
      <c r="MS193" t="s">
        <v>81</v>
      </c>
      <c r="MT193" t="s">
        <v>81</v>
      </c>
      <c r="MU193" t="s">
        <v>81</v>
      </c>
      <c r="MV193" t="s">
        <v>81</v>
      </c>
      <c r="MW193" t="s">
        <v>81</v>
      </c>
      <c r="MX193" t="s">
        <v>81</v>
      </c>
      <c r="MY193" t="s">
        <v>81</v>
      </c>
      <c r="MZ193" t="s">
        <v>81</v>
      </c>
      <c r="NA193" t="s">
        <v>81</v>
      </c>
      <c r="NB193" t="s">
        <v>81</v>
      </c>
      <c r="NC193" t="s">
        <v>81</v>
      </c>
      <c r="ND193" t="s">
        <v>81</v>
      </c>
      <c r="NE193" t="s">
        <v>81</v>
      </c>
      <c r="NF193" t="s">
        <v>81</v>
      </c>
      <c r="NG193" t="s">
        <v>81</v>
      </c>
      <c r="NH193" t="s">
        <v>81</v>
      </c>
      <c r="NI193" t="s">
        <v>81</v>
      </c>
      <c r="NJ193" t="s">
        <v>81</v>
      </c>
      <c r="NK193" t="s">
        <v>81</v>
      </c>
      <c r="NL193" t="s">
        <v>81</v>
      </c>
      <c r="NM193" t="s">
        <v>81</v>
      </c>
      <c r="NN193" t="s">
        <v>81</v>
      </c>
      <c r="NO193" t="s">
        <v>81</v>
      </c>
      <c r="NP193" t="s">
        <v>81</v>
      </c>
      <c r="NQ193" t="s">
        <v>81</v>
      </c>
      <c r="NR193" t="s">
        <v>81</v>
      </c>
      <c r="NS193" t="s">
        <v>81</v>
      </c>
      <c r="NT193" t="s">
        <v>81</v>
      </c>
      <c r="NU193" t="s">
        <v>81</v>
      </c>
      <c r="NV193" t="s">
        <v>81</v>
      </c>
      <c r="NW193" t="s">
        <v>81</v>
      </c>
      <c r="NX193" t="s">
        <v>81</v>
      </c>
      <c r="NY193" t="s">
        <v>81</v>
      </c>
      <c r="NZ193" t="s">
        <v>81</v>
      </c>
      <c r="OA193" t="s">
        <v>81</v>
      </c>
      <c r="OB193" t="s">
        <v>81</v>
      </c>
      <c r="OC193" t="s">
        <v>81</v>
      </c>
      <c r="OD193" t="s">
        <v>81</v>
      </c>
      <c r="OE193" t="s">
        <v>81</v>
      </c>
      <c r="OF193" t="s">
        <v>81</v>
      </c>
      <c r="OG193" t="s">
        <v>81</v>
      </c>
      <c r="OH193" t="s">
        <v>81</v>
      </c>
      <c r="OI193" t="s">
        <v>81</v>
      </c>
      <c r="OJ193" t="s">
        <v>81</v>
      </c>
      <c r="OK193" t="s">
        <v>81</v>
      </c>
      <c r="OL193" t="s">
        <v>81</v>
      </c>
      <c r="OM193">
        <v>1</v>
      </c>
      <c r="ON193">
        <v>2</v>
      </c>
      <c r="OO193">
        <v>1</v>
      </c>
      <c r="OP193" t="s">
        <v>81</v>
      </c>
      <c r="OQ193" t="s">
        <v>81</v>
      </c>
      <c r="OR193" t="s">
        <v>81</v>
      </c>
      <c r="OS193" t="s">
        <v>81</v>
      </c>
      <c r="OT193" t="s">
        <v>81</v>
      </c>
      <c r="OU193" t="s">
        <v>81</v>
      </c>
      <c r="OV193" t="s">
        <v>81</v>
      </c>
      <c r="OW193" t="s">
        <v>81</v>
      </c>
      <c r="OX193" t="s">
        <v>81</v>
      </c>
      <c r="OY193" t="s">
        <v>81</v>
      </c>
      <c r="OZ193" t="s">
        <v>81</v>
      </c>
      <c r="PA193" t="s">
        <v>81</v>
      </c>
      <c r="PB193" t="s">
        <v>81</v>
      </c>
      <c r="PC193" t="s">
        <v>81</v>
      </c>
      <c r="PD193" t="s">
        <v>81</v>
      </c>
    </row>
    <row r="194" spans="1:420" x14ac:dyDescent="0.35">
      <c r="A194" s="20">
        <v>3120820</v>
      </c>
      <c r="B194" s="20">
        <v>3</v>
      </c>
      <c r="C194" s="20">
        <v>12</v>
      </c>
      <c r="D194" s="20">
        <v>8</v>
      </c>
      <c r="E194" s="20" t="s">
        <v>2026</v>
      </c>
      <c r="F194" s="20">
        <v>1</v>
      </c>
      <c r="G194" s="20">
        <v>3</v>
      </c>
      <c r="H194" s="20">
        <v>3</v>
      </c>
      <c r="I194" s="20">
        <v>90</v>
      </c>
      <c r="J194" s="20">
        <v>80</v>
      </c>
      <c r="K194" s="20">
        <v>15</v>
      </c>
      <c r="L194" s="20">
        <v>7200</v>
      </c>
      <c r="M194" s="20">
        <v>13</v>
      </c>
      <c r="N194" s="20">
        <v>3</v>
      </c>
      <c r="O194" s="20">
        <v>3</v>
      </c>
      <c r="P194" s="20">
        <v>25</v>
      </c>
      <c r="Q194" s="20">
        <v>6</v>
      </c>
      <c r="R194" t="s">
        <v>81</v>
      </c>
      <c r="S194" s="20">
        <v>68500</v>
      </c>
      <c r="T194" s="20" t="s">
        <v>81</v>
      </c>
      <c r="U194" s="20" t="s">
        <v>81</v>
      </c>
      <c r="V194" s="20" t="s">
        <v>81</v>
      </c>
      <c r="W194" s="20" t="s">
        <v>81</v>
      </c>
      <c r="X194" s="20" t="s">
        <v>81</v>
      </c>
      <c r="Y194" s="20" t="s">
        <v>81</v>
      </c>
      <c r="Z194" s="20" t="s">
        <v>81</v>
      </c>
      <c r="AA194" s="20" t="s">
        <v>81</v>
      </c>
      <c r="AB194" s="20" t="s">
        <v>81</v>
      </c>
      <c r="AC194" s="20" t="s">
        <v>81</v>
      </c>
      <c r="AD194" s="20" t="s">
        <v>81</v>
      </c>
      <c r="AE194" s="20" t="s">
        <v>81</v>
      </c>
      <c r="AF194" s="20" t="s">
        <v>81</v>
      </c>
      <c r="AG194" s="20" t="s">
        <v>81</v>
      </c>
      <c r="AH194" s="20" t="s">
        <v>81</v>
      </c>
      <c r="AI194" s="20" t="s">
        <v>81</v>
      </c>
      <c r="AJ194" s="20" t="s">
        <v>81</v>
      </c>
      <c r="AK194" s="20" t="s">
        <v>81</v>
      </c>
      <c r="AL194" s="20" t="s">
        <v>81</v>
      </c>
      <c r="AM194" s="20" t="s">
        <v>81</v>
      </c>
      <c r="AN194" s="20" t="s">
        <v>81</v>
      </c>
      <c r="AO194" s="20" t="s">
        <v>81</v>
      </c>
      <c r="AP194" s="20" t="s">
        <v>81</v>
      </c>
      <c r="AQ194" s="20" t="s">
        <v>81</v>
      </c>
      <c r="AR194" s="20" t="s">
        <v>81</v>
      </c>
      <c r="AS194" s="20" t="s">
        <v>81</v>
      </c>
      <c r="AT194" s="20" t="s">
        <v>81</v>
      </c>
      <c r="AU194" s="20" t="s">
        <v>81</v>
      </c>
      <c r="AV194">
        <v>2</v>
      </c>
      <c r="AW194" s="20" t="s">
        <v>81</v>
      </c>
      <c r="AX194">
        <v>35000</v>
      </c>
      <c r="AY194">
        <v>4000</v>
      </c>
      <c r="AZ194">
        <v>4000</v>
      </c>
      <c r="BA194">
        <v>41600</v>
      </c>
      <c r="BB194">
        <v>16000</v>
      </c>
      <c r="BC194">
        <v>8500</v>
      </c>
      <c r="BD194">
        <v>8500</v>
      </c>
      <c r="BE194" t="s">
        <v>81</v>
      </c>
      <c r="BF194" t="s">
        <v>81</v>
      </c>
      <c r="BG194" t="s">
        <v>81</v>
      </c>
      <c r="BH194" t="s">
        <v>81</v>
      </c>
      <c r="BI194" t="s">
        <v>81</v>
      </c>
      <c r="BJ194" t="s">
        <v>81</v>
      </c>
      <c r="BK194" t="s">
        <v>81</v>
      </c>
      <c r="BL194" t="s">
        <v>81</v>
      </c>
      <c r="BM194" t="s">
        <v>81</v>
      </c>
      <c r="BN194" t="s">
        <v>81</v>
      </c>
      <c r="BO194" t="s">
        <v>81</v>
      </c>
      <c r="BP194" t="s">
        <v>81</v>
      </c>
      <c r="BQ194" t="s">
        <v>81</v>
      </c>
      <c r="BR194" t="s">
        <v>81</v>
      </c>
      <c r="BS194" t="s">
        <v>81</v>
      </c>
      <c r="BT194" t="s">
        <v>81</v>
      </c>
      <c r="BU194">
        <v>3</v>
      </c>
      <c r="BV194" t="s">
        <v>81</v>
      </c>
      <c r="BW194" t="s">
        <v>81</v>
      </c>
      <c r="BX194" t="s">
        <v>81</v>
      </c>
      <c r="BY194">
        <v>7</v>
      </c>
      <c r="BZ194">
        <v>3</v>
      </c>
      <c r="CA194" t="s">
        <v>81</v>
      </c>
      <c r="CB194" t="s">
        <v>81</v>
      </c>
      <c r="CC194" t="s">
        <v>81</v>
      </c>
      <c r="CD194">
        <v>1</v>
      </c>
      <c r="CE194" t="s">
        <v>81</v>
      </c>
      <c r="CF194" t="s">
        <v>81</v>
      </c>
      <c r="CG194">
        <v>5</v>
      </c>
      <c r="CH194" t="s">
        <v>81</v>
      </c>
      <c r="CI194">
        <v>1</v>
      </c>
      <c r="CJ194" t="s">
        <v>81</v>
      </c>
      <c r="CK194" t="s">
        <v>81</v>
      </c>
      <c r="CL194" t="s">
        <v>81</v>
      </c>
      <c r="CM194">
        <v>15</v>
      </c>
      <c r="CN194">
        <v>1</v>
      </c>
      <c r="CO194">
        <v>3</v>
      </c>
      <c r="CP194" t="s">
        <v>81</v>
      </c>
      <c r="CQ194" t="s">
        <v>81</v>
      </c>
      <c r="CR194" t="s">
        <v>81</v>
      </c>
      <c r="CS194">
        <v>1</v>
      </c>
      <c r="CT194">
        <v>1</v>
      </c>
      <c r="CU194" t="s">
        <v>81</v>
      </c>
      <c r="CV194" t="s">
        <v>81</v>
      </c>
      <c r="CW194" t="s">
        <v>81</v>
      </c>
      <c r="CX194">
        <v>1</v>
      </c>
      <c r="CY194" t="s">
        <v>81</v>
      </c>
      <c r="CZ194" t="s">
        <v>81</v>
      </c>
      <c r="DA194" t="s">
        <v>81</v>
      </c>
      <c r="DB194" t="s">
        <v>81</v>
      </c>
      <c r="DC194" t="s">
        <v>81</v>
      </c>
      <c r="DD194" t="s">
        <v>81</v>
      </c>
      <c r="DE194" t="s">
        <v>81</v>
      </c>
      <c r="DF194">
        <v>7</v>
      </c>
      <c r="DG194">
        <v>7</v>
      </c>
      <c r="DH194">
        <v>1</v>
      </c>
      <c r="DI194" t="s">
        <v>81</v>
      </c>
      <c r="DJ194" t="s">
        <v>81</v>
      </c>
      <c r="DK194" t="s">
        <v>81</v>
      </c>
      <c r="DL194" t="s">
        <v>81</v>
      </c>
      <c r="DM194" t="s">
        <v>81</v>
      </c>
      <c r="DN194">
        <v>1</v>
      </c>
      <c r="DO194" t="s">
        <v>81</v>
      </c>
      <c r="DP194" t="s">
        <v>81</v>
      </c>
      <c r="DQ194" t="s">
        <v>81</v>
      </c>
      <c r="DR194">
        <v>1</v>
      </c>
      <c r="DS194" t="s">
        <v>81</v>
      </c>
      <c r="DT194" t="s">
        <v>81</v>
      </c>
      <c r="DU194" t="s">
        <v>81</v>
      </c>
      <c r="DV194" t="s">
        <v>81</v>
      </c>
      <c r="DW194" t="s">
        <v>81</v>
      </c>
      <c r="DX194">
        <v>2</v>
      </c>
      <c r="DY194" t="s">
        <v>81</v>
      </c>
      <c r="DZ194" t="s">
        <v>81</v>
      </c>
      <c r="EA194" t="s">
        <v>81</v>
      </c>
      <c r="EB194">
        <v>20</v>
      </c>
      <c r="EC194" t="s">
        <v>81</v>
      </c>
      <c r="ED194" t="s">
        <v>81</v>
      </c>
      <c r="EE194" t="s">
        <v>81</v>
      </c>
      <c r="EF194" t="s">
        <v>81</v>
      </c>
      <c r="EG194" t="s">
        <v>81</v>
      </c>
      <c r="EH194" t="s">
        <v>81</v>
      </c>
      <c r="EI194" t="s">
        <v>81</v>
      </c>
      <c r="EJ194" t="s">
        <v>81</v>
      </c>
      <c r="EK194" t="s">
        <v>81</v>
      </c>
      <c r="EL194" t="s">
        <v>81</v>
      </c>
      <c r="EM194" t="s">
        <v>81</v>
      </c>
      <c r="EN194" t="s">
        <v>81</v>
      </c>
      <c r="EO194">
        <v>3</v>
      </c>
      <c r="EP194">
        <v>3</v>
      </c>
      <c r="EQ194">
        <v>1</v>
      </c>
      <c r="ER194">
        <v>1</v>
      </c>
      <c r="ES194" t="s">
        <v>81</v>
      </c>
      <c r="ET194" t="s">
        <v>81</v>
      </c>
      <c r="EU194" t="s">
        <v>81</v>
      </c>
      <c r="EV194">
        <v>1</v>
      </c>
      <c r="EW194" t="s">
        <v>81</v>
      </c>
      <c r="EX194" t="s">
        <v>81</v>
      </c>
      <c r="EY194" t="s">
        <v>81</v>
      </c>
      <c r="EZ194">
        <v>10</v>
      </c>
      <c r="FA194">
        <v>1</v>
      </c>
      <c r="FB194" t="s">
        <v>81</v>
      </c>
      <c r="FC194" t="s">
        <v>81</v>
      </c>
      <c r="FD194" t="s">
        <v>81</v>
      </c>
      <c r="FE194" t="s">
        <v>81</v>
      </c>
      <c r="FF194" t="s">
        <v>81</v>
      </c>
      <c r="FG194" t="s">
        <v>81</v>
      </c>
      <c r="FH194" t="s">
        <v>81</v>
      </c>
      <c r="FI194" t="s">
        <v>81</v>
      </c>
      <c r="FJ194">
        <v>30</v>
      </c>
      <c r="FK194">
        <v>1</v>
      </c>
      <c r="FL194" t="s">
        <v>81</v>
      </c>
      <c r="FM194" t="s">
        <v>81</v>
      </c>
      <c r="FN194" t="s">
        <v>81</v>
      </c>
      <c r="FO194" t="s">
        <v>81</v>
      </c>
      <c r="FP194" t="s">
        <v>81</v>
      </c>
      <c r="FQ194">
        <v>1</v>
      </c>
      <c r="FR194" t="s">
        <v>81</v>
      </c>
      <c r="FS194" t="s">
        <v>81</v>
      </c>
      <c r="FT194" t="s">
        <v>81</v>
      </c>
      <c r="FU194">
        <v>1</v>
      </c>
      <c r="FV194" t="s">
        <v>81</v>
      </c>
      <c r="FW194" t="s">
        <v>81</v>
      </c>
      <c r="FX194" t="s">
        <v>81</v>
      </c>
      <c r="FY194" t="s">
        <v>81</v>
      </c>
      <c r="FZ194" t="s">
        <v>81</v>
      </c>
      <c r="GA194" t="s">
        <v>81</v>
      </c>
      <c r="GB194" t="s">
        <v>81</v>
      </c>
      <c r="GC194" t="s">
        <v>81</v>
      </c>
      <c r="GD194" t="s">
        <v>81</v>
      </c>
      <c r="GE194" t="s">
        <v>81</v>
      </c>
      <c r="GF194" t="s">
        <v>81</v>
      </c>
      <c r="GG194" t="s">
        <v>81</v>
      </c>
      <c r="GH194" t="s">
        <v>81</v>
      </c>
      <c r="GI194" t="s">
        <v>81</v>
      </c>
      <c r="GJ194" t="s">
        <v>81</v>
      </c>
      <c r="GK194" t="s">
        <v>81</v>
      </c>
      <c r="GL194" t="s">
        <v>81</v>
      </c>
      <c r="GM194" t="s">
        <v>81</v>
      </c>
      <c r="GN194" t="s">
        <v>81</v>
      </c>
      <c r="GO194" t="s">
        <v>81</v>
      </c>
      <c r="GP194" t="s">
        <v>81</v>
      </c>
      <c r="GQ194" t="s">
        <v>81</v>
      </c>
      <c r="GR194" t="s">
        <v>81</v>
      </c>
      <c r="GS194" t="s">
        <v>81</v>
      </c>
      <c r="GT194" t="s">
        <v>81</v>
      </c>
      <c r="GU194" t="s">
        <v>81</v>
      </c>
      <c r="GV194" t="s">
        <v>81</v>
      </c>
      <c r="GW194" t="s">
        <v>81</v>
      </c>
      <c r="GX194" t="s">
        <v>81</v>
      </c>
      <c r="GY194" t="s">
        <v>81</v>
      </c>
      <c r="GZ194" t="s">
        <v>81</v>
      </c>
      <c r="HA194" t="s">
        <v>81</v>
      </c>
      <c r="HB194" t="s">
        <v>81</v>
      </c>
      <c r="HC194" t="s">
        <v>81</v>
      </c>
      <c r="HD194" t="s">
        <v>81</v>
      </c>
      <c r="HE194" t="s">
        <v>81</v>
      </c>
      <c r="HF194" t="s">
        <v>81</v>
      </c>
      <c r="HG194" t="s">
        <v>81</v>
      </c>
      <c r="HH194" t="s">
        <v>81</v>
      </c>
      <c r="HI194" t="s">
        <v>81</v>
      </c>
      <c r="HJ194" t="s">
        <v>81</v>
      </c>
      <c r="HK194" t="s">
        <v>81</v>
      </c>
      <c r="HL194" t="s">
        <v>81</v>
      </c>
      <c r="HM194" t="s">
        <v>81</v>
      </c>
      <c r="HN194" t="s">
        <v>81</v>
      </c>
      <c r="HO194" t="s">
        <v>81</v>
      </c>
      <c r="HP194" t="s">
        <v>81</v>
      </c>
      <c r="HQ194" t="s">
        <v>81</v>
      </c>
      <c r="HR194" t="s">
        <v>81</v>
      </c>
      <c r="HS194" t="s">
        <v>81</v>
      </c>
      <c r="HT194" t="s">
        <v>81</v>
      </c>
      <c r="HU194" t="s">
        <v>81</v>
      </c>
      <c r="HV194" t="s">
        <v>81</v>
      </c>
      <c r="HW194" t="s">
        <v>81</v>
      </c>
      <c r="HX194" t="s">
        <v>81</v>
      </c>
      <c r="HY194" t="s">
        <v>81</v>
      </c>
      <c r="HZ194" t="s">
        <v>81</v>
      </c>
      <c r="IA194" t="s">
        <v>81</v>
      </c>
      <c r="IB194" t="s">
        <v>81</v>
      </c>
      <c r="IC194" t="s">
        <v>81</v>
      </c>
      <c r="ID194" t="s">
        <v>81</v>
      </c>
      <c r="IE194" t="s">
        <v>81</v>
      </c>
      <c r="IF194" t="s">
        <v>81</v>
      </c>
      <c r="IG194" t="s">
        <v>81</v>
      </c>
      <c r="IH194" t="s">
        <v>81</v>
      </c>
      <c r="II194" t="s">
        <v>81</v>
      </c>
      <c r="IJ194" t="s">
        <v>81</v>
      </c>
      <c r="IK194" t="s">
        <v>81</v>
      </c>
      <c r="IL194" t="s">
        <v>81</v>
      </c>
      <c r="IM194" t="s">
        <v>81</v>
      </c>
      <c r="IN194" t="s">
        <v>81</v>
      </c>
      <c r="IO194" t="s">
        <v>81</v>
      </c>
      <c r="IP194" t="s">
        <v>81</v>
      </c>
      <c r="IQ194" t="s">
        <v>81</v>
      </c>
      <c r="IR194" t="s">
        <v>81</v>
      </c>
      <c r="IS194" t="s">
        <v>81</v>
      </c>
      <c r="IT194" t="s">
        <v>81</v>
      </c>
      <c r="IU194" t="s">
        <v>81</v>
      </c>
      <c r="IV194" t="s">
        <v>81</v>
      </c>
      <c r="IW194" t="s">
        <v>81</v>
      </c>
      <c r="IX194" t="s">
        <v>81</v>
      </c>
      <c r="IY194" t="s">
        <v>81</v>
      </c>
      <c r="IZ194" t="s">
        <v>81</v>
      </c>
      <c r="JA194" t="s">
        <v>81</v>
      </c>
      <c r="JB194" t="s">
        <v>81</v>
      </c>
      <c r="JC194" t="s">
        <v>81</v>
      </c>
      <c r="JD194" t="s">
        <v>81</v>
      </c>
      <c r="JE194" t="s">
        <v>81</v>
      </c>
      <c r="JF194" t="s">
        <v>81</v>
      </c>
      <c r="JG194" t="s">
        <v>81</v>
      </c>
      <c r="JH194" t="s">
        <v>81</v>
      </c>
      <c r="JI194" t="s">
        <v>81</v>
      </c>
      <c r="JJ194" t="s">
        <v>81</v>
      </c>
      <c r="JK194" t="s">
        <v>81</v>
      </c>
      <c r="JL194" t="s">
        <v>81</v>
      </c>
      <c r="JM194" t="s">
        <v>81</v>
      </c>
      <c r="JN194" t="s">
        <v>81</v>
      </c>
      <c r="JO194" t="s">
        <v>81</v>
      </c>
      <c r="JP194" t="s">
        <v>81</v>
      </c>
      <c r="JQ194" t="s">
        <v>81</v>
      </c>
      <c r="JR194" t="s">
        <v>81</v>
      </c>
      <c r="JS194" t="s">
        <v>81</v>
      </c>
      <c r="JT194" t="s">
        <v>81</v>
      </c>
      <c r="JU194" t="s">
        <v>81</v>
      </c>
      <c r="JV194" t="s">
        <v>81</v>
      </c>
      <c r="JW194" t="s">
        <v>81</v>
      </c>
      <c r="JX194" t="s">
        <v>81</v>
      </c>
      <c r="JY194" t="s">
        <v>81</v>
      </c>
      <c r="JZ194" t="s">
        <v>81</v>
      </c>
      <c r="KA194" t="s">
        <v>81</v>
      </c>
      <c r="KB194" t="s">
        <v>81</v>
      </c>
      <c r="KC194" t="s">
        <v>81</v>
      </c>
      <c r="KD194" t="s">
        <v>81</v>
      </c>
      <c r="KE194" t="s">
        <v>81</v>
      </c>
      <c r="KF194" t="s">
        <v>81</v>
      </c>
      <c r="KG194" t="s">
        <v>81</v>
      </c>
      <c r="KH194" t="s">
        <v>81</v>
      </c>
      <c r="KI194" t="s">
        <v>81</v>
      </c>
      <c r="KJ194" t="s">
        <v>81</v>
      </c>
      <c r="KK194" t="s">
        <v>81</v>
      </c>
      <c r="KL194" t="s">
        <v>81</v>
      </c>
      <c r="KM194" t="s">
        <v>81</v>
      </c>
      <c r="KN194" t="s">
        <v>81</v>
      </c>
      <c r="KO194" t="s">
        <v>81</v>
      </c>
      <c r="KP194" t="s">
        <v>81</v>
      </c>
      <c r="KQ194" t="s">
        <v>81</v>
      </c>
      <c r="KR194" t="s">
        <v>81</v>
      </c>
      <c r="KS194" t="s">
        <v>81</v>
      </c>
      <c r="KT194" t="s">
        <v>81</v>
      </c>
      <c r="KU194" t="s">
        <v>81</v>
      </c>
      <c r="KV194" t="s">
        <v>81</v>
      </c>
      <c r="KW194" t="s">
        <v>81</v>
      </c>
      <c r="KX194" t="s">
        <v>81</v>
      </c>
      <c r="KY194" t="s">
        <v>81</v>
      </c>
      <c r="KZ194" t="s">
        <v>81</v>
      </c>
      <c r="LA194" t="s">
        <v>81</v>
      </c>
      <c r="LB194" t="s">
        <v>81</v>
      </c>
      <c r="LC194" t="s">
        <v>81</v>
      </c>
      <c r="LD194" t="s">
        <v>81</v>
      </c>
      <c r="LE194" t="s">
        <v>81</v>
      </c>
      <c r="LF194" t="s">
        <v>81</v>
      </c>
      <c r="LG194" t="s">
        <v>81</v>
      </c>
      <c r="LH194" t="s">
        <v>81</v>
      </c>
      <c r="LI194" t="s">
        <v>81</v>
      </c>
      <c r="LJ194" t="s">
        <v>81</v>
      </c>
      <c r="LK194" t="s">
        <v>81</v>
      </c>
      <c r="LL194" t="s">
        <v>81</v>
      </c>
      <c r="LM194" t="s">
        <v>81</v>
      </c>
      <c r="LN194" t="s">
        <v>81</v>
      </c>
      <c r="LO194" t="s">
        <v>81</v>
      </c>
      <c r="LP194" t="s">
        <v>81</v>
      </c>
      <c r="LQ194" t="s">
        <v>81</v>
      </c>
      <c r="LR194" t="s">
        <v>81</v>
      </c>
      <c r="LS194" t="s">
        <v>81</v>
      </c>
      <c r="LT194" t="s">
        <v>81</v>
      </c>
      <c r="LU194" t="s">
        <v>81</v>
      </c>
      <c r="LV194" t="s">
        <v>81</v>
      </c>
      <c r="LW194" t="s">
        <v>81</v>
      </c>
      <c r="LX194" t="s">
        <v>81</v>
      </c>
      <c r="LY194" t="s">
        <v>81</v>
      </c>
      <c r="LZ194" t="s">
        <v>81</v>
      </c>
      <c r="MA194" t="s">
        <v>81</v>
      </c>
      <c r="MB194" t="s">
        <v>81</v>
      </c>
      <c r="MC194" t="s">
        <v>81</v>
      </c>
      <c r="MD194" t="s">
        <v>81</v>
      </c>
      <c r="ME194" t="s">
        <v>81</v>
      </c>
      <c r="MF194" t="s">
        <v>81</v>
      </c>
      <c r="MG194" t="s">
        <v>81</v>
      </c>
      <c r="MH194" t="s">
        <v>81</v>
      </c>
      <c r="MI194" t="s">
        <v>81</v>
      </c>
      <c r="MJ194" t="s">
        <v>81</v>
      </c>
      <c r="MK194" t="s">
        <v>81</v>
      </c>
      <c r="ML194" t="s">
        <v>81</v>
      </c>
      <c r="MM194" t="s">
        <v>81</v>
      </c>
      <c r="MN194" t="s">
        <v>81</v>
      </c>
      <c r="MO194" t="s">
        <v>81</v>
      </c>
      <c r="MP194" t="s">
        <v>81</v>
      </c>
      <c r="MQ194" t="s">
        <v>81</v>
      </c>
      <c r="MR194" t="s">
        <v>81</v>
      </c>
      <c r="MS194" t="s">
        <v>81</v>
      </c>
      <c r="MT194" t="s">
        <v>81</v>
      </c>
      <c r="MU194" t="s">
        <v>81</v>
      </c>
      <c r="MV194" t="s">
        <v>81</v>
      </c>
      <c r="MW194" t="s">
        <v>81</v>
      </c>
      <c r="MX194" t="s">
        <v>81</v>
      </c>
      <c r="MY194" t="s">
        <v>81</v>
      </c>
      <c r="MZ194" t="s">
        <v>81</v>
      </c>
      <c r="NA194" t="s">
        <v>81</v>
      </c>
      <c r="NB194" t="s">
        <v>81</v>
      </c>
      <c r="NC194" t="s">
        <v>81</v>
      </c>
      <c r="ND194" t="s">
        <v>81</v>
      </c>
      <c r="NE194" t="s">
        <v>81</v>
      </c>
      <c r="NF194" t="s">
        <v>81</v>
      </c>
      <c r="NG194" t="s">
        <v>81</v>
      </c>
      <c r="NH194" t="s">
        <v>81</v>
      </c>
      <c r="NI194" t="s">
        <v>81</v>
      </c>
      <c r="NJ194" t="s">
        <v>81</v>
      </c>
      <c r="NK194" t="s">
        <v>81</v>
      </c>
      <c r="NL194" t="s">
        <v>81</v>
      </c>
      <c r="NM194" t="s">
        <v>81</v>
      </c>
      <c r="NN194" t="s">
        <v>81</v>
      </c>
      <c r="NO194" t="s">
        <v>81</v>
      </c>
      <c r="NP194" t="s">
        <v>81</v>
      </c>
      <c r="NQ194" t="s">
        <v>81</v>
      </c>
      <c r="NR194" t="s">
        <v>81</v>
      </c>
      <c r="NS194" t="s">
        <v>81</v>
      </c>
      <c r="NT194" t="s">
        <v>81</v>
      </c>
      <c r="NU194" t="s">
        <v>81</v>
      </c>
      <c r="NV194" t="s">
        <v>81</v>
      </c>
      <c r="NW194" t="s">
        <v>81</v>
      </c>
      <c r="NX194" t="s">
        <v>81</v>
      </c>
      <c r="NY194" t="s">
        <v>81</v>
      </c>
      <c r="NZ194" t="s">
        <v>81</v>
      </c>
      <c r="OA194" t="s">
        <v>81</v>
      </c>
      <c r="OB194" t="s">
        <v>81</v>
      </c>
      <c r="OC194" t="s">
        <v>81</v>
      </c>
      <c r="OD194" t="s">
        <v>81</v>
      </c>
      <c r="OE194" t="s">
        <v>81</v>
      </c>
      <c r="OF194" t="s">
        <v>81</v>
      </c>
      <c r="OG194" t="s">
        <v>81</v>
      </c>
      <c r="OH194" t="s">
        <v>81</v>
      </c>
      <c r="OI194" t="s">
        <v>81</v>
      </c>
      <c r="OJ194" t="s">
        <v>81</v>
      </c>
      <c r="OK194" t="s">
        <v>81</v>
      </c>
      <c r="OL194" t="s">
        <v>81</v>
      </c>
      <c r="OM194">
        <v>0</v>
      </c>
      <c r="ON194" t="s">
        <v>81</v>
      </c>
      <c r="OO194" t="s">
        <v>81</v>
      </c>
      <c r="OP194">
        <v>1</v>
      </c>
      <c r="OQ194">
        <v>7</v>
      </c>
      <c r="OR194">
        <v>11</v>
      </c>
      <c r="OS194" t="s">
        <v>81</v>
      </c>
      <c r="OT194" t="s">
        <v>81</v>
      </c>
      <c r="OU194" t="s">
        <v>81</v>
      </c>
      <c r="OV194" t="s">
        <v>81</v>
      </c>
      <c r="OW194" t="s">
        <v>81</v>
      </c>
      <c r="OX194" t="s">
        <v>81</v>
      </c>
      <c r="OY194" t="s">
        <v>81</v>
      </c>
      <c r="OZ194" t="s">
        <v>81</v>
      </c>
      <c r="PA194" t="s">
        <v>81</v>
      </c>
      <c r="PB194" t="s">
        <v>81</v>
      </c>
      <c r="PC194" t="s">
        <v>81</v>
      </c>
      <c r="PD194" t="s">
        <v>81</v>
      </c>
    </row>
    <row r="195" spans="1:420" x14ac:dyDescent="0.35">
      <c r="A195" s="20">
        <v>3120821</v>
      </c>
      <c r="B195" s="20">
        <v>3</v>
      </c>
      <c r="C195" s="20">
        <v>12</v>
      </c>
      <c r="D195" s="20">
        <v>8</v>
      </c>
      <c r="E195" s="20" t="s">
        <v>2032</v>
      </c>
      <c r="F195" s="20">
        <v>1</v>
      </c>
      <c r="G195" s="20">
        <v>2</v>
      </c>
      <c r="H195" s="20">
        <v>2</v>
      </c>
      <c r="I195" s="20">
        <v>90</v>
      </c>
      <c r="J195" s="20">
        <v>50</v>
      </c>
      <c r="K195" s="20">
        <v>10</v>
      </c>
      <c r="L195" s="20">
        <v>6500</v>
      </c>
      <c r="M195" s="20">
        <v>13</v>
      </c>
      <c r="N195" s="20">
        <v>3</v>
      </c>
      <c r="O195" s="20">
        <v>3</v>
      </c>
      <c r="P195" s="20">
        <v>50</v>
      </c>
      <c r="Q195" s="20" t="s">
        <v>81</v>
      </c>
      <c r="R195" t="s">
        <v>81</v>
      </c>
      <c r="S195" s="20">
        <v>20000</v>
      </c>
      <c r="T195" s="20" t="s">
        <v>81</v>
      </c>
      <c r="U195" s="20" t="s">
        <v>81</v>
      </c>
      <c r="V195" s="20" t="s">
        <v>81</v>
      </c>
      <c r="W195" s="20" t="s">
        <v>81</v>
      </c>
      <c r="X195" s="20" t="s">
        <v>81</v>
      </c>
      <c r="Y195" s="20" t="s">
        <v>81</v>
      </c>
      <c r="Z195" s="20" t="s">
        <v>81</v>
      </c>
      <c r="AA195" s="20" t="s">
        <v>81</v>
      </c>
      <c r="AB195" s="20" t="s">
        <v>81</v>
      </c>
      <c r="AC195" s="20" t="s">
        <v>81</v>
      </c>
      <c r="AD195" s="20" t="s">
        <v>81</v>
      </c>
      <c r="AE195" s="20" t="s">
        <v>81</v>
      </c>
      <c r="AF195" s="20" t="s">
        <v>81</v>
      </c>
      <c r="AG195" s="20" t="s">
        <v>81</v>
      </c>
      <c r="AH195" s="20" t="s">
        <v>81</v>
      </c>
      <c r="AI195" s="20" t="s">
        <v>81</v>
      </c>
      <c r="AJ195" s="20" t="s">
        <v>81</v>
      </c>
      <c r="AK195" s="20" t="s">
        <v>81</v>
      </c>
      <c r="AL195" s="20" t="s">
        <v>81</v>
      </c>
      <c r="AM195" s="20" t="s">
        <v>81</v>
      </c>
      <c r="AN195" s="20" t="s">
        <v>81</v>
      </c>
      <c r="AO195" s="20" t="s">
        <v>81</v>
      </c>
      <c r="AP195" s="20" t="s">
        <v>81</v>
      </c>
      <c r="AQ195" s="20" t="s">
        <v>81</v>
      </c>
      <c r="AR195" s="20" t="s">
        <v>81</v>
      </c>
      <c r="AS195" s="20" t="s">
        <v>81</v>
      </c>
      <c r="AT195" s="20" t="s">
        <v>81</v>
      </c>
      <c r="AU195" s="20" t="s">
        <v>81</v>
      </c>
      <c r="AV195">
        <v>2</v>
      </c>
      <c r="AW195" s="20" t="s">
        <v>81</v>
      </c>
      <c r="AX195">
        <v>125000</v>
      </c>
      <c r="AY195">
        <v>15000</v>
      </c>
      <c r="AZ195">
        <v>30000</v>
      </c>
      <c r="BA195">
        <v>100000</v>
      </c>
      <c r="BB195">
        <v>30000</v>
      </c>
      <c r="BC195">
        <v>50000</v>
      </c>
      <c r="BD195" t="s">
        <v>81</v>
      </c>
      <c r="BE195" t="s">
        <v>81</v>
      </c>
      <c r="BF195" t="s">
        <v>81</v>
      </c>
      <c r="BG195" t="s">
        <v>81</v>
      </c>
      <c r="BH195" t="s">
        <v>81</v>
      </c>
      <c r="BI195" t="s">
        <v>81</v>
      </c>
      <c r="BJ195" t="s">
        <v>81</v>
      </c>
      <c r="BK195" t="s">
        <v>81</v>
      </c>
      <c r="BL195" t="s">
        <v>81</v>
      </c>
      <c r="BM195" t="s">
        <v>81</v>
      </c>
      <c r="BN195" t="s">
        <v>81</v>
      </c>
      <c r="BO195" t="s">
        <v>81</v>
      </c>
      <c r="BP195" t="s">
        <v>81</v>
      </c>
      <c r="BQ195" t="s">
        <v>81</v>
      </c>
      <c r="BR195" t="s">
        <v>81</v>
      </c>
      <c r="BS195" t="s">
        <v>81</v>
      </c>
      <c r="BT195" t="s">
        <v>81</v>
      </c>
      <c r="BU195">
        <v>1</v>
      </c>
      <c r="BV195" t="s">
        <v>81</v>
      </c>
      <c r="BW195">
        <v>2</v>
      </c>
      <c r="BX195" t="s">
        <v>81</v>
      </c>
      <c r="BY195">
        <v>3</v>
      </c>
      <c r="BZ195">
        <v>1</v>
      </c>
      <c r="CA195" t="s">
        <v>81</v>
      </c>
      <c r="CB195">
        <v>2</v>
      </c>
      <c r="CC195" t="s">
        <v>81</v>
      </c>
      <c r="CD195">
        <v>1</v>
      </c>
      <c r="CE195" t="s">
        <v>81</v>
      </c>
      <c r="CF195" t="s">
        <v>81</v>
      </c>
      <c r="CG195">
        <v>5</v>
      </c>
      <c r="CH195" t="s">
        <v>81</v>
      </c>
      <c r="CI195">
        <v>1</v>
      </c>
      <c r="CJ195" t="s">
        <v>81</v>
      </c>
      <c r="CK195" t="s">
        <v>81</v>
      </c>
      <c r="CL195" t="s">
        <v>81</v>
      </c>
      <c r="CM195">
        <v>10</v>
      </c>
      <c r="CN195">
        <v>1</v>
      </c>
      <c r="CO195">
        <v>1</v>
      </c>
      <c r="CP195" t="s">
        <v>81</v>
      </c>
      <c r="CQ195" t="s">
        <v>81</v>
      </c>
      <c r="CR195" t="s">
        <v>81</v>
      </c>
      <c r="CS195">
        <v>3</v>
      </c>
      <c r="CT195" t="s">
        <v>81</v>
      </c>
      <c r="CU195" t="s">
        <v>81</v>
      </c>
      <c r="CV195" t="s">
        <v>81</v>
      </c>
      <c r="CW195" t="s">
        <v>81</v>
      </c>
      <c r="CX195" t="s">
        <v>81</v>
      </c>
      <c r="CY195">
        <v>1</v>
      </c>
      <c r="CZ195" t="s">
        <v>81</v>
      </c>
      <c r="DA195" t="s">
        <v>81</v>
      </c>
      <c r="DB195" t="s">
        <v>81</v>
      </c>
      <c r="DC195">
        <v>6</v>
      </c>
      <c r="DD195" t="s">
        <v>81</v>
      </c>
      <c r="DE195" t="s">
        <v>81</v>
      </c>
      <c r="DF195">
        <v>1</v>
      </c>
      <c r="DG195" t="s">
        <v>81</v>
      </c>
      <c r="DH195">
        <v>1</v>
      </c>
      <c r="DI195" t="s">
        <v>81</v>
      </c>
      <c r="DJ195" t="s">
        <v>81</v>
      </c>
      <c r="DK195">
        <v>1</v>
      </c>
      <c r="DL195" t="s">
        <v>81</v>
      </c>
      <c r="DM195">
        <v>1</v>
      </c>
      <c r="DN195">
        <v>1</v>
      </c>
      <c r="DO195" t="s">
        <v>81</v>
      </c>
      <c r="DP195" t="s">
        <v>81</v>
      </c>
      <c r="DQ195" t="s">
        <v>81</v>
      </c>
      <c r="DR195">
        <v>1</v>
      </c>
      <c r="DS195" t="s">
        <v>81</v>
      </c>
      <c r="DT195" t="s">
        <v>81</v>
      </c>
      <c r="DU195" t="s">
        <v>81</v>
      </c>
      <c r="DV195" t="s">
        <v>81</v>
      </c>
      <c r="DW195" t="s">
        <v>81</v>
      </c>
      <c r="DX195">
        <v>1</v>
      </c>
      <c r="DY195" t="s">
        <v>81</v>
      </c>
      <c r="DZ195" t="s">
        <v>81</v>
      </c>
      <c r="EA195" t="s">
        <v>81</v>
      </c>
      <c r="EB195">
        <v>10</v>
      </c>
      <c r="EC195" t="s">
        <v>81</v>
      </c>
      <c r="ED195" t="s">
        <v>81</v>
      </c>
      <c r="EE195" t="s">
        <v>81</v>
      </c>
      <c r="EF195" t="s">
        <v>81</v>
      </c>
      <c r="EG195" t="s">
        <v>81</v>
      </c>
      <c r="EH195" t="s">
        <v>81</v>
      </c>
      <c r="EI195" t="s">
        <v>81</v>
      </c>
      <c r="EJ195" t="s">
        <v>81</v>
      </c>
      <c r="EK195" t="s">
        <v>81</v>
      </c>
      <c r="EL195" t="s">
        <v>81</v>
      </c>
      <c r="EM195">
        <v>1</v>
      </c>
      <c r="EN195" t="s">
        <v>81</v>
      </c>
      <c r="EO195">
        <v>3</v>
      </c>
      <c r="EP195" t="s">
        <v>81</v>
      </c>
      <c r="EQ195">
        <v>1</v>
      </c>
      <c r="ER195">
        <v>1</v>
      </c>
      <c r="ES195" t="s">
        <v>81</v>
      </c>
      <c r="ET195" t="s">
        <v>81</v>
      </c>
      <c r="EU195" t="s">
        <v>81</v>
      </c>
      <c r="EV195">
        <v>3</v>
      </c>
      <c r="EW195" t="s">
        <v>81</v>
      </c>
      <c r="EX195" t="s">
        <v>81</v>
      </c>
      <c r="EY195" t="s">
        <v>81</v>
      </c>
      <c r="EZ195" t="s">
        <v>81</v>
      </c>
      <c r="FA195" t="s">
        <v>81</v>
      </c>
      <c r="FB195" t="s">
        <v>81</v>
      </c>
      <c r="FC195" t="s">
        <v>81</v>
      </c>
      <c r="FD195" t="s">
        <v>81</v>
      </c>
      <c r="FE195" t="s">
        <v>81</v>
      </c>
      <c r="FF195" t="s">
        <v>81</v>
      </c>
      <c r="FG195" t="s">
        <v>81</v>
      </c>
      <c r="FH195" t="s">
        <v>81</v>
      </c>
      <c r="FI195" t="s">
        <v>81</v>
      </c>
      <c r="FJ195">
        <v>10</v>
      </c>
      <c r="FK195">
        <v>1</v>
      </c>
      <c r="FL195" t="s">
        <v>81</v>
      </c>
      <c r="FM195" t="s">
        <v>81</v>
      </c>
      <c r="FN195" t="s">
        <v>81</v>
      </c>
      <c r="FO195" t="s">
        <v>81</v>
      </c>
      <c r="FP195" t="s">
        <v>81</v>
      </c>
      <c r="FQ195">
        <v>1</v>
      </c>
      <c r="FR195" t="s">
        <v>81</v>
      </c>
      <c r="FS195" t="s">
        <v>81</v>
      </c>
      <c r="FT195" t="s">
        <v>81</v>
      </c>
      <c r="FU195">
        <v>1</v>
      </c>
      <c r="FV195" t="s">
        <v>81</v>
      </c>
      <c r="FW195" t="s">
        <v>81</v>
      </c>
      <c r="FX195" t="s">
        <v>81</v>
      </c>
      <c r="FY195" t="s">
        <v>81</v>
      </c>
      <c r="FZ195" t="s">
        <v>81</v>
      </c>
      <c r="GA195" t="s">
        <v>81</v>
      </c>
      <c r="GB195" t="s">
        <v>81</v>
      </c>
      <c r="GC195" t="s">
        <v>81</v>
      </c>
      <c r="GD195" t="s">
        <v>81</v>
      </c>
      <c r="GE195" t="s">
        <v>81</v>
      </c>
      <c r="GF195" t="s">
        <v>81</v>
      </c>
      <c r="GG195" t="s">
        <v>81</v>
      </c>
      <c r="GH195" t="s">
        <v>81</v>
      </c>
      <c r="GI195" t="s">
        <v>81</v>
      </c>
      <c r="GJ195" t="s">
        <v>81</v>
      </c>
      <c r="GK195" t="s">
        <v>81</v>
      </c>
      <c r="GL195" t="s">
        <v>81</v>
      </c>
      <c r="GM195" t="s">
        <v>81</v>
      </c>
      <c r="GN195" t="s">
        <v>81</v>
      </c>
      <c r="GO195" t="s">
        <v>81</v>
      </c>
      <c r="GP195" t="s">
        <v>81</v>
      </c>
      <c r="GQ195" t="s">
        <v>81</v>
      </c>
      <c r="GR195" t="s">
        <v>81</v>
      </c>
      <c r="GS195" t="s">
        <v>81</v>
      </c>
      <c r="GT195" t="s">
        <v>81</v>
      </c>
      <c r="GU195" t="s">
        <v>81</v>
      </c>
      <c r="GV195" t="s">
        <v>81</v>
      </c>
      <c r="GW195" t="s">
        <v>81</v>
      </c>
      <c r="GX195" t="s">
        <v>81</v>
      </c>
      <c r="GY195" t="s">
        <v>81</v>
      </c>
      <c r="GZ195" t="s">
        <v>81</v>
      </c>
      <c r="HA195" t="s">
        <v>81</v>
      </c>
      <c r="HB195" t="s">
        <v>81</v>
      </c>
      <c r="HC195" t="s">
        <v>81</v>
      </c>
      <c r="HD195" t="s">
        <v>81</v>
      </c>
      <c r="HE195" t="s">
        <v>81</v>
      </c>
      <c r="HF195" t="s">
        <v>81</v>
      </c>
      <c r="HG195" t="s">
        <v>81</v>
      </c>
      <c r="HH195" t="s">
        <v>81</v>
      </c>
      <c r="HI195" t="s">
        <v>81</v>
      </c>
      <c r="HJ195" t="s">
        <v>81</v>
      </c>
      <c r="HK195" t="s">
        <v>81</v>
      </c>
      <c r="HL195" t="s">
        <v>81</v>
      </c>
      <c r="HM195" t="s">
        <v>81</v>
      </c>
      <c r="HN195" t="s">
        <v>81</v>
      </c>
      <c r="HO195" t="s">
        <v>81</v>
      </c>
      <c r="HP195" t="s">
        <v>81</v>
      </c>
      <c r="HQ195" t="s">
        <v>81</v>
      </c>
      <c r="HR195" t="s">
        <v>81</v>
      </c>
      <c r="HS195" t="s">
        <v>81</v>
      </c>
      <c r="HT195" t="s">
        <v>81</v>
      </c>
      <c r="HU195" t="s">
        <v>81</v>
      </c>
      <c r="HV195" t="s">
        <v>81</v>
      </c>
      <c r="HW195" t="s">
        <v>81</v>
      </c>
      <c r="HX195" t="s">
        <v>81</v>
      </c>
      <c r="HY195" t="s">
        <v>81</v>
      </c>
      <c r="HZ195" t="s">
        <v>81</v>
      </c>
      <c r="IA195" t="s">
        <v>81</v>
      </c>
      <c r="IB195" t="s">
        <v>81</v>
      </c>
      <c r="IC195" t="s">
        <v>81</v>
      </c>
      <c r="ID195" t="s">
        <v>81</v>
      </c>
      <c r="IE195" t="s">
        <v>81</v>
      </c>
      <c r="IF195" t="s">
        <v>81</v>
      </c>
      <c r="IG195" t="s">
        <v>81</v>
      </c>
      <c r="IH195" t="s">
        <v>81</v>
      </c>
      <c r="II195" t="s">
        <v>81</v>
      </c>
      <c r="IJ195" t="s">
        <v>81</v>
      </c>
      <c r="IK195" t="s">
        <v>81</v>
      </c>
      <c r="IL195" t="s">
        <v>81</v>
      </c>
      <c r="IM195" t="s">
        <v>81</v>
      </c>
      <c r="IN195" t="s">
        <v>81</v>
      </c>
      <c r="IO195" t="s">
        <v>81</v>
      </c>
      <c r="IP195" t="s">
        <v>81</v>
      </c>
      <c r="IQ195" t="s">
        <v>81</v>
      </c>
      <c r="IR195" t="s">
        <v>81</v>
      </c>
      <c r="IS195" t="s">
        <v>81</v>
      </c>
      <c r="IT195" t="s">
        <v>81</v>
      </c>
      <c r="IU195" t="s">
        <v>81</v>
      </c>
      <c r="IV195" t="s">
        <v>81</v>
      </c>
      <c r="IW195" t="s">
        <v>81</v>
      </c>
      <c r="IX195" t="s">
        <v>81</v>
      </c>
      <c r="IY195" t="s">
        <v>81</v>
      </c>
      <c r="IZ195" t="s">
        <v>81</v>
      </c>
      <c r="JA195" t="s">
        <v>81</v>
      </c>
      <c r="JB195" t="s">
        <v>81</v>
      </c>
      <c r="JC195" t="s">
        <v>81</v>
      </c>
      <c r="JD195" t="s">
        <v>81</v>
      </c>
      <c r="JE195" t="s">
        <v>81</v>
      </c>
      <c r="JF195" t="s">
        <v>81</v>
      </c>
      <c r="JG195" t="s">
        <v>81</v>
      </c>
      <c r="JH195" t="s">
        <v>81</v>
      </c>
      <c r="JI195" t="s">
        <v>81</v>
      </c>
      <c r="JJ195" t="s">
        <v>81</v>
      </c>
      <c r="JK195" t="s">
        <v>81</v>
      </c>
      <c r="JL195" t="s">
        <v>81</v>
      </c>
      <c r="JM195" t="s">
        <v>81</v>
      </c>
      <c r="JN195" t="s">
        <v>81</v>
      </c>
      <c r="JO195" t="s">
        <v>81</v>
      </c>
      <c r="JP195" t="s">
        <v>81</v>
      </c>
      <c r="JQ195" t="s">
        <v>81</v>
      </c>
      <c r="JR195" t="s">
        <v>81</v>
      </c>
      <c r="JS195" t="s">
        <v>81</v>
      </c>
      <c r="JT195" t="s">
        <v>81</v>
      </c>
      <c r="JU195" t="s">
        <v>81</v>
      </c>
      <c r="JV195" t="s">
        <v>81</v>
      </c>
      <c r="JW195" t="s">
        <v>81</v>
      </c>
      <c r="JX195" t="s">
        <v>81</v>
      </c>
      <c r="JY195" t="s">
        <v>81</v>
      </c>
      <c r="JZ195" t="s">
        <v>81</v>
      </c>
      <c r="KA195" t="s">
        <v>81</v>
      </c>
      <c r="KB195" t="s">
        <v>81</v>
      </c>
      <c r="KC195" t="s">
        <v>81</v>
      </c>
      <c r="KD195" t="s">
        <v>81</v>
      </c>
      <c r="KE195" t="s">
        <v>81</v>
      </c>
      <c r="KF195" t="s">
        <v>81</v>
      </c>
      <c r="KG195" t="s">
        <v>81</v>
      </c>
      <c r="KH195" t="s">
        <v>81</v>
      </c>
      <c r="KI195" t="s">
        <v>81</v>
      </c>
      <c r="KJ195" t="s">
        <v>81</v>
      </c>
      <c r="KK195" t="s">
        <v>81</v>
      </c>
      <c r="KL195" t="s">
        <v>81</v>
      </c>
      <c r="KM195" t="s">
        <v>81</v>
      </c>
      <c r="KN195" t="s">
        <v>81</v>
      </c>
      <c r="KO195" t="s">
        <v>81</v>
      </c>
      <c r="KP195" t="s">
        <v>81</v>
      </c>
      <c r="KQ195" t="s">
        <v>81</v>
      </c>
      <c r="KR195" t="s">
        <v>81</v>
      </c>
      <c r="KS195" t="s">
        <v>81</v>
      </c>
      <c r="KT195" t="s">
        <v>81</v>
      </c>
      <c r="KU195" t="s">
        <v>81</v>
      </c>
      <c r="KV195" t="s">
        <v>81</v>
      </c>
      <c r="KW195" t="s">
        <v>81</v>
      </c>
      <c r="KX195" t="s">
        <v>81</v>
      </c>
      <c r="KY195" t="s">
        <v>81</v>
      </c>
      <c r="KZ195" t="s">
        <v>81</v>
      </c>
      <c r="LA195" t="s">
        <v>81</v>
      </c>
      <c r="LB195" t="s">
        <v>81</v>
      </c>
      <c r="LC195" t="s">
        <v>81</v>
      </c>
      <c r="LD195" t="s">
        <v>81</v>
      </c>
      <c r="LE195" t="s">
        <v>81</v>
      </c>
      <c r="LF195" t="s">
        <v>81</v>
      </c>
      <c r="LG195" t="s">
        <v>81</v>
      </c>
      <c r="LH195" t="s">
        <v>81</v>
      </c>
      <c r="LI195" t="s">
        <v>81</v>
      </c>
      <c r="LJ195" t="s">
        <v>81</v>
      </c>
      <c r="LK195" t="s">
        <v>81</v>
      </c>
      <c r="LL195" t="s">
        <v>81</v>
      </c>
      <c r="LM195" t="s">
        <v>81</v>
      </c>
      <c r="LN195" t="s">
        <v>81</v>
      </c>
      <c r="LO195" t="s">
        <v>81</v>
      </c>
      <c r="LP195" t="s">
        <v>81</v>
      </c>
      <c r="LQ195" t="s">
        <v>81</v>
      </c>
      <c r="LR195" t="s">
        <v>81</v>
      </c>
      <c r="LS195" t="s">
        <v>81</v>
      </c>
      <c r="LT195" t="s">
        <v>81</v>
      </c>
      <c r="LU195" t="s">
        <v>81</v>
      </c>
      <c r="LV195" t="s">
        <v>81</v>
      </c>
      <c r="LW195" t="s">
        <v>81</v>
      </c>
      <c r="LX195" t="s">
        <v>81</v>
      </c>
      <c r="LY195" t="s">
        <v>81</v>
      </c>
      <c r="LZ195" t="s">
        <v>81</v>
      </c>
      <c r="MA195" t="s">
        <v>81</v>
      </c>
      <c r="MB195" t="s">
        <v>81</v>
      </c>
      <c r="MC195" t="s">
        <v>81</v>
      </c>
      <c r="MD195" t="s">
        <v>81</v>
      </c>
      <c r="ME195" t="s">
        <v>81</v>
      </c>
      <c r="MF195" t="s">
        <v>81</v>
      </c>
      <c r="MG195" t="s">
        <v>81</v>
      </c>
      <c r="MH195" t="s">
        <v>81</v>
      </c>
      <c r="MI195" t="s">
        <v>81</v>
      </c>
      <c r="MJ195" t="s">
        <v>81</v>
      </c>
      <c r="MK195" t="s">
        <v>81</v>
      </c>
      <c r="ML195" t="s">
        <v>81</v>
      </c>
      <c r="MM195" t="s">
        <v>81</v>
      </c>
      <c r="MN195" t="s">
        <v>81</v>
      </c>
      <c r="MO195" t="s">
        <v>81</v>
      </c>
      <c r="MP195" t="s">
        <v>81</v>
      </c>
      <c r="MQ195" t="s">
        <v>81</v>
      </c>
      <c r="MR195" t="s">
        <v>81</v>
      </c>
      <c r="MS195" t="s">
        <v>81</v>
      </c>
      <c r="MT195" t="s">
        <v>81</v>
      </c>
      <c r="MU195" t="s">
        <v>81</v>
      </c>
      <c r="MV195" t="s">
        <v>81</v>
      </c>
      <c r="MW195" t="s">
        <v>81</v>
      </c>
      <c r="MX195" t="s">
        <v>81</v>
      </c>
      <c r="MY195" t="s">
        <v>81</v>
      </c>
      <c r="MZ195" t="s">
        <v>81</v>
      </c>
      <c r="NA195" t="s">
        <v>81</v>
      </c>
      <c r="NB195" t="s">
        <v>81</v>
      </c>
      <c r="NC195" t="s">
        <v>81</v>
      </c>
      <c r="ND195" t="s">
        <v>81</v>
      </c>
      <c r="NE195" t="s">
        <v>81</v>
      </c>
      <c r="NF195" t="s">
        <v>81</v>
      </c>
      <c r="NG195" t="s">
        <v>81</v>
      </c>
      <c r="NH195" t="s">
        <v>81</v>
      </c>
      <c r="NI195" t="s">
        <v>81</v>
      </c>
      <c r="NJ195" t="s">
        <v>81</v>
      </c>
      <c r="NK195" t="s">
        <v>81</v>
      </c>
      <c r="NL195" t="s">
        <v>81</v>
      </c>
      <c r="NM195" t="s">
        <v>81</v>
      </c>
      <c r="NN195" t="s">
        <v>81</v>
      </c>
      <c r="NO195" t="s">
        <v>81</v>
      </c>
      <c r="NP195" t="s">
        <v>81</v>
      </c>
      <c r="NQ195" t="s">
        <v>81</v>
      </c>
      <c r="NR195" t="s">
        <v>81</v>
      </c>
      <c r="NS195" t="s">
        <v>81</v>
      </c>
      <c r="NT195" t="s">
        <v>81</v>
      </c>
      <c r="NU195" t="s">
        <v>81</v>
      </c>
      <c r="NV195" t="s">
        <v>81</v>
      </c>
      <c r="NW195" t="s">
        <v>81</v>
      </c>
      <c r="NX195" t="s">
        <v>81</v>
      </c>
      <c r="NY195" t="s">
        <v>81</v>
      </c>
      <c r="NZ195" t="s">
        <v>81</v>
      </c>
      <c r="OA195" t="s">
        <v>81</v>
      </c>
      <c r="OB195" t="s">
        <v>81</v>
      </c>
      <c r="OC195" t="s">
        <v>81</v>
      </c>
      <c r="OD195" t="s">
        <v>81</v>
      </c>
      <c r="OE195" t="s">
        <v>81</v>
      </c>
      <c r="OF195" t="s">
        <v>81</v>
      </c>
      <c r="OG195" t="s">
        <v>81</v>
      </c>
      <c r="OH195" t="s">
        <v>81</v>
      </c>
      <c r="OI195" t="s">
        <v>81</v>
      </c>
      <c r="OJ195" t="s">
        <v>81</v>
      </c>
      <c r="OK195" t="s">
        <v>81</v>
      </c>
      <c r="OL195" t="s">
        <v>81</v>
      </c>
      <c r="OM195">
        <v>1</v>
      </c>
      <c r="ON195">
        <v>2</v>
      </c>
      <c r="OO195">
        <v>1</v>
      </c>
      <c r="OP195">
        <v>0</v>
      </c>
      <c r="OQ195" t="s">
        <v>81</v>
      </c>
      <c r="OR195" t="s">
        <v>81</v>
      </c>
      <c r="OS195" t="s">
        <v>81</v>
      </c>
      <c r="OT195" t="s">
        <v>81</v>
      </c>
      <c r="OU195" t="s">
        <v>81</v>
      </c>
      <c r="OV195" t="s">
        <v>81</v>
      </c>
      <c r="OW195" t="s">
        <v>81</v>
      </c>
      <c r="OX195" t="s">
        <v>81</v>
      </c>
      <c r="OY195" t="s">
        <v>81</v>
      </c>
      <c r="OZ195" t="s">
        <v>81</v>
      </c>
      <c r="PA195" t="s">
        <v>81</v>
      </c>
      <c r="PB195" t="s">
        <v>81</v>
      </c>
      <c r="PC195" t="s">
        <v>81</v>
      </c>
      <c r="PD195" t="s">
        <v>81</v>
      </c>
    </row>
    <row r="196" spans="1:420" x14ac:dyDescent="0.35">
      <c r="A196" s="20">
        <v>3120822</v>
      </c>
      <c r="B196" s="20">
        <v>3</v>
      </c>
      <c r="C196" s="20">
        <v>12</v>
      </c>
      <c r="D196" s="20">
        <v>8</v>
      </c>
      <c r="E196" s="20" t="s">
        <v>2039</v>
      </c>
      <c r="F196" s="20">
        <v>1</v>
      </c>
      <c r="G196" s="20">
        <v>17</v>
      </c>
      <c r="H196" s="20">
        <v>17</v>
      </c>
      <c r="I196" s="20">
        <v>90</v>
      </c>
      <c r="J196" s="20">
        <v>100</v>
      </c>
      <c r="K196" s="20">
        <v>30</v>
      </c>
      <c r="L196" s="20">
        <v>8000</v>
      </c>
      <c r="M196" s="20">
        <v>26</v>
      </c>
      <c r="N196" s="20">
        <v>10</v>
      </c>
      <c r="O196" s="20">
        <v>10</v>
      </c>
      <c r="P196" s="20">
        <v>10</v>
      </c>
      <c r="Q196" s="20" t="s">
        <v>81</v>
      </c>
      <c r="R196" s="20">
        <v>15</v>
      </c>
      <c r="S196" s="20">
        <v>3600</v>
      </c>
      <c r="T196" s="20" t="s">
        <v>81</v>
      </c>
      <c r="U196" s="20" t="s">
        <v>81</v>
      </c>
      <c r="V196" s="20" t="s">
        <v>81</v>
      </c>
      <c r="W196" s="20" t="s">
        <v>81</v>
      </c>
      <c r="X196" s="20" t="s">
        <v>81</v>
      </c>
      <c r="Y196" s="20" t="s">
        <v>81</v>
      </c>
      <c r="Z196" s="20" t="s">
        <v>81</v>
      </c>
      <c r="AA196" s="20" t="s">
        <v>81</v>
      </c>
      <c r="AB196" s="20" t="s">
        <v>81</v>
      </c>
      <c r="AC196" s="20" t="s">
        <v>81</v>
      </c>
      <c r="AD196" s="20" t="s">
        <v>81</v>
      </c>
      <c r="AE196" s="20" t="s">
        <v>81</v>
      </c>
      <c r="AF196" s="20" t="s">
        <v>81</v>
      </c>
      <c r="AG196" s="20" t="s">
        <v>81</v>
      </c>
      <c r="AH196" s="20" t="s">
        <v>81</v>
      </c>
      <c r="AI196" s="20" t="s">
        <v>81</v>
      </c>
      <c r="AJ196" s="20" t="s">
        <v>81</v>
      </c>
      <c r="AK196" s="20" t="s">
        <v>81</v>
      </c>
      <c r="AL196" s="20" t="s">
        <v>81</v>
      </c>
      <c r="AM196" s="20" t="s">
        <v>81</v>
      </c>
      <c r="AN196" s="20" t="s">
        <v>81</v>
      </c>
      <c r="AO196" s="20" t="s">
        <v>81</v>
      </c>
      <c r="AP196" s="20" t="s">
        <v>81</v>
      </c>
      <c r="AQ196" s="20" t="s">
        <v>81</v>
      </c>
      <c r="AR196" s="20" t="s">
        <v>81</v>
      </c>
      <c r="AS196" s="20" t="s">
        <v>81</v>
      </c>
      <c r="AT196" s="20" t="s">
        <v>81</v>
      </c>
      <c r="AU196" s="20" t="s">
        <v>81</v>
      </c>
      <c r="AV196">
        <v>2</v>
      </c>
      <c r="AW196" s="20" t="s">
        <v>81</v>
      </c>
      <c r="AX196">
        <v>90000</v>
      </c>
      <c r="AY196" s="20" t="s">
        <v>81</v>
      </c>
      <c r="AZ196">
        <v>20000</v>
      </c>
      <c r="BA196" t="s">
        <v>81</v>
      </c>
      <c r="BB196" t="s">
        <v>81</v>
      </c>
      <c r="BC196">
        <v>50000</v>
      </c>
      <c r="BD196" t="s">
        <v>81</v>
      </c>
      <c r="BE196" t="s">
        <v>81</v>
      </c>
      <c r="BF196" t="s">
        <v>81</v>
      </c>
      <c r="BG196" t="s">
        <v>81</v>
      </c>
      <c r="BH196" t="s">
        <v>81</v>
      </c>
      <c r="BI196" t="s">
        <v>81</v>
      </c>
      <c r="BJ196" t="s">
        <v>81</v>
      </c>
      <c r="BK196" t="s">
        <v>81</v>
      </c>
      <c r="BL196" t="s">
        <v>81</v>
      </c>
      <c r="BM196" t="s">
        <v>81</v>
      </c>
      <c r="BN196" t="s">
        <v>81</v>
      </c>
      <c r="BO196" t="s">
        <v>81</v>
      </c>
      <c r="BP196" t="s">
        <v>81</v>
      </c>
      <c r="BQ196" t="s">
        <v>81</v>
      </c>
      <c r="BR196" t="s">
        <v>81</v>
      </c>
      <c r="BS196" t="s">
        <v>81</v>
      </c>
      <c r="BT196" t="s">
        <v>81</v>
      </c>
      <c r="BU196">
        <v>1</v>
      </c>
      <c r="BV196" t="s">
        <v>81</v>
      </c>
      <c r="BW196">
        <v>3</v>
      </c>
      <c r="BX196" t="s">
        <v>81</v>
      </c>
      <c r="BY196">
        <v>2</v>
      </c>
      <c r="BZ196">
        <v>1</v>
      </c>
      <c r="CA196" t="s">
        <v>81</v>
      </c>
      <c r="CB196" t="s">
        <v>81</v>
      </c>
      <c r="CC196" t="s">
        <v>81</v>
      </c>
      <c r="CD196">
        <v>1</v>
      </c>
      <c r="CE196" t="s">
        <v>81</v>
      </c>
      <c r="CF196" t="s">
        <v>81</v>
      </c>
      <c r="CG196">
        <v>3</v>
      </c>
      <c r="CH196" t="s">
        <v>81</v>
      </c>
      <c r="CI196">
        <v>1</v>
      </c>
      <c r="CJ196">
        <v>1</v>
      </c>
      <c r="CK196" t="s">
        <v>81</v>
      </c>
      <c r="CL196" t="s">
        <v>81</v>
      </c>
      <c r="CM196">
        <v>2</v>
      </c>
      <c r="CN196">
        <v>1</v>
      </c>
      <c r="CO196">
        <v>1</v>
      </c>
      <c r="CP196" t="s">
        <v>81</v>
      </c>
      <c r="CQ196" t="s">
        <v>81</v>
      </c>
      <c r="CR196" t="s">
        <v>81</v>
      </c>
      <c r="CS196">
        <v>2</v>
      </c>
      <c r="CT196">
        <v>1</v>
      </c>
      <c r="CU196" t="s">
        <v>81</v>
      </c>
      <c r="CV196" t="s">
        <v>81</v>
      </c>
      <c r="CW196" t="s">
        <v>81</v>
      </c>
      <c r="CX196">
        <v>21</v>
      </c>
      <c r="CY196">
        <v>1</v>
      </c>
      <c r="CZ196" t="s">
        <v>81</v>
      </c>
      <c r="DA196" t="s">
        <v>81</v>
      </c>
      <c r="DB196" t="s">
        <v>81</v>
      </c>
      <c r="DC196">
        <v>60</v>
      </c>
      <c r="DD196" t="s">
        <v>81</v>
      </c>
      <c r="DE196" t="s">
        <v>81</v>
      </c>
      <c r="DF196">
        <v>1</v>
      </c>
      <c r="DG196" t="s">
        <v>81</v>
      </c>
      <c r="DH196">
        <v>1</v>
      </c>
      <c r="DI196" t="s">
        <v>81</v>
      </c>
      <c r="DJ196" t="s">
        <v>81</v>
      </c>
      <c r="DK196">
        <v>1</v>
      </c>
      <c r="DL196" t="s">
        <v>81</v>
      </c>
      <c r="DM196">
        <v>1</v>
      </c>
      <c r="DN196">
        <v>1</v>
      </c>
      <c r="DO196" t="s">
        <v>81</v>
      </c>
      <c r="DP196">
        <v>1</v>
      </c>
      <c r="DQ196" t="s">
        <v>81</v>
      </c>
      <c r="DR196">
        <v>1</v>
      </c>
      <c r="DS196" t="s">
        <v>81</v>
      </c>
      <c r="DT196" t="s">
        <v>81</v>
      </c>
      <c r="DU196" t="s">
        <v>81</v>
      </c>
      <c r="DV196" t="s">
        <v>81</v>
      </c>
      <c r="DW196" t="s">
        <v>81</v>
      </c>
      <c r="DX196" t="s">
        <v>81</v>
      </c>
      <c r="DY196" t="s">
        <v>81</v>
      </c>
      <c r="DZ196" t="s">
        <v>81</v>
      </c>
      <c r="EA196" t="s">
        <v>81</v>
      </c>
      <c r="EB196" t="s">
        <v>81</v>
      </c>
      <c r="EC196">
        <v>1</v>
      </c>
      <c r="ED196" t="s">
        <v>81</v>
      </c>
      <c r="EE196" t="s">
        <v>81</v>
      </c>
      <c r="EF196" t="s">
        <v>81</v>
      </c>
      <c r="EG196">
        <v>1</v>
      </c>
      <c r="EH196" t="s">
        <v>81</v>
      </c>
      <c r="EI196" t="s">
        <v>81</v>
      </c>
      <c r="EJ196" t="s">
        <v>81</v>
      </c>
      <c r="EK196" t="s">
        <v>81</v>
      </c>
      <c r="EL196" t="s">
        <v>81</v>
      </c>
      <c r="EM196" t="s">
        <v>81</v>
      </c>
      <c r="EN196" t="s">
        <v>81</v>
      </c>
      <c r="EO196" t="s">
        <v>81</v>
      </c>
      <c r="EP196" t="s">
        <v>81</v>
      </c>
      <c r="EQ196" t="s">
        <v>81</v>
      </c>
      <c r="ER196">
        <v>1</v>
      </c>
      <c r="ES196" t="s">
        <v>81</v>
      </c>
      <c r="ET196" t="s">
        <v>81</v>
      </c>
      <c r="EU196" t="s">
        <v>81</v>
      </c>
      <c r="EV196">
        <v>4</v>
      </c>
      <c r="EW196" t="s">
        <v>81</v>
      </c>
      <c r="EX196" t="s">
        <v>81</v>
      </c>
      <c r="EY196" t="s">
        <v>81</v>
      </c>
      <c r="EZ196" t="s">
        <v>81</v>
      </c>
      <c r="FA196" t="s">
        <v>81</v>
      </c>
      <c r="FB196" t="s">
        <v>81</v>
      </c>
      <c r="FC196" t="s">
        <v>81</v>
      </c>
      <c r="FD196" t="s">
        <v>81</v>
      </c>
      <c r="FE196" t="s">
        <v>81</v>
      </c>
      <c r="FF196" t="s">
        <v>81</v>
      </c>
      <c r="FG196">
        <v>1</v>
      </c>
      <c r="FH196" t="s">
        <v>81</v>
      </c>
      <c r="FI196">
        <v>1</v>
      </c>
      <c r="FJ196">
        <v>2</v>
      </c>
      <c r="FK196">
        <v>1</v>
      </c>
      <c r="FL196" t="s">
        <v>81</v>
      </c>
      <c r="FM196" t="s">
        <v>81</v>
      </c>
      <c r="FN196" t="s">
        <v>81</v>
      </c>
      <c r="FO196" t="s">
        <v>81</v>
      </c>
      <c r="FP196" t="s">
        <v>81</v>
      </c>
      <c r="FQ196">
        <v>1</v>
      </c>
      <c r="FR196" t="s">
        <v>81</v>
      </c>
      <c r="FS196">
        <v>2</v>
      </c>
      <c r="FT196" t="s">
        <v>81</v>
      </c>
      <c r="FU196">
        <v>1</v>
      </c>
      <c r="FV196" t="s">
        <v>81</v>
      </c>
      <c r="FW196" t="s">
        <v>81</v>
      </c>
      <c r="FX196" t="s">
        <v>81</v>
      </c>
      <c r="FY196" t="s">
        <v>81</v>
      </c>
      <c r="FZ196" t="s">
        <v>81</v>
      </c>
      <c r="GA196" t="s">
        <v>81</v>
      </c>
      <c r="GB196" t="s">
        <v>81</v>
      </c>
      <c r="GC196" t="s">
        <v>81</v>
      </c>
      <c r="GD196" t="s">
        <v>81</v>
      </c>
      <c r="GE196" t="s">
        <v>81</v>
      </c>
      <c r="GF196" t="s">
        <v>81</v>
      </c>
      <c r="GG196" t="s">
        <v>81</v>
      </c>
      <c r="GH196" t="s">
        <v>81</v>
      </c>
      <c r="GI196" t="s">
        <v>81</v>
      </c>
      <c r="GJ196" t="s">
        <v>81</v>
      </c>
      <c r="GK196" t="s">
        <v>81</v>
      </c>
      <c r="GL196" t="s">
        <v>81</v>
      </c>
      <c r="GM196" t="s">
        <v>81</v>
      </c>
      <c r="GN196" t="s">
        <v>81</v>
      </c>
      <c r="GO196" t="s">
        <v>81</v>
      </c>
      <c r="GP196" t="s">
        <v>81</v>
      </c>
      <c r="GQ196" t="s">
        <v>81</v>
      </c>
      <c r="GR196" t="s">
        <v>81</v>
      </c>
      <c r="GS196" t="s">
        <v>81</v>
      </c>
      <c r="GT196" t="s">
        <v>81</v>
      </c>
      <c r="GU196" t="s">
        <v>81</v>
      </c>
      <c r="GV196" t="s">
        <v>81</v>
      </c>
      <c r="GW196" t="s">
        <v>81</v>
      </c>
      <c r="GX196" t="s">
        <v>81</v>
      </c>
      <c r="GY196" t="s">
        <v>81</v>
      </c>
      <c r="GZ196" t="s">
        <v>81</v>
      </c>
      <c r="HA196" t="s">
        <v>81</v>
      </c>
      <c r="HB196" t="s">
        <v>81</v>
      </c>
      <c r="HC196" t="s">
        <v>81</v>
      </c>
      <c r="HD196" t="s">
        <v>81</v>
      </c>
      <c r="HE196" t="s">
        <v>81</v>
      </c>
      <c r="HF196" t="s">
        <v>81</v>
      </c>
      <c r="HG196" t="s">
        <v>81</v>
      </c>
      <c r="HH196" t="s">
        <v>81</v>
      </c>
      <c r="HI196" t="s">
        <v>81</v>
      </c>
      <c r="HJ196" t="s">
        <v>81</v>
      </c>
      <c r="HK196" t="s">
        <v>81</v>
      </c>
      <c r="HL196" t="s">
        <v>81</v>
      </c>
      <c r="HM196" t="s">
        <v>81</v>
      </c>
      <c r="HN196" t="s">
        <v>81</v>
      </c>
      <c r="HO196" t="s">
        <v>81</v>
      </c>
      <c r="HP196" t="s">
        <v>81</v>
      </c>
      <c r="HQ196" t="s">
        <v>81</v>
      </c>
      <c r="HR196" t="s">
        <v>81</v>
      </c>
      <c r="HS196" t="s">
        <v>81</v>
      </c>
      <c r="HT196" t="s">
        <v>81</v>
      </c>
      <c r="HU196" t="s">
        <v>81</v>
      </c>
      <c r="HV196" t="s">
        <v>81</v>
      </c>
      <c r="HW196" t="s">
        <v>81</v>
      </c>
      <c r="HX196" t="s">
        <v>81</v>
      </c>
      <c r="HY196" t="s">
        <v>81</v>
      </c>
      <c r="HZ196" t="s">
        <v>81</v>
      </c>
      <c r="IA196" t="s">
        <v>81</v>
      </c>
      <c r="IB196" t="s">
        <v>81</v>
      </c>
      <c r="IC196" t="s">
        <v>81</v>
      </c>
      <c r="ID196" t="s">
        <v>81</v>
      </c>
      <c r="IE196" t="s">
        <v>81</v>
      </c>
      <c r="IF196" t="s">
        <v>81</v>
      </c>
      <c r="IG196" t="s">
        <v>81</v>
      </c>
      <c r="IH196" t="s">
        <v>81</v>
      </c>
      <c r="II196" t="s">
        <v>81</v>
      </c>
      <c r="IJ196" t="s">
        <v>81</v>
      </c>
      <c r="IK196" t="s">
        <v>81</v>
      </c>
      <c r="IL196" t="s">
        <v>81</v>
      </c>
      <c r="IM196" t="s">
        <v>81</v>
      </c>
      <c r="IN196" t="s">
        <v>81</v>
      </c>
      <c r="IO196" t="s">
        <v>81</v>
      </c>
      <c r="IP196" t="s">
        <v>81</v>
      </c>
      <c r="IQ196" t="s">
        <v>81</v>
      </c>
      <c r="IR196" t="s">
        <v>81</v>
      </c>
      <c r="IS196" t="s">
        <v>81</v>
      </c>
      <c r="IT196" t="s">
        <v>81</v>
      </c>
      <c r="IU196" t="s">
        <v>81</v>
      </c>
      <c r="IV196" t="s">
        <v>81</v>
      </c>
      <c r="IW196" t="s">
        <v>81</v>
      </c>
      <c r="IX196" t="s">
        <v>81</v>
      </c>
      <c r="IY196" t="s">
        <v>81</v>
      </c>
      <c r="IZ196" t="s">
        <v>81</v>
      </c>
      <c r="JA196" t="s">
        <v>81</v>
      </c>
      <c r="JB196" t="s">
        <v>81</v>
      </c>
      <c r="JC196" t="s">
        <v>81</v>
      </c>
      <c r="JD196" t="s">
        <v>81</v>
      </c>
      <c r="JE196" t="s">
        <v>81</v>
      </c>
      <c r="JF196" t="s">
        <v>81</v>
      </c>
      <c r="JG196" t="s">
        <v>81</v>
      </c>
      <c r="JH196" t="s">
        <v>81</v>
      </c>
      <c r="JI196" t="s">
        <v>81</v>
      </c>
      <c r="JJ196" t="s">
        <v>81</v>
      </c>
      <c r="JK196" t="s">
        <v>81</v>
      </c>
      <c r="JL196" t="s">
        <v>81</v>
      </c>
      <c r="JM196" t="s">
        <v>81</v>
      </c>
      <c r="JN196" t="s">
        <v>81</v>
      </c>
      <c r="JO196" t="s">
        <v>81</v>
      </c>
      <c r="JP196" t="s">
        <v>81</v>
      </c>
      <c r="JQ196" t="s">
        <v>81</v>
      </c>
      <c r="JR196" t="s">
        <v>81</v>
      </c>
      <c r="JS196" t="s">
        <v>81</v>
      </c>
      <c r="JT196" t="s">
        <v>81</v>
      </c>
      <c r="JU196" t="s">
        <v>81</v>
      </c>
      <c r="JV196" t="s">
        <v>81</v>
      </c>
      <c r="JW196" t="s">
        <v>81</v>
      </c>
      <c r="JX196" t="s">
        <v>81</v>
      </c>
      <c r="JY196" t="s">
        <v>81</v>
      </c>
      <c r="JZ196" t="s">
        <v>81</v>
      </c>
      <c r="KA196" t="s">
        <v>81</v>
      </c>
      <c r="KB196" t="s">
        <v>81</v>
      </c>
      <c r="KC196" t="s">
        <v>81</v>
      </c>
      <c r="KD196" t="s">
        <v>81</v>
      </c>
      <c r="KE196" t="s">
        <v>81</v>
      </c>
      <c r="KF196" t="s">
        <v>81</v>
      </c>
      <c r="KG196" t="s">
        <v>81</v>
      </c>
      <c r="KH196" t="s">
        <v>81</v>
      </c>
      <c r="KI196" t="s">
        <v>81</v>
      </c>
      <c r="KJ196" t="s">
        <v>81</v>
      </c>
      <c r="KK196" t="s">
        <v>81</v>
      </c>
      <c r="KL196" t="s">
        <v>81</v>
      </c>
      <c r="KM196" t="s">
        <v>81</v>
      </c>
      <c r="KN196" t="s">
        <v>81</v>
      </c>
      <c r="KO196" t="s">
        <v>81</v>
      </c>
      <c r="KP196" t="s">
        <v>81</v>
      </c>
      <c r="KQ196" t="s">
        <v>81</v>
      </c>
      <c r="KR196" t="s">
        <v>81</v>
      </c>
      <c r="KS196" t="s">
        <v>81</v>
      </c>
      <c r="KT196" t="s">
        <v>81</v>
      </c>
      <c r="KU196" t="s">
        <v>81</v>
      </c>
      <c r="KV196" t="s">
        <v>81</v>
      </c>
      <c r="KW196" t="s">
        <v>81</v>
      </c>
      <c r="KX196" t="s">
        <v>81</v>
      </c>
      <c r="KY196" t="s">
        <v>81</v>
      </c>
      <c r="KZ196" t="s">
        <v>81</v>
      </c>
      <c r="LA196" t="s">
        <v>81</v>
      </c>
      <c r="LB196" t="s">
        <v>81</v>
      </c>
      <c r="LC196" t="s">
        <v>81</v>
      </c>
      <c r="LD196" t="s">
        <v>81</v>
      </c>
      <c r="LE196" t="s">
        <v>81</v>
      </c>
      <c r="LF196" t="s">
        <v>81</v>
      </c>
      <c r="LG196" t="s">
        <v>81</v>
      </c>
      <c r="LH196" t="s">
        <v>81</v>
      </c>
      <c r="LI196" t="s">
        <v>81</v>
      </c>
      <c r="LJ196" t="s">
        <v>81</v>
      </c>
      <c r="LK196" t="s">
        <v>81</v>
      </c>
      <c r="LL196" t="s">
        <v>81</v>
      </c>
      <c r="LM196" t="s">
        <v>81</v>
      </c>
      <c r="LN196" t="s">
        <v>81</v>
      </c>
      <c r="LO196" t="s">
        <v>81</v>
      </c>
      <c r="LP196" t="s">
        <v>81</v>
      </c>
      <c r="LQ196" t="s">
        <v>81</v>
      </c>
      <c r="LR196" t="s">
        <v>81</v>
      </c>
      <c r="LS196" t="s">
        <v>81</v>
      </c>
      <c r="LT196" t="s">
        <v>81</v>
      </c>
      <c r="LU196" t="s">
        <v>81</v>
      </c>
      <c r="LV196" t="s">
        <v>81</v>
      </c>
      <c r="LW196" t="s">
        <v>81</v>
      </c>
      <c r="LX196" t="s">
        <v>81</v>
      </c>
      <c r="LY196" t="s">
        <v>81</v>
      </c>
      <c r="LZ196" t="s">
        <v>81</v>
      </c>
      <c r="MA196" t="s">
        <v>81</v>
      </c>
      <c r="MB196" t="s">
        <v>81</v>
      </c>
      <c r="MC196" t="s">
        <v>81</v>
      </c>
      <c r="MD196" t="s">
        <v>81</v>
      </c>
      <c r="ME196" t="s">
        <v>81</v>
      </c>
      <c r="MF196" t="s">
        <v>81</v>
      </c>
      <c r="MG196" t="s">
        <v>81</v>
      </c>
      <c r="MH196" t="s">
        <v>81</v>
      </c>
      <c r="MI196" t="s">
        <v>81</v>
      </c>
      <c r="MJ196" t="s">
        <v>81</v>
      </c>
      <c r="MK196" t="s">
        <v>81</v>
      </c>
      <c r="ML196" t="s">
        <v>81</v>
      </c>
      <c r="MM196" t="s">
        <v>81</v>
      </c>
      <c r="MN196" t="s">
        <v>81</v>
      </c>
      <c r="MO196" t="s">
        <v>81</v>
      </c>
      <c r="MP196" t="s">
        <v>81</v>
      </c>
      <c r="MQ196" t="s">
        <v>81</v>
      </c>
      <c r="MR196" t="s">
        <v>81</v>
      </c>
      <c r="MS196" t="s">
        <v>81</v>
      </c>
      <c r="MT196" t="s">
        <v>81</v>
      </c>
      <c r="MU196" t="s">
        <v>81</v>
      </c>
      <c r="MV196" t="s">
        <v>81</v>
      </c>
      <c r="MW196" t="s">
        <v>81</v>
      </c>
      <c r="MX196" t="s">
        <v>81</v>
      </c>
      <c r="MY196" t="s">
        <v>81</v>
      </c>
      <c r="MZ196" t="s">
        <v>81</v>
      </c>
      <c r="NA196" t="s">
        <v>81</v>
      </c>
      <c r="NB196" t="s">
        <v>81</v>
      </c>
      <c r="NC196" t="s">
        <v>81</v>
      </c>
      <c r="ND196" t="s">
        <v>81</v>
      </c>
      <c r="NE196" t="s">
        <v>81</v>
      </c>
      <c r="NF196" t="s">
        <v>81</v>
      </c>
      <c r="NG196" t="s">
        <v>81</v>
      </c>
      <c r="NH196" t="s">
        <v>81</v>
      </c>
      <c r="NI196" t="s">
        <v>81</v>
      </c>
      <c r="NJ196" t="s">
        <v>81</v>
      </c>
      <c r="NK196" t="s">
        <v>81</v>
      </c>
      <c r="NL196" t="s">
        <v>81</v>
      </c>
      <c r="NM196" t="s">
        <v>81</v>
      </c>
      <c r="NN196" t="s">
        <v>81</v>
      </c>
      <c r="NO196" t="s">
        <v>81</v>
      </c>
      <c r="NP196" t="s">
        <v>81</v>
      </c>
      <c r="NQ196" t="s">
        <v>81</v>
      </c>
      <c r="NR196" t="s">
        <v>81</v>
      </c>
      <c r="NS196" t="s">
        <v>81</v>
      </c>
      <c r="NT196" t="s">
        <v>81</v>
      </c>
      <c r="NU196" t="s">
        <v>81</v>
      </c>
      <c r="NV196" t="s">
        <v>81</v>
      </c>
      <c r="NW196" t="s">
        <v>81</v>
      </c>
      <c r="NX196" t="s">
        <v>81</v>
      </c>
      <c r="NY196" t="s">
        <v>81</v>
      </c>
      <c r="NZ196" t="s">
        <v>81</v>
      </c>
      <c r="OA196" t="s">
        <v>81</v>
      </c>
      <c r="OB196" t="s">
        <v>81</v>
      </c>
      <c r="OC196" t="s">
        <v>81</v>
      </c>
      <c r="OD196" t="s">
        <v>81</v>
      </c>
      <c r="OE196" t="s">
        <v>81</v>
      </c>
      <c r="OF196" t="s">
        <v>81</v>
      </c>
      <c r="OG196" t="s">
        <v>81</v>
      </c>
      <c r="OH196" t="s">
        <v>81</v>
      </c>
      <c r="OI196" t="s">
        <v>81</v>
      </c>
      <c r="OJ196" t="s">
        <v>81</v>
      </c>
      <c r="OK196" t="s">
        <v>81</v>
      </c>
      <c r="OL196" t="s">
        <v>81</v>
      </c>
      <c r="OM196">
        <v>0</v>
      </c>
      <c r="ON196" t="s">
        <v>81</v>
      </c>
      <c r="OO196" t="s">
        <v>81</v>
      </c>
      <c r="OP196">
        <v>0</v>
      </c>
      <c r="OQ196" t="s">
        <v>81</v>
      </c>
      <c r="OR196" t="s">
        <v>81</v>
      </c>
      <c r="OS196" t="s">
        <v>81</v>
      </c>
      <c r="OT196" t="s">
        <v>81</v>
      </c>
      <c r="OU196" t="s">
        <v>81</v>
      </c>
      <c r="OV196" t="s">
        <v>81</v>
      </c>
      <c r="OW196" t="s">
        <v>81</v>
      </c>
      <c r="OX196" t="s">
        <v>81</v>
      </c>
      <c r="OY196" t="s">
        <v>81</v>
      </c>
      <c r="OZ196" t="s">
        <v>81</v>
      </c>
      <c r="PA196" t="s">
        <v>81</v>
      </c>
      <c r="PB196" t="s">
        <v>81</v>
      </c>
      <c r="PC196" t="s">
        <v>81</v>
      </c>
      <c r="PD196" t="s">
        <v>81</v>
      </c>
    </row>
    <row r="197" spans="1:420" x14ac:dyDescent="0.35">
      <c r="A197" s="20">
        <v>3120823</v>
      </c>
      <c r="B197" s="20">
        <v>3</v>
      </c>
      <c r="C197" s="20">
        <v>12</v>
      </c>
      <c r="D197" s="20">
        <v>8</v>
      </c>
      <c r="E197" s="20" t="s">
        <v>2045</v>
      </c>
      <c r="F197" s="20">
        <v>1</v>
      </c>
      <c r="G197" s="20">
        <v>4</v>
      </c>
      <c r="H197" s="20">
        <v>4</v>
      </c>
      <c r="I197" s="20">
        <v>80</v>
      </c>
      <c r="J197" s="20">
        <v>50</v>
      </c>
      <c r="K197" s="20">
        <v>12</v>
      </c>
      <c r="L197" s="20">
        <v>7300</v>
      </c>
      <c r="M197" s="20">
        <v>4</v>
      </c>
      <c r="N197" s="20">
        <v>4</v>
      </c>
      <c r="O197" s="20">
        <v>4</v>
      </c>
      <c r="P197" s="20">
        <v>30</v>
      </c>
      <c r="Q197" s="20" t="s">
        <v>81</v>
      </c>
      <c r="R197" s="20">
        <v>3</v>
      </c>
      <c r="S197" s="20">
        <v>30000</v>
      </c>
      <c r="T197" s="20" t="s">
        <v>81</v>
      </c>
      <c r="U197" s="20" t="s">
        <v>81</v>
      </c>
      <c r="V197" s="20" t="s">
        <v>81</v>
      </c>
      <c r="W197" s="20" t="s">
        <v>81</v>
      </c>
      <c r="X197" s="20" t="s">
        <v>81</v>
      </c>
      <c r="Y197" s="20" t="s">
        <v>81</v>
      </c>
      <c r="Z197" s="20" t="s">
        <v>81</v>
      </c>
      <c r="AA197" s="20" t="s">
        <v>81</v>
      </c>
      <c r="AB197" s="20" t="s">
        <v>81</v>
      </c>
      <c r="AC197" s="20" t="s">
        <v>81</v>
      </c>
      <c r="AD197" s="20" t="s">
        <v>81</v>
      </c>
      <c r="AE197" s="20" t="s">
        <v>81</v>
      </c>
      <c r="AF197" s="20" t="s">
        <v>81</v>
      </c>
      <c r="AG197" s="20" t="s">
        <v>81</v>
      </c>
      <c r="AH197" s="20" t="s">
        <v>81</v>
      </c>
      <c r="AI197" s="20" t="s">
        <v>81</v>
      </c>
      <c r="AJ197" s="20" t="s">
        <v>81</v>
      </c>
      <c r="AK197" s="20" t="s">
        <v>81</v>
      </c>
      <c r="AL197" s="20" t="s">
        <v>81</v>
      </c>
      <c r="AM197" s="20" t="s">
        <v>81</v>
      </c>
      <c r="AN197" s="20" t="s">
        <v>81</v>
      </c>
      <c r="AO197" s="20" t="s">
        <v>81</v>
      </c>
      <c r="AP197" s="20" t="s">
        <v>81</v>
      </c>
      <c r="AQ197" s="20" t="s">
        <v>81</v>
      </c>
      <c r="AR197" s="20" t="s">
        <v>81</v>
      </c>
      <c r="AS197" s="20" t="s">
        <v>81</v>
      </c>
      <c r="AT197" s="20" t="s">
        <v>81</v>
      </c>
      <c r="AU197" s="20" t="s">
        <v>81</v>
      </c>
      <c r="AV197">
        <v>2</v>
      </c>
      <c r="AW197" s="20" t="s">
        <v>81</v>
      </c>
      <c r="AX197">
        <v>70000</v>
      </c>
      <c r="AY197">
        <v>8000</v>
      </c>
      <c r="AZ197">
        <v>15000</v>
      </c>
      <c r="BA197" t="s">
        <v>81</v>
      </c>
      <c r="BB197">
        <v>50000</v>
      </c>
      <c r="BC197">
        <v>30000</v>
      </c>
      <c r="BD197">
        <v>20000</v>
      </c>
      <c r="BE197" t="s">
        <v>81</v>
      </c>
      <c r="BF197" t="s">
        <v>81</v>
      </c>
      <c r="BG197" t="s">
        <v>81</v>
      </c>
      <c r="BH197" t="s">
        <v>81</v>
      </c>
      <c r="BI197" t="s">
        <v>81</v>
      </c>
      <c r="BJ197" t="s">
        <v>81</v>
      </c>
      <c r="BK197" t="s">
        <v>81</v>
      </c>
      <c r="BL197" t="s">
        <v>81</v>
      </c>
      <c r="BM197" t="s">
        <v>81</v>
      </c>
      <c r="BN197" t="s">
        <v>81</v>
      </c>
      <c r="BO197" t="s">
        <v>81</v>
      </c>
      <c r="BP197" t="s">
        <v>81</v>
      </c>
      <c r="BQ197" t="s">
        <v>81</v>
      </c>
      <c r="BR197" t="s">
        <v>81</v>
      </c>
      <c r="BS197" t="s">
        <v>81</v>
      </c>
      <c r="BT197" t="s">
        <v>81</v>
      </c>
      <c r="BU197" s="27">
        <v>0</v>
      </c>
      <c r="BV197" t="s">
        <v>81</v>
      </c>
      <c r="BW197">
        <v>5</v>
      </c>
      <c r="BX197" t="s">
        <v>81</v>
      </c>
      <c r="BY197">
        <v>1</v>
      </c>
      <c r="BZ197" t="s">
        <v>81</v>
      </c>
      <c r="CA197" t="s">
        <v>81</v>
      </c>
      <c r="CB197">
        <v>1</v>
      </c>
      <c r="CC197" t="s">
        <v>81</v>
      </c>
      <c r="CD197">
        <v>1</v>
      </c>
      <c r="CE197" t="s">
        <v>81</v>
      </c>
      <c r="CF197" t="s">
        <v>81</v>
      </c>
      <c r="CG197">
        <v>4</v>
      </c>
      <c r="CH197" t="s">
        <v>81</v>
      </c>
      <c r="CI197">
        <v>1</v>
      </c>
      <c r="CJ197" t="s">
        <v>81</v>
      </c>
      <c r="CK197" t="s">
        <v>81</v>
      </c>
      <c r="CL197">
        <v>10</v>
      </c>
      <c r="CM197" t="s">
        <v>81</v>
      </c>
      <c r="CN197">
        <v>1</v>
      </c>
      <c r="CO197" t="s">
        <v>81</v>
      </c>
      <c r="CP197" t="s">
        <v>81</v>
      </c>
      <c r="CQ197">
        <v>1</v>
      </c>
      <c r="CR197" t="s">
        <v>81</v>
      </c>
      <c r="CS197">
        <v>1</v>
      </c>
      <c r="CT197" t="s">
        <v>81</v>
      </c>
      <c r="CU197" t="s">
        <v>81</v>
      </c>
      <c r="CV197">
        <v>1</v>
      </c>
      <c r="CW197" t="s">
        <v>81</v>
      </c>
      <c r="CX197">
        <v>1</v>
      </c>
      <c r="CY197">
        <v>1</v>
      </c>
      <c r="CZ197" t="s">
        <v>81</v>
      </c>
      <c r="DA197" t="s">
        <v>81</v>
      </c>
      <c r="DB197" t="s">
        <v>81</v>
      </c>
      <c r="DC197">
        <v>1</v>
      </c>
      <c r="DD197" t="s">
        <v>81</v>
      </c>
      <c r="DE197" t="s">
        <v>81</v>
      </c>
      <c r="DF197">
        <v>1</v>
      </c>
      <c r="DG197" t="s">
        <v>81</v>
      </c>
      <c r="DH197">
        <v>1</v>
      </c>
      <c r="DI197" t="s">
        <v>81</v>
      </c>
      <c r="DJ197" t="s">
        <v>81</v>
      </c>
      <c r="DK197" t="s">
        <v>81</v>
      </c>
      <c r="DL197" t="s">
        <v>81</v>
      </c>
      <c r="DM197" t="s">
        <v>81</v>
      </c>
      <c r="DN197" t="s">
        <v>81</v>
      </c>
      <c r="DO197" t="s">
        <v>81</v>
      </c>
      <c r="DP197">
        <v>2</v>
      </c>
      <c r="DQ197" t="s">
        <v>81</v>
      </c>
      <c r="DR197">
        <v>1</v>
      </c>
      <c r="DS197" t="s">
        <v>81</v>
      </c>
      <c r="DT197" t="s">
        <v>81</v>
      </c>
      <c r="DU197" t="s">
        <v>81</v>
      </c>
      <c r="DV197" t="s">
        <v>81</v>
      </c>
      <c r="DW197" t="s">
        <v>81</v>
      </c>
      <c r="DX197" t="s">
        <v>81</v>
      </c>
      <c r="DY197" t="s">
        <v>81</v>
      </c>
      <c r="DZ197">
        <v>1</v>
      </c>
      <c r="EA197" t="s">
        <v>81</v>
      </c>
      <c r="EB197">
        <v>1</v>
      </c>
      <c r="EC197" t="s">
        <v>81</v>
      </c>
      <c r="ED197" t="s">
        <v>81</v>
      </c>
      <c r="EE197" t="s">
        <v>81</v>
      </c>
      <c r="EF197" t="s">
        <v>81</v>
      </c>
      <c r="EG197" t="s">
        <v>81</v>
      </c>
      <c r="EH197" t="s">
        <v>81</v>
      </c>
      <c r="EI197" t="s">
        <v>81</v>
      </c>
      <c r="EJ197" t="s">
        <v>81</v>
      </c>
      <c r="EK197" t="s">
        <v>81</v>
      </c>
      <c r="EL197" t="s">
        <v>81</v>
      </c>
      <c r="EM197" t="s">
        <v>81</v>
      </c>
      <c r="EN197" t="s">
        <v>81</v>
      </c>
      <c r="EO197" t="s">
        <v>81</v>
      </c>
      <c r="EP197">
        <v>1</v>
      </c>
      <c r="EQ197">
        <v>1</v>
      </c>
      <c r="ER197" t="s">
        <v>81</v>
      </c>
      <c r="ES197" t="s">
        <v>81</v>
      </c>
      <c r="ET197">
        <v>1</v>
      </c>
      <c r="EU197" t="s">
        <v>81</v>
      </c>
      <c r="EV197">
        <v>1</v>
      </c>
      <c r="EW197" t="s">
        <v>81</v>
      </c>
      <c r="EX197" t="s">
        <v>81</v>
      </c>
      <c r="EY197">
        <v>1</v>
      </c>
      <c r="EZ197" t="s">
        <v>81</v>
      </c>
      <c r="FA197">
        <v>1</v>
      </c>
      <c r="FB197" t="s">
        <v>81</v>
      </c>
      <c r="FC197" t="s">
        <v>81</v>
      </c>
      <c r="FD197">
        <v>1</v>
      </c>
      <c r="FE197" t="s">
        <v>81</v>
      </c>
      <c r="FF197">
        <v>1</v>
      </c>
      <c r="FG197" t="s">
        <v>81</v>
      </c>
      <c r="FH197" t="s">
        <v>81</v>
      </c>
      <c r="FI197">
        <v>5</v>
      </c>
      <c r="FJ197">
        <v>20</v>
      </c>
      <c r="FK197">
        <v>1</v>
      </c>
      <c r="FL197" t="s">
        <v>81</v>
      </c>
      <c r="FM197" t="s">
        <v>81</v>
      </c>
      <c r="FN197">
        <v>1</v>
      </c>
      <c r="FO197" t="s">
        <v>81</v>
      </c>
      <c r="FP197">
        <v>1</v>
      </c>
      <c r="FQ197" t="s">
        <v>81</v>
      </c>
      <c r="FR197" t="s">
        <v>81</v>
      </c>
      <c r="FS197">
        <v>2</v>
      </c>
      <c r="FT197" t="s">
        <v>81</v>
      </c>
      <c r="FU197">
        <v>1</v>
      </c>
      <c r="FV197" t="s">
        <v>81</v>
      </c>
      <c r="FW197" t="s">
        <v>81</v>
      </c>
      <c r="FX197" t="s">
        <v>81</v>
      </c>
      <c r="FY197" t="s">
        <v>81</v>
      </c>
      <c r="FZ197" t="s">
        <v>81</v>
      </c>
      <c r="GA197" t="s">
        <v>81</v>
      </c>
      <c r="GB197" t="s">
        <v>81</v>
      </c>
      <c r="GC197" t="s">
        <v>81</v>
      </c>
      <c r="GD197" t="s">
        <v>81</v>
      </c>
      <c r="GE197" t="s">
        <v>81</v>
      </c>
      <c r="GF197" t="s">
        <v>81</v>
      </c>
      <c r="GG197" t="s">
        <v>81</v>
      </c>
      <c r="GH197" t="s">
        <v>81</v>
      </c>
      <c r="GI197" t="s">
        <v>81</v>
      </c>
      <c r="GJ197" t="s">
        <v>81</v>
      </c>
      <c r="GK197" t="s">
        <v>81</v>
      </c>
      <c r="GL197" t="s">
        <v>81</v>
      </c>
      <c r="GM197" t="s">
        <v>81</v>
      </c>
      <c r="GN197" t="s">
        <v>81</v>
      </c>
      <c r="GO197" t="s">
        <v>81</v>
      </c>
      <c r="GP197" t="s">
        <v>81</v>
      </c>
      <c r="GQ197" t="s">
        <v>81</v>
      </c>
      <c r="GR197" t="s">
        <v>81</v>
      </c>
      <c r="GS197" t="s">
        <v>81</v>
      </c>
      <c r="GT197" t="s">
        <v>81</v>
      </c>
      <c r="GU197" t="s">
        <v>81</v>
      </c>
      <c r="GV197" t="s">
        <v>81</v>
      </c>
      <c r="GW197" t="s">
        <v>81</v>
      </c>
      <c r="GX197" t="s">
        <v>81</v>
      </c>
      <c r="GY197" t="s">
        <v>81</v>
      </c>
      <c r="GZ197" t="s">
        <v>81</v>
      </c>
      <c r="HA197" t="s">
        <v>81</v>
      </c>
      <c r="HB197" t="s">
        <v>81</v>
      </c>
      <c r="HC197" t="s">
        <v>81</v>
      </c>
      <c r="HD197" t="s">
        <v>81</v>
      </c>
      <c r="HE197" t="s">
        <v>81</v>
      </c>
      <c r="HF197" t="s">
        <v>81</v>
      </c>
      <c r="HG197" t="s">
        <v>81</v>
      </c>
      <c r="HH197" t="s">
        <v>81</v>
      </c>
      <c r="HI197" t="s">
        <v>81</v>
      </c>
      <c r="HJ197" t="s">
        <v>81</v>
      </c>
      <c r="HK197" t="s">
        <v>81</v>
      </c>
      <c r="HL197" t="s">
        <v>81</v>
      </c>
      <c r="HM197" t="s">
        <v>81</v>
      </c>
      <c r="HN197" t="s">
        <v>81</v>
      </c>
      <c r="HO197" t="s">
        <v>81</v>
      </c>
      <c r="HP197" t="s">
        <v>81</v>
      </c>
      <c r="HQ197" t="s">
        <v>81</v>
      </c>
      <c r="HR197" t="s">
        <v>81</v>
      </c>
      <c r="HS197" t="s">
        <v>81</v>
      </c>
      <c r="HT197" t="s">
        <v>81</v>
      </c>
      <c r="HU197" t="s">
        <v>81</v>
      </c>
      <c r="HV197" t="s">
        <v>81</v>
      </c>
      <c r="HW197" t="s">
        <v>81</v>
      </c>
      <c r="HX197" t="s">
        <v>81</v>
      </c>
      <c r="HY197" t="s">
        <v>81</v>
      </c>
      <c r="HZ197" t="s">
        <v>81</v>
      </c>
      <c r="IA197" t="s">
        <v>81</v>
      </c>
      <c r="IB197" t="s">
        <v>81</v>
      </c>
      <c r="IC197" t="s">
        <v>81</v>
      </c>
      <c r="ID197" t="s">
        <v>81</v>
      </c>
      <c r="IE197" t="s">
        <v>81</v>
      </c>
      <c r="IF197" t="s">
        <v>81</v>
      </c>
      <c r="IG197" t="s">
        <v>81</v>
      </c>
      <c r="IH197" t="s">
        <v>81</v>
      </c>
      <c r="II197" t="s">
        <v>81</v>
      </c>
      <c r="IJ197" t="s">
        <v>81</v>
      </c>
      <c r="IK197" t="s">
        <v>81</v>
      </c>
      <c r="IL197" t="s">
        <v>81</v>
      </c>
      <c r="IM197" t="s">
        <v>81</v>
      </c>
      <c r="IN197" t="s">
        <v>81</v>
      </c>
      <c r="IO197" t="s">
        <v>81</v>
      </c>
      <c r="IP197" t="s">
        <v>81</v>
      </c>
      <c r="IQ197" t="s">
        <v>81</v>
      </c>
      <c r="IR197" t="s">
        <v>81</v>
      </c>
      <c r="IS197" t="s">
        <v>81</v>
      </c>
      <c r="IT197" t="s">
        <v>81</v>
      </c>
      <c r="IU197" t="s">
        <v>81</v>
      </c>
      <c r="IV197" t="s">
        <v>81</v>
      </c>
      <c r="IW197" t="s">
        <v>81</v>
      </c>
      <c r="IX197" t="s">
        <v>81</v>
      </c>
      <c r="IY197" t="s">
        <v>81</v>
      </c>
      <c r="IZ197" t="s">
        <v>81</v>
      </c>
      <c r="JA197" t="s">
        <v>81</v>
      </c>
      <c r="JB197" t="s">
        <v>81</v>
      </c>
      <c r="JC197" t="s">
        <v>81</v>
      </c>
      <c r="JD197" t="s">
        <v>81</v>
      </c>
      <c r="JE197" t="s">
        <v>81</v>
      </c>
      <c r="JF197" t="s">
        <v>81</v>
      </c>
      <c r="JG197" t="s">
        <v>81</v>
      </c>
      <c r="JH197" t="s">
        <v>81</v>
      </c>
      <c r="JI197" t="s">
        <v>81</v>
      </c>
      <c r="JJ197" t="s">
        <v>81</v>
      </c>
      <c r="JK197" t="s">
        <v>81</v>
      </c>
      <c r="JL197" t="s">
        <v>81</v>
      </c>
      <c r="JM197" t="s">
        <v>81</v>
      </c>
      <c r="JN197" t="s">
        <v>81</v>
      </c>
      <c r="JO197" t="s">
        <v>81</v>
      </c>
      <c r="JP197" t="s">
        <v>81</v>
      </c>
      <c r="JQ197" t="s">
        <v>81</v>
      </c>
      <c r="JR197" t="s">
        <v>81</v>
      </c>
      <c r="JS197" t="s">
        <v>81</v>
      </c>
      <c r="JT197" t="s">
        <v>81</v>
      </c>
      <c r="JU197" t="s">
        <v>81</v>
      </c>
      <c r="JV197" t="s">
        <v>81</v>
      </c>
      <c r="JW197" t="s">
        <v>81</v>
      </c>
      <c r="JX197" t="s">
        <v>81</v>
      </c>
      <c r="JY197" t="s">
        <v>81</v>
      </c>
      <c r="JZ197" t="s">
        <v>81</v>
      </c>
      <c r="KA197" t="s">
        <v>81</v>
      </c>
      <c r="KB197" t="s">
        <v>81</v>
      </c>
      <c r="KC197" t="s">
        <v>81</v>
      </c>
      <c r="KD197" t="s">
        <v>81</v>
      </c>
      <c r="KE197" t="s">
        <v>81</v>
      </c>
      <c r="KF197" t="s">
        <v>81</v>
      </c>
      <c r="KG197" t="s">
        <v>81</v>
      </c>
      <c r="KH197" t="s">
        <v>81</v>
      </c>
      <c r="KI197" t="s">
        <v>81</v>
      </c>
      <c r="KJ197" t="s">
        <v>81</v>
      </c>
      <c r="KK197" t="s">
        <v>81</v>
      </c>
      <c r="KL197" t="s">
        <v>81</v>
      </c>
      <c r="KM197" t="s">
        <v>81</v>
      </c>
      <c r="KN197" t="s">
        <v>81</v>
      </c>
      <c r="KO197" t="s">
        <v>81</v>
      </c>
      <c r="KP197" t="s">
        <v>81</v>
      </c>
      <c r="KQ197" t="s">
        <v>81</v>
      </c>
      <c r="KR197" t="s">
        <v>81</v>
      </c>
      <c r="KS197" t="s">
        <v>81</v>
      </c>
      <c r="KT197" t="s">
        <v>81</v>
      </c>
      <c r="KU197" t="s">
        <v>81</v>
      </c>
      <c r="KV197" t="s">
        <v>81</v>
      </c>
      <c r="KW197" t="s">
        <v>81</v>
      </c>
      <c r="KX197" t="s">
        <v>81</v>
      </c>
      <c r="KY197" t="s">
        <v>81</v>
      </c>
      <c r="KZ197" t="s">
        <v>81</v>
      </c>
      <c r="LA197" t="s">
        <v>81</v>
      </c>
      <c r="LB197" t="s">
        <v>81</v>
      </c>
      <c r="LC197" t="s">
        <v>81</v>
      </c>
      <c r="LD197" t="s">
        <v>81</v>
      </c>
      <c r="LE197" t="s">
        <v>81</v>
      </c>
      <c r="LF197" t="s">
        <v>81</v>
      </c>
      <c r="LG197" t="s">
        <v>81</v>
      </c>
      <c r="LH197" t="s">
        <v>81</v>
      </c>
      <c r="LI197" t="s">
        <v>81</v>
      </c>
      <c r="LJ197" t="s">
        <v>81</v>
      </c>
      <c r="LK197" t="s">
        <v>81</v>
      </c>
      <c r="LL197" t="s">
        <v>81</v>
      </c>
      <c r="LM197" t="s">
        <v>81</v>
      </c>
      <c r="LN197" t="s">
        <v>81</v>
      </c>
      <c r="LO197" t="s">
        <v>81</v>
      </c>
      <c r="LP197" t="s">
        <v>81</v>
      </c>
      <c r="LQ197" t="s">
        <v>81</v>
      </c>
      <c r="LR197" t="s">
        <v>81</v>
      </c>
      <c r="LS197" t="s">
        <v>81</v>
      </c>
      <c r="LT197" t="s">
        <v>81</v>
      </c>
      <c r="LU197" t="s">
        <v>81</v>
      </c>
      <c r="LV197" t="s">
        <v>81</v>
      </c>
      <c r="LW197" t="s">
        <v>81</v>
      </c>
      <c r="LX197" t="s">
        <v>81</v>
      </c>
      <c r="LY197" t="s">
        <v>81</v>
      </c>
      <c r="LZ197" t="s">
        <v>81</v>
      </c>
      <c r="MA197" t="s">
        <v>81</v>
      </c>
      <c r="MB197" t="s">
        <v>81</v>
      </c>
      <c r="MC197" t="s">
        <v>81</v>
      </c>
      <c r="MD197" t="s">
        <v>81</v>
      </c>
      <c r="ME197" t="s">
        <v>81</v>
      </c>
      <c r="MF197" t="s">
        <v>81</v>
      </c>
      <c r="MG197" t="s">
        <v>81</v>
      </c>
      <c r="MH197" t="s">
        <v>81</v>
      </c>
      <c r="MI197" t="s">
        <v>81</v>
      </c>
      <c r="MJ197" t="s">
        <v>81</v>
      </c>
      <c r="MK197" t="s">
        <v>81</v>
      </c>
      <c r="ML197" t="s">
        <v>81</v>
      </c>
      <c r="MM197" t="s">
        <v>81</v>
      </c>
      <c r="MN197" t="s">
        <v>81</v>
      </c>
      <c r="MO197" t="s">
        <v>81</v>
      </c>
      <c r="MP197" t="s">
        <v>81</v>
      </c>
      <c r="MQ197" t="s">
        <v>81</v>
      </c>
      <c r="MR197" t="s">
        <v>81</v>
      </c>
      <c r="MS197" t="s">
        <v>81</v>
      </c>
      <c r="MT197" t="s">
        <v>81</v>
      </c>
      <c r="MU197" t="s">
        <v>81</v>
      </c>
      <c r="MV197" t="s">
        <v>81</v>
      </c>
      <c r="MW197" t="s">
        <v>81</v>
      </c>
      <c r="MX197" t="s">
        <v>81</v>
      </c>
      <c r="MY197" t="s">
        <v>81</v>
      </c>
      <c r="MZ197" t="s">
        <v>81</v>
      </c>
      <c r="NA197" t="s">
        <v>81</v>
      </c>
      <c r="NB197" t="s">
        <v>81</v>
      </c>
      <c r="NC197" t="s">
        <v>81</v>
      </c>
      <c r="ND197" t="s">
        <v>81</v>
      </c>
      <c r="NE197" t="s">
        <v>81</v>
      </c>
      <c r="NF197" t="s">
        <v>81</v>
      </c>
      <c r="NG197" t="s">
        <v>81</v>
      </c>
      <c r="NH197" t="s">
        <v>81</v>
      </c>
      <c r="NI197" t="s">
        <v>81</v>
      </c>
      <c r="NJ197" t="s">
        <v>81</v>
      </c>
      <c r="NK197" t="s">
        <v>81</v>
      </c>
      <c r="NL197" t="s">
        <v>81</v>
      </c>
      <c r="NM197" t="s">
        <v>81</v>
      </c>
      <c r="NN197" t="s">
        <v>81</v>
      </c>
      <c r="NO197" t="s">
        <v>81</v>
      </c>
      <c r="NP197" t="s">
        <v>81</v>
      </c>
      <c r="NQ197" t="s">
        <v>81</v>
      </c>
      <c r="NR197" t="s">
        <v>81</v>
      </c>
      <c r="NS197" t="s">
        <v>81</v>
      </c>
      <c r="NT197" t="s">
        <v>81</v>
      </c>
      <c r="NU197" t="s">
        <v>81</v>
      </c>
      <c r="NV197" t="s">
        <v>81</v>
      </c>
      <c r="NW197" t="s">
        <v>81</v>
      </c>
      <c r="NX197" t="s">
        <v>81</v>
      </c>
      <c r="NY197" t="s">
        <v>81</v>
      </c>
      <c r="NZ197" t="s">
        <v>81</v>
      </c>
      <c r="OA197" t="s">
        <v>81</v>
      </c>
      <c r="OB197" t="s">
        <v>81</v>
      </c>
      <c r="OC197" t="s">
        <v>81</v>
      </c>
      <c r="OD197" t="s">
        <v>81</v>
      </c>
      <c r="OE197" t="s">
        <v>81</v>
      </c>
      <c r="OF197" t="s">
        <v>81</v>
      </c>
      <c r="OG197" t="s">
        <v>81</v>
      </c>
      <c r="OH197" t="s">
        <v>81</v>
      </c>
      <c r="OI197" t="s">
        <v>81</v>
      </c>
      <c r="OJ197" t="s">
        <v>81</v>
      </c>
      <c r="OK197" t="s">
        <v>81</v>
      </c>
      <c r="OL197" t="s">
        <v>81</v>
      </c>
      <c r="OM197">
        <v>1</v>
      </c>
      <c r="ON197">
        <v>1</v>
      </c>
      <c r="OO197">
        <v>23</v>
      </c>
      <c r="OP197">
        <v>1</v>
      </c>
      <c r="OQ197">
        <v>1</v>
      </c>
      <c r="OR197">
        <v>24</v>
      </c>
      <c r="OS197" t="s">
        <v>81</v>
      </c>
      <c r="OT197" t="s">
        <v>81</v>
      </c>
      <c r="OU197" t="s">
        <v>81</v>
      </c>
      <c r="OV197" t="s">
        <v>81</v>
      </c>
      <c r="OW197" t="s">
        <v>81</v>
      </c>
      <c r="OX197" t="s">
        <v>81</v>
      </c>
      <c r="OY197" t="s">
        <v>81</v>
      </c>
      <c r="OZ197" t="s">
        <v>81</v>
      </c>
      <c r="PA197" t="s">
        <v>81</v>
      </c>
      <c r="PB197" t="s">
        <v>81</v>
      </c>
      <c r="PC197" t="s">
        <v>81</v>
      </c>
      <c r="PD197" t="s">
        <v>81</v>
      </c>
    </row>
    <row r="198" spans="1:420" x14ac:dyDescent="0.35">
      <c r="A198" s="20">
        <v>3040901</v>
      </c>
      <c r="B198" s="20">
        <v>3</v>
      </c>
      <c r="C198" s="20">
        <v>4</v>
      </c>
      <c r="D198" s="20">
        <v>9</v>
      </c>
      <c r="E198" s="20" t="s">
        <v>2051</v>
      </c>
      <c r="F198" s="20">
        <v>1</v>
      </c>
      <c r="G198" s="20">
        <v>3</v>
      </c>
      <c r="H198" s="20">
        <v>3</v>
      </c>
      <c r="I198" s="20">
        <v>133</v>
      </c>
      <c r="J198" s="20">
        <v>70</v>
      </c>
      <c r="K198" s="20">
        <v>14</v>
      </c>
      <c r="L198" s="20">
        <v>600</v>
      </c>
      <c r="M198" t="s">
        <v>81</v>
      </c>
      <c r="N198" t="s">
        <v>81</v>
      </c>
      <c r="O198" t="s">
        <v>81</v>
      </c>
      <c r="P198" t="s">
        <v>81</v>
      </c>
      <c r="Q198" t="s">
        <v>81</v>
      </c>
      <c r="R198" t="s">
        <v>81</v>
      </c>
      <c r="S198" t="s">
        <v>81</v>
      </c>
      <c r="T198" t="s">
        <v>81</v>
      </c>
      <c r="U198" t="s">
        <v>81</v>
      </c>
      <c r="V198" t="s">
        <v>81</v>
      </c>
      <c r="W198" t="s">
        <v>81</v>
      </c>
      <c r="X198" t="s">
        <v>81</v>
      </c>
      <c r="Y198" t="s">
        <v>81</v>
      </c>
      <c r="Z198" t="s">
        <v>81</v>
      </c>
      <c r="AA198" t="s">
        <v>81</v>
      </c>
      <c r="AB198" t="s">
        <v>81</v>
      </c>
      <c r="AC198" t="s">
        <v>81</v>
      </c>
      <c r="AD198" t="s">
        <v>81</v>
      </c>
      <c r="AE198" t="s">
        <v>81</v>
      </c>
      <c r="AF198" t="s">
        <v>81</v>
      </c>
      <c r="AG198" t="s">
        <v>81</v>
      </c>
      <c r="AH198" t="s">
        <v>81</v>
      </c>
      <c r="AI198" t="s">
        <v>81</v>
      </c>
      <c r="AJ198" t="s">
        <v>81</v>
      </c>
      <c r="AK198" t="s">
        <v>81</v>
      </c>
      <c r="AL198" t="s">
        <v>81</v>
      </c>
      <c r="AM198" t="s">
        <v>81</v>
      </c>
      <c r="AN198" t="s">
        <v>81</v>
      </c>
      <c r="AO198" t="s">
        <v>81</v>
      </c>
      <c r="AP198" t="s">
        <v>81</v>
      </c>
      <c r="AQ198" t="s">
        <v>81</v>
      </c>
      <c r="AR198" t="s">
        <v>81</v>
      </c>
      <c r="AS198" t="s">
        <v>81</v>
      </c>
      <c r="AT198" t="s">
        <v>81</v>
      </c>
      <c r="AU198" t="s">
        <v>81</v>
      </c>
      <c r="AV198">
        <v>1</v>
      </c>
      <c r="AW198" s="20" t="s">
        <v>81</v>
      </c>
      <c r="AX198">
        <v>13000</v>
      </c>
      <c r="AY198" t="s">
        <v>81</v>
      </c>
      <c r="AZ198" t="s">
        <v>81</v>
      </c>
      <c r="BA198" t="s">
        <v>81</v>
      </c>
      <c r="BB198" t="s">
        <v>81</v>
      </c>
      <c r="BC198" t="s">
        <v>81</v>
      </c>
      <c r="BD198" t="s">
        <v>81</v>
      </c>
      <c r="BE198" t="s">
        <v>81</v>
      </c>
      <c r="BF198" t="s">
        <v>81</v>
      </c>
      <c r="BG198" t="s">
        <v>81</v>
      </c>
      <c r="BH198" t="s">
        <v>81</v>
      </c>
      <c r="BI198" t="s">
        <v>81</v>
      </c>
      <c r="BJ198" t="s">
        <v>81</v>
      </c>
      <c r="BK198" t="s">
        <v>81</v>
      </c>
      <c r="BL198" t="s">
        <v>81</v>
      </c>
      <c r="BM198" t="s">
        <v>81</v>
      </c>
      <c r="BN198" t="s">
        <v>81</v>
      </c>
      <c r="BO198" t="s">
        <v>81</v>
      </c>
      <c r="BP198" t="s">
        <v>81</v>
      </c>
      <c r="BQ198" t="s">
        <v>81</v>
      </c>
      <c r="BR198" t="s">
        <v>81</v>
      </c>
      <c r="BS198" t="s">
        <v>81</v>
      </c>
      <c r="BT198" t="s">
        <v>81</v>
      </c>
      <c r="BU198" s="27">
        <v>0</v>
      </c>
      <c r="BV198" t="s">
        <v>81</v>
      </c>
      <c r="BW198">
        <v>5</v>
      </c>
      <c r="BX198" t="s">
        <v>81</v>
      </c>
      <c r="BY198">
        <v>1</v>
      </c>
      <c r="BZ198" t="s">
        <v>81</v>
      </c>
      <c r="CA198" t="s">
        <v>81</v>
      </c>
      <c r="CB198" t="s">
        <v>81</v>
      </c>
      <c r="CC198" t="s">
        <v>81</v>
      </c>
      <c r="CD198" t="s">
        <v>81</v>
      </c>
      <c r="CE198" t="s">
        <v>81</v>
      </c>
      <c r="CF198" t="s">
        <v>81</v>
      </c>
      <c r="CG198">
        <v>3</v>
      </c>
      <c r="CH198" t="s">
        <v>81</v>
      </c>
      <c r="CI198">
        <v>1</v>
      </c>
      <c r="CJ198">
        <v>1</v>
      </c>
      <c r="CK198" t="s">
        <v>81</v>
      </c>
      <c r="CL198" t="s">
        <v>81</v>
      </c>
      <c r="CM198">
        <v>7</v>
      </c>
      <c r="CN198">
        <v>1</v>
      </c>
      <c r="CO198" t="s">
        <v>81</v>
      </c>
      <c r="CP198" t="s">
        <v>81</v>
      </c>
      <c r="CQ198">
        <v>1</v>
      </c>
      <c r="CR198" t="s">
        <v>81</v>
      </c>
      <c r="CS198">
        <v>1</v>
      </c>
      <c r="CT198">
        <v>1</v>
      </c>
      <c r="CU198">
        <v>2</v>
      </c>
      <c r="CV198" t="s">
        <v>81</v>
      </c>
      <c r="CW198" t="s">
        <v>81</v>
      </c>
      <c r="CX198">
        <v>5</v>
      </c>
      <c r="CY198">
        <v>1</v>
      </c>
      <c r="CZ198" t="s">
        <v>81</v>
      </c>
      <c r="DA198" t="s">
        <v>81</v>
      </c>
      <c r="DB198" t="s">
        <v>81</v>
      </c>
      <c r="DC198">
        <v>30</v>
      </c>
      <c r="DD198" t="s">
        <v>81</v>
      </c>
      <c r="DE198" t="s">
        <v>81</v>
      </c>
      <c r="DF198">
        <v>1</v>
      </c>
      <c r="DG198" t="s">
        <v>81</v>
      </c>
      <c r="DH198">
        <v>1</v>
      </c>
      <c r="DI198" t="s">
        <v>81</v>
      </c>
      <c r="DJ198" t="s">
        <v>81</v>
      </c>
      <c r="DK198" t="s">
        <v>81</v>
      </c>
      <c r="DL198" t="s">
        <v>81</v>
      </c>
      <c r="DM198" t="s">
        <v>81</v>
      </c>
      <c r="DN198" t="s">
        <v>81</v>
      </c>
      <c r="DO198" t="s">
        <v>81</v>
      </c>
      <c r="DP198">
        <v>10</v>
      </c>
      <c r="DQ198" t="s">
        <v>81</v>
      </c>
      <c r="DR198">
        <v>1</v>
      </c>
      <c r="DS198" t="s">
        <v>81</v>
      </c>
      <c r="DT198" t="s">
        <v>81</v>
      </c>
      <c r="DU198" t="s">
        <v>81</v>
      </c>
      <c r="DV198" t="s">
        <v>81</v>
      </c>
      <c r="DW198" t="s">
        <v>81</v>
      </c>
      <c r="DX198" t="s">
        <v>81</v>
      </c>
      <c r="DY198" t="s">
        <v>81</v>
      </c>
      <c r="DZ198" t="s">
        <v>81</v>
      </c>
      <c r="EA198" t="s">
        <v>81</v>
      </c>
      <c r="EB198" t="s">
        <v>81</v>
      </c>
      <c r="EC198" t="s">
        <v>81</v>
      </c>
      <c r="ED198" t="s">
        <v>81</v>
      </c>
      <c r="EE198" t="s">
        <v>81</v>
      </c>
      <c r="EF198" t="s">
        <v>81</v>
      </c>
      <c r="EG198" t="s">
        <v>81</v>
      </c>
      <c r="EH198" t="s">
        <v>81</v>
      </c>
      <c r="EI198" t="s">
        <v>81</v>
      </c>
      <c r="EJ198" t="s">
        <v>81</v>
      </c>
      <c r="EK198" t="s">
        <v>81</v>
      </c>
      <c r="EL198" t="s">
        <v>81</v>
      </c>
      <c r="EM198" t="s">
        <v>81</v>
      </c>
      <c r="EN198" t="s">
        <v>81</v>
      </c>
      <c r="EO198" t="s">
        <v>81</v>
      </c>
      <c r="EP198" t="s">
        <v>81</v>
      </c>
      <c r="EQ198" t="s">
        <v>81</v>
      </c>
      <c r="ER198" t="s">
        <v>81</v>
      </c>
      <c r="ES198" t="s">
        <v>81</v>
      </c>
      <c r="ET198" t="s">
        <v>81</v>
      </c>
      <c r="EU198" t="s">
        <v>81</v>
      </c>
      <c r="EV198" t="s">
        <v>81</v>
      </c>
      <c r="EW198" t="s">
        <v>81</v>
      </c>
      <c r="EX198" t="s">
        <v>81</v>
      </c>
      <c r="EY198" t="s">
        <v>81</v>
      </c>
      <c r="EZ198" t="s">
        <v>81</v>
      </c>
      <c r="FA198" t="s">
        <v>81</v>
      </c>
      <c r="FB198" t="s">
        <v>81</v>
      </c>
      <c r="FC198" t="s">
        <v>81</v>
      </c>
      <c r="FD198" t="s">
        <v>81</v>
      </c>
      <c r="FE198" t="s">
        <v>81</v>
      </c>
      <c r="FF198" t="s">
        <v>81</v>
      </c>
      <c r="FG198" t="s">
        <v>81</v>
      </c>
      <c r="FH198" t="s">
        <v>81</v>
      </c>
      <c r="FI198" t="s">
        <v>81</v>
      </c>
      <c r="FJ198" t="s">
        <v>81</v>
      </c>
      <c r="FK198" t="s">
        <v>81</v>
      </c>
      <c r="FL198" t="s">
        <v>81</v>
      </c>
      <c r="FM198" t="s">
        <v>81</v>
      </c>
      <c r="FN198" t="s">
        <v>81</v>
      </c>
      <c r="FO198" t="s">
        <v>81</v>
      </c>
      <c r="FP198" t="s">
        <v>81</v>
      </c>
      <c r="FQ198" t="s">
        <v>81</v>
      </c>
      <c r="FR198" t="s">
        <v>81</v>
      </c>
      <c r="FS198" t="s">
        <v>81</v>
      </c>
      <c r="FT198" t="s">
        <v>81</v>
      </c>
      <c r="FU198" t="s">
        <v>81</v>
      </c>
      <c r="FV198" t="s">
        <v>81</v>
      </c>
      <c r="FW198" t="s">
        <v>81</v>
      </c>
      <c r="FX198" t="s">
        <v>81</v>
      </c>
      <c r="FY198" t="s">
        <v>81</v>
      </c>
      <c r="FZ198" t="s">
        <v>81</v>
      </c>
      <c r="GA198" t="s">
        <v>81</v>
      </c>
      <c r="GB198" t="s">
        <v>81</v>
      </c>
      <c r="GC198" t="s">
        <v>81</v>
      </c>
      <c r="GD198" t="s">
        <v>81</v>
      </c>
      <c r="GE198" t="s">
        <v>81</v>
      </c>
      <c r="GF198" t="s">
        <v>81</v>
      </c>
      <c r="GG198" t="s">
        <v>81</v>
      </c>
      <c r="GH198" t="s">
        <v>81</v>
      </c>
      <c r="GI198" t="s">
        <v>81</v>
      </c>
      <c r="GJ198" t="s">
        <v>81</v>
      </c>
      <c r="GK198" t="s">
        <v>81</v>
      </c>
      <c r="GL198" t="s">
        <v>81</v>
      </c>
      <c r="GM198" t="s">
        <v>81</v>
      </c>
      <c r="GN198" t="s">
        <v>81</v>
      </c>
      <c r="GO198" t="s">
        <v>81</v>
      </c>
      <c r="GP198" t="s">
        <v>81</v>
      </c>
      <c r="GQ198" t="s">
        <v>81</v>
      </c>
      <c r="GR198" t="s">
        <v>81</v>
      </c>
      <c r="GS198" t="s">
        <v>81</v>
      </c>
      <c r="GT198" t="s">
        <v>81</v>
      </c>
      <c r="GU198" t="s">
        <v>81</v>
      </c>
      <c r="GV198" t="s">
        <v>81</v>
      </c>
      <c r="GW198" t="s">
        <v>81</v>
      </c>
      <c r="GX198" t="s">
        <v>81</v>
      </c>
      <c r="GY198" t="s">
        <v>81</v>
      </c>
      <c r="GZ198" t="s">
        <v>81</v>
      </c>
      <c r="HA198" t="s">
        <v>81</v>
      </c>
      <c r="HB198" t="s">
        <v>81</v>
      </c>
      <c r="HC198" t="s">
        <v>81</v>
      </c>
      <c r="HD198" t="s">
        <v>81</v>
      </c>
      <c r="HE198" t="s">
        <v>81</v>
      </c>
      <c r="HF198" t="s">
        <v>81</v>
      </c>
      <c r="HG198" t="s">
        <v>81</v>
      </c>
      <c r="HH198" t="s">
        <v>81</v>
      </c>
      <c r="HI198" t="s">
        <v>81</v>
      </c>
      <c r="HJ198" t="s">
        <v>81</v>
      </c>
      <c r="HK198" t="s">
        <v>81</v>
      </c>
      <c r="HL198" t="s">
        <v>81</v>
      </c>
      <c r="HM198" t="s">
        <v>81</v>
      </c>
      <c r="HN198" t="s">
        <v>81</v>
      </c>
      <c r="HO198" t="s">
        <v>81</v>
      </c>
      <c r="HP198" t="s">
        <v>81</v>
      </c>
      <c r="HQ198" t="s">
        <v>81</v>
      </c>
      <c r="HR198" t="s">
        <v>81</v>
      </c>
      <c r="HS198" t="s">
        <v>81</v>
      </c>
      <c r="HT198" t="s">
        <v>81</v>
      </c>
      <c r="HU198" t="s">
        <v>81</v>
      </c>
      <c r="HV198" t="s">
        <v>81</v>
      </c>
      <c r="HW198" t="s">
        <v>81</v>
      </c>
      <c r="HX198" t="s">
        <v>81</v>
      </c>
      <c r="HY198" t="s">
        <v>81</v>
      </c>
      <c r="HZ198" t="s">
        <v>81</v>
      </c>
      <c r="IA198" t="s">
        <v>81</v>
      </c>
      <c r="IB198" t="s">
        <v>81</v>
      </c>
      <c r="IC198" t="s">
        <v>81</v>
      </c>
      <c r="ID198" t="s">
        <v>81</v>
      </c>
      <c r="IE198" t="s">
        <v>81</v>
      </c>
      <c r="IF198" t="s">
        <v>81</v>
      </c>
      <c r="IG198" t="s">
        <v>81</v>
      </c>
      <c r="IH198" t="s">
        <v>81</v>
      </c>
      <c r="II198" t="s">
        <v>81</v>
      </c>
      <c r="IJ198" t="s">
        <v>81</v>
      </c>
      <c r="IK198" t="s">
        <v>81</v>
      </c>
      <c r="IL198" t="s">
        <v>81</v>
      </c>
      <c r="IM198" t="s">
        <v>81</v>
      </c>
      <c r="IN198" t="s">
        <v>81</v>
      </c>
      <c r="IO198" t="s">
        <v>81</v>
      </c>
      <c r="IP198" t="s">
        <v>81</v>
      </c>
      <c r="IQ198" t="s">
        <v>81</v>
      </c>
      <c r="IR198" t="s">
        <v>81</v>
      </c>
      <c r="IS198" t="s">
        <v>81</v>
      </c>
      <c r="IT198" t="s">
        <v>81</v>
      </c>
      <c r="IU198" t="s">
        <v>81</v>
      </c>
      <c r="IV198" t="s">
        <v>81</v>
      </c>
      <c r="IW198" t="s">
        <v>81</v>
      </c>
      <c r="IX198" t="s">
        <v>81</v>
      </c>
      <c r="IY198" t="s">
        <v>81</v>
      </c>
      <c r="IZ198" t="s">
        <v>81</v>
      </c>
      <c r="JA198" t="s">
        <v>81</v>
      </c>
      <c r="JB198" t="s">
        <v>81</v>
      </c>
      <c r="JC198" t="s">
        <v>81</v>
      </c>
      <c r="JD198" t="s">
        <v>81</v>
      </c>
      <c r="JE198" t="s">
        <v>81</v>
      </c>
      <c r="JF198" t="s">
        <v>81</v>
      </c>
      <c r="JG198" t="s">
        <v>81</v>
      </c>
      <c r="JH198" t="s">
        <v>81</v>
      </c>
      <c r="JI198" t="s">
        <v>81</v>
      </c>
      <c r="JJ198" t="s">
        <v>81</v>
      </c>
      <c r="JK198" t="s">
        <v>81</v>
      </c>
      <c r="JL198" t="s">
        <v>81</v>
      </c>
      <c r="JM198" t="s">
        <v>81</v>
      </c>
      <c r="JN198" t="s">
        <v>81</v>
      </c>
      <c r="JO198" t="s">
        <v>81</v>
      </c>
      <c r="JP198" t="s">
        <v>81</v>
      </c>
      <c r="JQ198" t="s">
        <v>81</v>
      </c>
      <c r="JR198" t="s">
        <v>81</v>
      </c>
      <c r="JS198" t="s">
        <v>81</v>
      </c>
      <c r="JT198" t="s">
        <v>81</v>
      </c>
      <c r="JU198" t="s">
        <v>81</v>
      </c>
      <c r="JV198" t="s">
        <v>81</v>
      </c>
      <c r="JW198" t="s">
        <v>81</v>
      </c>
      <c r="JX198" t="s">
        <v>81</v>
      </c>
      <c r="JY198" t="s">
        <v>81</v>
      </c>
      <c r="JZ198" t="s">
        <v>81</v>
      </c>
      <c r="KA198" t="s">
        <v>81</v>
      </c>
      <c r="KB198" t="s">
        <v>81</v>
      </c>
      <c r="KC198" t="s">
        <v>81</v>
      </c>
      <c r="KD198" t="s">
        <v>81</v>
      </c>
      <c r="KE198" t="s">
        <v>81</v>
      </c>
      <c r="KF198" t="s">
        <v>81</v>
      </c>
      <c r="KG198" t="s">
        <v>81</v>
      </c>
      <c r="KH198" t="s">
        <v>81</v>
      </c>
      <c r="KI198" t="s">
        <v>81</v>
      </c>
      <c r="KJ198" t="s">
        <v>81</v>
      </c>
      <c r="KK198" t="s">
        <v>81</v>
      </c>
      <c r="KL198" t="s">
        <v>81</v>
      </c>
      <c r="KM198" t="s">
        <v>81</v>
      </c>
      <c r="KN198" t="s">
        <v>81</v>
      </c>
      <c r="KO198" t="s">
        <v>81</v>
      </c>
      <c r="KP198" t="s">
        <v>81</v>
      </c>
      <c r="KQ198" t="s">
        <v>81</v>
      </c>
      <c r="KR198" t="s">
        <v>81</v>
      </c>
      <c r="KS198" t="s">
        <v>81</v>
      </c>
      <c r="KT198" t="s">
        <v>81</v>
      </c>
      <c r="KU198" t="s">
        <v>81</v>
      </c>
      <c r="KV198" t="s">
        <v>81</v>
      </c>
      <c r="KW198" t="s">
        <v>81</v>
      </c>
      <c r="KX198" t="s">
        <v>81</v>
      </c>
      <c r="KY198" t="s">
        <v>81</v>
      </c>
      <c r="KZ198" t="s">
        <v>81</v>
      </c>
      <c r="LA198" t="s">
        <v>81</v>
      </c>
      <c r="LB198" t="s">
        <v>81</v>
      </c>
      <c r="LC198" t="s">
        <v>81</v>
      </c>
      <c r="LD198" t="s">
        <v>81</v>
      </c>
      <c r="LE198" t="s">
        <v>81</v>
      </c>
      <c r="LF198" t="s">
        <v>81</v>
      </c>
      <c r="LG198" t="s">
        <v>81</v>
      </c>
      <c r="LH198" t="s">
        <v>81</v>
      </c>
      <c r="LI198" t="s">
        <v>81</v>
      </c>
      <c r="LJ198" t="s">
        <v>81</v>
      </c>
      <c r="LK198" t="s">
        <v>81</v>
      </c>
      <c r="LL198" t="s">
        <v>81</v>
      </c>
      <c r="LM198" t="s">
        <v>81</v>
      </c>
      <c r="LN198" t="s">
        <v>81</v>
      </c>
      <c r="LO198" t="s">
        <v>81</v>
      </c>
      <c r="LP198" t="s">
        <v>81</v>
      </c>
      <c r="LQ198" t="s">
        <v>81</v>
      </c>
      <c r="LR198" t="s">
        <v>81</v>
      </c>
      <c r="LS198" t="s">
        <v>81</v>
      </c>
      <c r="LT198" t="s">
        <v>81</v>
      </c>
      <c r="LU198" t="s">
        <v>81</v>
      </c>
      <c r="LV198" t="s">
        <v>81</v>
      </c>
      <c r="LW198" t="s">
        <v>81</v>
      </c>
      <c r="LX198" t="s">
        <v>81</v>
      </c>
      <c r="LY198" t="s">
        <v>81</v>
      </c>
      <c r="LZ198" t="s">
        <v>81</v>
      </c>
      <c r="MA198" t="s">
        <v>81</v>
      </c>
      <c r="MB198" t="s">
        <v>81</v>
      </c>
      <c r="MC198" t="s">
        <v>81</v>
      </c>
      <c r="MD198" t="s">
        <v>81</v>
      </c>
      <c r="ME198" t="s">
        <v>81</v>
      </c>
      <c r="MF198" t="s">
        <v>81</v>
      </c>
      <c r="MG198" t="s">
        <v>81</v>
      </c>
      <c r="MH198" t="s">
        <v>81</v>
      </c>
      <c r="MI198" t="s">
        <v>81</v>
      </c>
      <c r="MJ198" t="s">
        <v>81</v>
      </c>
      <c r="MK198" t="s">
        <v>81</v>
      </c>
      <c r="ML198" t="s">
        <v>81</v>
      </c>
      <c r="MM198" t="s">
        <v>81</v>
      </c>
      <c r="MN198" t="s">
        <v>81</v>
      </c>
      <c r="MO198" t="s">
        <v>81</v>
      </c>
      <c r="MP198" t="s">
        <v>81</v>
      </c>
      <c r="MQ198" t="s">
        <v>81</v>
      </c>
      <c r="MR198" t="s">
        <v>81</v>
      </c>
      <c r="MS198" t="s">
        <v>81</v>
      </c>
      <c r="MT198" t="s">
        <v>81</v>
      </c>
      <c r="MU198" t="s">
        <v>81</v>
      </c>
      <c r="MV198" t="s">
        <v>81</v>
      </c>
      <c r="MW198" t="s">
        <v>81</v>
      </c>
      <c r="MX198" t="s">
        <v>81</v>
      </c>
      <c r="MY198" t="s">
        <v>81</v>
      </c>
      <c r="MZ198" t="s">
        <v>81</v>
      </c>
      <c r="NA198" t="s">
        <v>81</v>
      </c>
      <c r="NB198" t="s">
        <v>81</v>
      </c>
      <c r="NC198" t="s">
        <v>81</v>
      </c>
      <c r="ND198" t="s">
        <v>81</v>
      </c>
      <c r="NE198" t="s">
        <v>81</v>
      </c>
      <c r="NF198" t="s">
        <v>81</v>
      </c>
      <c r="NG198" t="s">
        <v>81</v>
      </c>
      <c r="NH198" t="s">
        <v>81</v>
      </c>
      <c r="NI198" t="s">
        <v>81</v>
      </c>
      <c r="NJ198" t="s">
        <v>81</v>
      </c>
      <c r="NK198" t="s">
        <v>81</v>
      </c>
      <c r="NL198" t="s">
        <v>81</v>
      </c>
      <c r="NM198" t="s">
        <v>81</v>
      </c>
      <c r="NN198" t="s">
        <v>81</v>
      </c>
      <c r="NO198" t="s">
        <v>81</v>
      </c>
      <c r="NP198" t="s">
        <v>81</v>
      </c>
      <c r="NQ198" t="s">
        <v>81</v>
      </c>
      <c r="NR198" t="s">
        <v>81</v>
      </c>
      <c r="NS198" t="s">
        <v>81</v>
      </c>
      <c r="NT198" t="s">
        <v>81</v>
      </c>
      <c r="NU198" t="s">
        <v>81</v>
      </c>
      <c r="NV198" t="s">
        <v>81</v>
      </c>
      <c r="NW198" t="s">
        <v>81</v>
      </c>
      <c r="NX198" t="s">
        <v>81</v>
      </c>
      <c r="NY198" t="s">
        <v>81</v>
      </c>
      <c r="NZ198" t="s">
        <v>81</v>
      </c>
      <c r="OA198" t="s">
        <v>81</v>
      </c>
      <c r="OB198" t="s">
        <v>81</v>
      </c>
      <c r="OC198" t="s">
        <v>81</v>
      </c>
      <c r="OD198" t="s">
        <v>81</v>
      </c>
      <c r="OE198" t="s">
        <v>81</v>
      </c>
      <c r="OF198" t="s">
        <v>81</v>
      </c>
      <c r="OG198" t="s">
        <v>81</v>
      </c>
      <c r="OH198" t="s">
        <v>81</v>
      </c>
      <c r="OI198" t="s">
        <v>81</v>
      </c>
      <c r="OJ198" t="s">
        <v>81</v>
      </c>
      <c r="OK198" t="s">
        <v>81</v>
      </c>
      <c r="OL198" t="s">
        <v>81</v>
      </c>
      <c r="OM198">
        <v>1</v>
      </c>
      <c r="ON198">
        <v>1</v>
      </c>
      <c r="OO198">
        <v>11</v>
      </c>
      <c r="OP198" t="s">
        <v>81</v>
      </c>
      <c r="OQ198" t="s">
        <v>81</v>
      </c>
      <c r="OR198" t="s">
        <v>81</v>
      </c>
      <c r="OS198" t="s">
        <v>81</v>
      </c>
      <c r="OT198" t="s">
        <v>81</v>
      </c>
      <c r="OU198" t="s">
        <v>81</v>
      </c>
      <c r="OV198" t="s">
        <v>81</v>
      </c>
      <c r="OW198" t="s">
        <v>81</v>
      </c>
      <c r="OX198" t="s">
        <v>81</v>
      </c>
      <c r="OY198" t="s">
        <v>81</v>
      </c>
      <c r="OZ198" t="s">
        <v>81</v>
      </c>
      <c r="PA198" t="s">
        <v>81</v>
      </c>
      <c r="PB198" t="s">
        <v>81</v>
      </c>
      <c r="PC198" t="s">
        <v>81</v>
      </c>
      <c r="PD198" t="s">
        <v>81</v>
      </c>
    </row>
    <row r="199" spans="1:420" x14ac:dyDescent="0.35">
      <c r="A199" s="20">
        <v>3040902</v>
      </c>
      <c r="B199" s="20">
        <v>3</v>
      </c>
      <c r="C199" s="20">
        <v>4</v>
      </c>
      <c r="D199" s="20">
        <v>9</v>
      </c>
      <c r="E199" s="20" t="s">
        <v>2057</v>
      </c>
      <c r="F199" s="20">
        <v>13</v>
      </c>
      <c r="G199" s="20">
        <v>10</v>
      </c>
      <c r="H199" s="20">
        <v>10</v>
      </c>
      <c r="I199" s="20">
        <v>12</v>
      </c>
      <c r="J199" s="20">
        <v>6</v>
      </c>
      <c r="K199" t="s">
        <v>81</v>
      </c>
      <c r="L199" s="20">
        <v>12500</v>
      </c>
      <c r="M199" t="s">
        <v>81</v>
      </c>
      <c r="N199" t="s">
        <v>81</v>
      </c>
      <c r="O199" t="s">
        <v>81</v>
      </c>
      <c r="P199" t="s">
        <v>81</v>
      </c>
      <c r="Q199" t="s">
        <v>81</v>
      </c>
      <c r="R199" t="s">
        <v>81</v>
      </c>
      <c r="S199" t="s">
        <v>81</v>
      </c>
      <c r="T199" t="s">
        <v>81</v>
      </c>
      <c r="U199" t="s">
        <v>81</v>
      </c>
      <c r="V199" t="s">
        <v>81</v>
      </c>
      <c r="W199" t="s">
        <v>81</v>
      </c>
      <c r="X199" t="s">
        <v>81</v>
      </c>
      <c r="Y199" t="s">
        <v>81</v>
      </c>
      <c r="Z199" t="s">
        <v>81</v>
      </c>
      <c r="AA199" t="s">
        <v>81</v>
      </c>
      <c r="AB199" t="s">
        <v>81</v>
      </c>
      <c r="AC199" t="s">
        <v>81</v>
      </c>
      <c r="AD199" t="s">
        <v>81</v>
      </c>
      <c r="AE199" t="s">
        <v>81</v>
      </c>
      <c r="AF199" t="s">
        <v>81</v>
      </c>
      <c r="AG199" t="s">
        <v>81</v>
      </c>
      <c r="AH199" t="s">
        <v>81</v>
      </c>
      <c r="AI199" t="s">
        <v>81</v>
      </c>
      <c r="AJ199" t="s">
        <v>81</v>
      </c>
      <c r="AK199" t="s">
        <v>81</v>
      </c>
      <c r="AL199" t="s">
        <v>81</v>
      </c>
      <c r="AM199" t="s">
        <v>81</v>
      </c>
      <c r="AN199" t="s">
        <v>81</v>
      </c>
      <c r="AO199" t="s">
        <v>81</v>
      </c>
      <c r="AP199" t="s">
        <v>81</v>
      </c>
      <c r="AQ199" t="s">
        <v>81</v>
      </c>
      <c r="AR199" t="s">
        <v>81</v>
      </c>
      <c r="AS199" t="s">
        <v>81</v>
      </c>
      <c r="AT199" t="s">
        <v>81</v>
      </c>
      <c r="AU199" t="s">
        <v>81</v>
      </c>
      <c r="AV199">
        <v>1</v>
      </c>
      <c r="AW199">
        <v>80000</v>
      </c>
      <c r="AX199">
        <v>15000</v>
      </c>
      <c r="AY199">
        <v>15000</v>
      </c>
      <c r="AZ199">
        <v>60000</v>
      </c>
      <c r="BA199" t="s">
        <v>81</v>
      </c>
      <c r="BB199" t="s">
        <v>81</v>
      </c>
      <c r="BC199" t="s">
        <v>81</v>
      </c>
      <c r="BD199" t="s">
        <v>81</v>
      </c>
      <c r="BE199" t="s">
        <v>81</v>
      </c>
      <c r="BF199" t="s">
        <v>81</v>
      </c>
      <c r="BG199" t="s">
        <v>81</v>
      </c>
      <c r="BH199" t="s">
        <v>81</v>
      </c>
      <c r="BI199" t="s">
        <v>81</v>
      </c>
      <c r="BJ199" t="s">
        <v>81</v>
      </c>
      <c r="BK199" t="s">
        <v>81</v>
      </c>
      <c r="BL199" t="s">
        <v>81</v>
      </c>
      <c r="BM199" t="s">
        <v>81</v>
      </c>
      <c r="BN199" t="s">
        <v>81</v>
      </c>
      <c r="BO199" t="s">
        <v>81</v>
      </c>
      <c r="BP199" t="s">
        <v>81</v>
      </c>
      <c r="BQ199" t="s">
        <v>81</v>
      </c>
      <c r="BR199" t="s">
        <v>81</v>
      </c>
      <c r="BS199" t="s">
        <v>81</v>
      </c>
      <c r="BT199" t="s">
        <v>81</v>
      </c>
      <c r="BU199" s="27">
        <v>0</v>
      </c>
      <c r="BV199" t="s">
        <v>81</v>
      </c>
      <c r="BW199">
        <v>30</v>
      </c>
      <c r="BX199" t="s">
        <v>81</v>
      </c>
      <c r="BY199">
        <v>1</v>
      </c>
      <c r="BZ199" t="s">
        <v>81</v>
      </c>
      <c r="CA199" t="s">
        <v>81</v>
      </c>
      <c r="CB199">
        <v>2</v>
      </c>
      <c r="CC199">
        <v>2</v>
      </c>
      <c r="CD199">
        <v>1</v>
      </c>
      <c r="CE199" t="s">
        <v>81</v>
      </c>
      <c r="CF199" t="s">
        <v>81</v>
      </c>
      <c r="CG199" t="s">
        <v>81</v>
      </c>
      <c r="CH199" t="s">
        <v>81</v>
      </c>
      <c r="CI199" t="s">
        <v>81</v>
      </c>
      <c r="CJ199" t="s">
        <v>81</v>
      </c>
      <c r="CK199" t="s">
        <v>81</v>
      </c>
      <c r="CL199" t="s">
        <v>81</v>
      </c>
      <c r="CM199" t="s">
        <v>81</v>
      </c>
      <c r="CN199" t="s">
        <v>81</v>
      </c>
      <c r="CO199" t="s">
        <v>81</v>
      </c>
      <c r="CP199" t="s">
        <v>81</v>
      </c>
      <c r="CQ199">
        <v>2</v>
      </c>
      <c r="CR199" t="s">
        <v>81</v>
      </c>
      <c r="CS199">
        <v>1</v>
      </c>
      <c r="CT199" t="s">
        <v>81</v>
      </c>
      <c r="CU199" t="s">
        <v>81</v>
      </c>
      <c r="CV199" t="s">
        <v>81</v>
      </c>
      <c r="CW199">
        <v>9</v>
      </c>
      <c r="CX199" t="s">
        <v>81</v>
      </c>
      <c r="CY199">
        <v>1</v>
      </c>
      <c r="CZ199" t="s">
        <v>81</v>
      </c>
      <c r="DA199" t="s">
        <v>81</v>
      </c>
      <c r="DB199" t="s">
        <v>81</v>
      </c>
      <c r="DC199" t="s">
        <v>81</v>
      </c>
      <c r="DD199" t="s">
        <v>81</v>
      </c>
      <c r="DE199" t="s">
        <v>81</v>
      </c>
      <c r="DF199">
        <v>2</v>
      </c>
      <c r="DG199">
        <v>8</v>
      </c>
      <c r="DH199">
        <v>1</v>
      </c>
      <c r="DI199" t="s">
        <v>81</v>
      </c>
      <c r="DJ199" t="s">
        <v>81</v>
      </c>
      <c r="DK199" t="s">
        <v>81</v>
      </c>
      <c r="DL199" t="s">
        <v>81</v>
      </c>
      <c r="DM199" t="s">
        <v>81</v>
      </c>
      <c r="DN199" t="s">
        <v>81</v>
      </c>
      <c r="DO199" t="s">
        <v>81</v>
      </c>
      <c r="DP199">
        <v>5</v>
      </c>
      <c r="DQ199" t="s">
        <v>81</v>
      </c>
      <c r="DR199">
        <v>1</v>
      </c>
      <c r="DS199" t="s">
        <v>81</v>
      </c>
      <c r="DT199" t="s">
        <v>81</v>
      </c>
      <c r="DU199" t="s">
        <v>81</v>
      </c>
      <c r="DV199" t="s">
        <v>81</v>
      </c>
      <c r="DW199" t="s">
        <v>81</v>
      </c>
      <c r="DX199" t="s">
        <v>81</v>
      </c>
      <c r="DY199" t="s">
        <v>81</v>
      </c>
      <c r="DZ199" t="s">
        <v>81</v>
      </c>
      <c r="EA199" t="s">
        <v>81</v>
      </c>
      <c r="EB199" t="s">
        <v>81</v>
      </c>
      <c r="EC199" t="s">
        <v>81</v>
      </c>
      <c r="ED199" t="s">
        <v>81</v>
      </c>
      <c r="EE199" t="s">
        <v>81</v>
      </c>
      <c r="EF199" t="s">
        <v>81</v>
      </c>
      <c r="EG199" t="s">
        <v>81</v>
      </c>
      <c r="EH199" t="s">
        <v>81</v>
      </c>
      <c r="EI199" t="s">
        <v>81</v>
      </c>
      <c r="EJ199" t="s">
        <v>81</v>
      </c>
      <c r="EK199" t="s">
        <v>81</v>
      </c>
      <c r="EL199" t="s">
        <v>81</v>
      </c>
      <c r="EM199" t="s">
        <v>81</v>
      </c>
      <c r="EN199" t="s">
        <v>81</v>
      </c>
      <c r="EO199" t="s">
        <v>81</v>
      </c>
      <c r="EP199" t="s">
        <v>81</v>
      </c>
      <c r="EQ199" t="s">
        <v>81</v>
      </c>
      <c r="ER199" t="s">
        <v>81</v>
      </c>
      <c r="ES199" t="s">
        <v>81</v>
      </c>
      <c r="ET199" t="s">
        <v>81</v>
      </c>
      <c r="EU199" t="s">
        <v>81</v>
      </c>
      <c r="EV199" t="s">
        <v>81</v>
      </c>
      <c r="EW199" t="s">
        <v>81</v>
      </c>
      <c r="EX199" t="s">
        <v>81</v>
      </c>
      <c r="EY199" t="s">
        <v>81</v>
      </c>
      <c r="EZ199" t="s">
        <v>81</v>
      </c>
      <c r="FA199" t="s">
        <v>81</v>
      </c>
      <c r="FB199" t="s">
        <v>81</v>
      </c>
      <c r="FC199" t="s">
        <v>81</v>
      </c>
      <c r="FD199" t="s">
        <v>81</v>
      </c>
      <c r="FE199" t="s">
        <v>81</v>
      </c>
      <c r="FF199" t="s">
        <v>81</v>
      </c>
      <c r="FG199" t="s">
        <v>81</v>
      </c>
      <c r="FH199" t="s">
        <v>81</v>
      </c>
      <c r="FI199" t="s">
        <v>81</v>
      </c>
      <c r="FJ199" t="s">
        <v>81</v>
      </c>
      <c r="FK199" t="s">
        <v>81</v>
      </c>
      <c r="FL199" t="s">
        <v>81</v>
      </c>
      <c r="FM199" t="s">
        <v>81</v>
      </c>
      <c r="FN199" t="s">
        <v>81</v>
      </c>
      <c r="FO199" t="s">
        <v>81</v>
      </c>
      <c r="FP199" t="s">
        <v>81</v>
      </c>
      <c r="FQ199" t="s">
        <v>81</v>
      </c>
      <c r="FR199" t="s">
        <v>81</v>
      </c>
      <c r="FS199" t="s">
        <v>81</v>
      </c>
      <c r="FT199" t="s">
        <v>81</v>
      </c>
      <c r="FU199" t="s">
        <v>81</v>
      </c>
      <c r="FV199" t="s">
        <v>81</v>
      </c>
      <c r="FW199" t="s">
        <v>81</v>
      </c>
      <c r="FX199" t="s">
        <v>81</v>
      </c>
      <c r="FY199" t="s">
        <v>81</v>
      </c>
      <c r="FZ199" t="s">
        <v>81</v>
      </c>
      <c r="GA199" t="s">
        <v>81</v>
      </c>
      <c r="GB199" t="s">
        <v>81</v>
      </c>
      <c r="GC199" t="s">
        <v>81</v>
      </c>
      <c r="GD199" t="s">
        <v>81</v>
      </c>
      <c r="GE199" t="s">
        <v>81</v>
      </c>
      <c r="GF199" t="s">
        <v>81</v>
      </c>
      <c r="GG199" t="s">
        <v>81</v>
      </c>
      <c r="GH199" t="s">
        <v>81</v>
      </c>
      <c r="GI199" t="s">
        <v>81</v>
      </c>
      <c r="GJ199" t="s">
        <v>81</v>
      </c>
      <c r="GK199" t="s">
        <v>81</v>
      </c>
      <c r="GL199" t="s">
        <v>81</v>
      </c>
      <c r="GM199" t="s">
        <v>81</v>
      </c>
      <c r="GN199" t="s">
        <v>81</v>
      </c>
      <c r="GO199" t="s">
        <v>81</v>
      </c>
      <c r="GP199" t="s">
        <v>81</v>
      </c>
      <c r="GQ199" t="s">
        <v>81</v>
      </c>
      <c r="GR199" t="s">
        <v>81</v>
      </c>
      <c r="GS199" t="s">
        <v>81</v>
      </c>
      <c r="GT199" t="s">
        <v>81</v>
      </c>
      <c r="GU199" t="s">
        <v>81</v>
      </c>
      <c r="GV199" t="s">
        <v>81</v>
      </c>
      <c r="GW199" t="s">
        <v>81</v>
      </c>
      <c r="GX199" t="s">
        <v>81</v>
      </c>
      <c r="GY199" t="s">
        <v>81</v>
      </c>
      <c r="GZ199" t="s">
        <v>81</v>
      </c>
      <c r="HA199" t="s">
        <v>81</v>
      </c>
      <c r="HB199" t="s">
        <v>81</v>
      </c>
      <c r="HC199" t="s">
        <v>81</v>
      </c>
      <c r="HD199" t="s">
        <v>81</v>
      </c>
      <c r="HE199" t="s">
        <v>81</v>
      </c>
      <c r="HF199" t="s">
        <v>81</v>
      </c>
      <c r="HG199" t="s">
        <v>81</v>
      </c>
      <c r="HH199" t="s">
        <v>81</v>
      </c>
      <c r="HI199" t="s">
        <v>81</v>
      </c>
      <c r="HJ199" t="s">
        <v>81</v>
      </c>
      <c r="HK199" t="s">
        <v>81</v>
      </c>
      <c r="HL199" t="s">
        <v>81</v>
      </c>
      <c r="HM199" t="s">
        <v>81</v>
      </c>
      <c r="HN199" t="s">
        <v>81</v>
      </c>
      <c r="HO199" t="s">
        <v>81</v>
      </c>
      <c r="HP199" t="s">
        <v>81</v>
      </c>
      <c r="HQ199" t="s">
        <v>81</v>
      </c>
      <c r="HR199" t="s">
        <v>81</v>
      </c>
      <c r="HS199" t="s">
        <v>81</v>
      </c>
      <c r="HT199" t="s">
        <v>81</v>
      </c>
      <c r="HU199" t="s">
        <v>81</v>
      </c>
      <c r="HV199" t="s">
        <v>81</v>
      </c>
      <c r="HW199" t="s">
        <v>81</v>
      </c>
      <c r="HX199" t="s">
        <v>81</v>
      </c>
      <c r="HY199" t="s">
        <v>81</v>
      </c>
      <c r="HZ199" t="s">
        <v>81</v>
      </c>
      <c r="IA199" t="s">
        <v>81</v>
      </c>
      <c r="IB199" t="s">
        <v>81</v>
      </c>
      <c r="IC199" t="s">
        <v>81</v>
      </c>
      <c r="ID199" t="s">
        <v>81</v>
      </c>
      <c r="IE199" t="s">
        <v>81</v>
      </c>
      <c r="IF199" t="s">
        <v>81</v>
      </c>
      <c r="IG199" t="s">
        <v>81</v>
      </c>
      <c r="IH199" t="s">
        <v>81</v>
      </c>
      <c r="II199" t="s">
        <v>81</v>
      </c>
      <c r="IJ199" t="s">
        <v>81</v>
      </c>
      <c r="IK199" t="s">
        <v>81</v>
      </c>
      <c r="IL199" t="s">
        <v>81</v>
      </c>
      <c r="IM199" t="s">
        <v>81</v>
      </c>
      <c r="IN199" t="s">
        <v>81</v>
      </c>
      <c r="IO199" t="s">
        <v>81</v>
      </c>
      <c r="IP199" t="s">
        <v>81</v>
      </c>
      <c r="IQ199" t="s">
        <v>81</v>
      </c>
      <c r="IR199" t="s">
        <v>81</v>
      </c>
      <c r="IS199" t="s">
        <v>81</v>
      </c>
      <c r="IT199" t="s">
        <v>81</v>
      </c>
      <c r="IU199" t="s">
        <v>81</v>
      </c>
      <c r="IV199" t="s">
        <v>81</v>
      </c>
      <c r="IW199" t="s">
        <v>81</v>
      </c>
      <c r="IX199" t="s">
        <v>81</v>
      </c>
      <c r="IY199" t="s">
        <v>81</v>
      </c>
      <c r="IZ199" t="s">
        <v>81</v>
      </c>
      <c r="JA199" t="s">
        <v>81</v>
      </c>
      <c r="JB199" t="s">
        <v>81</v>
      </c>
      <c r="JC199" t="s">
        <v>81</v>
      </c>
      <c r="JD199" t="s">
        <v>81</v>
      </c>
      <c r="JE199" t="s">
        <v>81</v>
      </c>
      <c r="JF199" t="s">
        <v>81</v>
      </c>
      <c r="JG199" t="s">
        <v>81</v>
      </c>
      <c r="JH199" t="s">
        <v>81</v>
      </c>
      <c r="JI199" t="s">
        <v>81</v>
      </c>
      <c r="JJ199" t="s">
        <v>81</v>
      </c>
      <c r="JK199" t="s">
        <v>81</v>
      </c>
      <c r="JL199" t="s">
        <v>81</v>
      </c>
      <c r="JM199" t="s">
        <v>81</v>
      </c>
      <c r="JN199" t="s">
        <v>81</v>
      </c>
      <c r="JO199" t="s">
        <v>81</v>
      </c>
      <c r="JP199" t="s">
        <v>81</v>
      </c>
      <c r="JQ199" t="s">
        <v>81</v>
      </c>
      <c r="JR199" t="s">
        <v>81</v>
      </c>
      <c r="JS199" t="s">
        <v>81</v>
      </c>
      <c r="JT199" t="s">
        <v>81</v>
      </c>
      <c r="JU199" t="s">
        <v>81</v>
      </c>
      <c r="JV199" t="s">
        <v>81</v>
      </c>
      <c r="JW199" t="s">
        <v>81</v>
      </c>
      <c r="JX199" t="s">
        <v>81</v>
      </c>
      <c r="JY199" t="s">
        <v>81</v>
      </c>
      <c r="JZ199" t="s">
        <v>81</v>
      </c>
      <c r="KA199" t="s">
        <v>81</v>
      </c>
      <c r="KB199" t="s">
        <v>81</v>
      </c>
      <c r="KC199" t="s">
        <v>81</v>
      </c>
      <c r="KD199" t="s">
        <v>81</v>
      </c>
      <c r="KE199" t="s">
        <v>81</v>
      </c>
      <c r="KF199" t="s">
        <v>81</v>
      </c>
      <c r="KG199" t="s">
        <v>81</v>
      </c>
      <c r="KH199" t="s">
        <v>81</v>
      </c>
      <c r="KI199" t="s">
        <v>81</v>
      </c>
      <c r="KJ199" t="s">
        <v>81</v>
      </c>
      <c r="KK199" t="s">
        <v>81</v>
      </c>
      <c r="KL199" t="s">
        <v>81</v>
      </c>
      <c r="KM199" t="s">
        <v>81</v>
      </c>
      <c r="KN199" t="s">
        <v>81</v>
      </c>
      <c r="KO199" t="s">
        <v>81</v>
      </c>
      <c r="KP199" t="s">
        <v>81</v>
      </c>
      <c r="KQ199" t="s">
        <v>81</v>
      </c>
      <c r="KR199" t="s">
        <v>81</v>
      </c>
      <c r="KS199" t="s">
        <v>81</v>
      </c>
      <c r="KT199" t="s">
        <v>81</v>
      </c>
      <c r="KU199" t="s">
        <v>81</v>
      </c>
      <c r="KV199" t="s">
        <v>81</v>
      </c>
      <c r="KW199" t="s">
        <v>81</v>
      </c>
      <c r="KX199" t="s">
        <v>81</v>
      </c>
      <c r="KY199" t="s">
        <v>81</v>
      </c>
      <c r="KZ199" t="s">
        <v>81</v>
      </c>
      <c r="LA199" t="s">
        <v>81</v>
      </c>
      <c r="LB199" t="s">
        <v>81</v>
      </c>
      <c r="LC199" t="s">
        <v>81</v>
      </c>
      <c r="LD199" t="s">
        <v>81</v>
      </c>
      <c r="LE199" t="s">
        <v>81</v>
      </c>
      <c r="LF199" t="s">
        <v>81</v>
      </c>
      <c r="LG199" t="s">
        <v>81</v>
      </c>
      <c r="LH199" t="s">
        <v>81</v>
      </c>
      <c r="LI199" t="s">
        <v>81</v>
      </c>
      <c r="LJ199" t="s">
        <v>81</v>
      </c>
      <c r="LK199" t="s">
        <v>81</v>
      </c>
      <c r="LL199" t="s">
        <v>81</v>
      </c>
      <c r="LM199" t="s">
        <v>81</v>
      </c>
      <c r="LN199" t="s">
        <v>81</v>
      </c>
      <c r="LO199" t="s">
        <v>81</v>
      </c>
      <c r="LP199" t="s">
        <v>81</v>
      </c>
      <c r="LQ199" t="s">
        <v>81</v>
      </c>
      <c r="LR199" t="s">
        <v>81</v>
      </c>
      <c r="LS199" t="s">
        <v>81</v>
      </c>
      <c r="LT199" t="s">
        <v>81</v>
      </c>
      <c r="LU199" t="s">
        <v>81</v>
      </c>
      <c r="LV199" t="s">
        <v>81</v>
      </c>
      <c r="LW199" t="s">
        <v>81</v>
      </c>
      <c r="LX199" t="s">
        <v>81</v>
      </c>
      <c r="LY199" t="s">
        <v>81</v>
      </c>
      <c r="LZ199" t="s">
        <v>81</v>
      </c>
      <c r="MA199" t="s">
        <v>81</v>
      </c>
      <c r="MB199" t="s">
        <v>81</v>
      </c>
      <c r="MC199" t="s">
        <v>81</v>
      </c>
      <c r="MD199" t="s">
        <v>81</v>
      </c>
      <c r="ME199" t="s">
        <v>81</v>
      </c>
      <c r="MF199" t="s">
        <v>81</v>
      </c>
      <c r="MG199" t="s">
        <v>81</v>
      </c>
      <c r="MH199" t="s">
        <v>81</v>
      </c>
      <c r="MI199" t="s">
        <v>81</v>
      </c>
      <c r="MJ199" t="s">
        <v>81</v>
      </c>
      <c r="MK199" t="s">
        <v>81</v>
      </c>
      <c r="ML199" t="s">
        <v>81</v>
      </c>
      <c r="MM199" t="s">
        <v>81</v>
      </c>
      <c r="MN199" t="s">
        <v>81</v>
      </c>
      <c r="MO199" t="s">
        <v>81</v>
      </c>
      <c r="MP199" t="s">
        <v>81</v>
      </c>
      <c r="MQ199" t="s">
        <v>81</v>
      </c>
      <c r="MR199" t="s">
        <v>81</v>
      </c>
      <c r="MS199" t="s">
        <v>81</v>
      </c>
      <c r="MT199" t="s">
        <v>81</v>
      </c>
      <c r="MU199" t="s">
        <v>81</v>
      </c>
      <c r="MV199" t="s">
        <v>81</v>
      </c>
      <c r="MW199" t="s">
        <v>81</v>
      </c>
      <c r="MX199" t="s">
        <v>81</v>
      </c>
      <c r="MY199" t="s">
        <v>81</v>
      </c>
      <c r="MZ199" t="s">
        <v>81</v>
      </c>
      <c r="NA199" t="s">
        <v>81</v>
      </c>
      <c r="NB199" t="s">
        <v>81</v>
      </c>
      <c r="NC199" t="s">
        <v>81</v>
      </c>
      <c r="ND199" t="s">
        <v>81</v>
      </c>
      <c r="NE199" t="s">
        <v>81</v>
      </c>
      <c r="NF199" t="s">
        <v>81</v>
      </c>
      <c r="NG199" t="s">
        <v>81</v>
      </c>
      <c r="NH199" t="s">
        <v>81</v>
      </c>
      <c r="NI199" t="s">
        <v>81</v>
      </c>
      <c r="NJ199" t="s">
        <v>81</v>
      </c>
      <c r="NK199" t="s">
        <v>81</v>
      </c>
      <c r="NL199" t="s">
        <v>81</v>
      </c>
      <c r="NM199" t="s">
        <v>81</v>
      </c>
      <c r="NN199" t="s">
        <v>81</v>
      </c>
      <c r="NO199" t="s">
        <v>81</v>
      </c>
      <c r="NP199" t="s">
        <v>81</v>
      </c>
      <c r="NQ199" t="s">
        <v>81</v>
      </c>
      <c r="NR199" t="s">
        <v>81</v>
      </c>
      <c r="NS199" t="s">
        <v>81</v>
      </c>
      <c r="NT199" t="s">
        <v>81</v>
      </c>
      <c r="NU199" t="s">
        <v>81</v>
      </c>
      <c r="NV199" t="s">
        <v>81</v>
      </c>
      <c r="NW199" t="s">
        <v>81</v>
      </c>
      <c r="NX199" t="s">
        <v>81</v>
      </c>
      <c r="NY199" t="s">
        <v>81</v>
      </c>
      <c r="NZ199" t="s">
        <v>81</v>
      </c>
      <c r="OA199" t="s">
        <v>81</v>
      </c>
      <c r="OB199" t="s">
        <v>81</v>
      </c>
      <c r="OC199" t="s">
        <v>81</v>
      </c>
      <c r="OD199" t="s">
        <v>81</v>
      </c>
      <c r="OE199" t="s">
        <v>81</v>
      </c>
      <c r="OF199" t="s">
        <v>81</v>
      </c>
      <c r="OG199" t="s">
        <v>81</v>
      </c>
      <c r="OH199" t="s">
        <v>81</v>
      </c>
      <c r="OI199" t="s">
        <v>81</v>
      </c>
      <c r="OJ199" t="s">
        <v>81</v>
      </c>
      <c r="OK199" t="s">
        <v>81</v>
      </c>
      <c r="OL199" t="s">
        <v>81</v>
      </c>
      <c r="OM199">
        <v>1</v>
      </c>
      <c r="ON199">
        <v>2</v>
      </c>
      <c r="OO199">
        <v>1</v>
      </c>
      <c r="OP199" t="s">
        <v>81</v>
      </c>
      <c r="OQ199" t="s">
        <v>81</v>
      </c>
      <c r="OR199" t="s">
        <v>81</v>
      </c>
      <c r="OS199" t="s">
        <v>81</v>
      </c>
      <c r="OT199" t="s">
        <v>81</v>
      </c>
      <c r="OU199" t="s">
        <v>81</v>
      </c>
      <c r="OV199" t="s">
        <v>81</v>
      </c>
      <c r="OW199" t="s">
        <v>81</v>
      </c>
      <c r="OX199" t="s">
        <v>81</v>
      </c>
      <c r="OY199" t="s">
        <v>81</v>
      </c>
      <c r="OZ199" t="s">
        <v>81</v>
      </c>
      <c r="PA199" t="s">
        <v>81</v>
      </c>
      <c r="PB199" t="s">
        <v>81</v>
      </c>
      <c r="PC199" t="s">
        <v>81</v>
      </c>
      <c r="PD199" t="s">
        <v>81</v>
      </c>
    </row>
    <row r="200" spans="1:420" x14ac:dyDescent="0.35">
      <c r="A200" s="20">
        <v>3040903</v>
      </c>
      <c r="B200" s="20">
        <v>3</v>
      </c>
      <c r="C200" s="20">
        <v>4</v>
      </c>
      <c r="D200" s="20">
        <v>9</v>
      </c>
      <c r="E200" s="20" t="s">
        <v>2060</v>
      </c>
      <c r="F200" s="20">
        <v>13</v>
      </c>
      <c r="G200" s="20">
        <v>7</v>
      </c>
      <c r="H200" s="20">
        <v>7</v>
      </c>
      <c r="I200" s="20">
        <v>20</v>
      </c>
      <c r="J200" t="s">
        <v>81</v>
      </c>
      <c r="K200" t="s">
        <v>81</v>
      </c>
      <c r="L200" s="20">
        <v>7100</v>
      </c>
      <c r="M200" t="s">
        <v>81</v>
      </c>
      <c r="N200" t="s">
        <v>81</v>
      </c>
      <c r="O200" t="s">
        <v>81</v>
      </c>
      <c r="P200" t="s">
        <v>81</v>
      </c>
      <c r="Q200" t="s">
        <v>81</v>
      </c>
      <c r="R200" t="s">
        <v>81</v>
      </c>
      <c r="S200" t="s">
        <v>81</v>
      </c>
      <c r="T200" t="s">
        <v>81</v>
      </c>
      <c r="U200" t="s">
        <v>81</v>
      </c>
      <c r="V200" t="s">
        <v>81</v>
      </c>
      <c r="W200" t="s">
        <v>81</v>
      </c>
      <c r="X200" t="s">
        <v>81</v>
      </c>
      <c r="Y200" t="s">
        <v>81</v>
      </c>
      <c r="Z200" t="s">
        <v>81</v>
      </c>
      <c r="AA200" t="s">
        <v>81</v>
      </c>
      <c r="AB200" t="s">
        <v>81</v>
      </c>
      <c r="AC200" t="s">
        <v>81</v>
      </c>
      <c r="AD200" t="s">
        <v>81</v>
      </c>
      <c r="AE200" t="s">
        <v>81</v>
      </c>
      <c r="AF200" t="s">
        <v>81</v>
      </c>
      <c r="AG200" t="s">
        <v>81</v>
      </c>
      <c r="AH200" t="s">
        <v>81</v>
      </c>
      <c r="AI200" t="s">
        <v>81</v>
      </c>
      <c r="AJ200" t="s">
        <v>81</v>
      </c>
      <c r="AK200" t="s">
        <v>81</v>
      </c>
      <c r="AL200" t="s">
        <v>81</v>
      </c>
      <c r="AM200" t="s">
        <v>81</v>
      </c>
      <c r="AN200" t="s">
        <v>81</v>
      </c>
      <c r="AO200" t="s">
        <v>81</v>
      </c>
      <c r="AP200" t="s">
        <v>81</v>
      </c>
      <c r="AQ200" t="s">
        <v>81</v>
      </c>
      <c r="AR200" t="s">
        <v>81</v>
      </c>
      <c r="AS200" t="s">
        <v>81</v>
      </c>
      <c r="AT200" t="s">
        <v>81</v>
      </c>
      <c r="AU200" t="s">
        <v>81</v>
      </c>
      <c r="AV200">
        <v>1</v>
      </c>
      <c r="AW200">
        <v>100000</v>
      </c>
      <c r="AX200">
        <v>30000</v>
      </c>
      <c r="AY200">
        <v>15000</v>
      </c>
      <c r="AZ200" t="s">
        <v>81</v>
      </c>
      <c r="BA200" t="s">
        <v>81</v>
      </c>
      <c r="BB200" t="s">
        <v>81</v>
      </c>
      <c r="BC200" t="s">
        <v>81</v>
      </c>
      <c r="BD200" t="s">
        <v>81</v>
      </c>
      <c r="BE200" t="s">
        <v>81</v>
      </c>
      <c r="BF200" t="s">
        <v>81</v>
      </c>
      <c r="BG200" t="s">
        <v>81</v>
      </c>
      <c r="BH200" t="s">
        <v>81</v>
      </c>
      <c r="BI200" t="s">
        <v>81</v>
      </c>
      <c r="BJ200" t="s">
        <v>81</v>
      </c>
      <c r="BK200" t="s">
        <v>81</v>
      </c>
      <c r="BL200" t="s">
        <v>81</v>
      </c>
      <c r="BM200" t="s">
        <v>81</v>
      </c>
      <c r="BN200" t="s">
        <v>81</v>
      </c>
      <c r="BO200" t="s">
        <v>81</v>
      </c>
      <c r="BP200" t="s">
        <v>81</v>
      </c>
      <c r="BQ200" t="s">
        <v>81</v>
      </c>
      <c r="BR200" t="s">
        <v>81</v>
      </c>
      <c r="BS200" t="s">
        <v>81</v>
      </c>
      <c r="BT200" t="s">
        <v>81</v>
      </c>
      <c r="BU200" s="27">
        <v>0</v>
      </c>
      <c r="BV200" t="s">
        <v>81</v>
      </c>
      <c r="BW200">
        <v>2</v>
      </c>
      <c r="BX200">
        <v>1</v>
      </c>
      <c r="BY200">
        <v>10</v>
      </c>
      <c r="BZ200" t="s">
        <v>81</v>
      </c>
      <c r="CA200">
        <v>1</v>
      </c>
      <c r="CB200" t="s">
        <v>81</v>
      </c>
      <c r="CC200" t="s">
        <v>81</v>
      </c>
      <c r="CD200" t="s">
        <v>81</v>
      </c>
      <c r="CE200" t="s">
        <v>81</v>
      </c>
      <c r="CF200" t="s">
        <v>81</v>
      </c>
      <c r="CG200" t="s">
        <v>81</v>
      </c>
      <c r="CH200" t="s">
        <v>81</v>
      </c>
      <c r="CI200" t="s">
        <v>81</v>
      </c>
      <c r="CJ200" t="s">
        <v>81</v>
      </c>
      <c r="CK200" t="s">
        <v>81</v>
      </c>
      <c r="CL200">
        <v>2</v>
      </c>
      <c r="CM200" t="s">
        <v>81</v>
      </c>
      <c r="CN200">
        <v>21</v>
      </c>
      <c r="CO200">
        <v>1</v>
      </c>
      <c r="CP200" t="s">
        <v>81</v>
      </c>
      <c r="CQ200" t="s">
        <v>81</v>
      </c>
      <c r="CR200" t="s">
        <v>81</v>
      </c>
      <c r="CS200">
        <v>3</v>
      </c>
      <c r="CT200" t="s">
        <v>81</v>
      </c>
      <c r="CU200">
        <v>1</v>
      </c>
      <c r="CV200" t="s">
        <v>81</v>
      </c>
      <c r="CW200">
        <v>20</v>
      </c>
      <c r="CX200">
        <v>1</v>
      </c>
      <c r="CY200" t="s">
        <v>81</v>
      </c>
      <c r="CZ200" t="s">
        <v>81</v>
      </c>
      <c r="DA200" t="s">
        <v>81</v>
      </c>
      <c r="DB200" t="s">
        <v>81</v>
      </c>
      <c r="DC200" t="s">
        <v>81</v>
      </c>
      <c r="DD200" t="s">
        <v>81</v>
      </c>
      <c r="DE200" t="s">
        <v>81</v>
      </c>
      <c r="DF200" t="s">
        <v>81</v>
      </c>
      <c r="DG200">
        <v>30</v>
      </c>
      <c r="DH200">
        <v>1</v>
      </c>
      <c r="DI200" t="s">
        <v>81</v>
      </c>
      <c r="DJ200" t="s">
        <v>81</v>
      </c>
      <c r="DK200" t="s">
        <v>81</v>
      </c>
      <c r="DL200" t="s">
        <v>81</v>
      </c>
      <c r="DM200" t="s">
        <v>81</v>
      </c>
      <c r="DN200" t="s">
        <v>81</v>
      </c>
      <c r="DO200" t="s">
        <v>81</v>
      </c>
      <c r="DP200">
        <v>5</v>
      </c>
      <c r="DQ200" t="s">
        <v>81</v>
      </c>
      <c r="DR200">
        <v>1</v>
      </c>
      <c r="DS200" t="s">
        <v>81</v>
      </c>
      <c r="DT200" t="s">
        <v>81</v>
      </c>
      <c r="DU200" t="s">
        <v>81</v>
      </c>
      <c r="DV200" t="s">
        <v>81</v>
      </c>
      <c r="DW200" t="s">
        <v>81</v>
      </c>
      <c r="DX200" t="s">
        <v>81</v>
      </c>
      <c r="DY200" t="s">
        <v>81</v>
      </c>
      <c r="DZ200" t="s">
        <v>81</v>
      </c>
      <c r="EA200" t="s">
        <v>81</v>
      </c>
      <c r="EB200" t="s">
        <v>81</v>
      </c>
      <c r="EC200" t="s">
        <v>81</v>
      </c>
      <c r="ED200" t="s">
        <v>81</v>
      </c>
      <c r="EE200" t="s">
        <v>81</v>
      </c>
      <c r="EF200" t="s">
        <v>81</v>
      </c>
      <c r="EG200" t="s">
        <v>81</v>
      </c>
      <c r="EH200" t="s">
        <v>81</v>
      </c>
      <c r="EI200" t="s">
        <v>81</v>
      </c>
      <c r="EJ200" t="s">
        <v>81</v>
      </c>
      <c r="EK200" t="s">
        <v>81</v>
      </c>
      <c r="EL200" t="s">
        <v>81</v>
      </c>
      <c r="EM200" t="s">
        <v>81</v>
      </c>
      <c r="EN200" t="s">
        <v>81</v>
      </c>
      <c r="EO200" t="s">
        <v>81</v>
      </c>
      <c r="EP200" t="s">
        <v>81</v>
      </c>
      <c r="EQ200" t="s">
        <v>81</v>
      </c>
      <c r="ER200" t="s">
        <v>81</v>
      </c>
      <c r="ES200" t="s">
        <v>81</v>
      </c>
      <c r="ET200" t="s">
        <v>81</v>
      </c>
      <c r="EU200" t="s">
        <v>81</v>
      </c>
      <c r="EV200" t="s">
        <v>81</v>
      </c>
      <c r="EW200" t="s">
        <v>81</v>
      </c>
      <c r="EX200" t="s">
        <v>81</v>
      </c>
      <c r="EY200" t="s">
        <v>81</v>
      </c>
      <c r="EZ200" t="s">
        <v>81</v>
      </c>
      <c r="FA200" t="s">
        <v>81</v>
      </c>
      <c r="FB200" t="s">
        <v>81</v>
      </c>
      <c r="FC200" t="s">
        <v>81</v>
      </c>
      <c r="FD200" t="s">
        <v>81</v>
      </c>
      <c r="FE200" t="s">
        <v>81</v>
      </c>
      <c r="FF200" t="s">
        <v>81</v>
      </c>
      <c r="FG200" t="s">
        <v>81</v>
      </c>
      <c r="FH200" t="s">
        <v>81</v>
      </c>
      <c r="FI200" t="s">
        <v>81</v>
      </c>
      <c r="FJ200" t="s">
        <v>81</v>
      </c>
      <c r="FK200" t="s">
        <v>81</v>
      </c>
      <c r="FL200" t="s">
        <v>81</v>
      </c>
      <c r="FM200" t="s">
        <v>81</v>
      </c>
      <c r="FN200" t="s">
        <v>81</v>
      </c>
      <c r="FO200" t="s">
        <v>81</v>
      </c>
      <c r="FP200" t="s">
        <v>81</v>
      </c>
      <c r="FQ200" t="s">
        <v>81</v>
      </c>
      <c r="FR200" t="s">
        <v>81</v>
      </c>
      <c r="FS200" t="s">
        <v>81</v>
      </c>
      <c r="FT200" t="s">
        <v>81</v>
      </c>
      <c r="FU200" t="s">
        <v>81</v>
      </c>
      <c r="FV200" t="s">
        <v>81</v>
      </c>
      <c r="FW200" t="s">
        <v>81</v>
      </c>
      <c r="FX200" t="s">
        <v>81</v>
      </c>
      <c r="FY200" t="s">
        <v>81</v>
      </c>
      <c r="FZ200" t="s">
        <v>81</v>
      </c>
      <c r="GA200" t="s">
        <v>81</v>
      </c>
      <c r="GB200" t="s">
        <v>81</v>
      </c>
      <c r="GC200" t="s">
        <v>81</v>
      </c>
      <c r="GD200" t="s">
        <v>81</v>
      </c>
      <c r="GE200" t="s">
        <v>81</v>
      </c>
      <c r="GF200" t="s">
        <v>81</v>
      </c>
      <c r="GG200" t="s">
        <v>81</v>
      </c>
      <c r="GH200" t="s">
        <v>81</v>
      </c>
      <c r="GI200" t="s">
        <v>81</v>
      </c>
      <c r="GJ200" t="s">
        <v>81</v>
      </c>
      <c r="GK200" t="s">
        <v>81</v>
      </c>
      <c r="GL200" t="s">
        <v>81</v>
      </c>
      <c r="GM200" t="s">
        <v>81</v>
      </c>
      <c r="GN200" t="s">
        <v>81</v>
      </c>
      <c r="GO200" t="s">
        <v>81</v>
      </c>
      <c r="GP200" t="s">
        <v>81</v>
      </c>
      <c r="GQ200" t="s">
        <v>81</v>
      </c>
      <c r="GR200" t="s">
        <v>81</v>
      </c>
      <c r="GS200" t="s">
        <v>81</v>
      </c>
      <c r="GT200" t="s">
        <v>81</v>
      </c>
      <c r="GU200" t="s">
        <v>81</v>
      </c>
      <c r="GV200" t="s">
        <v>81</v>
      </c>
      <c r="GW200" t="s">
        <v>81</v>
      </c>
      <c r="GX200" t="s">
        <v>81</v>
      </c>
      <c r="GY200" t="s">
        <v>81</v>
      </c>
      <c r="GZ200" t="s">
        <v>81</v>
      </c>
      <c r="HA200" t="s">
        <v>81</v>
      </c>
      <c r="HB200" t="s">
        <v>81</v>
      </c>
      <c r="HC200" t="s">
        <v>81</v>
      </c>
      <c r="HD200" t="s">
        <v>81</v>
      </c>
      <c r="HE200" t="s">
        <v>81</v>
      </c>
      <c r="HF200" t="s">
        <v>81</v>
      </c>
      <c r="HG200" t="s">
        <v>81</v>
      </c>
      <c r="HH200" t="s">
        <v>81</v>
      </c>
      <c r="HI200" t="s">
        <v>81</v>
      </c>
      <c r="HJ200" t="s">
        <v>81</v>
      </c>
      <c r="HK200" t="s">
        <v>81</v>
      </c>
      <c r="HL200" t="s">
        <v>81</v>
      </c>
      <c r="HM200" t="s">
        <v>81</v>
      </c>
      <c r="HN200" t="s">
        <v>81</v>
      </c>
      <c r="HO200" t="s">
        <v>81</v>
      </c>
      <c r="HP200" t="s">
        <v>81</v>
      </c>
      <c r="HQ200" t="s">
        <v>81</v>
      </c>
      <c r="HR200" t="s">
        <v>81</v>
      </c>
      <c r="HS200" t="s">
        <v>81</v>
      </c>
      <c r="HT200" t="s">
        <v>81</v>
      </c>
      <c r="HU200" t="s">
        <v>81</v>
      </c>
      <c r="HV200" t="s">
        <v>81</v>
      </c>
      <c r="HW200" t="s">
        <v>81</v>
      </c>
      <c r="HX200" t="s">
        <v>81</v>
      </c>
      <c r="HY200" t="s">
        <v>81</v>
      </c>
      <c r="HZ200" t="s">
        <v>81</v>
      </c>
      <c r="IA200" t="s">
        <v>81</v>
      </c>
      <c r="IB200" t="s">
        <v>81</v>
      </c>
      <c r="IC200" t="s">
        <v>81</v>
      </c>
      <c r="ID200" t="s">
        <v>81</v>
      </c>
      <c r="IE200" t="s">
        <v>81</v>
      </c>
      <c r="IF200" t="s">
        <v>81</v>
      </c>
      <c r="IG200" t="s">
        <v>81</v>
      </c>
      <c r="IH200" t="s">
        <v>81</v>
      </c>
      <c r="II200" t="s">
        <v>81</v>
      </c>
      <c r="IJ200" t="s">
        <v>81</v>
      </c>
      <c r="IK200" t="s">
        <v>81</v>
      </c>
      <c r="IL200" t="s">
        <v>81</v>
      </c>
      <c r="IM200" t="s">
        <v>81</v>
      </c>
      <c r="IN200" t="s">
        <v>81</v>
      </c>
      <c r="IO200" t="s">
        <v>81</v>
      </c>
      <c r="IP200" t="s">
        <v>81</v>
      </c>
      <c r="IQ200" t="s">
        <v>81</v>
      </c>
      <c r="IR200" t="s">
        <v>81</v>
      </c>
      <c r="IS200" t="s">
        <v>81</v>
      </c>
      <c r="IT200" t="s">
        <v>81</v>
      </c>
      <c r="IU200" t="s">
        <v>81</v>
      </c>
      <c r="IV200" t="s">
        <v>81</v>
      </c>
      <c r="IW200" t="s">
        <v>81</v>
      </c>
      <c r="IX200" t="s">
        <v>81</v>
      </c>
      <c r="IY200" t="s">
        <v>81</v>
      </c>
      <c r="IZ200" t="s">
        <v>81</v>
      </c>
      <c r="JA200" t="s">
        <v>81</v>
      </c>
      <c r="JB200" t="s">
        <v>81</v>
      </c>
      <c r="JC200" t="s">
        <v>81</v>
      </c>
      <c r="JD200" t="s">
        <v>81</v>
      </c>
      <c r="JE200" t="s">
        <v>81</v>
      </c>
      <c r="JF200" t="s">
        <v>81</v>
      </c>
      <c r="JG200" t="s">
        <v>81</v>
      </c>
      <c r="JH200" t="s">
        <v>81</v>
      </c>
      <c r="JI200" t="s">
        <v>81</v>
      </c>
      <c r="JJ200" t="s">
        <v>81</v>
      </c>
      <c r="JK200" t="s">
        <v>81</v>
      </c>
      <c r="JL200" t="s">
        <v>81</v>
      </c>
      <c r="JM200" t="s">
        <v>81</v>
      </c>
      <c r="JN200" t="s">
        <v>81</v>
      </c>
      <c r="JO200" t="s">
        <v>81</v>
      </c>
      <c r="JP200" t="s">
        <v>81</v>
      </c>
      <c r="JQ200" t="s">
        <v>81</v>
      </c>
      <c r="JR200" t="s">
        <v>81</v>
      </c>
      <c r="JS200" t="s">
        <v>81</v>
      </c>
      <c r="JT200" t="s">
        <v>81</v>
      </c>
      <c r="JU200" t="s">
        <v>81</v>
      </c>
      <c r="JV200" t="s">
        <v>81</v>
      </c>
      <c r="JW200" t="s">
        <v>81</v>
      </c>
      <c r="JX200" t="s">
        <v>81</v>
      </c>
      <c r="JY200" t="s">
        <v>81</v>
      </c>
      <c r="JZ200" t="s">
        <v>81</v>
      </c>
      <c r="KA200" t="s">
        <v>81</v>
      </c>
      <c r="KB200" t="s">
        <v>81</v>
      </c>
      <c r="KC200" t="s">
        <v>81</v>
      </c>
      <c r="KD200" t="s">
        <v>81</v>
      </c>
      <c r="KE200" t="s">
        <v>81</v>
      </c>
      <c r="KF200" t="s">
        <v>81</v>
      </c>
      <c r="KG200" t="s">
        <v>81</v>
      </c>
      <c r="KH200" t="s">
        <v>81</v>
      </c>
      <c r="KI200" t="s">
        <v>81</v>
      </c>
      <c r="KJ200" t="s">
        <v>81</v>
      </c>
      <c r="KK200" t="s">
        <v>81</v>
      </c>
      <c r="KL200" t="s">
        <v>81</v>
      </c>
      <c r="KM200" t="s">
        <v>81</v>
      </c>
      <c r="KN200" t="s">
        <v>81</v>
      </c>
      <c r="KO200" t="s">
        <v>81</v>
      </c>
      <c r="KP200" t="s">
        <v>81</v>
      </c>
      <c r="KQ200" t="s">
        <v>81</v>
      </c>
      <c r="KR200" t="s">
        <v>81</v>
      </c>
      <c r="KS200" t="s">
        <v>81</v>
      </c>
      <c r="KT200" t="s">
        <v>81</v>
      </c>
      <c r="KU200" t="s">
        <v>81</v>
      </c>
      <c r="KV200" t="s">
        <v>81</v>
      </c>
      <c r="KW200" t="s">
        <v>81</v>
      </c>
      <c r="KX200" t="s">
        <v>81</v>
      </c>
      <c r="KY200" t="s">
        <v>81</v>
      </c>
      <c r="KZ200" t="s">
        <v>81</v>
      </c>
      <c r="LA200" t="s">
        <v>81</v>
      </c>
      <c r="LB200" t="s">
        <v>81</v>
      </c>
      <c r="LC200" t="s">
        <v>81</v>
      </c>
      <c r="LD200" t="s">
        <v>81</v>
      </c>
      <c r="LE200" t="s">
        <v>81</v>
      </c>
      <c r="LF200" t="s">
        <v>81</v>
      </c>
      <c r="LG200" t="s">
        <v>81</v>
      </c>
      <c r="LH200" t="s">
        <v>81</v>
      </c>
      <c r="LI200" t="s">
        <v>81</v>
      </c>
      <c r="LJ200" t="s">
        <v>81</v>
      </c>
      <c r="LK200" t="s">
        <v>81</v>
      </c>
      <c r="LL200" t="s">
        <v>81</v>
      </c>
      <c r="LM200" t="s">
        <v>81</v>
      </c>
      <c r="LN200" t="s">
        <v>81</v>
      </c>
      <c r="LO200" t="s">
        <v>81</v>
      </c>
      <c r="LP200" t="s">
        <v>81</v>
      </c>
      <c r="LQ200" t="s">
        <v>81</v>
      </c>
      <c r="LR200" t="s">
        <v>81</v>
      </c>
      <c r="LS200" t="s">
        <v>81</v>
      </c>
      <c r="LT200" t="s">
        <v>81</v>
      </c>
      <c r="LU200" t="s">
        <v>81</v>
      </c>
      <c r="LV200" t="s">
        <v>81</v>
      </c>
      <c r="LW200" t="s">
        <v>81</v>
      </c>
      <c r="LX200" t="s">
        <v>81</v>
      </c>
      <c r="LY200" t="s">
        <v>81</v>
      </c>
      <c r="LZ200" t="s">
        <v>81</v>
      </c>
      <c r="MA200" t="s">
        <v>81</v>
      </c>
      <c r="MB200" t="s">
        <v>81</v>
      </c>
      <c r="MC200" t="s">
        <v>81</v>
      </c>
      <c r="MD200" t="s">
        <v>81</v>
      </c>
      <c r="ME200" t="s">
        <v>81</v>
      </c>
      <c r="MF200" t="s">
        <v>81</v>
      </c>
      <c r="MG200" t="s">
        <v>81</v>
      </c>
      <c r="MH200" t="s">
        <v>81</v>
      </c>
      <c r="MI200" t="s">
        <v>81</v>
      </c>
      <c r="MJ200" t="s">
        <v>81</v>
      </c>
      <c r="MK200" t="s">
        <v>81</v>
      </c>
      <c r="ML200" t="s">
        <v>81</v>
      </c>
      <c r="MM200" t="s">
        <v>81</v>
      </c>
      <c r="MN200" t="s">
        <v>81</v>
      </c>
      <c r="MO200" t="s">
        <v>81</v>
      </c>
      <c r="MP200" t="s">
        <v>81</v>
      </c>
      <c r="MQ200" t="s">
        <v>81</v>
      </c>
      <c r="MR200" t="s">
        <v>81</v>
      </c>
      <c r="MS200" t="s">
        <v>81</v>
      </c>
      <c r="MT200" t="s">
        <v>81</v>
      </c>
      <c r="MU200" t="s">
        <v>81</v>
      </c>
      <c r="MV200" t="s">
        <v>81</v>
      </c>
      <c r="MW200" t="s">
        <v>81</v>
      </c>
      <c r="MX200" t="s">
        <v>81</v>
      </c>
      <c r="MY200" t="s">
        <v>81</v>
      </c>
      <c r="MZ200" t="s">
        <v>81</v>
      </c>
      <c r="NA200" t="s">
        <v>81</v>
      </c>
      <c r="NB200" t="s">
        <v>81</v>
      </c>
      <c r="NC200" t="s">
        <v>81</v>
      </c>
      <c r="ND200" t="s">
        <v>81</v>
      </c>
      <c r="NE200" t="s">
        <v>81</v>
      </c>
      <c r="NF200" t="s">
        <v>81</v>
      </c>
      <c r="NG200" t="s">
        <v>81</v>
      </c>
      <c r="NH200" t="s">
        <v>81</v>
      </c>
      <c r="NI200" t="s">
        <v>81</v>
      </c>
      <c r="NJ200" t="s">
        <v>81</v>
      </c>
      <c r="NK200" t="s">
        <v>81</v>
      </c>
      <c r="NL200" t="s">
        <v>81</v>
      </c>
      <c r="NM200" t="s">
        <v>81</v>
      </c>
      <c r="NN200" t="s">
        <v>81</v>
      </c>
      <c r="NO200" t="s">
        <v>81</v>
      </c>
      <c r="NP200" t="s">
        <v>81</v>
      </c>
      <c r="NQ200" t="s">
        <v>81</v>
      </c>
      <c r="NR200" t="s">
        <v>81</v>
      </c>
      <c r="NS200" t="s">
        <v>81</v>
      </c>
      <c r="NT200" t="s">
        <v>81</v>
      </c>
      <c r="NU200" t="s">
        <v>81</v>
      </c>
      <c r="NV200" t="s">
        <v>81</v>
      </c>
      <c r="NW200" t="s">
        <v>81</v>
      </c>
      <c r="NX200" t="s">
        <v>81</v>
      </c>
      <c r="NY200" t="s">
        <v>81</v>
      </c>
      <c r="NZ200" t="s">
        <v>81</v>
      </c>
      <c r="OA200" t="s">
        <v>81</v>
      </c>
      <c r="OB200" t="s">
        <v>81</v>
      </c>
      <c r="OC200" t="s">
        <v>81</v>
      </c>
      <c r="OD200" t="s">
        <v>81</v>
      </c>
      <c r="OE200" t="s">
        <v>81</v>
      </c>
      <c r="OF200" t="s">
        <v>81</v>
      </c>
      <c r="OG200" t="s">
        <v>81</v>
      </c>
      <c r="OH200" t="s">
        <v>81</v>
      </c>
      <c r="OI200" t="s">
        <v>81</v>
      </c>
      <c r="OJ200" t="s">
        <v>81</v>
      </c>
      <c r="OK200" t="s">
        <v>81</v>
      </c>
      <c r="OL200" t="s">
        <v>81</v>
      </c>
      <c r="OM200">
        <v>1</v>
      </c>
      <c r="ON200">
        <v>2</v>
      </c>
      <c r="OO200">
        <v>1</v>
      </c>
      <c r="OP200" t="s">
        <v>81</v>
      </c>
      <c r="OQ200" t="s">
        <v>81</v>
      </c>
      <c r="OR200" t="s">
        <v>81</v>
      </c>
      <c r="OS200" t="s">
        <v>81</v>
      </c>
      <c r="OT200" t="s">
        <v>81</v>
      </c>
      <c r="OU200" t="s">
        <v>81</v>
      </c>
      <c r="OV200" t="s">
        <v>81</v>
      </c>
      <c r="OW200" t="s">
        <v>81</v>
      </c>
      <c r="OX200" t="s">
        <v>81</v>
      </c>
      <c r="OY200" t="s">
        <v>81</v>
      </c>
      <c r="OZ200" t="s">
        <v>81</v>
      </c>
      <c r="PA200" t="s">
        <v>81</v>
      </c>
      <c r="PB200" t="s">
        <v>81</v>
      </c>
      <c r="PC200" t="s">
        <v>81</v>
      </c>
      <c r="PD200" t="s">
        <v>81</v>
      </c>
    </row>
    <row r="201" spans="1:420" x14ac:dyDescent="0.35">
      <c r="A201" s="20">
        <v>3040904</v>
      </c>
      <c r="B201" s="20">
        <v>3</v>
      </c>
      <c r="C201" s="20">
        <v>4</v>
      </c>
      <c r="D201" s="20">
        <v>9</v>
      </c>
      <c r="E201" s="20" t="s">
        <v>2066</v>
      </c>
      <c r="F201" s="20">
        <v>1</v>
      </c>
      <c r="G201" s="20">
        <v>3</v>
      </c>
      <c r="H201" s="20">
        <v>3</v>
      </c>
      <c r="I201" s="20">
        <v>80</v>
      </c>
      <c r="J201" t="s">
        <v>81</v>
      </c>
      <c r="K201" t="s">
        <v>81</v>
      </c>
      <c r="L201" s="20">
        <v>7200</v>
      </c>
      <c r="M201" t="s">
        <v>81</v>
      </c>
      <c r="N201" t="s">
        <v>81</v>
      </c>
      <c r="O201" t="s">
        <v>81</v>
      </c>
      <c r="P201" t="s">
        <v>81</v>
      </c>
      <c r="Q201" t="s">
        <v>81</v>
      </c>
      <c r="R201" t="s">
        <v>81</v>
      </c>
      <c r="S201" t="s">
        <v>81</v>
      </c>
      <c r="T201" t="s">
        <v>81</v>
      </c>
      <c r="U201" t="s">
        <v>81</v>
      </c>
      <c r="V201" t="s">
        <v>81</v>
      </c>
      <c r="W201" t="s">
        <v>81</v>
      </c>
      <c r="X201" t="s">
        <v>81</v>
      </c>
      <c r="Y201" t="s">
        <v>81</v>
      </c>
      <c r="Z201" t="s">
        <v>81</v>
      </c>
      <c r="AA201" t="s">
        <v>81</v>
      </c>
      <c r="AB201" t="s">
        <v>81</v>
      </c>
      <c r="AC201" t="s">
        <v>81</v>
      </c>
      <c r="AD201" t="s">
        <v>81</v>
      </c>
      <c r="AE201" t="s">
        <v>81</v>
      </c>
      <c r="AF201" t="s">
        <v>81</v>
      </c>
      <c r="AG201" t="s">
        <v>81</v>
      </c>
      <c r="AH201" t="s">
        <v>81</v>
      </c>
      <c r="AI201" t="s">
        <v>81</v>
      </c>
      <c r="AJ201" t="s">
        <v>81</v>
      </c>
      <c r="AK201" t="s">
        <v>81</v>
      </c>
      <c r="AL201" t="s">
        <v>81</v>
      </c>
      <c r="AM201" t="s">
        <v>81</v>
      </c>
      <c r="AN201" t="s">
        <v>81</v>
      </c>
      <c r="AO201" t="s">
        <v>81</v>
      </c>
      <c r="AP201" t="s">
        <v>81</v>
      </c>
      <c r="AQ201" t="s">
        <v>81</v>
      </c>
      <c r="AR201" t="s">
        <v>81</v>
      </c>
      <c r="AS201" t="s">
        <v>81</v>
      </c>
      <c r="AT201" t="s">
        <v>81</v>
      </c>
      <c r="AU201" t="s">
        <v>81</v>
      </c>
      <c r="AV201">
        <v>1</v>
      </c>
      <c r="AW201">
        <v>24000</v>
      </c>
      <c r="AX201">
        <v>32000</v>
      </c>
      <c r="AY201">
        <v>15000</v>
      </c>
      <c r="AZ201">
        <v>15000</v>
      </c>
      <c r="BA201" t="s">
        <v>81</v>
      </c>
      <c r="BB201" t="s">
        <v>81</v>
      </c>
      <c r="BC201" t="s">
        <v>81</v>
      </c>
      <c r="BD201" t="s">
        <v>81</v>
      </c>
      <c r="BE201" t="s">
        <v>81</v>
      </c>
      <c r="BF201" t="s">
        <v>81</v>
      </c>
      <c r="BG201" t="s">
        <v>81</v>
      </c>
      <c r="BH201" t="s">
        <v>81</v>
      </c>
      <c r="BI201" t="s">
        <v>81</v>
      </c>
      <c r="BJ201" t="s">
        <v>81</v>
      </c>
      <c r="BK201" t="s">
        <v>81</v>
      </c>
      <c r="BL201" t="s">
        <v>81</v>
      </c>
      <c r="BM201" t="s">
        <v>81</v>
      </c>
      <c r="BN201" t="s">
        <v>81</v>
      </c>
      <c r="BO201" t="s">
        <v>81</v>
      </c>
      <c r="BP201" t="s">
        <v>81</v>
      </c>
      <c r="BQ201" t="s">
        <v>81</v>
      </c>
      <c r="BR201" t="s">
        <v>81</v>
      </c>
      <c r="BS201" t="s">
        <v>81</v>
      </c>
      <c r="BT201" t="s">
        <v>81</v>
      </c>
      <c r="BU201" s="27">
        <v>0</v>
      </c>
      <c r="BV201" t="s">
        <v>81</v>
      </c>
      <c r="BW201">
        <v>2</v>
      </c>
      <c r="BX201" t="s">
        <v>81</v>
      </c>
      <c r="BY201">
        <v>2</v>
      </c>
      <c r="BZ201" t="s">
        <v>81</v>
      </c>
      <c r="CA201" t="s">
        <v>81</v>
      </c>
      <c r="CB201">
        <v>2</v>
      </c>
      <c r="CC201" t="s">
        <v>81</v>
      </c>
      <c r="CD201">
        <v>2</v>
      </c>
      <c r="CE201" t="s">
        <v>81</v>
      </c>
      <c r="CF201" t="s">
        <v>81</v>
      </c>
      <c r="CG201" t="s">
        <v>81</v>
      </c>
      <c r="CH201" t="s">
        <v>81</v>
      </c>
      <c r="CI201" t="s">
        <v>81</v>
      </c>
      <c r="CJ201" t="s">
        <v>81</v>
      </c>
      <c r="CK201" t="s">
        <v>81</v>
      </c>
      <c r="CL201" t="s">
        <v>81</v>
      </c>
      <c r="CM201" t="s">
        <v>81</v>
      </c>
      <c r="CN201" t="s">
        <v>81</v>
      </c>
      <c r="CO201" t="s">
        <v>81</v>
      </c>
      <c r="CP201" t="s">
        <v>81</v>
      </c>
      <c r="CQ201">
        <v>1</v>
      </c>
      <c r="CR201" t="s">
        <v>81</v>
      </c>
      <c r="CS201">
        <v>1</v>
      </c>
      <c r="CT201" t="s">
        <v>81</v>
      </c>
      <c r="CU201" t="s">
        <v>81</v>
      </c>
      <c r="CV201">
        <v>1</v>
      </c>
      <c r="CW201" t="s">
        <v>81</v>
      </c>
      <c r="CX201">
        <v>1</v>
      </c>
      <c r="CY201" t="s">
        <v>81</v>
      </c>
      <c r="CZ201" t="s">
        <v>81</v>
      </c>
      <c r="DA201">
        <v>1</v>
      </c>
      <c r="DB201" t="s">
        <v>81</v>
      </c>
      <c r="DC201">
        <v>1</v>
      </c>
      <c r="DD201" t="s">
        <v>81</v>
      </c>
      <c r="DE201" t="s">
        <v>81</v>
      </c>
      <c r="DF201">
        <v>1</v>
      </c>
      <c r="DG201" t="s">
        <v>81</v>
      </c>
      <c r="DH201">
        <v>1</v>
      </c>
      <c r="DI201" t="s">
        <v>81</v>
      </c>
      <c r="DJ201" t="s">
        <v>81</v>
      </c>
      <c r="DK201" t="s">
        <v>81</v>
      </c>
      <c r="DL201" t="s">
        <v>81</v>
      </c>
      <c r="DM201" t="s">
        <v>81</v>
      </c>
      <c r="DN201" t="s">
        <v>81</v>
      </c>
      <c r="DO201" t="s">
        <v>81</v>
      </c>
      <c r="DP201" t="s">
        <v>81</v>
      </c>
      <c r="DQ201" t="s">
        <v>81</v>
      </c>
      <c r="DR201" t="s">
        <v>81</v>
      </c>
      <c r="DS201" t="s">
        <v>81</v>
      </c>
      <c r="DT201" t="s">
        <v>81</v>
      </c>
      <c r="DU201" t="s">
        <v>81</v>
      </c>
      <c r="DV201" t="s">
        <v>81</v>
      </c>
      <c r="DW201" t="s">
        <v>81</v>
      </c>
      <c r="DX201" t="s">
        <v>81</v>
      </c>
      <c r="DY201" t="s">
        <v>81</v>
      </c>
      <c r="DZ201" t="s">
        <v>81</v>
      </c>
      <c r="EA201" t="s">
        <v>81</v>
      </c>
      <c r="EB201" t="s">
        <v>81</v>
      </c>
      <c r="EC201" t="s">
        <v>81</v>
      </c>
      <c r="ED201" t="s">
        <v>81</v>
      </c>
      <c r="EE201" t="s">
        <v>81</v>
      </c>
      <c r="EF201" t="s">
        <v>81</v>
      </c>
      <c r="EG201" t="s">
        <v>81</v>
      </c>
      <c r="EH201" t="s">
        <v>81</v>
      </c>
      <c r="EI201" t="s">
        <v>81</v>
      </c>
      <c r="EJ201" t="s">
        <v>81</v>
      </c>
      <c r="EK201" t="s">
        <v>81</v>
      </c>
      <c r="EL201" t="s">
        <v>81</v>
      </c>
      <c r="EM201" t="s">
        <v>81</v>
      </c>
      <c r="EN201" t="s">
        <v>81</v>
      </c>
      <c r="EO201" t="s">
        <v>81</v>
      </c>
      <c r="EP201" t="s">
        <v>81</v>
      </c>
      <c r="EQ201" t="s">
        <v>81</v>
      </c>
      <c r="ER201" t="s">
        <v>81</v>
      </c>
      <c r="ES201" t="s">
        <v>81</v>
      </c>
      <c r="ET201" t="s">
        <v>81</v>
      </c>
      <c r="EU201" t="s">
        <v>81</v>
      </c>
      <c r="EV201" t="s">
        <v>81</v>
      </c>
      <c r="EW201" t="s">
        <v>81</v>
      </c>
      <c r="EX201" t="s">
        <v>81</v>
      </c>
      <c r="EY201" t="s">
        <v>81</v>
      </c>
      <c r="EZ201" t="s">
        <v>81</v>
      </c>
      <c r="FA201" t="s">
        <v>81</v>
      </c>
      <c r="FB201" t="s">
        <v>81</v>
      </c>
      <c r="FC201" t="s">
        <v>81</v>
      </c>
      <c r="FD201" t="s">
        <v>81</v>
      </c>
      <c r="FE201" t="s">
        <v>81</v>
      </c>
      <c r="FF201" t="s">
        <v>81</v>
      </c>
      <c r="FG201" t="s">
        <v>81</v>
      </c>
      <c r="FH201" t="s">
        <v>81</v>
      </c>
      <c r="FI201" t="s">
        <v>81</v>
      </c>
      <c r="FJ201" t="s">
        <v>81</v>
      </c>
      <c r="FK201" t="s">
        <v>81</v>
      </c>
      <c r="FL201" t="s">
        <v>81</v>
      </c>
      <c r="FM201" t="s">
        <v>81</v>
      </c>
      <c r="FN201" t="s">
        <v>81</v>
      </c>
      <c r="FO201" t="s">
        <v>81</v>
      </c>
      <c r="FP201" t="s">
        <v>81</v>
      </c>
      <c r="FQ201" t="s">
        <v>81</v>
      </c>
      <c r="FR201" t="s">
        <v>81</v>
      </c>
      <c r="FS201" t="s">
        <v>81</v>
      </c>
      <c r="FT201" t="s">
        <v>81</v>
      </c>
      <c r="FU201" t="s">
        <v>81</v>
      </c>
      <c r="FV201" t="s">
        <v>81</v>
      </c>
      <c r="FW201" t="s">
        <v>81</v>
      </c>
      <c r="FX201" t="s">
        <v>81</v>
      </c>
      <c r="FY201" t="s">
        <v>81</v>
      </c>
      <c r="FZ201" t="s">
        <v>81</v>
      </c>
      <c r="GA201" t="s">
        <v>81</v>
      </c>
      <c r="GB201" t="s">
        <v>81</v>
      </c>
      <c r="GC201" t="s">
        <v>81</v>
      </c>
      <c r="GD201" t="s">
        <v>81</v>
      </c>
      <c r="GE201" t="s">
        <v>81</v>
      </c>
      <c r="GF201" t="s">
        <v>81</v>
      </c>
      <c r="GG201" t="s">
        <v>81</v>
      </c>
      <c r="GH201" t="s">
        <v>81</v>
      </c>
      <c r="GI201" t="s">
        <v>81</v>
      </c>
      <c r="GJ201" t="s">
        <v>81</v>
      </c>
      <c r="GK201" t="s">
        <v>81</v>
      </c>
      <c r="GL201" t="s">
        <v>81</v>
      </c>
      <c r="GM201" t="s">
        <v>81</v>
      </c>
      <c r="GN201" t="s">
        <v>81</v>
      </c>
      <c r="GO201" t="s">
        <v>81</v>
      </c>
      <c r="GP201" t="s">
        <v>81</v>
      </c>
      <c r="GQ201" t="s">
        <v>81</v>
      </c>
      <c r="GR201" t="s">
        <v>81</v>
      </c>
      <c r="GS201" t="s">
        <v>81</v>
      </c>
      <c r="GT201" t="s">
        <v>81</v>
      </c>
      <c r="GU201" t="s">
        <v>81</v>
      </c>
      <c r="GV201" t="s">
        <v>81</v>
      </c>
      <c r="GW201" t="s">
        <v>81</v>
      </c>
      <c r="GX201" t="s">
        <v>81</v>
      </c>
      <c r="GY201" t="s">
        <v>81</v>
      </c>
      <c r="GZ201" t="s">
        <v>81</v>
      </c>
      <c r="HA201" t="s">
        <v>81</v>
      </c>
      <c r="HB201" t="s">
        <v>81</v>
      </c>
      <c r="HC201" t="s">
        <v>81</v>
      </c>
      <c r="HD201" t="s">
        <v>81</v>
      </c>
      <c r="HE201" t="s">
        <v>81</v>
      </c>
      <c r="HF201" t="s">
        <v>81</v>
      </c>
      <c r="HG201" t="s">
        <v>81</v>
      </c>
      <c r="HH201" t="s">
        <v>81</v>
      </c>
      <c r="HI201" t="s">
        <v>81</v>
      </c>
      <c r="HJ201" t="s">
        <v>81</v>
      </c>
      <c r="HK201" t="s">
        <v>81</v>
      </c>
      <c r="HL201" t="s">
        <v>81</v>
      </c>
      <c r="HM201" t="s">
        <v>81</v>
      </c>
      <c r="HN201" t="s">
        <v>81</v>
      </c>
      <c r="HO201" t="s">
        <v>81</v>
      </c>
      <c r="HP201" t="s">
        <v>81</v>
      </c>
      <c r="HQ201" t="s">
        <v>81</v>
      </c>
      <c r="HR201" t="s">
        <v>81</v>
      </c>
      <c r="HS201" t="s">
        <v>81</v>
      </c>
      <c r="HT201" t="s">
        <v>81</v>
      </c>
      <c r="HU201" t="s">
        <v>81</v>
      </c>
      <c r="HV201" t="s">
        <v>81</v>
      </c>
      <c r="HW201" t="s">
        <v>81</v>
      </c>
      <c r="HX201" t="s">
        <v>81</v>
      </c>
      <c r="HY201" t="s">
        <v>81</v>
      </c>
      <c r="HZ201" t="s">
        <v>81</v>
      </c>
      <c r="IA201" t="s">
        <v>81</v>
      </c>
      <c r="IB201" t="s">
        <v>81</v>
      </c>
      <c r="IC201" t="s">
        <v>81</v>
      </c>
      <c r="ID201" t="s">
        <v>81</v>
      </c>
      <c r="IE201" t="s">
        <v>81</v>
      </c>
      <c r="IF201" t="s">
        <v>81</v>
      </c>
      <c r="IG201" t="s">
        <v>81</v>
      </c>
      <c r="IH201" t="s">
        <v>81</v>
      </c>
      <c r="II201" t="s">
        <v>81</v>
      </c>
      <c r="IJ201" t="s">
        <v>81</v>
      </c>
      <c r="IK201" t="s">
        <v>81</v>
      </c>
      <c r="IL201" t="s">
        <v>81</v>
      </c>
      <c r="IM201" t="s">
        <v>81</v>
      </c>
      <c r="IN201" t="s">
        <v>81</v>
      </c>
      <c r="IO201" t="s">
        <v>81</v>
      </c>
      <c r="IP201" t="s">
        <v>81</v>
      </c>
      <c r="IQ201" t="s">
        <v>81</v>
      </c>
      <c r="IR201" t="s">
        <v>81</v>
      </c>
      <c r="IS201" t="s">
        <v>81</v>
      </c>
      <c r="IT201" t="s">
        <v>81</v>
      </c>
      <c r="IU201" t="s">
        <v>81</v>
      </c>
      <c r="IV201" t="s">
        <v>81</v>
      </c>
      <c r="IW201" t="s">
        <v>81</v>
      </c>
      <c r="IX201" t="s">
        <v>81</v>
      </c>
      <c r="IY201" t="s">
        <v>81</v>
      </c>
      <c r="IZ201" t="s">
        <v>81</v>
      </c>
      <c r="JA201" t="s">
        <v>81</v>
      </c>
      <c r="JB201" t="s">
        <v>81</v>
      </c>
      <c r="JC201" t="s">
        <v>81</v>
      </c>
      <c r="JD201" t="s">
        <v>81</v>
      </c>
      <c r="JE201" t="s">
        <v>81</v>
      </c>
      <c r="JF201" t="s">
        <v>81</v>
      </c>
      <c r="JG201" t="s">
        <v>81</v>
      </c>
      <c r="JH201" t="s">
        <v>81</v>
      </c>
      <c r="JI201" t="s">
        <v>81</v>
      </c>
      <c r="JJ201" t="s">
        <v>81</v>
      </c>
      <c r="JK201" t="s">
        <v>81</v>
      </c>
      <c r="JL201" t="s">
        <v>81</v>
      </c>
      <c r="JM201" t="s">
        <v>81</v>
      </c>
      <c r="JN201" t="s">
        <v>81</v>
      </c>
      <c r="JO201" t="s">
        <v>81</v>
      </c>
      <c r="JP201" t="s">
        <v>81</v>
      </c>
      <c r="JQ201" t="s">
        <v>81</v>
      </c>
      <c r="JR201" t="s">
        <v>81</v>
      </c>
      <c r="JS201" t="s">
        <v>81</v>
      </c>
      <c r="JT201" t="s">
        <v>81</v>
      </c>
      <c r="JU201" t="s">
        <v>81</v>
      </c>
      <c r="JV201" t="s">
        <v>81</v>
      </c>
      <c r="JW201" t="s">
        <v>81</v>
      </c>
      <c r="JX201" t="s">
        <v>81</v>
      </c>
      <c r="JY201" t="s">
        <v>81</v>
      </c>
      <c r="JZ201" t="s">
        <v>81</v>
      </c>
      <c r="KA201" t="s">
        <v>81</v>
      </c>
      <c r="KB201" t="s">
        <v>81</v>
      </c>
      <c r="KC201" t="s">
        <v>81</v>
      </c>
      <c r="KD201" t="s">
        <v>81</v>
      </c>
      <c r="KE201" t="s">
        <v>81</v>
      </c>
      <c r="KF201" t="s">
        <v>81</v>
      </c>
      <c r="KG201" t="s">
        <v>81</v>
      </c>
      <c r="KH201" t="s">
        <v>81</v>
      </c>
      <c r="KI201" t="s">
        <v>81</v>
      </c>
      <c r="KJ201" t="s">
        <v>81</v>
      </c>
      <c r="KK201" t="s">
        <v>81</v>
      </c>
      <c r="KL201" t="s">
        <v>81</v>
      </c>
      <c r="KM201" t="s">
        <v>81</v>
      </c>
      <c r="KN201" t="s">
        <v>81</v>
      </c>
      <c r="KO201" t="s">
        <v>81</v>
      </c>
      <c r="KP201" t="s">
        <v>81</v>
      </c>
      <c r="KQ201" t="s">
        <v>81</v>
      </c>
      <c r="KR201" t="s">
        <v>81</v>
      </c>
      <c r="KS201" t="s">
        <v>81</v>
      </c>
      <c r="KT201" t="s">
        <v>81</v>
      </c>
      <c r="KU201" t="s">
        <v>81</v>
      </c>
      <c r="KV201" t="s">
        <v>81</v>
      </c>
      <c r="KW201" t="s">
        <v>81</v>
      </c>
      <c r="KX201" t="s">
        <v>81</v>
      </c>
      <c r="KY201" t="s">
        <v>81</v>
      </c>
      <c r="KZ201" t="s">
        <v>81</v>
      </c>
      <c r="LA201" t="s">
        <v>81</v>
      </c>
      <c r="LB201" t="s">
        <v>81</v>
      </c>
      <c r="LC201" t="s">
        <v>81</v>
      </c>
      <c r="LD201" t="s">
        <v>81</v>
      </c>
      <c r="LE201" t="s">
        <v>81</v>
      </c>
      <c r="LF201" t="s">
        <v>81</v>
      </c>
      <c r="LG201" t="s">
        <v>81</v>
      </c>
      <c r="LH201" t="s">
        <v>81</v>
      </c>
      <c r="LI201" t="s">
        <v>81</v>
      </c>
      <c r="LJ201" t="s">
        <v>81</v>
      </c>
      <c r="LK201" t="s">
        <v>81</v>
      </c>
      <c r="LL201" t="s">
        <v>81</v>
      </c>
      <c r="LM201" t="s">
        <v>81</v>
      </c>
      <c r="LN201" t="s">
        <v>81</v>
      </c>
      <c r="LO201" t="s">
        <v>81</v>
      </c>
      <c r="LP201" t="s">
        <v>81</v>
      </c>
      <c r="LQ201" t="s">
        <v>81</v>
      </c>
      <c r="LR201" t="s">
        <v>81</v>
      </c>
      <c r="LS201" t="s">
        <v>81</v>
      </c>
      <c r="LT201" t="s">
        <v>81</v>
      </c>
      <c r="LU201" t="s">
        <v>81</v>
      </c>
      <c r="LV201" t="s">
        <v>81</v>
      </c>
      <c r="LW201" t="s">
        <v>81</v>
      </c>
      <c r="LX201" t="s">
        <v>81</v>
      </c>
      <c r="LY201" t="s">
        <v>81</v>
      </c>
      <c r="LZ201" t="s">
        <v>81</v>
      </c>
      <c r="MA201" t="s">
        <v>81</v>
      </c>
      <c r="MB201" t="s">
        <v>81</v>
      </c>
      <c r="MC201" t="s">
        <v>81</v>
      </c>
      <c r="MD201" t="s">
        <v>81</v>
      </c>
      <c r="ME201" t="s">
        <v>81</v>
      </c>
      <c r="MF201" t="s">
        <v>81</v>
      </c>
      <c r="MG201" t="s">
        <v>81</v>
      </c>
      <c r="MH201" t="s">
        <v>81</v>
      </c>
      <c r="MI201" t="s">
        <v>81</v>
      </c>
      <c r="MJ201" t="s">
        <v>81</v>
      </c>
      <c r="MK201" t="s">
        <v>81</v>
      </c>
      <c r="ML201" t="s">
        <v>81</v>
      </c>
      <c r="MM201" t="s">
        <v>81</v>
      </c>
      <c r="MN201" t="s">
        <v>81</v>
      </c>
      <c r="MO201" t="s">
        <v>81</v>
      </c>
      <c r="MP201" t="s">
        <v>81</v>
      </c>
      <c r="MQ201" t="s">
        <v>81</v>
      </c>
      <c r="MR201" t="s">
        <v>81</v>
      </c>
      <c r="MS201" t="s">
        <v>81</v>
      </c>
      <c r="MT201" t="s">
        <v>81</v>
      </c>
      <c r="MU201" t="s">
        <v>81</v>
      </c>
      <c r="MV201" t="s">
        <v>81</v>
      </c>
      <c r="MW201" t="s">
        <v>81</v>
      </c>
      <c r="MX201" t="s">
        <v>81</v>
      </c>
      <c r="MY201" t="s">
        <v>81</v>
      </c>
      <c r="MZ201" t="s">
        <v>81</v>
      </c>
      <c r="NA201" t="s">
        <v>81</v>
      </c>
      <c r="NB201" t="s">
        <v>81</v>
      </c>
      <c r="NC201" t="s">
        <v>81</v>
      </c>
      <c r="ND201" t="s">
        <v>81</v>
      </c>
      <c r="NE201" t="s">
        <v>81</v>
      </c>
      <c r="NF201" t="s">
        <v>81</v>
      </c>
      <c r="NG201" t="s">
        <v>81</v>
      </c>
      <c r="NH201" t="s">
        <v>81</v>
      </c>
      <c r="NI201" t="s">
        <v>81</v>
      </c>
      <c r="NJ201" t="s">
        <v>81</v>
      </c>
      <c r="NK201" t="s">
        <v>81</v>
      </c>
      <c r="NL201" t="s">
        <v>81</v>
      </c>
      <c r="NM201" t="s">
        <v>81</v>
      </c>
      <c r="NN201" t="s">
        <v>81</v>
      </c>
      <c r="NO201" t="s">
        <v>81</v>
      </c>
      <c r="NP201" t="s">
        <v>81</v>
      </c>
      <c r="NQ201" t="s">
        <v>81</v>
      </c>
      <c r="NR201" t="s">
        <v>81</v>
      </c>
      <c r="NS201" t="s">
        <v>81</v>
      </c>
      <c r="NT201" t="s">
        <v>81</v>
      </c>
      <c r="NU201" t="s">
        <v>81</v>
      </c>
      <c r="NV201" t="s">
        <v>81</v>
      </c>
      <c r="NW201" t="s">
        <v>81</v>
      </c>
      <c r="NX201" t="s">
        <v>81</v>
      </c>
      <c r="NY201" t="s">
        <v>81</v>
      </c>
      <c r="NZ201" t="s">
        <v>81</v>
      </c>
      <c r="OA201" t="s">
        <v>81</v>
      </c>
      <c r="OB201" t="s">
        <v>81</v>
      </c>
      <c r="OC201" t="s">
        <v>81</v>
      </c>
      <c r="OD201" t="s">
        <v>81</v>
      </c>
      <c r="OE201" t="s">
        <v>81</v>
      </c>
      <c r="OF201" t="s">
        <v>81</v>
      </c>
      <c r="OG201" t="s">
        <v>81</v>
      </c>
      <c r="OH201" t="s">
        <v>81</v>
      </c>
      <c r="OI201" t="s">
        <v>81</v>
      </c>
      <c r="OJ201" t="s">
        <v>81</v>
      </c>
      <c r="OK201" t="s">
        <v>81</v>
      </c>
      <c r="OL201" t="s">
        <v>81</v>
      </c>
      <c r="OM201">
        <v>0</v>
      </c>
      <c r="ON201" t="s">
        <v>81</v>
      </c>
      <c r="OO201" t="s">
        <v>81</v>
      </c>
      <c r="OP201" t="s">
        <v>81</v>
      </c>
      <c r="OQ201" t="s">
        <v>81</v>
      </c>
      <c r="OR201" t="s">
        <v>81</v>
      </c>
      <c r="OS201" t="s">
        <v>81</v>
      </c>
      <c r="OT201" t="s">
        <v>81</v>
      </c>
      <c r="OU201" t="s">
        <v>81</v>
      </c>
      <c r="OV201" t="s">
        <v>81</v>
      </c>
      <c r="OW201" t="s">
        <v>81</v>
      </c>
      <c r="OX201" t="s">
        <v>81</v>
      </c>
      <c r="OY201" t="s">
        <v>81</v>
      </c>
      <c r="OZ201" t="s">
        <v>81</v>
      </c>
      <c r="PA201" t="s">
        <v>81</v>
      </c>
      <c r="PB201" t="s">
        <v>81</v>
      </c>
      <c r="PC201" t="s">
        <v>81</v>
      </c>
      <c r="PD201" t="s">
        <v>81</v>
      </c>
    </row>
    <row r="202" spans="1:420" x14ac:dyDescent="0.35">
      <c r="A202" s="20">
        <v>3040905</v>
      </c>
      <c r="B202" s="20">
        <v>3</v>
      </c>
      <c r="C202" s="20">
        <v>4</v>
      </c>
      <c r="D202" s="20">
        <v>9</v>
      </c>
      <c r="E202" s="20" t="s">
        <v>2071</v>
      </c>
      <c r="F202" s="20">
        <v>1</v>
      </c>
      <c r="G202" s="20">
        <v>2</v>
      </c>
      <c r="H202" s="20">
        <v>2</v>
      </c>
      <c r="I202" s="20">
        <v>125</v>
      </c>
      <c r="J202" t="s">
        <v>81</v>
      </c>
      <c r="K202" t="s">
        <v>81</v>
      </c>
      <c r="L202" s="20">
        <v>5200</v>
      </c>
      <c r="M202" t="s">
        <v>81</v>
      </c>
      <c r="N202" t="s">
        <v>81</v>
      </c>
      <c r="O202" t="s">
        <v>81</v>
      </c>
      <c r="P202" t="s">
        <v>81</v>
      </c>
      <c r="Q202" t="s">
        <v>81</v>
      </c>
      <c r="R202" t="s">
        <v>81</v>
      </c>
      <c r="S202" t="s">
        <v>81</v>
      </c>
      <c r="T202" t="s">
        <v>81</v>
      </c>
      <c r="U202" t="s">
        <v>81</v>
      </c>
      <c r="V202" t="s">
        <v>81</v>
      </c>
      <c r="W202" t="s">
        <v>81</v>
      </c>
      <c r="X202" t="s">
        <v>81</v>
      </c>
      <c r="Y202" t="s">
        <v>81</v>
      </c>
      <c r="Z202" t="s">
        <v>81</v>
      </c>
      <c r="AA202" t="s">
        <v>81</v>
      </c>
      <c r="AB202" t="s">
        <v>81</v>
      </c>
      <c r="AC202" t="s">
        <v>81</v>
      </c>
      <c r="AD202" t="s">
        <v>81</v>
      </c>
      <c r="AE202" t="s">
        <v>81</v>
      </c>
      <c r="AF202" t="s">
        <v>81</v>
      </c>
      <c r="AG202" t="s">
        <v>81</v>
      </c>
      <c r="AH202" t="s">
        <v>81</v>
      </c>
      <c r="AI202" t="s">
        <v>81</v>
      </c>
      <c r="AJ202" t="s">
        <v>81</v>
      </c>
      <c r="AK202" t="s">
        <v>81</v>
      </c>
      <c r="AL202" t="s">
        <v>81</v>
      </c>
      <c r="AM202" t="s">
        <v>81</v>
      </c>
      <c r="AN202" t="s">
        <v>81</v>
      </c>
      <c r="AO202" t="s">
        <v>81</v>
      </c>
      <c r="AP202" t="s">
        <v>81</v>
      </c>
      <c r="AQ202" t="s">
        <v>81</v>
      </c>
      <c r="AR202" t="s">
        <v>81</v>
      </c>
      <c r="AS202" t="s">
        <v>81</v>
      </c>
      <c r="AT202" t="s">
        <v>81</v>
      </c>
      <c r="AU202" t="s">
        <v>81</v>
      </c>
      <c r="AV202">
        <v>1</v>
      </c>
      <c r="AW202">
        <v>42500</v>
      </c>
      <c r="AX202">
        <v>52000</v>
      </c>
      <c r="AY202" t="s">
        <v>81</v>
      </c>
      <c r="AZ202">
        <v>26000</v>
      </c>
      <c r="BA202" t="s">
        <v>81</v>
      </c>
      <c r="BB202" t="s">
        <v>81</v>
      </c>
      <c r="BC202" t="s">
        <v>81</v>
      </c>
      <c r="BD202" t="s">
        <v>81</v>
      </c>
      <c r="BE202" t="s">
        <v>81</v>
      </c>
      <c r="BF202" t="s">
        <v>81</v>
      </c>
      <c r="BG202" t="s">
        <v>81</v>
      </c>
      <c r="BH202" t="s">
        <v>81</v>
      </c>
      <c r="BI202" t="s">
        <v>81</v>
      </c>
      <c r="BJ202" t="s">
        <v>81</v>
      </c>
      <c r="BK202" t="s">
        <v>81</v>
      </c>
      <c r="BL202" t="s">
        <v>81</v>
      </c>
      <c r="BM202" t="s">
        <v>81</v>
      </c>
      <c r="BN202" t="s">
        <v>81</v>
      </c>
      <c r="BO202" t="s">
        <v>81</v>
      </c>
      <c r="BP202" t="s">
        <v>81</v>
      </c>
      <c r="BQ202" t="s">
        <v>81</v>
      </c>
      <c r="BR202" t="s">
        <v>81</v>
      </c>
      <c r="BS202" t="s">
        <v>81</v>
      </c>
      <c r="BT202" t="s">
        <v>81</v>
      </c>
      <c r="BU202" s="27">
        <v>0</v>
      </c>
      <c r="BV202" t="s">
        <v>81</v>
      </c>
      <c r="BW202">
        <v>5</v>
      </c>
      <c r="BX202" t="s">
        <v>81</v>
      </c>
      <c r="BY202">
        <v>1</v>
      </c>
      <c r="BZ202">
        <v>1</v>
      </c>
      <c r="CA202" t="s">
        <v>81</v>
      </c>
      <c r="CB202">
        <v>3</v>
      </c>
      <c r="CC202" t="s">
        <v>81</v>
      </c>
      <c r="CD202">
        <v>1</v>
      </c>
      <c r="CE202" t="s">
        <v>81</v>
      </c>
      <c r="CF202" t="s">
        <v>81</v>
      </c>
      <c r="CG202" t="s">
        <v>81</v>
      </c>
      <c r="CH202" t="s">
        <v>81</v>
      </c>
      <c r="CI202" t="s">
        <v>81</v>
      </c>
      <c r="CJ202" t="s">
        <v>81</v>
      </c>
      <c r="CK202" t="s">
        <v>81</v>
      </c>
      <c r="CL202" t="s">
        <v>81</v>
      </c>
      <c r="CM202" t="s">
        <v>81</v>
      </c>
      <c r="CN202" t="s">
        <v>81</v>
      </c>
      <c r="CO202" t="s">
        <v>81</v>
      </c>
      <c r="CP202" t="s">
        <v>81</v>
      </c>
      <c r="CQ202">
        <v>3</v>
      </c>
      <c r="CR202" t="s">
        <v>81</v>
      </c>
      <c r="CS202">
        <v>1</v>
      </c>
      <c r="CT202">
        <v>1</v>
      </c>
      <c r="CU202" t="s">
        <v>81</v>
      </c>
      <c r="CV202">
        <v>3</v>
      </c>
      <c r="CW202" t="s">
        <v>81</v>
      </c>
      <c r="CX202">
        <v>1</v>
      </c>
      <c r="CY202">
        <v>1</v>
      </c>
      <c r="CZ202" t="s">
        <v>81</v>
      </c>
      <c r="DA202" t="s">
        <v>81</v>
      </c>
      <c r="DB202" t="s">
        <v>81</v>
      </c>
      <c r="DC202" t="s">
        <v>81</v>
      </c>
      <c r="DD202">
        <v>1</v>
      </c>
      <c r="DE202">
        <v>1</v>
      </c>
      <c r="DF202">
        <v>2</v>
      </c>
      <c r="DG202" t="s">
        <v>81</v>
      </c>
      <c r="DH202">
        <v>1</v>
      </c>
      <c r="DI202">
        <v>1</v>
      </c>
      <c r="DJ202">
        <v>1</v>
      </c>
      <c r="DK202">
        <v>1</v>
      </c>
      <c r="DL202" t="s">
        <v>81</v>
      </c>
      <c r="DM202">
        <v>1</v>
      </c>
      <c r="DN202">
        <v>1</v>
      </c>
      <c r="DO202">
        <v>1</v>
      </c>
      <c r="DP202">
        <v>1</v>
      </c>
      <c r="DQ202" t="s">
        <v>81</v>
      </c>
      <c r="DR202">
        <v>1</v>
      </c>
      <c r="DS202" t="s">
        <v>81</v>
      </c>
      <c r="DT202" t="s">
        <v>81</v>
      </c>
      <c r="DU202" t="s">
        <v>81</v>
      </c>
      <c r="DV202" t="s">
        <v>81</v>
      </c>
      <c r="DW202" t="s">
        <v>81</v>
      </c>
      <c r="DX202" t="s">
        <v>81</v>
      </c>
      <c r="DY202" t="s">
        <v>81</v>
      </c>
      <c r="DZ202" t="s">
        <v>81</v>
      </c>
      <c r="EA202" t="s">
        <v>81</v>
      </c>
      <c r="EB202" t="s">
        <v>81</v>
      </c>
      <c r="EC202" t="s">
        <v>81</v>
      </c>
      <c r="ED202" t="s">
        <v>81</v>
      </c>
      <c r="EE202" t="s">
        <v>81</v>
      </c>
      <c r="EF202" t="s">
        <v>81</v>
      </c>
      <c r="EG202" t="s">
        <v>81</v>
      </c>
      <c r="EH202" t="s">
        <v>81</v>
      </c>
      <c r="EI202" t="s">
        <v>81</v>
      </c>
      <c r="EJ202" t="s">
        <v>81</v>
      </c>
      <c r="EK202" t="s">
        <v>81</v>
      </c>
      <c r="EL202" t="s">
        <v>81</v>
      </c>
      <c r="EM202" t="s">
        <v>81</v>
      </c>
      <c r="EN202" t="s">
        <v>81</v>
      </c>
      <c r="EO202" t="s">
        <v>81</v>
      </c>
      <c r="EP202" t="s">
        <v>81</v>
      </c>
      <c r="EQ202" t="s">
        <v>81</v>
      </c>
      <c r="ER202" t="s">
        <v>81</v>
      </c>
      <c r="ES202" t="s">
        <v>81</v>
      </c>
      <c r="ET202" t="s">
        <v>81</v>
      </c>
      <c r="EU202" t="s">
        <v>81</v>
      </c>
      <c r="EV202" t="s">
        <v>81</v>
      </c>
      <c r="EW202" t="s">
        <v>81</v>
      </c>
      <c r="EX202" t="s">
        <v>81</v>
      </c>
      <c r="EY202" t="s">
        <v>81</v>
      </c>
      <c r="EZ202" t="s">
        <v>81</v>
      </c>
      <c r="FA202" t="s">
        <v>81</v>
      </c>
      <c r="FB202" t="s">
        <v>81</v>
      </c>
      <c r="FC202" t="s">
        <v>81</v>
      </c>
      <c r="FD202" t="s">
        <v>81</v>
      </c>
      <c r="FE202" t="s">
        <v>81</v>
      </c>
      <c r="FF202" t="s">
        <v>81</v>
      </c>
      <c r="FG202" t="s">
        <v>81</v>
      </c>
      <c r="FH202" t="s">
        <v>81</v>
      </c>
      <c r="FI202" t="s">
        <v>81</v>
      </c>
      <c r="FJ202" t="s">
        <v>81</v>
      </c>
      <c r="FK202" t="s">
        <v>81</v>
      </c>
      <c r="FL202" t="s">
        <v>81</v>
      </c>
      <c r="FM202" t="s">
        <v>81</v>
      </c>
      <c r="FN202" t="s">
        <v>81</v>
      </c>
      <c r="FO202" t="s">
        <v>81</v>
      </c>
      <c r="FP202" t="s">
        <v>81</v>
      </c>
      <c r="FQ202" t="s">
        <v>81</v>
      </c>
      <c r="FR202" t="s">
        <v>81</v>
      </c>
      <c r="FS202" t="s">
        <v>81</v>
      </c>
      <c r="FT202" t="s">
        <v>81</v>
      </c>
      <c r="FU202" t="s">
        <v>81</v>
      </c>
      <c r="FV202" t="s">
        <v>81</v>
      </c>
      <c r="FW202" t="s">
        <v>81</v>
      </c>
      <c r="FX202" t="s">
        <v>81</v>
      </c>
      <c r="FY202" t="s">
        <v>81</v>
      </c>
      <c r="FZ202" t="s">
        <v>81</v>
      </c>
      <c r="GA202" t="s">
        <v>81</v>
      </c>
      <c r="GB202" t="s">
        <v>81</v>
      </c>
      <c r="GC202" t="s">
        <v>81</v>
      </c>
      <c r="GD202" t="s">
        <v>81</v>
      </c>
      <c r="GE202" t="s">
        <v>81</v>
      </c>
      <c r="GF202" t="s">
        <v>81</v>
      </c>
      <c r="GG202" t="s">
        <v>81</v>
      </c>
      <c r="GH202" t="s">
        <v>81</v>
      </c>
      <c r="GI202" t="s">
        <v>81</v>
      </c>
      <c r="GJ202" t="s">
        <v>81</v>
      </c>
      <c r="GK202" t="s">
        <v>81</v>
      </c>
      <c r="GL202" t="s">
        <v>81</v>
      </c>
      <c r="GM202" t="s">
        <v>81</v>
      </c>
      <c r="GN202" t="s">
        <v>81</v>
      </c>
      <c r="GO202" t="s">
        <v>81</v>
      </c>
      <c r="GP202" t="s">
        <v>81</v>
      </c>
      <c r="GQ202" t="s">
        <v>81</v>
      </c>
      <c r="GR202" t="s">
        <v>81</v>
      </c>
      <c r="GS202" t="s">
        <v>81</v>
      </c>
      <c r="GT202" t="s">
        <v>81</v>
      </c>
      <c r="GU202" t="s">
        <v>81</v>
      </c>
      <c r="GV202" t="s">
        <v>81</v>
      </c>
      <c r="GW202" t="s">
        <v>81</v>
      </c>
      <c r="GX202" t="s">
        <v>81</v>
      </c>
      <c r="GY202" t="s">
        <v>81</v>
      </c>
      <c r="GZ202" t="s">
        <v>81</v>
      </c>
      <c r="HA202" t="s">
        <v>81</v>
      </c>
      <c r="HB202" t="s">
        <v>81</v>
      </c>
      <c r="HC202" t="s">
        <v>81</v>
      </c>
      <c r="HD202" t="s">
        <v>81</v>
      </c>
      <c r="HE202" t="s">
        <v>81</v>
      </c>
      <c r="HF202" t="s">
        <v>81</v>
      </c>
      <c r="HG202" t="s">
        <v>81</v>
      </c>
      <c r="HH202" t="s">
        <v>81</v>
      </c>
      <c r="HI202" t="s">
        <v>81</v>
      </c>
      <c r="HJ202" t="s">
        <v>81</v>
      </c>
      <c r="HK202" t="s">
        <v>81</v>
      </c>
      <c r="HL202" t="s">
        <v>81</v>
      </c>
      <c r="HM202" t="s">
        <v>81</v>
      </c>
      <c r="HN202" t="s">
        <v>81</v>
      </c>
      <c r="HO202" t="s">
        <v>81</v>
      </c>
      <c r="HP202" t="s">
        <v>81</v>
      </c>
      <c r="HQ202" t="s">
        <v>81</v>
      </c>
      <c r="HR202" t="s">
        <v>81</v>
      </c>
      <c r="HS202" t="s">
        <v>81</v>
      </c>
      <c r="HT202" t="s">
        <v>81</v>
      </c>
      <c r="HU202" t="s">
        <v>81</v>
      </c>
      <c r="HV202" t="s">
        <v>81</v>
      </c>
      <c r="HW202" t="s">
        <v>81</v>
      </c>
      <c r="HX202" t="s">
        <v>81</v>
      </c>
      <c r="HY202" t="s">
        <v>81</v>
      </c>
      <c r="HZ202" t="s">
        <v>81</v>
      </c>
      <c r="IA202" t="s">
        <v>81</v>
      </c>
      <c r="IB202" t="s">
        <v>81</v>
      </c>
      <c r="IC202" t="s">
        <v>81</v>
      </c>
      <c r="ID202" t="s">
        <v>81</v>
      </c>
      <c r="IE202" t="s">
        <v>81</v>
      </c>
      <c r="IF202" t="s">
        <v>81</v>
      </c>
      <c r="IG202" t="s">
        <v>81</v>
      </c>
      <c r="IH202" t="s">
        <v>81</v>
      </c>
      <c r="II202" t="s">
        <v>81</v>
      </c>
      <c r="IJ202" t="s">
        <v>81</v>
      </c>
      <c r="IK202" t="s">
        <v>81</v>
      </c>
      <c r="IL202" t="s">
        <v>81</v>
      </c>
      <c r="IM202" t="s">
        <v>81</v>
      </c>
      <c r="IN202" t="s">
        <v>81</v>
      </c>
      <c r="IO202" t="s">
        <v>81</v>
      </c>
      <c r="IP202" t="s">
        <v>81</v>
      </c>
      <c r="IQ202" t="s">
        <v>81</v>
      </c>
      <c r="IR202" t="s">
        <v>81</v>
      </c>
      <c r="IS202" t="s">
        <v>81</v>
      </c>
      <c r="IT202" t="s">
        <v>81</v>
      </c>
      <c r="IU202" t="s">
        <v>81</v>
      </c>
      <c r="IV202" t="s">
        <v>81</v>
      </c>
      <c r="IW202" t="s">
        <v>81</v>
      </c>
      <c r="IX202" t="s">
        <v>81</v>
      </c>
      <c r="IY202" t="s">
        <v>81</v>
      </c>
      <c r="IZ202" t="s">
        <v>81</v>
      </c>
      <c r="JA202" t="s">
        <v>81</v>
      </c>
      <c r="JB202" t="s">
        <v>81</v>
      </c>
      <c r="JC202" t="s">
        <v>81</v>
      </c>
      <c r="JD202" t="s">
        <v>81</v>
      </c>
      <c r="JE202" t="s">
        <v>81</v>
      </c>
      <c r="JF202" t="s">
        <v>81</v>
      </c>
      <c r="JG202" t="s">
        <v>81</v>
      </c>
      <c r="JH202" t="s">
        <v>81</v>
      </c>
      <c r="JI202" t="s">
        <v>81</v>
      </c>
      <c r="JJ202" t="s">
        <v>81</v>
      </c>
      <c r="JK202" t="s">
        <v>81</v>
      </c>
      <c r="JL202" t="s">
        <v>81</v>
      </c>
      <c r="JM202" t="s">
        <v>81</v>
      </c>
      <c r="JN202" t="s">
        <v>81</v>
      </c>
      <c r="JO202" t="s">
        <v>81</v>
      </c>
      <c r="JP202" t="s">
        <v>81</v>
      </c>
      <c r="JQ202" t="s">
        <v>81</v>
      </c>
      <c r="JR202" t="s">
        <v>81</v>
      </c>
      <c r="JS202" t="s">
        <v>81</v>
      </c>
      <c r="JT202" t="s">
        <v>81</v>
      </c>
      <c r="JU202" t="s">
        <v>81</v>
      </c>
      <c r="JV202" t="s">
        <v>81</v>
      </c>
      <c r="JW202" t="s">
        <v>81</v>
      </c>
      <c r="JX202" t="s">
        <v>81</v>
      </c>
      <c r="JY202" t="s">
        <v>81</v>
      </c>
      <c r="JZ202" t="s">
        <v>81</v>
      </c>
      <c r="KA202" t="s">
        <v>81</v>
      </c>
      <c r="KB202" t="s">
        <v>81</v>
      </c>
      <c r="KC202" t="s">
        <v>81</v>
      </c>
      <c r="KD202" t="s">
        <v>81</v>
      </c>
      <c r="KE202" t="s">
        <v>81</v>
      </c>
      <c r="KF202" t="s">
        <v>81</v>
      </c>
      <c r="KG202" t="s">
        <v>81</v>
      </c>
      <c r="KH202" t="s">
        <v>81</v>
      </c>
      <c r="KI202" t="s">
        <v>81</v>
      </c>
      <c r="KJ202" t="s">
        <v>81</v>
      </c>
      <c r="KK202" t="s">
        <v>81</v>
      </c>
      <c r="KL202" t="s">
        <v>81</v>
      </c>
      <c r="KM202" t="s">
        <v>81</v>
      </c>
      <c r="KN202" t="s">
        <v>81</v>
      </c>
      <c r="KO202" t="s">
        <v>81</v>
      </c>
      <c r="KP202" t="s">
        <v>81</v>
      </c>
      <c r="KQ202" t="s">
        <v>81</v>
      </c>
      <c r="KR202" t="s">
        <v>81</v>
      </c>
      <c r="KS202" t="s">
        <v>81</v>
      </c>
      <c r="KT202" t="s">
        <v>81</v>
      </c>
      <c r="KU202" t="s">
        <v>81</v>
      </c>
      <c r="KV202" t="s">
        <v>81</v>
      </c>
      <c r="KW202" t="s">
        <v>81</v>
      </c>
      <c r="KX202" t="s">
        <v>81</v>
      </c>
      <c r="KY202" t="s">
        <v>81</v>
      </c>
      <c r="KZ202" t="s">
        <v>81</v>
      </c>
      <c r="LA202" t="s">
        <v>81</v>
      </c>
      <c r="LB202" t="s">
        <v>81</v>
      </c>
      <c r="LC202" t="s">
        <v>81</v>
      </c>
      <c r="LD202" t="s">
        <v>81</v>
      </c>
      <c r="LE202" t="s">
        <v>81</v>
      </c>
      <c r="LF202" t="s">
        <v>81</v>
      </c>
      <c r="LG202" t="s">
        <v>81</v>
      </c>
      <c r="LH202" t="s">
        <v>81</v>
      </c>
      <c r="LI202" t="s">
        <v>81</v>
      </c>
      <c r="LJ202" t="s">
        <v>81</v>
      </c>
      <c r="LK202" t="s">
        <v>81</v>
      </c>
      <c r="LL202" t="s">
        <v>81</v>
      </c>
      <c r="LM202" t="s">
        <v>81</v>
      </c>
      <c r="LN202" t="s">
        <v>81</v>
      </c>
      <c r="LO202" t="s">
        <v>81</v>
      </c>
      <c r="LP202" t="s">
        <v>81</v>
      </c>
      <c r="LQ202" t="s">
        <v>81</v>
      </c>
      <c r="LR202" t="s">
        <v>81</v>
      </c>
      <c r="LS202" t="s">
        <v>81</v>
      </c>
      <c r="LT202" t="s">
        <v>81</v>
      </c>
      <c r="LU202" t="s">
        <v>81</v>
      </c>
      <c r="LV202" t="s">
        <v>81</v>
      </c>
      <c r="LW202" t="s">
        <v>81</v>
      </c>
      <c r="LX202" t="s">
        <v>81</v>
      </c>
      <c r="LY202" t="s">
        <v>81</v>
      </c>
      <c r="LZ202" t="s">
        <v>81</v>
      </c>
      <c r="MA202" t="s">
        <v>81</v>
      </c>
      <c r="MB202" t="s">
        <v>81</v>
      </c>
      <c r="MC202" t="s">
        <v>81</v>
      </c>
      <c r="MD202" t="s">
        <v>81</v>
      </c>
      <c r="ME202" t="s">
        <v>81</v>
      </c>
      <c r="MF202" t="s">
        <v>81</v>
      </c>
      <c r="MG202" t="s">
        <v>81</v>
      </c>
      <c r="MH202" t="s">
        <v>81</v>
      </c>
      <c r="MI202" t="s">
        <v>81</v>
      </c>
      <c r="MJ202" t="s">
        <v>81</v>
      </c>
      <c r="MK202" t="s">
        <v>81</v>
      </c>
      <c r="ML202" t="s">
        <v>81</v>
      </c>
      <c r="MM202" t="s">
        <v>81</v>
      </c>
      <c r="MN202" t="s">
        <v>81</v>
      </c>
      <c r="MO202" t="s">
        <v>81</v>
      </c>
      <c r="MP202" t="s">
        <v>81</v>
      </c>
      <c r="MQ202" t="s">
        <v>81</v>
      </c>
      <c r="MR202" t="s">
        <v>81</v>
      </c>
      <c r="MS202" t="s">
        <v>81</v>
      </c>
      <c r="MT202" t="s">
        <v>81</v>
      </c>
      <c r="MU202" t="s">
        <v>81</v>
      </c>
      <c r="MV202" t="s">
        <v>81</v>
      </c>
      <c r="MW202" t="s">
        <v>81</v>
      </c>
      <c r="MX202" t="s">
        <v>81</v>
      </c>
      <c r="MY202" t="s">
        <v>81</v>
      </c>
      <c r="MZ202" t="s">
        <v>81</v>
      </c>
      <c r="NA202" t="s">
        <v>81</v>
      </c>
      <c r="NB202" t="s">
        <v>81</v>
      </c>
      <c r="NC202" t="s">
        <v>81</v>
      </c>
      <c r="ND202" t="s">
        <v>81</v>
      </c>
      <c r="NE202" t="s">
        <v>81</v>
      </c>
      <c r="NF202" t="s">
        <v>81</v>
      </c>
      <c r="NG202" t="s">
        <v>81</v>
      </c>
      <c r="NH202" t="s">
        <v>81</v>
      </c>
      <c r="NI202" t="s">
        <v>81</v>
      </c>
      <c r="NJ202" t="s">
        <v>81</v>
      </c>
      <c r="NK202" t="s">
        <v>81</v>
      </c>
      <c r="NL202" t="s">
        <v>81</v>
      </c>
      <c r="NM202" t="s">
        <v>81</v>
      </c>
      <c r="NN202" t="s">
        <v>81</v>
      </c>
      <c r="NO202" t="s">
        <v>81</v>
      </c>
      <c r="NP202" t="s">
        <v>81</v>
      </c>
      <c r="NQ202" t="s">
        <v>81</v>
      </c>
      <c r="NR202" t="s">
        <v>81</v>
      </c>
      <c r="NS202" t="s">
        <v>81</v>
      </c>
      <c r="NT202" t="s">
        <v>81</v>
      </c>
      <c r="NU202" t="s">
        <v>81</v>
      </c>
      <c r="NV202" t="s">
        <v>81</v>
      </c>
      <c r="NW202" t="s">
        <v>81</v>
      </c>
      <c r="NX202" t="s">
        <v>81</v>
      </c>
      <c r="NY202" t="s">
        <v>81</v>
      </c>
      <c r="NZ202" t="s">
        <v>81</v>
      </c>
      <c r="OA202" t="s">
        <v>81</v>
      </c>
      <c r="OB202" t="s">
        <v>81</v>
      </c>
      <c r="OC202" t="s">
        <v>81</v>
      </c>
      <c r="OD202" t="s">
        <v>81</v>
      </c>
      <c r="OE202" t="s">
        <v>81</v>
      </c>
      <c r="OF202" t="s">
        <v>81</v>
      </c>
      <c r="OG202" t="s">
        <v>81</v>
      </c>
      <c r="OH202" t="s">
        <v>81</v>
      </c>
      <c r="OI202" t="s">
        <v>81</v>
      </c>
      <c r="OJ202" t="s">
        <v>81</v>
      </c>
      <c r="OK202" t="s">
        <v>81</v>
      </c>
      <c r="OL202" t="s">
        <v>81</v>
      </c>
      <c r="OM202">
        <v>1</v>
      </c>
      <c r="ON202">
        <v>1</v>
      </c>
      <c r="OO202">
        <v>11</v>
      </c>
      <c r="OP202" t="s">
        <v>81</v>
      </c>
      <c r="OQ202" t="s">
        <v>81</v>
      </c>
      <c r="OR202" t="s">
        <v>81</v>
      </c>
      <c r="OS202" t="s">
        <v>81</v>
      </c>
      <c r="OT202" t="s">
        <v>81</v>
      </c>
      <c r="OU202" t="s">
        <v>81</v>
      </c>
      <c r="OV202" t="s">
        <v>81</v>
      </c>
      <c r="OW202" t="s">
        <v>81</v>
      </c>
      <c r="OX202" t="s">
        <v>81</v>
      </c>
      <c r="OY202" t="s">
        <v>81</v>
      </c>
      <c r="OZ202" t="s">
        <v>81</v>
      </c>
      <c r="PA202" t="s">
        <v>81</v>
      </c>
      <c r="PB202" t="s">
        <v>81</v>
      </c>
      <c r="PC202" t="s">
        <v>81</v>
      </c>
      <c r="PD202" t="s">
        <v>81</v>
      </c>
    </row>
    <row r="203" spans="1:420" x14ac:dyDescent="0.35">
      <c r="A203" s="20">
        <v>3040906</v>
      </c>
      <c r="B203" s="20">
        <v>3</v>
      </c>
      <c r="C203" s="20">
        <v>4</v>
      </c>
      <c r="D203" s="20">
        <v>9</v>
      </c>
      <c r="E203" s="20" t="s">
        <v>2077</v>
      </c>
      <c r="F203" s="20">
        <v>13</v>
      </c>
      <c r="G203" s="20">
        <v>5</v>
      </c>
      <c r="H203" s="20">
        <v>5</v>
      </c>
      <c r="I203" s="20">
        <v>45</v>
      </c>
      <c r="J203" s="20">
        <v>2.5</v>
      </c>
      <c r="K203" t="s">
        <v>81</v>
      </c>
      <c r="L203" s="20">
        <v>20000</v>
      </c>
      <c r="M203" s="20">
        <v>1</v>
      </c>
      <c r="N203" s="20">
        <v>3</v>
      </c>
      <c r="O203" s="20">
        <v>3</v>
      </c>
      <c r="P203" s="20">
        <v>35</v>
      </c>
      <c r="Q203" s="20">
        <v>10</v>
      </c>
      <c r="R203" s="20">
        <v>3</v>
      </c>
      <c r="S203" s="20">
        <v>6300</v>
      </c>
      <c r="T203" t="s">
        <v>81</v>
      </c>
      <c r="U203" t="s">
        <v>81</v>
      </c>
      <c r="V203" t="s">
        <v>81</v>
      </c>
      <c r="W203" t="s">
        <v>81</v>
      </c>
      <c r="X203" t="s">
        <v>81</v>
      </c>
      <c r="Y203" t="s">
        <v>81</v>
      </c>
      <c r="Z203" t="s">
        <v>81</v>
      </c>
      <c r="AA203" t="s">
        <v>81</v>
      </c>
      <c r="AB203" t="s">
        <v>81</v>
      </c>
      <c r="AC203" t="s">
        <v>81</v>
      </c>
      <c r="AD203" t="s">
        <v>81</v>
      </c>
      <c r="AE203" t="s">
        <v>81</v>
      </c>
      <c r="AF203" t="s">
        <v>81</v>
      </c>
      <c r="AG203" t="s">
        <v>81</v>
      </c>
      <c r="AH203" t="s">
        <v>81</v>
      </c>
      <c r="AI203" t="s">
        <v>81</v>
      </c>
      <c r="AJ203" t="s">
        <v>81</v>
      </c>
      <c r="AK203" t="s">
        <v>81</v>
      </c>
      <c r="AL203" t="s">
        <v>81</v>
      </c>
      <c r="AM203" t="s">
        <v>81</v>
      </c>
      <c r="AN203" t="s">
        <v>81</v>
      </c>
      <c r="AO203" t="s">
        <v>81</v>
      </c>
      <c r="AP203" t="s">
        <v>81</v>
      </c>
      <c r="AQ203" t="s">
        <v>81</v>
      </c>
      <c r="AR203" t="s">
        <v>81</v>
      </c>
      <c r="AS203" t="s">
        <v>81</v>
      </c>
      <c r="AT203" t="s">
        <v>81</v>
      </c>
      <c r="AU203" t="s">
        <v>81</v>
      </c>
      <c r="AV203">
        <v>2</v>
      </c>
      <c r="AW203">
        <v>120000</v>
      </c>
      <c r="AX203">
        <v>13000</v>
      </c>
      <c r="AY203">
        <v>10000</v>
      </c>
      <c r="AZ203">
        <v>35000</v>
      </c>
      <c r="BA203" t="s">
        <v>81</v>
      </c>
      <c r="BB203">
        <v>26500</v>
      </c>
      <c r="BC203" t="s">
        <v>81</v>
      </c>
      <c r="BD203" t="s">
        <v>81</v>
      </c>
      <c r="BE203" t="s">
        <v>81</v>
      </c>
      <c r="BF203" t="s">
        <v>81</v>
      </c>
      <c r="BG203" t="s">
        <v>81</v>
      </c>
      <c r="BH203" t="s">
        <v>81</v>
      </c>
      <c r="BI203" t="s">
        <v>81</v>
      </c>
      <c r="BJ203" t="s">
        <v>81</v>
      </c>
      <c r="BK203" t="s">
        <v>81</v>
      </c>
      <c r="BL203" t="s">
        <v>81</v>
      </c>
      <c r="BM203" t="s">
        <v>81</v>
      </c>
      <c r="BN203" t="s">
        <v>81</v>
      </c>
      <c r="BO203" t="s">
        <v>81</v>
      </c>
      <c r="BP203" t="s">
        <v>81</v>
      </c>
      <c r="BQ203" t="s">
        <v>81</v>
      </c>
      <c r="BR203" t="s">
        <v>81</v>
      </c>
      <c r="BS203" t="s">
        <v>81</v>
      </c>
      <c r="BT203" t="s">
        <v>81</v>
      </c>
      <c r="BU203">
        <v>1</v>
      </c>
      <c r="BV203" t="s">
        <v>81</v>
      </c>
      <c r="BW203">
        <v>4</v>
      </c>
      <c r="BX203" t="s">
        <v>81</v>
      </c>
      <c r="BY203">
        <v>6</v>
      </c>
      <c r="BZ203" t="s">
        <v>81</v>
      </c>
      <c r="CA203" t="s">
        <v>81</v>
      </c>
      <c r="CB203">
        <v>2</v>
      </c>
      <c r="CC203">
        <v>2</v>
      </c>
      <c r="CD203">
        <v>1</v>
      </c>
      <c r="CE203" t="s">
        <v>81</v>
      </c>
      <c r="CF203" t="s">
        <v>81</v>
      </c>
      <c r="CG203" t="s">
        <v>81</v>
      </c>
      <c r="CH203" t="s">
        <v>81</v>
      </c>
      <c r="CI203" t="s">
        <v>81</v>
      </c>
      <c r="CJ203" t="s">
        <v>81</v>
      </c>
      <c r="CK203" t="s">
        <v>81</v>
      </c>
      <c r="CL203" t="s">
        <v>81</v>
      </c>
      <c r="CM203" t="s">
        <v>81</v>
      </c>
      <c r="CN203" t="s">
        <v>81</v>
      </c>
      <c r="CO203">
        <v>1</v>
      </c>
      <c r="CP203" t="s">
        <v>81</v>
      </c>
      <c r="CQ203" t="s">
        <v>81</v>
      </c>
      <c r="CR203" t="s">
        <v>81</v>
      </c>
      <c r="CS203">
        <v>1</v>
      </c>
      <c r="CT203" t="s">
        <v>81</v>
      </c>
      <c r="CU203" t="s">
        <v>81</v>
      </c>
      <c r="CV203" t="s">
        <v>81</v>
      </c>
      <c r="CW203">
        <v>7</v>
      </c>
      <c r="CX203">
        <v>1</v>
      </c>
      <c r="CY203" t="s">
        <v>81</v>
      </c>
      <c r="CZ203" t="s">
        <v>81</v>
      </c>
      <c r="DA203" t="s">
        <v>81</v>
      </c>
      <c r="DB203" t="s">
        <v>81</v>
      </c>
      <c r="DC203" t="s">
        <v>81</v>
      </c>
      <c r="DD203" t="s">
        <v>81</v>
      </c>
      <c r="DE203" t="s">
        <v>81</v>
      </c>
      <c r="DF203">
        <v>3</v>
      </c>
      <c r="DG203">
        <v>12</v>
      </c>
      <c r="DH203">
        <v>1</v>
      </c>
      <c r="DI203" t="s">
        <v>81</v>
      </c>
      <c r="DJ203" t="s">
        <v>81</v>
      </c>
      <c r="DK203" t="s">
        <v>81</v>
      </c>
      <c r="DL203" t="s">
        <v>81</v>
      </c>
      <c r="DM203" t="s">
        <v>81</v>
      </c>
      <c r="DN203">
        <v>1</v>
      </c>
      <c r="DO203" t="s">
        <v>81</v>
      </c>
      <c r="DP203" t="s">
        <v>81</v>
      </c>
      <c r="DQ203" t="s">
        <v>81</v>
      </c>
      <c r="DR203">
        <v>1</v>
      </c>
      <c r="DS203" t="s">
        <v>81</v>
      </c>
      <c r="DT203" t="s">
        <v>81</v>
      </c>
      <c r="DU203" t="s">
        <v>81</v>
      </c>
      <c r="DV203" t="s">
        <v>81</v>
      </c>
      <c r="DW203" t="s">
        <v>81</v>
      </c>
      <c r="DX203" t="s">
        <v>81</v>
      </c>
      <c r="DY203" t="s">
        <v>81</v>
      </c>
      <c r="DZ203" t="s">
        <v>81</v>
      </c>
      <c r="EA203" t="s">
        <v>81</v>
      </c>
      <c r="EB203" t="s">
        <v>81</v>
      </c>
      <c r="EC203" t="s">
        <v>81</v>
      </c>
      <c r="ED203" t="s">
        <v>81</v>
      </c>
      <c r="EE203" t="s">
        <v>81</v>
      </c>
      <c r="EF203" t="s">
        <v>81</v>
      </c>
      <c r="EG203" t="s">
        <v>81</v>
      </c>
      <c r="EH203" t="s">
        <v>81</v>
      </c>
      <c r="EI203" t="s">
        <v>81</v>
      </c>
      <c r="EJ203" t="s">
        <v>81</v>
      </c>
      <c r="EK203" t="s">
        <v>81</v>
      </c>
      <c r="EL203" t="s">
        <v>81</v>
      </c>
      <c r="EM203" t="s">
        <v>81</v>
      </c>
      <c r="EN203" t="s">
        <v>81</v>
      </c>
      <c r="EO203" t="s">
        <v>81</v>
      </c>
      <c r="EP203" t="s">
        <v>81</v>
      </c>
      <c r="EQ203" t="s">
        <v>81</v>
      </c>
      <c r="ER203" t="s">
        <v>81</v>
      </c>
      <c r="ES203" t="s">
        <v>81</v>
      </c>
      <c r="ET203" t="s">
        <v>81</v>
      </c>
      <c r="EU203" t="s">
        <v>81</v>
      </c>
      <c r="EV203" t="s">
        <v>81</v>
      </c>
      <c r="EW203" t="s">
        <v>81</v>
      </c>
      <c r="EX203" t="s">
        <v>81</v>
      </c>
      <c r="EY203" t="s">
        <v>81</v>
      </c>
      <c r="EZ203" t="s">
        <v>81</v>
      </c>
      <c r="FA203" t="s">
        <v>81</v>
      </c>
      <c r="FB203" t="s">
        <v>81</v>
      </c>
      <c r="FC203" t="s">
        <v>81</v>
      </c>
      <c r="FD203" t="s">
        <v>81</v>
      </c>
      <c r="FE203" t="s">
        <v>81</v>
      </c>
      <c r="FF203" t="s">
        <v>81</v>
      </c>
      <c r="FG203" t="s">
        <v>81</v>
      </c>
      <c r="FH203" t="s">
        <v>81</v>
      </c>
      <c r="FI203" t="s">
        <v>81</v>
      </c>
      <c r="FJ203" t="s">
        <v>81</v>
      </c>
      <c r="FK203" t="s">
        <v>81</v>
      </c>
      <c r="FL203" t="s">
        <v>81</v>
      </c>
      <c r="FM203" t="s">
        <v>81</v>
      </c>
      <c r="FN203" t="s">
        <v>81</v>
      </c>
      <c r="FO203" t="s">
        <v>81</v>
      </c>
      <c r="FP203" t="s">
        <v>81</v>
      </c>
      <c r="FQ203" t="s">
        <v>81</v>
      </c>
      <c r="FR203" t="s">
        <v>81</v>
      </c>
      <c r="FS203" t="s">
        <v>81</v>
      </c>
      <c r="FT203" t="s">
        <v>81</v>
      </c>
      <c r="FU203" t="s">
        <v>81</v>
      </c>
      <c r="FV203" t="s">
        <v>81</v>
      </c>
      <c r="FW203" t="s">
        <v>81</v>
      </c>
      <c r="FX203" t="s">
        <v>81</v>
      </c>
      <c r="FY203" t="s">
        <v>81</v>
      </c>
      <c r="FZ203" t="s">
        <v>81</v>
      </c>
      <c r="GA203" t="s">
        <v>81</v>
      </c>
      <c r="GB203" t="s">
        <v>81</v>
      </c>
      <c r="GC203" t="s">
        <v>81</v>
      </c>
      <c r="GD203" t="s">
        <v>81</v>
      </c>
      <c r="GE203" t="s">
        <v>81</v>
      </c>
      <c r="GF203" t="s">
        <v>81</v>
      </c>
      <c r="GG203" t="s">
        <v>81</v>
      </c>
      <c r="GH203" t="s">
        <v>81</v>
      </c>
      <c r="GI203" t="s">
        <v>81</v>
      </c>
      <c r="GJ203" t="s">
        <v>81</v>
      </c>
      <c r="GK203" t="s">
        <v>81</v>
      </c>
      <c r="GL203" t="s">
        <v>81</v>
      </c>
      <c r="GM203" t="s">
        <v>81</v>
      </c>
      <c r="GN203" t="s">
        <v>81</v>
      </c>
      <c r="GO203" t="s">
        <v>81</v>
      </c>
      <c r="GP203" t="s">
        <v>81</v>
      </c>
      <c r="GQ203" t="s">
        <v>81</v>
      </c>
      <c r="GR203" t="s">
        <v>81</v>
      </c>
      <c r="GS203" t="s">
        <v>81</v>
      </c>
      <c r="GT203" t="s">
        <v>81</v>
      </c>
      <c r="GU203" t="s">
        <v>81</v>
      </c>
      <c r="GV203" t="s">
        <v>81</v>
      </c>
      <c r="GW203" t="s">
        <v>81</v>
      </c>
      <c r="GX203" t="s">
        <v>81</v>
      </c>
      <c r="GY203" t="s">
        <v>81</v>
      </c>
      <c r="GZ203" t="s">
        <v>81</v>
      </c>
      <c r="HA203" t="s">
        <v>81</v>
      </c>
      <c r="HB203" t="s">
        <v>81</v>
      </c>
      <c r="HC203" t="s">
        <v>81</v>
      </c>
      <c r="HD203" t="s">
        <v>81</v>
      </c>
      <c r="HE203" t="s">
        <v>81</v>
      </c>
      <c r="HF203" t="s">
        <v>81</v>
      </c>
      <c r="HG203" t="s">
        <v>81</v>
      </c>
      <c r="HH203" t="s">
        <v>81</v>
      </c>
      <c r="HI203" t="s">
        <v>81</v>
      </c>
      <c r="HJ203" t="s">
        <v>81</v>
      </c>
      <c r="HK203" t="s">
        <v>81</v>
      </c>
      <c r="HL203" t="s">
        <v>81</v>
      </c>
      <c r="HM203" t="s">
        <v>81</v>
      </c>
      <c r="HN203" t="s">
        <v>81</v>
      </c>
      <c r="HO203" t="s">
        <v>81</v>
      </c>
      <c r="HP203" t="s">
        <v>81</v>
      </c>
      <c r="HQ203" t="s">
        <v>81</v>
      </c>
      <c r="HR203" t="s">
        <v>81</v>
      </c>
      <c r="HS203" t="s">
        <v>81</v>
      </c>
      <c r="HT203" t="s">
        <v>81</v>
      </c>
      <c r="HU203" t="s">
        <v>81</v>
      </c>
      <c r="HV203" t="s">
        <v>81</v>
      </c>
      <c r="HW203" t="s">
        <v>81</v>
      </c>
      <c r="HX203" t="s">
        <v>81</v>
      </c>
      <c r="HY203" t="s">
        <v>81</v>
      </c>
      <c r="HZ203" t="s">
        <v>81</v>
      </c>
      <c r="IA203" t="s">
        <v>81</v>
      </c>
      <c r="IB203" t="s">
        <v>81</v>
      </c>
      <c r="IC203" t="s">
        <v>81</v>
      </c>
      <c r="ID203" t="s">
        <v>81</v>
      </c>
      <c r="IE203" t="s">
        <v>81</v>
      </c>
      <c r="IF203" t="s">
        <v>81</v>
      </c>
      <c r="IG203" t="s">
        <v>81</v>
      </c>
      <c r="IH203" t="s">
        <v>81</v>
      </c>
      <c r="II203" t="s">
        <v>81</v>
      </c>
      <c r="IJ203" t="s">
        <v>81</v>
      </c>
      <c r="IK203" t="s">
        <v>81</v>
      </c>
      <c r="IL203" t="s">
        <v>81</v>
      </c>
      <c r="IM203" t="s">
        <v>81</v>
      </c>
      <c r="IN203" t="s">
        <v>81</v>
      </c>
      <c r="IO203" t="s">
        <v>81</v>
      </c>
      <c r="IP203" t="s">
        <v>81</v>
      </c>
      <c r="IQ203" t="s">
        <v>81</v>
      </c>
      <c r="IR203" t="s">
        <v>81</v>
      </c>
      <c r="IS203" t="s">
        <v>81</v>
      </c>
      <c r="IT203" t="s">
        <v>81</v>
      </c>
      <c r="IU203" t="s">
        <v>81</v>
      </c>
      <c r="IV203" t="s">
        <v>81</v>
      </c>
      <c r="IW203" t="s">
        <v>81</v>
      </c>
      <c r="IX203" t="s">
        <v>81</v>
      </c>
      <c r="IY203" t="s">
        <v>81</v>
      </c>
      <c r="IZ203" t="s">
        <v>81</v>
      </c>
      <c r="JA203" t="s">
        <v>81</v>
      </c>
      <c r="JB203" t="s">
        <v>81</v>
      </c>
      <c r="JC203" t="s">
        <v>81</v>
      </c>
      <c r="JD203" t="s">
        <v>81</v>
      </c>
      <c r="JE203" t="s">
        <v>81</v>
      </c>
      <c r="JF203" t="s">
        <v>81</v>
      </c>
      <c r="JG203" t="s">
        <v>81</v>
      </c>
      <c r="JH203" t="s">
        <v>81</v>
      </c>
      <c r="JI203" t="s">
        <v>81</v>
      </c>
      <c r="JJ203" t="s">
        <v>81</v>
      </c>
      <c r="JK203" t="s">
        <v>81</v>
      </c>
      <c r="JL203" t="s">
        <v>81</v>
      </c>
      <c r="JM203" t="s">
        <v>81</v>
      </c>
      <c r="JN203" t="s">
        <v>81</v>
      </c>
      <c r="JO203" t="s">
        <v>81</v>
      </c>
      <c r="JP203" t="s">
        <v>81</v>
      </c>
      <c r="JQ203" t="s">
        <v>81</v>
      </c>
      <c r="JR203" t="s">
        <v>81</v>
      </c>
      <c r="JS203" t="s">
        <v>81</v>
      </c>
      <c r="JT203" t="s">
        <v>81</v>
      </c>
      <c r="JU203" t="s">
        <v>81</v>
      </c>
      <c r="JV203" t="s">
        <v>81</v>
      </c>
      <c r="JW203" t="s">
        <v>81</v>
      </c>
      <c r="JX203" t="s">
        <v>81</v>
      </c>
      <c r="JY203" t="s">
        <v>81</v>
      </c>
      <c r="JZ203" t="s">
        <v>81</v>
      </c>
      <c r="KA203" t="s">
        <v>81</v>
      </c>
      <c r="KB203" t="s">
        <v>81</v>
      </c>
      <c r="KC203" t="s">
        <v>81</v>
      </c>
      <c r="KD203" t="s">
        <v>81</v>
      </c>
      <c r="KE203" t="s">
        <v>81</v>
      </c>
      <c r="KF203" t="s">
        <v>81</v>
      </c>
      <c r="KG203" t="s">
        <v>81</v>
      </c>
      <c r="KH203" t="s">
        <v>81</v>
      </c>
      <c r="KI203" t="s">
        <v>81</v>
      </c>
      <c r="KJ203" t="s">
        <v>81</v>
      </c>
      <c r="KK203" t="s">
        <v>81</v>
      </c>
      <c r="KL203" t="s">
        <v>81</v>
      </c>
      <c r="KM203" t="s">
        <v>81</v>
      </c>
      <c r="KN203" t="s">
        <v>81</v>
      </c>
      <c r="KO203" t="s">
        <v>81</v>
      </c>
      <c r="KP203" t="s">
        <v>81</v>
      </c>
      <c r="KQ203" t="s">
        <v>81</v>
      </c>
      <c r="KR203" t="s">
        <v>81</v>
      </c>
      <c r="KS203" t="s">
        <v>81</v>
      </c>
      <c r="KT203" t="s">
        <v>81</v>
      </c>
      <c r="KU203" t="s">
        <v>81</v>
      </c>
      <c r="KV203" t="s">
        <v>81</v>
      </c>
      <c r="KW203" t="s">
        <v>81</v>
      </c>
      <c r="KX203" t="s">
        <v>81</v>
      </c>
      <c r="KY203" t="s">
        <v>81</v>
      </c>
      <c r="KZ203" t="s">
        <v>81</v>
      </c>
      <c r="LA203" t="s">
        <v>81</v>
      </c>
      <c r="LB203" t="s">
        <v>81</v>
      </c>
      <c r="LC203" t="s">
        <v>81</v>
      </c>
      <c r="LD203" t="s">
        <v>81</v>
      </c>
      <c r="LE203" t="s">
        <v>81</v>
      </c>
      <c r="LF203" t="s">
        <v>81</v>
      </c>
      <c r="LG203" t="s">
        <v>81</v>
      </c>
      <c r="LH203" t="s">
        <v>81</v>
      </c>
      <c r="LI203" t="s">
        <v>81</v>
      </c>
      <c r="LJ203" t="s">
        <v>81</v>
      </c>
      <c r="LK203" t="s">
        <v>81</v>
      </c>
      <c r="LL203" t="s">
        <v>81</v>
      </c>
      <c r="LM203" t="s">
        <v>81</v>
      </c>
      <c r="LN203" t="s">
        <v>81</v>
      </c>
      <c r="LO203" t="s">
        <v>81</v>
      </c>
      <c r="LP203" t="s">
        <v>81</v>
      </c>
      <c r="LQ203" t="s">
        <v>81</v>
      </c>
      <c r="LR203" t="s">
        <v>81</v>
      </c>
      <c r="LS203" t="s">
        <v>81</v>
      </c>
      <c r="LT203" t="s">
        <v>81</v>
      </c>
      <c r="LU203" t="s">
        <v>81</v>
      </c>
      <c r="LV203" t="s">
        <v>81</v>
      </c>
      <c r="LW203" t="s">
        <v>81</v>
      </c>
      <c r="LX203" t="s">
        <v>81</v>
      </c>
      <c r="LY203" t="s">
        <v>81</v>
      </c>
      <c r="LZ203" t="s">
        <v>81</v>
      </c>
      <c r="MA203" t="s">
        <v>81</v>
      </c>
      <c r="MB203" t="s">
        <v>81</v>
      </c>
      <c r="MC203" t="s">
        <v>81</v>
      </c>
      <c r="MD203" t="s">
        <v>81</v>
      </c>
      <c r="ME203" t="s">
        <v>81</v>
      </c>
      <c r="MF203" t="s">
        <v>81</v>
      </c>
      <c r="MG203" t="s">
        <v>81</v>
      </c>
      <c r="MH203" t="s">
        <v>81</v>
      </c>
      <c r="MI203" t="s">
        <v>81</v>
      </c>
      <c r="MJ203" t="s">
        <v>81</v>
      </c>
      <c r="MK203" t="s">
        <v>81</v>
      </c>
      <c r="ML203" t="s">
        <v>81</v>
      </c>
      <c r="MM203" t="s">
        <v>81</v>
      </c>
      <c r="MN203" t="s">
        <v>81</v>
      </c>
      <c r="MO203" t="s">
        <v>81</v>
      </c>
      <c r="MP203" t="s">
        <v>81</v>
      </c>
      <c r="MQ203" t="s">
        <v>81</v>
      </c>
      <c r="MR203" t="s">
        <v>81</v>
      </c>
      <c r="MS203" t="s">
        <v>81</v>
      </c>
      <c r="MT203" t="s">
        <v>81</v>
      </c>
      <c r="MU203" t="s">
        <v>81</v>
      </c>
      <c r="MV203" t="s">
        <v>81</v>
      </c>
      <c r="MW203" t="s">
        <v>81</v>
      </c>
      <c r="MX203" t="s">
        <v>81</v>
      </c>
      <c r="MY203" t="s">
        <v>81</v>
      </c>
      <c r="MZ203" t="s">
        <v>81</v>
      </c>
      <c r="NA203" t="s">
        <v>81</v>
      </c>
      <c r="NB203" t="s">
        <v>81</v>
      </c>
      <c r="NC203" t="s">
        <v>81</v>
      </c>
      <c r="ND203" t="s">
        <v>81</v>
      </c>
      <c r="NE203" t="s">
        <v>81</v>
      </c>
      <c r="NF203" t="s">
        <v>81</v>
      </c>
      <c r="NG203" t="s">
        <v>81</v>
      </c>
      <c r="NH203" t="s">
        <v>81</v>
      </c>
      <c r="NI203" t="s">
        <v>81</v>
      </c>
      <c r="NJ203" t="s">
        <v>81</v>
      </c>
      <c r="NK203" t="s">
        <v>81</v>
      </c>
      <c r="NL203" t="s">
        <v>81</v>
      </c>
      <c r="NM203" t="s">
        <v>81</v>
      </c>
      <c r="NN203" t="s">
        <v>81</v>
      </c>
      <c r="NO203" t="s">
        <v>81</v>
      </c>
      <c r="NP203" t="s">
        <v>81</v>
      </c>
      <c r="NQ203" t="s">
        <v>81</v>
      </c>
      <c r="NR203" t="s">
        <v>81</v>
      </c>
      <c r="NS203" t="s">
        <v>81</v>
      </c>
      <c r="NT203" t="s">
        <v>81</v>
      </c>
      <c r="NU203" t="s">
        <v>81</v>
      </c>
      <c r="NV203" t="s">
        <v>81</v>
      </c>
      <c r="NW203" t="s">
        <v>81</v>
      </c>
      <c r="NX203" t="s">
        <v>81</v>
      </c>
      <c r="NY203" t="s">
        <v>81</v>
      </c>
      <c r="NZ203" t="s">
        <v>81</v>
      </c>
      <c r="OA203" t="s">
        <v>81</v>
      </c>
      <c r="OB203" t="s">
        <v>81</v>
      </c>
      <c r="OC203" t="s">
        <v>81</v>
      </c>
      <c r="OD203" t="s">
        <v>81</v>
      </c>
      <c r="OE203" t="s">
        <v>81</v>
      </c>
      <c r="OF203" t="s">
        <v>81</v>
      </c>
      <c r="OG203" t="s">
        <v>81</v>
      </c>
      <c r="OH203" t="s">
        <v>81</v>
      </c>
      <c r="OI203" t="s">
        <v>81</v>
      </c>
      <c r="OJ203" t="s">
        <v>81</v>
      </c>
      <c r="OK203" t="s">
        <v>81</v>
      </c>
      <c r="OL203" t="s">
        <v>81</v>
      </c>
      <c r="OM203">
        <v>1</v>
      </c>
      <c r="ON203">
        <v>1</v>
      </c>
      <c r="OO203">
        <v>3</v>
      </c>
      <c r="OP203">
        <v>1</v>
      </c>
      <c r="OQ203">
        <v>1</v>
      </c>
      <c r="OR203">
        <v>3</v>
      </c>
      <c r="OS203" t="s">
        <v>81</v>
      </c>
      <c r="OT203" t="s">
        <v>81</v>
      </c>
      <c r="OU203" t="s">
        <v>81</v>
      </c>
      <c r="OV203" t="s">
        <v>81</v>
      </c>
      <c r="OW203" t="s">
        <v>81</v>
      </c>
      <c r="OX203" t="s">
        <v>81</v>
      </c>
      <c r="OY203" t="s">
        <v>81</v>
      </c>
      <c r="OZ203" t="s">
        <v>81</v>
      </c>
      <c r="PA203" t="s">
        <v>81</v>
      </c>
      <c r="PB203" t="s">
        <v>81</v>
      </c>
      <c r="PC203" t="s">
        <v>81</v>
      </c>
      <c r="PD203" t="s">
        <v>81</v>
      </c>
    </row>
    <row r="204" spans="1:420" x14ac:dyDescent="0.35">
      <c r="A204" s="20">
        <v>3040907</v>
      </c>
      <c r="B204" s="20">
        <v>3</v>
      </c>
      <c r="C204" s="20">
        <v>4</v>
      </c>
      <c r="D204" s="20">
        <v>9</v>
      </c>
      <c r="E204" s="20" t="s">
        <v>2081</v>
      </c>
      <c r="F204" s="20">
        <v>1</v>
      </c>
      <c r="G204" s="20">
        <v>8</v>
      </c>
      <c r="H204" s="20">
        <v>8</v>
      </c>
      <c r="I204" s="20">
        <v>80</v>
      </c>
      <c r="J204" t="s">
        <v>81</v>
      </c>
      <c r="K204" s="20">
        <v>8</v>
      </c>
      <c r="L204" s="20">
        <v>5700</v>
      </c>
      <c r="M204" s="20">
        <v>13</v>
      </c>
      <c r="N204" s="20">
        <v>8</v>
      </c>
      <c r="O204" s="20">
        <v>8</v>
      </c>
      <c r="P204" s="20">
        <v>20</v>
      </c>
      <c r="Q204" t="s">
        <v>81</v>
      </c>
      <c r="R204" t="s">
        <v>81</v>
      </c>
      <c r="S204" t="s">
        <v>81</v>
      </c>
      <c r="T204" t="s">
        <v>81</v>
      </c>
      <c r="U204" t="s">
        <v>81</v>
      </c>
      <c r="V204" t="s">
        <v>81</v>
      </c>
      <c r="W204" t="s">
        <v>81</v>
      </c>
      <c r="X204" t="s">
        <v>81</v>
      </c>
      <c r="Y204" t="s">
        <v>81</v>
      </c>
      <c r="Z204" t="s">
        <v>81</v>
      </c>
      <c r="AA204" t="s">
        <v>81</v>
      </c>
      <c r="AB204" t="s">
        <v>81</v>
      </c>
      <c r="AC204" t="s">
        <v>81</v>
      </c>
      <c r="AD204" t="s">
        <v>81</v>
      </c>
      <c r="AE204" t="s">
        <v>81</v>
      </c>
      <c r="AF204" t="s">
        <v>81</v>
      </c>
      <c r="AG204" t="s">
        <v>81</v>
      </c>
      <c r="AH204" t="s">
        <v>81</v>
      </c>
      <c r="AI204" t="s">
        <v>81</v>
      </c>
      <c r="AJ204" t="s">
        <v>81</v>
      </c>
      <c r="AK204" t="s">
        <v>81</v>
      </c>
      <c r="AL204" t="s">
        <v>81</v>
      </c>
      <c r="AM204" t="s">
        <v>81</v>
      </c>
      <c r="AN204" t="s">
        <v>81</v>
      </c>
      <c r="AO204" t="s">
        <v>81</v>
      </c>
      <c r="AP204" t="s">
        <v>81</v>
      </c>
      <c r="AQ204" t="s">
        <v>81</v>
      </c>
      <c r="AR204" t="s">
        <v>81</v>
      </c>
      <c r="AS204" t="s">
        <v>81</v>
      </c>
      <c r="AT204" t="s">
        <v>81</v>
      </c>
      <c r="AU204" t="s">
        <v>81</v>
      </c>
      <c r="AV204">
        <v>2</v>
      </c>
      <c r="AW204" t="s">
        <v>81</v>
      </c>
      <c r="AX204">
        <v>150000</v>
      </c>
      <c r="AY204">
        <v>6000</v>
      </c>
      <c r="AZ204">
        <v>6000</v>
      </c>
      <c r="BA204">
        <v>96000</v>
      </c>
      <c r="BB204">
        <v>150000</v>
      </c>
      <c r="BC204">
        <v>6000</v>
      </c>
      <c r="BD204">
        <v>6000</v>
      </c>
      <c r="BE204" t="s">
        <v>81</v>
      </c>
      <c r="BF204" t="s">
        <v>81</v>
      </c>
      <c r="BG204" t="s">
        <v>81</v>
      </c>
      <c r="BH204" t="s">
        <v>81</v>
      </c>
      <c r="BI204" t="s">
        <v>81</v>
      </c>
      <c r="BJ204" t="s">
        <v>81</v>
      </c>
      <c r="BK204" t="s">
        <v>81</v>
      </c>
      <c r="BL204" t="s">
        <v>81</v>
      </c>
      <c r="BM204" t="s">
        <v>81</v>
      </c>
      <c r="BN204" t="s">
        <v>81</v>
      </c>
      <c r="BO204" t="s">
        <v>81</v>
      </c>
      <c r="BP204" t="s">
        <v>81</v>
      </c>
      <c r="BQ204" t="s">
        <v>81</v>
      </c>
      <c r="BR204" t="s">
        <v>81</v>
      </c>
      <c r="BS204" t="s">
        <v>81</v>
      </c>
      <c r="BT204" t="s">
        <v>81</v>
      </c>
      <c r="BU204" s="27">
        <v>0</v>
      </c>
      <c r="BV204" t="s">
        <v>81</v>
      </c>
      <c r="BW204">
        <v>3</v>
      </c>
      <c r="BX204" t="s">
        <v>81</v>
      </c>
      <c r="BY204">
        <v>1</v>
      </c>
      <c r="BZ204" t="s">
        <v>81</v>
      </c>
      <c r="CA204" t="s">
        <v>81</v>
      </c>
      <c r="CB204">
        <v>1</v>
      </c>
      <c r="CC204" t="s">
        <v>81</v>
      </c>
      <c r="CD204">
        <v>1</v>
      </c>
      <c r="CE204" t="s">
        <v>81</v>
      </c>
      <c r="CF204" t="s">
        <v>81</v>
      </c>
      <c r="CG204" t="s">
        <v>81</v>
      </c>
      <c r="CH204" t="s">
        <v>81</v>
      </c>
      <c r="CI204" t="s">
        <v>81</v>
      </c>
      <c r="CJ204" t="s">
        <v>81</v>
      </c>
      <c r="CK204" t="s">
        <v>81</v>
      </c>
      <c r="CL204" t="s">
        <v>81</v>
      </c>
      <c r="CM204" t="s">
        <v>81</v>
      </c>
      <c r="CN204" t="s">
        <v>81</v>
      </c>
      <c r="CO204" t="s">
        <v>81</v>
      </c>
      <c r="CP204" t="s">
        <v>81</v>
      </c>
      <c r="CQ204">
        <v>1</v>
      </c>
      <c r="CR204" t="s">
        <v>81</v>
      </c>
      <c r="CS204">
        <v>3</v>
      </c>
      <c r="CT204" t="s">
        <v>81</v>
      </c>
      <c r="CU204" t="s">
        <v>81</v>
      </c>
      <c r="CV204" t="s">
        <v>81</v>
      </c>
      <c r="CW204" t="s">
        <v>81</v>
      </c>
      <c r="CX204" t="s">
        <v>81</v>
      </c>
      <c r="CY204" t="s">
        <v>81</v>
      </c>
      <c r="CZ204" t="s">
        <v>81</v>
      </c>
      <c r="DA204">
        <v>1</v>
      </c>
      <c r="DB204" t="s">
        <v>81</v>
      </c>
      <c r="DC204">
        <v>1</v>
      </c>
      <c r="DD204" t="s">
        <v>81</v>
      </c>
      <c r="DE204" t="s">
        <v>81</v>
      </c>
      <c r="DF204">
        <v>1</v>
      </c>
      <c r="DG204" t="s">
        <v>81</v>
      </c>
      <c r="DH204">
        <v>1</v>
      </c>
      <c r="DI204" t="s">
        <v>81</v>
      </c>
      <c r="DJ204" t="s">
        <v>81</v>
      </c>
      <c r="DK204">
        <v>1</v>
      </c>
      <c r="DL204" t="s">
        <v>81</v>
      </c>
      <c r="DM204">
        <v>1</v>
      </c>
      <c r="DN204" t="s">
        <v>81</v>
      </c>
      <c r="DO204" t="s">
        <v>81</v>
      </c>
      <c r="DP204" t="s">
        <v>81</v>
      </c>
      <c r="DQ204" t="s">
        <v>81</v>
      </c>
      <c r="DR204" t="s">
        <v>81</v>
      </c>
      <c r="DS204" t="s">
        <v>81</v>
      </c>
      <c r="DT204" t="s">
        <v>81</v>
      </c>
      <c r="DU204" t="s">
        <v>81</v>
      </c>
      <c r="DV204" t="s">
        <v>81</v>
      </c>
      <c r="DW204" t="s">
        <v>81</v>
      </c>
      <c r="DX204" t="s">
        <v>81</v>
      </c>
      <c r="DY204" t="s">
        <v>81</v>
      </c>
      <c r="DZ204">
        <v>3</v>
      </c>
      <c r="EA204" t="s">
        <v>81</v>
      </c>
      <c r="EB204">
        <v>1</v>
      </c>
      <c r="EC204" t="s">
        <v>81</v>
      </c>
      <c r="ED204" t="s">
        <v>81</v>
      </c>
      <c r="EE204" t="s">
        <v>81</v>
      </c>
      <c r="EF204" t="s">
        <v>81</v>
      </c>
      <c r="EG204" t="s">
        <v>81</v>
      </c>
      <c r="EH204" t="s">
        <v>81</v>
      </c>
      <c r="EI204" t="s">
        <v>81</v>
      </c>
      <c r="EJ204" t="s">
        <v>81</v>
      </c>
      <c r="EK204" t="s">
        <v>81</v>
      </c>
      <c r="EL204" t="s">
        <v>81</v>
      </c>
      <c r="EM204" t="s">
        <v>81</v>
      </c>
      <c r="EN204" t="s">
        <v>81</v>
      </c>
      <c r="EO204">
        <v>2</v>
      </c>
      <c r="EP204">
        <v>2</v>
      </c>
      <c r="EQ204">
        <v>1</v>
      </c>
      <c r="ER204" t="s">
        <v>81</v>
      </c>
      <c r="ES204" t="s">
        <v>81</v>
      </c>
      <c r="ET204">
        <v>1</v>
      </c>
      <c r="EU204" t="s">
        <v>81</v>
      </c>
      <c r="EV204">
        <v>3</v>
      </c>
      <c r="EW204" t="s">
        <v>81</v>
      </c>
      <c r="EX204" t="s">
        <v>81</v>
      </c>
      <c r="EY204" t="s">
        <v>81</v>
      </c>
      <c r="EZ204">
        <v>25</v>
      </c>
      <c r="FA204">
        <v>1</v>
      </c>
      <c r="FB204" t="s">
        <v>81</v>
      </c>
      <c r="FC204" t="s">
        <v>81</v>
      </c>
      <c r="FD204" t="s">
        <v>81</v>
      </c>
      <c r="FE204" t="s">
        <v>81</v>
      </c>
      <c r="FF204" t="s">
        <v>81</v>
      </c>
      <c r="FG204" t="s">
        <v>81</v>
      </c>
      <c r="FH204" t="s">
        <v>81</v>
      </c>
      <c r="FI204" t="s">
        <v>81</v>
      </c>
      <c r="FJ204">
        <v>25</v>
      </c>
      <c r="FK204">
        <v>1</v>
      </c>
      <c r="FL204" t="s">
        <v>81</v>
      </c>
      <c r="FM204" t="s">
        <v>81</v>
      </c>
      <c r="FN204" t="s">
        <v>81</v>
      </c>
      <c r="FO204" t="s">
        <v>81</v>
      </c>
      <c r="FP204" t="s">
        <v>81</v>
      </c>
      <c r="FQ204" t="s">
        <v>81</v>
      </c>
      <c r="FR204" t="s">
        <v>81</v>
      </c>
      <c r="FS204" t="s">
        <v>81</v>
      </c>
      <c r="FT204" t="s">
        <v>81</v>
      </c>
      <c r="FU204" t="s">
        <v>81</v>
      </c>
      <c r="FV204" t="s">
        <v>81</v>
      </c>
      <c r="FW204" t="s">
        <v>81</v>
      </c>
      <c r="FX204" t="s">
        <v>81</v>
      </c>
      <c r="FY204" t="s">
        <v>81</v>
      </c>
      <c r="FZ204" t="s">
        <v>81</v>
      </c>
      <c r="GA204" t="s">
        <v>81</v>
      </c>
      <c r="GB204" t="s">
        <v>81</v>
      </c>
      <c r="GC204" t="s">
        <v>81</v>
      </c>
      <c r="GD204" t="s">
        <v>81</v>
      </c>
      <c r="GE204" t="s">
        <v>81</v>
      </c>
      <c r="GF204" t="s">
        <v>81</v>
      </c>
      <c r="GG204" t="s">
        <v>81</v>
      </c>
      <c r="GH204" t="s">
        <v>81</v>
      </c>
      <c r="GI204" t="s">
        <v>81</v>
      </c>
      <c r="GJ204" t="s">
        <v>81</v>
      </c>
      <c r="GK204" t="s">
        <v>81</v>
      </c>
      <c r="GL204" t="s">
        <v>81</v>
      </c>
      <c r="GM204" t="s">
        <v>81</v>
      </c>
      <c r="GN204" t="s">
        <v>81</v>
      </c>
      <c r="GO204" t="s">
        <v>81</v>
      </c>
      <c r="GP204" t="s">
        <v>81</v>
      </c>
      <c r="GQ204" t="s">
        <v>81</v>
      </c>
      <c r="GR204" t="s">
        <v>81</v>
      </c>
      <c r="GS204" t="s">
        <v>81</v>
      </c>
      <c r="GT204" t="s">
        <v>81</v>
      </c>
      <c r="GU204" t="s">
        <v>81</v>
      </c>
      <c r="GV204" t="s">
        <v>81</v>
      </c>
      <c r="GW204" t="s">
        <v>81</v>
      </c>
      <c r="GX204" t="s">
        <v>81</v>
      </c>
      <c r="GY204" t="s">
        <v>81</v>
      </c>
      <c r="GZ204" t="s">
        <v>81</v>
      </c>
      <c r="HA204" t="s">
        <v>81</v>
      </c>
      <c r="HB204" t="s">
        <v>81</v>
      </c>
      <c r="HC204" t="s">
        <v>81</v>
      </c>
      <c r="HD204" t="s">
        <v>81</v>
      </c>
      <c r="HE204" t="s">
        <v>81</v>
      </c>
      <c r="HF204" t="s">
        <v>81</v>
      </c>
      <c r="HG204" t="s">
        <v>81</v>
      </c>
      <c r="HH204" t="s">
        <v>81</v>
      </c>
      <c r="HI204" t="s">
        <v>81</v>
      </c>
      <c r="HJ204" t="s">
        <v>81</v>
      </c>
      <c r="HK204" t="s">
        <v>81</v>
      </c>
      <c r="HL204" t="s">
        <v>81</v>
      </c>
      <c r="HM204" t="s">
        <v>81</v>
      </c>
      <c r="HN204" t="s">
        <v>81</v>
      </c>
      <c r="HO204" t="s">
        <v>81</v>
      </c>
      <c r="HP204" t="s">
        <v>81</v>
      </c>
      <c r="HQ204" t="s">
        <v>81</v>
      </c>
      <c r="HR204" t="s">
        <v>81</v>
      </c>
      <c r="HS204" t="s">
        <v>81</v>
      </c>
      <c r="HT204" t="s">
        <v>81</v>
      </c>
      <c r="HU204" t="s">
        <v>81</v>
      </c>
      <c r="HV204" t="s">
        <v>81</v>
      </c>
      <c r="HW204" t="s">
        <v>81</v>
      </c>
      <c r="HX204" t="s">
        <v>81</v>
      </c>
      <c r="HY204" t="s">
        <v>81</v>
      </c>
      <c r="HZ204" t="s">
        <v>81</v>
      </c>
      <c r="IA204" t="s">
        <v>81</v>
      </c>
      <c r="IB204" t="s">
        <v>81</v>
      </c>
      <c r="IC204" t="s">
        <v>81</v>
      </c>
      <c r="ID204" t="s">
        <v>81</v>
      </c>
      <c r="IE204" t="s">
        <v>81</v>
      </c>
      <c r="IF204" t="s">
        <v>81</v>
      </c>
      <c r="IG204" t="s">
        <v>81</v>
      </c>
      <c r="IH204" t="s">
        <v>81</v>
      </c>
      <c r="II204" t="s">
        <v>81</v>
      </c>
      <c r="IJ204" t="s">
        <v>81</v>
      </c>
      <c r="IK204" t="s">
        <v>81</v>
      </c>
      <c r="IL204" t="s">
        <v>81</v>
      </c>
      <c r="IM204" t="s">
        <v>81</v>
      </c>
      <c r="IN204" t="s">
        <v>81</v>
      </c>
      <c r="IO204" t="s">
        <v>81</v>
      </c>
      <c r="IP204" t="s">
        <v>81</v>
      </c>
      <c r="IQ204" t="s">
        <v>81</v>
      </c>
      <c r="IR204" t="s">
        <v>81</v>
      </c>
      <c r="IS204" t="s">
        <v>81</v>
      </c>
      <c r="IT204" t="s">
        <v>81</v>
      </c>
      <c r="IU204" t="s">
        <v>81</v>
      </c>
      <c r="IV204" t="s">
        <v>81</v>
      </c>
      <c r="IW204" t="s">
        <v>81</v>
      </c>
      <c r="IX204" t="s">
        <v>81</v>
      </c>
      <c r="IY204" t="s">
        <v>81</v>
      </c>
      <c r="IZ204" t="s">
        <v>81</v>
      </c>
      <c r="JA204" t="s">
        <v>81</v>
      </c>
      <c r="JB204" t="s">
        <v>81</v>
      </c>
      <c r="JC204" t="s">
        <v>81</v>
      </c>
      <c r="JD204" t="s">
        <v>81</v>
      </c>
      <c r="JE204" t="s">
        <v>81</v>
      </c>
      <c r="JF204" t="s">
        <v>81</v>
      </c>
      <c r="JG204" t="s">
        <v>81</v>
      </c>
      <c r="JH204" t="s">
        <v>81</v>
      </c>
      <c r="JI204" t="s">
        <v>81</v>
      </c>
      <c r="JJ204" t="s">
        <v>81</v>
      </c>
      <c r="JK204" t="s">
        <v>81</v>
      </c>
      <c r="JL204" t="s">
        <v>81</v>
      </c>
      <c r="JM204" t="s">
        <v>81</v>
      </c>
      <c r="JN204" t="s">
        <v>81</v>
      </c>
      <c r="JO204" t="s">
        <v>81</v>
      </c>
      <c r="JP204" t="s">
        <v>81</v>
      </c>
      <c r="JQ204" t="s">
        <v>81</v>
      </c>
      <c r="JR204" t="s">
        <v>81</v>
      </c>
      <c r="JS204" t="s">
        <v>81</v>
      </c>
      <c r="JT204" t="s">
        <v>81</v>
      </c>
      <c r="JU204" t="s">
        <v>81</v>
      </c>
      <c r="JV204" t="s">
        <v>81</v>
      </c>
      <c r="JW204" t="s">
        <v>81</v>
      </c>
      <c r="JX204" t="s">
        <v>81</v>
      </c>
      <c r="JY204" t="s">
        <v>81</v>
      </c>
      <c r="JZ204" t="s">
        <v>81</v>
      </c>
      <c r="KA204" t="s">
        <v>81</v>
      </c>
      <c r="KB204" t="s">
        <v>81</v>
      </c>
      <c r="KC204" t="s">
        <v>81</v>
      </c>
      <c r="KD204" t="s">
        <v>81</v>
      </c>
      <c r="KE204" t="s">
        <v>81</v>
      </c>
      <c r="KF204" t="s">
        <v>81</v>
      </c>
      <c r="KG204" t="s">
        <v>81</v>
      </c>
      <c r="KH204" t="s">
        <v>81</v>
      </c>
      <c r="KI204" t="s">
        <v>81</v>
      </c>
      <c r="KJ204" t="s">
        <v>81</v>
      </c>
      <c r="KK204" t="s">
        <v>81</v>
      </c>
      <c r="KL204" t="s">
        <v>81</v>
      </c>
      <c r="KM204" t="s">
        <v>81</v>
      </c>
      <c r="KN204" t="s">
        <v>81</v>
      </c>
      <c r="KO204" t="s">
        <v>81</v>
      </c>
      <c r="KP204" t="s">
        <v>81</v>
      </c>
      <c r="KQ204" t="s">
        <v>81</v>
      </c>
      <c r="KR204" t="s">
        <v>81</v>
      </c>
      <c r="KS204" t="s">
        <v>81</v>
      </c>
      <c r="KT204" t="s">
        <v>81</v>
      </c>
      <c r="KU204" t="s">
        <v>81</v>
      </c>
      <c r="KV204" t="s">
        <v>81</v>
      </c>
      <c r="KW204" t="s">
        <v>81</v>
      </c>
      <c r="KX204" t="s">
        <v>81</v>
      </c>
      <c r="KY204" t="s">
        <v>81</v>
      </c>
      <c r="KZ204" t="s">
        <v>81</v>
      </c>
      <c r="LA204" t="s">
        <v>81</v>
      </c>
      <c r="LB204" t="s">
        <v>81</v>
      </c>
      <c r="LC204" t="s">
        <v>81</v>
      </c>
      <c r="LD204" t="s">
        <v>81</v>
      </c>
      <c r="LE204" t="s">
        <v>81</v>
      </c>
      <c r="LF204" t="s">
        <v>81</v>
      </c>
      <c r="LG204" t="s">
        <v>81</v>
      </c>
      <c r="LH204" t="s">
        <v>81</v>
      </c>
      <c r="LI204" t="s">
        <v>81</v>
      </c>
      <c r="LJ204" t="s">
        <v>81</v>
      </c>
      <c r="LK204" t="s">
        <v>81</v>
      </c>
      <c r="LL204" t="s">
        <v>81</v>
      </c>
      <c r="LM204" t="s">
        <v>81</v>
      </c>
      <c r="LN204" t="s">
        <v>81</v>
      </c>
      <c r="LO204" t="s">
        <v>81</v>
      </c>
      <c r="LP204" t="s">
        <v>81</v>
      </c>
      <c r="LQ204" t="s">
        <v>81</v>
      </c>
      <c r="LR204" t="s">
        <v>81</v>
      </c>
      <c r="LS204" t="s">
        <v>81</v>
      </c>
      <c r="LT204" t="s">
        <v>81</v>
      </c>
      <c r="LU204" t="s">
        <v>81</v>
      </c>
      <c r="LV204" t="s">
        <v>81</v>
      </c>
      <c r="LW204" t="s">
        <v>81</v>
      </c>
      <c r="LX204" t="s">
        <v>81</v>
      </c>
      <c r="LY204" t="s">
        <v>81</v>
      </c>
      <c r="LZ204" t="s">
        <v>81</v>
      </c>
      <c r="MA204" t="s">
        <v>81</v>
      </c>
      <c r="MB204" t="s">
        <v>81</v>
      </c>
      <c r="MC204" t="s">
        <v>81</v>
      </c>
      <c r="MD204" t="s">
        <v>81</v>
      </c>
      <c r="ME204" t="s">
        <v>81</v>
      </c>
      <c r="MF204" t="s">
        <v>81</v>
      </c>
      <c r="MG204" t="s">
        <v>81</v>
      </c>
      <c r="MH204" t="s">
        <v>81</v>
      </c>
      <c r="MI204" t="s">
        <v>81</v>
      </c>
      <c r="MJ204" t="s">
        <v>81</v>
      </c>
      <c r="MK204" t="s">
        <v>81</v>
      </c>
      <c r="ML204" t="s">
        <v>81</v>
      </c>
      <c r="MM204" t="s">
        <v>81</v>
      </c>
      <c r="MN204" t="s">
        <v>81</v>
      </c>
      <c r="MO204" t="s">
        <v>81</v>
      </c>
      <c r="MP204" t="s">
        <v>81</v>
      </c>
      <c r="MQ204" t="s">
        <v>81</v>
      </c>
      <c r="MR204" t="s">
        <v>81</v>
      </c>
      <c r="MS204" t="s">
        <v>81</v>
      </c>
      <c r="MT204" t="s">
        <v>81</v>
      </c>
      <c r="MU204" t="s">
        <v>81</v>
      </c>
      <c r="MV204" t="s">
        <v>81</v>
      </c>
      <c r="MW204" t="s">
        <v>81</v>
      </c>
      <c r="MX204" t="s">
        <v>81</v>
      </c>
      <c r="MY204" t="s">
        <v>81</v>
      </c>
      <c r="MZ204" t="s">
        <v>81</v>
      </c>
      <c r="NA204" t="s">
        <v>81</v>
      </c>
      <c r="NB204" t="s">
        <v>81</v>
      </c>
      <c r="NC204" t="s">
        <v>81</v>
      </c>
      <c r="ND204" t="s">
        <v>81</v>
      </c>
      <c r="NE204" t="s">
        <v>81</v>
      </c>
      <c r="NF204" t="s">
        <v>81</v>
      </c>
      <c r="NG204" t="s">
        <v>81</v>
      </c>
      <c r="NH204" t="s">
        <v>81</v>
      </c>
      <c r="NI204" t="s">
        <v>81</v>
      </c>
      <c r="NJ204" t="s">
        <v>81</v>
      </c>
      <c r="NK204" t="s">
        <v>81</v>
      </c>
      <c r="NL204" t="s">
        <v>81</v>
      </c>
      <c r="NM204" t="s">
        <v>81</v>
      </c>
      <c r="NN204" t="s">
        <v>81</v>
      </c>
      <c r="NO204" t="s">
        <v>81</v>
      </c>
      <c r="NP204" t="s">
        <v>81</v>
      </c>
      <c r="NQ204" t="s">
        <v>81</v>
      </c>
      <c r="NR204" t="s">
        <v>81</v>
      </c>
      <c r="NS204" t="s">
        <v>81</v>
      </c>
      <c r="NT204" t="s">
        <v>81</v>
      </c>
      <c r="NU204" t="s">
        <v>81</v>
      </c>
      <c r="NV204" t="s">
        <v>81</v>
      </c>
      <c r="NW204" t="s">
        <v>81</v>
      </c>
      <c r="NX204" t="s">
        <v>81</v>
      </c>
      <c r="NY204" t="s">
        <v>81</v>
      </c>
      <c r="NZ204" t="s">
        <v>81</v>
      </c>
      <c r="OA204" t="s">
        <v>81</v>
      </c>
      <c r="OB204" t="s">
        <v>81</v>
      </c>
      <c r="OC204" t="s">
        <v>81</v>
      </c>
      <c r="OD204" t="s">
        <v>81</v>
      </c>
      <c r="OE204" t="s">
        <v>81</v>
      </c>
      <c r="OF204" t="s">
        <v>81</v>
      </c>
      <c r="OG204" t="s">
        <v>81</v>
      </c>
      <c r="OH204" t="s">
        <v>81</v>
      </c>
      <c r="OI204" t="s">
        <v>81</v>
      </c>
      <c r="OJ204" t="s">
        <v>81</v>
      </c>
      <c r="OK204" t="s">
        <v>81</v>
      </c>
      <c r="OL204" t="s">
        <v>81</v>
      </c>
      <c r="OM204">
        <v>1</v>
      </c>
      <c r="ON204">
        <v>2</v>
      </c>
      <c r="OO204">
        <v>1</v>
      </c>
      <c r="OP204">
        <v>1</v>
      </c>
      <c r="OQ204">
        <v>2</v>
      </c>
      <c r="OR204">
        <v>1</v>
      </c>
      <c r="OS204" t="s">
        <v>81</v>
      </c>
      <c r="OT204" t="s">
        <v>81</v>
      </c>
      <c r="OU204" t="s">
        <v>81</v>
      </c>
      <c r="OV204" t="s">
        <v>81</v>
      </c>
      <c r="OW204" t="s">
        <v>81</v>
      </c>
      <c r="OX204" t="s">
        <v>81</v>
      </c>
      <c r="OY204" t="s">
        <v>81</v>
      </c>
      <c r="OZ204" t="s">
        <v>81</v>
      </c>
      <c r="PA204" t="s">
        <v>81</v>
      </c>
      <c r="PB204" t="s">
        <v>81</v>
      </c>
      <c r="PC204" t="s">
        <v>81</v>
      </c>
      <c r="PD204" t="s">
        <v>81</v>
      </c>
    </row>
    <row r="205" spans="1:420" x14ac:dyDescent="0.35">
      <c r="A205" s="20">
        <v>3040908</v>
      </c>
      <c r="B205" s="20">
        <v>3</v>
      </c>
      <c r="C205" s="20">
        <v>4</v>
      </c>
      <c r="D205" s="20">
        <v>9</v>
      </c>
      <c r="E205" s="20" t="s">
        <v>2082</v>
      </c>
      <c r="F205" s="20">
        <v>13</v>
      </c>
      <c r="G205" s="20">
        <v>2</v>
      </c>
      <c r="H205" s="20">
        <v>2</v>
      </c>
      <c r="I205" s="20">
        <v>18</v>
      </c>
      <c r="J205" t="s">
        <v>81</v>
      </c>
      <c r="K205" t="s">
        <v>81</v>
      </c>
      <c r="L205" s="20">
        <v>18000</v>
      </c>
      <c r="M205" t="s">
        <v>81</v>
      </c>
      <c r="N205" t="s">
        <v>81</v>
      </c>
      <c r="O205" t="s">
        <v>81</v>
      </c>
      <c r="P205" t="s">
        <v>81</v>
      </c>
      <c r="Q205" t="s">
        <v>81</v>
      </c>
      <c r="R205" t="s">
        <v>81</v>
      </c>
      <c r="S205" t="s">
        <v>81</v>
      </c>
      <c r="T205" t="s">
        <v>81</v>
      </c>
      <c r="U205" t="s">
        <v>81</v>
      </c>
      <c r="V205" t="s">
        <v>81</v>
      </c>
      <c r="W205" t="s">
        <v>81</v>
      </c>
      <c r="X205" t="s">
        <v>81</v>
      </c>
      <c r="Y205" t="s">
        <v>81</v>
      </c>
      <c r="Z205" t="s">
        <v>81</v>
      </c>
      <c r="AA205" t="s">
        <v>81</v>
      </c>
      <c r="AB205" t="s">
        <v>81</v>
      </c>
      <c r="AC205" t="s">
        <v>81</v>
      </c>
      <c r="AD205" t="s">
        <v>81</v>
      </c>
      <c r="AE205" t="s">
        <v>81</v>
      </c>
      <c r="AF205" t="s">
        <v>81</v>
      </c>
      <c r="AG205" t="s">
        <v>81</v>
      </c>
      <c r="AH205" t="s">
        <v>81</v>
      </c>
      <c r="AI205" t="s">
        <v>81</v>
      </c>
      <c r="AJ205" t="s">
        <v>81</v>
      </c>
      <c r="AK205" t="s">
        <v>81</v>
      </c>
      <c r="AL205" t="s">
        <v>81</v>
      </c>
      <c r="AM205" t="s">
        <v>81</v>
      </c>
      <c r="AN205" t="s">
        <v>81</v>
      </c>
      <c r="AO205" t="s">
        <v>81</v>
      </c>
      <c r="AP205" t="s">
        <v>81</v>
      </c>
      <c r="AQ205" t="s">
        <v>81</v>
      </c>
      <c r="AR205" t="s">
        <v>81</v>
      </c>
      <c r="AS205" t="s">
        <v>81</v>
      </c>
      <c r="AT205" t="s">
        <v>81</v>
      </c>
      <c r="AU205" t="s">
        <v>81</v>
      </c>
      <c r="AV205">
        <v>1</v>
      </c>
      <c r="AW205">
        <v>110000</v>
      </c>
      <c r="AX205" t="s">
        <v>81</v>
      </c>
      <c r="AY205">
        <v>35000</v>
      </c>
      <c r="AZ205" t="s">
        <v>81</v>
      </c>
      <c r="BA205" t="s">
        <v>81</v>
      </c>
      <c r="BB205" t="s">
        <v>81</v>
      </c>
      <c r="BC205" t="s">
        <v>81</v>
      </c>
      <c r="BD205" t="s">
        <v>81</v>
      </c>
      <c r="BE205" t="s">
        <v>81</v>
      </c>
      <c r="BF205" t="s">
        <v>81</v>
      </c>
      <c r="BG205" t="s">
        <v>81</v>
      </c>
      <c r="BH205" t="s">
        <v>81</v>
      </c>
      <c r="BI205" t="s">
        <v>81</v>
      </c>
      <c r="BJ205" t="s">
        <v>81</v>
      </c>
      <c r="BK205" t="s">
        <v>81</v>
      </c>
      <c r="BL205" t="s">
        <v>81</v>
      </c>
      <c r="BM205" t="s">
        <v>81</v>
      </c>
      <c r="BN205" t="s">
        <v>81</v>
      </c>
      <c r="BO205" t="s">
        <v>81</v>
      </c>
      <c r="BP205" t="s">
        <v>81</v>
      </c>
      <c r="BQ205" t="s">
        <v>81</v>
      </c>
      <c r="BR205" t="s">
        <v>81</v>
      </c>
      <c r="BS205" t="s">
        <v>81</v>
      </c>
      <c r="BT205" t="s">
        <v>81</v>
      </c>
      <c r="BU205">
        <v>1</v>
      </c>
      <c r="BV205" t="s">
        <v>81</v>
      </c>
      <c r="BW205" t="s">
        <v>81</v>
      </c>
      <c r="BX205" t="s">
        <v>81</v>
      </c>
      <c r="BY205">
        <v>1</v>
      </c>
      <c r="BZ205" t="s">
        <v>81</v>
      </c>
      <c r="CA205" t="s">
        <v>81</v>
      </c>
      <c r="CB205" t="s">
        <v>81</v>
      </c>
      <c r="CC205" t="s">
        <v>81</v>
      </c>
      <c r="CD205" t="s">
        <v>81</v>
      </c>
      <c r="CE205" t="s">
        <v>81</v>
      </c>
      <c r="CF205" t="s">
        <v>81</v>
      </c>
      <c r="CG205" t="s">
        <v>81</v>
      </c>
      <c r="CH205" t="s">
        <v>81</v>
      </c>
      <c r="CI205" t="s">
        <v>81</v>
      </c>
      <c r="CJ205">
        <v>1</v>
      </c>
      <c r="CK205" t="s">
        <v>81</v>
      </c>
      <c r="CL205" t="s">
        <v>81</v>
      </c>
      <c r="CM205">
        <v>3</v>
      </c>
      <c r="CN205">
        <v>1</v>
      </c>
      <c r="CO205">
        <v>1</v>
      </c>
      <c r="CP205" t="s">
        <v>81</v>
      </c>
      <c r="CQ205" t="s">
        <v>81</v>
      </c>
      <c r="CR205" t="s">
        <v>81</v>
      </c>
      <c r="CS205">
        <v>1</v>
      </c>
      <c r="CT205" t="s">
        <v>81</v>
      </c>
      <c r="CU205" t="s">
        <v>81</v>
      </c>
      <c r="CV205" t="s">
        <v>81</v>
      </c>
      <c r="CW205">
        <v>16</v>
      </c>
      <c r="CX205">
        <v>1</v>
      </c>
      <c r="CY205" t="s">
        <v>81</v>
      </c>
      <c r="CZ205" t="s">
        <v>81</v>
      </c>
      <c r="DA205" t="s">
        <v>81</v>
      </c>
      <c r="DB205" t="s">
        <v>81</v>
      </c>
      <c r="DC205" t="s">
        <v>81</v>
      </c>
      <c r="DD205" t="s">
        <v>81</v>
      </c>
      <c r="DE205" t="s">
        <v>81</v>
      </c>
      <c r="DF205">
        <v>15</v>
      </c>
      <c r="DG205">
        <v>15</v>
      </c>
      <c r="DH205">
        <v>1</v>
      </c>
      <c r="DI205">
        <v>1</v>
      </c>
      <c r="DJ205" t="s">
        <v>81</v>
      </c>
      <c r="DK205">
        <v>15</v>
      </c>
      <c r="DL205">
        <v>15</v>
      </c>
      <c r="DM205">
        <v>1</v>
      </c>
      <c r="DN205">
        <v>1</v>
      </c>
      <c r="DO205" t="s">
        <v>81</v>
      </c>
      <c r="DP205">
        <v>1</v>
      </c>
      <c r="DQ205" t="s">
        <v>81</v>
      </c>
      <c r="DR205">
        <v>1</v>
      </c>
      <c r="DS205" t="s">
        <v>81</v>
      </c>
      <c r="DT205" t="s">
        <v>81</v>
      </c>
      <c r="DU205" t="s">
        <v>81</v>
      </c>
      <c r="DV205" t="s">
        <v>81</v>
      </c>
      <c r="DW205" t="s">
        <v>81</v>
      </c>
      <c r="DX205" t="s">
        <v>81</v>
      </c>
      <c r="DY205" t="s">
        <v>81</v>
      </c>
      <c r="DZ205" t="s">
        <v>81</v>
      </c>
      <c r="EA205" t="s">
        <v>81</v>
      </c>
      <c r="EB205" t="s">
        <v>81</v>
      </c>
      <c r="EC205" t="s">
        <v>81</v>
      </c>
      <c r="ED205" t="s">
        <v>81</v>
      </c>
      <c r="EE205" t="s">
        <v>81</v>
      </c>
      <c r="EF205" t="s">
        <v>81</v>
      </c>
      <c r="EG205" t="s">
        <v>81</v>
      </c>
      <c r="EH205" t="s">
        <v>81</v>
      </c>
      <c r="EI205" t="s">
        <v>81</v>
      </c>
      <c r="EJ205" t="s">
        <v>81</v>
      </c>
      <c r="EK205" t="s">
        <v>81</v>
      </c>
      <c r="EL205" t="s">
        <v>81</v>
      </c>
      <c r="EM205" t="s">
        <v>81</v>
      </c>
      <c r="EN205" t="s">
        <v>81</v>
      </c>
      <c r="EO205" t="s">
        <v>81</v>
      </c>
      <c r="EP205" t="s">
        <v>81</v>
      </c>
      <c r="EQ205" t="s">
        <v>81</v>
      </c>
      <c r="ER205" t="s">
        <v>81</v>
      </c>
      <c r="ES205" t="s">
        <v>81</v>
      </c>
      <c r="ET205" t="s">
        <v>81</v>
      </c>
      <c r="EU205" t="s">
        <v>81</v>
      </c>
      <c r="EV205" t="s">
        <v>81</v>
      </c>
      <c r="EW205" t="s">
        <v>81</v>
      </c>
      <c r="EX205" t="s">
        <v>81</v>
      </c>
      <c r="EY205" t="s">
        <v>81</v>
      </c>
      <c r="EZ205" t="s">
        <v>81</v>
      </c>
      <c r="FA205" t="s">
        <v>81</v>
      </c>
      <c r="FB205" t="s">
        <v>81</v>
      </c>
      <c r="FC205" t="s">
        <v>81</v>
      </c>
      <c r="FD205" t="s">
        <v>81</v>
      </c>
      <c r="FE205" t="s">
        <v>81</v>
      </c>
      <c r="FF205" t="s">
        <v>81</v>
      </c>
      <c r="FG205" t="s">
        <v>81</v>
      </c>
      <c r="FH205" t="s">
        <v>81</v>
      </c>
      <c r="FI205" t="s">
        <v>81</v>
      </c>
      <c r="FJ205" t="s">
        <v>81</v>
      </c>
      <c r="FK205" t="s">
        <v>81</v>
      </c>
      <c r="FL205" t="s">
        <v>81</v>
      </c>
      <c r="FM205" t="s">
        <v>81</v>
      </c>
      <c r="FN205" t="s">
        <v>81</v>
      </c>
      <c r="FO205" t="s">
        <v>81</v>
      </c>
      <c r="FP205" t="s">
        <v>81</v>
      </c>
      <c r="FQ205" t="s">
        <v>81</v>
      </c>
      <c r="FR205" t="s">
        <v>81</v>
      </c>
      <c r="FS205" t="s">
        <v>81</v>
      </c>
      <c r="FT205" t="s">
        <v>81</v>
      </c>
      <c r="FU205" t="s">
        <v>81</v>
      </c>
      <c r="FV205" t="s">
        <v>81</v>
      </c>
      <c r="FW205" t="s">
        <v>81</v>
      </c>
      <c r="FX205" t="s">
        <v>81</v>
      </c>
      <c r="FY205" t="s">
        <v>81</v>
      </c>
      <c r="FZ205" t="s">
        <v>81</v>
      </c>
      <c r="GA205" t="s">
        <v>81</v>
      </c>
      <c r="GB205" t="s">
        <v>81</v>
      </c>
      <c r="GC205" t="s">
        <v>81</v>
      </c>
      <c r="GD205" t="s">
        <v>81</v>
      </c>
      <c r="GE205" t="s">
        <v>81</v>
      </c>
      <c r="GF205" t="s">
        <v>81</v>
      </c>
      <c r="GG205" t="s">
        <v>81</v>
      </c>
      <c r="GH205" t="s">
        <v>81</v>
      </c>
      <c r="GI205" t="s">
        <v>81</v>
      </c>
      <c r="GJ205" t="s">
        <v>81</v>
      </c>
      <c r="GK205" t="s">
        <v>81</v>
      </c>
      <c r="GL205" t="s">
        <v>81</v>
      </c>
      <c r="GM205" t="s">
        <v>81</v>
      </c>
      <c r="GN205" t="s">
        <v>81</v>
      </c>
      <c r="GO205" t="s">
        <v>81</v>
      </c>
      <c r="GP205" t="s">
        <v>81</v>
      </c>
      <c r="GQ205" t="s">
        <v>81</v>
      </c>
      <c r="GR205" t="s">
        <v>81</v>
      </c>
      <c r="GS205" t="s">
        <v>81</v>
      </c>
      <c r="GT205" t="s">
        <v>81</v>
      </c>
      <c r="GU205" t="s">
        <v>81</v>
      </c>
      <c r="GV205" t="s">
        <v>81</v>
      </c>
      <c r="GW205" t="s">
        <v>81</v>
      </c>
      <c r="GX205" t="s">
        <v>81</v>
      </c>
      <c r="GY205" t="s">
        <v>81</v>
      </c>
      <c r="GZ205" t="s">
        <v>81</v>
      </c>
      <c r="HA205" t="s">
        <v>81</v>
      </c>
      <c r="HB205" t="s">
        <v>81</v>
      </c>
      <c r="HC205" t="s">
        <v>81</v>
      </c>
      <c r="HD205" t="s">
        <v>81</v>
      </c>
      <c r="HE205" t="s">
        <v>81</v>
      </c>
      <c r="HF205" t="s">
        <v>81</v>
      </c>
      <c r="HG205" t="s">
        <v>81</v>
      </c>
      <c r="HH205" t="s">
        <v>81</v>
      </c>
      <c r="HI205" t="s">
        <v>81</v>
      </c>
      <c r="HJ205" t="s">
        <v>81</v>
      </c>
      <c r="HK205" t="s">
        <v>81</v>
      </c>
      <c r="HL205" t="s">
        <v>81</v>
      </c>
      <c r="HM205" t="s">
        <v>81</v>
      </c>
      <c r="HN205" t="s">
        <v>81</v>
      </c>
      <c r="HO205" t="s">
        <v>81</v>
      </c>
      <c r="HP205" t="s">
        <v>81</v>
      </c>
      <c r="HQ205" t="s">
        <v>81</v>
      </c>
      <c r="HR205" t="s">
        <v>81</v>
      </c>
      <c r="HS205" t="s">
        <v>81</v>
      </c>
      <c r="HT205" t="s">
        <v>81</v>
      </c>
      <c r="HU205" t="s">
        <v>81</v>
      </c>
      <c r="HV205" t="s">
        <v>81</v>
      </c>
      <c r="HW205" t="s">
        <v>81</v>
      </c>
      <c r="HX205" t="s">
        <v>81</v>
      </c>
      <c r="HY205" t="s">
        <v>81</v>
      </c>
      <c r="HZ205" t="s">
        <v>81</v>
      </c>
      <c r="IA205" t="s">
        <v>81</v>
      </c>
      <c r="IB205" t="s">
        <v>81</v>
      </c>
      <c r="IC205" t="s">
        <v>81</v>
      </c>
      <c r="ID205" t="s">
        <v>81</v>
      </c>
      <c r="IE205" t="s">
        <v>81</v>
      </c>
      <c r="IF205" t="s">
        <v>81</v>
      </c>
      <c r="IG205" t="s">
        <v>81</v>
      </c>
      <c r="IH205" t="s">
        <v>81</v>
      </c>
      <c r="II205" t="s">
        <v>81</v>
      </c>
      <c r="IJ205" t="s">
        <v>81</v>
      </c>
      <c r="IK205" t="s">
        <v>81</v>
      </c>
      <c r="IL205" t="s">
        <v>81</v>
      </c>
      <c r="IM205" t="s">
        <v>81</v>
      </c>
      <c r="IN205" t="s">
        <v>81</v>
      </c>
      <c r="IO205" t="s">
        <v>81</v>
      </c>
      <c r="IP205" t="s">
        <v>81</v>
      </c>
      <c r="IQ205" t="s">
        <v>81</v>
      </c>
      <c r="IR205" t="s">
        <v>81</v>
      </c>
      <c r="IS205" t="s">
        <v>81</v>
      </c>
      <c r="IT205" t="s">
        <v>81</v>
      </c>
      <c r="IU205" t="s">
        <v>81</v>
      </c>
      <c r="IV205" t="s">
        <v>81</v>
      </c>
      <c r="IW205" t="s">
        <v>81</v>
      </c>
      <c r="IX205" t="s">
        <v>81</v>
      </c>
      <c r="IY205" t="s">
        <v>81</v>
      </c>
      <c r="IZ205" t="s">
        <v>81</v>
      </c>
      <c r="JA205" t="s">
        <v>81</v>
      </c>
      <c r="JB205" t="s">
        <v>81</v>
      </c>
      <c r="JC205" t="s">
        <v>81</v>
      </c>
      <c r="JD205" t="s">
        <v>81</v>
      </c>
      <c r="JE205" t="s">
        <v>81</v>
      </c>
      <c r="JF205" t="s">
        <v>81</v>
      </c>
      <c r="JG205" t="s">
        <v>81</v>
      </c>
      <c r="JH205" t="s">
        <v>81</v>
      </c>
      <c r="JI205" t="s">
        <v>81</v>
      </c>
      <c r="JJ205" t="s">
        <v>81</v>
      </c>
      <c r="JK205" t="s">
        <v>81</v>
      </c>
      <c r="JL205" t="s">
        <v>81</v>
      </c>
      <c r="JM205" t="s">
        <v>81</v>
      </c>
      <c r="JN205" t="s">
        <v>81</v>
      </c>
      <c r="JO205" t="s">
        <v>81</v>
      </c>
      <c r="JP205" t="s">
        <v>81</v>
      </c>
      <c r="JQ205" t="s">
        <v>81</v>
      </c>
      <c r="JR205" t="s">
        <v>81</v>
      </c>
      <c r="JS205" t="s">
        <v>81</v>
      </c>
      <c r="JT205" t="s">
        <v>81</v>
      </c>
      <c r="JU205" t="s">
        <v>81</v>
      </c>
      <c r="JV205" t="s">
        <v>81</v>
      </c>
      <c r="JW205" t="s">
        <v>81</v>
      </c>
      <c r="JX205" t="s">
        <v>81</v>
      </c>
      <c r="JY205" t="s">
        <v>81</v>
      </c>
      <c r="JZ205" t="s">
        <v>81</v>
      </c>
      <c r="KA205" t="s">
        <v>81</v>
      </c>
      <c r="KB205" t="s">
        <v>81</v>
      </c>
      <c r="KC205" t="s">
        <v>81</v>
      </c>
      <c r="KD205" t="s">
        <v>81</v>
      </c>
      <c r="KE205" t="s">
        <v>81</v>
      </c>
      <c r="KF205" t="s">
        <v>81</v>
      </c>
      <c r="KG205" t="s">
        <v>81</v>
      </c>
      <c r="KH205" t="s">
        <v>81</v>
      </c>
      <c r="KI205" t="s">
        <v>81</v>
      </c>
      <c r="KJ205" t="s">
        <v>81</v>
      </c>
      <c r="KK205" t="s">
        <v>81</v>
      </c>
      <c r="KL205" t="s">
        <v>81</v>
      </c>
      <c r="KM205" t="s">
        <v>81</v>
      </c>
      <c r="KN205" t="s">
        <v>81</v>
      </c>
      <c r="KO205" t="s">
        <v>81</v>
      </c>
      <c r="KP205" t="s">
        <v>81</v>
      </c>
      <c r="KQ205" t="s">
        <v>81</v>
      </c>
      <c r="KR205" t="s">
        <v>81</v>
      </c>
      <c r="KS205" t="s">
        <v>81</v>
      </c>
      <c r="KT205" t="s">
        <v>81</v>
      </c>
      <c r="KU205" t="s">
        <v>81</v>
      </c>
      <c r="KV205" t="s">
        <v>81</v>
      </c>
      <c r="KW205" t="s">
        <v>81</v>
      </c>
      <c r="KX205" t="s">
        <v>81</v>
      </c>
      <c r="KY205" t="s">
        <v>81</v>
      </c>
      <c r="KZ205" t="s">
        <v>81</v>
      </c>
      <c r="LA205" t="s">
        <v>81</v>
      </c>
      <c r="LB205" t="s">
        <v>81</v>
      </c>
      <c r="LC205" t="s">
        <v>81</v>
      </c>
      <c r="LD205" t="s">
        <v>81</v>
      </c>
      <c r="LE205" t="s">
        <v>81</v>
      </c>
      <c r="LF205" t="s">
        <v>81</v>
      </c>
      <c r="LG205" t="s">
        <v>81</v>
      </c>
      <c r="LH205" t="s">
        <v>81</v>
      </c>
      <c r="LI205" t="s">
        <v>81</v>
      </c>
      <c r="LJ205" t="s">
        <v>81</v>
      </c>
      <c r="LK205" t="s">
        <v>81</v>
      </c>
      <c r="LL205" t="s">
        <v>81</v>
      </c>
      <c r="LM205" t="s">
        <v>81</v>
      </c>
      <c r="LN205" t="s">
        <v>81</v>
      </c>
      <c r="LO205" t="s">
        <v>81</v>
      </c>
      <c r="LP205" t="s">
        <v>81</v>
      </c>
      <c r="LQ205" t="s">
        <v>81</v>
      </c>
      <c r="LR205" t="s">
        <v>81</v>
      </c>
      <c r="LS205" t="s">
        <v>81</v>
      </c>
      <c r="LT205" t="s">
        <v>81</v>
      </c>
      <c r="LU205" t="s">
        <v>81</v>
      </c>
      <c r="LV205" t="s">
        <v>81</v>
      </c>
      <c r="LW205" t="s">
        <v>81</v>
      </c>
      <c r="LX205" t="s">
        <v>81</v>
      </c>
      <c r="LY205" t="s">
        <v>81</v>
      </c>
      <c r="LZ205" t="s">
        <v>81</v>
      </c>
      <c r="MA205" t="s">
        <v>81</v>
      </c>
      <c r="MB205" t="s">
        <v>81</v>
      </c>
      <c r="MC205" t="s">
        <v>81</v>
      </c>
      <c r="MD205" t="s">
        <v>81</v>
      </c>
      <c r="ME205" t="s">
        <v>81</v>
      </c>
      <c r="MF205" t="s">
        <v>81</v>
      </c>
      <c r="MG205" t="s">
        <v>81</v>
      </c>
      <c r="MH205" t="s">
        <v>81</v>
      </c>
      <c r="MI205" t="s">
        <v>81</v>
      </c>
      <c r="MJ205" t="s">
        <v>81</v>
      </c>
      <c r="MK205" t="s">
        <v>81</v>
      </c>
      <c r="ML205" t="s">
        <v>81</v>
      </c>
      <c r="MM205" t="s">
        <v>81</v>
      </c>
      <c r="MN205" t="s">
        <v>81</v>
      </c>
      <c r="MO205" t="s">
        <v>81</v>
      </c>
      <c r="MP205" t="s">
        <v>81</v>
      </c>
      <c r="MQ205" t="s">
        <v>81</v>
      </c>
      <c r="MR205" t="s">
        <v>81</v>
      </c>
      <c r="MS205" t="s">
        <v>81</v>
      </c>
      <c r="MT205" t="s">
        <v>81</v>
      </c>
      <c r="MU205" t="s">
        <v>81</v>
      </c>
      <c r="MV205" t="s">
        <v>81</v>
      </c>
      <c r="MW205" t="s">
        <v>81</v>
      </c>
      <c r="MX205" t="s">
        <v>81</v>
      </c>
      <c r="MY205" t="s">
        <v>81</v>
      </c>
      <c r="MZ205" t="s">
        <v>81</v>
      </c>
      <c r="NA205" t="s">
        <v>81</v>
      </c>
      <c r="NB205" t="s">
        <v>81</v>
      </c>
      <c r="NC205" t="s">
        <v>81</v>
      </c>
      <c r="ND205" t="s">
        <v>81</v>
      </c>
      <c r="NE205" t="s">
        <v>81</v>
      </c>
      <c r="NF205" t="s">
        <v>81</v>
      </c>
      <c r="NG205" t="s">
        <v>81</v>
      </c>
      <c r="NH205" t="s">
        <v>81</v>
      </c>
      <c r="NI205" t="s">
        <v>81</v>
      </c>
      <c r="NJ205" t="s">
        <v>81</v>
      </c>
      <c r="NK205" t="s">
        <v>81</v>
      </c>
      <c r="NL205" t="s">
        <v>81</v>
      </c>
      <c r="NM205" t="s">
        <v>81</v>
      </c>
      <c r="NN205" t="s">
        <v>81</v>
      </c>
      <c r="NO205" t="s">
        <v>81</v>
      </c>
      <c r="NP205" t="s">
        <v>81</v>
      </c>
      <c r="NQ205" t="s">
        <v>81</v>
      </c>
      <c r="NR205" t="s">
        <v>81</v>
      </c>
      <c r="NS205" t="s">
        <v>81</v>
      </c>
      <c r="NT205" t="s">
        <v>81</v>
      </c>
      <c r="NU205" t="s">
        <v>81</v>
      </c>
      <c r="NV205" t="s">
        <v>81</v>
      </c>
      <c r="NW205" t="s">
        <v>81</v>
      </c>
      <c r="NX205" t="s">
        <v>81</v>
      </c>
      <c r="NY205" t="s">
        <v>81</v>
      </c>
      <c r="NZ205" t="s">
        <v>81</v>
      </c>
      <c r="OA205" t="s">
        <v>81</v>
      </c>
      <c r="OB205" t="s">
        <v>81</v>
      </c>
      <c r="OC205" t="s">
        <v>81</v>
      </c>
      <c r="OD205" t="s">
        <v>81</v>
      </c>
      <c r="OE205" t="s">
        <v>81</v>
      </c>
      <c r="OF205" t="s">
        <v>81</v>
      </c>
      <c r="OG205" t="s">
        <v>81</v>
      </c>
      <c r="OH205" t="s">
        <v>81</v>
      </c>
      <c r="OI205" t="s">
        <v>81</v>
      </c>
      <c r="OJ205" t="s">
        <v>81</v>
      </c>
      <c r="OK205" t="s">
        <v>81</v>
      </c>
      <c r="OL205" t="s">
        <v>81</v>
      </c>
      <c r="OM205">
        <v>1</v>
      </c>
      <c r="ON205">
        <v>2</v>
      </c>
      <c r="OO205">
        <v>1</v>
      </c>
      <c r="OP205" t="s">
        <v>81</v>
      </c>
      <c r="OQ205" t="s">
        <v>81</v>
      </c>
      <c r="OR205" t="s">
        <v>81</v>
      </c>
      <c r="OS205" t="s">
        <v>81</v>
      </c>
      <c r="OT205" t="s">
        <v>81</v>
      </c>
      <c r="OU205" t="s">
        <v>81</v>
      </c>
      <c r="OV205" t="s">
        <v>81</v>
      </c>
      <c r="OW205" t="s">
        <v>81</v>
      </c>
      <c r="OX205" t="s">
        <v>81</v>
      </c>
      <c r="OY205" t="s">
        <v>81</v>
      </c>
      <c r="OZ205" t="s">
        <v>81</v>
      </c>
      <c r="PA205" t="s">
        <v>81</v>
      </c>
      <c r="PB205" t="s">
        <v>81</v>
      </c>
      <c r="PC205" t="s">
        <v>81</v>
      </c>
      <c r="PD205" t="s">
        <v>81</v>
      </c>
    </row>
    <row r="206" spans="1:420" x14ac:dyDescent="0.35">
      <c r="A206" s="20">
        <v>3040909</v>
      </c>
      <c r="B206" s="20">
        <v>3</v>
      </c>
      <c r="C206" s="20">
        <v>4</v>
      </c>
      <c r="D206" s="20">
        <v>9</v>
      </c>
      <c r="E206" s="20" t="s">
        <v>2083</v>
      </c>
      <c r="F206" s="20">
        <v>1</v>
      </c>
      <c r="G206" s="20">
        <v>3</v>
      </c>
      <c r="H206" s="20">
        <v>3</v>
      </c>
      <c r="I206" s="20">
        <v>133</v>
      </c>
      <c r="J206" t="s">
        <v>81</v>
      </c>
      <c r="K206" t="s">
        <v>81</v>
      </c>
      <c r="L206" s="20">
        <v>6000</v>
      </c>
      <c r="M206" t="s">
        <v>81</v>
      </c>
      <c r="N206" t="s">
        <v>81</v>
      </c>
      <c r="O206" t="s">
        <v>81</v>
      </c>
      <c r="P206" t="s">
        <v>81</v>
      </c>
      <c r="Q206" t="s">
        <v>81</v>
      </c>
      <c r="R206" t="s">
        <v>81</v>
      </c>
      <c r="S206" t="s">
        <v>81</v>
      </c>
      <c r="T206" t="s">
        <v>81</v>
      </c>
      <c r="U206" t="s">
        <v>81</v>
      </c>
      <c r="V206" t="s">
        <v>81</v>
      </c>
      <c r="W206" t="s">
        <v>81</v>
      </c>
      <c r="X206" t="s">
        <v>81</v>
      </c>
      <c r="Y206" t="s">
        <v>81</v>
      </c>
      <c r="Z206" t="s">
        <v>81</v>
      </c>
      <c r="AA206" t="s">
        <v>81</v>
      </c>
      <c r="AB206" t="s">
        <v>81</v>
      </c>
      <c r="AC206" t="s">
        <v>81</v>
      </c>
      <c r="AD206" t="s">
        <v>81</v>
      </c>
      <c r="AE206" t="s">
        <v>81</v>
      </c>
      <c r="AF206" t="s">
        <v>81</v>
      </c>
      <c r="AG206" t="s">
        <v>81</v>
      </c>
      <c r="AH206" t="s">
        <v>81</v>
      </c>
      <c r="AI206" t="s">
        <v>81</v>
      </c>
      <c r="AJ206" t="s">
        <v>81</v>
      </c>
      <c r="AK206" t="s">
        <v>81</v>
      </c>
      <c r="AL206" t="s">
        <v>81</v>
      </c>
      <c r="AM206" t="s">
        <v>81</v>
      </c>
      <c r="AN206" t="s">
        <v>81</v>
      </c>
      <c r="AO206" t="s">
        <v>81</v>
      </c>
      <c r="AP206" t="s">
        <v>81</v>
      </c>
      <c r="AQ206" t="s">
        <v>81</v>
      </c>
      <c r="AR206" t="s">
        <v>81</v>
      </c>
      <c r="AS206" t="s">
        <v>81</v>
      </c>
      <c r="AT206" t="s">
        <v>81</v>
      </c>
      <c r="AU206" t="s">
        <v>81</v>
      </c>
      <c r="AV206">
        <v>1</v>
      </c>
      <c r="AW206">
        <v>60000</v>
      </c>
      <c r="AX206">
        <v>10000</v>
      </c>
      <c r="AY206">
        <v>5000</v>
      </c>
      <c r="AZ206">
        <v>5000</v>
      </c>
      <c r="BA206" t="s">
        <v>81</v>
      </c>
      <c r="BB206" t="s">
        <v>81</v>
      </c>
      <c r="BC206" t="s">
        <v>81</v>
      </c>
      <c r="BD206" t="s">
        <v>81</v>
      </c>
      <c r="BE206" t="s">
        <v>81</v>
      </c>
      <c r="BF206" t="s">
        <v>81</v>
      </c>
      <c r="BG206" t="s">
        <v>81</v>
      </c>
      <c r="BH206" t="s">
        <v>81</v>
      </c>
      <c r="BI206" t="s">
        <v>81</v>
      </c>
      <c r="BJ206" t="s">
        <v>81</v>
      </c>
      <c r="BK206" t="s">
        <v>81</v>
      </c>
      <c r="BL206" t="s">
        <v>81</v>
      </c>
      <c r="BM206" t="s">
        <v>81</v>
      </c>
      <c r="BN206" t="s">
        <v>81</v>
      </c>
      <c r="BO206" t="s">
        <v>81</v>
      </c>
      <c r="BP206" t="s">
        <v>81</v>
      </c>
      <c r="BQ206" t="s">
        <v>81</v>
      </c>
      <c r="BR206" t="s">
        <v>81</v>
      </c>
      <c r="BS206" t="s">
        <v>81</v>
      </c>
      <c r="BT206" t="s">
        <v>81</v>
      </c>
      <c r="BU206" s="27">
        <v>0</v>
      </c>
      <c r="BV206" t="s">
        <v>81</v>
      </c>
      <c r="BW206">
        <v>1</v>
      </c>
      <c r="BX206" t="s">
        <v>81</v>
      </c>
      <c r="BY206">
        <v>1</v>
      </c>
      <c r="BZ206" t="s">
        <v>81</v>
      </c>
      <c r="CA206" t="s">
        <v>81</v>
      </c>
      <c r="CB206" t="s">
        <v>81</v>
      </c>
      <c r="CC206" t="s">
        <v>81</v>
      </c>
      <c r="CD206" t="s">
        <v>81</v>
      </c>
      <c r="CE206" t="s">
        <v>81</v>
      </c>
      <c r="CF206" t="s">
        <v>81</v>
      </c>
      <c r="CG206" t="s">
        <v>81</v>
      </c>
      <c r="CH206">
        <v>24</v>
      </c>
      <c r="CI206">
        <v>1</v>
      </c>
      <c r="CJ206" t="s">
        <v>81</v>
      </c>
      <c r="CK206" t="s">
        <v>81</v>
      </c>
      <c r="CL206" t="s">
        <v>81</v>
      </c>
      <c r="CM206">
        <v>24</v>
      </c>
      <c r="CN206">
        <v>1</v>
      </c>
      <c r="CO206">
        <v>1</v>
      </c>
      <c r="CP206">
        <v>1</v>
      </c>
      <c r="CQ206" t="s">
        <v>81</v>
      </c>
      <c r="CR206" t="s">
        <v>81</v>
      </c>
      <c r="CS206">
        <v>1</v>
      </c>
      <c r="CT206">
        <v>1</v>
      </c>
      <c r="CU206">
        <v>1</v>
      </c>
      <c r="CV206" t="s">
        <v>81</v>
      </c>
      <c r="CW206">
        <v>8</v>
      </c>
      <c r="CX206">
        <v>1</v>
      </c>
      <c r="CY206">
        <v>1</v>
      </c>
      <c r="CZ206">
        <v>1</v>
      </c>
      <c r="DA206" t="s">
        <v>81</v>
      </c>
      <c r="DB206" t="s">
        <v>81</v>
      </c>
      <c r="DC206">
        <v>1</v>
      </c>
      <c r="DD206" t="s">
        <v>81</v>
      </c>
      <c r="DE206" t="s">
        <v>81</v>
      </c>
      <c r="DF206">
        <v>1</v>
      </c>
      <c r="DG206" t="s">
        <v>81</v>
      </c>
      <c r="DH206">
        <v>1</v>
      </c>
      <c r="DI206" t="s">
        <v>81</v>
      </c>
      <c r="DJ206" t="s">
        <v>81</v>
      </c>
      <c r="DK206">
        <v>1</v>
      </c>
      <c r="DL206" t="s">
        <v>81</v>
      </c>
      <c r="DM206">
        <v>1</v>
      </c>
      <c r="DN206" t="s">
        <v>81</v>
      </c>
      <c r="DO206" t="s">
        <v>81</v>
      </c>
      <c r="DP206">
        <v>1</v>
      </c>
      <c r="DQ206" t="s">
        <v>81</v>
      </c>
      <c r="DR206">
        <v>1</v>
      </c>
      <c r="DS206" t="s">
        <v>81</v>
      </c>
      <c r="DT206" t="s">
        <v>81</v>
      </c>
      <c r="DU206" t="s">
        <v>81</v>
      </c>
      <c r="DV206" t="s">
        <v>81</v>
      </c>
      <c r="DW206" t="s">
        <v>81</v>
      </c>
      <c r="DX206" t="s">
        <v>81</v>
      </c>
      <c r="DY206" t="s">
        <v>81</v>
      </c>
      <c r="DZ206" t="s">
        <v>81</v>
      </c>
      <c r="EA206" t="s">
        <v>81</v>
      </c>
      <c r="EB206" t="s">
        <v>81</v>
      </c>
      <c r="EC206" t="s">
        <v>81</v>
      </c>
      <c r="ED206" t="s">
        <v>81</v>
      </c>
      <c r="EE206" t="s">
        <v>81</v>
      </c>
      <c r="EF206" t="s">
        <v>81</v>
      </c>
      <c r="EG206" t="s">
        <v>81</v>
      </c>
      <c r="EH206" t="s">
        <v>81</v>
      </c>
      <c r="EI206" t="s">
        <v>81</v>
      </c>
      <c r="EJ206" t="s">
        <v>81</v>
      </c>
      <c r="EK206" t="s">
        <v>81</v>
      </c>
      <c r="EL206" t="s">
        <v>81</v>
      </c>
      <c r="EM206" t="s">
        <v>81</v>
      </c>
      <c r="EN206" t="s">
        <v>81</v>
      </c>
      <c r="EO206" t="s">
        <v>81</v>
      </c>
      <c r="EP206" t="s">
        <v>81</v>
      </c>
      <c r="EQ206" t="s">
        <v>81</v>
      </c>
      <c r="ER206" t="s">
        <v>81</v>
      </c>
      <c r="ES206" t="s">
        <v>81</v>
      </c>
      <c r="ET206" t="s">
        <v>81</v>
      </c>
      <c r="EU206" t="s">
        <v>81</v>
      </c>
      <c r="EV206" t="s">
        <v>81</v>
      </c>
      <c r="EW206" t="s">
        <v>81</v>
      </c>
      <c r="EX206" t="s">
        <v>81</v>
      </c>
      <c r="EY206" t="s">
        <v>81</v>
      </c>
      <c r="EZ206" t="s">
        <v>81</v>
      </c>
      <c r="FA206" t="s">
        <v>81</v>
      </c>
      <c r="FB206" t="s">
        <v>81</v>
      </c>
      <c r="FC206" t="s">
        <v>81</v>
      </c>
      <c r="FD206" t="s">
        <v>81</v>
      </c>
      <c r="FE206" t="s">
        <v>81</v>
      </c>
      <c r="FF206" t="s">
        <v>81</v>
      </c>
      <c r="FG206" t="s">
        <v>81</v>
      </c>
      <c r="FH206" t="s">
        <v>81</v>
      </c>
      <c r="FI206" t="s">
        <v>81</v>
      </c>
      <c r="FJ206" t="s">
        <v>81</v>
      </c>
      <c r="FK206" t="s">
        <v>81</v>
      </c>
      <c r="FL206" t="s">
        <v>81</v>
      </c>
      <c r="FM206" t="s">
        <v>81</v>
      </c>
      <c r="FN206" t="s">
        <v>81</v>
      </c>
      <c r="FO206" t="s">
        <v>81</v>
      </c>
      <c r="FP206" t="s">
        <v>81</v>
      </c>
      <c r="FQ206" t="s">
        <v>81</v>
      </c>
      <c r="FR206" t="s">
        <v>81</v>
      </c>
      <c r="FS206" t="s">
        <v>81</v>
      </c>
      <c r="FT206" t="s">
        <v>81</v>
      </c>
      <c r="FU206" t="s">
        <v>81</v>
      </c>
      <c r="FV206" t="s">
        <v>81</v>
      </c>
      <c r="FW206" t="s">
        <v>81</v>
      </c>
      <c r="FX206" t="s">
        <v>81</v>
      </c>
      <c r="FY206" t="s">
        <v>81</v>
      </c>
      <c r="FZ206" t="s">
        <v>81</v>
      </c>
      <c r="GA206" t="s">
        <v>81</v>
      </c>
      <c r="GB206" t="s">
        <v>81</v>
      </c>
      <c r="GC206" t="s">
        <v>81</v>
      </c>
      <c r="GD206" t="s">
        <v>81</v>
      </c>
      <c r="GE206" t="s">
        <v>81</v>
      </c>
      <c r="GF206" t="s">
        <v>81</v>
      </c>
      <c r="GG206" t="s">
        <v>81</v>
      </c>
      <c r="GH206" t="s">
        <v>81</v>
      </c>
      <c r="GI206" t="s">
        <v>81</v>
      </c>
      <c r="GJ206" t="s">
        <v>81</v>
      </c>
      <c r="GK206" t="s">
        <v>81</v>
      </c>
      <c r="GL206" t="s">
        <v>81</v>
      </c>
      <c r="GM206" t="s">
        <v>81</v>
      </c>
      <c r="GN206" t="s">
        <v>81</v>
      </c>
      <c r="GO206" t="s">
        <v>81</v>
      </c>
      <c r="GP206" t="s">
        <v>81</v>
      </c>
      <c r="GQ206" t="s">
        <v>81</v>
      </c>
      <c r="GR206" t="s">
        <v>81</v>
      </c>
      <c r="GS206" t="s">
        <v>81</v>
      </c>
      <c r="GT206" t="s">
        <v>81</v>
      </c>
      <c r="GU206" t="s">
        <v>81</v>
      </c>
      <c r="GV206" t="s">
        <v>81</v>
      </c>
      <c r="GW206" t="s">
        <v>81</v>
      </c>
      <c r="GX206" t="s">
        <v>81</v>
      </c>
      <c r="GY206" t="s">
        <v>81</v>
      </c>
      <c r="GZ206" t="s">
        <v>81</v>
      </c>
      <c r="HA206" t="s">
        <v>81</v>
      </c>
      <c r="HB206" t="s">
        <v>81</v>
      </c>
      <c r="HC206" t="s">
        <v>81</v>
      </c>
      <c r="HD206" t="s">
        <v>81</v>
      </c>
      <c r="HE206" t="s">
        <v>81</v>
      </c>
      <c r="HF206" t="s">
        <v>81</v>
      </c>
      <c r="HG206" t="s">
        <v>81</v>
      </c>
      <c r="HH206" t="s">
        <v>81</v>
      </c>
      <c r="HI206" t="s">
        <v>81</v>
      </c>
      <c r="HJ206" t="s">
        <v>81</v>
      </c>
      <c r="HK206" t="s">
        <v>81</v>
      </c>
      <c r="HL206" t="s">
        <v>81</v>
      </c>
      <c r="HM206" t="s">
        <v>81</v>
      </c>
      <c r="HN206" t="s">
        <v>81</v>
      </c>
      <c r="HO206" t="s">
        <v>81</v>
      </c>
      <c r="HP206" t="s">
        <v>81</v>
      </c>
      <c r="HQ206" t="s">
        <v>81</v>
      </c>
      <c r="HR206" t="s">
        <v>81</v>
      </c>
      <c r="HS206" t="s">
        <v>81</v>
      </c>
      <c r="HT206" t="s">
        <v>81</v>
      </c>
      <c r="HU206" t="s">
        <v>81</v>
      </c>
      <c r="HV206" t="s">
        <v>81</v>
      </c>
      <c r="HW206" t="s">
        <v>81</v>
      </c>
      <c r="HX206" t="s">
        <v>81</v>
      </c>
      <c r="HY206" t="s">
        <v>81</v>
      </c>
      <c r="HZ206" t="s">
        <v>81</v>
      </c>
      <c r="IA206" t="s">
        <v>81</v>
      </c>
      <c r="IB206" t="s">
        <v>81</v>
      </c>
      <c r="IC206" t="s">
        <v>81</v>
      </c>
      <c r="ID206" t="s">
        <v>81</v>
      </c>
      <c r="IE206" t="s">
        <v>81</v>
      </c>
      <c r="IF206" t="s">
        <v>81</v>
      </c>
      <c r="IG206" t="s">
        <v>81</v>
      </c>
      <c r="IH206" t="s">
        <v>81</v>
      </c>
      <c r="II206" t="s">
        <v>81</v>
      </c>
      <c r="IJ206" t="s">
        <v>81</v>
      </c>
      <c r="IK206" t="s">
        <v>81</v>
      </c>
      <c r="IL206" t="s">
        <v>81</v>
      </c>
      <c r="IM206" t="s">
        <v>81</v>
      </c>
      <c r="IN206" t="s">
        <v>81</v>
      </c>
      <c r="IO206" t="s">
        <v>81</v>
      </c>
      <c r="IP206" t="s">
        <v>81</v>
      </c>
      <c r="IQ206" t="s">
        <v>81</v>
      </c>
      <c r="IR206" t="s">
        <v>81</v>
      </c>
      <c r="IS206" t="s">
        <v>81</v>
      </c>
      <c r="IT206" t="s">
        <v>81</v>
      </c>
      <c r="IU206" t="s">
        <v>81</v>
      </c>
      <c r="IV206" t="s">
        <v>81</v>
      </c>
      <c r="IW206" t="s">
        <v>81</v>
      </c>
      <c r="IX206" t="s">
        <v>81</v>
      </c>
      <c r="IY206" t="s">
        <v>81</v>
      </c>
      <c r="IZ206" t="s">
        <v>81</v>
      </c>
      <c r="JA206" t="s">
        <v>81</v>
      </c>
      <c r="JB206" t="s">
        <v>81</v>
      </c>
      <c r="JC206" t="s">
        <v>81</v>
      </c>
      <c r="JD206" t="s">
        <v>81</v>
      </c>
      <c r="JE206" t="s">
        <v>81</v>
      </c>
      <c r="JF206" t="s">
        <v>81</v>
      </c>
      <c r="JG206" t="s">
        <v>81</v>
      </c>
      <c r="JH206" t="s">
        <v>81</v>
      </c>
      <c r="JI206" t="s">
        <v>81</v>
      </c>
      <c r="JJ206" t="s">
        <v>81</v>
      </c>
      <c r="JK206" t="s">
        <v>81</v>
      </c>
      <c r="JL206" t="s">
        <v>81</v>
      </c>
      <c r="JM206" t="s">
        <v>81</v>
      </c>
      <c r="JN206" t="s">
        <v>81</v>
      </c>
      <c r="JO206" t="s">
        <v>81</v>
      </c>
      <c r="JP206" t="s">
        <v>81</v>
      </c>
      <c r="JQ206" t="s">
        <v>81</v>
      </c>
      <c r="JR206" t="s">
        <v>81</v>
      </c>
      <c r="JS206" t="s">
        <v>81</v>
      </c>
      <c r="JT206" t="s">
        <v>81</v>
      </c>
      <c r="JU206" t="s">
        <v>81</v>
      </c>
      <c r="JV206" t="s">
        <v>81</v>
      </c>
      <c r="JW206" t="s">
        <v>81</v>
      </c>
      <c r="JX206" t="s">
        <v>81</v>
      </c>
      <c r="JY206" t="s">
        <v>81</v>
      </c>
      <c r="JZ206" t="s">
        <v>81</v>
      </c>
      <c r="KA206" t="s">
        <v>81</v>
      </c>
      <c r="KB206" t="s">
        <v>81</v>
      </c>
      <c r="KC206" t="s">
        <v>81</v>
      </c>
      <c r="KD206" t="s">
        <v>81</v>
      </c>
      <c r="KE206" t="s">
        <v>81</v>
      </c>
      <c r="KF206" t="s">
        <v>81</v>
      </c>
      <c r="KG206" t="s">
        <v>81</v>
      </c>
      <c r="KH206" t="s">
        <v>81</v>
      </c>
      <c r="KI206" t="s">
        <v>81</v>
      </c>
      <c r="KJ206" t="s">
        <v>81</v>
      </c>
      <c r="KK206" t="s">
        <v>81</v>
      </c>
      <c r="KL206" t="s">
        <v>81</v>
      </c>
      <c r="KM206" t="s">
        <v>81</v>
      </c>
      <c r="KN206" t="s">
        <v>81</v>
      </c>
      <c r="KO206" t="s">
        <v>81</v>
      </c>
      <c r="KP206" t="s">
        <v>81</v>
      </c>
      <c r="KQ206" t="s">
        <v>81</v>
      </c>
      <c r="KR206" t="s">
        <v>81</v>
      </c>
      <c r="KS206" t="s">
        <v>81</v>
      </c>
      <c r="KT206" t="s">
        <v>81</v>
      </c>
      <c r="KU206" t="s">
        <v>81</v>
      </c>
      <c r="KV206" t="s">
        <v>81</v>
      </c>
      <c r="KW206" t="s">
        <v>81</v>
      </c>
      <c r="KX206" t="s">
        <v>81</v>
      </c>
      <c r="KY206" t="s">
        <v>81</v>
      </c>
      <c r="KZ206" t="s">
        <v>81</v>
      </c>
      <c r="LA206" t="s">
        <v>81</v>
      </c>
      <c r="LB206" t="s">
        <v>81</v>
      </c>
      <c r="LC206" t="s">
        <v>81</v>
      </c>
      <c r="LD206" t="s">
        <v>81</v>
      </c>
      <c r="LE206" t="s">
        <v>81</v>
      </c>
      <c r="LF206" t="s">
        <v>81</v>
      </c>
      <c r="LG206" t="s">
        <v>81</v>
      </c>
      <c r="LH206" t="s">
        <v>81</v>
      </c>
      <c r="LI206" t="s">
        <v>81</v>
      </c>
      <c r="LJ206" t="s">
        <v>81</v>
      </c>
      <c r="LK206" t="s">
        <v>81</v>
      </c>
      <c r="LL206" t="s">
        <v>81</v>
      </c>
      <c r="LM206" t="s">
        <v>81</v>
      </c>
      <c r="LN206" t="s">
        <v>81</v>
      </c>
      <c r="LO206" t="s">
        <v>81</v>
      </c>
      <c r="LP206" t="s">
        <v>81</v>
      </c>
      <c r="LQ206" t="s">
        <v>81</v>
      </c>
      <c r="LR206" t="s">
        <v>81</v>
      </c>
      <c r="LS206" t="s">
        <v>81</v>
      </c>
      <c r="LT206" t="s">
        <v>81</v>
      </c>
      <c r="LU206" t="s">
        <v>81</v>
      </c>
      <c r="LV206" t="s">
        <v>81</v>
      </c>
      <c r="LW206" t="s">
        <v>81</v>
      </c>
      <c r="LX206" t="s">
        <v>81</v>
      </c>
      <c r="LY206" t="s">
        <v>81</v>
      </c>
      <c r="LZ206" t="s">
        <v>81</v>
      </c>
      <c r="MA206" t="s">
        <v>81</v>
      </c>
      <c r="MB206" t="s">
        <v>81</v>
      </c>
      <c r="MC206" t="s">
        <v>81</v>
      </c>
      <c r="MD206" t="s">
        <v>81</v>
      </c>
      <c r="ME206" t="s">
        <v>81</v>
      </c>
      <c r="MF206" t="s">
        <v>81</v>
      </c>
      <c r="MG206" t="s">
        <v>81</v>
      </c>
      <c r="MH206" t="s">
        <v>81</v>
      </c>
      <c r="MI206" t="s">
        <v>81</v>
      </c>
      <c r="MJ206" t="s">
        <v>81</v>
      </c>
      <c r="MK206" t="s">
        <v>81</v>
      </c>
      <c r="ML206" t="s">
        <v>81</v>
      </c>
      <c r="MM206" t="s">
        <v>81</v>
      </c>
      <c r="MN206" t="s">
        <v>81</v>
      </c>
      <c r="MO206" t="s">
        <v>81</v>
      </c>
      <c r="MP206" t="s">
        <v>81</v>
      </c>
      <c r="MQ206" t="s">
        <v>81</v>
      </c>
      <c r="MR206" t="s">
        <v>81</v>
      </c>
      <c r="MS206" t="s">
        <v>81</v>
      </c>
      <c r="MT206" t="s">
        <v>81</v>
      </c>
      <c r="MU206" t="s">
        <v>81</v>
      </c>
      <c r="MV206" t="s">
        <v>81</v>
      </c>
      <c r="MW206" t="s">
        <v>81</v>
      </c>
      <c r="MX206" t="s">
        <v>81</v>
      </c>
      <c r="MY206" t="s">
        <v>81</v>
      </c>
      <c r="MZ206" t="s">
        <v>81</v>
      </c>
      <c r="NA206" t="s">
        <v>81</v>
      </c>
      <c r="NB206" t="s">
        <v>81</v>
      </c>
      <c r="NC206" t="s">
        <v>81</v>
      </c>
      <c r="ND206" t="s">
        <v>81</v>
      </c>
      <c r="NE206" t="s">
        <v>81</v>
      </c>
      <c r="NF206" t="s">
        <v>81</v>
      </c>
      <c r="NG206" t="s">
        <v>81</v>
      </c>
      <c r="NH206" t="s">
        <v>81</v>
      </c>
      <c r="NI206" t="s">
        <v>81</v>
      </c>
      <c r="NJ206" t="s">
        <v>81</v>
      </c>
      <c r="NK206" t="s">
        <v>81</v>
      </c>
      <c r="NL206" t="s">
        <v>81</v>
      </c>
      <c r="NM206" t="s">
        <v>81</v>
      </c>
      <c r="NN206" t="s">
        <v>81</v>
      </c>
      <c r="NO206" t="s">
        <v>81</v>
      </c>
      <c r="NP206" t="s">
        <v>81</v>
      </c>
      <c r="NQ206" t="s">
        <v>81</v>
      </c>
      <c r="NR206" t="s">
        <v>81</v>
      </c>
      <c r="NS206" t="s">
        <v>81</v>
      </c>
      <c r="NT206" t="s">
        <v>81</v>
      </c>
      <c r="NU206" t="s">
        <v>81</v>
      </c>
      <c r="NV206" t="s">
        <v>81</v>
      </c>
      <c r="NW206" t="s">
        <v>81</v>
      </c>
      <c r="NX206" t="s">
        <v>81</v>
      </c>
      <c r="NY206" t="s">
        <v>81</v>
      </c>
      <c r="NZ206" t="s">
        <v>81</v>
      </c>
      <c r="OA206" t="s">
        <v>81</v>
      </c>
      <c r="OB206" t="s">
        <v>81</v>
      </c>
      <c r="OC206" t="s">
        <v>81</v>
      </c>
      <c r="OD206" t="s">
        <v>81</v>
      </c>
      <c r="OE206" t="s">
        <v>81</v>
      </c>
      <c r="OF206" t="s">
        <v>81</v>
      </c>
      <c r="OG206" t="s">
        <v>81</v>
      </c>
      <c r="OH206" t="s">
        <v>81</v>
      </c>
      <c r="OI206" t="s">
        <v>81</v>
      </c>
      <c r="OJ206" t="s">
        <v>81</v>
      </c>
      <c r="OK206" t="s">
        <v>81</v>
      </c>
      <c r="OL206" t="s">
        <v>81</v>
      </c>
      <c r="OM206">
        <v>1</v>
      </c>
      <c r="ON206">
        <v>1</v>
      </c>
      <c r="OO206">
        <v>11</v>
      </c>
      <c r="OP206" t="s">
        <v>81</v>
      </c>
      <c r="OQ206" t="s">
        <v>81</v>
      </c>
      <c r="OR206" t="s">
        <v>81</v>
      </c>
      <c r="OS206" t="s">
        <v>81</v>
      </c>
      <c r="OT206" t="s">
        <v>81</v>
      </c>
      <c r="OU206" t="s">
        <v>81</v>
      </c>
      <c r="OV206" t="s">
        <v>81</v>
      </c>
      <c r="OW206" t="s">
        <v>81</v>
      </c>
      <c r="OX206" t="s">
        <v>81</v>
      </c>
      <c r="OY206" t="s">
        <v>81</v>
      </c>
      <c r="OZ206" t="s">
        <v>81</v>
      </c>
      <c r="PA206" t="s">
        <v>81</v>
      </c>
      <c r="PB206" t="s">
        <v>81</v>
      </c>
      <c r="PC206" t="s">
        <v>81</v>
      </c>
      <c r="PD206" t="s">
        <v>81</v>
      </c>
    </row>
    <row r="207" spans="1:420" x14ac:dyDescent="0.35">
      <c r="A207" s="108">
        <v>3040910</v>
      </c>
      <c r="B207" s="108">
        <v>3</v>
      </c>
      <c r="C207" s="108">
        <v>4</v>
      </c>
      <c r="D207" s="108">
        <v>9</v>
      </c>
      <c r="E207" s="108" t="s">
        <v>2084</v>
      </c>
      <c r="F207" s="20">
        <v>1</v>
      </c>
      <c r="G207" s="20">
        <v>7</v>
      </c>
      <c r="H207" s="20">
        <v>7</v>
      </c>
      <c r="I207" s="20">
        <v>71</v>
      </c>
      <c r="J207" t="s">
        <v>81</v>
      </c>
      <c r="K207" t="s">
        <v>81</v>
      </c>
      <c r="L207" s="108" t="s">
        <v>81</v>
      </c>
      <c r="M207" s="20">
        <v>2</v>
      </c>
      <c r="N207" s="20">
        <v>7</v>
      </c>
      <c r="O207">
        <v>7</v>
      </c>
      <c r="P207">
        <v>142</v>
      </c>
      <c r="Q207" s="20" t="s">
        <v>81</v>
      </c>
      <c r="R207" t="s">
        <v>81</v>
      </c>
      <c r="S207">
        <v>6000</v>
      </c>
      <c r="T207" t="s">
        <v>81</v>
      </c>
      <c r="U207" t="s">
        <v>81</v>
      </c>
      <c r="V207" t="s">
        <v>81</v>
      </c>
      <c r="W207" t="s">
        <v>81</v>
      </c>
      <c r="X207" t="s">
        <v>81</v>
      </c>
      <c r="Y207" t="s">
        <v>81</v>
      </c>
      <c r="Z207" t="s">
        <v>81</v>
      </c>
      <c r="AA207" t="s">
        <v>81</v>
      </c>
      <c r="AB207" t="s">
        <v>81</v>
      </c>
      <c r="AC207" t="s">
        <v>81</v>
      </c>
      <c r="AD207" t="s">
        <v>81</v>
      </c>
      <c r="AE207" t="s">
        <v>81</v>
      </c>
      <c r="AF207" t="s">
        <v>81</v>
      </c>
      <c r="AG207" t="s">
        <v>81</v>
      </c>
      <c r="AH207" t="s">
        <v>81</v>
      </c>
      <c r="AI207" t="s">
        <v>81</v>
      </c>
      <c r="AJ207" t="s">
        <v>81</v>
      </c>
      <c r="AK207" t="s">
        <v>81</v>
      </c>
      <c r="AL207" t="s">
        <v>81</v>
      </c>
      <c r="AM207" t="s">
        <v>81</v>
      </c>
      <c r="AN207" t="s">
        <v>81</v>
      </c>
      <c r="AO207" t="s">
        <v>81</v>
      </c>
      <c r="AP207" t="s">
        <v>81</v>
      </c>
      <c r="AQ207" t="s">
        <v>81</v>
      </c>
      <c r="AR207" t="s">
        <v>81</v>
      </c>
      <c r="AS207" t="s">
        <v>81</v>
      </c>
      <c r="AT207" t="s">
        <v>81</v>
      </c>
      <c r="AU207" t="s">
        <v>81</v>
      </c>
      <c r="AV207">
        <v>1</v>
      </c>
      <c r="AW207">
        <v>150000</v>
      </c>
      <c r="AX207">
        <v>20000</v>
      </c>
      <c r="AY207">
        <v>10000</v>
      </c>
      <c r="AZ207">
        <v>7000</v>
      </c>
      <c r="BA207">
        <v>42500</v>
      </c>
      <c r="BB207">
        <v>20000</v>
      </c>
      <c r="BC207">
        <v>10000</v>
      </c>
      <c r="BD207">
        <v>7000</v>
      </c>
      <c r="BE207" t="s">
        <v>81</v>
      </c>
      <c r="BF207" t="s">
        <v>81</v>
      </c>
      <c r="BG207" t="s">
        <v>81</v>
      </c>
      <c r="BH207" t="s">
        <v>81</v>
      </c>
      <c r="BI207" t="s">
        <v>81</v>
      </c>
      <c r="BJ207" t="s">
        <v>81</v>
      </c>
      <c r="BK207" t="s">
        <v>81</v>
      </c>
      <c r="BL207" t="s">
        <v>81</v>
      </c>
      <c r="BM207" t="s">
        <v>81</v>
      </c>
      <c r="BN207" t="s">
        <v>81</v>
      </c>
      <c r="BO207" t="s">
        <v>81</v>
      </c>
      <c r="BP207" t="s">
        <v>81</v>
      </c>
      <c r="BQ207" t="s">
        <v>81</v>
      </c>
      <c r="BR207" t="s">
        <v>81</v>
      </c>
      <c r="BS207" t="s">
        <v>81</v>
      </c>
      <c r="BT207" t="s">
        <v>81</v>
      </c>
      <c r="BU207">
        <v>1</v>
      </c>
      <c r="BV207" t="s">
        <v>81</v>
      </c>
      <c r="BW207" t="s">
        <v>81</v>
      </c>
      <c r="BX207" t="s">
        <v>81</v>
      </c>
      <c r="BY207">
        <v>1</v>
      </c>
      <c r="BZ207">
        <v>1</v>
      </c>
      <c r="CA207" t="s">
        <v>81</v>
      </c>
      <c r="CB207" t="s">
        <v>81</v>
      </c>
      <c r="CC207" t="s">
        <v>81</v>
      </c>
      <c r="CD207">
        <v>1</v>
      </c>
      <c r="CE207">
        <v>1</v>
      </c>
      <c r="CF207" t="s">
        <v>81</v>
      </c>
      <c r="CG207" t="s">
        <v>81</v>
      </c>
      <c r="CH207" t="s">
        <v>81</v>
      </c>
      <c r="CI207">
        <v>1</v>
      </c>
      <c r="CJ207">
        <v>1</v>
      </c>
      <c r="CK207" t="s">
        <v>81</v>
      </c>
      <c r="CL207" t="s">
        <v>81</v>
      </c>
      <c r="CM207" t="s">
        <v>81</v>
      </c>
      <c r="CN207">
        <v>1</v>
      </c>
      <c r="CO207" t="s">
        <v>81</v>
      </c>
      <c r="CP207" t="s">
        <v>81</v>
      </c>
      <c r="CQ207">
        <v>2</v>
      </c>
      <c r="CR207" t="s">
        <v>81</v>
      </c>
      <c r="CS207">
        <v>1</v>
      </c>
      <c r="CT207" t="s">
        <v>81</v>
      </c>
      <c r="CU207" t="s">
        <v>81</v>
      </c>
      <c r="CV207" t="s">
        <v>81</v>
      </c>
      <c r="CW207">
        <v>10</v>
      </c>
      <c r="CX207">
        <v>1</v>
      </c>
      <c r="CY207" t="s">
        <v>81</v>
      </c>
      <c r="CZ207" t="s">
        <v>81</v>
      </c>
      <c r="DA207" t="s">
        <v>81</v>
      </c>
      <c r="DB207" t="s">
        <v>81</v>
      </c>
      <c r="DC207" t="s">
        <v>81</v>
      </c>
      <c r="DD207" t="s">
        <v>81</v>
      </c>
      <c r="DE207" t="s">
        <v>81</v>
      </c>
      <c r="DF207">
        <v>2</v>
      </c>
      <c r="DG207" t="s">
        <v>81</v>
      </c>
      <c r="DH207">
        <v>1</v>
      </c>
      <c r="DI207" t="s">
        <v>81</v>
      </c>
      <c r="DJ207" t="s">
        <v>81</v>
      </c>
      <c r="DK207">
        <v>2</v>
      </c>
      <c r="DL207" t="s">
        <v>81</v>
      </c>
      <c r="DM207">
        <v>1</v>
      </c>
      <c r="DN207" t="s">
        <v>81</v>
      </c>
      <c r="DO207" t="s">
        <v>81</v>
      </c>
      <c r="DP207">
        <v>2</v>
      </c>
      <c r="DQ207" t="s">
        <v>81</v>
      </c>
      <c r="DR207">
        <v>1</v>
      </c>
      <c r="DS207" t="s">
        <v>81</v>
      </c>
      <c r="DT207" t="s">
        <v>81</v>
      </c>
      <c r="DU207" t="s">
        <v>81</v>
      </c>
      <c r="DV207" t="s">
        <v>81</v>
      </c>
      <c r="DW207" t="s">
        <v>81</v>
      </c>
      <c r="DX207" t="s">
        <v>81</v>
      </c>
      <c r="DY207" t="s">
        <v>81</v>
      </c>
      <c r="DZ207" t="s">
        <v>81</v>
      </c>
      <c r="EA207">
        <v>1</v>
      </c>
      <c r="EB207">
        <v>1</v>
      </c>
      <c r="EC207" t="s">
        <v>81</v>
      </c>
      <c r="ED207" t="s">
        <v>81</v>
      </c>
      <c r="EE207" t="s">
        <v>81</v>
      </c>
      <c r="EF207">
        <v>1</v>
      </c>
      <c r="EG207">
        <v>1</v>
      </c>
      <c r="EH207" t="s">
        <v>81</v>
      </c>
      <c r="EI207" t="s">
        <v>81</v>
      </c>
      <c r="EJ207" t="s">
        <v>81</v>
      </c>
      <c r="EK207">
        <v>1</v>
      </c>
      <c r="EL207">
        <v>1</v>
      </c>
      <c r="EM207" t="s">
        <v>81</v>
      </c>
      <c r="EN207" t="s">
        <v>81</v>
      </c>
      <c r="EO207" t="s">
        <v>81</v>
      </c>
      <c r="EP207">
        <v>1</v>
      </c>
      <c r="EQ207" t="s">
        <v>81</v>
      </c>
      <c r="ER207" t="s">
        <v>81</v>
      </c>
      <c r="ES207">
        <v>2</v>
      </c>
      <c r="ET207" t="s">
        <v>81</v>
      </c>
      <c r="EU207">
        <v>1</v>
      </c>
      <c r="EV207" t="s">
        <v>81</v>
      </c>
      <c r="EW207" t="s">
        <v>81</v>
      </c>
      <c r="EX207" t="s">
        <v>81</v>
      </c>
      <c r="EY207">
        <v>10</v>
      </c>
      <c r="EZ207">
        <v>1</v>
      </c>
      <c r="FA207" t="s">
        <v>81</v>
      </c>
      <c r="FB207" t="s">
        <v>81</v>
      </c>
      <c r="FC207" t="s">
        <v>81</v>
      </c>
      <c r="FD207" t="s">
        <v>81</v>
      </c>
      <c r="FE207" t="s">
        <v>81</v>
      </c>
      <c r="FF207" t="s">
        <v>81</v>
      </c>
      <c r="FG207" t="s">
        <v>81</v>
      </c>
      <c r="FH207">
        <v>2</v>
      </c>
      <c r="FI207" t="s">
        <v>81</v>
      </c>
      <c r="FJ207">
        <v>1</v>
      </c>
      <c r="FK207" t="s">
        <v>81</v>
      </c>
      <c r="FL207" t="s">
        <v>81</v>
      </c>
      <c r="FM207">
        <v>2</v>
      </c>
      <c r="FN207" t="s">
        <v>81</v>
      </c>
      <c r="FO207">
        <v>1</v>
      </c>
      <c r="FP207" t="s">
        <v>81</v>
      </c>
      <c r="FQ207" t="s">
        <v>81</v>
      </c>
      <c r="FR207">
        <v>2</v>
      </c>
      <c r="FS207" t="s">
        <v>81</v>
      </c>
      <c r="FT207">
        <v>1</v>
      </c>
      <c r="FU207" t="s">
        <v>81</v>
      </c>
      <c r="FV207" t="s">
        <v>81</v>
      </c>
      <c r="FW207" t="s">
        <v>81</v>
      </c>
      <c r="FX207" t="s">
        <v>81</v>
      </c>
      <c r="FY207" t="s">
        <v>81</v>
      </c>
      <c r="FZ207" t="s">
        <v>81</v>
      </c>
      <c r="GA207" t="s">
        <v>81</v>
      </c>
      <c r="GB207" t="s">
        <v>81</v>
      </c>
      <c r="GC207" t="s">
        <v>81</v>
      </c>
      <c r="GD207" t="s">
        <v>81</v>
      </c>
      <c r="GE207" t="s">
        <v>81</v>
      </c>
      <c r="GF207" t="s">
        <v>81</v>
      </c>
      <c r="GG207" t="s">
        <v>81</v>
      </c>
      <c r="GH207" t="s">
        <v>81</v>
      </c>
      <c r="GI207" t="s">
        <v>81</v>
      </c>
      <c r="GJ207" t="s">
        <v>81</v>
      </c>
      <c r="GK207" t="s">
        <v>81</v>
      </c>
      <c r="GL207" t="s">
        <v>81</v>
      </c>
      <c r="GM207" t="s">
        <v>81</v>
      </c>
      <c r="GN207" t="s">
        <v>81</v>
      </c>
      <c r="GO207" t="s">
        <v>81</v>
      </c>
      <c r="GP207" t="s">
        <v>81</v>
      </c>
      <c r="GQ207" t="s">
        <v>81</v>
      </c>
      <c r="GR207" t="s">
        <v>81</v>
      </c>
      <c r="GS207" t="s">
        <v>81</v>
      </c>
      <c r="GT207" t="s">
        <v>81</v>
      </c>
      <c r="GU207" t="s">
        <v>81</v>
      </c>
      <c r="GV207" t="s">
        <v>81</v>
      </c>
      <c r="GW207" t="s">
        <v>81</v>
      </c>
      <c r="GX207" t="s">
        <v>81</v>
      </c>
      <c r="GY207" t="s">
        <v>81</v>
      </c>
      <c r="GZ207" t="s">
        <v>81</v>
      </c>
      <c r="HA207" t="s">
        <v>81</v>
      </c>
      <c r="HB207" t="s">
        <v>81</v>
      </c>
      <c r="HC207" t="s">
        <v>81</v>
      </c>
      <c r="HD207" t="s">
        <v>81</v>
      </c>
      <c r="HE207" t="s">
        <v>81</v>
      </c>
      <c r="HF207" t="s">
        <v>81</v>
      </c>
      <c r="HG207" t="s">
        <v>81</v>
      </c>
      <c r="HH207" t="s">
        <v>81</v>
      </c>
      <c r="HI207" t="s">
        <v>81</v>
      </c>
      <c r="HJ207" t="s">
        <v>81</v>
      </c>
      <c r="HK207" t="s">
        <v>81</v>
      </c>
      <c r="HL207" t="s">
        <v>81</v>
      </c>
      <c r="HM207" t="s">
        <v>81</v>
      </c>
      <c r="HN207" t="s">
        <v>81</v>
      </c>
      <c r="HO207" t="s">
        <v>81</v>
      </c>
      <c r="HP207" t="s">
        <v>81</v>
      </c>
      <c r="HQ207" t="s">
        <v>81</v>
      </c>
      <c r="HR207" t="s">
        <v>81</v>
      </c>
      <c r="HS207" t="s">
        <v>81</v>
      </c>
      <c r="HT207" t="s">
        <v>81</v>
      </c>
      <c r="HU207" t="s">
        <v>81</v>
      </c>
      <c r="HV207" t="s">
        <v>81</v>
      </c>
      <c r="HW207" t="s">
        <v>81</v>
      </c>
      <c r="HX207" t="s">
        <v>81</v>
      </c>
      <c r="HY207" t="s">
        <v>81</v>
      </c>
      <c r="HZ207" t="s">
        <v>81</v>
      </c>
      <c r="IA207" t="s">
        <v>81</v>
      </c>
      <c r="IB207" t="s">
        <v>81</v>
      </c>
      <c r="IC207" t="s">
        <v>81</v>
      </c>
      <c r="ID207" t="s">
        <v>81</v>
      </c>
      <c r="IE207" t="s">
        <v>81</v>
      </c>
      <c r="IF207" t="s">
        <v>81</v>
      </c>
      <c r="IG207" t="s">
        <v>81</v>
      </c>
      <c r="IH207" t="s">
        <v>81</v>
      </c>
      <c r="II207" t="s">
        <v>81</v>
      </c>
      <c r="IJ207" t="s">
        <v>81</v>
      </c>
      <c r="IK207" t="s">
        <v>81</v>
      </c>
      <c r="IL207" t="s">
        <v>81</v>
      </c>
      <c r="IM207" t="s">
        <v>81</v>
      </c>
      <c r="IN207" t="s">
        <v>81</v>
      </c>
      <c r="IO207" t="s">
        <v>81</v>
      </c>
      <c r="IP207" t="s">
        <v>81</v>
      </c>
      <c r="IQ207" t="s">
        <v>81</v>
      </c>
      <c r="IR207" t="s">
        <v>81</v>
      </c>
      <c r="IS207" t="s">
        <v>81</v>
      </c>
      <c r="IT207" t="s">
        <v>81</v>
      </c>
      <c r="IU207" t="s">
        <v>81</v>
      </c>
      <c r="IV207" t="s">
        <v>81</v>
      </c>
      <c r="IW207" t="s">
        <v>81</v>
      </c>
      <c r="IX207" t="s">
        <v>81</v>
      </c>
      <c r="IY207" t="s">
        <v>81</v>
      </c>
      <c r="IZ207" t="s">
        <v>81</v>
      </c>
      <c r="JA207" t="s">
        <v>81</v>
      </c>
      <c r="JB207" t="s">
        <v>81</v>
      </c>
      <c r="JC207" t="s">
        <v>81</v>
      </c>
      <c r="JD207" t="s">
        <v>81</v>
      </c>
      <c r="JE207" t="s">
        <v>81</v>
      </c>
      <c r="JF207" t="s">
        <v>81</v>
      </c>
      <c r="JG207" t="s">
        <v>81</v>
      </c>
      <c r="JH207" t="s">
        <v>81</v>
      </c>
      <c r="JI207" t="s">
        <v>81</v>
      </c>
      <c r="JJ207" t="s">
        <v>81</v>
      </c>
      <c r="JK207" t="s">
        <v>81</v>
      </c>
      <c r="JL207" t="s">
        <v>81</v>
      </c>
      <c r="JM207" t="s">
        <v>81</v>
      </c>
      <c r="JN207" t="s">
        <v>81</v>
      </c>
      <c r="JO207" t="s">
        <v>81</v>
      </c>
      <c r="JP207" t="s">
        <v>81</v>
      </c>
      <c r="JQ207" t="s">
        <v>81</v>
      </c>
      <c r="JR207" t="s">
        <v>81</v>
      </c>
      <c r="JS207" t="s">
        <v>81</v>
      </c>
      <c r="JT207" t="s">
        <v>81</v>
      </c>
      <c r="JU207" t="s">
        <v>81</v>
      </c>
      <c r="JV207" t="s">
        <v>81</v>
      </c>
      <c r="JW207" t="s">
        <v>81</v>
      </c>
      <c r="JX207" t="s">
        <v>81</v>
      </c>
      <c r="JY207" t="s">
        <v>81</v>
      </c>
      <c r="JZ207" t="s">
        <v>81</v>
      </c>
      <c r="KA207" t="s">
        <v>81</v>
      </c>
      <c r="KB207" t="s">
        <v>81</v>
      </c>
      <c r="KC207" t="s">
        <v>81</v>
      </c>
      <c r="KD207" t="s">
        <v>81</v>
      </c>
      <c r="KE207" t="s">
        <v>81</v>
      </c>
      <c r="KF207" t="s">
        <v>81</v>
      </c>
      <c r="KG207" t="s">
        <v>81</v>
      </c>
      <c r="KH207" t="s">
        <v>81</v>
      </c>
      <c r="KI207" t="s">
        <v>81</v>
      </c>
      <c r="KJ207" t="s">
        <v>81</v>
      </c>
      <c r="KK207" t="s">
        <v>81</v>
      </c>
      <c r="KL207" t="s">
        <v>81</v>
      </c>
      <c r="KM207" t="s">
        <v>81</v>
      </c>
      <c r="KN207" t="s">
        <v>81</v>
      </c>
      <c r="KO207" t="s">
        <v>81</v>
      </c>
      <c r="KP207" t="s">
        <v>81</v>
      </c>
      <c r="KQ207" t="s">
        <v>81</v>
      </c>
      <c r="KR207" t="s">
        <v>81</v>
      </c>
      <c r="KS207" t="s">
        <v>81</v>
      </c>
      <c r="KT207" t="s">
        <v>81</v>
      </c>
      <c r="KU207" t="s">
        <v>81</v>
      </c>
      <c r="KV207" t="s">
        <v>81</v>
      </c>
      <c r="KW207" t="s">
        <v>81</v>
      </c>
      <c r="KX207" t="s">
        <v>81</v>
      </c>
      <c r="KY207" t="s">
        <v>81</v>
      </c>
      <c r="KZ207" t="s">
        <v>81</v>
      </c>
      <c r="LA207" t="s">
        <v>81</v>
      </c>
      <c r="LB207" t="s">
        <v>81</v>
      </c>
      <c r="LC207" t="s">
        <v>81</v>
      </c>
      <c r="LD207" t="s">
        <v>81</v>
      </c>
      <c r="LE207" t="s">
        <v>81</v>
      </c>
      <c r="LF207" t="s">
        <v>81</v>
      </c>
      <c r="LG207" t="s">
        <v>81</v>
      </c>
      <c r="LH207" t="s">
        <v>81</v>
      </c>
      <c r="LI207" t="s">
        <v>81</v>
      </c>
      <c r="LJ207" t="s">
        <v>81</v>
      </c>
      <c r="LK207" t="s">
        <v>81</v>
      </c>
      <c r="LL207" t="s">
        <v>81</v>
      </c>
      <c r="LM207" t="s">
        <v>81</v>
      </c>
      <c r="LN207" t="s">
        <v>81</v>
      </c>
      <c r="LO207" t="s">
        <v>81</v>
      </c>
      <c r="LP207" t="s">
        <v>81</v>
      </c>
      <c r="LQ207" t="s">
        <v>81</v>
      </c>
      <c r="LR207" t="s">
        <v>81</v>
      </c>
      <c r="LS207" t="s">
        <v>81</v>
      </c>
      <c r="LT207" t="s">
        <v>81</v>
      </c>
      <c r="LU207" t="s">
        <v>81</v>
      </c>
      <c r="LV207" t="s">
        <v>81</v>
      </c>
      <c r="LW207" t="s">
        <v>81</v>
      </c>
      <c r="LX207" t="s">
        <v>81</v>
      </c>
      <c r="LY207" t="s">
        <v>81</v>
      </c>
      <c r="LZ207" t="s">
        <v>81</v>
      </c>
      <c r="MA207" t="s">
        <v>81</v>
      </c>
      <c r="MB207" t="s">
        <v>81</v>
      </c>
      <c r="MC207" t="s">
        <v>81</v>
      </c>
      <c r="MD207" t="s">
        <v>81</v>
      </c>
      <c r="ME207" t="s">
        <v>81</v>
      </c>
      <c r="MF207" t="s">
        <v>81</v>
      </c>
      <c r="MG207" t="s">
        <v>81</v>
      </c>
      <c r="MH207" t="s">
        <v>81</v>
      </c>
      <c r="MI207" t="s">
        <v>81</v>
      </c>
      <c r="MJ207" t="s">
        <v>81</v>
      </c>
      <c r="MK207" t="s">
        <v>81</v>
      </c>
      <c r="ML207" t="s">
        <v>81</v>
      </c>
      <c r="MM207" t="s">
        <v>81</v>
      </c>
      <c r="MN207" t="s">
        <v>81</v>
      </c>
      <c r="MO207" t="s">
        <v>81</v>
      </c>
      <c r="MP207" t="s">
        <v>81</v>
      </c>
      <c r="MQ207" t="s">
        <v>81</v>
      </c>
      <c r="MR207" t="s">
        <v>81</v>
      </c>
      <c r="MS207" t="s">
        <v>81</v>
      </c>
      <c r="MT207" t="s">
        <v>81</v>
      </c>
      <c r="MU207" t="s">
        <v>81</v>
      </c>
      <c r="MV207" t="s">
        <v>81</v>
      </c>
      <c r="MW207" t="s">
        <v>81</v>
      </c>
      <c r="MX207" t="s">
        <v>81</v>
      </c>
      <c r="MY207" t="s">
        <v>81</v>
      </c>
      <c r="MZ207" t="s">
        <v>81</v>
      </c>
      <c r="NA207" t="s">
        <v>81</v>
      </c>
      <c r="NB207" t="s">
        <v>81</v>
      </c>
      <c r="NC207" t="s">
        <v>81</v>
      </c>
      <c r="ND207" t="s">
        <v>81</v>
      </c>
      <c r="NE207" t="s">
        <v>81</v>
      </c>
      <c r="NF207" t="s">
        <v>81</v>
      </c>
      <c r="NG207" t="s">
        <v>81</v>
      </c>
      <c r="NH207" t="s">
        <v>81</v>
      </c>
      <c r="NI207" t="s">
        <v>81</v>
      </c>
      <c r="NJ207" t="s">
        <v>81</v>
      </c>
      <c r="NK207" t="s">
        <v>81</v>
      </c>
      <c r="NL207" t="s">
        <v>81</v>
      </c>
      <c r="NM207" t="s">
        <v>81</v>
      </c>
      <c r="NN207" t="s">
        <v>81</v>
      </c>
      <c r="NO207" t="s">
        <v>81</v>
      </c>
      <c r="NP207" t="s">
        <v>81</v>
      </c>
      <c r="NQ207" t="s">
        <v>81</v>
      </c>
      <c r="NR207" t="s">
        <v>81</v>
      </c>
      <c r="NS207" t="s">
        <v>81</v>
      </c>
      <c r="NT207" t="s">
        <v>81</v>
      </c>
      <c r="NU207" t="s">
        <v>81</v>
      </c>
      <c r="NV207" t="s">
        <v>81</v>
      </c>
      <c r="NW207" t="s">
        <v>81</v>
      </c>
      <c r="NX207" t="s">
        <v>81</v>
      </c>
      <c r="NY207" t="s">
        <v>81</v>
      </c>
      <c r="NZ207" t="s">
        <v>81</v>
      </c>
      <c r="OA207" t="s">
        <v>81</v>
      </c>
      <c r="OB207" t="s">
        <v>81</v>
      </c>
      <c r="OC207" t="s">
        <v>81</v>
      </c>
      <c r="OD207" t="s">
        <v>81</v>
      </c>
      <c r="OE207" t="s">
        <v>81</v>
      </c>
      <c r="OF207" t="s">
        <v>81</v>
      </c>
      <c r="OG207" t="s">
        <v>81</v>
      </c>
      <c r="OH207" t="s">
        <v>81</v>
      </c>
      <c r="OI207" t="s">
        <v>81</v>
      </c>
      <c r="OJ207" t="s">
        <v>81</v>
      </c>
      <c r="OK207" t="s">
        <v>81</v>
      </c>
      <c r="OL207" t="s">
        <v>81</v>
      </c>
      <c r="OM207">
        <v>1</v>
      </c>
      <c r="ON207">
        <v>2</v>
      </c>
      <c r="OO207">
        <v>1</v>
      </c>
      <c r="OP207">
        <v>1</v>
      </c>
      <c r="OQ207">
        <v>1</v>
      </c>
      <c r="OR207">
        <v>11</v>
      </c>
      <c r="OS207" t="s">
        <v>81</v>
      </c>
      <c r="OT207" t="s">
        <v>81</v>
      </c>
      <c r="OU207" t="s">
        <v>81</v>
      </c>
      <c r="OV207" t="s">
        <v>81</v>
      </c>
      <c r="OW207" t="s">
        <v>81</v>
      </c>
      <c r="OX207" t="s">
        <v>81</v>
      </c>
      <c r="OY207" t="s">
        <v>81</v>
      </c>
      <c r="OZ207" t="s">
        <v>81</v>
      </c>
      <c r="PA207" t="s">
        <v>81</v>
      </c>
      <c r="PB207" t="s">
        <v>81</v>
      </c>
      <c r="PC207" t="s">
        <v>81</v>
      </c>
      <c r="PD207" t="s">
        <v>81</v>
      </c>
    </row>
    <row r="208" spans="1:420" x14ac:dyDescent="0.35">
      <c r="A208" s="20">
        <v>3040911</v>
      </c>
      <c r="B208" s="20">
        <v>3</v>
      </c>
      <c r="C208" s="20">
        <v>4</v>
      </c>
      <c r="D208" s="20">
        <v>9</v>
      </c>
      <c r="E208" s="20" t="s">
        <v>2085</v>
      </c>
      <c r="F208" s="20">
        <v>13</v>
      </c>
      <c r="G208" s="20">
        <v>10</v>
      </c>
      <c r="H208" s="20">
        <v>10</v>
      </c>
      <c r="I208" s="20">
        <v>50</v>
      </c>
      <c r="J208" t="s">
        <v>81</v>
      </c>
      <c r="K208" t="s">
        <v>81</v>
      </c>
      <c r="L208" s="20">
        <v>6000</v>
      </c>
      <c r="M208" s="20">
        <v>1</v>
      </c>
      <c r="N208" s="20">
        <v>10</v>
      </c>
      <c r="O208" s="20">
        <v>10</v>
      </c>
      <c r="P208" s="20">
        <v>50</v>
      </c>
      <c r="Q208" t="s">
        <v>81</v>
      </c>
      <c r="R208" t="s">
        <v>81</v>
      </c>
      <c r="S208" s="20">
        <v>5000</v>
      </c>
      <c r="T208" t="s">
        <v>81</v>
      </c>
      <c r="U208" t="s">
        <v>81</v>
      </c>
      <c r="V208" t="s">
        <v>81</v>
      </c>
      <c r="W208" t="s">
        <v>81</v>
      </c>
      <c r="X208" t="s">
        <v>81</v>
      </c>
      <c r="Y208" t="s">
        <v>81</v>
      </c>
      <c r="Z208" t="s">
        <v>81</v>
      </c>
      <c r="AA208" t="s">
        <v>81</v>
      </c>
      <c r="AB208" t="s">
        <v>81</v>
      </c>
      <c r="AC208" t="s">
        <v>81</v>
      </c>
      <c r="AD208" t="s">
        <v>81</v>
      </c>
      <c r="AE208" t="s">
        <v>81</v>
      </c>
      <c r="AF208" t="s">
        <v>81</v>
      </c>
      <c r="AG208" t="s">
        <v>81</v>
      </c>
      <c r="AH208" t="s">
        <v>81</v>
      </c>
      <c r="AI208" t="s">
        <v>81</v>
      </c>
      <c r="AJ208" t="s">
        <v>81</v>
      </c>
      <c r="AK208" t="s">
        <v>81</v>
      </c>
      <c r="AL208" t="s">
        <v>81</v>
      </c>
      <c r="AM208" t="s">
        <v>81</v>
      </c>
      <c r="AN208" t="s">
        <v>81</v>
      </c>
      <c r="AO208" t="s">
        <v>81</v>
      </c>
      <c r="AP208" t="s">
        <v>81</v>
      </c>
      <c r="AQ208" t="s">
        <v>81</v>
      </c>
      <c r="AR208" t="s">
        <v>81</v>
      </c>
      <c r="AS208" t="s">
        <v>81</v>
      </c>
      <c r="AT208" t="s">
        <v>81</v>
      </c>
      <c r="AU208" t="s">
        <v>81</v>
      </c>
      <c r="AV208">
        <v>2</v>
      </c>
      <c r="AW208">
        <v>100000</v>
      </c>
      <c r="AX208">
        <v>30000</v>
      </c>
      <c r="AY208">
        <v>20000</v>
      </c>
      <c r="AZ208">
        <v>20000</v>
      </c>
      <c r="BA208">
        <v>32000</v>
      </c>
      <c r="BB208">
        <v>50000</v>
      </c>
      <c r="BC208">
        <v>25000</v>
      </c>
      <c r="BD208">
        <v>25000</v>
      </c>
      <c r="BE208" t="s">
        <v>81</v>
      </c>
      <c r="BF208" t="s">
        <v>81</v>
      </c>
      <c r="BG208" t="s">
        <v>81</v>
      </c>
      <c r="BH208" t="s">
        <v>81</v>
      </c>
      <c r="BI208" t="s">
        <v>81</v>
      </c>
      <c r="BJ208" t="s">
        <v>81</v>
      </c>
      <c r="BK208" t="s">
        <v>81</v>
      </c>
      <c r="BL208" t="s">
        <v>81</v>
      </c>
      <c r="BM208" t="s">
        <v>81</v>
      </c>
      <c r="BN208" t="s">
        <v>81</v>
      </c>
      <c r="BO208" t="s">
        <v>81</v>
      </c>
      <c r="BP208" t="s">
        <v>81</v>
      </c>
      <c r="BQ208" t="s">
        <v>81</v>
      </c>
      <c r="BR208" t="s">
        <v>81</v>
      </c>
      <c r="BS208" t="s">
        <v>81</v>
      </c>
      <c r="BT208" t="s">
        <v>81</v>
      </c>
      <c r="BU208">
        <v>1</v>
      </c>
      <c r="BV208" t="s">
        <v>81</v>
      </c>
      <c r="BW208">
        <v>1</v>
      </c>
      <c r="BX208" t="s">
        <v>81</v>
      </c>
      <c r="BY208">
        <v>3</v>
      </c>
      <c r="BZ208" t="s">
        <v>81</v>
      </c>
      <c r="CA208" t="s">
        <v>81</v>
      </c>
      <c r="CB208">
        <v>1</v>
      </c>
      <c r="CC208">
        <v>3</v>
      </c>
      <c r="CD208">
        <v>1</v>
      </c>
      <c r="CE208" t="s">
        <v>81</v>
      </c>
      <c r="CF208" t="s">
        <v>81</v>
      </c>
      <c r="CG208">
        <v>1</v>
      </c>
      <c r="CH208">
        <v>3</v>
      </c>
      <c r="CI208">
        <v>1</v>
      </c>
      <c r="CJ208">
        <v>1</v>
      </c>
      <c r="CK208">
        <v>1</v>
      </c>
      <c r="CL208">
        <v>2</v>
      </c>
      <c r="CM208">
        <v>2</v>
      </c>
      <c r="CN208">
        <v>1</v>
      </c>
      <c r="CO208" t="s">
        <v>81</v>
      </c>
      <c r="CP208">
        <v>1</v>
      </c>
      <c r="CQ208">
        <v>1</v>
      </c>
      <c r="CR208" t="s">
        <v>81</v>
      </c>
      <c r="CS208">
        <v>1</v>
      </c>
      <c r="CT208" t="s">
        <v>81</v>
      </c>
      <c r="CU208" t="s">
        <v>81</v>
      </c>
      <c r="CV208">
        <v>1</v>
      </c>
      <c r="CW208" t="s">
        <v>81</v>
      </c>
      <c r="CX208">
        <v>1</v>
      </c>
      <c r="CY208" t="s">
        <v>81</v>
      </c>
      <c r="CZ208" t="s">
        <v>81</v>
      </c>
      <c r="DA208" t="s">
        <v>81</v>
      </c>
      <c r="DB208" t="s">
        <v>81</v>
      </c>
      <c r="DC208" t="s">
        <v>81</v>
      </c>
      <c r="DD208" t="s">
        <v>81</v>
      </c>
      <c r="DE208" t="s">
        <v>81</v>
      </c>
      <c r="DF208">
        <v>1</v>
      </c>
      <c r="DG208" t="s">
        <v>81</v>
      </c>
      <c r="DH208">
        <v>1</v>
      </c>
      <c r="DI208" t="s">
        <v>81</v>
      </c>
      <c r="DJ208" t="s">
        <v>81</v>
      </c>
      <c r="DK208">
        <v>1</v>
      </c>
      <c r="DL208" t="s">
        <v>81</v>
      </c>
      <c r="DM208">
        <v>1</v>
      </c>
      <c r="DN208" t="s">
        <v>81</v>
      </c>
      <c r="DO208" t="s">
        <v>81</v>
      </c>
      <c r="DP208">
        <v>1</v>
      </c>
      <c r="DQ208" t="s">
        <v>81</v>
      </c>
      <c r="DR208">
        <v>1</v>
      </c>
      <c r="DS208" t="s">
        <v>81</v>
      </c>
      <c r="DT208" t="s">
        <v>81</v>
      </c>
      <c r="DU208" t="s">
        <v>81</v>
      </c>
      <c r="DV208" t="s">
        <v>81</v>
      </c>
      <c r="DW208" t="s">
        <v>81</v>
      </c>
      <c r="DX208" t="s">
        <v>81</v>
      </c>
      <c r="DY208" t="s">
        <v>81</v>
      </c>
      <c r="DZ208">
        <v>1</v>
      </c>
      <c r="EA208" t="s">
        <v>81</v>
      </c>
      <c r="EB208">
        <v>1</v>
      </c>
      <c r="EC208" t="s">
        <v>81</v>
      </c>
      <c r="ED208" t="s">
        <v>81</v>
      </c>
      <c r="EE208">
        <v>2</v>
      </c>
      <c r="EF208" t="s">
        <v>81</v>
      </c>
      <c r="EG208">
        <v>1</v>
      </c>
      <c r="EH208" t="s">
        <v>81</v>
      </c>
      <c r="EI208" t="s">
        <v>81</v>
      </c>
      <c r="EJ208">
        <v>2</v>
      </c>
      <c r="EK208">
        <v>2</v>
      </c>
      <c r="EL208">
        <v>1</v>
      </c>
      <c r="EM208">
        <v>1</v>
      </c>
      <c r="EN208">
        <v>1</v>
      </c>
      <c r="EO208">
        <v>2</v>
      </c>
      <c r="EP208">
        <v>2</v>
      </c>
      <c r="EQ208">
        <v>1</v>
      </c>
      <c r="ER208" t="s">
        <v>81</v>
      </c>
      <c r="ES208" t="s">
        <v>81</v>
      </c>
      <c r="ET208">
        <v>2</v>
      </c>
      <c r="EU208" t="s">
        <v>81</v>
      </c>
      <c r="EV208">
        <v>1</v>
      </c>
      <c r="EW208" t="s">
        <v>81</v>
      </c>
      <c r="EX208" t="s">
        <v>81</v>
      </c>
      <c r="EY208" t="s">
        <v>81</v>
      </c>
      <c r="EZ208" t="s">
        <v>81</v>
      </c>
      <c r="FA208" t="s">
        <v>81</v>
      </c>
      <c r="FB208" t="s">
        <v>81</v>
      </c>
      <c r="FC208" t="s">
        <v>81</v>
      </c>
      <c r="FD208" t="s">
        <v>81</v>
      </c>
      <c r="FE208" t="s">
        <v>81</v>
      </c>
      <c r="FF208" t="s">
        <v>81</v>
      </c>
      <c r="FG208" t="s">
        <v>81</v>
      </c>
      <c r="FH208" t="s">
        <v>81</v>
      </c>
      <c r="FI208">
        <v>2</v>
      </c>
      <c r="FJ208" t="s">
        <v>81</v>
      </c>
      <c r="FK208">
        <v>1</v>
      </c>
      <c r="FL208" t="s">
        <v>81</v>
      </c>
      <c r="FM208" t="s">
        <v>81</v>
      </c>
      <c r="FN208">
        <v>2</v>
      </c>
      <c r="FO208" t="s">
        <v>81</v>
      </c>
      <c r="FP208">
        <v>1</v>
      </c>
      <c r="FQ208" t="s">
        <v>81</v>
      </c>
      <c r="FR208" t="s">
        <v>81</v>
      </c>
      <c r="FS208">
        <v>2</v>
      </c>
      <c r="FT208" t="s">
        <v>81</v>
      </c>
      <c r="FU208">
        <v>1</v>
      </c>
      <c r="FV208" t="s">
        <v>81</v>
      </c>
      <c r="FW208" t="s">
        <v>81</v>
      </c>
      <c r="FX208" t="s">
        <v>81</v>
      </c>
      <c r="FY208" t="s">
        <v>81</v>
      </c>
      <c r="FZ208" t="s">
        <v>81</v>
      </c>
      <c r="GA208" t="s">
        <v>81</v>
      </c>
      <c r="GB208" t="s">
        <v>81</v>
      </c>
      <c r="GC208" t="s">
        <v>81</v>
      </c>
      <c r="GD208" t="s">
        <v>81</v>
      </c>
      <c r="GE208" t="s">
        <v>81</v>
      </c>
      <c r="GF208" t="s">
        <v>81</v>
      </c>
      <c r="GG208" t="s">
        <v>81</v>
      </c>
      <c r="GH208" t="s">
        <v>81</v>
      </c>
      <c r="GI208" t="s">
        <v>81</v>
      </c>
      <c r="GJ208" t="s">
        <v>81</v>
      </c>
      <c r="GK208" t="s">
        <v>81</v>
      </c>
      <c r="GL208" t="s">
        <v>81</v>
      </c>
      <c r="GM208" t="s">
        <v>81</v>
      </c>
      <c r="GN208" t="s">
        <v>81</v>
      </c>
      <c r="GO208" t="s">
        <v>81</v>
      </c>
      <c r="GP208" t="s">
        <v>81</v>
      </c>
      <c r="GQ208" t="s">
        <v>81</v>
      </c>
      <c r="GR208" t="s">
        <v>81</v>
      </c>
      <c r="GS208" t="s">
        <v>81</v>
      </c>
      <c r="GT208" t="s">
        <v>81</v>
      </c>
      <c r="GU208" t="s">
        <v>81</v>
      </c>
      <c r="GV208" t="s">
        <v>81</v>
      </c>
      <c r="GW208" t="s">
        <v>81</v>
      </c>
      <c r="GX208" t="s">
        <v>81</v>
      </c>
      <c r="GY208" t="s">
        <v>81</v>
      </c>
      <c r="GZ208" t="s">
        <v>81</v>
      </c>
      <c r="HA208" t="s">
        <v>81</v>
      </c>
      <c r="HB208" t="s">
        <v>81</v>
      </c>
      <c r="HC208" t="s">
        <v>81</v>
      </c>
      <c r="HD208" t="s">
        <v>81</v>
      </c>
      <c r="HE208" t="s">
        <v>81</v>
      </c>
      <c r="HF208" t="s">
        <v>81</v>
      </c>
      <c r="HG208" t="s">
        <v>81</v>
      </c>
      <c r="HH208" t="s">
        <v>81</v>
      </c>
      <c r="HI208" t="s">
        <v>81</v>
      </c>
      <c r="HJ208" t="s">
        <v>81</v>
      </c>
      <c r="HK208" t="s">
        <v>81</v>
      </c>
      <c r="HL208" t="s">
        <v>81</v>
      </c>
      <c r="HM208" t="s">
        <v>81</v>
      </c>
      <c r="HN208" t="s">
        <v>81</v>
      </c>
      <c r="HO208" t="s">
        <v>81</v>
      </c>
      <c r="HP208" t="s">
        <v>81</v>
      </c>
      <c r="HQ208" t="s">
        <v>81</v>
      </c>
      <c r="HR208" t="s">
        <v>81</v>
      </c>
      <c r="HS208" t="s">
        <v>81</v>
      </c>
      <c r="HT208" t="s">
        <v>81</v>
      </c>
      <c r="HU208" t="s">
        <v>81</v>
      </c>
      <c r="HV208" t="s">
        <v>81</v>
      </c>
      <c r="HW208" t="s">
        <v>81</v>
      </c>
      <c r="HX208" t="s">
        <v>81</v>
      </c>
      <c r="HY208" t="s">
        <v>81</v>
      </c>
      <c r="HZ208" t="s">
        <v>81</v>
      </c>
      <c r="IA208" t="s">
        <v>81</v>
      </c>
      <c r="IB208" t="s">
        <v>81</v>
      </c>
      <c r="IC208" t="s">
        <v>81</v>
      </c>
      <c r="ID208" t="s">
        <v>81</v>
      </c>
      <c r="IE208" t="s">
        <v>81</v>
      </c>
      <c r="IF208" t="s">
        <v>81</v>
      </c>
      <c r="IG208" t="s">
        <v>81</v>
      </c>
      <c r="IH208" t="s">
        <v>81</v>
      </c>
      <c r="II208" t="s">
        <v>81</v>
      </c>
      <c r="IJ208" t="s">
        <v>81</v>
      </c>
      <c r="IK208" t="s">
        <v>81</v>
      </c>
      <c r="IL208" t="s">
        <v>81</v>
      </c>
      <c r="IM208" t="s">
        <v>81</v>
      </c>
      <c r="IN208" t="s">
        <v>81</v>
      </c>
      <c r="IO208" t="s">
        <v>81</v>
      </c>
      <c r="IP208" t="s">
        <v>81</v>
      </c>
      <c r="IQ208" t="s">
        <v>81</v>
      </c>
      <c r="IR208" t="s">
        <v>81</v>
      </c>
      <c r="IS208" t="s">
        <v>81</v>
      </c>
      <c r="IT208" t="s">
        <v>81</v>
      </c>
      <c r="IU208" t="s">
        <v>81</v>
      </c>
      <c r="IV208" t="s">
        <v>81</v>
      </c>
      <c r="IW208" t="s">
        <v>81</v>
      </c>
      <c r="IX208" t="s">
        <v>81</v>
      </c>
      <c r="IY208" t="s">
        <v>81</v>
      </c>
      <c r="IZ208" t="s">
        <v>81</v>
      </c>
      <c r="JA208" t="s">
        <v>81</v>
      </c>
      <c r="JB208" t="s">
        <v>81</v>
      </c>
      <c r="JC208" t="s">
        <v>81</v>
      </c>
      <c r="JD208" t="s">
        <v>81</v>
      </c>
      <c r="JE208" t="s">
        <v>81</v>
      </c>
      <c r="JF208" t="s">
        <v>81</v>
      </c>
      <c r="JG208" t="s">
        <v>81</v>
      </c>
      <c r="JH208" t="s">
        <v>81</v>
      </c>
      <c r="JI208" t="s">
        <v>81</v>
      </c>
      <c r="JJ208" t="s">
        <v>81</v>
      </c>
      <c r="JK208" t="s">
        <v>81</v>
      </c>
      <c r="JL208" t="s">
        <v>81</v>
      </c>
      <c r="JM208" t="s">
        <v>81</v>
      </c>
      <c r="JN208" t="s">
        <v>81</v>
      </c>
      <c r="JO208" t="s">
        <v>81</v>
      </c>
      <c r="JP208" t="s">
        <v>81</v>
      </c>
      <c r="JQ208" t="s">
        <v>81</v>
      </c>
      <c r="JR208" t="s">
        <v>81</v>
      </c>
      <c r="JS208" t="s">
        <v>81</v>
      </c>
      <c r="JT208" t="s">
        <v>81</v>
      </c>
      <c r="JU208" t="s">
        <v>81</v>
      </c>
      <c r="JV208" t="s">
        <v>81</v>
      </c>
      <c r="JW208" t="s">
        <v>81</v>
      </c>
      <c r="JX208" t="s">
        <v>81</v>
      </c>
      <c r="JY208" t="s">
        <v>81</v>
      </c>
      <c r="JZ208" t="s">
        <v>81</v>
      </c>
      <c r="KA208" t="s">
        <v>81</v>
      </c>
      <c r="KB208" t="s">
        <v>81</v>
      </c>
      <c r="KC208" t="s">
        <v>81</v>
      </c>
      <c r="KD208" t="s">
        <v>81</v>
      </c>
      <c r="KE208" t="s">
        <v>81</v>
      </c>
      <c r="KF208" t="s">
        <v>81</v>
      </c>
      <c r="KG208" t="s">
        <v>81</v>
      </c>
      <c r="KH208" t="s">
        <v>81</v>
      </c>
      <c r="KI208" t="s">
        <v>81</v>
      </c>
      <c r="KJ208" t="s">
        <v>81</v>
      </c>
      <c r="KK208" t="s">
        <v>81</v>
      </c>
      <c r="KL208" t="s">
        <v>81</v>
      </c>
      <c r="KM208" t="s">
        <v>81</v>
      </c>
      <c r="KN208" t="s">
        <v>81</v>
      </c>
      <c r="KO208" t="s">
        <v>81</v>
      </c>
      <c r="KP208" t="s">
        <v>81</v>
      </c>
      <c r="KQ208" t="s">
        <v>81</v>
      </c>
      <c r="KR208" t="s">
        <v>81</v>
      </c>
      <c r="KS208" t="s">
        <v>81</v>
      </c>
      <c r="KT208" t="s">
        <v>81</v>
      </c>
      <c r="KU208" t="s">
        <v>81</v>
      </c>
      <c r="KV208" t="s">
        <v>81</v>
      </c>
      <c r="KW208" t="s">
        <v>81</v>
      </c>
      <c r="KX208" t="s">
        <v>81</v>
      </c>
      <c r="KY208" t="s">
        <v>81</v>
      </c>
      <c r="KZ208" t="s">
        <v>81</v>
      </c>
      <c r="LA208" t="s">
        <v>81</v>
      </c>
      <c r="LB208" t="s">
        <v>81</v>
      </c>
      <c r="LC208" t="s">
        <v>81</v>
      </c>
      <c r="LD208" t="s">
        <v>81</v>
      </c>
      <c r="LE208" t="s">
        <v>81</v>
      </c>
      <c r="LF208" t="s">
        <v>81</v>
      </c>
      <c r="LG208" t="s">
        <v>81</v>
      </c>
      <c r="LH208" t="s">
        <v>81</v>
      </c>
      <c r="LI208" t="s">
        <v>81</v>
      </c>
      <c r="LJ208" t="s">
        <v>81</v>
      </c>
      <c r="LK208" t="s">
        <v>81</v>
      </c>
      <c r="LL208" t="s">
        <v>81</v>
      </c>
      <c r="LM208" t="s">
        <v>81</v>
      </c>
      <c r="LN208" t="s">
        <v>81</v>
      </c>
      <c r="LO208" t="s">
        <v>81</v>
      </c>
      <c r="LP208" t="s">
        <v>81</v>
      </c>
      <c r="LQ208" t="s">
        <v>81</v>
      </c>
      <c r="LR208" t="s">
        <v>81</v>
      </c>
      <c r="LS208" t="s">
        <v>81</v>
      </c>
      <c r="LT208" t="s">
        <v>81</v>
      </c>
      <c r="LU208" t="s">
        <v>81</v>
      </c>
      <c r="LV208" t="s">
        <v>81</v>
      </c>
      <c r="LW208" t="s">
        <v>81</v>
      </c>
      <c r="LX208" t="s">
        <v>81</v>
      </c>
      <c r="LY208" t="s">
        <v>81</v>
      </c>
      <c r="LZ208" t="s">
        <v>81</v>
      </c>
      <c r="MA208" t="s">
        <v>81</v>
      </c>
      <c r="MB208" t="s">
        <v>81</v>
      </c>
      <c r="MC208" t="s">
        <v>81</v>
      </c>
      <c r="MD208" t="s">
        <v>81</v>
      </c>
      <c r="ME208" t="s">
        <v>81</v>
      </c>
      <c r="MF208" t="s">
        <v>81</v>
      </c>
      <c r="MG208" t="s">
        <v>81</v>
      </c>
      <c r="MH208" t="s">
        <v>81</v>
      </c>
      <c r="MI208" t="s">
        <v>81</v>
      </c>
      <c r="MJ208" t="s">
        <v>81</v>
      </c>
      <c r="MK208" t="s">
        <v>81</v>
      </c>
      <c r="ML208" t="s">
        <v>81</v>
      </c>
      <c r="MM208" t="s">
        <v>81</v>
      </c>
      <c r="MN208" t="s">
        <v>81</v>
      </c>
      <c r="MO208" t="s">
        <v>81</v>
      </c>
      <c r="MP208" t="s">
        <v>81</v>
      </c>
      <c r="MQ208" t="s">
        <v>81</v>
      </c>
      <c r="MR208" t="s">
        <v>81</v>
      </c>
      <c r="MS208" t="s">
        <v>81</v>
      </c>
      <c r="MT208" t="s">
        <v>81</v>
      </c>
      <c r="MU208" t="s">
        <v>81</v>
      </c>
      <c r="MV208" t="s">
        <v>81</v>
      </c>
      <c r="MW208" t="s">
        <v>81</v>
      </c>
      <c r="MX208" t="s">
        <v>81</v>
      </c>
      <c r="MY208" t="s">
        <v>81</v>
      </c>
      <c r="MZ208" t="s">
        <v>81</v>
      </c>
      <c r="NA208" t="s">
        <v>81</v>
      </c>
      <c r="NB208" t="s">
        <v>81</v>
      </c>
      <c r="NC208" t="s">
        <v>81</v>
      </c>
      <c r="ND208" t="s">
        <v>81</v>
      </c>
      <c r="NE208" t="s">
        <v>81</v>
      </c>
      <c r="NF208" t="s">
        <v>81</v>
      </c>
      <c r="NG208" t="s">
        <v>81</v>
      </c>
      <c r="NH208" t="s">
        <v>81</v>
      </c>
      <c r="NI208" t="s">
        <v>81</v>
      </c>
      <c r="NJ208" t="s">
        <v>81</v>
      </c>
      <c r="NK208" t="s">
        <v>81</v>
      </c>
      <c r="NL208" t="s">
        <v>81</v>
      </c>
      <c r="NM208" t="s">
        <v>81</v>
      </c>
      <c r="NN208" t="s">
        <v>81</v>
      </c>
      <c r="NO208" t="s">
        <v>81</v>
      </c>
      <c r="NP208" t="s">
        <v>81</v>
      </c>
      <c r="NQ208" t="s">
        <v>81</v>
      </c>
      <c r="NR208" t="s">
        <v>81</v>
      </c>
      <c r="NS208" t="s">
        <v>81</v>
      </c>
      <c r="NT208" t="s">
        <v>81</v>
      </c>
      <c r="NU208" t="s">
        <v>81</v>
      </c>
      <c r="NV208" t="s">
        <v>81</v>
      </c>
      <c r="NW208" t="s">
        <v>81</v>
      </c>
      <c r="NX208" t="s">
        <v>81</v>
      </c>
      <c r="NY208" t="s">
        <v>81</v>
      </c>
      <c r="NZ208" t="s">
        <v>81</v>
      </c>
      <c r="OA208" t="s">
        <v>81</v>
      </c>
      <c r="OB208" t="s">
        <v>81</v>
      </c>
      <c r="OC208" t="s">
        <v>81</v>
      </c>
      <c r="OD208" t="s">
        <v>81</v>
      </c>
      <c r="OE208" t="s">
        <v>81</v>
      </c>
      <c r="OF208" t="s">
        <v>81</v>
      </c>
      <c r="OG208" t="s">
        <v>81</v>
      </c>
      <c r="OH208" t="s">
        <v>81</v>
      </c>
      <c r="OI208" t="s">
        <v>81</v>
      </c>
      <c r="OJ208" t="s">
        <v>81</v>
      </c>
      <c r="OK208" t="s">
        <v>81</v>
      </c>
      <c r="OL208" t="s">
        <v>81</v>
      </c>
      <c r="OM208">
        <v>0</v>
      </c>
      <c r="ON208" t="s">
        <v>81</v>
      </c>
      <c r="OO208" t="s">
        <v>81</v>
      </c>
      <c r="OP208">
        <v>0</v>
      </c>
      <c r="OQ208" t="s">
        <v>81</v>
      </c>
      <c r="OR208" t="s">
        <v>81</v>
      </c>
      <c r="OS208" t="s">
        <v>81</v>
      </c>
      <c r="OT208" t="s">
        <v>81</v>
      </c>
      <c r="OU208" t="s">
        <v>81</v>
      </c>
      <c r="OV208" t="s">
        <v>81</v>
      </c>
      <c r="OW208" t="s">
        <v>81</v>
      </c>
      <c r="OX208" t="s">
        <v>81</v>
      </c>
      <c r="OY208" t="s">
        <v>81</v>
      </c>
      <c r="OZ208" t="s">
        <v>81</v>
      </c>
      <c r="PA208" t="s">
        <v>81</v>
      </c>
      <c r="PB208" t="s">
        <v>81</v>
      </c>
      <c r="PC208" t="s">
        <v>81</v>
      </c>
      <c r="PD208" t="s">
        <v>81</v>
      </c>
    </row>
    <row r="209" spans="1:420" x14ac:dyDescent="0.35">
      <c r="A209" s="20">
        <v>3040912</v>
      </c>
      <c r="B209" s="20">
        <v>3</v>
      </c>
      <c r="C209" s="20">
        <v>4</v>
      </c>
      <c r="D209" s="20">
        <v>9</v>
      </c>
      <c r="E209" s="20" t="s">
        <v>2089</v>
      </c>
      <c r="F209" s="20">
        <v>1</v>
      </c>
      <c r="G209" s="20">
        <v>5</v>
      </c>
      <c r="H209" s="20">
        <v>5</v>
      </c>
      <c r="I209" s="20">
        <v>120</v>
      </c>
      <c r="J209" s="20">
        <v>40</v>
      </c>
      <c r="K209" s="20">
        <v>15</v>
      </c>
      <c r="L209" s="20">
        <v>9100</v>
      </c>
      <c r="M209" t="s">
        <v>81</v>
      </c>
      <c r="N209" t="s">
        <v>81</v>
      </c>
      <c r="O209" t="s">
        <v>81</v>
      </c>
      <c r="P209" t="s">
        <v>81</v>
      </c>
      <c r="Q209" t="s">
        <v>81</v>
      </c>
      <c r="R209" t="s">
        <v>81</v>
      </c>
      <c r="S209" t="s">
        <v>81</v>
      </c>
      <c r="T209" t="s">
        <v>81</v>
      </c>
      <c r="U209" t="s">
        <v>81</v>
      </c>
      <c r="V209" t="s">
        <v>81</v>
      </c>
      <c r="W209" t="s">
        <v>81</v>
      </c>
      <c r="X209" t="s">
        <v>81</v>
      </c>
      <c r="Y209" t="s">
        <v>81</v>
      </c>
      <c r="Z209" t="s">
        <v>81</v>
      </c>
      <c r="AA209" t="s">
        <v>81</v>
      </c>
      <c r="AB209" t="s">
        <v>81</v>
      </c>
      <c r="AC209" t="s">
        <v>81</v>
      </c>
      <c r="AD209" t="s">
        <v>81</v>
      </c>
      <c r="AE209" t="s">
        <v>81</v>
      </c>
      <c r="AF209" t="s">
        <v>81</v>
      </c>
      <c r="AG209" t="s">
        <v>81</v>
      </c>
      <c r="AH209" t="s">
        <v>81</v>
      </c>
      <c r="AI209" t="s">
        <v>81</v>
      </c>
      <c r="AJ209" t="s">
        <v>81</v>
      </c>
      <c r="AK209" t="s">
        <v>81</v>
      </c>
      <c r="AL209" t="s">
        <v>81</v>
      </c>
      <c r="AM209" t="s">
        <v>81</v>
      </c>
      <c r="AN209" t="s">
        <v>81</v>
      </c>
      <c r="AO209" t="s">
        <v>81</v>
      </c>
      <c r="AP209" t="s">
        <v>81</v>
      </c>
      <c r="AQ209" t="s">
        <v>81</v>
      </c>
      <c r="AR209" t="s">
        <v>81</v>
      </c>
      <c r="AS209" t="s">
        <v>81</v>
      </c>
      <c r="AT209" t="s">
        <v>81</v>
      </c>
      <c r="AU209" t="s">
        <v>81</v>
      </c>
      <c r="AV209">
        <v>1</v>
      </c>
      <c r="AW209" t="s">
        <v>81</v>
      </c>
      <c r="AX209">
        <v>30000</v>
      </c>
      <c r="AY209" t="s">
        <v>81</v>
      </c>
      <c r="AZ209">
        <v>90000</v>
      </c>
      <c r="BA209" t="s">
        <v>81</v>
      </c>
      <c r="BB209" t="s">
        <v>81</v>
      </c>
      <c r="BC209" t="s">
        <v>81</v>
      </c>
      <c r="BD209" t="s">
        <v>81</v>
      </c>
      <c r="BE209" t="s">
        <v>81</v>
      </c>
      <c r="BF209" t="s">
        <v>81</v>
      </c>
      <c r="BG209" t="s">
        <v>81</v>
      </c>
      <c r="BH209" t="s">
        <v>81</v>
      </c>
      <c r="BI209" t="s">
        <v>81</v>
      </c>
      <c r="BJ209" t="s">
        <v>81</v>
      </c>
      <c r="BK209" t="s">
        <v>81</v>
      </c>
      <c r="BL209" t="s">
        <v>81</v>
      </c>
      <c r="BM209" t="s">
        <v>81</v>
      </c>
      <c r="BN209" t="s">
        <v>81</v>
      </c>
      <c r="BO209" t="s">
        <v>81</v>
      </c>
      <c r="BP209" t="s">
        <v>81</v>
      </c>
      <c r="BQ209" t="s">
        <v>81</v>
      </c>
      <c r="BR209" t="s">
        <v>81</v>
      </c>
      <c r="BS209" t="s">
        <v>81</v>
      </c>
      <c r="BT209" t="s">
        <v>81</v>
      </c>
      <c r="BU209">
        <v>1</v>
      </c>
      <c r="BV209" t="s">
        <v>81</v>
      </c>
      <c r="BW209">
        <v>10</v>
      </c>
      <c r="BX209" t="s">
        <v>81</v>
      </c>
      <c r="BY209">
        <v>1</v>
      </c>
      <c r="BZ209">
        <v>1</v>
      </c>
      <c r="CA209" t="s">
        <v>81</v>
      </c>
      <c r="CB209">
        <v>2</v>
      </c>
      <c r="CC209" t="s">
        <v>81</v>
      </c>
      <c r="CD209">
        <v>1</v>
      </c>
      <c r="CE209" t="s">
        <v>81</v>
      </c>
      <c r="CF209" t="s">
        <v>81</v>
      </c>
      <c r="CG209" t="s">
        <v>81</v>
      </c>
      <c r="CH209" t="s">
        <v>81</v>
      </c>
      <c r="CI209" t="s">
        <v>81</v>
      </c>
      <c r="CJ209" t="s">
        <v>81</v>
      </c>
      <c r="CK209" t="s">
        <v>81</v>
      </c>
      <c r="CL209" t="s">
        <v>81</v>
      </c>
      <c r="CM209" t="s">
        <v>81</v>
      </c>
      <c r="CN209" t="s">
        <v>81</v>
      </c>
      <c r="CO209" t="s">
        <v>81</v>
      </c>
      <c r="CP209" t="s">
        <v>81</v>
      </c>
      <c r="CQ209">
        <v>1</v>
      </c>
      <c r="CR209" t="s">
        <v>81</v>
      </c>
      <c r="CS209">
        <v>1</v>
      </c>
      <c r="CT209" t="s">
        <v>81</v>
      </c>
      <c r="CU209" t="s">
        <v>81</v>
      </c>
      <c r="CV209" t="s">
        <v>81</v>
      </c>
      <c r="CW209" t="s">
        <v>81</v>
      </c>
      <c r="CX209" t="s">
        <v>81</v>
      </c>
      <c r="CY209">
        <v>1</v>
      </c>
      <c r="CZ209" t="s">
        <v>81</v>
      </c>
      <c r="DA209" t="s">
        <v>81</v>
      </c>
      <c r="DB209" t="s">
        <v>81</v>
      </c>
      <c r="DC209">
        <v>5</v>
      </c>
      <c r="DD209" t="s">
        <v>81</v>
      </c>
      <c r="DE209" t="s">
        <v>81</v>
      </c>
      <c r="DF209">
        <v>2</v>
      </c>
      <c r="DG209" t="s">
        <v>81</v>
      </c>
      <c r="DH209">
        <v>1</v>
      </c>
      <c r="DI209" t="s">
        <v>81</v>
      </c>
      <c r="DJ209" t="s">
        <v>81</v>
      </c>
      <c r="DK209">
        <v>2</v>
      </c>
      <c r="DL209" t="s">
        <v>81</v>
      </c>
      <c r="DM209">
        <v>1</v>
      </c>
      <c r="DN209" t="s">
        <v>81</v>
      </c>
      <c r="DO209">
        <v>1</v>
      </c>
      <c r="DP209" t="s">
        <v>81</v>
      </c>
      <c r="DQ209" t="s">
        <v>81</v>
      </c>
      <c r="DR209">
        <v>1</v>
      </c>
      <c r="DS209" t="s">
        <v>81</v>
      </c>
      <c r="DT209" t="s">
        <v>81</v>
      </c>
      <c r="DU209" t="s">
        <v>81</v>
      </c>
      <c r="DV209" t="s">
        <v>81</v>
      </c>
      <c r="DW209" t="s">
        <v>81</v>
      </c>
      <c r="DX209" t="s">
        <v>81</v>
      </c>
      <c r="DY209" t="s">
        <v>81</v>
      </c>
      <c r="DZ209" t="s">
        <v>81</v>
      </c>
      <c r="EA209" t="s">
        <v>81</v>
      </c>
      <c r="EB209" t="s">
        <v>81</v>
      </c>
      <c r="EC209" t="s">
        <v>81</v>
      </c>
      <c r="ED209" t="s">
        <v>81</v>
      </c>
      <c r="EE209" t="s">
        <v>81</v>
      </c>
      <c r="EF209" t="s">
        <v>81</v>
      </c>
      <c r="EG209" t="s">
        <v>81</v>
      </c>
      <c r="EH209" t="s">
        <v>81</v>
      </c>
      <c r="EI209" t="s">
        <v>81</v>
      </c>
      <c r="EJ209" t="s">
        <v>81</v>
      </c>
      <c r="EK209" t="s">
        <v>81</v>
      </c>
      <c r="EL209" t="s">
        <v>81</v>
      </c>
      <c r="EM209" t="s">
        <v>81</v>
      </c>
      <c r="EN209" t="s">
        <v>81</v>
      </c>
      <c r="EO209" t="s">
        <v>81</v>
      </c>
      <c r="EP209" t="s">
        <v>81</v>
      </c>
      <c r="EQ209" t="s">
        <v>81</v>
      </c>
      <c r="ER209" t="s">
        <v>81</v>
      </c>
      <c r="ES209" t="s">
        <v>81</v>
      </c>
      <c r="ET209" t="s">
        <v>81</v>
      </c>
      <c r="EU209" t="s">
        <v>81</v>
      </c>
      <c r="EV209" t="s">
        <v>81</v>
      </c>
      <c r="EW209" t="s">
        <v>81</v>
      </c>
      <c r="EX209" t="s">
        <v>81</v>
      </c>
      <c r="EY209" t="s">
        <v>81</v>
      </c>
      <c r="EZ209" t="s">
        <v>81</v>
      </c>
      <c r="FA209" t="s">
        <v>81</v>
      </c>
      <c r="FB209" t="s">
        <v>81</v>
      </c>
      <c r="FC209" t="s">
        <v>81</v>
      </c>
      <c r="FD209" t="s">
        <v>81</v>
      </c>
      <c r="FE209" t="s">
        <v>81</v>
      </c>
      <c r="FF209" t="s">
        <v>81</v>
      </c>
      <c r="FG209" t="s">
        <v>81</v>
      </c>
      <c r="FH209" t="s">
        <v>81</v>
      </c>
      <c r="FI209" t="s">
        <v>81</v>
      </c>
      <c r="FJ209" t="s">
        <v>81</v>
      </c>
      <c r="FK209" t="s">
        <v>81</v>
      </c>
      <c r="FL209" t="s">
        <v>81</v>
      </c>
      <c r="FM209" t="s">
        <v>81</v>
      </c>
      <c r="FN209" t="s">
        <v>81</v>
      </c>
      <c r="FO209" t="s">
        <v>81</v>
      </c>
      <c r="FP209" t="s">
        <v>81</v>
      </c>
      <c r="FQ209" t="s">
        <v>81</v>
      </c>
      <c r="FR209" t="s">
        <v>81</v>
      </c>
      <c r="FS209" t="s">
        <v>81</v>
      </c>
      <c r="FT209" t="s">
        <v>81</v>
      </c>
      <c r="FU209" t="s">
        <v>81</v>
      </c>
      <c r="FV209" t="s">
        <v>81</v>
      </c>
      <c r="FW209" t="s">
        <v>81</v>
      </c>
      <c r="FX209" t="s">
        <v>81</v>
      </c>
      <c r="FY209" t="s">
        <v>81</v>
      </c>
      <c r="FZ209" t="s">
        <v>81</v>
      </c>
      <c r="GA209" t="s">
        <v>81</v>
      </c>
      <c r="GB209" t="s">
        <v>81</v>
      </c>
      <c r="GC209" t="s">
        <v>81</v>
      </c>
      <c r="GD209" t="s">
        <v>81</v>
      </c>
      <c r="GE209" t="s">
        <v>81</v>
      </c>
      <c r="GF209" t="s">
        <v>81</v>
      </c>
      <c r="GG209" t="s">
        <v>81</v>
      </c>
      <c r="GH209" t="s">
        <v>81</v>
      </c>
      <c r="GI209" t="s">
        <v>81</v>
      </c>
      <c r="GJ209" t="s">
        <v>81</v>
      </c>
      <c r="GK209" t="s">
        <v>81</v>
      </c>
      <c r="GL209" t="s">
        <v>81</v>
      </c>
      <c r="GM209" t="s">
        <v>81</v>
      </c>
      <c r="GN209" t="s">
        <v>81</v>
      </c>
      <c r="GO209" t="s">
        <v>81</v>
      </c>
      <c r="GP209" t="s">
        <v>81</v>
      </c>
      <c r="GQ209" t="s">
        <v>81</v>
      </c>
      <c r="GR209" t="s">
        <v>81</v>
      </c>
      <c r="GS209" t="s">
        <v>81</v>
      </c>
      <c r="GT209" t="s">
        <v>81</v>
      </c>
      <c r="GU209" t="s">
        <v>81</v>
      </c>
      <c r="GV209" t="s">
        <v>81</v>
      </c>
      <c r="GW209" t="s">
        <v>81</v>
      </c>
      <c r="GX209" t="s">
        <v>81</v>
      </c>
      <c r="GY209" t="s">
        <v>81</v>
      </c>
      <c r="GZ209" t="s">
        <v>81</v>
      </c>
      <c r="HA209" t="s">
        <v>81</v>
      </c>
      <c r="HB209" t="s">
        <v>81</v>
      </c>
      <c r="HC209" t="s">
        <v>81</v>
      </c>
      <c r="HD209" t="s">
        <v>81</v>
      </c>
      <c r="HE209" t="s">
        <v>81</v>
      </c>
      <c r="HF209" t="s">
        <v>81</v>
      </c>
      <c r="HG209" t="s">
        <v>81</v>
      </c>
      <c r="HH209" t="s">
        <v>81</v>
      </c>
      <c r="HI209" t="s">
        <v>81</v>
      </c>
      <c r="HJ209" t="s">
        <v>81</v>
      </c>
      <c r="HK209" t="s">
        <v>81</v>
      </c>
      <c r="HL209" t="s">
        <v>81</v>
      </c>
      <c r="HM209" t="s">
        <v>81</v>
      </c>
      <c r="HN209" t="s">
        <v>81</v>
      </c>
      <c r="HO209" t="s">
        <v>81</v>
      </c>
      <c r="HP209" t="s">
        <v>81</v>
      </c>
      <c r="HQ209" t="s">
        <v>81</v>
      </c>
      <c r="HR209" t="s">
        <v>81</v>
      </c>
      <c r="HS209" t="s">
        <v>81</v>
      </c>
      <c r="HT209" t="s">
        <v>81</v>
      </c>
      <c r="HU209" t="s">
        <v>81</v>
      </c>
      <c r="HV209" t="s">
        <v>81</v>
      </c>
      <c r="HW209" t="s">
        <v>81</v>
      </c>
      <c r="HX209" t="s">
        <v>81</v>
      </c>
      <c r="HY209" t="s">
        <v>81</v>
      </c>
      <c r="HZ209" t="s">
        <v>81</v>
      </c>
      <c r="IA209" t="s">
        <v>81</v>
      </c>
      <c r="IB209" t="s">
        <v>81</v>
      </c>
      <c r="IC209" t="s">
        <v>81</v>
      </c>
      <c r="ID209" t="s">
        <v>81</v>
      </c>
      <c r="IE209" t="s">
        <v>81</v>
      </c>
      <c r="IF209" t="s">
        <v>81</v>
      </c>
      <c r="IG209" t="s">
        <v>81</v>
      </c>
      <c r="IH209" t="s">
        <v>81</v>
      </c>
      <c r="II209" t="s">
        <v>81</v>
      </c>
      <c r="IJ209" t="s">
        <v>81</v>
      </c>
      <c r="IK209" t="s">
        <v>81</v>
      </c>
      <c r="IL209" t="s">
        <v>81</v>
      </c>
      <c r="IM209" t="s">
        <v>81</v>
      </c>
      <c r="IN209" t="s">
        <v>81</v>
      </c>
      <c r="IO209" t="s">
        <v>81</v>
      </c>
      <c r="IP209" t="s">
        <v>81</v>
      </c>
      <c r="IQ209" t="s">
        <v>81</v>
      </c>
      <c r="IR209" t="s">
        <v>81</v>
      </c>
      <c r="IS209" t="s">
        <v>81</v>
      </c>
      <c r="IT209" t="s">
        <v>81</v>
      </c>
      <c r="IU209" t="s">
        <v>81</v>
      </c>
      <c r="IV209" t="s">
        <v>81</v>
      </c>
      <c r="IW209" t="s">
        <v>81</v>
      </c>
      <c r="IX209" t="s">
        <v>81</v>
      </c>
      <c r="IY209" t="s">
        <v>81</v>
      </c>
      <c r="IZ209" t="s">
        <v>81</v>
      </c>
      <c r="JA209" t="s">
        <v>81</v>
      </c>
      <c r="JB209" t="s">
        <v>81</v>
      </c>
      <c r="JC209" t="s">
        <v>81</v>
      </c>
      <c r="JD209" t="s">
        <v>81</v>
      </c>
      <c r="JE209" t="s">
        <v>81</v>
      </c>
      <c r="JF209" t="s">
        <v>81</v>
      </c>
      <c r="JG209" t="s">
        <v>81</v>
      </c>
      <c r="JH209" t="s">
        <v>81</v>
      </c>
      <c r="JI209" t="s">
        <v>81</v>
      </c>
      <c r="JJ209" t="s">
        <v>81</v>
      </c>
      <c r="JK209" t="s">
        <v>81</v>
      </c>
      <c r="JL209" t="s">
        <v>81</v>
      </c>
      <c r="JM209" t="s">
        <v>81</v>
      </c>
      <c r="JN209" t="s">
        <v>81</v>
      </c>
      <c r="JO209" t="s">
        <v>81</v>
      </c>
      <c r="JP209" t="s">
        <v>81</v>
      </c>
      <c r="JQ209" t="s">
        <v>81</v>
      </c>
      <c r="JR209" t="s">
        <v>81</v>
      </c>
      <c r="JS209" t="s">
        <v>81</v>
      </c>
      <c r="JT209" t="s">
        <v>81</v>
      </c>
      <c r="JU209" t="s">
        <v>81</v>
      </c>
      <c r="JV209" t="s">
        <v>81</v>
      </c>
      <c r="JW209" t="s">
        <v>81</v>
      </c>
      <c r="JX209" t="s">
        <v>81</v>
      </c>
      <c r="JY209" t="s">
        <v>81</v>
      </c>
      <c r="JZ209" t="s">
        <v>81</v>
      </c>
      <c r="KA209" t="s">
        <v>81</v>
      </c>
      <c r="KB209" t="s">
        <v>81</v>
      </c>
      <c r="KC209" t="s">
        <v>81</v>
      </c>
      <c r="KD209" t="s">
        <v>81</v>
      </c>
      <c r="KE209" t="s">
        <v>81</v>
      </c>
      <c r="KF209" t="s">
        <v>81</v>
      </c>
      <c r="KG209" t="s">
        <v>81</v>
      </c>
      <c r="KH209" t="s">
        <v>81</v>
      </c>
      <c r="KI209" t="s">
        <v>81</v>
      </c>
      <c r="KJ209" t="s">
        <v>81</v>
      </c>
      <c r="KK209" t="s">
        <v>81</v>
      </c>
      <c r="KL209" t="s">
        <v>81</v>
      </c>
      <c r="KM209" t="s">
        <v>81</v>
      </c>
      <c r="KN209" t="s">
        <v>81</v>
      </c>
      <c r="KO209" t="s">
        <v>81</v>
      </c>
      <c r="KP209" t="s">
        <v>81</v>
      </c>
      <c r="KQ209" t="s">
        <v>81</v>
      </c>
      <c r="KR209" t="s">
        <v>81</v>
      </c>
      <c r="KS209" t="s">
        <v>81</v>
      </c>
      <c r="KT209" t="s">
        <v>81</v>
      </c>
      <c r="KU209" t="s">
        <v>81</v>
      </c>
      <c r="KV209" t="s">
        <v>81</v>
      </c>
      <c r="KW209" t="s">
        <v>81</v>
      </c>
      <c r="KX209" t="s">
        <v>81</v>
      </c>
      <c r="KY209" t="s">
        <v>81</v>
      </c>
      <c r="KZ209" t="s">
        <v>81</v>
      </c>
      <c r="LA209" t="s">
        <v>81</v>
      </c>
      <c r="LB209" t="s">
        <v>81</v>
      </c>
      <c r="LC209" t="s">
        <v>81</v>
      </c>
      <c r="LD209" t="s">
        <v>81</v>
      </c>
      <c r="LE209" t="s">
        <v>81</v>
      </c>
      <c r="LF209" t="s">
        <v>81</v>
      </c>
      <c r="LG209" t="s">
        <v>81</v>
      </c>
      <c r="LH209" t="s">
        <v>81</v>
      </c>
      <c r="LI209" t="s">
        <v>81</v>
      </c>
      <c r="LJ209" t="s">
        <v>81</v>
      </c>
      <c r="LK209" t="s">
        <v>81</v>
      </c>
      <c r="LL209" t="s">
        <v>81</v>
      </c>
      <c r="LM209" t="s">
        <v>81</v>
      </c>
      <c r="LN209" t="s">
        <v>81</v>
      </c>
      <c r="LO209" t="s">
        <v>81</v>
      </c>
      <c r="LP209" t="s">
        <v>81</v>
      </c>
      <c r="LQ209" t="s">
        <v>81</v>
      </c>
      <c r="LR209" t="s">
        <v>81</v>
      </c>
      <c r="LS209" t="s">
        <v>81</v>
      </c>
      <c r="LT209" t="s">
        <v>81</v>
      </c>
      <c r="LU209" t="s">
        <v>81</v>
      </c>
      <c r="LV209" t="s">
        <v>81</v>
      </c>
      <c r="LW209" t="s">
        <v>81</v>
      </c>
      <c r="LX209" t="s">
        <v>81</v>
      </c>
      <c r="LY209" t="s">
        <v>81</v>
      </c>
      <c r="LZ209" t="s">
        <v>81</v>
      </c>
      <c r="MA209" t="s">
        <v>81</v>
      </c>
      <c r="MB209" t="s">
        <v>81</v>
      </c>
      <c r="MC209" t="s">
        <v>81</v>
      </c>
      <c r="MD209" t="s">
        <v>81</v>
      </c>
      <c r="ME209" t="s">
        <v>81</v>
      </c>
      <c r="MF209" t="s">
        <v>81</v>
      </c>
      <c r="MG209" t="s">
        <v>81</v>
      </c>
      <c r="MH209" t="s">
        <v>81</v>
      </c>
      <c r="MI209" t="s">
        <v>81</v>
      </c>
      <c r="MJ209" t="s">
        <v>81</v>
      </c>
      <c r="MK209" t="s">
        <v>81</v>
      </c>
      <c r="ML209" t="s">
        <v>81</v>
      </c>
      <c r="MM209" t="s">
        <v>81</v>
      </c>
      <c r="MN209" t="s">
        <v>81</v>
      </c>
      <c r="MO209" t="s">
        <v>81</v>
      </c>
      <c r="MP209" t="s">
        <v>81</v>
      </c>
      <c r="MQ209" t="s">
        <v>81</v>
      </c>
      <c r="MR209" t="s">
        <v>81</v>
      </c>
      <c r="MS209" t="s">
        <v>81</v>
      </c>
      <c r="MT209" t="s">
        <v>81</v>
      </c>
      <c r="MU209" t="s">
        <v>81</v>
      </c>
      <c r="MV209" t="s">
        <v>81</v>
      </c>
      <c r="MW209" t="s">
        <v>81</v>
      </c>
      <c r="MX209" t="s">
        <v>81</v>
      </c>
      <c r="MY209" t="s">
        <v>81</v>
      </c>
      <c r="MZ209" t="s">
        <v>81</v>
      </c>
      <c r="NA209" t="s">
        <v>81</v>
      </c>
      <c r="NB209" t="s">
        <v>81</v>
      </c>
      <c r="NC209" t="s">
        <v>81</v>
      </c>
      <c r="ND209" t="s">
        <v>81</v>
      </c>
      <c r="NE209" t="s">
        <v>81</v>
      </c>
      <c r="NF209" t="s">
        <v>81</v>
      </c>
      <c r="NG209" t="s">
        <v>81</v>
      </c>
      <c r="NH209" t="s">
        <v>81</v>
      </c>
      <c r="NI209" t="s">
        <v>81</v>
      </c>
      <c r="NJ209" t="s">
        <v>81</v>
      </c>
      <c r="NK209" t="s">
        <v>81</v>
      </c>
      <c r="NL209" t="s">
        <v>81</v>
      </c>
      <c r="NM209" t="s">
        <v>81</v>
      </c>
      <c r="NN209" t="s">
        <v>81</v>
      </c>
      <c r="NO209" t="s">
        <v>81</v>
      </c>
      <c r="NP209" t="s">
        <v>81</v>
      </c>
      <c r="NQ209" t="s">
        <v>81</v>
      </c>
      <c r="NR209" t="s">
        <v>81</v>
      </c>
      <c r="NS209" t="s">
        <v>81</v>
      </c>
      <c r="NT209" t="s">
        <v>81</v>
      </c>
      <c r="NU209" t="s">
        <v>81</v>
      </c>
      <c r="NV209" t="s">
        <v>81</v>
      </c>
      <c r="NW209" t="s">
        <v>81</v>
      </c>
      <c r="NX209" t="s">
        <v>81</v>
      </c>
      <c r="NY209" t="s">
        <v>81</v>
      </c>
      <c r="NZ209" t="s">
        <v>81</v>
      </c>
      <c r="OA209" t="s">
        <v>81</v>
      </c>
      <c r="OB209" t="s">
        <v>81</v>
      </c>
      <c r="OC209" t="s">
        <v>81</v>
      </c>
      <c r="OD209" t="s">
        <v>81</v>
      </c>
      <c r="OE209" t="s">
        <v>81</v>
      </c>
      <c r="OF209" t="s">
        <v>81</v>
      </c>
      <c r="OG209" t="s">
        <v>81</v>
      </c>
      <c r="OH209" t="s">
        <v>81</v>
      </c>
      <c r="OI209" t="s">
        <v>81</v>
      </c>
      <c r="OJ209" t="s">
        <v>81</v>
      </c>
      <c r="OK209" t="s">
        <v>81</v>
      </c>
      <c r="OL209" t="s">
        <v>81</v>
      </c>
      <c r="OM209">
        <v>0</v>
      </c>
      <c r="ON209" t="s">
        <v>81</v>
      </c>
      <c r="OO209" t="s">
        <v>81</v>
      </c>
      <c r="OP209" t="s">
        <v>81</v>
      </c>
      <c r="OQ209" t="s">
        <v>81</v>
      </c>
      <c r="OR209" t="s">
        <v>81</v>
      </c>
      <c r="OS209" t="s">
        <v>81</v>
      </c>
      <c r="OT209" t="s">
        <v>81</v>
      </c>
      <c r="OU209" t="s">
        <v>81</v>
      </c>
      <c r="OV209" t="s">
        <v>81</v>
      </c>
      <c r="OW209" t="s">
        <v>81</v>
      </c>
      <c r="OX209" t="s">
        <v>81</v>
      </c>
      <c r="OY209" t="s">
        <v>81</v>
      </c>
      <c r="OZ209" t="s">
        <v>81</v>
      </c>
      <c r="PA209" t="s">
        <v>81</v>
      </c>
      <c r="PB209" t="s">
        <v>81</v>
      </c>
      <c r="PC209" t="s">
        <v>81</v>
      </c>
      <c r="PD209" t="s">
        <v>81</v>
      </c>
    </row>
    <row r="210" spans="1:420" x14ac:dyDescent="0.35">
      <c r="A210" s="20">
        <v>3040913</v>
      </c>
      <c r="B210" s="20">
        <v>3</v>
      </c>
      <c r="C210" s="20">
        <v>4</v>
      </c>
      <c r="D210" s="20">
        <v>9</v>
      </c>
      <c r="E210" s="20" t="s">
        <v>2090</v>
      </c>
      <c r="F210" s="20">
        <v>2</v>
      </c>
      <c r="G210" s="20">
        <v>1</v>
      </c>
      <c r="H210" s="20">
        <v>1</v>
      </c>
      <c r="I210" s="20">
        <v>160</v>
      </c>
      <c r="J210" s="20">
        <v>40</v>
      </c>
      <c r="K210" t="s">
        <v>81</v>
      </c>
      <c r="L210" s="20">
        <v>5200</v>
      </c>
      <c r="M210" t="s">
        <v>81</v>
      </c>
      <c r="N210" t="s">
        <v>81</v>
      </c>
      <c r="O210" t="s">
        <v>81</v>
      </c>
      <c r="P210" t="s">
        <v>81</v>
      </c>
      <c r="Q210" t="s">
        <v>81</v>
      </c>
      <c r="R210" t="s">
        <v>81</v>
      </c>
      <c r="S210" t="s">
        <v>81</v>
      </c>
      <c r="T210" t="s">
        <v>81</v>
      </c>
      <c r="U210" t="s">
        <v>81</v>
      </c>
      <c r="V210" t="s">
        <v>81</v>
      </c>
      <c r="W210" t="s">
        <v>81</v>
      </c>
      <c r="X210" t="s">
        <v>81</v>
      </c>
      <c r="Y210" t="s">
        <v>81</v>
      </c>
      <c r="Z210" t="s">
        <v>81</v>
      </c>
      <c r="AA210" t="s">
        <v>81</v>
      </c>
      <c r="AB210" t="s">
        <v>81</v>
      </c>
      <c r="AC210" t="s">
        <v>81</v>
      </c>
      <c r="AD210" t="s">
        <v>81</v>
      </c>
      <c r="AE210" t="s">
        <v>81</v>
      </c>
      <c r="AF210" t="s">
        <v>81</v>
      </c>
      <c r="AG210" t="s">
        <v>81</v>
      </c>
      <c r="AH210" t="s">
        <v>81</v>
      </c>
      <c r="AI210" t="s">
        <v>81</v>
      </c>
      <c r="AJ210" t="s">
        <v>81</v>
      </c>
      <c r="AK210" t="s">
        <v>81</v>
      </c>
      <c r="AL210" t="s">
        <v>81</v>
      </c>
      <c r="AM210" t="s">
        <v>81</v>
      </c>
      <c r="AN210" t="s">
        <v>81</v>
      </c>
      <c r="AO210" t="s">
        <v>81</v>
      </c>
      <c r="AP210" t="s">
        <v>81</v>
      </c>
      <c r="AQ210" t="s">
        <v>81</v>
      </c>
      <c r="AR210" t="s">
        <v>81</v>
      </c>
      <c r="AS210" t="s">
        <v>81</v>
      </c>
      <c r="AT210" t="s">
        <v>81</v>
      </c>
      <c r="AU210" t="s">
        <v>81</v>
      </c>
      <c r="AV210">
        <v>1</v>
      </c>
      <c r="AW210" t="s">
        <v>81</v>
      </c>
      <c r="AX210">
        <v>45000</v>
      </c>
      <c r="AY210" t="s">
        <v>81</v>
      </c>
      <c r="AZ210" t="s">
        <v>81</v>
      </c>
      <c r="BA210" t="s">
        <v>81</v>
      </c>
      <c r="BB210" t="s">
        <v>81</v>
      </c>
      <c r="BC210" t="s">
        <v>81</v>
      </c>
      <c r="BD210" t="s">
        <v>81</v>
      </c>
      <c r="BE210" t="s">
        <v>81</v>
      </c>
      <c r="BF210" t="s">
        <v>81</v>
      </c>
      <c r="BG210" t="s">
        <v>81</v>
      </c>
      <c r="BH210" t="s">
        <v>81</v>
      </c>
      <c r="BI210" t="s">
        <v>81</v>
      </c>
      <c r="BJ210" t="s">
        <v>81</v>
      </c>
      <c r="BK210" t="s">
        <v>81</v>
      </c>
      <c r="BL210" t="s">
        <v>81</v>
      </c>
      <c r="BM210" t="s">
        <v>81</v>
      </c>
      <c r="BN210" t="s">
        <v>81</v>
      </c>
      <c r="BO210" t="s">
        <v>81</v>
      </c>
      <c r="BP210" t="s">
        <v>81</v>
      </c>
      <c r="BQ210" t="s">
        <v>81</v>
      </c>
      <c r="BR210" t="s">
        <v>81</v>
      </c>
      <c r="BS210" t="s">
        <v>81</v>
      </c>
      <c r="BT210" t="s">
        <v>81</v>
      </c>
      <c r="BU210" s="27">
        <v>0</v>
      </c>
      <c r="BV210" t="s">
        <v>81</v>
      </c>
      <c r="BW210">
        <v>4</v>
      </c>
      <c r="BX210" t="s">
        <v>81</v>
      </c>
      <c r="BY210">
        <v>1</v>
      </c>
      <c r="BZ210" t="s">
        <v>81</v>
      </c>
      <c r="CA210" t="s">
        <v>81</v>
      </c>
      <c r="CB210" t="s">
        <v>81</v>
      </c>
      <c r="CC210" t="s">
        <v>81</v>
      </c>
      <c r="CD210" t="s">
        <v>81</v>
      </c>
      <c r="CE210" t="s">
        <v>81</v>
      </c>
      <c r="CF210" t="s">
        <v>81</v>
      </c>
      <c r="CG210">
        <v>10</v>
      </c>
      <c r="CH210" t="s">
        <v>81</v>
      </c>
      <c r="CI210">
        <v>1</v>
      </c>
      <c r="CJ210" t="s">
        <v>81</v>
      </c>
      <c r="CK210" t="s">
        <v>81</v>
      </c>
      <c r="CL210" t="s">
        <v>81</v>
      </c>
      <c r="CM210">
        <v>14</v>
      </c>
      <c r="CN210">
        <v>1</v>
      </c>
      <c r="CO210">
        <v>1</v>
      </c>
      <c r="CP210" t="s">
        <v>81</v>
      </c>
      <c r="CQ210" t="s">
        <v>81</v>
      </c>
      <c r="CR210" t="s">
        <v>81</v>
      </c>
      <c r="CS210">
        <v>2</v>
      </c>
      <c r="CT210" t="s">
        <v>81</v>
      </c>
      <c r="CU210" t="s">
        <v>81</v>
      </c>
      <c r="CV210" t="s">
        <v>81</v>
      </c>
      <c r="CW210" t="s">
        <v>81</v>
      </c>
      <c r="CX210" t="s">
        <v>81</v>
      </c>
      <c r="CY210">
        <v>1</v>
      </c>
      <c r="CZ210" t="s">
        <v>81</v>
      </c>
      <c r="DA210" t="s">
        <v>81</v>
      </c>
      <c r="DB210" t="s">
        <v>81</v>
      </c>
      <c r="DC210">
        <v>5</v>
      </c>
      <c r="DD210" t="s">
        <v>81</v>
      </c>
      <c r="DE210" t="s">
        <v>81</v>
      </c>
      <c r="DF210">
        <v>1</v>
      </c>
      <c r="DG210" t="s">
        <v>81</v>
      </c>
      <c r="DH210">
        <v>1</v>
      </c>
      <c r="DI210" t="s">
        <v>81</v>
      </c>
      <c r="DJ210" t="s">
        <v>81</v>
      </c>
      <c r="DK210">
        <v>1</v>
      </c>
      <c r="DL210" t="s">
        <v>81</v>
      </c>
      <c r="DM210">
        <v>1</v>
      </c>
      <c r="DN210" t="s">
        <v>81</v>
      </c>
      <c r="DO210" t="s">
        <v>81</v>
      </c>
      <c r="DP210">
        <v>1</v>
      </c>
      <c r="DQ210" t="s">
        <v>81</v>
      </c>
      <c r="DR210">
        <v>1</v>
      </c>
      <c r="DS210" t="s">
        <v>81</v>
      </c>
      <c r="DT210" t="s">
        <v>81</v>
      </c>
      <c r="DU210" t="s">
        <v>81</v>
      </c>
      <c r="DV210" t="s">
        <v>81</v>
      </c>
      <c r="DW210" t="s">
        <v>81</v>
      </c>
      <c r="DX210" t="s">
        <v>81</v>
      </c>
      <c r="DY210" t="s">
        <v>81</v>
      </c>
      <c r="DZ210" t="s">
        <v>81</v>
      </c>
      <c r="EA210" t="s">
        <v>81</v>
      </c>
      <c r="EB210" t="s">
        <v>81</v>
      </c>
      <c r="EC210" t="s">
        <v>81</v>
      </c>
      <c r="ED210" t="s">
        <v>81</v>
      </c>
      <c r="EE210" t="s">
        <v>81</v>
      </c>
      <c r="EF210" t="s">
        <v>81</v>
      </c>
      <c r="EG210" t="s">
        <v>81</v>
      </c>
      <c r="EH210" t="s">
        <v>81</v>
      </c>
      <c r="EI210" t="s">
        <v>81</v>
      </c>
      <c r="EJ210" t="s">
        <v>81</v>
      </c>
      <c r="EK210" t="s">
        <v>81</v>
      </c>
      <c r="EL210" t="s">
        <v>81</v>
      </c>
      <c r="EM210" t="s">
        <v>81</v>
      </c>
      <c r="EN210" t="s">
        <v>81</v>
      </c>
      <c r="EO210" t="s">
        <v>81</v>
      </c>
      <c r="EP210" t="s">
        <v>81</v>
      </c>
      <c r="EQ210" t="s">
        <v>81</v>
      </c>
      <c r="ER210" t="s">
        <v>81</v>
      </c>
      <c r="ES210" t="s">
        <v>81</v>
      </c>
      <c r="ET210" t="s">
        <v>81</v>
      </c>
      <c r="EU210" t="s">
        <v>81</v>
      </c>
      <c r="EV210" t="s">
        <v>81</v>
      </c>
      <c r="EW210" t="s">
        <v>81</v>
      </c>
      <c r="EX210" t="s">
        <v>81</v>
      </c>
      <c r="EY210" t="s">
        <v>81</v>
      </c>
      <c r="EZ210" t="s">
        <v>81</v>
      </c>
      <c r="FA210" t="s">
        <v>81</v>
      </c>
      <c r="FB210" t="s">
        <v>81</v>
      </c>
      <c r="FC210" t="s">
        <v>81</v>
      </c>
      <c r="FD210" t="s">
        <v>81</v>
      </c>
      <c r="FE210" t="s">
        <v>81</v>
      </c>
      <c r="FF210" t="s">
        <v>81</v>
      </c>
      <c r="FG210" t="s">
        <v>81</v>
      </c>
      <c r="FH210" t="s">
        <v>81</v>
      </c>
      <c r="FI210" t="s">
        <v>81</v>
      </c>
      <c r="FJ210" t="s">
        <v>81</v>
      </c>
      <c r="FK210" t="s">
        <v>81</v>
      </c>
      <c r="FL210" t="s">
        <v>81</v>
      </c>
      <c r="FM210" t="s">
        <v>81</v>
      </c>
      <c r="FN210" t="s">
        <v>81</v>
      </c>
      <c r="FO210" t="s">
        <v>81</v>
      </c>
      <c r="FP210" t="s">
        <v>81</v>
      </c>
      <c r="FQ210" t="s">
        <v>81</v>
      </c>
      <c r="FR210" t="s">
        <v>81</v>
      </c>
      <c r="FS210" t="s">
        <v>81</v>
      </c>
      <c r="FT210" t="s">
        <v>81</v>
      </c>
      <c r="FU210" t="s">
        <v>81</v>
      </c>
      <c r="FV210" t="s">
        <v>81</v>
      </c>
      <c r="FW210" t="s">
        <v>81</v>
      </c>
      <c r="FX210" t="s">
        <v>81</v>
      </c>
      <c r="FY210" t="s">
        <v>81</v>
      </c>
      <c r="FZ210" t="s">
        <v>81</v>
      </c>
      <c r="GA210" t="s">
        <v>81</v>
      </c>
      <c r="GB210" t="s">
        <v>81</v>
      </c>
      <c r="GC210" t="s">
        <v>81</v>
      </c>
      <c r="GD210" t="s">
        <v>81</v>
      </c>
      <c r="GE210" t="s">
        <v>81</v>
      </c>
      <c r="GF210" t="s">
        <v>81</v>
      </c>
      <c r="GG210" t="s">
        <v>81</v>
      </c>
      <c r="GH210" t="s">
        <v>81</v>
      </c>
      <c r="GI210" t="s">
        <v>81</v>
      </c>
      <c r="GJ210" t="s">
        <v>81</v>
      </c>
      <c r="GK210" t="s">
        <v>81</v>
      </c>
      <c r="GL210" t="s">
        <v>81</v>
      </c>
      <c r="GM210" t="s">
        <v>81</v>
      </c>
      <c r="GN210" t="s">
        <v>81</v>
      </c>
      <c r="GO210" t="s">
        <v>81</v>
      </c>
      <c r="GP210" t="s">
        <v>81</v>
      </c>
      <c r="GQ210" t="s">
        <v>81</v>
      </c>
      <c r="GR210" t="s">
        <v>81</v>
      </c>
      <c r="GS210" t="s">
        <v>81</v>
      </c>
      <c r="GT210" t="s">
        <v>81</v>
      </c>
      <c r="GU210" t="s">
        <v>81</v>
      </c>
      <c r="GV210" t="s">
        <v>81</v>
      </c>
      <c r="GW210" t="s">
        <v>81</v>
      </c>
      <c r="GX210" t="s">
        <v>81</v>
      </c>
      <c r="GY210" t="s">
        <v>81</v>
      </c>
      <c r="GZ210" t="s">
        <v>81</v>
      </c>
      <c r="HA210" t="s">
        <v>81</v>
      </c>
      <c r="HB210" t="s">
        <v>81</v>
      </c>
      <c r="HC210" t="s">
        <v>81</v>
      </c>
      <c r="HD210" t="s">
        <v>81</v>
      </c>
      <c r="HE210" t="s">
        <v>81</v>
      </c>
      <c r="HF210" t="s">
        <v>81</v>
      </c>
      <c r="HG210" t="s">
        <v>81</v>
      </c>
      <c r="HH210" t="s">
        <v>81</v>
      </c>
      <c r="HI210" t="s">
        <v>81</v>
      </c>
      <c r="HJ210" t="s">
        <v>81</v>
      </c>
      <c r="HK210" t="s">
        <v>81</v>
      </c>
      <c r="HL210" t="s">
        <v>81</v>
      </c>
      <c r="HM210" t="s">
        <v>81</v>
      </c>
      <c r="HN210" t="s">
        <v>81</v>
      </c>
      <c r="HO210" t="s">
        <v>81</v>
      </c>
      <c r="HP210" t="s">
        <v>81</v>
      </c>
      <c r="HQ210" t="s">
        <v>81</v>
      </c>
      <c r="HR210" t="s">
        <v>81</v>
      </c>
      <c r="HS210" t="s">
        <v>81</v>
      </c>
      <c r="HT210" t="s">
        <v>81</v>
      </c>
      <c r="HU210" t="s">
        <v>81</v>
      </c>
      <c r="HV210" t="s">
        <v>81</v>
      </c>
      <c r="HW210" t="s">
        <v>81</v>
      </c>
      <c r="HX210" t="s">
        <v>81</v>
      </c>
      <c r="HY210" t="s">
        <v>81</v>
      </c>
      <c r="HZ210" t="s">
        <v>81</v>
      </c>
      <c r="IA210" t="s">
        <v>81</v>
      </c>
      <c r="IB210" t="s">
        <v>81</v>
      </c>
      <c r="IC210" t="s">
        <v>81</v>
      </c>
      <c r="ID210" t="s">
        <v>81</v>
      </c>
      <c r="IE210" t="s">
        <v>81</v>
      </c>
      <c r="IF210" t="s">
        <v>81</v>
      </c>
      <c r="IG210" t="s">
        <v>81</v>
      </c>
      <c r="IH210" t="s">
        <v>81</v>
      </c>
      <c r="II210" t="s">
        <v>81</v>
      </c>
      <c r="IJ210" t="s">
        <v>81</v>
      </c>
      <c r="IK210" t="s">
        <v>81</v>
      </c>
      <c r="IL210" t="s">
        <v>81</v>
      </c>
      <c r="IM210" t="s">
        <v>81</v>
      </c>
      <c r="IN210" t="s">
        <v>81</v>
      </c>
      <c r="IO210" t="s">
        <v>81</v>
      </c>
      <c r="IP210" t="s">
        <v>81</v>
      </c>
      <c r="IQ210" t="s">
        <v>81</v>
      </c>
      <c r="IR210" t="s">
        <v>81</v>
      </c>
      <c r="IS210" t="s">
        <v>81</v>
      </c>
      <c r="IT210" t="s">
        <v>81</v>
      </c>
      <c r="IU210" t="s">
        <v>81</v>
      </c>
      <c r="IV210" t="s">
        <v>81</v>
      </c>
      <c r="IW210" t="s">
        <v>81</v>
      </c>
      <c r="IX210" t="s">
        <v>81</v>
      </c>
      <c r="IY210" t="s">
        <v>81</v>
      </c>
      <c r="IZ210" t="s">
        <v>81</v>
      </c>
      <c r="JA210" t="s">
        <v>81</v>
      </c>
      <c r="JB210" t="s">
        <v>81</v>
      </c>
      <c r="JC210" t="s">
        <v>81</v>
      </c>
      <c r="JD210" t="s">
        <v>81</v>
      </c>
      <c r="JE210" t="s">
        <v>81</v>
      </c>
      <c r="JF210" t="s">
        <v>81</v>
      </c>
      <c r="JG210" t="s">
        <v>81</v>
      </c>
      <c r="JH210" t="s">
        <v>81</v>
      </c>
      <c r="JI210" t="s">
        <v>81</v>
      </c>
      <c r="JJ210" t="s">
        <v>81</v>
      </c>
      <c r="JK210" t="s">
        <v>81</v>
      </c>
      <c r="JL210" t="s">
        <v>81</v>
      </c>
      <c r="JM210" t="s">
        <v>81</v>
      </c>
      <c r="JN210" t="s">
        <v>81</v>
      </c>
      <c r="JO210" t="s">
        <v>81</v>
      </c>
      <c r="JP210" t="s">
        <v>81</v>
      </c>
      <c r="JQ210" t="s">
        <v>81</v>
      </c>
      <c r="JR210" t="s">
        <v>81</v>
      </c>
      <c r="JS210" t="s">
        <v>81</v>
      </c>
      <c r="JT210" t="s">
        <v>81</v>
      </c>
      <c r="JU210" t="s">
        <v>81</v>
      </c>
      <c r="JV210" t="s">
        <v>81</v>
      </c>
      <c r="JW210" t="s">
        <v>81</v>
      </c>
      <c r="JX210" t="s">
        <v>81</v>
      </c>
      <c r="JY210" t="s">
        <v>81</v>
      </c>
      <c r="JZ210" t="s">
        <v>81</v>
      </c>
      <c r="KA210" t="s">
        <v>81</v>
      </c>
      <c r="KB210" t="s">
        <v>81</v>
      </c>
      <c r="KC210" t="s">
        <v>81</v>
      </c>
      <c r="KD210" t="s">
        <v>81</v>
      </c>
      <c r="KE210" t="s">
        <v>81</v>
      </c>
      <c r="KF210" t="s">
        <v>81</v>
      </c>
      <c r="KG210" t="s">
        <v>81</v>
      </c>
      <c r="KH210" t="s">
        <v>81</v>
      </c>
      <c r="KI210" t="s">
        <v>81</v>
      </c>
      <c r="KJ210" t="s">
        <v>81</v>
      </c>
      <c r="KK210" t="s">
        <v>81</v>
      </c>
      <c r="KL210" t="s">
        <v>81</v>
      </c>
      <c r="KM210" t="s">
        <v>81</v>
      </c>
      <c r="KN210" t="s">
        <v>81</v>
      </c>
      <c r="KO210" t="s">
        <v>81</v>
      </c>
      <c r="KP210" t="s">
        <v>81</v>
      </c>
      <c r="KQ210" t="s">
        <v>81</v>
      </c>
      <c r="KR210" t="s">
        <v>81</v>
      </c>
      <c r="KS210" t="s">
        <v>81</v>
      </c>
      <c r="KT210" t="s">
        <v>81</v>
      </c>
      <c r="KU210" t="s">
        <v>81</v>
      </c>
      <c r="KV210" t="s">
        <v>81</v>
      </c>
      <c r="KW210" t="s">
        <v>81</v>
      </c>
      <c r="KX210" t="s">
        <v>81</v>
      </c>
      <c r="KY210" t="s">
        <v>81</v>
      </c>
      <c r="KZ210" t="s">
        <v>81</v>
      </c>
      <c r="LA210" t="s">
        <v>81</v>
      </c>
      <c r="LB210" t="s">
        <v>81</v>
      </c>
      <c r="LC210" t="s">
        <v>81</v>
      </c>
      <c r="LD210" t="s">
        <v>81</v>
      </c>
      <c r="LE210" t="s">
        <v>81</v>
      </c>
      <c r="LF210" t="s">
        <v>81</v>
      </c>
      <c r="LG210" t="s">
        <v>81</v>
      </c>
      <c r="LH210" t="s">
        <v>81</v>
      </c>
      <c r="LI210" t="s">
        <v>81</v>
      </c>
      <c r="LJ210" t="s">
        <v>81</v>
      </c>
      <c r="LK210" t="s">
        <v>81</v>
      </c>
      <c r="LL210" t="s">
        <v>81</v>
      </c>
      <c r="LM210" t="s">
        <v>81</v>
      </c>
      <c r="LN210" t="s">
        <v>81</v>
      </c>
      <c r="LO210" t="s">
        <v>81</v>
      </c>
      <c r="LP210" t="s">
        <v>81</v>
      </c>
      <c r="LQ210" t="s">
        <v>81</v>
      </c>
      <c r="LR210" t="s">
        <v>81</v>
      </c>
      <c r="LS210" t="s">
        <v>81</v>
      </c>
      <c r="LT210" t="s">
        <v>81</v>
      </c>
      <c r="LU210" t="s">
        <v>81</v>
      </c>
      <c r="LV210" t="s">
        <v>81</v>
      </c>
      <c r="LW210" t="s">
        <v>81</v>
      </c>
      <c r="LX210" t="s">
        <v>81</v>
      </c>
      <c r="LY210" t="s">
        <v>81</v>
      </c>
      <c r="LZ210" t="s">
        <v>81</v>
      </c>
      <c r="MA210" t="s">
        <v>81</v>
      </c>
      <c r="MB210" t="s">
        <v>81</v>
      </c>
      <c r="MC210" t="s">
        <v>81</v>
      </c>
      <c r="MD210" t="s">
        <v>81</v>
      </c>
      <c r="ME210" t="s">
        <v>81</v>
      </c>
      <c r="MF210" t="s">
        <v>81</v>
      </c>
      <c r="MG210" t="s">
        <v>81</v>
      </c>
      <c r="MH210" t="s">
        <v>81</v>
      </c>
      <c r="MI210" t="s">
        <v>81</v>
      </c>
      <c r="MJ210" t="s">
        <v>81</v>
      </c>
      <c r="MK210" t="s">
        <v>81</v>
      </c>
      <c r="ML210" t="s">
        <v>81</v>
      </c>
      <c r="MM210" t="s">
        <v>81</v>
      </c>
      <c r="MN210" t="s">
        <v>81</v>
      </c>
      <c r="MO210" t="s">
        <v>81</v>
      </c>
      <c r="MP210" t="s">
        <v>81</v>
      </c>
      <c r="MQ210" t="s">
        <v>81</v>
      </c>
      <c r="MR210" t="s">
        <v>81</v>
      </c>
      <c r="MS210" t="s">
        <v>81</v>
      </c>
      <c r="MT210" t="s">
        <v>81</v>
      </c>
      <c r="MU210" t="s">
        <v>81</v>
      </c>
      <c r="MV210" t="s">
        <v>81</v>
      </c>
      <c r="MW210" t="s">
        <v>81</v>
      </c>
      <c r="MX210" t="s">
        <v>81</v>
      </c>
      <c r="MY210" t="s">
        <v>81</v>
      </c>
      <c r="MZ210" t="s">
        <v>81</v>
      </c>
      <c r="NA210" t="s">
        <v>81</v>
      </c>
      <c r="NB210" t="s">
        <v>81</v>
      </c>
      <c r="NC210" t="s">
        <v>81</v>
      </c>
      <c r="ND210" t="s">
        <v>81</v>
      </c>
      <c r="NE210" t="s">
        <v>81</v>
      </c>
      <c r="NF210" t="s">
        <v>81</v>
      </c>
      <c r="NG210" t="s">
        <v>81</v>
      </c>
      <c r="NH210" t="s">
        <v>81</v>
      </c>
      <c r="NI210" t="s">
        <v>81</v>
      </c>
      <c r="NJ210" t="s">
        <v>81</v>
      </c>
      <c r="NK210" t="s">
        <v>81</v>
      </c>
      <c r="NL210" t="s">
        <v>81</v>
      </c>
      <c r="NM210" t="s">
        <v>81</v>
      </c>
      <c r="NN210" t="s">
        <v>81</v>
      </c>
      <c r="NO210" t="s">
        <v>81</v>
      </c>
      <c r="NP210" t="s">
        <v>81</v>
      </c>
      <c r="NQ210" t="s">
        <v>81</v>
      </c>
      <c r="NR210" t="s">
        <v>81</v>
      </c>
      <c r="NS210" t="s">
        <v>81</v>
      </c>
      <c r="NT210" t="s">
        <v>81</v>
      </c>
      <c r="NU210" t="s">
        <v>81</v>
      </c>
      <c r="NV210" t="s">
        <v>81</v>
      </c>
      <c r="NW210" t="s">
        <v>81</v>
      </c>
      <c r="NX210" t="s">
        <v>81</v>
      </c>
      <c r="NY210" t="s">
        <v>81</v>
      </c>
      <c r="NZ210" t="s">
        <v>81</v>
      </c>
      <c r="OA210" t="s">
        <v>81</v>
      </c>
      <c r="OB210" t="s">
        <v>81</v>
      </c>
      <c r="OC210" t="s">
        <v>81</v>
      </c>
      <c r="OD210" t="s">
        <v>81</v>
      </c>
      <c r="OE210" t="s">
        <v>81</v>
      </c>
      <c r="OF210" t="s">
        <v>81</v>
      </c>
      <c r="OG210" t="s">
        <v>81</v>
      </c>
      <c r="OH210" t="s">
        <v>81</v>
      </c>
      <c r="OI210" t="s">
        <v>81</v>
      </c>
      <c r="OJ210" t="s">
        <v>81</v>
      </c>
      <c r="OK210" t="s">
        <v>81</v>
      </c>
      <c r="OL210" t="s">
        <v>81</v>
      </c>
      <c r="OM210">
        <v>1</v>
      </c>
      <c r="ON210">
        <v>1</v>
      </c>
      <c r="OO210">
        <v>11</v>
      </c>
      <c r="OP210" t="s">
        <v>81</v>
      </c>
      <c r="OQ210" t="s">
        <v>81</v>
      </c>
      <c r="OR210" t="s">
        <v>81</v>
      </c>
      <c r="OS210" t="s">
        <v>81</v>
      </c>
      <c r="OT210" t="s">
        <v>81</v>
      </c>
      <c r="OU210" t="s">
        <v>81</v>
      </c>
      <c r="OV210" t="s">
        <v>81</v>
      </c>
      <c r="OW210" t="s">
        <v>81</v>
      </c>
      <c r="OX210" t="s">
        <v>81</v>
      </c>
      <c r="OY210" t="s">
        <v>81</v>
      </c>
      <c r="OZ210" t="s">
        <v>81</v>
      </c>
      <c r="PA210" t="s">
        <v>81</v>
      </c>
      <c r="PB210" t="s">
        <v>81</v>
      </c>
      <c r="PC210" t="s">
        <v>81</v>
      </c>
      <c r="PD210" t="s">
        <v>81</v>
      </c>
    </row>
    <row r="211" spans="1:420" x14ac:dyDescent="0.35">
      <c r="A211" s="20">
        <v>3040914</v>
      </c>
      <c r="B211" s="20">
        <v>3</v>
      </c>
      <c r="C211" s="20">
        <v>4</v>
      </c>
      <c r="D211" s="20">
        <v>9</v>
      </c>
      <c r="E211" s="20" t="s">
        <v>2091</v>
      </c>
      <c r="F211" s="20">
        <v>1</v>
      </c>
      <c r="G211" s="20">
        <v>4</v>
      </c>
      <c r="H211" s="20">
        <v>4</v>
      </c>
      <c r="I211" s="20">
        <v>130</v>
      </c>
      <c r="J211" s="20">
        <v>80</v>
      </c>
      <c r="K211" s="20">
        <v>15</v>
      </c>
      <c r="L211" s="20">
        <v>6800</v>
      </c>
      <c r="M211" t="s">
        <v>81</v>
      </c>
      <c r="N211" t="s">
        <v>81</v>
      </c>
      <c r="O211" t="s">
        <v>81</v>
      </c>
      <c r="P211" t="s">
        <v>81</v>
      </c>
      <c r="Q211" t="s">
        <v>81</v>
      </c>
      <c r="R211" t="s">
        <v>81</v>
      </c>
      <c r="S211" t="s">
        <v>81</v>
      </c>
      <c r="T211" t="s">
        <v>81</v>
      </c>
      <c r="U211" t="s">
        <v>81</v>
      </c>
      <c r="V211" t="s">
        <v>81</v>
      </c>
      <c r="W211" t="s">
        <v>81</v>
      </c>
      <c r="X211" t="s">
        <v>81</v>
      </c>
      <c r="Y211" t="s">
        <v>81</v>
      </c>
      <c r="Z211" t="s">
        <v>81</v>
      </c>
      <c r="AA211" t="s">
        <v>81</v>
      </c>
      <c r="AB211" t="s">
        <v>81</v>
      </c>
      <c r="AC211" t="s">
        <v>81</v>
      </c>
      <c r="AD211" t="s">
        <v>81</v>
      </c>
      <c r="AE211" t="s">
        <v>81</v>
      </c>
      <c r="AF211" t="s">
        <v>81</v>
      </c>
      <c r="AG211" t="s">
        <v>81</v>
      </c>
      <c r="AH211" t="s">
        <v>81</v>
      </c>
      <c r="AI211" t="s">
        <v>81</v>
      </c>
      <c r="AJ211" t="s">
        <v>81</v>
      </c>
      <c r="AK211" t="s">
        <v>81</v>
      </c>
      <c r="AL211" t="s">
        <v>81</v>
      </c>
      <c r="AM211" t="s">
        <v>81</v>
      </c>
      <c r="AN211" t="s">
        <v>81</v>
      </c>
      <c r="AO211" t="s">
        <v>81</v>
      </c>
      <c r="AP211" t="s">
        <v>81</v>
      </c>
      <c r="AQ211" t="s">
        <v>81</v>
      </c>
      <c r="AR211" t="s">
        <v>81</v>
      </c>
      <c r="AS211" t="s">
        <v>81</v>
      </c>
      <c r="AT211" t="s">
        <v>81</v>
      </c>
      <c r="AU211" t="s">
        <v>81</v>
      </c>
      <c r="AV211">
        <v>1</v>
      </c>
      <c r="AW211">
        <v>25500</v>
      </c>
      <c r="AX211">
        <v>90000</v>
      </c>
      <c r="AY211" t="s">
        <v>81</v>
      </c>
      <c r="AZ211">
        <v>18000</v>
      </c>
      <c r="BA211" t="s">
        <v>81</v>
      </c>
      <c r="BB211" t="s">
        <v>81</v>
      </c>
      <c r="BC211" t="s">
        <v>81</v>
      </c>
      <c r="BD211" t="s">
        <v>81</v>
      </c>
      <c r="BE211" t="s">
        <v>81</v>
      </c>
      <c r="BF211" t="s">
        <v>81</v>
      </c>
      <c r="BG211" t="s">
        <v>81</v>
      </c>
      <c r="BH211" t="s">
        <v>81</v>
      </c>
      <c r="BI211" t="s">
        <v>81</v>
      </c>
      <c r="BJ211" t="s">
        <v>81</v>
      </c>
      <c r="BK211" t="s">
        <v>81</v>
      </c>
      <c r="BL211" t="s">
        <v>81</v>
      </c>
      <c r="BM211" t="s">
        <v>81</v>
      </c>
      <c r="BN211" t="s">
        <v>81</v>
      </c>
      <c r="BO211" t="s">
        <v>81</v>
      </c>
      <c r="BP211" t="s">
        <v>81</v>
      </c>
      <c r="BQ211" t="s">
        <v>81</v>
      </c>
      <c r="BR211" t="s">
        <v>81</v>
      </c>
      <c r="BS211" t="s">
        <v>81</v>
      </c>
      <c r="BT211" t="s">
        <v>81</v>
      </c>
      <c r="BU211" s="27">
        <v>0</v>
      </c>
      <c r="BV211" t="s">
        <v>81</v>
      </c>
      <c r="BW211">
        <v>5</v>
      </c>
      <c r="BX211" t="s">
        <v>81</v>
      </c>
      <c r="BY211">
        <v>1</v>
      </c>
      <c r="BZ211">
        <v>1</v>
      </c>
      <c r="CA211" t="s">
        <v>81</v>
      </c>
      <c r="CB211" t="s">
        <v>81</v>
      </c>
      <c r="CC211" t="s">
        <v>81</v>
      </c>
      <c r="CD211">
        <v>1</v>
      </c>
      <c r="CE211" t="s">
        <v>81</v>
      </c>
      <c r="CF211" t="s">
        <v>81</v>
      </c>
      <c r="CG211" t="s">
        <v>81</v>
      </c>
      <c r="CH211" t="s">
        <v>81</v>
      </c>
      <c r="CI211" t="s">
        <v>81</v>
      </c>
      <c r="CJ211" t="s">
        <v>81</v>
      </c>
      <c r="CK211" t="s">
        <v>81</v>
      </c>
      <c r="CL211" t="s">
        <v>81</v>
      </c>
      <c r="CM211" t="s">
        <v>81</v>
      </c>
      <c r="CN211" t="s">
        <v>81</v>
      </c>
      <c r="CO211">
        <v>1</v>
      </c>
      <c r="CP211" t="s">
        <v>81</v>
      </c>
      <c r="CQ211" t="s">
        <v>81</v>
      </c>
      <c r="CR211" t="s">
        <v>81</v>
      </c>
      <c r="CS211">
        <v>1</v>
      </c>
      <c r="CT211">
        <v>1</v>
      </c>
      <c r="CU211" t="s">
        <v>81</v>
      </c>
      <c r="CV211" t="s">
        <v>81</v>
      </c>
      <c r="CW211" t="s">
        <v>81</v>
      </c>
      <c r="CX211">
        <v>1</v>
      </c>
      <c r="CY211">
        <v>1</v>
      </c>
      <c r="CZ211" t="s">
        <v>81</v>
      </c>
      <c r="DA211" t="s">
        <v>81</v>
      </c>
      <c r="DB211" t="s">
        <v>81</v>
      </c>
      <c r="DC211">
        <v>1</v>
      </c>
      <c r="DD211" t="s">
        <v>81</v>
      </c>
      <c r="DE211" t="s">
        <v>81</v>
      </c>
      <c r="DF211">
        <v>1</v>
      </c>
      <c r="DG211" t="s">
        <v>81</v>
      </c>
      <c r="DH211">
        <v>1</v>
      </c>
      <c r="DI211" t="s">
        <v>81</v>
      </c>
      <c r="DJ211" t="s">
        <v>81</v>
      </c>
      <c r="DK211">
        <v>1</v>
      </c>
      <c r="DL211" t="s">
        <v>81</v>
      </c>
      <c r="DM211">
        <v>1</v>
      </c>
      <c r="DN211" t="s">
        <v>81</v>
      </c>
      <c r="DO211" t="s">
        <v>81</v>
      </c>
      <c r="DP211">
        <v>1</v>
      </c>
      <c r="DQ211" t="s">
        <v>81</v>
      </c>
      <c r="DR211">
        <v>1</v>
      </c>
      <c r="DS211" t="s">
        <v>81</v>
      </c>
      <c r="DT211" t="s">
        <v>81</v>
      </c>
      <c r="DU211" t="s">
        <v>81</v>
      </c>
      <c r="DV211" t="s">
        <v>81</v>
      </c>
      <c r="DW211" t="s">
        <v>81</v>
      </c>
      <c r="DX211" t="s">
        <v>81</v>
      </c>
      <c r="DY211" t="s">
        <v>81</v>
      </c>
      <c r="DZ211" t="s">
        <v>81</v>
      </c>
      <c r="EA211" t="s">
        <v>81</v>
      </c>
      <c r="EB211" t="s">
        <v>81</v>
      </c>
      <c r="EC211" t="s">
        <v>81</v>
      </c>
      <c r="ED211" t="s">
        <v>81</v>
      </c>
      <c r="EE211" t="s">
        <v>81</v>
      </c>
      <c r="EF211" t="s">
        <v>81</v>
      </c>
      <c r="EG211" t="s">
        <v>81</v>
      </c>
      <c r="EH211" t="s">
        <v>81</v>
      </c>
      <c r="EI211" t="s">
        <v>81</v>
      </c>
      <c r="EJ211" t="s">
        <v>81</v>
      </c>
      <c r="EK211" t="s">
        <v>81</v>
      </c>
      <c r="EL211" t="s">
        <v>81</v>
      </c>
      <c r="EM211" t="s">
        <v>81</v>
      </c>
      <c r="EN211" t="s">
        <v>81</v>
      </c>
      <c r="EO211" t="s">
        <v>81</v>
      </c>
      <c r="EP211" t="s">
        <v>81</v>
      </c>
      <c r="EQ211" t="s">
        <v>81</v>
      </c>
      <c r="ER211" t="s">
        <v>81</v>
      </c>
      <c r="ES211" t="s">
        <v>81</v>
      </c>
      <c r="ET211" t="s">
        <v>81</v>
      </c>
      <c r="EU211" t="s">
        <v>81</v>
      </c>
      <c r="EV211" t="s">
        <v>81</v>
      </c>
      <c r="EW211" t="s">
        <v>81</v>
      </c>
      <c r="EX211" t="s">
        <v>81</v>
      </c>
      <c r="EY211" t="s">
        <v>81</v>
      </c>
      <c r="EZ211" t="s">
        <v>81</v>
      </c>
      <c r="FA211" t="s">
        <v>81</v>
      </c>
      <c r="FB211" t="s">
        <v>81</v>
      </c>
      <c r="FC211" t="s">
        <v>81</v>
      </c>
      <c r="FD211" t="s">
        <v>81</v>
      </c>
      <c r="FE211" t="s">
        <v>81</v>
      </c>
      <c r="FF211" t="s">
        <v>81</v>
      </c>
      <c r="FG211" t="s">
        <v>81</v>
      </c>
      <c r="FH211" t="s">
        <v>81</v>
      </c>
      <c r="FI211" t="s">
        <v>81</v>
      </c>
      <c r="FJ211" t="s">
        <v>81</v>
      </c>
      <c r="FK211" t="s">
        <v>81</v>
      </c>
      <c r="FL211" t="s">
        <v>81</v>
      </c>
      <c r="FM211" t="s">
        <v>81</v>
      </c>
      <c r="FN211" t="s">
        <v>81</v>
      </c>
      <c r="FO211" t="s">
        <v>81</v>
      </c>
      <c r="FP211" t="s">
        <v>81</v>
      </c>
      <c r="FQ211" t="s">
        <v>81</v>
      </c>
      <c r="FR211" t="s">
        <v>81</v>
      </c>
      <c r="FS211" t="s">
        <v>81</v>
      </c>
      <c r="FT211" t="s">
        <v>81</v>
      </c>
      <c r="FU211" t="s">
        <v>81</v>
      </c>
      <c r="FV211" t="s">
        <v>81</v>
      </c>
      <c r="FW211" t="s">
        <v>81</v>
      </c>
      <c r="FX211" t="s">
        <v>81</v>
      </c>
      <c r="FY211" t="s">
        <v>81</v>
      </c>
      <c r="FZ211" t="s">
        <v>81</v>
      </c>
      <c r="GA211" t="s">
        <v>81</v>
      </c>
      <c r="GB211" t="s">
        <v>81</v>
      </c>
      <c r="GC211" t="s">
        <v>81</v>
      </c>
      <c r="GD211" t="s">
        <v>81</v>
      </c>
      <c r="GE211" t="s">
        <v>81</v>
      </c>
      <c r="GF211" t="s">
        <v>81</v>
      </c>
      <c r="GG211" t="s">
        <v>81</v>
      </c>
      <c r="GH211" t="s">
        <v>81</v>
      </c>
      <c r="GI211" t="s">
        <v>81</v>
      </c>
      <c r="GJ211" t="s">
        <v>81</v>
      </c>
      <c r="GK211" t="s">
        <v>81</v>
      </c>
      <c r="GL211" t="s">
        <v>81</v>
      </c>
      <c r="GM211" t="s">
        <v>81</v>
      </c>
      <c r="GN211" t="s">
        <v>81</v>
      </c>
      <c r="GO211" t="s">
        <v>81</v>
      </c>
      <c r="GP211" t="s">
        <v>81</v>
      </c>
      <c r="GQ211" t="s">
        <v>81</v>
      </c>
      <c r="GR211" t="s">
        <v>81</v>
      </c>
      <c r="GS211" t="s">
        <v>81</v>
      </c>
      <c r="GT211" t="s">
        <v>81</v>
      </c>
      <c r="GU211" t="s">
        <v>81</v>
      </c>
      <c r="GV211" t="s">
        <v>81</v>
      </c>
      <c r="GW211" t="s">
        <v>81</v>
      </c>
      <c r="GX211" t="s">
        <v>81</v>
      </c>
      <c r="GY211" t="s">
        <v>81</v>
      </c>
      <c r="GZ211" t="s">
        <v>81</v>
      </c>
      <c r="HA211" t="s">
        <v>81</v>
      </c>
      <c r="HB211" t="s">
        <v>81</v>
      </c>
      <c r="HC211" t="s">
        <v>81</v>
      </c>
      <c r="HD211" t="s">
        <v>81</v>
      </c>
      <c r="HE211" t="s">
        <v>81</v>
      </c>
      <c r="HF211" t="s">
        <v>81</v>
      </c>
      <c r="HG211" t="s">
        <v>81</v>
      </c>
      <c r="HH211" t="s">
        <v>81</v>
      </c>
      <c r="HI211" t="s">
        <v>81</v>
      </c>
      <c r="HJ211" t="s">
        <v>81</v>
      </c>
      <c r="HK211" t="s">
        <v>81</v>
      </c>
      <c r="HL211" t="s">
        <v>81</v>
      </c>
      <c r="HM211" t="s">
        <v>81</v>
      </c>
      <c r="HN211" t="s">
        <v>81</v>
      </c>
      <c r="HO211" t="s">
        <v>81</v>
      </c>
      <c r="HP211" t="s">
        <v>81</v>
      </c>
      <c r="HQ211" t="s">
        <v>81</v>
      </c>
      <c r="HR211" t="s">
        <v>81</v>
      </c>
      <c r="HS211" t="s">
        <v>81</v>
      </c>
      <c r="HT211" t="s">
        <v>81</v>
      </c>
      <c r="HU211" t="s">
        <v>81</v>
      </c>
      <c r="HV211" t="s">
        <v>81</v>
      </c>
      <c r="HW211" t="s">
        <v>81</v>
      </c>
      <c r="HX211" t="s">
        <v>81</v>
      </c>
      <c r="HY211" t="s">
        <v>81</v>
      </c>
      <c r="HZ211" t="s">
        <v>81</v>
      </c>
      <c r="IA211" t="s">
        <v>81</v>
      </c>
      <c r="IB211" t="s">
        <v>81</v>
      </c>
      <c r="IC211" t="s">
        <v>81</v>
      </c>
      <c r="ID211" t="s">
        <v>81</v>
      </c>
      <c r="IE211" t="s">
        <v>81</v>
      </c>
      <c r="IF211" t="s">
        <v>81</v>
      </c>
      <c r="IG211" t="s">
        <v>81</v>
      </c>
      <c r="IH211" t="s">
        <v>81</v>
      </c>
      <c r="II211" t="s">
        <v>81</v>
      </c>
      <c r="IJ211" t="s">
        <v>81</v>
      </c>
      <c r="IK211" t="s">
        <v>81</v>
      </c>
      <c r="IL211" t="s">
        <v>81</v>
      </c>
      <c r="IM211" t="s">
        <v>81</v>
      </c>
      <c r="IN211" t="s">
        <v>81</v>
      </c>
      <c r="IO211" t="s">
        <v>81</v>
      </c>
      <c r="IP211" t="s">
        <v>81</v>
      </c>
      <c r="IQ211" t="s">
        <v>81</v>
      </c>
      <c r="IR211" t="s">
        <v>81</v>
      </c>
      <c r="IS211" t="s">
        <v>81</v>
      </c>
      <c r="IT211" t="s">
        <v>81</v>
      </c>
      <c r="IU211" t="s">
        <v>81</v>
      </c>
      <c r="IV211" t="s">
        <v>81</v>
      </c>
      <c r="IW211" t="s">
        <v>81</v>
      </c>
      <c r="IX211" t="s">
        <v>81</v>
      </c>
      <c r="IY211" t="s">
        <v>81</v>
      </c>
      <c r="IZ211" t="s">
        <v>81</v>
      </c>
      <c r="JA211" t="s">
        <v>81</v>
      </c>
      <c r="JB211" t="s">
        <v>81</v>
      </c>
      <c r="JC211" t="s">
        <v>81</v>
      </c>
      <c r="JD211" t="s">
        <v>81</v>
      </c>
      <c r="JE211" t="s">
        <v>81</v>
      </c>
      <c r="JF211" t="s">
        <v>81</v>
      </c>
      <c r="JG211" t="s">
        <v>81</v>
      </c>
      <c r="JH211" t="s">
        <v>81</v>
      </c>
      <c r="JI211" t="s">
        <v>81</v>
      </c>
      <c r="JJ211" t="s">
        <v>81</v>
      </c>
      <c r="JK211" t="s">
        <v>81</v>
      </c>
      <c r="JL211" t="s">
        <v>81</v>
      </c>
      <c r="JM211" t="s">
        <v>81</v>
      </c>
      <c r="JN211" t="s">
        <v>81</v>
      </c>
      <c r="JO211" t="s">
        <v>81</v>
      </c>
      <c r="JP211" t="s">
        <v>81</v>
      </c>
      <c r="JQ211" t="s">
        <v>81</v>
      </c>
      <c r="JR211" t="s">
        <v>81</v>
      </c>
      <c r="JS211" t="s">
        <v>81</v>
      </c>
      <c r="JT211" t="s">
        <v>81</v>
      </c>
      <c r="JU211" t="s">
        <v>81</v>
      </c>
      <c r="JV211" t="s">
        <v>81</v>
      </c>
      <c r="JW211" t="s">
        <v>81</v>
      </c>
      <c r="JX211" t="s">
        <v>81</v>
      </c>
      <c r="JY211" t="s">
        <v>81</v>
      </c>
      <c r="JZ211" t="s">
        <v>81</v>
      </c>
      <c r="KA211" t="s">
        <v>81</v>
      </c>
      <c r="KB211" t="s">
        <v>81</v>
      </c>
      <c r="KC211" t="s">
        <v>81</v>
      </c>
      <c r="KD211" t="s">
        <v>81</v>
      </c>
      <c r="KE211" t="s">
        <v>81</v>
      </c>
      <c r="KF211" t="s">
        <v>81</v>
      </c>
      <c r="KG211" t="s">
        <v>81</v>
      </c>
      <c r="KH211" t="s">
        <v>81</v>
      </c>
      <c r="KI211" t="s">
        <v>81</v>
      </c>
      <c r="KJ211" t="s">
        <v>81</v>
      </c>
      <c r="KK211" t="s">
        <v>81</v>
      </c>
      <c r="KL211" t="s">
        <v>81</v>
      </c>
      <c r="KM211" t="s">
        <v>81</v>
      </c>
      <c r="KN211" t="s">
        <v>81</v>
      </c>
      <c r="KO211" t="s">
        <v>81</v>
      </c>
      <c r="KP211" t="s">
        <v>81</v>
      </c>
      <c r="KQ211" t="s">
        <v>81</v>
      </c>
      <c r="KR211" t="s">
        <v>81</v>
      </c>
      <c r="KS211" t="s">
        <v>81</v>
      </c>
      <c r="KT211" t="s">
        <v>81</v>
      </c>
      <c r="KU211" t="s">
        <v>81</v>
      </c>
      <c r="KV211" t="s">
        <v>81</v>
      </c>
      <c r="KW211" t="s">
        <v>81</v>
      </c>
      <c r="KX211" t="s">
        <v>81</v>
      </c>
      <c r="KY211" t="s">
        <v>81</v>
      </c>
      <c r="KZ211" t="s">
        <v>81</v>
      </c>
      <c r="LA211" t="s">
        <v>81</v>
      </c>
      <c r="LB211" t="s">
        <v>81</v>
      </c>
      <c r="LC211" t="s">
        <v>81</v>
      </c>
      <c r="LD211" t="s">
        <v>81</v>
      </c>
      <c r="LE211" t="s">
        <v>81</v>
      </c>
      <c r="LF211" t="s">
        <v>81</v>
      </c>
      <c r="LG211" t="s">
        <v>81</v>
      </c>
      <c r="LH211" t="s">
        <v>81</v>
      </c>
      <c r="LI211" t="s">
        <v>81</v>
      </c>
      <c r="LJ211" t="s">
        <v>81</v>
      </c>
      <c r="LK211" t="s">
        <v>81</v>
      </c>
      <c r="LL211" t="s">
        <v>81</v>
      </c>
      <c r="LM211" t="s">
        <v>81</v>
      </c>
      <c r="LN211" t="s">
        <v>81</v>
      </c>
      <c r="LO211" t="s">
        <v>81</v>
      </c>
      <c r="LP211" t="s">
        <v>81</v>
      </c>
      <c r="LQ211" t="s">
        <v>81</v>
      </c>
      <c r="LR211" t="s">
        <v>81</v>
      </c>
      <c r="LS211" t="s">
        <v>81</v>
      </c>
      <c r="LT211" t="s">
        <v>81</v>
      </c>
      <c r="LU211" t="s">
        <v>81</v>
      </c>
      <c r="LV211" t="s">
        <v>81</v>
      </c>
      <c r="LW211" t="s">
        <v>81</v>
      </c>
      <c r="LX211" t="s">
        <v>81</v>
      </c>
      <c r="LY211" t="s">
        <v>81</v>
      </c>
      <c r="LZ211" t="s">
        <v>81</v>
      </c>
      <c r="MA211" t="s">
        <v>81</v>
      </c>
      <c r="MB211" t="s">
        <v>81</v>
      </c>
      <c r="MC211" t="s">
        <v>81</v>
      </c>
      <c r="MD211" t="s">
        <v>81</v>
      </c>
      <c r="ME211" t="s">
        <v>81</v>
      </c>
      <c r="MF211" t="s">
        <v>81</v>
      </c>
      <c r="MG211" t="s">
        <v>81</v>
      </c>
      <c r="MH211" t="s">
        <v>81</v>
      </c>
      <c r="MI211" t="s">
        <v>81</v>
      </c>
      <c r="MJ211" t="s">
        <v>81</v>
      </c>
      <c r="MK211" t="s">
        <v>81</v>
      </c>
      <c r="ML211" t="s">
        <v>81</v>
      </c>
      <c r="MM211" t="s">
        <v>81</v>
      </c>
      <c r="MN211" t="s">
        <v>81</v>
      </c>
      <c r="MO211" t="s">
        <v>81</v>
      </c>
      <c r="MP211" t="s">
        <v>81</v>
      </c>
      <c r="MQ211" t="s">
        <v>81</v>
      </c>
      <c r="MR211" t="s">
        <v>81</v>
      </c>
      <c r="MS211" t="s">
        <v>81</v>
      </c>
      <c r="MT211" t="s">
        <v>81</v>
      </c>
      <c r="MU211" t="s">
        <v>81</v>
      </c>
      <c r="MV211" t="s">
        <v>81</v>
      </c>
      <c r="MW211" t="s">
        <v>81</v>
      </c>
      <c r="MX211" t="s">
        <v>81</v>
      </c>
      <c r="MY211" t="s">
        <v>81</v>
      </c>
      <c r="MZ211" t="s">
        <v>81</v>
      </c>
      <c r="NA211" t="s">
        <v>81</v>
      </c>
      <c r="NB211" t="s">
        <v>81</v>
      </c>
      <c r="NC211" t="s">
        <v>81</v>
      </c>
      <c r="ND211" t="s">
        <v>81</v>
      </c>
      <c r="NE211" t="s">
        <v>81</v>
      </c>
      <c r="NF211" t="s">
        <v>81</v>
      </c>
      <c r="NG211" t="s">
        <v>81</v>
      </c>
      <c r="NH211" t="s">
        <v>81</v>
      </c>
      <c r="NI211" t="s">
        <v>81</v>
      </c>
      <c r="NJ211" t="s">
        <v>81</v>
      </c>
      <c r="NK211" t="s">
        <v>81</v>
      </c>
      <c r="NL211" t="s">
        <v>81</v>
      </c>
      <c r="NM211" t="s">
        <v>81</v>
      </c>
      <c r="NN211" t="s">
        <v>81</v>
      </c>
      <c r="NO211" t="s">
        <v>81</v>
      </c>
      <c r="NP211" t="s">
        <v>81</v>
      </c>
      <c r="NQ211" t="s">
        <v>81</v>
      </c>
      <c r="NR211" t="s">
        <v>81</v>
      </c>
      <c r="NS211" t="s">
        <v>81</v>
      </c>
      <c r="NT211" t="s">
        <v>81</v>
      </c>
      <c r="NU211" t="s">
        <v>81</v>
      </c>
      <c r="NV211" t="s">
        <v>81</v>
      </c>
      <c r="NW211" t="s">
        <v>81</v>
      </c>
      <c r="NX211" t="s">
        <v>81</v>
      </c>
      <c r="NY211" t="s">
        <v>81</v>
      </c>
      <c r="NZ211" t="s">
        <v>81</v>
      </c>
      <c r="OA211" t="s">
        <v>81</v>
      </c>
      <c r="OB211" t="s">
        <v>81</v>
      </c>
      <c r="OC211" t="s">
        <v>81</v>
      </c>
      <c r="OD211" t="s">
        <v>81</v>
      </c>
      <c r="OE211" t="s">
        <v>81</v>
      </c>
      <c r="OF211" t="s">
        <v>81</v>
      </c>
      <c r="OG211" t="s">
        <v>81</v>
      </c>
      <c r="OH211" t="s">
        <v>81</v>
      </c>
      <c r="OI211" t="s">
        <v>81</v>
      </c>
      <c r="OJ211" t="s">
        <v>81</v>
      </c>
      <c r="OK211" t="s">
        <v>81</v>
      </c>
      <c r="OL211" t="s">
        <v>81</v>
      </c>
      <c r="OM211">
        <v>0</v>
      </c>
      <c r="ON211" t="s">
        <v>81</v>
      </c>
      <c r="OO211" t="s">
        <v>81</v>
      </c>
      <c r="OP211" t="s">
        <v>81</v>
      </c>
      <c r="OQ211" t="s">
        <v>81</v>
      </c>
      <c r="OR211" t="s">
        <v>81</v>
      </c>
      <c r="OS211" t="s">
        <v>81</v>
      </c>
      <c r="OT211" t="s">
        <v>81</v>
      </c>
      <c r="OU211" t="s">
        <v>81</v>
      </c>
      <c r="OV211" t="s">
        <v>81</v>
      </c>
      <c r="OW211" t="s">
        <v>81</v>
      </c>
      <c r="OX211" t="s">
        <v>81</v>
      </c>
      <c r="OY211" t="s">
        <v>81</v>
      </c>
      <c r="OZ211" t="s">
        <v>81</v>
      </c>
      <c r="PA211" t="s">
        <v>81</v>
      </c>
      <c r="PB211" t="s">
        <v>81</v>
      </c>
      <c r="PC211" t="s">
        <v>81</v>
      </c>
      <c r="PD211" t="s">
        <v>81</v>
      </c>
    </row>
    <row r="212" spans="1:420" x14ac:dyDescent="0.35">
      <c r="A212" s="20">
        <v>3040915</v>
      </c>
      <c r="B212" s="20">
        <v>3</v>
      </c>
      <c r="C212" s="20">
        <v>4</v>
      </c>
      <c r="D212" s="20">
        <v>9</v>
      </c>
      <c r="E212" s="20" t="s">
        <v>2092</v>
      </c>
      <c r="F212" s="20">
        <v>1</v>
      </c>
      <c r="G212" s="20">
        <v>1</v>
      </c>
      <c r="H212" s="20">
        <v>1</v>
      </c>
      <c r="I212" s="20">
        <v>150</v>
      </c>
      <c r="J212" s="20">
        <v>50</v>
      </c>
      <c r="K212" t="s">
        <v>81</v>
      </c>
      <c r="L212" s="20">
        <v>6000</v>
      </c>
      <c r="M212" s="20">
        <v>13</v>
      </c>
      <c r="N212" s="20">
        <v>1.5</v>
      </c>
      <c r="O212" s="20">
        <v>1.5</v>
      </c>
      <c r="P212" s="20">
        <v>80</v>
      </c>
      <c r="Q212" s="20">
        <v>4</v>
      </c>
      <c r="R212" t="s">
        <v>81</v>
      </c>
      <c r="S212" s="20">
        <v>12500</v>
      </c>
      <c r="T212" t="s">
        <v>81</v>
      </c>
      <c r="U212" t="s">
        <v>81</v>
      </c>
      <c r="V212" t="s">
        <v>81</v>
      </c>
      <c r="W212" t="s">
        <v>81</v>
      </c>
      <c r="X212" t="s">
        <v>81</v>
      </c>
      <c r="Y212" t="s">
        <v>81</v>
      </c>
      <c r="Z212" t="s">
        <v>81</v>
      </c>
      <c r="AA212" t="s">
        <v>81</v>
      </c>
      <c r="AB212" t="s">
        <v>81</v>
      </c>
      <c r="AC212" t="s">
        <v>81</v>
      </c>
      <c r="AD212" t="s">
        <v>81</v>
      </c>
      <c r="AE212" t="s">
        <v>81</v>
      </c>
      <c r="AF212" t="s">
        <v>81</v>
      </c>
      <c r="AG212" t="s">
        <v>81</v>
      </c>
      <c r="AH212" t="s">
        <v>81</v>
      </c>
      <c r="AI212" t="s">
        <v>81</v>
      </c>
      <c r="AJ212" t="s">
        <v>81</v>
      </c>
      <c r="AK212" t="s">
        <v>81</v>
      </c>
      <c r="AL212" t="s">
        <v>81</v>
      </c>
      <c r="AM212" t="s">
        <v>81</v>
      </c>
      <c r="AN212" t="s">
        <v>81</v>
      </c>
      <c r="AO212" t="s">
        <v>81</v>
      </c>
      <c r="AP212" t="s">
        <v>81</v>
      </c>
      <c r="AQ212" t="s">
        <v>81</v>
      </c>
      <c r="AR212" t="s">
        <v>81</v>
      </c>
      <c r="AS212" t="s">
        <v>81</v>
      </c>
      <c r="AT212" t="s">
        <v>81</v>
      </c>
      <c r="AU212" t="s">
        <v>81</v>
      </c>
      <c r="AV212">
        <v>2</v>
      </c>
      <c r="AW212">
        <v>40000</v>
      </c>
      <c r="AX212">
        <v>80000</v>
      </c>
      <c r="AY212" t="s">
        <v>81</v>
      </c>
      <c r="AZ212">
        <v>20000</v>
      </c>
      <c r="BA212">
        <v>150000</v>
      </c>
      <c r="BB212">
        <v>30000</v>
      </c>
      <c r="BC212">
        <v>30000</v>
      </c>
      <c r="BD212" t="s">
        <v>81</v>
      </c>
      <c r="BE212" t="s">
        <v>81</v>
      </c>
      <c r="BF212" t="s">
        <v>81</v>
      </c>
      <c r="BG212" t="s">
        <v>81</v>
      </c>
      <c r="BH212" t="s">
        <v>81</v>
      </c>
      <c r="BI212" t="s">
        <v>81</v>
      </c>
      <c r="BJ212" t="s">
        <v>81</v>
      </c>
      <c r="BK212" t="s">
        <v>81</v>
      </c>
      <c r="BL212" t="s">
        <v>81</v>
      </c>
      <c r="BM212" t="s">
        <v>81</v>
      </c>
      <c r="BN212" t="s">
        <v>81</v>
      </c>
      <c r="BO212" t="s">
        <v>81</v>
      </c>
      <c r="BP212" t="s">
        <v>81</v>
      </c>
      <c r="BQ212" t="s">
        <v>81</v>
      </c>
      <c r="BR212" t="s">
        <v>81</v>
      </c>
      <c r="BS212" t="s">
        <v>81</v>
      </c>
      <c r="BT212" t="s">
        <v>81</v>
      </c>
      <c r="BU212">
        <v>1</v>
      </c>
      <c r="BV212" t="s">
        <v>81</v>
      </c>
      <c r="BW212" t="s">
        <v>81</v>
      </c>
      <c r="BX212" t="s">
        <v>81</v>
      </c>
      <c r="BY212">
        <v>5</v>
      </c>
      <c r="BZ212" t="s">
        <v>81</v>
      </c>
      <c r="CA212" t="s">
        <v>81</v>
      </c>
      <c r="CB212" t="s">
        <v>81</v>
      </c>
      <c r="CC212" t="s">
        <v>81</v>
      </c>
      <c r="CD212" t="s">
        <v>81</v>
      </c>
      <c r="CE212">
        <v>1</v>
      </c>
      <c r="CF212" t="s">
        <v>81</v>
      </c>
      <c r="CG212">
        <v>2</v>
      </c>
      <c r="CH212" t="s">
        <v>81</v>
      </c>
      <c r="CI212">
        <v>1</v>
      </c>
      <c r="CJ212">
        <v>2</v>
      </c>
      <c r="CK212" t="s">
        <v>81</v>
      </c>
      <c r="CL212">
        <v>10</v>
      </c>
      <c r="CM212" t="s">
        <v>81</v>
      </c>
      <c r="CN212">
        <v>1</v>
      </c>
      <c r="CO212">
        <v>1</v>
      </c>
      <c r="CP212" t="s">
        <v>81</v>
      </c>
      <c r="CQ212" t="s">
        <v>81</v>
      </c>
      <c r="CR212" t="s">
        <v>81</v>
      </c>
      <c r="CS212">
        <v>1</v>
      </c>
      <c r="CT212">
        <v>1</v>
      </c>
      <c r="CU212" t="s">
        <v>81</v>
      </c>
      <c r="CV212">
        <v>2</v>
      </c>
      <c r="CW212" t="s">
        <v>81</v>
      </c>
      <c r="CX212">
        <v>1</v>
      </c>
      <c r="CY212">
        <v>1</v>
      </c>
      <c r="CZ212" t="s">
        <v>81</v>
      </c>
      <c r="DA212" t="s">
        <v>81</v>
      </c>
      <c r="DB212" t="s">
        <v>81</v>
      </c>
      <c r="DC212">
        <v>4</v>
      </c>
      <c r="DD212" t="s">
        <v>81</v>
      </c>
      <c r="DE212" t="s">
        <v>81</v>
      </c>
      <c r="DF212" t="s">
        <v>81</v>
      </c>
      <c r="DG212">
        <v>2</v>
      </c>
      <c r="DH212">
        <v>1</v>
      </c>
      <c r="DI212" t="s">
        <v>81</v>
      </c>
      <c r="DJ212" t="s">
        <v>81</v>
      </c>
      <c r="DK212" t="s">
        <v>81</v>
      </c>
      <c r="DL212" t="s">
        <v>81</v>
      </c>
      <c r="DM212" t="s">
        <v>81</v>
      </c>
      <c r="DN212" t="s">
        <v>81</v>
      </c>
      <c r="DO212" t="s">
        <v>81</v>
      </c>
      <c r="DP212">
        <v>1</v>
      </c>
      <c r="DQ212" t="s">
        <v>81</v>
      </c>
      <c r="DR212">
        <v>1</v>
      </c>
      <c r="DS212" t="s">
        <v>81</v>
      </c>
      <c r="DT212" t="s">
        <v>81</v>
      </c>
      <c r="DU212" t="s">
        <v>81</v>
      </c>
      <c r="DV212" t="s">
        <v>81</v>
      </c>
      <c r="DW212" t="s">
        <v>81</v>
      </c>
      <c r="DX212">
        <v>1</v>
      </c>
      <c r="DY212" t="s">
        <v>81</v>
      </c>
      <c r="DZ212" t="s">
        <v>81</v>
      </c>
      <c r="EA212" t="s">
        <v>81</v>
      </c>
      <c r="EB212">
        <v>7</v>
      </c>
      <c r="EC212" t="s">
        <v>81</v>
      </c>
      <c r="ED212" t="s">
        <v>81</v>
      </c>
      <c r="EE212" t="s">
        <v>81</v>
      </c>
      <c r="EF212" t="s">
        <v>81</v>
      </c>
      <c r="EG212" t="s">
        <v>81</v>
      </c>
      <c r="EH212" t="s">
        <v>81</v>
      </c>
      <c r="EI212" t="s">
        <v>81</v>
      </c>
      <c r="EJ212" t="s">
        <v>81</v>
      </c>
      <c r="EK212" t="s">
        <v>81</v>
      </c>
      <c r="EL212" t="s">
        <v>81</v>
      </c>
      <c r="EM212">
        <v>1</v>
      </c>
      <c r="EN212" t="s">
        <v>81</v>
      </c>
      <c r="EO212">
        <v>2</v>
      </c>
      <c r="EP212" t="s">
        <v>81</v>
      </c>
      <c r="EQ212">
        <v>1</v>
      </c>
      <c r="ER212">
        <v>1</v>
      </c>
      <c r="ES212" t="s">
        <v>81</v>
      </c>
      <c r="ET212" t="s">
        <v>81</v>
      </c>
      <c r="EU212" t="s">
        <v>81</v>
      </c>
      <c r="EV212">
        <v>1</v>
      </c>
      <c r="EW212" t="s">
        <v>81</v>
      </c>
      <c r="EX212" t="s">
        <v>81</v>
      </c>
      <c r="EY212" t="s">
        <v>81</v>
      </c>
      <c r="EZ212">
        <v>10</v>
      </c>
      <c r="FA212">
        <v>1</v>
      </c>
      <c r="FB212" t="s">
        <v>81</v>
      </c>
      <c r="FC212" t="s">
        <v>81</v>
      </c>
      <c r="FD212" t="s">
        <v>81</v>
      </c>
      <c r="FE212" t="s">
        <v>81</v>
      </c>
      <c r="FF212" t="s">
        <v>81</v>
      </c>
      <c r="FG212" t="s">
        <v>81</v>
      </c>
      <c r="FH212" t="s">
        <v>81</v>
      </c>
      <c r="FI212" t="s">
        <v>81</v>
      </c>
      <c r="FJ212">
        <v>25</v>
      </c>
      <c r="FK212">
        <v>1</v>
      </c>
      <c r="FL212" t="s">
        <v>81</v>
      </c>
      <c r="FM212" t="s">
        <v>81</v>
      </c>
      <c r="FN212" t="s">
        <v>81</v>
      </c>
      <c r="FO212" t="s">
        <v>81</v>
      </c>
      <c r="FP212" t="s">
        <v>81</v>
      </c>
      <c r="FQ212">
        <v>1</v>
      </c>
      <c r="FR212" t="s">
        <v>81</v>
      </c>
      <c r="FS212" t="s">
        <v>81</v>
      </c>
      <c r="FT212" t="s">
        <v>81</v>
      </c>
      <c r="FU212">
        <v>1</v>
      </c>
      <c r="FV212" t="s">
        <v>81</v>
      </c>
      <c r="FW212" t="s">
        <v>81</v>
      </c>
      <c r="FX212" t="s">
        <v>81</v>
      </c>
      <c r="FY212" t="s">
        <v>81</v>
      </c>
      <c r="FZ212" t="s">
        <v>81</v>
      </c>
      <c r="GA212" t="s">
        <v>81</v>
      </c>
      <c r="GB212" t="s">
        <v>81</v>
      </c>
      <c r="GC212" t="s">
        <v>81</v>
      </c>
      <c r="GD212" t="s">
        <v>81</v>
      </c>
      <c r="GE212" t="s">
        <v>81</v>
      </c>
      <c r="GF212" t="s">
        <v>81</v>
      </c>
      <c r="GG212" t="s">
        <v>81</v>
      </c>
      <c r="GH212" t="s">
        <v>81</v>
      </c>
      <c r="GI212" t="s">
        <v>81</v>
      </c>
      <c r="GJ212" t="s">
        <v>81</v>
      </c>
      <c r="GK212" t="s">
        <v>81</v>
      </c>
      <c r="GL212" t="s">
        <v>81</v>
      </c>
      <c r="GM212" t="s">
        <v>81</v>
      </c>
      <c r="GN212" t="s">
        <v>81</v>
      </c>
      <c r="GO212" t="s">
        <v>81</v>
      </c>
      <c r="GP212" t="s">
        <v>81</v>
      </c>
      <c r="GQ212" t="s">
        <v>81</v>
      </c>
      <c r="GR212" t="s">
        <v>81</v>
      </c>
      <c r="GS212" t="s">
        <v>81</v>
      </c>
      <c r="GT212" t="s">
        <v>81</v>
      </c>
      <c r="GU212" t="s">
        <v>81</v>
      </c>
      <c r="GV212" t="s">
        <v>81</v>
      </c>
      <c r="GW212" t="s">
        <v>81</v>
      </c>
      <c r="GX212" t="s">
        <v>81</v>
      </c>
      <c r="GY212" t="s">
        <v>81</v>
      </c>
      <c r="GZ212" t="s">
        <v>81</v>
      </c>
      <c r="HA212" t="s">
        <v>81</v>
      </c>
      <c r="HB212" t="s">
        <v>81</v>
      </c>
      <c r="HC212" t="s">
        <v>81</v>
      </c>
      <c r="HD212" t="s">
        <v>81</v>
      </c>
      <c r="HE212" t="s">
        <v>81</v>
      </c>
      <c r="HF212" t="s">
        <v>81</v>
      </c>
      <c r="HG212" t="s">
        <v>81</v>
      </c>
      <c r="HH212" t="s">
        <v>81</v>
      </c>
      <c r="HI212" t="s">
        <v>81</v>
      </c>
      <c r="HJ212" t="s">
        <v>81</v>
      </c>
      <c r="HK212" t="s">
        <v>81</v>
      </c>
      <c r="HL212" t="s">
        <v>81</v>
      </c>
      <c r="HM212" t="s">
        <v>81</v>
      </c>
      <c r="HN212" t="s">
        <v>81</v>
      </c>
      <c r="HO212" t="s">
        <v>81</v>
      </c>
      <c r="HP212" t="s">
        <v>81</v>
      </c>
      <c r="HQ212" t="s">
        <v>81</v>
      </c>
      <c r="HR212" t="s">
        <v>81</v>
      </c>
      <c r="HS212" t="s">
        <v>81</v>
      </c>
      <c r="HT212" t="s">
        <v>81</v>
      </c>
      <c r="HU212" t="s">
        <v>81</v>
      </c>
      <c r="HV212" t="s">
        <v>81</v>
      </c>
      <c r="HW212" t="s">
        <v>81</v>
      </c>
      <c r="HX212" t="s">
        <v>81</v>
      </c>
      <c r="HY212" t="s">
        <v>81</v>
      </c>
      <c r="HZ212" t="s">
        <v>81</v>
      </c>
      <c r="IA212" t="s">
        <v>81</v>
      </c>
      <c r="IB212" t="s">
        <v>81</v>
      </c>
      <c r="IC212" t="s">
        <v>81</v>
      </c>
      <c r="ID212" t="s">
        <v>81</v>
      </c>
      <c r="IE212" t="s">
        <v>81</v>
      </c>
      <c r="IF212" t="s">
        <v>81</v>
      </c>
      <c r="IG212" t="s">
        <v>81</v>
      </c>
      <c r="IH212" t="s">
        <v>81</v>
      </c>
      <c r="II212" t="s">
        <v>81</v>
      </c>
      <c r="IJ212" t="s">
        <v>81</v>
      </c>
      <c r="IK212" t="s">
        <v>81</v>
      </c>
      <c r="IL212" t="s">
        <v>81</v>
      </c>
      <c r="IM212" t="s">
        <v>81</v>
      </c>
      <c r="IN212" t="s">
        <v>81</v>
      </c>
      <c r="IO212" t="s">
        <v>81</v>
      </c>
      <c r="IP212" t="s">
        <v>81</v>
      </c>
      <c r="IQ212" t="s">
        <v>81</v>
      </c>
      <c r="IR212" t="s">
        <v>81</v>
      </c>
      <c r="IS212" t="s">
        <v>81</v>
      </c>
      <c r="IT212" t="s">
        <v>81</v>
      </c>
      <c r="IU212" t="s">
        <v>81</v>
      </c>
      <c r="IV212" t="s">
        <v>81</v>
      </c>
      <c r="IW212" t="s">
        <v>81</v>
      </c>
      <c r="IX212" t="s">
        <v>81</v>
      </c>
      <c r="IY212" t="s">
        <v>81</v>
      </c>
      <c r="IZ212" t="s">
        <v>81</v>
      </c>
      <c r="JA212" t="s">
        <v>81</v>
      </c>
      <c r="JB212" t="s">
        <v>81</v>
      </c>
      <c r="JC212" t="s">
        <v>81</v>
      </c>
      <c r="JD212" t="s">
        <v>81</v>
      </c>
      <c r="JE212" t="s">
        <v>81</v>
      </c>
      <c r="JF212" t="s">
        <v>81</v>
      </c>
      <c r="JG212" t="s">
        <v>81</v>
      </c>
      <c r="JH212" t="s">
        <v>81</v>
      </c>
      <c r="JI212" t="s">
        <v>81</v>
      </c>
      <c r="JJ212" t="s">
        <v>81</v>
      </c>
      <c r="JK212" t="s">
        <v>81</v>
      </c>
      <c r="JL212" t="s">
        <v>81</v>
      </c>
      <c r="JM212" t="s">
        <v>81</v>
      </c>
      <c r="JN212" t="s">
        <v>81</v>
      </c>
      <c r="JO212" t="s">
        <v>81</v>
      </c>
      <c r="JP212" t="s">
        <v>81</v>
      </c>
      <c r="JQ212" t="s">
        <v>81</v>
      </c>
      <c r="JR212" t="s">
        <v>81</v>
      </c>
      <c r="JS212" t="s">
        <v>81</v>
      </c>
      <c r="JT212" t="s">
        <v>81</v>
      </c>
      <c r="JU212" t="s">
        <v>81</v>
      </c>
      <c r="JV212" t="s">
        <v>81</v>
      </c>
      <c r="JW212" t="s">
        <v>81</v>
      </c>
      <c r="JX212" t="s">
        <v>81</v>
      </c>
      <c r="JY212" t="s">
        <v>81</v>
      </c>
      <c r="JZ212" t="s">
        <v>81</v>
      </c>
      <c r="KA212" t="s">
        <v>81</v>
      </c>
      <c r="KB212" t="s">
        <v>81</v>
      </c>
      <c r="KC212" t="s">
        <v>81</v>
      </c>
      <c r="KD212" t="s">
        <v>81</v>
      </c>
      <c r="KE212" t="s">
        <v>81</v>
      </c>
      <c r="KF212" t="s">
        <v>81</v>
      </c>
      <c r="KG212" t="s">
        <v>81</v>
      </c>
      <c r="KH212" t="s">
        <v>81</v>
      </c>
      <c r="KI212" t="s">
        <v>81</v>
      </c>
      <c r="KJ212" t="s">
        <v>81</v>
      </c>
      <c r="KK212" t="s">
        <v>81</v>
      </c>
      <c r="KL212" t="s">
        <v>81</v>
      </c>
      <c r="KM212" t="s">
        <v>81</v>
      </c>
      <c r="KN212" t="s">
        <v>81</v>
      </c>
      <c r="KO212" t="s">
        <v>81</v>
      </c>
      <c r="KP212" t="s">
        <v>81</v>
      </c>
      <c r="KQ212" t="s">
        <v>81</v>
      </c>
      <c r="KR212" t="s">
        <v>81</v>
      </c>
      <c r="KS212" t="s">
        <v>81</v>
      </c>
      <c r="KT212" t="s">
        <v>81</v>
      </c>
      <c r="KU212" t="s">
        <v>81</v>
      </c>
      <c r="KV212" t="s">
        <v>81</v>
      </c>
      <c r="KW212" t="s">
        <v>81</v>
      </c>
      <c r="KX212" t="s">
        <v>81</v>
      </c>
      <c r="KY212" t="s">
        <v>81</v>
      </c>
      <c r="KZ212" t="s">
        <v>81</v>
      </c>
      <c r="LA212" t="s">
        <v>81</v>
      </c>
      <c r="LB212" t="s">
        <v>81</v>
      </c>
      <c r="LC212" t="s">
        <v>81</v>
      </c>
      <c r="LD212" t="s">
        <v>81</v>
      </c>
      <c r="LE212" t="s">
        <v>81</v>
      </c>
      <c r="LF212" t="s">
        <v>81</v>
      </c>
      <c r="LG212" t="s">
        <v>81</v>
      </c>
      <c r="LH212" t="s">
        <v>81</v>
      </c>
      <c r="LI212" t="s">
        <v>81</v>
      </c>
      <c r="LJ212" t="s">
        <v>81</v>
      </c>
      <c r="LK212" t="s">
        <v>81</v>
      </c>
      <c r="LL212" t="s">
        <v>81</v>
      </c>
      <c r="LM212" t="s">
        <v>81</v>
      </c>
      <c r="LN212" t="s">
        <v>81</v>
      </c>
      <c r="LO212" t="s">
        <v>81</v>
      </c>
      <c r="LP212" t="s">
        <v>81</v>
      </c>
      <c r="LQ212" t="s">
        <v>81</v>
      </c>
      <c r="LR212" t="s">
        <v>81</v>
      </c>
      <c r="LS212" t="s">
        <v>81</v>
      </c>
      <c r="LT212" t="s">
        <v>81</v>
      </c>
      <c r="LU212" t="s">
        <v>81</v>
      </c>
      <c r="LV212" t="s">
        <v>81</v>
      </c>
      <c r="LW212" t="s">
        <v>81</v>
      </c>
      <c r="LX212" t="s">
        <v>81</v>
      </c>
      <c r="LY212" t="s">
        <v>81</v>
      </c>
      <c r="LZ212" t="s">
        <v>81</v>
      </c>
      <c r="MA212" t="s">
        <v>81</v>
      </c>
      <c r="MB212" t="s">
        <v>81</v>
      </c>
      <c r="MC212" t="s">
        <v>81</v>
      </c>
      <c r="MD212" t="s">
        <v>81</v>
      </c>
      <c r="ME212" t="s">
        <v>81</v>
      </c>
      <c r="MF212" t="s">
        <v>81</v>
      </c>
      <c r="MG212" t="s">
        <v>81</v>
      </c>
      <c r="MH212" t="s">
        <v>81</v>
      </c>
      <c r="MI212" t="s">
        <v>81</v>
      </c>
      <c r="MJ212" t="s">
        <v>81</v>
      </c>
      <c r="MK212" t="s">
        <v>81</v>
      </c>
      <c r="ML212" t="s">
        <v>81</v>
      </c>
      <c r="MM212" t="s">
        <v>81</v>
      </c>
      <c r="MN212" t="s">
        <v>81</v>
      </c>
      <c r="MO212" t="s">
        <v>81</v>
      </c>
      <c r="MP212" t="s">
        <v>81</v>
      </c>
      <c r="MQ212" t="s">
        <v>81</v>
      </c>
      <c r="MR212" t="s">
        <v>81</v>
      </c>
      <c r="MS212" t="s">
        <v>81</v>
      </c>
      <c r="MT212" t="s">
        <v>81</v>
      </c>
      <c r="MU212" t="s">
        <v>81</v>
      </c>
      <c r="MV212" t="s">
        <v>81</v>
      </c>
      <c r="MW212" t="s">
        <v>81</v>
      </c>
      <c r="MX212" t="s">
        <v>81</v>
      </c>
      <c r="MY212" t="s">
        <v>81</v>
      </c>
      <c r="MZ212" t="s">
        <v>81</v>
      </c>
      <c r="NA212" t="s">
        <v>81</v>
      </c>
      <c r="NB212" t="s">
        <v>81</v>
      </c>
      <c r="NC212" t="s">
        <v>81</v>
      </c>
      <c r="ND212" t="s">
        <v>81</v>
      </c>
      <c r="NE212" t="s">
        <v>81</v>
      </c>
      <c r="NF212" t="s">
        <v>81</v>
      </c>
      <c r="NG212" t="s">
        <v>81</v>
      </c>
      <c r="NH212" t="s">
        <v>81</v>
      </c>
      <c r="NI212" t="s">
        <v>81</v>
      </c>
      <c r="NJ212" t="s">
        <v>81</v>
      </c>
      <c r="NK212" t="s">
        <v>81</v>
      </c>
      <c r="NL212" t="s">
        <v>81</v>
      </c>
      <c r="NM212" t="s">
        <v>81</v>
      </c>
      <c r="NN212" t="s">
        <v>81</v>
      </c>
      <c r="NO212" t="s">
        <v>81</v>
      </c>
      <c r="NP212" t="s">
        <v>81</v>
      </c>
      <c r="NQ212" t="s">
        <v>81</v>
      </c>
      <c r="NR212" t="s">
        <v>81</v>
      </c>
      <c r="NS212" t="s">
        <v>81</v>
      </c>
      <c r="NT212" t="s">
        <v>81</v>
      </c>
      <c r="NU212" t="s">
        <v>81</v>
      </c>
      <c r="NV212" t="s">
        <v>81</v>
      </c>
      <c r="NW212" t="s">
        <v>81</v>
      </c>
      <c r="NX212" t="s">
        <v>81</v>
      </c>
      <c r="NY212" t="s">
        <v>81</v>
      </c>
      <c r="NZ212" t="s">
        <v>81</v>
      </c>
      <c r="OA212" t="s">
        <v>81</v>
      </c>
      <c r="OB212" t="s">
        <v>81</v>
      </c>
      <c r="OC212" t="s">
        <v>81</v>
      </c>
      <c r="OD212" t="s">
        <v>81</v>
      </c>
      <c r="OE212" t="s">
        <v>81</v>
      </c>
      <c r="OF212" t="s">
        <v>81</v>
      </c>
      <c r="OG212" t="s">
        <v>81</v>
      </c>
      <c r="OH212" t="s">
        <v>81</v>
      </c>
      <c r="OI212" t="s">
        <v>81</v>
      </c>
      <c r="OJ212" t="s">
        <v>81</v>
      </c>
      <c r="OK212" t="s">
        <v>81</v>
      </c>
      <c r="OL212" t="s">
        <v>81</v>
      </c>
      <c r="OM212">
        <v>0</v>
      </c>
      <c r="ON212" t="s">
        <v>81</v>
      </c>
      <c r="OO212" t="s">
        <v>81</v>
      </c>
      <c r="OP212">
        <v>1</v>
      </c>
      <c r="OQ212">
        <v>2</v>
      </c>
      <c r="OR212">
        <v>1</v>
      </c>
      <c r="OS212" t="s">
        <v>81</v>
      </c>
      <c r="OT212" t="s">
        <v>81</v>
      </c>
      <c r="OU212" t="s">
        <v>81</v>
      </c>
      <c r="OV212" t="s">
        <v>81</v>
      </c>
      <c r="OW212" t="s">
        <v>81</v>
      </c>
      <c r="OX212" t="s">
        <v>81</v>
      </c>
      <c r="OY212" t="s">
        <v>81</v>
      </c>
      <c r="OZ212" t="s">
        <v>81</v>
      </c>
      <c r="PA212" t="s">
        <v>81</v>
      </c>
      <c r="PB212" t="s">
        <v>81</v>
      </c>
      <c r="PC212" t="s">
        <v>81</v>
      </c>
      <c r="PD212" t="s">
        <v>81</v>
      </c>
    </row>
    <row r="213" spans="1:420" x14ac:dyDescent="0.35">
      <c r="A213" s="20">
        <v>3040916</v>
      </c>
      <c r="B213" s="20">
        <v>3</v>
      </c>
      <c r="C213" s="20">
        <v>4</v>
      </c>
      <c r="D213" s="20">
        <v>9</v>
      </c>
      <c r="E213" s="20" t="s">
        <v>1660</v>
      </c>
      <c r="F213" s="20">
        <v>2</v>
      </c>
      <c r="G213" s="20">
        <v>5</v>
      </c>
      <c r="H213" s="20">
        <v>5</v>
      </c>
      <c r="I213" s="20">
        <v>120</v>
      </c>
      <c r="J213" t="s">
        <v>81</v>
      </c>
      <c r="K213" s="20">
        <v>10</v>
      </c>
      <c r="L213" s="20">
        <v>6000</v>
      </c>
      <c r="M213" t="s">
        <v>81</v>
      </c>
      <c r="N213" t="s">
        <v>81</v>
      </c>
      <c r="O213" t="s">
        <v>81</v>
      </c>
      <c r="P213" t="s">
        <v>81</v>
      </c>
      <c r="Q213" t="s">
        <v>81</v>
      </c>
      <c r="R213" t="s">
        <v>81</v>
      </c>
      <c r="S213" t="s">
        <v>81</v>
      </c>
      <c r="T213" t="s">
        <v>81</v>
      </c>
      <c r="U213" t="s">
        <v>81</v>
      </c>
      <c r="V213" t="s">
        <v>81</v>
      </c>
      <c r="W213" t="s">
        <v>81</v>
      </c>
      <c r="X213" t="s">
        <v>81</v>
      </c>
      <c r="Y213" t="s">
        <v>81</v>
      </c>
      <c r="Z213" t="s">
        <v>81</v>
      </c>
      <c r="AA213" t="s">
        <v>81</v>
      </c>
      <c r="AB213" t="s">
        <v>81</v>
      </c>
      <c r="AC213" t="s">
        <v>81</v>
      </c>
      <c r="AD213" t="s">
        <v>81</v>
      </c>
      <c r="AE213" t="s">
        <v>81</v>
      </c>
      <c r="AF213" t="s">
        <v>81</v>
      </c>
      <c r="AG213" t="s">
        <v>81</v>
      </c>
      <c r="AH213" t="s">
        <v>81</v>
      </c>
      <c r="AI213" t="s">
        <v>81</v>
      </c>
      <c r="AJ213" t="s">
        <v>81</v>
      </c>
      <c r="AK213" t="s">
        <v>81</v>
      </c>
      <c r="AL213" t="s">
        <v>81</v>
      </c>
      <c r="AM213" t="s">
        <v>81</v>
      </c>
      <c r="AN213" t="s">
        <v>81</v>
      </c>
      <c r="AO213" t="s">
        <v>81</v>
      </c>
      <c r="AP213" t="s">
        <v>81</v>
      </c>
      <c r="AQ213" t="s">
        <v>81</v>
      </c>
      <c r="AR213" t="s">
        <v>81</v>
      </c>
      <c r="AS213" t="s">
        <v>81</v>
      </c>
      <c r="AT213" t="s">
        <v>81</v>
      </c>
      <c r="AU213" t="s">
        <v>81</v>
      </c>
      <c r="AV213">
        <v>1</v>
      </c>
      <c r="AW213" t="s">
        <v>81</v>
      </c>
      <c r="AX213">
        <v>45000</v>
      </c>
      <c r="AY213" t="s">
        <v>81</v>
      </c>
      <c r="AZ213">
        <v>20000</v>
      </c>
      <c r="BA213" t="s">
        <v>81</v>
      </c>
      <c r="BB213" t="s">
        <v>81</v>
      </c>
      <c r="BC213" t="s">
        <v>81</v>
      </c>
      <c r="BD213" t="s">
        <v>81</v>
      </c>
      <c r="BE213" t="s">
        <v>81</v>
      </c>
      <c r="BF213" t="s">
        <v>81</v>
      </c>
      <c r="BG213" t="s">
        <v>81</v>
      </c>
      <c r="BH213" t="s">
        <v>81</v>
      </c>
      <c r="BI213" t="s">
        <v>81</v>
      </c>
      <c r="BJ213" t="s">
        <v>81</v>
      </c>
      <c r="BK213" t="s">
        <v>81</v>
      </c>
      <c r="BL213" t="s">
        <v>81</v>
      </c>
      <c r="BM213" t="s">
        <v>81</v>
      </c>
      <c r="BN213" t="s">
        <v>81</v>
      </c>
      <c r="BO213" t="s">
        <v>81</v>
      </c>
      <c r="BP213" t="s">
        <v>81</v>
      </c>
      <c r="BQ213" t="s">
        <v>81</v>
      </c>
      <c r="BR213" t="s">
        <v>81</v>
      </c>
      <c r="BS213" t="s">
        <v>81</v>
      </c>
      <c r="BT213" t="s">
        <v>81</v>
      </c>
      <c r="BU213" s="27">
        <v>0</v>
      </c>
      <c r="BV213" t="s">
        <v>81</v>
      </c>
      <c r="BW213">
        <v>40</v>
      </c>
      <c r="BX213" t="s">
        <v>81</v>
      </c>
      <c r="BY213">
        <v>1</v>
      </c>
      <c r="BZ213" t="s">
        <v>81</v>
      </c>
      <c r="CA213" t="s">
        <v>81</v>
      </c>
      <c r="CB213">
        <v>1</v>
      </c>
      <c r="CC213" t="s">
        <v>81</v>
      </c>
      <c r="CD213">
        <v>1</v>
      </c>
      <c r="CE213" t="s">
        <v>81</v>
      </c>
      <c r="CF213" t="s">
        <v>81</v>
      </c>
      <c r="CG213" t="s">
        <v>81</v>
      </c>
      <c r="CH213" t="s">
        <v>81</v>
      </c>
      <c r="CI213" t="s">
        <v>81</v>
      </c>
      <c r="CJ213" t="s">
        <v>81</v>
      </c>
      <c r="CK213" t="s">
        <v>81</v>
      </c>
      <c r="CL213" t="s">
        <v>81</v>
      </c>
      <c r="CM213" t="s">
        <v>81</v>
      </c>
      <c r="CN213" t="s">
        <v>81</v>
      </c>
      <c r="CO213" t="s">
        <v>81</v>
      </c>
      <c r="CP213" t="s">
        <v>81</v>
      </c>
      <c r="CQ213">
        <v>3</v>
      </c>
      <c r="CR213" t="s">
        <v>81</v>
      </c>
      <c r="CS213">
        <v>1</v>
      </c>
      <c r="CT213" t="s">
        <v>81</v>
      </c>
      <c r="CU213" t="s">
        <v>81</v>
      </c>
      <c r="CV213" t="s">
        <v>81</v>
      </c>
      <c r="CW213" t="s">
        <v>81</v>
      </c>
      <c r="CX213" t="s">
        <v>81</v>
      </c>
      <c r="CY213">
        <v>1</v>
      </c>
      <c r="CZ213" t="s">
        <v>81</v>
      </c>
      <c r="DA213" t="s">
        <v>81</v>
      </c>
      <c r="DB213" t="s">
        <v>81</v>
      </c>
      <c r="DC213">
        <v>60</v>
      </c>
      <c r="DD213" t="s">
        <v>81</v>
      </c>
      <c r="DE213" t="s">
        <v>81</v>
      </c>
      <c r="DF213">
        <v>1</v>
      </c>
      <c r="DG213" t="s">
        <v>81</v>
      </c>
      <c r="DH213">
        <v>1</v>
      </c>
      <c r="DI213" t="s">
        <v>81</v>
      </c>
      <c r="DJ213" t="s">
        <v>81</v>
      </c>
      <c r="DK213">
        <v>1</v>
      </c>
      <c r="DL213" t="s">
        <v>81</v>
      </c>
      <c r="DM213">
        <v>1</v>
      </c>
      <c r="DN213" t="s">
        <v>81</v>
      </c>
      <c r="DO213" t="s">
        <v>81</v>
      </c>
      <c r="DP213">
        <v>1</v>
      </c>
      <c r="DQ213" t="s">
        <v>81</v>
      </c>
      <c r="DR213">
        <v>1</v>
      </c>
      <c r="DS213" t="s">
        <v>81</v>
      </c>
      <c r="DT213" t="s">
        <v>81</v>
      </c>
      <c r="DU213" t="s">
        <v>81</v>
      </c>
      <c r="DV213" t="s">
        <v>81</v>
      </c>
      <c r="DW213" t="s">
        <v>81</v>
      </c>
      <c r="DX213" t="s">
        <v>81</v>
      </c>
      <c r="DY213" t="s">
        <v>81</v>
      </c>
      <c r="DZ213" t="s">
        <v>81</v>
      </c>
      <c r="EA213" t="s">
        <v>81</v>
      </c>
      <c r="EB213" t="s">
        <v>81</v>
      </c>
      <c r="EC213" t="s">
        <v>81</v>
      </c>
      <c r="ED213" t="s">
        <v>81</v>
      </c>
      <c r="EE213" t="s">
        <v>81</v>
      </c>
      <c r="EF213" t="s">
        <v>81</v>
      </c>
      <c r="EG213" t="s">
        <v>81</v>
      </c>
      <c r="EH213" t="s">
        <v>81</v>
      </c>
      <c r="EI213" t="s">
        <v>81</v>
      </c>
      <c r="EJ213" t="s">
        <v>81</v>
      </c>
      <c r="EK213" t="s">
        <v>81</v>
      </c>
      <c r="EL213" t="s">
        <v>81</v>
      </c>
      <c r="EM213" t="s">
        <v>81</v>
      </c>
      <c r="EN213" t="s">
        <v>81</v>
      </c>
      <c r="EO213" t="s">
        <v>81</v>
      </c>
      <c r="EP213" t="s">
        <v>81</v>
      </c>
      <c r="EQ213" t="s">
        <v>81</v>
      </c>
      <c r="ER213" t="s">
        <v>81</v>
      </c>
      <c r="ES213" t="s">
        <v>81</v>
      </c>
      <c r="ET213" t="s">
        <v>81</v>
      </c>
      <c r="EU213" t="s">
        <v>81</v>
      </c>
      <c r="EV213" t="s">
        <v>81</v>
      </c>
      <c r="EW213" t="s">
        <v>81</v>
      </c>
      <c r="EX213" t="s">
        <v>81</v>
      </c>
      <c r="EY213" t="s">
        <v>81</v>
      </c>
      <c r="EZ213" t="s">
        <v>81</v>
      </c>
      <c r="FA213" t="s">
        <v>81</v>
      </c>
      <c r="FB213" t="s">
        <v>81</v>
      </c>
      <c r="FC213" t="s">
        <v>81</v>
      </c>
      <c r="FD213" t="s">
        <v>81</v>
      </c>
      <c r="FE213" t="s">
        <v>81</v>
      </c>
      <c r="FF213" t="s">
        <v>81</v>
      </c>
      <c r="FG213" t="s">
        <v>81</v>
      </c>
      <c r="FH213" t="s">
        <v>81</v>
      </c>
      <c r="FI213" t="s">
        <v>81</v>
      </c>
      <c r="FJ213" t="s">
        <v>81</v>
      </c>
      <c r="FK213" t="s">
        <v>81</v>
      </c>
      <c r="FL213" t="s">
        <v>81</v>
      </c>
      <c r="FM213" t="s">
        <v>81</v>
      </c>
      <c r="FN213" t="s">
        <v>81</v>
      </c>
      <c r="FO213" t="s">
        <v>81</v>
      </c>
      <c r="FP213" t="s">
        <v>81</v>
      </c>
      <c r="FQ213" t="s">
        <v>81</v>
      </c>
      <c r="FR213" t="s">
        <v>81</v>
      </c>
      <c r="FS213" t="s">
        <v>81</v>
      </c>
      <c r="FT213" t="s">
        <v>81</v>
      </c>
      <c r="FU213" t="s">
        <v>81</v>
      </c>
      <c r="FV213" t="s">
        <v>81</v>
      </c>
      <c r="FW213" t="s">
        <v>81</v>
      </c>
      <c r="FX213" t="s">
        <v>81</v>
      </c>
      <c r="FY213" t="s">
        <v>81</v>
      </c>
      <c r="FZ213" t="s">
        <v>81</v>
      </c>
      <c r="GA213" t="s">
        <v>81</v>
      </c>
      <c r="GB213" t="s">
        <v>81</v>
      </c>
      <c r="GC213" t="s">
        <v>81</v>
      </c>
      <c r="GD213" t="s">
        <v>81</v>
      </c>
      <c r="GE213" t="s">
        <v>81</v>
      </c>
      <c r="GF213" t="s">
        <v>81</v>
      </c>
      <c r="GG213" t="s">
        <v>81</v>
      </c>
      <c r="GH213" t="s">
        <v>81</v>
      </c>
      <c r="GI213" t="s">
        <v>81</v>
      </c>
      <c r="GJ213" t="s">
        <v>81</v>
      </c>
      <c r="GK213" t="s">
        <v>81</v>
      </c>
      <c r="GL213" t="s">
        <v>81</v>
      </c>
      <c r="GM213" t="s">
        <v>81</v>
      </c>
      <c r="GN213" t="s">
        <v>81</v>
      </c>
      <c r="GO213" t="s">
        <v>81</v>
      </c>
      <c r="GP213" t="s">
        <v>81</v>
      </c>
      <c r="GQ213" t="s">
        <v>81</v>
      </c>
      <c r="GR213" t="s">
        <v>81</v>
      </c>
      <c r="GS213" t="s">
        <v>81</v>
      </c>
      <c r="GT213" t="s">
        <v>81</v>
      </c>
      <c r="GU213" t="s">
        <v>81</v>
      </c>
      <c r="GV213" t="s">
        <v>81</v>
      </c>
      <c r="GW213" t="s">
        <v>81</v>
      </c>
      <c r="GX213" t="s">
        <v>81</v>
      </c>
      <c r="GY213" t="s">
        <v>81</v>
      </c>
      <c r="GZ213" t="s">
        <v>81</v>
      </c>
      <c r="HA213" t="s">
        <v>81</v>
      </c>
      <c r="HB213" t="s">
        <v>81</v>
      </c>
      <c r="HC213" t="s">
        <v>81</v>
      </c>
      <c r="HD213" t="s">
        <v>81</v>
      </c>
      <c r="HE213" t="s">
        <v>81</v>
      </c>
      <c r="HF213" t="s">
        <v>81</v>
      </c>
      <c r="HG213" t="s">
        <v>81</v>
      </c>
      <c r="HH213" t="s">
        <v>81</v>
      </c>
      <c r="HI213" t="s">
        <v>81</v>
      </c>
      <c r="HJ213" t="s">
        <v>81</v>
      </c>
      <c r="HK213" t="s">
        <v>81</v>
      </c>
      <c r="HL213" t="s">
        <v>81</v>
      </c>
      <c r="HM213" t="s">
        <v>81</v>
      </c>
      <c r="HN213" t="s">
        <v>81</v>
      </c>
      <c r="HO213" t="s">
        <v>81</v>
      </c>
      <c r="HP213" t="s">
        <v>81</v>
      </c>
      <c r="HQ213" t="s">
        <v>81</v>
      </c>
      <c r="HR213" t="s">
        <v>81</v>
      </c>
      <c r="HS213" t="s">
        <v>81</v>
      </c>
      <c r="HT213" t="s">
        <v>81</v>
      </c>
      <c r="HU213" t="s">
        <v>81</v>
      </c>
      <c r="HV213" t="s">
        <v>81</v>
      </c>
      <c r="HW213" t="s">
        <v>81</v>
      </c>
      <c r="HX213" t="s">
        <v>81</v>
      </c>
      <c r="HY213" t="s">
        <v>81</v>
      </c>
      <c r="HZ213" t="s">
        <v>81</v>
      </c>
      <c r="IA213" t="s">
        <v>81</v>
      </c>
      <c r="IB213" t="s">
        <v>81</v>
      </c>
      <c r="IC213" t="s">
        <v>81</v>
      </c>
      <c r="ID213" t="s">
        <v>81</v>
      </c>
      <c r="IE213" t="s">
        <v>81</v>
      </c>
      <c r="IF213" t="s">
        <v>81</v>
      </c>
      <c r="IG213" t="s">
        <v>81</v>
      </c>
      <c r="IH213" t="s">
        <v>81</v>
      </c>
      <c r="II213" t="s">
        <v>81</v>
      </c>
      <c r="IJ213" t="s">
        <v>81</v>
      </c>
      <c r="IK213" t="s">
        <v>81</v>
      </c>
      <c r="IL213" t="s">
        <v>81</v>
      </c>
      <c r="IM213" t="s">
        <v>81</v>
      </c>
      <c r="IN213" t="s">
        <v>81</v>
      </c>
      <c r="IO213" t="s">
        <v>81</v>
      </c>
      <c r="IP213" t="s">
        <v>81</v>
      </c>
      <c r="IQ213" t="s">
        <v>81</v>
      </c>
      <c r="IR213" t="s">
        <v>81</v>
      </c>
      <c r="IS213" t="s">
        <v>81</v>
      </c>
      <c r="IT213" t="s">
        <v>81</v>
      </c>
      <c r="IU213" t="s">
        <v>81</v>
      </c>
      <c r="IV213" t="s">
        <v>81</v>
      </c>
      <c r="IW213" t="s">
        <v>81</v>
      </c>
      <c r="IX213" t="s">
        <v>81</v>
      </c>
      <c r="IY213" t="s">
        <v>81</v>
      </c>
      <c r="IZ213" t="s">
        <v>81</v>
      </c>
      <c r="JA213" t="s">
        <v>81</v>
      </c>
      <c r="JB213" t="s">
        <v>81</v>
      </c>
      <c r="JC213" t="s">
        <v>81</v>
      </c>
      <c r="JD213" t="s">
        <v>81</v>
      </c>
      <c r="JE213" t="s">
        <v>81</v>
      </c>
      <c r="JF213" t="s">
        <v>81</v>
      </c>
      <c r="JG213" t="s">
        <v>81</v>
      </c>
      <c r="JH213" t="s">
        <v>81</v>
      </c>
      <c r="JI213" t="s">
        <v>81</v>
      </c>
      <c r="JJ213" t="s">
        <v>81</v>
      </c>
      <c r="JK213" t="s">
        <v>81</v>
      </c>
      <c r="JL213" t="s">
        <v>81</v>
      </c>
      <c r="JM213" t="s">
        <v>81</v>
      </c>
      <c r="JN213" t="s">
        <v>81</v>
      </c>
      <c r="JO213" t="s">
        <v>81</v>
      </c>
      <c r="JP213" t="s">
        <v>81</v>
      </c>
      <c r="JQ213" t="s">
        <v>81</v>
      </c>
      <c r="JR213" t="s">
        <v>81</v>
      </c>
      <c r="JS213" t="s">
        <v>81</v>
      </c>
      <c r="JT213" t="s">
        <v>81</v>
      </c>
      <c r="JU213" t="s">
        <v>81</v>
      </c>
      <c r="JV213" t="s">
        <v>81</v>
      </c>
      <c r="JW213" t="s">
        <v>81</v>
      </c>
      <c r="JX213" t="s">
        <v>81</v>
      </c>
      <c r="JY213" t="s">
        <v>81</v>
      </c>
      <c r="JZ213" t="s">
        <v>81</v>
      </c>
      <c r="KA213" t="s">
        <v>81</v>
      </c>
      <c r="KB213" t="s">
        <v>81</v>
      </c>
      <c r="KC213" t="s">
        <v>81</v>
      </c>
      <c r="KD213" t="s">
        <v>81</v>
      </c>
      <c r="KE213" t="s">
        <v>81</v>
      </c>
      <c r="KF213" t="s">
        <v>81</v>
      </c>
      <c r="KG213" t="s">
        <v>81</v>
      </c>
      <c r="KH213" t="s">
        <v>81</v>
      </c>
      <c r="KI213" t="s">
        <v>81</v>
      </c>
      <c r="KJ213" t="s">
        <v>81</v>
      </c>
      <c r="KK213" t="s">
        <v>81</v>
      </c>
      <c r="KL213" t="s">
        <v>81</v>
      </c>
      <c r="KM213" t="s">
        <v>81</v>
      </c>
      <c r="KN213" t="s">
        <v>81</v>
      </c>
      <c r="KO213" t="s">
        <v>81</v>
      </c>
      <c r="KP213" t="s">
        <v>81</v>
      </c>
      <c r="KQ213" t="s">
        <v>81</v>
      </c>
      <c r="KR213" t="s">
        <v>81</v>
      </c>
      <c r="KS213" t="s">
        <v>81</v>
      </c>
      <c r="KT213" t="s">
        <v>81</v>
      </c>
      <c r="KU213" t="s">
        <v>81</v>
      </c>
      <c r="KV213" t="s">
        <v>81</v>
      </c>
      <c r="KW213" t="s">
        <v>81</v>
      </c>
      <c r="KX213" t="s">
        <v>81</v>
      </c>
      <c r="KY213" t="s">
        <v>81</v>
      </c>
      <c r="KZ213" t="s">
        <v>81</v>
      </c>
      <c r="LA213" t="s">
        <v>81</v>
      </c>
      <c r="LB213" t="s">
        <v>81</v>
      </c>
      <c r="LC213" t="s">
        <v>81</v>
      </c>
      <c r="LD213" t="s">
        <v>81</v>
      </c>
      <c r="LE213" t="s">
        <v>81</v>
      </c>
      <c r="LF213" t="s">
        <v>81</v>
      </c>
      <c r="LG213" t="s">
        <v>81</v>
      </c>
      <c r="LH213" t="s">
        <v>81</v>
      </c>
      <c r="LI213" t="s">
        <v>81</v>
      </c>
      <c r="LJ213" t="s">
        <v>81</v>
      </c>
      <c r="LK213" t="s">
        <v>81</v>
      </c>
      <c r="LL213" t="s">
        <v>81</v>
      </c>
      <c r="LM213" t="s">
        <v>81</v>
      </c>
      <c r="LN213" t="s">
        <v>81</v>
      </c>
      <c r="LO213" t="s">
        <v>81</v>
      </c>
      <c r="LP213" t="s">
        <v>81</v>
      </c>
      <c r="LQ213" t="s">
        <v>81</v>
      </c>
      <c r="LR213" t="s">
        <v>81</v>
      </c>
      <c r="LS213" t="s">
        <v>81</v>
      </c>
      <c r="LT213" t="s">
        <v>81</v>
      </c>
      <c r="LU213" t="s">
        <v>81</v>
      </c>
      <c r="LV213" t="s">
        <v>81</v>
      </c>
      <c r="LW213" t="s">
        <v>81</v>
      </c>
      <c r="LX213" t="s">
        <v>81</v>
      </c>
      <c r="LY213" t="s">
        <v>81</v>
      </c>
      <c r="LZ213" t="s">
        <v>81</v>
      </c>
      <c r="MA213" t="s">
        <v>81</v>
      </c>
      <c r="MB213" t="s">
        <v>81</v>
      </c>
      <c r="MC213" t="s">
        <v>81</v>
      </c>
      <c r="MD213" t="s">
        <v>81</v>
      </c>
      <c r="ME213" t="s">
        <v>81</v>
      </c>
      <c r="MF213" t="s">
        <v>81</v>
      </c>
      <c r="MG213" t="s">
        <v>81</v>
      </c>
      <c r="MH213" t="s">
        <v>81</v>
      </c>
      <c r="MI213" t="s">
        <v>81</v>
      </c>
      <c r="MJ213" t="s">
        <v>81</v>
      </c>
      <c r="MK213" t="s">
        <v>81</v>
      </c>
      <c r="ML213" t="s">
        <v>81</v>
      </c>
      <c r="MM213" t="s">
        <v>81</v>
      </c>
      <c r="MN213" t="s">
        <v>81</v>
      </c>
      <c r="MO213" t="s">
        <v>81</v>
      </c>
      <c r="MP213" t="s">
        <v>81</v>
      </c>
      <c r="MQ213" t="s">
        <v>81</v>
      </c>
      <c r="MR213" t="s">
        <v>81</v>
      </c>
      <c r="MS213" t="s">
        <v>81</v>
      </c>
      <c r="MT213" t="s">
        <v>81</v>
      </c>
      <c r="MU213" t="s">
        <v>81</v>
      </c>
      <c r="MV213" t="s">
        <v>81</v>
      </c>
      <c r="MW213" t="s">
        <v>81</v>
      </c>
      <c r="MX213" t="s">
        <v>81</v>
      </c>
      <c r="MY213" t="s">
        <v>81</v>
      </c>
      <c r="MZ213" t="s">
        <v>81</v>
      </c>
      <c r="NA213" t="s">
        <v>81</v>
      </c>
      <c r="NB213" t="s">
        <v>81</v>
      </c>
      <c r="NC213" t="s">
        <v>81</v>
      </c>
      <c r="ND213" t="s">
        <v>81</v>
      </c>
      <c r="NE213" t="s">
        <v>81</v>
      </c>
      <c r="NF213" t="s">
        <v>81</v>
      </c>
      <c r="NG213" t="s">
        <v>81</v>
      </c>
      <c r="NH213" t="s">
        <v>81</v>
      </c>
      <c r="NI213" t="s">
        <v>81</v>
      </c>
      <c r="NJ213" t="s">
        <v>81</v>
      </c>
      <c r="NK213" t="s">
        <v>81</v>
      </c>
      <c r="NL213" t="s">
        <v>81</v>
      </c>
      <c r="NM213" t="s">
        <v>81</v>
      </c>
      <c r="NN213" t="s">
        <v>81</v>
      </c>
      <c r="NO213" t="s">
        <v>81</v>
      </c>
      <c r="NP213" t="s">
        <v>81</v>
      </c>
      <c r="NQ213" t="s">
        <v>81</v>
      </c>
      <c r="NR213" t="s">
        <v>81</v>
      </c>
      <c r="NS213" t="s">
        <v>81</v>
      </c>
      <c r="NT213" t="s">
        <v>81</v>
      </c>
      <c r="NU213" t="s">
        <v>81</v>
      </c>
      <c r="NV213" t="s">
        <v>81</v>
      </c>
      <c r="NW213" t="s">
        <v>81</v>
      </c>
      <c r="NX213" t="s">
        <v>81</v>
      </c>
      <c r="NY213" t="s">
        <v>81</v>
      </c>
      <c r="NZ213" t="s">
        <v>81</v>
      </c>
      <c r="OA213" t="s">
        <v>81</v>
      </c>
      <c r="OB213" t="s">
        <v>81</v>
      </c>
      <c r="OC213" t="s">
        <v>81</v>
      </c>
      <c r="OD213" t="s">
        <v>81</v>
      </c>
      <c r="OE213" t="s">
        <v>81</v>
      </c>
      <c r="OF213" t="s">
        <v>81</v>
      </c>
      <c r="OG213" t="s">
        <v>81</v>
      </c>
      <c r="OH213" t="s">
        <v>81</v>
      </c>
      <c r="OI213" t="s">
        <v>81</v>
      </c>
      <c r="OJ213" t="s">
        <v>81</v>
      </c>
      <c r="OK213" t="s">
        <v>81</v>
      </c>
      <c r="OL213" t="s">
        <v>81</v>
      </c>
      <c r="OM213">
        <v>0</v>
      </c>
      <c r="ON213" t="s">
        <v>81</v>
      </c>
      <c r="OO213" t="s">
        <v>81</v>
      </c>
      <c r="OP213">
        <v>1</v>
      </c>
      <c r="OQ213" t="s">
        <v>81</v>
      </c>
      <c r="OR213" t="s">
        <v>81</v>
      </c>
      <c r="OS213">
        <v>1</v>
      </c>
      <c r="OT213" t="s">
        <v>81</v>
      </c>
      <c r="OU213" t="s">
        <v>81</v>
      </c>
      <c r="OV213">
        <v>0</v>
      </c>
      <c r="OW213" t="s">
        <v>81</v>
      </c>
      <c r="OX213" t="s">
        <v>81</v>
      </c>
      <c r="OY213">
        <v>0</v>
      </c>
      <c r="OZ213" t="s">
        <v>81</v>
      </c>
      <c r="PA213" t="s">
        <v>81</v>
      </c>
      <c r="PB213">
        <v>0</v>
      </c>
      <c r="PC213" t="s">
        <v>81</v>
      </c>
      <c r="PD213" t="s">
        <v>81</v>
      </c>
    </row>
    <row r="214" spans="1:420" x14ac:dyDescent="0.35">
      <c r="A214" s="108">
        <v>3040917</v>
      </c>
      <c r="B214" s="108">
        <v>3</v>
      </c>
      <c r="C214" s="108">
        <v>4</v>
      </c>
      <c r="D214" s="108">
        <v>9</v>
      </c>
      <c r="E214" s="108" t="s">
        <v>2093</v>
      </c>
      <c r="F214" s="20">
        <v>13</v>
      </c>
      <c r="G214" s="20">
        <v>2.5</v>
      </c>
      <c r="H214" s="20">
        <v>2.5</v>
      </c>
      <c r="I214" s="20">
        <v>52</v>
      </c>
      <c r="J214" s="20">
        <v>5</v>
      </c>
      <c r="K214" t="s">
        <v>81</v>
      </c>
      <c r="L214" s="70" t="s">
        <v>81</v>
      </c>
      <c r="M214" s="20">
        <v>1</v>
      </c>
      <c r="N214" s="20">
        <v>2.5</v>
      </c>
      <c r="O214" s="20">
        <v>2.5</v>
      </c>
      <c r="P214" s="20">
        <v>50</v>
      </c>
      <c r="Q214" t="s">
        <v>81</v>
      </c>
      <c r="R214" s="20">
        <v>3.5</v>
      </c>
      <c r="S214" s="20">
        <v>5700</v>
      </c>
      <c r="T214" t="s">
        <v>81</v>
      </c>
      <c r="U214" t="s">
        <v>81</v>
      </c>
      <c r="V214" t="s">
        <v>81</v>
      </c>
      <c r="W214" t="s">
        <v>81</v>
      </c>
      <c r="X214" t="s">
        <v>81</v>
      </c>
      <c r="Y214" t="s">
        <v>81</v>
      </c>
      <c r="Z214" t="s">
        <v>81</v>
      </c>
      <c r="AA214" t="s">
        <v>81</v>
      </c>
      <c r="AB214" t="s">
        <v>81</v>
      </c>
      <c r="AC214" t="s">
        <v>81</v>
      </c>
      <c r="AD214" t="s">
        <v>81</v>
      </c>
      <c r="AE214" t="s">
        <v>81</v>
      </c>
      <c r="AF214" t="s">
        <v>81</v>
      </c>
      <c r="AG214" t="s">
        <v>81</v>
      </c>
      <c r="AH214" t="s">
        <v>81</v>
      </c>
      <c r="AI214" t="s">
        <v>81</v>
      </c>
      <c r="AJ214" t="s">
        <v>81</v>
      </c>
      <c r="AK214" t="s">
        <v>81</v>
      </c>
      <c r="AL214" t="s">
        <v>81</v>
      </c>
      <c r="AM214" t="s">
        <v>81</v>
      </c>
      <c r="AN214" t="s">
        <v>81</v>
      </c>
      <c r="AO214" t="s">
        <v>81</v>
      </c>
      <c r="AP214" t="s">
        <v>81</v>
      </c>
      <c r="AQ214" t="s">
        <v>81</v>
      </c>
      <c r="AR214" t="s">
        <v>81</v>
      </c>
      <c r="AS214" t="s">
        <v>81</v>
      </c>
      <c r="AT214" t="s">
        <v>81</v>
      </c>
      <c r="AU214" t="s">
        <v>81</v>
      </c>
      <c r="AV214">
        <v>2</v>
      </c>
      <c r="AW214">
        <v>520000</v>
      </c>
      <c r="AX214">
        <v>26000</v>
      </c>
      <c r="AY214" t="s">
        <v>81</v>
      </c>
      <c r="AZ214" t="s">
        <v>81</v>
      </c>
      <c r="BA214" t="s">
        <v>81</v>
      </c>
      <c r="BB214" t="s">
        <v>81</v>
      </c>
      <c r="BC214" t="s">
        <v>81</v>
      </c>
      <c r="BD214" t="s">
        <v>81</v>
      </c>
      <c r="BE214" t="s">
        <v>81</v>
      </c>
      <c r="BF214" t="s">
        <v>81</v>
      </c>
      <c r="BG214" t="s">
        <v>81</v>
      </c>
      <c r="BH214" t="s">
        <v>81</v>
      </c>
      <c r="BI214" t="s">
        <v>81</v>
      </c>
      <c r="BJ214" t="s">
        <v>81</v>
      </c>
      <c r="BK214" t="s">
        <v>81</v>
      </c>
      <c r="BL214" t="s">
        <v>81</v>
      </c>
      <c r="BM214" t="s">
        <v>81</v>
      </c>
      <c r="BN214" t="s">
        <v>81</v>
      </c>
      <c r="BO214" t="s">
        <v>81</v>
      </c>
      <c r="BP214" t="s">
        <v>81</v>
      </c>
      <c r="BQ214" t="s">
        <v>81</v>
      </c>
      <c r="BR214" t="s">
        <v>81</v>
      </c>
      <c r="BS214" t="s">
        <v>81</v>
      </c>
      <c r="BT214" t="s">
        <v>81</v>
      </c>
      <c r="BU214" s="27">
        <v>0</v>
      </c>
      <c r="BV214" t="s">
        <v>81</v>
      </c>
      <c r="BW214">
        <v>2</v>
      </c>
      <c r="BX214" t="s">
        <v>81</v>
      </c>
      <c r="BY214">
        <v>7</v>
      </c>
      <c r="BZ214" t="s">
        <v>81</v>
      </c>
      <c r="CA214">
        <v>1</v>
      </c>
      <c r="CB214">
        <v>1</v>
      </c>
      <c r="CC214">
        <v>1</v>
      </c>
      <c r="CD214">
        <v>1</v>
      </c>
      <c r="CE214" t="s">
        <v>81</v>
      </c>
      <c r="CF214" t="s">
        <v>81</v>
      </c>
      <c r="CG214" t="s">
        <v>81</v>
      </c>
      <c r="CH214" t="s">
        <v>81</v>
      </c>
      <c r="CI214" t="s">
        <v>81</v>
      </c>
      <c r="CJ214" t="s">
        <v>81</v>
      </c>
      <c r="CK214" t="s">
        <v>81</v>
      </c>
      <c r="CL214" t="s">
        <v>81</v>
      </c>
      <c r="CM214" t="s">
        <v>81</v>
      </c>
      <c r="CN214" t="s">
        <v>81</v>
      </c>
      <c r="CO214" t="s">
        <v>81</v>
      </c>
      <c r="CP214" t="s">
        <v>81</v>
      </c>
      <c r="CQ214" t="s">
        <v>81</v>
      </c>
      <c r="CR214" t="s">
        <v>81</v>
      </c>
      <c r="CS214" t="s">
        <v>81</v>
      </c>
      <c r="CT214" t="s">
        <v>81</v>
      </c>
      <c r="CU214">
        <v>1</v>
      </c>
      <c r="CV214" t="s">
        <v>81</v>
      </c>
      <c r="CW214">
        <v>17</v>
      </c>
      <c r="CX214">
        <v>3</v>
      </c>
      <c r="CY214" t="s">
        <v>81</v>
      </c>
      <c r="CZ214" t="s">
        <v>81</v>
      </c>
      <c r="DA214" t="s">
        <v>81</v>
      </c>
      <c r="DB214" t="s">
        <v>81</v>
      </c>
      <c r="DC214" t="s">
        <v>81</v>
      </c>
      <c r="DD214" t="s">
        <v>81</v>
      </c>
      <c r="DE214">
        <v>2</v>
      </c>
      <c r="DF214" t="s">
        <v>81</v>
      </c>
      <c r="DG214">
        <v>18</v>
      </c>
      <c r="DH214">
        <v>2</v>
      </c>
      <c r="DI214" t="s">
        <v>81</v>
      </c>
      <c r="DJ214" t="s">
        <v>81</v>
      </c>
      <c r="DK214" t="s">
        <v>81</v>
      </c>
      <c r="DL214">
        <v>18</v>
      </c>
      <c r="DM214">
        <v>1</v>
      </c>
      <c r="DN214" t="s">
        <v>81</v>
      </c>
      <c r="DO214" t="s">
        <v>81</v>
      </c>
      <c r="DP214">
        <v>1</v>
      </c>
      <c r="DQ214" t="s">
        <v>81</v>
      </c>
      <c r="DR214">
        <v>1</v>
      </c>
      <c r="DS214" t="s">
        <v>81</v>
      </c>
      <c r="DT214" t="s">
        <v>81</v>
      </c>
      <c r="DU214" t="s">
        <v>81</v>
      </c>
      <c r="DV214" t="s">
        <v>81</v>
      </c>
      <c r="DW214" t="s">
        <v>81</v>
      </c>
      <c r="DX214" t="s">
        <v>81</v>
      </c>
      <c r="DY214" t="s">
        <v>81</v>
      </c>
      <c r="DZ214">
        <v>5</v>
      </c>
      <c r="EA214" t="s">
        <v>81</v>
      </c>
      <c r="EB214">
        <v>1</v>
      </c>
      <c r="EC214" t="s">
        <v>81</v>
      </c>
      <c r="ED214">
        <v>1</v>
      </c>
      <c r="EE214">
        <v>1</v>
      </c>
      <c r="EF214" t="s">
        <v>81</v>
      </c>
      <c r="EG214">
        <v>1</v>
      </c>
      <c r="EH214" t="s">
        <v>81</v>
      </c>
      <c r="EI214" t="s">
        <v>81</v>
      </c>
      <c r="EJ214" t="s">
        <v>81</v>
      </c>
      <c r="EK214" t="s">
        <v>81</v>
      </c>
      <c r="EL214" t="s">
        <v>81</v>
      </c>
      <c r="EM214" t="s">
        <v>81</v>
      </c>
      <c r="EN214" t="s">
        <v>81</v>
      </c>
      <c r="EO214" t="s">
        <v>81</v>
      </c>
      <c r="EP214" t="s">
        <v>81</v>
      </c>
      <c r="EQ214" t="s">
        <v>81</v>
      </c>
      <c r="ER214" t="s">
        <v>81</v>
      </c>
      <c r="ES214" t="s">
        <v>81</v>
      </c>
      <c r="ET214" t="s">
        <v>81</v>
      </c>
      <c r="EU214" t="s">
        <v>81</v>
      </c>
      <c r="EV214" t="s">
        <v>81</v>
      </c>
      <c r="EW214" t="s">
        <v>81</v>
      </c>
      <c r="EX214" t="s">
        <v>81</v>
      </c>
      <c r="EY214" t="s">
        <v>81</v>
      </c>
      <c r="EZ214" t="s">
        <v>81</v>
      </c>
      <c r="FA214" t="s">
        <v>81</v>
      </c>
      <c r="FB214" t="s">
        <v>81</v>
      </c>
      <c r="FC214" t="s">
        <v>81</v>
      </c>
      <c r="FD214" t="s">
        <v>81</v>
      </c>
      <c r="FE214" t="s">
        <v>81</v>
      </c>
      <c r="FF214" t="s">
        <v>81</v>
      </c>
      <c r="FG214" t="s">
        <v>81</v>
      </c>
      <c r="FH214" t="s">
        <v>81</v>
      </c>
      <c r="FI214">
        <v>1</v>
      </c>
      <c r="FJ214" t="s">
        <v>81</v>
      </c>
      <c r="FK214">
        <v>1</v>
      </c>
      <c r="FL214" t="s">
        <v>81</v>
      </c>
      <c r="FM214" t="s">
        <v>81</v>
      </c>
      <c r="FN214">
        <v>1</v>
      </c>
      <c r="FO214" t="s">
        <v>81</v>
      </c>
      <c r="FP214">
        <v>1</v>
      </c>
      <c r="FQ214" t="s">
        <v>81</v>
      </c>
      <c r="FR214">
        <v>1</v>
      </c>
      <c r="FS214">
        <v>1</v>
      </c>
      <c r="FT214" t="s">
        <v>81</v>
      </c>
      <c r="FU214">
        <v>1</v>
      </c>
      <c r="FV214" t="s">
        <v>81</v>
      </c>
      <c r="FW214" t="s">
        <v>81</v>
      </c>
      <c r="FX214" t="s">
        <v>81</v>
      </c>
      <c r="FY214" t="s">
        <v>81</v>
      </c>
      <c r="FZ214" t="s">
        <v>81</v>
      </c>
      <c r="GA214" t="s">
        <v>81</v>
      </c>
      <c r="GB214" t="s">
        <v>81</v>
      </c>
      <c r="GC214" t="s">
        <v>81</v>
      </c>
      <c r="GD214" t="s">
        <v>81</v>
      </c>
      <c r="GE214" t="s">
        <v>81</v>
      </c>
      <c r="GF214" t="s">
        <v>81</v>
      </c>
      <c r="GG214" t="s">
        <v>81</v>
      </c>
      <c r="GH214" t="s">
        <v>81</v>
      </c>
      <c r="GI214" t="s">
        <v>81</v>
      </c>
      <c r="GJ214" t="s">
        <v>81</v>
      </c>
      <c r="GK214" t="s">
        <v>81</v>
      </c>
      <c r="GL214" t="s">
        <v>81</v>
      </c>
      <c r="GM214" t="s">
        <v>81</v>
      </c>
      <c r="GN214" t="s">
        <v>81</v>
      </c>
      <c r="GO214" t="s">
        <v>81</v>
      </c>
      <c r="GP214" t="s">
        <v>81</v>
      </c>
      <c r="GQ214" t="s">
        <v>81</v>
      </c>
      <c r="GR214" t="s">
        <v>81</v>
      </c>
      <c r="GS214" t="s">
        <v>81</v>
      </c>
      <c r="GT214" t="s">
        <v>81</v>
      </c>
      <c r="GU214" t="s">
        <v>81</v>
      </c>
      <c r="GV214" t="s">
        <v>81</v>
      </c>
      <c r="GW214" t="s">
        <v>81</v>
      </c>
      <c r="GX214" t="s">
        <v>81</v>
      </c>
      <c r="GY214" t="s">
        <v>81</v>
      </c>
      <c r="GZ214" t="s">
        <v>81</v>
      </c>
      <c r="HA214" t="s">
        <v>81</v>
      </c>
      <c r="HB214" t="s">
        <v>81</v>
      </c>
      <c r="HC214" t="s">
        <v>81</v>
      </c>
      <c r="HD214" t="s">
        <v>81</v>
      </c>
      <c r="HE214" t="s">
        <v>81</v>
      </c>
      <c r="HF214" t="s">
        <v>81</v>
      </c>
      <c r="HG214" t="s">
        <v>81</v>
      </c>
      <c r="HH214" t="s">
        <v>81</v>
      </c>
      <c r="HI214" t="s">
        <v>81</v>
      </c>
      <c r="HJ214" t="s">
        <v>81</v>
      </c>
      <c r="HK214" t="s">
        <v>81</v>
      </c>
      <c r="HL214" t="s">
        <v>81</v>
      </c>
      <c r="HM214" t="s">
        <v>81</v>
      </c>
      <c r="HN214" t="s">
        <v>81</v>
      </c>
      <c r="HO214" t="s">
        <v>81</v>
      </c>
      <c r="HP214" t="s">
        <v>81</v>
      </c>
      <c r="HQ214" t="s">
        <v>81</v>
      </c>
      <c r="HR214" t="s">
        <v>81</v>
      </c>
      <c r="HS214" t="s">
        <v>81</v>
      </c>
      <c r="HT214" t="s">
        <v>81</v>
      </c>
      <c r="HU214" t="s">
        <v>81</v>
      </c>
      <c r="HV214" t="s">
        <v>81</v>
      </c>
      <c r="HW214" t="s">
        <v>81</v>
      </c>
      <c r="HX214" t="s">
        <v>81</v>
      </c>
      <c r="HY214" t="s">
        <v>81</v>
      </c>
      <c r="HZ214" t="s">
        <v>81</v>
      </c>
      <c r="IA214" t="s">
        <v>81</v>
      </c>
      <c r="IB214" t="s">
        <v>81</v>
      </c>
      <c r="IC214" t="s">
        <v>81</v>
      </c>
      <c r="ID214" t="s">
        <v>81</v>
      </c>
      <c r="IE214" t="s">
        <v>81</v>
      </c>
      <c r="IF214" t="s">
        <v>81</v>
      </c>
      <c r="IG214" t="s">
        <v>81</v>
      </c>
      <c r="IH214" t="s">
        <v>81</v>
      </c>
      <c r="II214" t="s">
        <v>81</v>
      </c>
      <c r="IJ214" t="s">
        <v>81</v>
      </c>
      <c r="IK214" t="s">
        <v>81</v>
      </c>
      <c r="IL214" t="s">
        <v>81</v>
      </c>
      <c r="IM214" t="s">
        <v>81</v>
      </c>
      <c r="IN214" t="s">
        <v>81</v>
      </c>
      <c r="IO214" t="s">
        <v>81</v>
      </c>
      <c r="IP214" t="s">
        <v>81</v>
      </c>
      <c r="IQ214" t="s">
        <v>81</v>
      </c>
      <c r="IR214" t="s">
        <v>81</v>
      </c>
      <c r="IS214" t="s">
        <v>81</v>
      </c>
      <c r="IT214" t="s">
        <v>81</v>
      </c>
      <c r="IU214" t="s">
        <v>81</v>
      </c>
      <c r="IV214" t="s">
        <v>81</v>
      </c>
      <c r="IW214" t="s">
        <v>81</v>
      </c>
      <c r="IX214" t="s">
        <v>81</v>
      </c>
      <c r="IY214" t="s">
        <v>81</v>
      </c>
      <c r="IZ214" t="s">
        <v>81</v>
      </c>
      <c r="JA214" t="s">
        <v>81</v>
      </c>
      <c r="JB214" t="s">
        <v>81</v>
      </c>
      <c r="JC214" t="s">
        <v>81</v>
      </c>
      <c r="JD214" t="s">
        <v>81</v>
      </c>
      <c r="JE214" t="s">
        <v>81</v>
      </c>
      <c r="JF214" t="s">
        <v>81</v>
      </c>
      <c r="JG214" t="s">
        <v>81</v>
      </c>
      <c r="JH214" t="s">
        <v>81</v>
      </c>
      <c r="JI214" t="s">
        <v>81</v>
      </c>
      <c r="JJ214" t="s">
        <v>81</v>
      </c>
      <c r="JK214" t="s">
        <v>81</v>
      </c>
      <c r="JL214" t="s">
        <v>81</v>
      </c>
      <c r="JM214" t="s">
        <v>81</v>
      </c>
      <c r="JN214" t="s">
        <v>81</v>
      </c>
      <c r="JO214" t="s">
        <v>81</v>
      </c>
      <c r="JP214" t="s">
        <v>81</v>
      </c>
      <c r="JQ214" t="s">
        <v>81</v>
      </c>
      <c r="JR214" t="s">
        <v>81</v>
      </c>
      <c r="JS214" t="s">
        <v>81</v>
      </c>
      <c r="JT214" t="s">
        <v>81</v>
      </c>
      <c r="JU214" t="s">
        <v>81</v>
      </c>
      <c r="JV214" t="s">
        <v>81</v>
      </c>
      <c r="JW214" t="s">
        <v>81</v>
      </c>
      <c r="JX214" t="s">
        <v>81</v>
      </c>
      <c r="JY214" t="s">
        <v>81</v>
      </c>
      <c r="JZ214" t="s">
        <v>81</v>
      </c>
      <c r="KA214" t="s">
        <v>81</v>
      </c>
      <c r="KB214" t="s">
        <v>81</v>
      </c>
      <c r="KC214" t="s">
        <v>81</v>
      </c>
      <c r="KD214" t="s">
        <v>81</v>
      </c>
      <c r="KE214" t="s">
        <v>81</v>
      </c>
      <c r="KF214" t="s">
        <v>81</v>
      </c>
      <c r="KG214" t="s">
        <v>81</v>
      </c>
      <c r="KH214" t="s">
        <v>81</v>
      </c>
      <c r="KI214" t="s">
        <v>81</v>
      </c>
      <c r="KJ214" t="s">
        <v>81</v>
      </c>
      <c r="KK214" t="s">
        <v>81</v>
      </c>
      <c r="KL214" t="s">
        <v>81</v>
      </c>
      <c r="KM214" t="s">
        <v>81</v>
      </c>
      <c r="KN214" t="s">
        <v>81</v>
      </c>
      <c r="KO214" t="s">
        <v>81</v>
      </c>
      <c r="KP214" t="s">
        <v>81</v>
      </c>
      <c r="KQ214" t="s">
        <v>81</v>
      </c>
      <c r="KR214" t="s">
        <v>81</v>
      </c>
      <c r="KS214" t="s">
        <v>81</v>
      </c>
      <c r="KT214" t="s">
        <v>81</v>
      </c>
      <c r="KU214" t="s">
        <v>81</v>
      </c>
      <c r="KV214" t="s">
        <v>81</v>
      </c>
      <c r="KW214" t="s">
        <v>81</v>
      </c>
      <c r="KX214" t="s">
        <v>81</v>
      </c>
      <c r="KY214" t="s">
        <v>81</v>
      </c>
      <c r="KZ214" t="s">
        <v>81</v>
      </c>
      <c r="LA214" t="s">
        <v>81</v>
      </c>
      <c r="LB214" t="s">
        <v>81</v>
      </c>
      <c r="LC214" t="s">
        <v>81</v>
      </c>
      <c r="LD214" t="s">
        <v>81</v>
      </c>
      <c r="LE214" t="s">
        <v>81</v>
      </c>
      <c r="LF214" t="s">
        <v>81</v>
      </c>
      <c r="LG214" t="s">
        <v>81</v>
      </c>
      <c r="LH214" t="s">
        <v>81</v>
      </c>
      <c r="LI214" t="s">
        <v>81</v>
      </c>
      <c r="LJ214" t="s">
        <v>81</v>
      </c>
      <c r="LK214" t="s">
        <v>81</v>
      </c>
      <c r="LL214" t="s">
        <v>81</v>
      </c>
      <c r="LM214" t="s">
        <v>81</v>
      </c>
      <c r="LN214" t="s">
        <v>81</v>
      </c>
      <c r="LO214" t="s">
        <v>81</v>
      </c>
      <c r="LP214" t="s">
        <v>81</v>
      </c>
      <c r="LQ214" t="s">
        <v>81</v>
      </c>
      <c r="LR214" t="s">
        <v>81</v>
      </c>
      <c r="LS214" t="s">
        <v>81</v>
      </c>
      <c r="LT214" t="s">
        <v>81</v>
      </c>
      <c r="LU214" t="s">
        <v>81</v>
      </c>
      <c r="LV214" t="s">
        <v>81</v>
      </c>
      <c r="LW214" t="s">
        <v>81</v>
      </c>
      <c r="LX214" t="s">
        <v>81</v>
      </c>
      <c r="LY214" t="s">
        <v>81</v>
      </c>
      <c r="LZ214" t="s">
        <v>81</v>
      </c>
      <c r="MA214" t="s">
        <v>81</v>
      </c>
      <c r="MB214" t="s">
        <v>81</v>
      </c>
      <c r="MC214" t="s">
        <v>81</v>
      </c>
      <c r="MD214" t="s">
        <v>81</v>
      </c>
      <c r="ME214" t="s">
        <v>81</v>
      </c>
      <c r="MF214" t="s">
        <v>81</v>
      </c>
      <c r="MG214" t="s">
        <v>81</v>
      </c>
      <c r="MH214" t="s">
        <v>81</v>
      </c>
      <c r="MI214" t="s">
        <v>81</v>
      </c>
      <c r="MJ214" t="s">
        <v>81</v>
      </c>
      <c r="MK214" t="s">
        <v>81</v>
      </c>
      <c r="ML214" t="s">
        <v>81</v>
      </c>
      <c r="MM214" t="s">
        <v>81</v>
      </c>
      <c r="MN214" t="s">
        <v>81</v>
      </c>
      <c r="MO214" t="s">
        <v>81</v>
      </c>
      <c r="MP214" t="s">
        <v>81</v>
      </c>
      <c r="MQ214" t="s">
        <v>81</v>
      </c>
      <c r="MR214" t="s">
        <v>81</v>
      </c>
      <c r="MS214" t="s">
        <v>81</v>
      </c>
      <c r="MT214" t="s">
        <v>81</v>
      </c>
      <c r="MU214" t="s">
        <v>81</v>
      </c>
      <c r="MV214" t="s">
        <v>81</v>
      </c>
      <c r="MW214" t="s">
        <v>81</v>
      </c>
      <c r="MX214" t="s">
        <v>81</v>
      </c>
      <c r="MY214" t="s">
        <v>81</v>
      </c>
      <c r="MZ214" t="s">
        <v>81</v>
      </c>
      <c r="NA214" t="s">
        <v>81</v>
      </c>
      <c r="NB214" t="s">
        <v>81</v>
      </c>
      <c r="NC214" t="s">
        <v>81</v>
      </c>
      <c r="ND214" t="s">
        <v>81</v>
      </c>
      <c r="NE214" t="s">
        <v>81</v>
      </c>
      <c r="NF214" t="s">
        <v>81</v>
      </c>
      <c r="NG214" t="s">
        <v>81</v>
      </c>
      <c r="NH214" t="s">
        <v>81</v>
      </c>
      <c r="NI214" t="s">
        <v>81</v>
      </c>
      <c r="NJ214" t="s">
        <v>81</v>
      </c>
      <c r="NK214" t="s">
        <v>81</v>
      </c>
      <c r="NL214" t="s">
        <v>81</v>
      </c>
      <c r="NM214" t="s">
        <v>81</v>
      </c>
      <c r="NN214" t="s">
        <v>81</v>
      </c>
      <c r="NO214" t="s">
        <v>81</v>
      </c>
      <c r="NP214" t="s">
        <v>81</v>
      </c>
      <c r="NQ214" t="s">
        <v>81</v>
      </c>
      <c r="NR214" t="s">
        <v>81</v>
      </c>
      <c r="NS214" t="s">
        <v>81</v>
      </c>
      <c r="NT214" t="s">
        <v>81</v>
      </c>
      <c r="NU214" t="s">
        <v>81</v>
      </c>
      <c r="NV214" t="s">
        <v>81</v>
      </c>
      <c r="NW214" t="s">
        <v>81</v>
      </c>
      <c r="NX214" t="s">
        <v>81</v>
      </c>
      <c r="NY214" t="s">
        <v>81</v>
      </c>
      <c r="NZ214" t="s">
        <v>81</v>
      </c>
      <c r="OA214" t="s">
        <v>81</v>
      </c>
      <c r="OB214" t="s">
        <v>81</v>
      </c>
      <c r="OC214" t="s">
        <v>81</v>
      </c>
      <c r="OD214" t="s">
        <v>81</v>
      </c>
      <c r="OE214" t="s">
        <v>81</v>
      </c>
      <c r="OF214" t="s">
        <v>81</v>
      </c>
      <c r="OG214" t="s">
        <v>81</v>
      </c>
      <c r="OH214" t="s">
        <v>81</v>
      </c>
      <c r="OI214" t="s">
        <v>81</v>
      </c>
      <c r="OJ214" t="s">
        <v>81</v>
      </c>
      <c r="OK214" t="s">
        <v>81</v>
      </c>
      <c r="OL214" t="s">
        <v>81</v>
      </c>
      <c r="OM214">
        <v>1</v>
      </c>
      <c r="ON214">
        <v>1</v>
      </c>
      <c r="OO214">
        <v>19</v>
      </c>
      <c r="OP214" t="s">
        <v>81</v>
      </c>
      <c r="OQ214" t="s">
        <v>81</v>
      </c>
      <c r="OR214" t="s">
        <v>81</v>
      </c>
      <c r="OS214" t="s">
        <v>81</v>
      </c>
      <c r="OT214" t="s">
        <v>81</v>
      </c>
      <c r="OU214" t="s">
        <v>81</v>
      </c>
      <c r="OV214" t="s">
        <v>81</v>
      </c>
      <c r="OW214" t="s">
        <v>81</v>
      </c>
      <c r="OX214" t="s">
        <v>81</v>
      </c>
      <c r="OY214" t="s">
        <v>81</v>
      </c>
      <c r="OZ214" t="s">
        <v>81</v>
      </c>
      <c r="PA214" t="s">
        <v>81</v>
      </c>
      <c r="PB214" t="s">
        <v>81</v>
      </c>
      <c r="PC214" t="s">
        <v>81</v>
      </c>
      <c r="PD214" t="s">
        <v>81</v>
      </c>
    </row>
    <row r="215" spans="1:420" x14ac:dyDescent="0.35">
      <c r="A215" s="20">
        <v>3040918</v>
      </c>
      <c r="B215" s="20">
        <v>3</v>
      </c>
      <c r="C215" s="20">
        <v>4</v>
      </c>
      <c r="D215" s="20">
        <v>9</v>
      </c>
      <c r="E215" s="20" t="s">
        <v>2134</v>
      </c>
      <c r="F215" s="20">
        <v>1</v>
      </c>
      <c r="G215" s="20">
        <v>10</v>
      </c>
      <c r="H215" s="20">
        <v>10</v>
      </c>
      <c r="I215" s="20">
        <v>80</v>
      </c>
      <c r="J215" s="20">
        <v>50</v>
      </c>
      <c r="K215" s="20">
        <v>35</v>
      </c>
      <c r="L215" s="20">
        <v>6300</v>
      </c>
      <c r="M215" s="20">
        <v>13</v>
      </c>
      <c r="N215" s="20">
        <v>2</v>
      </c>
      <c r="O215" s="20">
        <v>2</v>
      </c>
      <c r="P215" s="20">
        <v>40</v>
      </c>
      <c r="Q215" t="s">
        <v>81</v>
      </c>
      <c r="R215" t="s">
        <v>81</v>
      </c>
      <c r="S215" s="20">
        <v>1600</v>
      </c>
      <c r="T215" t="s">
        <v>81</v>
      </c>
      <c r="U215" t="s">
        <v>81</v>
      </c>
      <c r="V215" t="s">
        <v>81</v>
      </c>
      <c r="W215" t="s">
        <v>81</v>
      </c>
      <c r="X215" t="s">
        <v>81</v>
      </c>
      <c r="Y215" t="s">
        <v>81</v>
      </c>
      <c r="Z215" t="s">
        <v>81</v>
      </c>
      <c r="AA215" t="s">
        <v>81</v>
      </c>
      <c r="AB215" t="s">
        <v>81</v>
      </c>
      <c r="AC215" t="s">
        <v>81</v>
      </c>
      <c r="AD215" t="s">
        <v>81</v>
      </c>
      <c r="AE215" t="s">
        <v>81</v>
      </c>
      <c r="AF215" t="s">
        <v>81</v>
      </c>
      <c r="AG215" t="s">
        <v>81</v>
      </c>
      <c r="AH215" t="s">
        <v>81</v>
      </c>
      <c r="AI215" t="s">
        <v>81</v>
      </c>
      <c r="AJ215" t="s">
        <v>81</v>
      </c>
      <c r="AK215" t="s">
        <v>81</v>
      </c>
      <c r="AL215" t="s">
        <v>81</v>
      </c>
      <c r="AM215" t="s">
        <v>81</v>
      </c>
      <c r="AN215" t="s">
        <v>81</v>
      </c>
      <c r="AO215" t="s">
        <v>81</v>
      </c>
      <c r="AP215" t="s">
        <v>81</v>
      </c>
      <c r="AQ215" t="s">
        <v>81</v>
      </c>
      <c r="AR215" t="s">
        <v>81</v>
      </c>
      <c r="AS215" t="s">
        <v>81</v>
      </c>
      <c r="AT215" t="s">
        <v>81</v>
      </c>
      <c r="AU215" t="s">
        <v>81</v>
      </c>
      <c r="AV215">
        <v>2</v>
      </c>
      <c r="AW215">
        <v>37500</v>
      </c>
      <c r="AX215">
        <v>65000</v>
      </c>
      <c r="AY215">
        <v>20000</v>
      </c>
      <c r="AZ215">
        <v>20000</v>
      </c>
      <c r="BA215">
        <v>90000</v>
      </c>
      <c r="BB215">
        <v>35000</v>
      </c>
      <c r="BC215">
        <v>15000</v>
      </c>
      <c r="BD215">
        <v>25000</v>
      </c>
      <c r="BE215" t="s">
        <v>81</v>
      </c>
      <c r="BF215" t="s">
        <v>81</v>
      </c>
      <c r="BG215" t="s">
        <v>81</v>
      </c>
      <c r="BH215" t="s">
        <v>81</v>
      </c>
      <c r="BI215" t="s">
        <v>81</v>
      </c>
      <c r="BJ215" t="s">
        <v>81</v>
      </c>
      <c r="BK215" t="s">
        <v>81</v>
      </c>
      <c r="BL215" t="s">
        <v>81</v>
      </c>
      <c r="BM215" t="s">
        <v>81</v>
      </c>
      <c r="BN215" t="s">
        <v>81</v>
      </c>
      <c r="BO215" t="s">
        <v>81</v>
      </c>
      <c r="BP215" t="s">
        <v>81</v>
      </c>
      <c r="BQ215" t="s">
        <v>81</v>
      </c>
      <c r="BR215" t="s">
        <v>81</v>
      </c>
      <c r="BS215" t="s">
        <v>81</v>
      </c>
      <c r="BT215" t="s">
        <v>81</v>
      </c>
      <c r="BU215">
        <v>1</v>
      </c>
      <c r="BV215" t="s">
        <v>81</v>
      </c>
      <c r="BW215" t="s">
        <v>81</v>
      </c>
      <c r="BX215" t="s">
        <v>81</v>
      </c>
      <c r="BY215">
        <v>30</v>
      </c>
      <c r="BZ215">
        <v>1</v>
      </c>
      <c r="CA215" t="s">
        <v>81</v>
      </c>
      <c r="CB215" t="s">
        <v>81</v>
      </c>
      <c r="CC215" t="s">
        <v>81</v>
      </c>
      <c r="CD215">
        <v>1</v>
      </c>
      <c r="CE215" t="s">
        <v>81</v>
      </c>
      <c r="CF215" t="s">
        <v>81</v>
      </c>
      <c r="CG215" t="s">
        <v>81</v>
      </c>
      <c r="CH215" t="s">
        <v>81</v>
      </c>
      <c r="CI215" t="s">
        <v>81</v>
      </c>
      <c r="CJ215" t="s">
        <v>81</v>
      </c>
      <c r="CK215" t="s">
        <v>81</v>
      </c>
      <c r="CL215" t="s">
        <v>81</v>
      </c>
      <c r="CM215" t="s">
        <v>81</v>
      </c>
      <c r="CN215" t="s">
        <v>81</v>
      </c>
      <c r="CO215">
        <v>1</v>
      </c>
      <c r="CP215" t="s">
        <v>81</v>
      </c>
      <c r="CQ215" t="s">
        <v>81</v>
      </c>
      <c r="CR215" t="s">
        <v>81</v>
      </c>
      <c r="CS215">
        <v>1</v>
      </c>
      <c r="CT215">
        <v>1</v>
      </c>
      <c r="CU215" t="s">
        <v>81</v>
      </c>
      <c r="CV215" t="s">
        <v>81</v>
      </c>
      <c r="CW215" t="s">
        <v>81</v>
      </c>
      <c r="CX215">
        <v>1</v>
      </c>
      <c r="CY215" t="s">
        <v>81</v>
      </c>
      <c r="CZ215" t="s">
        <v>81</v>
      </c>
      <c r="DA215" t="s">
        <v>81</v>
      </c>
      <c r="DB215" t="s">
        <v>81</v>
      </c>
      <c r="DC215" t="s">
        <v>81</v>
      </c>
      <c r="DD215" t="s">
        <v>81</v>
      </c>
      <c r="DE215" t="s">
        <v>81</v>
      </c>
      <c r="DF215">
        <v>1</v>
      </c>
      <c r="DG215" t="s">
        <v>81</v>
      </c>
      <c r="DH215">
        <v>1</v>
      </c>
      <c r="DI215" t="s">
        <v>81</v>
      </c>
      <c r="DJ215" t="s">
        <v>81</v>
      </c>
      <c r="DK215" t="s">
        <v>81</v>
      </c>
      <c r="DL215" t="s">
        <v>81</v>
      </c>
      <c r="DM215" t="s">
        <v>81</v>
      </c>
      <c r="DN215" t="s">
        <v>81</v>
      </c>
      <c r="DO215" t="s">
        <v>81</v>
      </c>
      <c r="DP215">
        <v>1</v>
      </c>
      <c r="DQ215" t="s">
        <v>81</v>
      </c>
      <c r="DR215">
        <v>1</v>
      </c>
      <c r="DS215" t="s">
        <v>81</v>
      </c>
      <c r="DT215" t="s">
        <v>81</v>
      </c>
      <c r="DU215" t="s">
        <v>81</v>
      </c>
      <c r="DV215" t="s">
        <v>81</v>
      </c>
      <c r="DW215" t="s">
        <v>81</v>
      </c>
      <c r="DX215">
        <v>1</v>
      </c>
      <c r="DY215" t="s">
        <v>81</v>
      </c>
      <c r="DZ215" t="s">
        <v>1580</v>
      </c>
      <c r="EA215" t="s">
        <v>81</v>
      </c>
      <c r="EB215">
        <v>10</v>
      </c>
      <c r="EC215" t="s">
        <v>81</v>
      </c>
      <c r="ED215" t="s">
        <v>81</v>
      </c>
      <c r="EE215" t="s">
        <v>81</v>
      </c>
      <c r="EF215">
        <v>2</v>
      </c>
      <c r="EG215">
        <v>1</v>
      </c>
      <c r="EH215" t="s">
        <v>81</v>
      </c>
      <c r="EI215" t="s">
        <v>81</v>
      </c>
      <c r="EJ215" t="s">
        <v>81</v>
      </c>
      <c r="EK215" t="s">
        <v>81</v>
      </c>
      <c r="EL215" t="s">
        <v>81</v>
      </c>
      <c r="EM215" t="s">
        <v>81</v>
      </c>
      <c r="EN215" t="s">
        <v>81</v>
      </c>
      <c r="EO215" t="s">
        <v>81</v>
      </c>
      <c r="EP215" t="s">
        <v>81</v>
      </c>
      <c r="EQ215" t="s">
        <v>81</v>
      </c>
      <c r="ER215">
        <v>1</v>
      </c>
      <c r="ES215" t="s">
        <v>81</v>
      </c>
      <c r="ET215" t="s">
        <v>81</v>
      </c>
      <c r="EU215" t="s">
        <v>81</v>
      </c>
      <c r="EV215">
        <v>1</v>
      </c>
      <c r="EW215">
        <v>1</v>
      </c>
      <c r="EX215" t="s">
        <v>81</v>
      </c>
      <c r="EY215" t="s">
        <v>81</v>
      </c>
      <c r="EZ215" t="s">
        <v>81</v>
      </c>
      <c r="FA215">
        <v>1</v>
      </c>
      <c r="FB215" t="s">
        <v>81</v>
      </c>
      <c r="FC215" t="s">
        <v>81</v>
      </c>
      <c r="FD215" t="s">
        <v>81</v>
      </c>
      <c r="FE215" t="s">
        <v>81</v>
      </c>
      <c r="FF215" t="s">
        <v>81</v>
      </c>
      <c r="FG215" t="s">
        <v>81</v>
      </c>
      <c r="FH215" t="s">
        <v>81</v>
      </c>
      <c r="FI215" t="s">
        <v>81</v>
      </c>
      <c r="FJ215">
        <v>25</v>
      </c>
      <c r="FK215">
        <v>5</v>
      </c>
      <c r="FL215" t="s">
        <v>81</v>
      </c>
      <c r="FM215" t="s">
        <v>81</v>
      </c>
      <c r="FN215" t="s">
        <v>81</v>
      </c>
      <c r="FO215" t="s">
        <v>81</v>
      </c>
      <c r="FP215" t="s">
        <v>81</v>
      </c>
      <c r="FQ215" t="s">
        <v>81</v>
      </c>
      <c r="FR215">
        <v>1</v>
      </c>
      <c r="FS215" t="s">
        <v>81</v>
      </c>
      <c r="FT215" t="s">
        <v>81</v>
      </c>
      <c r="FU215">
        <v>1</v>
      </c>
      <c r="FV215" t="s">
        <v>81</v>
      </c>
      <c r="FW215" t="s">
        <v>81</v>
      </c>
      <c r="FX215" t="s">
        <v>81</v>
      </c>
      <c r="FY215" t="s">
        <v>81</v>
      </c>
      <c r="FZ215" t="s">
        <v>81</v>
      </c>
      <c r="GA215" t="s">
        <v>81</v>
      </c>
      <c r="GB215" t="s">
        <v>81</v>
      </c>
      <c r="GC215" t="s">
        <v>81</v>
      </c>
      <c r="GD215" t="s">
        <v>81</v>
      </c>
      <c r="GE215" t="s">
        <v>81</v>
      </c>
      <c r="GF215" t="s">
        <v>81</v>
      </c>
      <c r="GG215" t="s">
        <v>81</v>
      </c>
      <c r="GH215" t="s">
        <v>81</v>
      </c>
      <c r="GI215" t="s">
        <v>81</v>
      </c>
      <c r="GJ215" t="s">
        <v>81</v>
      </c>
      <c r="GK215" t="s">
        <v>81</v>
      </c>
      <c r="GL215" t="s">
        <v>81</v>
      </c>
      <c r="GM215" t="s">
        <v>81</v>
      </c>
      <c r="GN215" t="s">
        <v>81</v>
      </c>
      <c r="GO215" t="s">
        <v>81</v>
      </c>
      <c r="GP215" t="s">
        <v>81</v>
      </c>
      <c r="GQ215" t="s">
        <v>81</v>
      </c>
      <c r="GR215" t="s">
        <v>81</v>
      </c>
      <c r="GS215" t="s">
        <v>81</v>
      </c>
      <c r="GT215" t="s">
        <v>81</v>
      </c>
      <c r="GU215" t="s">
        <v>81</v>
      </c>
      <c r="GV215" t="s">
        <v>81</v>
      </c>
      <c r="GW215" t="s">
        <v>81</v>
      </c>
      <c r="GX215" t="s">
        <v>81</v>
      </c>
      <c r="GY215" t="s">
        <v>81</v>
      </c>
      <c r="GZ215" t="s">
        <v>81</v>
      </c>
      <c r="HA215" t="s">
        <v>81</v>
      </c>
      <c r="HB215" t="s">
        <v>81</v>
      </c>
      <c r="HC215" t="s">
        <v>81</v>
      </c>
      <c r="HD215" t="s">
        <v>81</v>
      </c>
      <c r="HE215" t="s">
        <v>81</v>
      </c>
      <c r="HF215" t="s">
        <v>81</v>
      </c>
      <c r="HG215" t="s">
        <v>81</v>
      </c>
      <c r="HH215" t="s">
        <v>81</v>
      </c>
      <c r="HI215" t="s">
        <v>81</v>
      </c>
      <c r="HJ215" t="s">
        <v>81</v>
      </c>
      <c r="HK215" t="s">
        <v>81</v>
      </c>
      <c r="HL215" t="s">
        <v>81</v>
      </c>
      <c r="HM215" t="s">
        <v>81</v>
      </c>
      <c r="HN215" t="s">
        <v>81</v>
      </c>
      <c r="HO215" t="s">
        <v>81</v>
      </c>
      <c r="HP215" t="s">
        <v>81</v>
      </c>
      <c r="HQ215" t="s">
        <v>81</v>
      </c>
      <c r="HR215" t="s">
        <v>81</v>
      </c>
      <c r="HS215" t="s">
        <v>81</v>
      </c>
      <c r="HT215" t="s">
        <v>81</v>
      </c>
      <c r="HU215" t="s">
        <v>81</v>
      </c>
      <c r="HV215" t="s">
        <v>81</v>
      </c>
      <c r="HW215" t="s">
        <v>81</v>
      </c>
      <c r="HX215" t="s">
        <v>81</v>
      </c>
      <c r="HY215" t="s">
        <v>81</v>
      </c>
      <c r="HZ215" t="s">
        <v>81</v>
      </c>
      <c r="IA215" t="s">
        <v>81</v>
      </c>
      <c r="IB215" t="s">
        <v>81</v>
      </c>
      <c r="IC215" t="s">
        <v>81</v>
      </c>
      <c r="ID215" t="s">
        <v>81</v>
      </c>
      <c r="IE215" t="s">
        <v>81</v>
      </c>
      <c r="IF215" t="s">
        <v>81</v>
      </c>
      <c r="IG215" t="s">
        <v>81</v>
      </c>
      <c r="IH215" t="s">
        <v>81</v>
      </c>
      <c r="II215" t="s">
        <v>81</v>
      </c>
      <c r="IJ215" t="s">
        <v>81</v>
      </c>
      <c r="IK215" t="s">
        <v>81</v>
      </c>
      <c r="IL215" t="s">
        <v>81</v>
      </c>
      <c r="IM215" t="s">
        <v>81</v>
      </c>
      <c r="IN215" t="s">
        <v>81</v>
      </c>
      <c r="IO215" t="s">
        <v>81</v>
      </c>
      <c r="IP215" t="s">
        <v>81</v>
      </c>
      <c r="IQ215" t="s">
        <v>81</v>
      </c>
      <c r="IR215" t="s">
        <v>81</v>
      </c>
      <c r="IS215" t="s">
        <v>81</v>
      </c>
      <c r="IT215" t="s">
        <v>81</v>
      </c>
      <c r="IU215" t="s">
        <v>81</v>
      </c>
      <c r="IV215" t="s">
        <v>81</v>
      </c>
      <c r="IW215" t="s">
        <v>81</v>
      </c>
      <c r="IX215" t="s">
        <v>81</v>
      </c>
      <c r="IY215" t="s">
        <v>81</v>
      </c>
      <c r="IZ215" t="s">
        <v>81</v>
      </c>
      <c r="JA215" t="s">
        <v>81</v>
      </c>
      <c r="JB215" t="s">
        <v>81</v>
      </c>
      <c r="JC215" t="s">
        <v>81</v>
      </c>
      <c r="JD215" t="s">
        <v>81</v>
      </c>
      <c r="JE215" t="s">
        <v>81</v>
      </c>
      <c r="JF215" t="s">
        <v>81</v>
      </c>
      <c r="JG215" t="s">
        <v>81</v>
      </c>
      <c r="JH215" t="s">
        <v>81</v>
      </c>
      <c r="JI215" t="s">
        <v>81</v>
      </c>
      <c r="JJ215" t="s">
        <v>81</v>
      </c>
      <c r="JK215" t="s">
        <v>81</v>
      </c>
      <c r="JL215" t="s">
        <v>81</v>
      </c>
      <c r="JM215" t="s">
        <v>81</v>
      </c>
      <c r="JN215" t="s">
        <v>81</v>
      </c>
      <c r="JO215" t="s">
        <v>81</v>
      </c>
      <c r="JP215" t="s">
        <v>81</v>
      </c>
      <c r="JQ215" t="s">
        <v>81</v>
      </c>
      <c r="JR215" t="s">
        <v>81</v>
      </c>
      <c r="JS215" t="s">
        <v>81</v>
      </c>
      <c r="JT215" t="s">
        <v>81</v>
      </c>
      <c r="JU215" t="s">
        <v>81</v>
      </c>
      <c r="JV215" t="s">
        <v>81</v>
      </c>
      <c r="JW215" t="s">
        <v>81</v>
      </c>
      <c r="JX215" t="s">
        <v>81</v>
      </c>
      <c r="JY215" t="s">
        <v>81</v>
      </c>
      <c r="JZ215" t="s">
        <v>81</v>
      </c>
      <c r="KA215" t="s">
        <v>81</v>
      </c>
      <c r="KB215" t="s">
        <v>81</v>
      </c>
      <c r="KC215" t="s">
        <v>81</v>
      </c>
      <c r="KD215" t="s">
        <v>81</v>
      </c>
      <c r="KE215" t="s">
        <v>81</v>
      </c>
      <c r="KF215" t="s">
        <v>81</v>
      </c>
      <c r="KG215" t="s">
        <v>81</v>
      </c>
      <c r="KH215" t="s">
        <v>81</v>
      </c>
      <c r="KI215" t="s">
        <v>81</v>
      </c>
      <c r="KJ215" t="s">
        <v>81</v>
      </c>
      <c r="KK215" t="s">
        <v>81</v>
      </c>
      <c r="KL215" t="s">
        <v>81</v>
      </c>
      <c r="KM215" t="s">
        <v>81</v>
      </c>
      <c r="KN215" t="s">
        <v>81</v>
      </c>
      <c r="KO215" t="s">
        <v>81</v>
      </c>
      <c r="KP215" t="s">
        <v>81</v>
      </c>
      <c r="KQ215" t="s">
        <v>81</v>
      </c>
      <c r="KR215" t="s">
        <v>81</v>
      </c>
      <c r="KS215" t="s">
        <v>81</v>
      </c>
      <c r="KT215" t="s">
        <v>81</v>
      </c>
      <c r="KU215" t="s">
        <v>81</v>
      </c>
      <c r="KV215" t="s">
        <v>81</v>
      </c>
      <c r="KW215" t="s">
        <v>81</v>
      </c>
      <c r="KX215" t="s">
        <v>81</v>
      </c>
      <c r="KY215" t="s">
        <v>81</v>
      </c>
      <c r="KZ215" t="s">
        <v>81</v>
      </c>
      <c r="LA215" t="s">
        <v>81</v>
      </c>
      <c r="LB215" t="s">
        <v>81</v>
      </c>
      <c r="LC215" t="s">
        <v>81</v>
      </c>
      <c r="LD215" t="s">
        <v>81</v>
      </c>
      <c r="LE215" t="s">
        <v>81</v>
      </c>
      <c r="LF215" t="s">
        <v>81</v>
      </c>
      <c r="LG215" t="s">
        <v>81</v>
      </c>
      <c r="LH215" t="s">
        <v>81</v>
      </c>
      <c r="LI215" t="s">
        <v>81</v>
      </c>
      <c r="LJ215" t="s">
        <v>81</v>
      </c>
      <c r="LK215" t="s">
        <v>81</v>
      </c>
      <c r="LL215" t="s">
        <v>81</v>
      </c>
      <c r="LM215" t="s">
        <v>81</v>
      </c>
      <c r="LN215" t="s">
        <v>81</v>
      </c>
      <c r="LO215" t="s">
        <v>81</v>
      </c>
      <c r="LP215" t="s">
        <v>81</v>
      </c>
      <c r="LQ215" t="s">
        <v>81</v>
      </c>
      <c r="LR215" t="s">
        <v>81</v>
      </c>
      <c r="LS215" t="s">
        <v>81</v>
      </c>
      <c r="LT215" t="s">
        <v>81</v>
      </c>
      <c r="LU215" t="s">
        <v>81</v>
      </c>
      <c r="LV215" t="s">
        <v>81</v>
      </c>
      <c r="LW215" t="s">
        <v>81</v>
      </c>
      <c r="LX215" t="s">
        <v>81</v>
      </c>
      <c r="LY215" t="s">
        <v>81</v>
      </c>
      <c r="LZ215" t="s">
        <v>81</v>
      </c>
      <c r="MA215" t="s">
        <v>81</v>
      </c>
      <c r="MB215" t="s">
        <v>81</v>
      </c>
      <c r="MC215" t="s">
        <v>81</v>
      </c>
      <c r="MD215" t="s">
        <v>81</v>
      </c>
      <c r="ME215" t="s">
        <v>81</v>
      </c>
      <c r="MF215" t="s">
        <v>81</v>
      </c>
      <c r="MG215" t="s">
        <v>81</v>
      </c>
      <c r="MH215" t="s">
        <v>81</v>
      </c>
      <c r="MI215" t="s">
        <v>81</v>
      </c>
      <c r="MJ215" t="s">
        <v>81</v>
      </c>
      <c r="MK215" t="s">
        <v>81</v>
      </c>
      <c r="ML215" t="s">
        <v>81</v>
      </c>
      <c r="MM215" t="s">
        <v>81</v>
      </c>
      <c r="MN215" t="s">
        <v>81</v>
      </c>
      <c r="MO215" t="s">
        <v>81</v>
      </c>
      <c r="MP215" t="s">
        <v>81</v>
      </c>
      <c r="MQ215" t="s">
        <v>81</v>
      </c>
      <c r="MR215" t="s">
        <v>81</v>
      </c>
      <c r="MS215" t="s">
        <v>81</v>
      </c>
      <c r="MT215" t="s">
        <v>81</v>
      </c>
      <c r="MU215" t="s">
        <v>81</v>
      </c>
      <c r="MV215" t="s">
        <v>81</v>
      </c>
      <c r="MW215" t="s">
        <v>81</v>
      </c>
      <c r="MX215" t="s">
        <v>81</v>
      </c>
      <c r="MY215" t="s">
        <v>81</v>
      </c>
      <c r="MZ215" t="s">
        <v>81</v>
      </c>
      <c r="NA215" t="s">
        <v>81</v>
      </c>
      <c r="NB215" t="s">
        <v>81</v>
      </c>
      <c r="NC215" t="s">
        <v>81</v>
      </c>
      <c r="ND215" t="s">
        <v>81</v>
      </c>
      <c r="NE215" t="s">
        <v>81</v>
      </c>
      <c r="NF215" t="s">
        <v>81</v>
      </c>
      <c r="NG215" t="s">
        <v>81</v>
      </c>
      <c r="NH215" t="s">
        <v>81</v>
      </c>
      <c r="NI215" t="s">
        <v>81</v>
      </c>
      <c r="NJ215" t="s">
        <v>81</v>
      </c>
      <c r="NK215" t="s">
        <v>81</v>
      </c>
      <c r="NL215" t="s">
        <v>81</v>
      </c>
      <c r="NM215" t="s">
        <v>81</v>
      </c>
      <c r="NN215" t="s">
        <v>81</v>
      </c>
      <c r="NO215" t="s">
        <v>81</v>
      </c>
      <c r="NP215" t="s">
        <v>81</v>
      </c>
      <c r="NQ215" t="s">
        <v>81</v>
      </c>
      <c r="NR215" t="s">
        <v>81</v>
      </c>
      <c r="NS215" t="s">
        <v>81</v>
      </c>
      <c r="NT215" t="s">
        <v>81</v>
      </c>
      <c r="NU215" t="s">
        <v>81</v>
      </c>
      <c r="NV215" t="s">
        <v>81</v>
      </c>
      <c r="NW215" t="s">
        <v>81</v>
      </c>
      <c r="NX215" t="s">
        <v>81</v>
      </c>
      <c r="NY215" t="s">
        <v>81</v>
      </c>
      <c r="NZ215" t="s">
        <v>81</v>
      </c>
      <c r="OA215" t="s">
        <v>81</v>
      </c>
      <c r="OB215" t="s">
        <v>81</v>
      </c>
      <c r="OC215" t="s">
        <v>81</v>
      </c>
      <c r="OD215" t="s">
        <v>81</v>
      </c>
      <c r="OE215" t="s">
        <v>81</v>
      </c>
      <c r="OF215" t="s">
        <v>81</v>
      </c>
      <c r="OG215" t="s">
        <v>81</v>
      </c>
      <c r="OH215" t="s">
        <v>81</v>
      </c>
      <c r="OI215" t="s">
        <v>81</v>
      </c>
      <c r="OJ215" t="s">
        <v>81</v>
      </c>
      <c r="OK215" t="s">
        <v>81</v>
      </c>
      <c r="OL215" t="s">
        <v>81</v>
      </c>
      <c r="OM215">
        <v>0</v>
      </c>
      <c r="ON215" t="s">
        <v>81</v>
      </c>
      <c r="OO215" t="s">
        <v>81</v>
      </c>
      <c r="OP215">
        <v>0</v>
      </c>
      <c r="OQ215" t="s">
        <v>81</v>
      </c>
      <c r="OR215" t="s">
        <v>81</v>
      </c>
      <c r="OS215" t="s">
        <v>81</v>
      </c>
      <c r="OT215" t="s">
        <v>81</v>
      </c>
      <c r="OU215" t="s">
        <v>81</v>
      </c>
      <c r="OV215" t="s">
        <v>81</v>
      </c>
      <c r="OW215" t="s">
        <v>81</v>
      </c>
      <c r="OX215" t="s">
        <v>81</v>
      </c>
      <c r="OY215" t="s">
        <v>81</v>
      </c>
      <c r="OZ215" t="s">
        <v>81</v>
      </c>
      <c r="PA215" t="s">
        <v>81</v>
      </c>
      <c r="PB215" t="s">
        <v>81</v>
      </c>
      <c r="PC215" t="s">
        <v>81</v>
      </c>
      <c r="PD215" t="s">
        <v>81</v>
      </c>
    </row>
    <row r="216" spans="1:420" x14ac:dyDescent="0.35">
      <c r="A216" s="108">
        <v>3040919</v>
      </c>
      <c r="B216" s="108">
        <v>3</v>
      </c>
      <c r="C216" s="108">
        <v>4</v>
      </c>
      <c r="D216" s="108">
        <v>9</v>
      </c>
      <c r="E216" s="108" t="s">
        <v>2138</v>
      </c>
      <c r="F216" s="20">
        <v>1</v>
      </c>
      <c r="G216" s="20">
        <v>1</v>
      </c>
      <c r="H216" s="20">
        <v>150</v>
      </c>
      <c r="I216" s="20">
        <v>30</v>
      </c>
      <c r="J216" t="s">
        <v>81</v>
      </c>
      <c r="K216" s="20">
        <v>4600</v>
      </c>
      <c r="L216" s="70" t="s">
        <v>81</v>
      </c>
      <c r="M216" t="s">
        <v>81</v>
      </c>
      <c r="N216" t="s">
        <v>81</v>
      </c>
      <c r="O216" t="s">
        <v>81</v>
      </c>
      <c r="P216" t="s">
        <v>81</v>
      </c>
      <c r="Q216" t="s">
        <v>81</v>
      </c>
      <c r="R216" t="s">
        <v>81</v>
      </c>
      <c r="S216" t="s">
        <v>81</v>
      </c>
      <c r="T216" t="s">
        <v>81</v>
      </c>
      <c r="U216" t="s">
        <v>81</v>
      </c>
      <c r="V216" t="s">
        <v>81</v>
      </c>
      <c r="W216" t="s">
        <v>81</v>
      </c>
      <c r="X216" t="s">
        <v>81</v>
      </c>
      <c r="Y216" t="s">
        <v>81</v>
      </c>
      <c r="Z216" t="s">
        <v>81</v>
      </c>
      <c r="AA216" t="s">
        <v>81</v>
      </c>
      <c r="AB216" t="s">
        <v>81</v>
      </c>
      <c r="AC216" t="s">
        <v>81</v>
      </c>
      <c r="AD216" t="s">
        <v>81</v>
      </c>
      <c r="AE216" t="s">
        <v>81</v>
      </c>
      <c r="AF216" t="s">
        <v>81</v>
      </c>
      <c r="AG216" t="s">
        <v>81</v>
      </c>
      <c r="AH216" t="s">
        <v>81</v>
      </c>
      <c r="AI216" t="s">
        <v>81</v>
      </c>
      <c r="AJ216" t="s">
        <v>81</v>
      </c>
      <c r="AK216" t="s">
        <v>81</v>
      </c>
      <c r="AL216" t="s">
        <v>81</v>
      </c>
      <c r="AM216" t="s">
        <v>81</v>
      </c>
      <c r="AN216" t="s">
        <v>81</v>
      </c>
      <c r="AO216" t="s">
        <v>81</v>
      </c>
      <c r="AP216" t="s">
        <v>81</v>
      </c>
      <c r="AQ216" t="s">
        <v>81</v>
      </c>
      <c r="AR216" t="s">
        <v>81</v>
      </c>
      <c r="AS216" t="s">
        <v>81</v>
      </c>
      <c r="AT216" t="s">
        <v>81</v>
      </c>
      <c r="AU216" t="s">
        <v>81</v>
      </c>
      <c r="AV216">
        <v>1</v>
      </c>
      <c r="AW216">
        <v>5600</v>
      </c>
      <c r="AX216">
        <v>100000</v>
      </c>
      <c r="AY216" t="s">
        <v>81</v>
      </c>
      <c r="AZ216" t="s">
        <v>81</v>
      </c>
      <c r="BA216" t="s">
        <v>81</v>
      </c>
      <c r="BB216" t="s">
        <v>81</v>
      </c>
      <c r="BC216" t="s">
        <v>81</v>
      </c>
      <c r="BD216" t="s">
        <v>81</v>
      </c>
      <c r="BE216" t="s">
        <v>81</v>
      </c>
      <c r="BF216" t="s">
        <v>81</v>
      </c>
      <c r="BG216" t="s">
        <v>81</v>
      </c>
      <c r="BH216" t="s">
        <v>81</v>
      </c>
      <c r="BI216" t="s">
        <v>81</v>
      </c>
      <c r="BJ216" t="s">
        <v>81</v>
      </c>
      <c r="BK216" t="s">
        <v>81</v>
      </c>
      <c r="BL216" t="s">
        <v>81</v>
      </c>
      <c r="BM216" t="s">
        <v>81</v>
      </c>
      <c r="BN216" t="s">
        <v>81</v>
      </c>
      <c r="BO216" t="s">
        <v>81</v>
      </c>
      <c r="BP216" t="s">
        <v>81</v>
      </c>
      <c r="BQ216" t="s">
        <v>81</v>
      </c>
      <c r="BR216" t="s">
        <v>81</v>
      </c>
      <c r="BS216" t="s">
        <v>81</v>
      </c>
      <c r="BT216" t="s">
        <v>81</v>
      </c>
      <c r="BU216" s="27">
        <v>0</v>
      </c>
      <c r="BV216" t="s">
        <v>81</v>
      </c>
      <c r="BW216">
        <v>1</v>
      </c>
      <c r="BX216" t="s">
        <v>81</v>
      </c>
      <c r="BY216">
        <v>1</v>
      </c>
      <c r="BZ216" t="s">
        <v>81</v>
      </c>
      <c r="CA216" t="s">
        <v>81</v>
      </c>
      <c r="CB216" t="s">
        <v>81</v>
      </c>
      <c r="CC216" t="s">
        <v>81</v>
      </c>
      <c r="CD216" t="s">
        <v>81</v>
      </c>
      <c r="CE216" t="s">
        <v>81</v>
      </c>
      <c r="CF216" t="s">
        <v>81</v>
      </c>
      <c r="CG216" t="s">
        <v>81</v>
      </c>
      <c r="CH216">
        <v>4</v>
      </c>
      <c r="CI216">
        <v>1</v>
      </c>
      <c r="CJ216" t="s">
        <v>81</v>
      </c>
      <c r="CK216" t="s">
        <v>81</v>
      </c>
      <c r="CL216" t="s">
        <v>81</v>
      </c>
      <c r="CM216">
        <v>14</v>
      </c>
      <c r="CN216">
        <v>1</v>
      </c>
      <c r="CO216" t="s">
        <v>81</v>
      </c>
      <c r="CP216" t="s">
        <v>81</v>
      </c>
      <c r="CQ216">
        <v>1</v>
      </c>
      <c r="CR216" t="s">
        <v>81</v>
      </c>
      <c r="CS216">
        <v>1</v>
      </c>
      <c r="CT216" t="s">
        <v>81</v>
      </c>
      <c r="CU216" t="s">
        <v>81</v>
      </c>
      <c r="CV216" t="s">
        <v>81</v>
      </c>
      <c r="CW216" t="s">
        <v>81</v>
      </c>
      <c r="CX216" t="s">
        <v>81</v>
      </c>
      <c r="CY216" t="s">
        <v>81</v>
      </c>
      <c r="CZ216" t="s">
        <v>81</v>
      </c>
      <c r="DA216">
        <v>1</v>
      </c>
      <c r="DB216" t="s">
        <v>81</v>
      </c>
      <c r="DC216">
        <v>1</v>
      </c>
      <c r="DD216" t="s">
        <v>81</v>
      </c>
      <c r="DE216" t="s">
        <v>81</v>
      </c>
      <c r="DF216">
        <v>2</v>
      </c>
      <c r="DG216" t="s">
        <v>81</v>
      </c>
      <c r="DH216">
        <v>1</v>
      </c>
      <c r="DI216" t="s">
        <v>81</v>
      </c>
      <c r="DJ216" t="s">
        <v>81</v>
      </c>
      <c r="DK216" t="s">
        <v>81</v>
      </c>
      <c r="DL216" t="s">
        <v>81</v>
      </c>
      <c r="DM216" t="s">
        <v>81</v>
      </c>
      <c r="DN216">
        <v>1</v>
      </c>
      <c r="DO216" t="s">
        <v>81</v>
      </c>
      <c r="DP216" t="s">
        <v>81</v>
      </c>
      <c r="DQ216" t="s">
        <v>81</v>
      </c>
      <c r="DR216">
        <v>1</v>
      </c>
      <c r="DS216" t="s">
        <v>81</v>
      </c>
      <c r="DT216" t="s">
        <v>81</v>
      </c>
      <c r="DU216" t="s">
        <v>81</v>
      </c>
      <c r="DV216" t="s">
        <v>81</v>
      </c>
      <c r="DW216" t="s">
        <v>81</v>
      </c>
      <c r="DX216" t="s">
        <v>81</v>
      </c>
      <c r="DY216" t="s">
        <v>81</v>
      </c>
      <c r="DZ216" t="s">
        <v>81</v>
      </c>
      <c r="EA216" t="s">
        <v>81</v>
      </c>
      <c r="EB216" t="s">
        <v>81</v>
      </c>
      <c r="EC216" t="s">
        <v>81</v>
      </c>
      <c r="ED216" t="s">
        <v>81</v>
      </c>
      <c r="EE216" t="s">
        <v>81</v>
      </c>
      <c r="EF216" t="s">
        <v>81</v>
      </c>
      <c r="EG216" t="s">
        <v>81</v>
      </c>
      <c r="EH216" t="s">
        <v>81</v>
      </c>
      <c r="EI216" t="s">
        <v>81</v>
      </c>
      <c r="EJ216" t="s">
        <v>81</v>
      </c>
      <c r="EK216" t="s">
        <v>81</v>
      </c>
      <c r="EL216" t="s">
        <v>81</v>
      </c>
      <c r="EM216" t="s">
        <v>81</v>
      </c>
      <c r="EN216" t="s">
        <v>81</v>
      </c>
      <c r="EO216" t="s">
        <v>81</v>
      </c>
      <c r="EP216" t="s">
        <v>81</v>
      </c>
      <c r="EQ216" t="s">
        <v>81</v>
      </c>
      <c r="ER216" t="s">
        <v>81</v>
      </c>
      <c r="ES216" t="s">
        <v>81</v>
      </c>
      <c r="ET216" t="s">
        <v>81</v>
      </c>
      <c r="EU216" t="s">
        <v>81</v>
      </c>
      <c r="EV216" t="s">
        <v>81</v>
      </c>
      <c r="EW216" t="s">
        <v>81</v>
      </c>
      <c r="EX216" t="s">
        <v>81</v>
      </c>
      <c r="EY216" t="s">
        <v>81</v>
      </c>
      <c r="EZ216" t="s">
        <v>81</v>
      </c>
      <c r="FA216" t="s">
        <v>81</v>
      </c>
      <c r="FB216" t="s">
        <v>81</v>
      </c>
      <c r="FC216" t="s">
        <v>81</v>
      </c>
      <c r="FD216" t="s">
        <v>81</v>
      </c>
      <c r="FE216" t="s">
        <v>81</v>
      </c>
      <c r="FF216" t="s">
        <v>81</v>
      </c>
      <c r="FG216" t="s">
        <v>81</v>
      </c>
      <c r="FH216" t="s">
        <v>81</v>
      </c>
      <c r="FI216" t="s">
        <v>81</v>
      </c>
      <c r="FJ216" t="s">
        <v>81</v>
      </c>
      <c r="FK216" t="s">
        <v>81</v>
      </c>
      <c r="FL216" t="s">
        <v>81</v>
      </c>
      <c r="FM216" t="s">
        <v>81</v>
      </c>
      <c r="FN216" t="s">
        <v>81</v>
      </c>
      <c r="FO216" t="s">
        <v>81</v>
      </c>
      <c r="FP216" t="s">
        <v>81</v>
      </c>
      <c r="FQ216" t="s">
        <v>81</v>
      </c>
      <c r="FR216" t="s">
        <v>81</v>
      </c>
      <c r="FS216" t="s">
        <v>81</v>
      </c>
      <c r="FT216" t="s">
        <v>81</v>
      </c>
      <c r="FU216" t="s">
        <v>81</v>
      </c>
      <c r="FV216" t="s">
        <v>81</v>
      </c>
      <c r="FW216" t="s">
        <v>81</v>
      </c>
      <c r="FX216" t="s">
        <v>81</v>
      </c>
      <c r="FY216" t="s">
        <v>81</v>
      </c>
      <c r="FZ216" t="s">
        <v>81</v>
      </c>
      <c r="GA216" t="s">
        <v>81</v>
      </c>
      <c r="GB216" t="s">
        <v>81</v>
      </c>
      <c r="GC216" t="s">
        <v>81</v>
      </c>
      <c r="GD216" t="s">
        <v>81</v>
      </c>
      <c r="GE216" t="s">
        <v>81</v>
      </c>
      <c r="GF216" t="s">
        <v>81</v>
      </c>
      <c r="GG216" t="s">
        <v>81</v>
      </c>
      <c r="GH216" t="s">
        <v>81</v>
      </c>
      <c r="GI216" t="s">
        <v>81</v>
      </c>
      <c r="GJ216" t="s">
        <v>81</v>
      </c>
      <c r="GK216" t="s">
        <v>81</v>
      </c>
      <c r="GL216" t="s">
        <v>81</v>
      </c>
      <c r="GM216" t="s">
        <v>81</v>
      </c>
      <c r="GN216" t="s">
        <v>81</v>
      </c>
      <c r="GO216" t="s">
        <v>81</v>
      </c>
      <c r="GP216" t="s">
        <v>81</v>
      </c>
      <c r="GQ216" t="s">
        <v>81</v>
      </c>
      <c r="GR216" t="s">
        <v>81</v>
      </c>
      <c r="GS216" t="s">
        <v>81</v>
      </c>
      <c r="GT216" t="s">
        <v>81</v>
      </c>
      <c r="GU216" t="s">
        <v>81</v>
      </c>
      <c r="GV216" t="s">
        <v>81</v>
      </c>
      <c r="GW216" t="s">
        <v>81</v>
      </c>
      <c r="GX216" t="s">
        <v>81</v>
      </c>
      <c r="GY216" t="s">
        <v>81</v>
      </c>
      <c r="GZ216" t="s">
        <v>81</v>
      </c>
      <c r="HA216" t="s">
        <v>81</v>
      </c>
      <c r="HB216" t="s">
        <v>81</v>
      </c>
      <c r="HC216" t="s">
        <v>81</v>
      </c>
      <c r="HD216" t="s">
        <v>81</v>
      </c>
      <c r="HE216" t="s">
        <v>81</v>
      </c>
      <c r="HF216" t="s">
        <v>81</v>
      </c>
      <c r="HG216" t="s">
        <v>81</v>
      </c>
      <c r="HH216" t="s">
        <v>81</v>
      </c>
      <c r="HI216" t="s">
        <v>81</v>
      </c>
      <c r="HJ216" t="s">
        <v>81</v>
      </c>
      <c r="HK216" t="s">
        <v>81</v>
      </c>
      <c r="HL216" t="s">
        <v>81</v>
      </c>
      <c r="HM216" t="s">
        <v>81</v>
      </c>
      <c r="HN216" t="s">
        <v>81</v>
      </c>
      <c r="HO216" t="s">
        <v>81</v>
      </c>
      <c r="HP216" t="s">
        <v>81</v>
      </c>
      <c r="HQ216" t="s">
        <v>81</v>
      </c>
      <c r="HR216" t="s">
        <v>81</v>
      </c>
      <c r="HS216" t="s">
        <v>81</v>
      </c>
      <c r="HT216" t="s">
        <v>81</v>
      </c>
      <c r="HU216" t="s">
        <v>81</v>
      </c>
      <c r="HV216" t="s">
        <v>81</v>
      </c>
      <c r="HW216" t="s">
        <v>81</v>
      </c>
      <c r="HX216" t="s">
        <v>81</v>
      </c>
      <c r="HY216" t="s">
        <v>81</v>
      </c>
      <c r="HZ216" t="s">
        <v>81</v>
      </c>
      <c r="IA216" t="s">
        <v>81</v>
      </c>
      <c r="IB216" t="s">
        <v>81</v>
      </c>
      <c r="IC216" t="s">
        <v>81</v>
      </c>
      <c r="ID216" t="s">
        <v>81</v>
      </c>
      <c r="IE216" t="s">
        <v>81</v>
      </c>
      <c r="IF216" t="s">
        <v>81</v>
      </c>
      <c r="IG216" t="s">
        <v>81</v>
      </c>
      <c r="IH216" t="s">
        <v>81</v>
      </c>
      <c r="II216" t="s">
        <v>81</v>
      </c>
      <c r="IJ216" t="s">
        <v>81</v>
      </c>
      <c r="IK216" t="s">
        <v>81</v>
      </c>
      <c r="IL216" t="s">
        <v>81</v>
      </c>
      <c r="IM216" t="s">
        <v>81</v>
      </c>
      <c r="IN216" t="s">
        <v>81</v>
      </c>
      <c r="IO216" t="s">
        <v>81</v>
      </c>
      <c r="IP216" t="s">
        <v>81</v>
      </c>
      <c r="IQ216" t="s">
        <v>81</v>
      </c>
      <c r="IR216" t="s">
        <v>81</v>
      </c>
      <c r="IS216" t="s">
        <v>81</v>
      </c>
      <c r="IT216" t="s">
        <v>81</v>
      </c>
      <c r="IU216" t="s">
        <v>81</v>
      </c>
      <c r="IV216" t="s">
        <v>81</v>
      </c>
      <c r="IW216" t="s">
        <v>81</v>
      </c>
      <c r="IX216" t="s">
        <v>81</v>
      </c>
      <c r="IY216" t="s">
        <v>81</v>
      </c>
      <c r="IZ216" t="s">
        <v>81</v>
      </c>
      <c r="JA216" t="s">
        <v>81</v>
      </c>
      <c r="JB216" t="s">
        <v>81</v>
      </c>
      <c r="JC216" t="s">
        <v>81</v>
      </c>
      <c r="JD216" t="s">
        <v>81</v>
      </c>
      <c r="JE216" t="s">
        <v>81</v>
      </c>
      <c r="JF216" t="s">
        <v>81</v>
      </c>
      <c r="JG216" t="s">
        <v>81</v>
      </c>
      <c r="JH216" t="s">
        <v>81</v>
      </c>
      <c r="JI216" t="s">
        <v>81</v>
      </c>
      <c r="JJ216" t="s">
        <v>81</v>
      </c>
      <c r="JK216" t="s">
        <v>81</v>
      </c>
      <c r="JL216" t="s">
        <v>81</v>
      </c>
      <c r="JM216" t="s">
        <v>81</v>
      </c>
      <c r="JN216" t="s">
        <v>81</v>
      </c>
      <c r="JO216" t="s">
        <v>81</v>
      </c>
      <c r="JP216" t="s">
        <v>81</v>
      </c>
      <c r="JQ216" t="s">
        <v>81</v>
      </c>
      <c r="JR216" t="s">
        <v>81</v>
      </c>
      <c r="JS216" t="s">
        <v>81</v>
      </c>
      <c r="JT216" t="s">
        <v>81</v>
      </c>
      <c r="JU216" t="s">
        <v>81</v>
      </c>
      <c r="JV216" t="s">
        <v>81</v>
      </c>
      <c r="JW216" t="s">
        <v>81</v>
      </c>
      <c r="JX216" t="s">
        <v>81</v>
      </c>
      <c r="JY216" t="s">
        <v>81</v>
      </c>
      <c r="JZ216" t="s">
        <v>81</v>
      </c>
      <c r="KA216" t="s">
        <v>81</v>
      </c>
      <c r="KB216" t="s">
        <v>81</v>
      </c>
      <c r="KC216" t="s">
        <v>81</v>
      </c>
      <c r="KD216" t="s">
        <v>81</v>
      </c>
      <c r="KE216" t="s">
        <v>81</v>
      </c>
      <c r="KF216" t="s">
        <v>81</v>
      </c>
      <c r="KG216" t="s">
        <v>81</v>
      </c>
      <c r="KH216" t="s">
        <v>81</v>
      </c>
      <c r="KI216" t="s">
        <v>81</v>
      </c>
      <c r="KJ216" t="s">
        <v>81</v>
      </c>
      <c r="KK216" t="s">
        <v>81</v>
      </c>
      <c r="KL216" t="s">
        <v>81</v>
      </c>
      <c r="KM216" t="s">
        <v>81</v>
      </c>
      <c r="KN216" t="s">
        <v>81</v>
      </c>
      <c r="KO216" t="s">
        <v>81</v>
      </c>
      <c r="KP216" t="s">
        <v>81</v>
      </c>
      <c r="KQ216" t="s">
        <v>81</v>
      </c>
      <c r="KR216" t="s">
        <v>81</v>
      </c>
      <c r="KS216" t="s">
        <v>81</v>
      </c>
      <c r="KT216" t="s">
        <v>81</v>
      </c>
      <c r="KU216" t="s">
        <v>81</v>
      </c>
      <c r="KV216" t="s">
        <v>81</v>
      </c>
      <c r="KW216" t="s">
        <v>81</v>
      </c>
      <c r="KX216" t="s">
        <v>81</v>
      </c>
      <c r="KY216" t="s">
        <v>81</v>
      </c>
      <c r="KZ216" t="s">
        <v>81</v>
      </c>
      <c r="LA216" t="s">
        <v>81</v>
      </c>
      <c r="LB216" t="s">
        <v>81</v>
      </c>
      <c r="LC216" t="s">
        <v>81</v>
      </c>
      <c r="LD216" t="s">
        <v>81</v>
      </c>
      <c r="LE216" t="s">
        <v>81</v>
      </c>
      <c r="LF216" t="s">
        <v>81</v>
      </c>
      <c r="LG216" t="s">
        <v>81</v>
      </c>
      <c r="LH216" t="s">
        <v>81</v>
      </c>
      <c r="LI216" t="s">
        <v>81</v>
      </c>
      <c r="LJ216" t="s">
        <v>81</v>
      </c>
      <c r="LK216" t="s">
        <v>81</v>
      </c>
      <c r="LL216" t="s">
        <v>81</v>
      </c>
      <c r="LM216" t="s">
        <v>81</v>
      </c>
      <c r="LN216" t="s">
        <v>81</v>
      </c>
      <c r="LO216" t="s">
        <v>81</v>
      </c>
      <c r="LP216" t="s">
        <v>81</v>
      </c>
      <c r="LQ216" t="s">
        <v>81</v>
      </c>
      <c r="LR216" t="s">
        <v>81</v>
      </c>
      <c r="LS216" t="s">
        <v>81</v>
      </c>
      <c r="LT216" t="s">
        <v>81</v>
      </c>
      <c r="LU216" t="s">
        <v>81</v>
      </c>
      <c r="LV216" t="s">
        <v>81</v>
      </c>
      <c r="LW216" t="s">
        <v>81</v>
      </c>
      <c r="LX216" t="s">
        <v>81</v>
      </c>
      <c r="LY216" t="s">
        <v>81</v>
      </c>
      <c r="LZ216" t="s">
        <v>81</v>
      </c>
      <c r="MA216" t="s">
        <v>81</v>
      </c>
      <c r="MB216" t="s">
        <v>81</v>
      </c>
      <c r="MC216" t="s">
        <v>81</v>
      </c>
      <c r="MD216" t="s">
        <v>81</v>
      </c>
      <c r="ME216" t="s">
        <v>81</v>
      </c>
      <c r="MF216" t="s">
        <v>81</v>
      </c>
      <c r="MG216" t="s">
        <v>81</v>
      </c>
      <c r="MH216" t="s">
        <v>81</v>
      </c>
      <c r="MI216" t="s">
        <v>81</v>
      </c>
      <c r="MJ216" t="s">
        <v>81</v>
      </c>
      <c r="MK216" t="s">
        <v>81</v>
      </c>
      <c r="ML216" t="s">
        <v>81</v>
      </c>
      <c r="MM216" t="s">
        <v>81</v>
      </c>
      <c r="MN216" t="s">
        <v>81</v>
      </c>
      <c r="MO216" t="s">
        <v>81</v>
      </c>
      <c r="MP216" t="s">
        <v>81</v>
      </c>
      <c r="MQ216" t="s">
        <v>81</v>
      </c>
      <c r="MR216" t="s">
        <v>81</v>
      </c>
      <c r="MS216" t="s">
        <v>81</v>
      </c>
      <c r="MT216" t="s">
        <v>81</v>
      </c>
      <c r="MU216" t="s">
        <v>81</v>
      </c>
      <c r="MV216" t="s">
        <v>81</v>
      </c>
      <c r="MW216" t="s">
        <v>81</v>
      </c>
      <c r="MX216" t="s">
        <v>81</v>
      </c>
      <c r="MY216" t="s">
        <v>81</v>
      </c>
      <c r="MZ216" t="s">
        <v>81</v>
      </c>
      <c r="NA216" t="s">
        <v>81</v>
      </c>
      <c r="NB216" t="s">
        <v>81</v>
      </c>
      <c r="NC216" t="s">
        <v>81</v>
      </c>
      <c r="ND216" t="s">
        <v>81</v>
      </c>
      <c r="NE216" t="s">
        <v>81</v>
      </c>
      <c r="NF216" t="s">
        <v>81</v>
      </c>
      <c r="NG216" t="s">
        <v>81</v>
      </c>
      <c r="NH216" t="s">
        <v>81</v>
      </c>
      <c r="NI216" t="s">
        <v>81</v>
      </c>
      <c r="NJ216" t="s">
        <v>81</v>
      </c>
      <c r="NK216" t="s">
        <v>81</v>
      </c>
      <c r="NL216" t="s">
        <v>81</v>
      </c>
      <c r="NM216" t="s">
        <v>81</v>
      </c>
      <c r="NN216" t="s">
        <v>81</v>
      </c>
      <c r="NO216" t="s">
        <v>81</v>
      </c>
      <c r="NP216" t="s">
        <v>81</v>
      </c>
      <c r="NQ216" t="s">
        <v>81</v>
      </c>
      <c r="NR216" t="s">
        <v>81</v>
      </c>
      <c r="NS216" t="s">
        <v>81</v>
      </c>
      <c r="NT216" t="s">
        <v>81</v>
      </c>
      <c r="NU216" t="s">
        <v>81</v>
      </c>
      <c r="NV216" t="s">
        <v>81</v>
      </c>
      <c r="NW216" t="s">
        <v>81</v>
      </c>
      <c r="NX216" t="s">
        <v>81</v>
      </c>
      <c r="NY216" t="s">
        <v>81</v>
      </c>
      <c r="NZ216" t="s">
        <v>81</v>
      </c>
      <c r="OA216" t="s">
        <v>81</v>
      </c>
      <c r="OB216" t="s">
        <v>81</v>
      </c>
      <c r="OC216" t="s">
        <v>81</v>
      </c>
      <c r="OD216" t="s">
        <v>81</v>
      </c>
      <c r="OE216" t="s">
        <v>81</v>
      </c>
      <c r="OF216" t="s">
        <v>81</v>
      </c>
      <c r="OG216" t="s">
        <v>81</v>
      </c>
      <c r="OH216" t="s">
        <v>81</v>
      </c>
      <c r="OI216" t="s">
        <v>81</v>
      </c>
      <c r="OJ216" t="s">
        <v>81</v>
      </c>
      <c r="OK216" t="s">
        <v>81</v>
      </c>
      <c r="OL216" t="s">
        <v>81</v>
      </c>
      <c r="OM216">
        <v>1</v>
      </c>
      <c r="ON216">
        <v>2</v>
      </c>
      <c r="OO216">
        <v>1</v>
      </c>
      <c r="OP216" t="s">
        <v>81</v>
      </c>
      <c r="OQ216" t="s">
        <v>81</v>
      </c>
      <c r="OR216" t="s">
        <v>81</v>
      </c>
      <c r="OS216" t="s">
        <v>81</v>
      </c>
      <c r="OT216" t="s">
        <v>81</v>
      </c>
      <c r="OU216" t="s">
        <v>81</v>
      </c>
      <c r="OV216" t="s">
        <v>81</v>
      </c>
      <c r="OW216" t="s">
        <v>81</v>
      </c>
      <c r="OX216" t="s">
        <v>81</v>
      </c>
      <c r="OY216" t="s">
        <v>81</v>
      </c>
      <c r="OZ216" t="s">
        <v>81</v>
      </c>
      <c r="PA216" t="s">
        <v>81</v>
      </c>
      <c r="PB216" t="s">
        <v>81</v>
      </c>
      <c r="PC216" t="s">
        <v>81</v>
      </c>
      <c r="PD216" t="s">
        <v>81</v>
      </c>
    </row>
    <row r="217" spans="1:420" x14ac:dyDescent="0.35">
      <c r="A217" s="20">
        <v>3040920</v>
      </c>
      <c r="B217" s="20">
        <v>3</v>
      </c>
      <c r="C217" s="20">
        <v>4</v>
      </c>
      <c r="D217" s="20">
        <v>9</v>
      </c>
      <c r="E217" s="20" t="s">
        <v>2142</v>
      </c>
      <c r="F217" s="20">
        <v>1</v>
      </c>
      <c r="G217" s="20">
        <v>2.5</v>
      </c>
      <c r="H217" s="20">
        <v>2.5</v>
      </c>
      <c r="I217" s="20">
        <v>125</v>
      </c>
      <c r="J217" s="20">
        <v>100</v>
      </c>
      <c r="K217" s="20">
        <v>15</v>
      </c>
      <c r="L217" s="20">
        <v>6800</v>
      </c>
      <c r="M217" t="s">
        <v>81</v>
      </c>
      <c r="N217" t="s">
        <v>81</v>
      </c>
      <c r="O217" t="s">
        <v>81</v>
      </c>
      <c r="P217" t="s">
        <v>81</v>
      </c>
      <c r="Q217" t="s">
        <v>81</v>
      </c>
      <c r="R217" t="s">
        <v>81</v>
      </c>
      <c r="S217" t="s">
        <v>81</v>
      </c>
      <c r="T217" t="s">
        <v>81</v>
      </c>
      <c r="U217" t="s">
        <v>81</v>
      </c>
      <c r="V217" t="s">
        <v>81</v>
      </c>
      <c r="W217" t="s">
        <v>81</v>
      </c>
      <c r="X217" t="s">
        <v>81</v>
      </c>
      <c r="Y217" t="s">
        <v>81</v>
      </c>
      <c r="Z217" t="s">
        <v>81</v>
      </c>
      <c r="AA217" t="s">
        <v>81</v>
      </c>
      <c r="AB217" t="s">
        <v>81</v>
      </c>
      <c r="AC217" t="s">
        <v>81</v>
      </c>
      <c r="AD217" t="s">
        <v>81</v>
      </c>
      <c r="AE217" t="s">
        <v>81</v>
      </c>
      <c r="AF217" t="s">
        <v>81</v>
      </c>
      <c r="AG217" t="s">
        <v>81</v>
      </c>
      <c r="AH217" t="s">
        <v>81</v>
      </c>
      <c r="AI217" t="s">
        <v>81</v>
      </c>
      <c r="AJ217" t="s">
        <v>81</v>
      </c>
      <c r="AK217" t="s">
        <v>81</v>
      </c>
      <c r="AL217" t="s">
        <v>81</v>
      </c>
      <c r="AM217" t="s">
        <v>81</v>
      </c>
      <c r="AN217" t="s">
        <v>81</v>
      </c>
      <c r="AO217" t="s">
        <v>81</v>
      </c>
      <c r="AP217" t="s">
        <v>81</v>
      </c>
      <c r="AQ217" t="s">
        <v>81</v>
      </c>
      <c r="AR217" t="s">
        <v>81</v>
      </c>
      <c r="AS217" t="s">
        <v>81</v>
      </c>
      <c r="AT217" t="s">
        <v>81</v>
      </c>
      <c r="AU217" t="s">
        <v>81</v>
      </c>
      <c r="AV217">
        <v>1</v>
      </c>
      <c r="AW217">
        <v>48000</v>
      </c>
      <c r="AX217">
        <v>60000</v>
      </c>
      <c r="AY217">
        <v>15000</v>
      </c>
      <c r="AZ217">
        <v>15000</v>
      </c>
      <c r="BA217" t="s">
        <v>81</v>
      </c>
      <c r="BB217" t="s">
        <v>81</v>
      </c>
      <c r="BC217" t="s">
        <v>81</v>
      </c>
      <c r="BD217" t="s">
        <v>81</v>
      </c>
      <c r="BE217" t="s">
        <v>81</v>
      </c>
      <c r="BF217" t="s">
        <v>81</v>
      </c>
      <c r="BG217" t="s">
        <v>81</v>
      </c>
      <c r="BH217" t="s">
        <v>81</v>
      </c>
      <c r="BI217" t="s">
        <v>81</v>
      </c>
      <c r="BJ217" t="s">
        <v>81</v>
      </c>
      <c r="BK217" t="s">
        <v>81</v>
      </c>
      <c r="BL217" t="s">
        <v>81</v>
      </c>
      <c r="BM217" t="s">
        <v>81</v>
      </c>
      <c r="BN217" t="s">
        <v>81</v>
      </c>
      <c r="BO217" t="s">
        <v>81</v>
      </c>
      <c r="BP217" t="s">
        <v>81</v>
      </c>
      <c r="BQ217" t="s">
        <v>81</v>
      </c>
      <c r="BR217" t="s">
        <v>81</v>
      </c>
      <c r="BS217" t="s">
        <v>81</v>
      </c>
      <c r="BT217" t="s">
        <v>81</v>
      </c>
      <c r="BU217" s="27">
        <v>0</v>
      </c>
      <c r="BV217" t="s">
        <v>81</v>
      </c>
      <c r="BW217">
        <v>5</v>
      </c>
      <c r="BX217" t="s">
        <v>81</v>
      </c>
      <c r="BY217">
        <v>2</v>
      </c>
      <c r="BZ217">
        <v>1</v>
      </c>
      <c r="CA217" t="s">
        <v>81</v>
      </c>
      <c r="CB217" t="s">
        <v>81</v>
      </c>
      <c r="CC217" t="s">
        <v>81</v>
      </c>
      <c r="CD217">
        <v>1</v>
      </c>
      <c r="CE217" t="s">
        <v>81</v>
      </c>
      <c r="CF217" t="s">
        <v>81</v>
      </c>
      <c r="CG217">
        <v>5</v>
      </c>
      <c r="CH217" t="s">
        <v>81</v>
      </c>
      <c r="CI217">
        <v>1</v>
      </c>
      <c r="CJ217" t="s">
        <v>81</v>
      </c>
      <c r="CK217" t="s">
        <v>81</v>
      </c>
      <c r="CL217" t="s">
        <v>81</v>
      </c>
      <c r="CM217">
        <v>25</v>
      </c>
      <c r="CN217">
        <v>1</v>
      </c>
      <c r="CO217">
        <v>1</v>
      </c>
      <c r="CP217" t="s">
        <v>81</v>
      </c>
      <c r="CQ217" t="s">
        <v>81</v>
      </c>
      <c r="CR217" t="s">
        <v>81</v>
      </c>
      <c r="CS217">
        <v>1</v>
      </c>
      <c r="CT217" t="s">
        <v>81</v>
      </c>
      <c r="CU217" t="s">
        <v>81</v>
      </c>
      <c r="CV217" t="s">
        <v>81</v>
      </c>
      <c r="CW217">
        <v>5</v>
      </c>
      <c r="CX217">
        <v>1</v>
      </c>
      <c r="CY217">
        <v>1</v>
      </c>
      <c r="CZ217" t="s">
        <v>81</v>
      </c>
      <c r="DA217" t="s">
        <v>81</v>
      </c>
      <c r="DB217" t="s">
        <v>81</v>
      </c>
      <c r="DC217">
        <v>1</v>
      </c>
      <c r="DD217" t="s">
        <v>81</v>
      </c>
      <c r="DE217" t="s">
        <v>81</v>
      </c>
      <c r="DF217">
        <v>1</v>
      </c>
      <c r="DG217" t="s">
        <v>81</v>
      </c>
      <c r="DH217">
        <v>1</v>
      </c>
      <c r="DI217" t="s">
        <v>81</v>
      </c>
      <c r="DJ217" t="s">
        <v>81</v>
      </c>
      <c r="DK217" t="s">
        <v>81</v>
      </c>
      <c r="DL217" t="s">
        <v>81</v>
      </c>
      <c r="DM217" t="s">
        <v>81</v>
      </c>
      <c r="DN217" t="s">
        <v>81</v>
      </c>
      <c r="DO217" t="s">
        <v>81</v>
      </c>
      <c r="DP217">
        <v>1</v>
      </c>
      <c r="DQ217" t="s">
        <v>81</v>
      </c>
      <c r="DR217">
        <v>1</v>
      </c>
      <c r="DS217" t="s">
        <v>81</v>
      </c>
      <c r="DT217" t="s">
        <v>81</v>
      </c>
      <c r="DU217" t="s">
        <v>81</v>
      </c>
      <c r="DV217" t="s">
        <v>81</v>
      </c>
      <c r="DW217" t="s">
        <v>81</v>
      </c>
      <c r="DX217" t="s">
        <v>81</v>
      </c>
      <c r="DY217" t="s">
        <v>81</v>
      </c>
      <c r="DZ217" t="s">
        <v>81</v>
      </c>
      <c r="EA217" t="s">
        <v>81</v>
      </c>
      <c r="EB217" t="s">
        <v>81</v>
      </c>
      <c r="EC217" t="s">
        <v>81</v>
      </c>
      <c r="ED217" t="s">
        <v>81</v>
      </c>
      <c r="EE217" t="s">
        <v>81</v>
      </c>
      <c r="EF217" t="s">
        <v>81</v>
      </c>
      <c r="EG217" t="s">
        <v>81</v>
      </c>
      <c r="EH217" t="s">
        <v>81</v>
      </c>
      <c r="EI217" t="s">
        <v>81</v>
      </c>
      <c r="EJ217" t="s">
        <v>81</v>
      </c>
      <c r="EK217" t="s">
        <v>81</v>
      </c>
      <c r="EL217" t="s">
        <v>81</v>
      </c>
      <c r="EM217" t="s">
        <v>81</v>
      </c>
      <c r="EN217" t="s">
        <v>81</v>
      </c>
      <c r="EO217" t="s">
        <v>81</v>
      </c>
      <c r="EP217" t="s">
        <v>81</v>
      </c>
      <c r="EQ217" t="s">
        <v>81</v>
      </c>
      <c r="ER217" t="s">
        <v>81</v>
      </c>
      <c r="ES217" t="s">
        <v>81</v>
      </c>
      <c r="ET217" t="s">
        <v>81</v>
      </c>
      <c r="EU217" t="s">
        <v>81</v>
      </c>
      <c r="EV217" t="s">
        <v>81</v>
      </c>
      <c r="EW217" t="s">
        <v>81</v>
      </c>
      <c r="EX217" t="s">
        <v>81</v>
      </c>
      <c r="EY217" t="s">
        <v>81</v>
      </c>
      <c r="EZ217" t="s">
        <v>81</v>
      </c>
      <c r="FA217" t="s">
        <v>81</v>
      </c>
      <c r="FB217" t="s">
        <v>81</v>
      </c>
      <c r="FC217" t="s">
        <v>81</v>
      </c>
      <c r="FD217" t="s">
        <v>81</v>
      </c>
      <c r="FE217" t="s">
        <v>81</v>
      </c>
      <c r="FF217" t="s">
        <v>81</v>
      </c>
      <c r="FG217" t="s">
        <v>81</v>
      </c>
      <c r="FH217" t="s">
        <v>81</v>
      </c>
      <c r="FI217" t="s">
        <v>81</v>
      </c>
      <c r="FJ217" t="s">
        <v>81</v>
      </c>
      <c r="FK217" t="s">
        <v>81</v>
      </c>
      <c r="FL217" t="s">
        <v>81</v>
      </c>
      <c r="FM217" t="s">
        <v>81</v>
      </c>
      <c r="FN217" t="s">
        <v>81</v>
      </c>
      <c r="FO217" t="s">
        <v>81</v>
      </c>
      <c r="FP217" t="s">
        <v>81</v>
      </c>
      <c r="FQ217" t="s">
        <v>81</v>
      </c>
      <c r="FR217" t="s">
        <v>81</v>
      </c>
      <c r="FS217" t="s">
        <v>81</v>
      </c>
      <c r="FT217" t="s">
        <v>81</v>
      </c>
      <c r="FU217" t="s">
        <v>81</v>
      </c>
      <c r="FV217" t="s">
        <v>81</v>
      </c>
      <c r="FW217" t="s">
        <v>81</v>
      </c>
      <c r="FX217" t="s">
        <v>81</v>
      </c>
      <c r="FY217" t="s">
        <v>81</v>
      </c>
      <c r="FZ217" t="s">
        <v>81</v>
      </c>
      <c r="GA217" t="s">
        <v>81</v>
      </c>
      <c r="GB217" t="s">
        <v>81</v>
      </c>
      <c r="GC217" t="s">
        <v>81</v>
      </c>
      <c r="GD217" t="s">
        <v>81</v>
      </c>
      <c r="GE217" t="s">
        <v>81</v>
      </c>
      <c r="GF217" t="s">
        <v>81</v>
      </c>
      <c r="GG217" t="s">
        <v>81</v>
      </c>
      <c r="GH217" t="s">
        <v>81</v>
      </c>
      <c r="GI217" t="s">
        <v>81</v>
      </c>
      <c r="GJ217" t="s">
        <v>81</v>
      </c>
      <c r="GK217" t="s">
        <v>81</v>
      </c>
      <c r="GL217" t="s">
        <v>81</v>
      </c>
      <c r="GM217" t="s">
        <v>81</v>
      </c>
      <c r="GN217" t="s">
        <v>81</v>
      </c>
      <c r="GO217" t="s">
        <v>81</v>
      </c>
      <c r="GP217" t="s">
        <v>81</v>
      </c>
      <c r="GQ217" t="s">
        <v>81</v>
      </c>
      <c r="GR217" t="s">
        <v>81</v>
      </c>
      <c r="GS217" t="s">
        <v>81</v>
      </c>
      <c r="GT217" t="s">
        <v>81</v>
      </c>
      <c r="GU217" t="s">
        <v>81</v>
      </c>
      <c r="GV217" t="s">
        <v>81</v>
      </c>
      <c r="GW217" t="s">
        <v>81</v>
      </c>
      <c r="GX217" t="s">
        <v>81</v>
      </c>
      <c r="GY217" t="s">
        <v>81</v>
      </c>
      <c r="GZ217" t="s">
        <v>81</v>
      </c>
      <c r="HA217" t="s">
        <v>81</v>
      </c>
      <c r="HB217" t="s">
        <v>81</v>
      </c>
      <c r="HC217" t="s">
        <v>81</v>
      </c>
      <c r="HD217" t="s">
        <v>81</v>
      </c>
      <c r="HE217" t="s">
        <v>81</v>
      </c>
      <c r="HF217" t="s">
        <v>81</v>
      </c>
      <c r="HG217" t="s">
        <v>81</v>
      </c>
      <c r="HH217" t="s">
        <v>81</v>
      </c>
      <c r="HI217" t="s">
        <v>81</v>
      </c>
      <c r="HJ217" t="s">
        <v>81</v>
      </c>
      <c r="HK217" t="s">
        <v>81</v>
      </c>
      <c r="HL217" t="s">
        <v>81</v>
      </c>
      <c r="HM217" t="s">
        <v>81</v>
      </c>
      <c r="HN217" t="s">
        <v>81</v>
      </c>
      <c r="HO217" t="s">
        <v>81</v>
      </c>
      <c r="HP217" t="s">
        <v>81</v>
      </c>
      <c r="HQ217" t="s">
        <v>81</v>
      </c>
      <c r="HR217" t="s">
        <v>81</v>
      </c>
      <c r="HS217" t="s">
        <v>81</v>
      </c>
      <c r="HT217" t="s">
        <v>81</v>
      </c>
      <c r="HU217" t="s">
        <v>81</v>
      </c>
      <c r="HV217" t="s">
        <v>81</v>
      </c>
      <c r="HW217" t="s">
        <v>81</v>
      </c>
      <c r="HX217" t="s">
        <v>81</v>
      </c>
      <c r="HY217" t="s">
        <v>81</v>
      </c>
      <c r="HZ217" t="s">
        <v>81</v>
      </c>
      <c r="IA217" t="s">
        <v>81</v>
      </c>
      <c r="IB217" t="s">
        <v>81</v>
      </c>
      <c r="IC217" t="s">
        <v>81</v>
      </c>
      <c r="ID217" t="s">
        <v>81</v>
      </c>
      <c r="IE217" t="s">
        <v>81</v>
      </c>
      <c r="IF217" t="s">
        <v>81</v>
      </c>
      <c r="IG217" t="s">
        <v>81</v>
      </c>
      <c r="IH217" t="s">
        <v>81</v>
      </c>
      <c r="II217" t="s">
        <v>81</v>
      </c>
      <c r="IJ217" t="s">
        <v>81</v>
      </c>
      <c r="IK217" t="s">
        <v>81</v>
      </c>
      <c r="IL217" t="s">
        <v>81</v>
      </c>
      <c r="IM217" t="s">
        <v>81</v>
      </c>
      <c r="IN217" t="s">
        <v>81</v>
      </c>
      <c r="IO217" t="s">
        <v>81</v>
      </c>
      <c r="IP217" t="s">
        <v>81</v>
      </c>
      <c r="IQ217" t="s">
        <v>81</v>
      </c>
      <c r="IR217" t="s">
        <v>81</v>
      </c>
      <c r="IS217" t="s">
        <v>81</v>
      </c>
      <c r="IT217" t="s">
        <v>81</v>
      </c>
      <c r="IU217" t="s">
        <v>81</v>
      </c>
      <c r="IV217" t="s">
        <v>81</v>
      </c>
      <c r="IW217" t="s">
        <v>81</v>
      </c>
      <c r="IX217" t="s">
        <v>81</v>
      </c>
      <c r="IY217" t="s">
        <v>81</v>
      </c>
      <c r="IZ217" t="s">
        <v>81</v>
      </c>
      <c r="JA217" t="s">
        <v>81</v>
      </c>
      <c r="JB217" t="s">
        <v>81</v>
      </c>
      <c r="JC217" t="s">
        <v>81</v>
      </c>
      <c r="JD217" t="s">
        <v>81</v>
      </c>
      <c r="JE217" t="s">
        <v>81</v>
      </c>
      <c r="JF217" t="s">
        <v>81</v>
      </c>
      <c r="JG217" t="s">
        <v>81</v>
      </c>
      <c r="JH217" t="s">
        <v>81</v>
      </c>
      <c r="JI217" t="s">
        <v>81</v>
      </c>
      <c r="JJ217" t="s">
        <v>81</v>
      </c>
      <c r="JK217" t="s">
        <v>81</v>
      </c>
      <c r="JL217" t="s">
        <v>81</v>
      </c>
      <c r="JM217" t="s">
        <v>81</v>
      </c>
      <c r="JN217" t="s">
        <v>81</v>
      </c>
      <c r="JO217" t="s">
        <v>81</v>
      </c>
      <c r="JP217" t="s">
        <v>81</v>
      </c>
      <c r="JQ217" t="s">
        <v>81</v>
      </c>
      <c r="JR217" t="s">
        <v>81</v>
      </c>
      <c r="JS217" t="s">
        <v>81</v>
      </c>
      <c r="JT217" t="s">
        <v>81</v>
      </c>
      <c r="JU217" t="s">
        <v>81</v>
      </c>
      <c r="JV217" t="s">
        <v>81</v>
      </c>
      <c r="JW217" t="s">
        <v>81</v>
      </c>
      <c r="JX217" t="s">
        <v>81</v>
      </c>
      <c r="JY217" t="s">
        <v>81</v>
      </c>
      <c r="JZ217" t="s">
        <v>81</v>
      </c>
      <c r="KA217" t="s">
        <v>81</v>
      </c>
      <c r="KB217" t="s">
        <v>81</v>
      </c>
      <c r="KC217" t="s">
        <v>81</v>
      </c>
      <c r="KD217" t="s">
        <v>81</v>
      </c>
      <c r="KE217" t="s">
        <v>81</v>
      </c>
      <c r="KF217" t="s">
        <v>81</v>
      </c>
      <c r="KG217" t="s">
        <v>81</v>
      </c>
      <c r="KH217" t="s">
        <v>81</v>
      </c>
      <c r="KI217" t="s">
        <v>81</v>
      </c>
      <c r="KJ217" t="s">
        <v>81</v>
      </c>
      <c r="KK217" t="s">
        <v>81</v>
      </c>
      <c r="KL217" t="s">
        <v>81</v>
      </c>
      <c r="KM217" t="s">
        <v>81</v>
      </c>
      <c r="KN217" t="s">
        <v>81</v>
      </c>
      <c r="KO217" t="s">
        <v>81</v>
      </c>
      <c r="KP217" t="s">
        <v>81</v>
      </c>
      <c r="KQ217" t="s">
        <v>81</v>
      </c>
      <c r="KR217" t="s">
        <v>81</v>
      </c>
      <c r="KS217" t="s">
        <v>81</v>
      </c>
      <c r="KT217" t="s">
        <v>81</v>
      </c>
      <c r="KU217" t="s">
        <v>81</v>
      </c>
      <c r="KV217" t="s">
        <v>81</v>
      </c>
      <c r="KW217" t="s">
        <v>81</v>
      </c>
      <c r="KX217" t="s">
        <v>81</v>
      </c>
      <c r="KY217" t="s">
        <v>81</v>
      </c>
      <c r="KZ217" t="s">
        <v>81</v>
      </c>
      <c r="LA217" t="s">
        <v>81</v>
      </c>
      <c r="LB217" t="s">
        <v>81</v>
      </c>
      <c r="LC217" t="s">
        <v>81</v>
      </c>
      <c r="LD217" t="s">
        <v>81</v>
      </c>
      <c r="LE217" t="s">
        <v>81</v>
      </c>
      <c r="LF217" t="s">
        <v>81</v>
      </c>
      <c r="LG217" t="s">
        <v>81</v>
      </c>
      <c r="LH217" t="s">
        <v>81</v>
      </c>
      <c r="LI217" t="s">
        <v>81</v>
      </c>
      <c r="LJ217" t="s">
        <v>81</v>
      </c>
      <c r="LK217" t="s">
        <v>81</v>
      </c>
      <c r="LL217" t="s">
        <v>81</v>
      </c>
      <c r="LM217" t="s">
        <v>81</v>
      </c>
      <c r="LN217" t="s">
        <v>81</v>
      </c>
      <c r="LO217" t="s">
        <v>81</v>
      </c>
      <c r="LP217" t="s">
        <v>81</v>
      </c>
      <c r="LQ217" t="s">
        <v>81</v>
      </c>
      <c r="LR217" t="s">
        <v>81</v>
      </c>
      <c r="LS217" t="s">
        <v>81</v>
      </c>
      <c r="LT217" t="s">
        <v>81</v>
      </c>
      <c r="LU217" t="s">
        <v>81</v>
      </c>
      <c r="LV217" t="s">
        <v>81</v>
      </c>
      <c r="LW217" t="s">
        <v>81</v>
      </c>
      <c r="LX217" t="s">
        <v>81</v>
      </c>
      <c r="LY217" t="s">
        <v>81</v>
      </c>
      <c r="LZ217" t="s">
        <v>81</v>
      </c>
      <c r="MA217" t="s">
        <v>81</v>
      </c>
      <c r="MB217" t="s">
        <v>81</v>
      </c>
      <c r="MC217" t="s">
        <v>81</v>
      </c>
      <c r="MD217" t="s">
        <v>81</v>
      </c>
      <c r="ME217" t="s">
        <v>81</v>
      </c>
      <c r="MF217" t="s">
        <v>81</v>
      </c>
      <c r="MG217" t="s">
        <v>81</v>
      </c>
      <c r="MH217" t="s">
        <v>81</v>
      </c>
      <c r="MI217" t="s">
        <v>81</v>
      </c>
      <c r="MJ217" t="s">
        <v>81</v>
      </c>
      <c r="MK217" t="s">
        <v>81</v>
      </c>
      <c r="ML217" t="s">
        <v>81</v>
      </c>
      <c r="MM217" t="s">
        <v>81</v>
      </c>
      <c r="MN217" t="s">
        <v>81</v>
      </c>
      <c r="MO217" t="s">
        <v>81</v>
      </c>
      <c r="MP217" t="s">
        <v>81</v>
      </c>
      <c r="MQ217" t="s">
        <v>81</v>
      </c>
      <c r="MR217" t="s">
        <v>81</v>
      </c>
      <c r="MS217" t="s">
        <v>81</v>
      </c>
      <c r="MT217" t="s">
        <v>81</v>
      </c>
      <c r="MU217" t="s">
        <v>81</v>
      </c>
      <c r="MV217" t="s">
        <v>81</v>
      </c>
      <c r="MW217" t="s">
        <v>81</v>
      </c>
      <c r="MX217" t="s">
        <v>81</v>
      </c>
      <c r="MY217" t="s">
        <v>81</v>
      </c>
      <c r="MZ217" t="s">
        <v>81</v>
      </c>
      <c r="NA217" t="s">
        <v>81</v>
      </c>
      <c r="NB217" t="s">
        <v>81</v>
      </c>
      <c r="NC217" t="s">
        <v>81</v>
      </c>
      <c r="ND217" t="s">
        <v>81</v>
      </c>
      <c r="NE217" t="s">
        <v>81</v>
      </c>
      <c r="NF217" t="s">
        <v>81</v>
      </c>
      <c r="NG217" t="s">
        <v>81</v>
      </c>
      <c r="NH217" t="s">
        <v>81</v>
      </c>
      <c r="NI217" t="s">
        <v>81</v>
      </c>
      <c r="NJ217" t="s">
        <v>81</v>
      </c>
      <c r="NK217" t="s">
        <v>81</v>
      </c>
      <c r="NL217" t="s">
        <v>81</v>
      </c>
      <c r="NM217" t="s">
        <v>81</v>
      </c>
      <c r="NN217" t="s">
        <v>81</v>
      </c>
      <c r="NO217" t="s">
        <v>81</v>
      </c>
      <c r="NP217" t="s">
        <v>81</v>
      </c>
      <c r="NQ217" t="s">
        <v>81</v>
      </c>
      <c r="NR217" t="s">
        <v>81</v>
      </c>
      <c r="NS217" t="s">
        <v>81</v>
      </c>
      <c r="NT217" t="s">
        <v>81</v>
      </c>
      <c r="NU217" t="s">
        <v>81</v>
      </c>
      <c r="NV217" t="s">
        <v>81</v>
      </c>
      <c r="NW217" t="s">
        <v>81</v>
      </c>
      <c r="NX217" t="s">
        <v>81</v>
      </c>
      <c r="NY217" t="s">
        <v>81</v>
      </c>
      <c r="NZ217" t="s">
        <v>81</v>
      </c>
      <c r="OA217" t="s">
        <v>81</v>
      </c>
      <c r="OB217" t="s">
        <v>81</v>
      </c>
      <c r="OC217" t="s">
        <v>81</v>
      </c>
      <c r="OD217" t="s">
        <v>81</v>
      </c>
      <c r="OE217" t="s">
        <v>81</v>
      </c>
      <c r="OF217" t="s">
        <v>81</v>
      </c>
      <c r="OG217" t="s">
        <v>81</v>
      </c>
      <c r="OH217" t="s">
        <v>81</v>
      </c>
      <c r="OI217" t="s">
        <v>81</v>
      </c>
      <c r="OJ217" t="s">
        <v>81</v>
      </c>
      <c r="OK217" t="s">
        <v>81</v>
      </c>
      <c r="OL217" t="s">
        <v>81</v>
      </c>
      <c r="OM217">
        <v>1</v>
      </c>
      <c r="ON217">
        <v>2</v>
      </c>
      <c r="OO217">
        <v>1</v>
      </c>
      <c r="OP217" t="s">
        <v>81</v>
      </c>
      <c r="OQ217" t="s">
        <v>81</v>
      </c>
      <c r="OR217" t="s">
        <v>81</v>
      </c>
      <c r="OS217" t="s">
        <v>81</v>
      </c>
      <c r="OT217" t="s">
        <v>81</v>
      </c>
      <c r="OU217" t="s">
        <v>81</v>
      </c>
      <c r="OV217" t="s">
        <v>81</v>
      </c>
      <c r="OW217" t="s">
        <v>81</v>
      </c>
      <c r="OX217" t="s">
        <v>81</v>
      </c>
      <c r="OY217" t="s">
        <v>81</v>
      </c>
      <c r="OZ217" t="s">
        <v>81</v>
      </c>
      <c r="PA217" t="s">
        <v>81</v>
      </c>
      <c r="PB217" t="s">
        <v>81</v>
      </c>
      <c r="PC217" t="s">
        <v>81</v>
      </c>
      <c r="PD217" t="s">
        <v>81</v>
      </c>
    </row>
    <row r="218" spans="1:420" x14ac:dyDescent="0.35">
      <c r="A218" s="20">
        <v>3040921</v>
      </c>
      <c r="B218" s="20">
        <v>3</v>
      </c>
      <c r="C218" s="20">
        <v>4</v>
      </c>
      <c r="D218" s="20">
        <v>9</v>
      </c>
      <c r="E218" s="20" t="s">
        <v>1982</v>
      </c>
      <c r="F218" s="20">
        <v>13</v>
      </c>
      <c r="G218" s="20">
        <v>12</v>
      </c>
      <c r="H218" s="20">
        <v>12</v>
      </c>
      <c r="I218" s="20">
        <v>30</v>
      </c>
      <c r="J218" s="20">
        <v>12</v>
      </c>
      <c r="K218" t="s">
        <v>81</v>
      </c>
      <c r="L218" s="20">
        <v>8100</v>
      </c>
      <c r="M218" s="20">
        <v>1</v>
      </c>
      <c r="N218" s="20">
        <v>4</v>
      </c>
      <c r="O218" s="20">
        <v>4</v>
      </c>
      <c r="P218" s="20">
        <v>100</v>
      </c>
      <c r="Q218" s="20">
        <v>50</v>
      </c>
      <c r="R218" s="20">
        <v>35</v>
      </c>
      <c r="S218" s="20">
        <v>7800</v>
      </c>
      <c r="T218" t="s">
        <v>81</v>
      </c>
      <c r="U218" t="s">
        <v>81</v>
      </c>
      <c r="V218" t="s">
        <v>81</v>
      </c>
      <c r="W218" t="s">
        <v>81</v>
      </c>
      <c r="X218" t="s">
        <v>81</v>
      </c>
      <c r="Y218" t="s">
        <v>81</v>
      </c>
      <c r="Z218" t="s">
        <v>81</v>
      </c>
      <c r="AA218" t="s">
        <v>81</v>
      </c>
      <c r="AB218" t="s">
        <v>81</v>
      </c>
      <c r="AC218" t="s">
        <v>81</v>
      </c>
      <c r="AD218" t="s">
        <v>81</v>
      </c>
      <c r="AE218" t="s">
        <v>81</v>
      </c>
      <c r="AF218" t="s">
        <v>81</v>
      </c>
      <c r="AG218" t="s">
        <v>81</v>
      </c>
      <c r="AH218" t="s">
        <v>81</v>
      </c>
      <c r="AI218" t="s">
        <v>81</v>
      </c>
      <c r="AJ218" t="s">
        <v>81</v>
      </c>
      <c r="AK218" t="s">
        <v>81</v>
      </c>
      <c r="AL218" t="s">
        <v>81</v>
      </c>
      <c r="AM218" t="s">
        <v>81</v>
      </c>
      <c r="AN218" t="s">
        <v>81</v>
      </c>
      <c r="AO218" t="s">
        <v>81</v>
      </c>
      <c r="AP218" t="s">
        <v>81</v>
      </c>
      <c r="AQ218" t="s">
        <v>81</v>
      </c>
      <c r="AR218" t="s">
        <v>81</v>
      </c>
      <c r="AS218" t="s">
        <v>81</v>
      </c>
      <c r="AT218" t="s">
        <v>81</v>
      </c>
      <c r="AU218" t="s">
        <v>81</v>
      </c>
      <c r="AV218">
        <v>2</v>
      </c>
      <c r="AW218">
        <v>46000</v>
      </c>
      <c r="AX218">
        <v>25000</v>
      </c>
      <c r="AY218">
        <v>15000</v>
      </c>
      <c r="AZ218">
        <v>15000</v>
      </c>
      <c r="BA218">
        <v>20000</v>
      </c>
      <c r="BB218">
        <v>85000</v>
      </c>
      <c r="BC218" t="s">
        <v>81</v>
      </c>
      <c r="BD218">
        <v>30000</v>
      </c>
      <c r="BE218" t="s">
        <v>81</v>
      </c>
      <c r="BF218" t="s">
        <v>81</v>
      </c>
      <c r="BG218" t="s">
        <v>81</v>
      </c>
      <c r="BH218" t="s">
        <v>81</v>
      </c>
      <c r="BI218" t="s">
        <v>81</v>
      </c>
      <c r="BJ218" t="s">
        <v>81</v>
      </c>
      <c r="BK218" t="s">
        <v>81</v>
      </c>
      <c r="BL218" t="s">
        <v>81</v>
      </c>
      <c r="BM218" t="s">
        <v>81</v>
      </c>
      <c r="BN218" t="s">
        <v>81</v>
      </c>
      <c r="BO218" t="s">
        <v>81</v>
      </c>
      <c r="BP218" t="s">
        <v>81</v>
      </c>
      <c r="BQ218" t="s">
        <v>81</v>
      </c>
      <c r="BR218" t="s">
        <v>81</v>
      </c>
      <c r="BS218" t="s">
        <v>81</v>
      </c>
      <c r="BT218" t="s">
        <v>81</v>
      </c>
      <c r="BU218">
        <v>1</v>
      </c>
      <c r="BV218" t="s">
        <v>81</v>
      </c>
      <c r="BW218">
        <v>1</v>
      </c>
      <c r="BX218" t="s">
        <v>81</v>
      </c>
      <c r="BY218">
        <v>5</v>
      </c>
      <c r="BZ218" t="s">
        <v>81</v>
      </c>
      <c r="CA218" t="s">
        <v>81</v>
      </c>
      <c r="CB218" t="s">
        <v>81</v>
      </c>
      <c r="CC218" t="s">
        <v>81</v>
      </c>
      <c r="CD218" t="s">
        <v>81</v>
      </c>
      <c r="CE218" t="s">
        <v>81</v>
      </c>
      <c r="CF218" t="s">
        <v>81</v>
      </c>
      <c r="CG218" t="s">
        <v>81</v>
      </c>
      <c r="CH218" t="s">
        <v>81</v>
      </c>
      <c r="CI218" t="s">
        <v>81</v>
      </c>
      <c r="CJ218" t="s">
        <v>81</v>
      </c>
      <c r="CK218" t="s">
        <v>81</v>
      </c>
      <c r="CL218" t="s">
        <v>81</v>
      </c>
      <c r="CM218">
        <v>4</v>
      </c>
      <c r="CN218">
        <v>1</v>
      </c>
      <c r="CO218" t="s">
        <v>81</v>
      </c>
      <c r="CP218" t="s">
        <v>81</v>
      </c>
      <c r="CQ218">
        <v>1</v>
      </c>
      <c r="CR218">
        <v>1</v>
      </c>
      <c r="CS218">
        <v>1</v>
      </c>
      <c r="CT218" t="s">
        <v>81</v>
      </c>
      <c r="CU218" t="s">
        <v>81</v>
      </c>
      <c r="CV218" t="s">
        <v>81</v>
      </c>
      <c r="CW218">
        <v>16</v>
      </c>
      <c r="CX218">
        <v>1</v>
      </c>
      <c r="CY218" t="s">
        <v>81</v>
      </c>
      <c r="CZ218" t="s">
        <v>81</v>
      </c>
      <c r="DA218" t="s">
        <v>81</v>
      </c>
      <c r="DB218" t="s">
        <v>81</v>
      </c>
      <c r="DC218" t="s">
        <v>81</v>
      </c>
      <c r="DD218" t="s">
        <v>81</v>
      </c>
      <c r="DE218" t="s">
        <v>81</v>
      </c>
      <c r="DF218" t="s">
        <v>81</v>
      </c>
      <c r="DG218">
        <v>20</v>
      </c>
      <c r="DH218">
        <v>1</v>
      </c>
      <c r="DI218" t="s">
        <v>81</v>
      </c>
      <c r="DJ218" t="s">
        <v>81</v>
      </c>
      <c r="DK218" t="s">
        <v>81</v>
      </c>
      <c r="DL218">
        <v>1</v>
      </c>
      <c r="DM218">
        <v>1</v>
      </c>
      <c r="DN218" t="s">
        <v>81</v>
      </c>
      <c r="DO218" t="s">
        <v>81</v>
      </c>
      <c r="DP218">
        <v>1</v>
      </c>
      <c r="DQ218" t="s">
        <v>81</v>
      </c>
      <c r="DR218">
        <v>1</v>
      </c>
      <c r="DS218" t="s">
        <v>81</v>
      </c>
      <c r="DT218" t="s">
        <v>81</v>
      </c>
      <c r="DU218" t="s">
        <v>81</v>
      </c>
      <c r="DV218" t="s">
        <v>81</v>
      </c>
      <c r="DW218" t="s">
        <v>81</v>
      </c>
      <c r="DX218" t="s">
        <v>81</v>
      </c>
      <c r="DY218" t="s">
        <v>81</v>
      </c>
      <c r="DZ218">
        <v>1</v>
      </c>
      <c r="EA218" t="s">
        <v>81</v>
      </c>
      <c r="EB218">
        <v>1</v>
      </c>
      <c r="EC218" t="s">
        <v>81</v>
      </c>
      <c r="ED218" t="s">
        <v>81</v>
      </c>
      <c r="EE218">
        <v>6</v>
      </c>
      <c r="EF218" t="s">
        <v>81</v>
      </c>
      <c r="EG218">
        <v>1</v>
      </c>
      <c r="EH218" t="s">
        <v>81</v>
      </c>
      <c r="EI218" t="s">
        <v>81</v>
      </c>
      <c r="EJ218" t="s">
        <v>81</v>
      </c>
      <c r="EK218" t="s">
        <v>81</v>
      </c>
      <c r="EL218" t="s">
        <v>81</v>
      </c>
      <c r="EM218" t="s">
        <v>81</v>
      </c>
      <c r="EN218" t="s">
        <v>81</v>
      </c>
      <c r="EO218" t="s">
        <v>81</v>
      </c>
      <c r="EP218" t="s">
        <v>81</v>
      </c>
      <c r="EQ218" t="s">
        <v>81</v>
      </c>
      <c r="ER218">
        <v>1</v>
      </c>
      <c r="ES218" t="s">
        <v>81</v>
      </c>
      <c r="ET218" t="s">
        <v>81</v>
      </c>
      <c r="EU218" t="s">
        <v>81</v>
      </c>
      <c r="EV218">
        <v>1</v>
      </c>
      <c r="EW218" t="s">
        <v>81</v>
      </c>
      <c r="EX218" t="s">
        <v>81</v>
      </c>
      <c r="EY218" t="s">
        <v>81</v>
      </c>
      <c r="EZ218" t="s">
        <v>81</v>
      </c>
      <c r="FA218" t="s">
        <v>81</v>
      </c>
      <c r="FB218">
        <v>1</v>
      </c>
      <c r="FC218" t="s">
        <v>81</v>
      </c>
      <c r="FD218" t="s">
        <v>81</v>
      </c>
      <c r="FE218" t="s">
        <v>81</v>
      </c>
      <c r="FF218">
        <v>1</v>
      </c>
      <c r="FG218" t="s">
        <v>81</v>
      </c>
      <c r="FH218" t="s">
        <v>81</v>
      </c>
      <c r="FI218">
        <v>1</v>
      </c>
      <c r="FJ218" t="s">
        <v>81</v>
      </c>
      <c r="FK218">
        <v>1</v>
      </c>
      <c r="FL218" t="s">
        <v>81</v>
      </c>
      <c r="FM218" t="s">
        <v>81</v>
      </c>
      <c r="FN218">
        <v>1</v>
      </c>
      <c r="FO218" t="s">
        <v>81</v>
      </c>
      <c r="FP218">
        <v>1</v>
      </c>
      <c r="FQ218">
        <v>1</v>
      </c>
      <c r="FR218" t="s">
        <v>81</v>
      </c>
      <c r="FS218" t="s">
        <v>81</v>
      </c>
      <c r="FT218" t="s">
        <v>81</v>
      </c>
      <c r="FU218">
        <v>1</v>
      </c>
      <c r="FV218" t="s">
        <v>81</v>
      </c>
      <c r="FW218" t="s">
        <v>81</v>
      </c>
      <c r="FX218" t="s">
        <v>81</v>
      </c>
      <c r="FY218" t="s">
        <v>81</v>
      </c>
      <c r="FZ218" t="s">
        <v>81</v>
      </c>
      <c r="GA218" t="s">
        <v>81</v>
      </c>
      <c r="GB218" t="s">
        <v>81</v>
      </c>
      <c r="GC218" t="s">
        <v>81</v>
      </c>
      <c r="GD218" t="s">
        <v>81</v>
      </c>
      <c r="GE218" t="s">
        <v>81</v>
      </c>
      <c r="GF218" t="s">
        <v>81</v>
      </c>
      <c r="GG218" t="s">
        <v>81</v>
      </c>
      <c r="GH218" t="s">
        <v>81</v>
      </c>
      <c r="GI218" t="s">
        <v>81</v>
      </c>
      <c r="GJ218" t="s">
        <v>81</v>
      </c>
      <c r="GK218" t="s">
        <v>81</v>
      </c>
      <c r="GL218" t="s">
        <v>81</v>
      </c>
      <c r="GM218" t="s">
        <v>81</v>
      </c>
      <c r="GN218" t="s">
        <v>81</v>
      </c>
      <c r="GO218" t="s">
        <v>81</v>
      </c>
      <c r="GP218" t="s">
        <v>81</v>
      </c>
      <c r="GQ218" t="s">
        <v>81</v>
      </c>
      <c r="GR218" t="s">
        <v>81</v>
      </c>
      <c r="GS218" t="s">
        <v>81</v>
      </c>
      <c r="GT218" t="s">
        <v>81</v>
      </c>
      <c r="GU218" t="s">
        <v>81</v>
      </c>
      <c r="GV218" t="s">
        <v>81</v>
      </c>
      <c r="GW218" t="s">
        <v>81</v>
      </c>
      <c r="GX218" t="s">
        <v>81</v>
      </c>
      <c r="GY218" t="s">
        <v>81</v>
      </c>
      <c r="GZ218" t="s">
        <v>81</v>
      </c>
      <c r="HA218" t="s">
        <v>81</v>
      </c>
      <c r="HB218" t="s">
        <v>81</v>
      </c>
      <c r="HC218" t="s">
        <v>81</v>
      </c>
      <c r="HD218" t="s">
        <v>81</v>
      </c>
      <c r="HE218" t="s">
        <v>81</v>
      </c>
      <c r="HF218" t="s">
        <v>81</v>
      </c>
      <c r="HG218" t="s">
        <v>81</v>
      </c>
      <c r="HH218" t="s">
        <v>81</v>
      </c>
      <c r="HI218" t="s">
        <v>81</v>
      </c>
      <c r="HJ218" t="s">
        <v>81</v>
      </c>
      <c r="HK218" t="s">
        <v>81</v>
      </c>
      <c r="HL218" t="s">
        <v>81</v>
      </c>
      <c r="HM218" t="s">
        <v>81</v>
      </c>
      <c r="HN218" t="s">
        <v>81</v>
      </c>
      <c r="HO218" t="s">
        <v>81</v>
      </c>
      <c r="HP218" t="s">
        <v>81</v>
      </c>
      <c r="HQ218" t="s">
        <v>81</v>
      </c>
      <c r="HR218" t="s">
        <v>81</v>
      </c>
      <c r="HS218" t="s">
        <v>81</v>
      </c>
      <c r="HT218" t="s">
        <v>81</v>
      </c>
      <c r="HU218" t="s">
        <v>81</v>
      </c>
      <c r="HV218" t="s">
        <v>81</v>
      </c>
      <c r="HW218" t="s">
        <v>81</v>
      </c>
      <c r="HX218" t="s">
        <v>81</v>
      </c>
      <c r="HY218" t="s">
        <v>81</v>
      </c>
      <c r="HZ218" t="s">
        <v>81</v>
      </c>
      <c r="IA218" t="s">
        <v>81</v>
      </c>
      <c r="IB218" t="s">
        <v>81</v>
      </c>
      <c r="IC218" t="s">
        <v>81</v>
      </c>
      <c r="ID218" t="s">
        <v>81</v>
      </c>
      <c r="IE218" t="s">
        <v>81</v>
      </c>
      <c r="IF218" t="s">
        <v>81</v>
      </c>
      <c r="IG218" t="s">
        <v>81</v>
      </c>
      <c r="IH218" t="s">
        <v>81</v>
      </c>
      <c r="II218" t="s">
        <v>81</v>
      </c>
      <c r="IJ218" t="s">
        <v>81</v>
      </c>
      <c r="IK218" t="s">
        <v>81</v>
      </c>
      <c r="IL218" t="s">
        <v>81</v>
      </c>
      <c r="IM218" t="s">
        <v>81</v>
      </c>
      <c r="IN218" t="s">
        <v>81</v>
      </c>
      <c r="IO218" t="s">
        <v>81</v>
      </c>
      <c r="IP218" t="s">
        <v>81</v>
      </c>
      <c r="IQ218" t="s">
        <v>81</v>
      </c>
      <c r="IR218" t="s">
        <v>81</v>
      </c>
      <c r="IS218" t="s">
        <v>81</v>
      </c>
      <c r="IT218" t="s">
        <v>81</v>
      </c>
      <c r="IU218" t="s">
        <v>81</v>
      </c>
      <c r="IV218" t="s">
        <v>81</v>
      </c>
      <c r="IW218" t="s">
        <v>81</v>
      </c>
      <c r="IX218" t="s">
        <v>81</v>
      </c>
      <c r="IY218" t="s">
        <v>81</v>
      </c>
      <c r="IZ218" t="s">
        <v>81</v>
      </c>
      <c r="JA218" t="s">
        <v>81</v>
      </c>
      <c r="JB218" t="s">
        <v>81</v>
      </c>
      <c r="JC218" t="s">
        <v>81</v>
      </c>
      <c r="JD218" t="s">
        <v>81</v>
      </c>
      <c r="JE218" t="s">
        <v>81</v>
      </c>
      <c r="JF218" t="s">
        <v>81</v>
      </c>
      <c r="JG218" t="s">
        <v>81</v>
      </c>
      <c r="JH218" t="s">
        <v>81</v>
      </c>
      <c r="JI218" t="s">
        <v>81</v>
      </c>
      <c r="JJ218" t="s">
        <v>81</v>
      </c>
      <c r="JK218" t="s">
        <v>81</v>
      </c>
      <c r="JL218" t="s">
        <v>81</v>
      </c>
      <c r="JM218" t="s">
        <v>81</v>
      </c>
      <c r="JN218" t="s">
        <v>81</v>
      </c>
      <c r="JO218" t="s">
        <v>81</v>
      </c>
      <c r="JP218" t="s">
        <v>81</v>
      </c>
      <c r="JQ218" t="s">
        <v>81</v>
      </c>
      <c r="JR218" t="s">
        <v>81</v>
      </c>
      <c r="JS218" t="s">
        <v>81</v>
      </c>
      <c r="JT218" t="s">
        <v>81</v>
      </c>
      <c r="JU218" t="s">
        <v>81</v>
      </c>
      <c r="JV218" t="s">
        <v>81</v>
      </c>
      <c r="JW218" t="s">
        <v>81</v>
      </c>
      <c r="JX218" t="s">
        <v>81</v>
      </c>
      <c r="JY218" t="s">
        <v>81</v>
      </c>
      <c r="JZ218" t="s">
        <v>81</v>
      </c>
      <c r="KA218" t="s">
        <v>81</v>
      </c>
      <c r="KB218" t="s">
        <v>81</v>
      </c>
      <c r="KC218" t="s">
        <v>81</v>
      </c>
      <c r="KD218" t="s">
        <v>81</v>
      </c>
      <c r="KE218" t="s">
        <v>81</v>
      </c>
      <c r="KF218" t="s">
        <v>81</v>
      </c>
      <c r="KG218" t="s">
        <v>81</v>
      </c>
      <c r="KH218" t="s">
        <v>81</v>
      </c>
      <c r="KI218" t="s">
        <v>81</v>
      </c>
      <c r="KJ218" t="s">
        <v>81</v>
      </c>
      <c r="KK218" t="s">
        <v>81</v>
      </c>
      <c r="KL218" t="s">
        <v>81</v>
      </c>
      <c r="KM218" t="s">
        <v>81</v>
      </c>
      <c r="KN218" t="s">
        <v>81</v>
      </c>
      <c r="KO218" t="s">
        <v>81</v>
      </c>
      <c r="KP218" t="s">
        <v>81</v>
      </c>
      <c r="KQ218" t="s">
        <v>81</v>
      </c>
      <c r="KR218" t="s">
        <v>81</v>
      </c>
      <c r="KS218" t="s">
        <v>81</v>
      </c>
      <c r="KT218" t="s">
        <v>81</v>
      </c>
      <c r="KU218" t="s">
        <v>81</v>
      </c>
      <c r="KV218" t="s">
        <v>81</v>
      </c>
      <c r="KW218" t="s">
        <v>81</v>
      </c>
      <c r="KX218" t="s">
        <v>81</v>
      </c>
      <c r="KY218" t="s">
        <v>81</v>
      </c>
      <c r="KZ218" t="s">
        <v>81</v>
      </c>
      <c r="LA218" t="s">
        <v>81</v>
      </c>
      <c r="LB218" t="s">
        <v>81</v>
      </c>
      <c r="LC218" t="s">
        <v>81</v>
      </c>
      <c r="LD218" t="s">
        <v>81</v>
      </c>
      <c r="LE218" t="s">
        <v>81</v>
      </c>
      <c r="LF218" t="s">
        <v>81</v>
      </c>
      <c r="LG218" t="s">
        <v>81</v>
      </c>
      <c r="LH218" t="s">
        <v>81</v>
      </c>
      <c r="LI218" t="s">
        <v>81</v>
      </c>
      <c r="LJ218" t="s">
        <v>81</v>
      </c>
      <c r="LK218" t="s">
        <v>81</v>
      </c>
      <c r="LL218" t="s">
        <v>81</v>
      </c>
      <c r="LM218" t="s">
        <v>81</v>
      </c>
      <c r="LN218" t="s">
        <v>81</v>
      </c>
      <c r="LO218" t="s">
        <v>81</v>
      </c>
      <c r="LP218" t="s">
        <v>81</v>
      </c>
      <c r="LQ218" t="s">
        <v>81</v>
      </c>
      <c r="LR218" t="s">
        <v>81</v>
      </c>
      <c r="LS218" t="s">
        <v>81</v>
      </c>
      <c r="LT218" t="s">
        <v>81</v>
      </c>
      <c r="LU218" t="s">
        <v>81</v>
      </c>
      <c r="LV218" t="s">
        <v>81</v>
      </c>
      <c r="LW218" t="s">
        <v>81</v>
      </c>
      <c r="LX218" t="s">
        <v>81</v>
      </c>
      <c r="LY218" t="s">
        <v>81</v>
      </c>
      <c r="LZ218" t="s">
        <v>81</v>
      </c>
      <c r="MA218" t="s">
        <v>81</v>
      </c>
      <c r="MB218" t="s">
        <v>81</v>
      </c>
      <c r="MC218" t="s">
        <v>81</v>
      </c>
      <c r="MD218" t="s">
        <v>81</v>
      </c>
      <c r="ME218" t="s">
        <v>81</v>
      </c>
      <c r="MF218" t="s">
        <v>81</v>
      </c>
      <c r="MG218" t="s">
        <v>81</v>
      </c>
      <c r="MH218" t="s">
        <v>81</v>
      </c>
      <c r="MI218" t="s">
        <v>81</v>
      </c>
      <c r="MJ218" t="s">
        <v>81</v>
      </c>
      <c r="MK218" t="s">
        <v>81</v>
      </c>
      <c r="ML218" t="s">
        <v>81</v>
      </c>
      <c r="MM218" t="s">
        <v>81</v>
      </c>
      <c r="MN218" t="s">
        <v>81</v>
      </c>
      <c r="MO218" t="s">
        <v>81</v>
      </c>
      <c r="MP218" t="s">
        <v>81</v>
      </c>
      <c r="MQ218" t="s">
        <v>81</v>
      </c>
      <c r="MR218" t="s">
        <v>81</v>
      </c>
      <c r="MS218" t="s">
        <v>81</v>
      </c>
      <c r="MT218" t="s">
        <v>81</v>
      </c>
      <c r="MU218" t="s">
        <v>81</v>
      </c>
      <c r="MV218" t="s">
        <v>81</v>
      </c>
      <c r="MW218" t="s">
        <v>81</v>
      </c>
      <c r="MX218" t="s">
        <v>81</v>
      </c>
      <c r="MY218" t="s">
        <v>81</v>
      </c>
      <c r="MZ218" t="s">
        <v>81</v>
      </c>
      <c r="NA218" t="s">
        <v>81</v>
      </c>
      <c r="NB218" t="s">
        <v>81</v>
      </c>
      <c r="NC218" t="s">
        <v>81</v>
      </c>
      <c r="ND218" t="s">
        <v>81</v>
      </c>
      <c r="NE218" t="s">
        <v>81</v>
      </c>
      <c r="NF218" t="s">
        <v>81</v>
      </c>
      <c r="NG218" t="s">
        <v>81</v>
      </c>
      <c r="NH218" t="s">
        <v>81</v>
      </c>
      <c r="NI218" t="s">
        <v>81</v>
      </c>
      <c r="NJ218" t="s">
        <v>81</v>
      </c>
      <c r="NK218" t="s">
        <v>81</v>
      </c>
      <c r="NL218" t="s">
        <v>81</v>
      </c>
      <c r="NM218" t="s">
        <v>81</v>
      </c>
      <c r="NN218" t="s">
        <v>81</v>
      </c>
      <c r="NO218" t="s">
        <v>81</v>
      </c>
      <c r="NP218" t="s">
        <v>81</v>
      </c>
      <c r="NQ218" t="s">
        <v>81</v>
      </c>
      <c r="NR218" t="s">
        <v>81</v>
      </c>
      <c r="NS218" t="s">
        <v>81</v>
      </c>
      <c r="NT218" t="s">
        <v>81</v>
      </c>
      <c r="NU218" t="s">
        <v>81</v>
      </c>
      <c r="NV218" t="s">
        <v>81</v>
      </c>
      <c r="NW218" t="s">
        <v>81</v>
      </c>
      <c r="NX218" t="s">
        <v>81</v>
      </c>
      <c r="NY218" t="s">
        <v>81</v>
      </c>
      <c r="NZ218" t="s">
        <v>81</v>
      </c>
      <c r="OA218" t="s">
        <v>81</v>
      </c>
      <c r="OB218" t="s">
        <v>81</v>
      </c>
      <c r="OC218" t="s">
        <v>81</v>
      </c>
      <c r="OD218" t="s">
        <v>81</v>
      </c>
      <c r="OE218" t="s">
        <v>81</v>
      </c>
      <c r="OF218" t="s">
        <v>81</v>
      </c>
      <c r="OG218" t="s">
        <v>81</v>
      </c>
      <c r="OH218" t="s">
        <v>81</v>
      </c>
      <c r="OI218" t="s">
        <v>81</v>
      </c>
      <c r="OJ218" t="s">
        <v>81</v>
      </c>
      <c r="OK218" t="s">
        <v>81</v>
      </c>
      <c r="OL218" t="s">
        <v>81</v>
      </c>
      <c r="OM218">
        <v>1</v>
      </c>
      <c r="ON218">
        <v>2</v>
      </c>
      <c r="OO218">
        <v>1</v>
      </c>
      <c r="OP218">
        <v>0</v>
      </c>
      <c r="OQ218" t="s">
        <v>81</v>
      </c>
      <c r="OR218" t="s">
        <v>81</v>
      </c>
      <c r="OS218" t="s">
        <v>81</v>
      </c>
      <c r="OT218" t="s">
        <v>81</v>
      </c>
      <c r="OU218" t="s">
        <v>81</v>
      </c>
      <c r="OV218" t="s">
        <v>81</v>
      </c>
      <c r="OW218" t="s">
        <v>81</v>
      </c>
      <c r="OX218" t="s">
        <v>81</v>
      </c>
      <c r="OY218" t="s">
        <v>81</v>
      </c>
      <c r="OZ218" t="s">
        <v>81</v>
      </c>
      <c r="PA218" t="s">
        <v>81</v>
      </c>
      <c r="PB218" t="s">
        <v>81</v>
      </c>
      <c r="PC218" t="s">
        <v>81</v>
      </c>
      <c r="PD218" t="s">
        <v>81</v>
      </c>
    </row>
    <row r="219" spans="1:420" x14ac:dyDescent="0.35">
      <c r="A219" s="20">
        <v>3040922</v>
      </c>
      <c r="B219" s="20">
        <v>3</v>
      </c>
      <c r="C219" s="20">
        <v>4</v>
      </c>
      <c r="D219" s="20">
        <v>9</v>
      </c>
      <c r="E219" s="20" t="s">
        <v>2155</v>
      </c>
      <c r="F219" s="20">
        <v>13</v>
      </c>
      <c r="G219" s="20">
        <v>2.5</v>
      </c>
      <c r="H219" s="20">
        <v>2.5</v>
      </c>
      <c r="I219" s="20">
        <v>13</v>
      </c>
      <c r="J219" t="s">
        <v>81</v>
      </c>
      <c r="K219" t="s">
        <v>81</v>
      </c>
      <c r="L219" s="20">
        <v>22300</v>
      </c>
      <c r="M219" t="s">
        <v>81</v>
      </c>
      <c r="N219" t="s">
        <v>81</v>
      </c>
      <c r="O219" t="s">
        <v>81</v>
      </c>
      <c r="P219" t="s">
        <v>81</v>
      </c>
      <c r="Q219" t="s">
        <v>81</v>
      </c>
      <c r="R219" t="s">
        <v>81</v>
      </c>
      <c r="S219" t="s">
        <v>81</v>
      </c>
      <c r="T219" t="s">
        <v>81</v>
      </c>
      <c r="U219" t="s">
        <v>81</v>
      </c>
      <c r="V219" t="s">
        <v>81</v>
      </c>
      <c r="W219" t="s">
        <v>81</v>
      </c>
      <c r="X219" t="s">
        <v>81</v>
      </c>
      <c r="Y219" t="s">
        <v>81</v>
      </c>
      <c r="Z219" t="s">
        <v>81</v>
      </c>
      <c r="AA219" t="s">
        <v>81</v>
      </c>
      <c r="AB219" t="s">
        <v>81</v>
      </c>
      <c r="AC219" t="s">
        <v>81</v>
      </c>
      <c r="AD219" t="s">
        <v>81</v>
      </c>
      <c r="AE219" t="s">
        <v>81</v>
      </c>
      <c r="AF219" t="s">
        <v>81</v>
      </c>
      <c r="AG219" t="s">
        <v>81</v>
      </c>
      <c r="AH219" t="s">
        <v>81</v>
      </c>
      <c r="AI219" t="s">
        <v>81</v>
      </c>
      <c r="AJ219" t="s">
        <v>81</v>
      </c>
      <c r="AK219" t="s">
        <v>81</v>
      </c>
      <c r="AL219" t="s">
        <v>81</v>
      </c>
      <c r="AM219" t="s">
        <v>81</v>
      </c>
      <c r="AN219" t="s">
        <v>81</v>
      </c>
      <c r="AO219" t="s">
        <v>81</v>
      </c>
      <c r="AP219" t="s">
        <v>81</v>
      </c>
      <c r="AQ219" t="s">
        <v>81</v>
      </c>
      <c r="AR219" t="s">
        <v>81</v>
      </c>
      <c r="AS219" t="s">
        <v>81</v>
      </c>
      <c r="AT219" t="s">
        <v>81</v>
      </c>
      <c r="AU219" t="s">
        <v>81</v>
      </c>
      <c r="AV219">
        <v>1</v>
      </c>
      <c r="AW219">
        <v>85000</v>
      </c>
      <c r="AX219">
        <v>30000</v>
      </c>
      <c r="AY219">
        <v>15000</v>
      </c>
      <c r="AZ219">
        <v>15000</v>
      </c>
      <c r="BA219" t="s">
        <v>81</v>
      </c>
      <c r="BB219" t="s">
        <v>81</v>
      </c>
      <c r="BC219" t="s">
        <v>81</v>
      </c>
      <c r="BD219" t="s">
        <v>81</v>
      </c>
      <c r="BE219" t="s">
        <v>81</v>
      </c>
      <c r="BF219" t="s">
        <v>81</v>
      </c>
      <c r="BG219" t="s">
        <v>81</v>
      </c>
      <c r="BH219" t="s">
        <v>81</v>
      </c>
      <c r="BI219" t="s">
        <v>81</v>
      </c>
      <c r="BJ219" t="s">
        <v>81</v>
      </c>
      <c r="BK219" t="s">
        <v>81</v>
      </c>
      <c r="BL219" t="s">
        <v>81</v>
      </c>
      <c r="BM219" t="s">
        <v>81</v>
      </c>
      <c r="BN219" t="s">
        <v>81</v>
      </c>
      <c r="BO219" t="s">
        <v>81</v>
      </c>
      <c r="BP219" t="s">
        <v>81</v>
      </c>
      <c r="BQ219" t="s">
        <v>81</v>
      </c>
      <c r="BR219" t="s">
        <v>81</v>
      </c>
      <c r="BS219" t="s">
        <v>81</v>
      </c>
      <c r="BT219" t="s">
        <v>81</v>
      </c>
      <c r="BU219">
        <v>1</v>
      </c>
      <c r="BV219" t="s">
        <v>81</v>
      </c>
      <c r="BW219">
        <v>1</v>
      </c>
      <c r="BX219" t="s">
        <v>81</v>
      </c>
      <c r="BY219">
        <v>5</v>
      </c>
      <c r="BZ219">
        <v>1</v>
      </c>
      <c r="CA219">
        <v>1</v>
      </c>
      <c r="CB219" t="s">
        <v>81</v>
      </c>
      <c r="CC219">
        <v>4</v>
      </c>
      <c r="CD219">
        <v>1</v>
      </c>
      <c r="CE219" t="s">
        <v>81</v>
      </c>
      <c r="CF219" t="s">
        <v>81</v>
      </c>
      <c r="CG219" t="s">
        <v>81</v>
      </c>
      <c r="CH219" t="s">
        <v>81</v>
      </c>
      <c r="CI219" t="s">
        <v>81</v>
      </c>
      <c r="CJ219" t="s">
        <v>81</v>
      </c>
      <c r="CK219" t="s">
        <v>81</v>
      </c>
      <c r="CL219" t="s">
        <v>81</v>
      </c>
      <c r="CM219" t="s">
        <v>81</v>
      </c>
      <c r="CN219" t="s">
        <v>81</v>
      </c>
      <c r="CO219" t="s">
        <v>81</v>
      </c>
      <c r="CP219" t="s">
        <v>81</v>
      </c>
      <c r="CQ219">
        <v>2</v>
      </c>
      <c r="CR219">
        <v>2</v>
      </c>
      <c r="CS219">
        <v>1</v>
      </c>
      <c r="CT219" t="s">
        <v>81</v>
      </c>
      <c r="CU219" t="s">
        <v>81</v>
      </c>
      <c r="CV219" t="s">
        <v>81</v>
      </c>
      <c r="CW219">
        <v>52</v>
      </c>
      <c r="CX219">
        <v>1</v>
      </c>
      <c r="CY219" t="s">
        <v>81</v>
      </c>
      <c r="CZ219" t="s">
        <v>81</v>
      </c>
      <c r="DA219" t="s">
        <v>81</v>
      </c>
      <c r="DB219" t="s">
        <v>81</v>
      </c>
      <c r="DC219" t="s">
        <v>81</v>
      </c>
      <c r="DD219">
        <v>1</v>
      </c>
      <c r="DE219">
        <v>1</v>
      </c>
      <c r="DF219">
        <v>15</v>
      </c>
      <c r="DG219">
        <v>15</v>
      </c>
      <c r="DH219">
        <v>1</v>
      </c>
      <c r="DI219">
        <v>1</v>
      </c>
      <c r="DJ219">
        <v>1</v>
      </c>
      <c r="DK219">
        <v>15</v>
      </c>
      <c r="DL219">
        <v>15</v>
      </c>
      <c r="DM219">
        <v>1</v>
      </c>
      <c r="DN219">
        <v>1</v>
      </c>
      <c r="DO219">
        <v>1</v>
      </c>
      <c r="DP219">
        <v>15</v>
      </c>
      <c r="DQ219">
        <v>15</v>
      </c>
      <c r="DR219">
        <v>1</v>
      </c>
      <c r="DS219" t="s">
        <v>81</v>
      </c>
      <c r="DT219" t="s">
        <v>81</v>
      </c>
      <c r="DU219" t="s">
        <v>81</v>
      </c>
      <c r="DV219" t="s">
        <v>81</v>
      </c>
      <c r="DW219" t="s">
        <v>81</v>
      </c>
      <c r="DX219" t="s">
        <v>81</v>
      </c>
      <c r="DY219" t="s">
        <v>81</v>
      </c>
      <c r="DZ219" t="s">
        <v>81</v>
      </c>
      <c r="EA219" t="s">
        <v>81</v>
      </c>
      <c r="EB219" t="s">
        <v>81</v>
      </c>
      <c r="EC219" t="s">
        <v>81</v>
      </c>
      <c r="ED219" t="s">
        <v>81</v>
      </c>
      <c r="EE219" t="s">
        <v>81</v>
      </c>
      <c r="EF219" t="s">
        <v>81</v>
      </c>
      <c r="EG219" t="s">
        <v>81</v>
      </c>
      <c r="EH219" t="s">
        <v>81</v>
      </c>
      <c r="EI219" t="s">
        <v>81</v>
      </c>
      <c r="EJ219" t="s">
        <v>81</v>
      </c>
      <c r="EK219" t="s">
        <v>81</v>
      </c>
      <c r="EL219" t="s">
        <v>81</v>
      </c>
      <c r="EM219" t="s">
        <v>81</v>
      </c>
      <c r="EN219" t="s">
        <v>81</v>
      </c>
      <c r="EO219" t="s">
        <v>81</v>
      </c>
      <c r="EP219" t="s">
        <v>81</v>
      </c>
      <c r="EQ219" t="s">
        <v>81</v>
      </c>
      <c r="ER219" t="s">
        <v>81</v>
      </c>
      <c r="ES219" t="s">
        <v>81</v>
      </c>
      <c r="ET219" t="s">
        <v>81</v>
      </c>
      <c r="EU219" t="s">
        <v>81</v>
      </c>
      <c r="EV219" t="s">
        <v>81</v>
      </c>
      <c r="EW219" t="s">
        <v>81</v>
      </c>
      <c r="EX219" t="s">
        <v>81</v>
      </c>
      <c r="EY219" t="s">
        <v>81</v>
      </c>
      <c r="EZ219" t="s">
        <v>81</v>
      </c>
      <c r="FA219" t="s">
        <v>81</v>
      </c>
      <c r="FB219" t="s">
        <v>81</v>
      </c>
      <c r="FC219" t="s">
        <v>81</v>
      </c>
      <c r="FD219" t="s">
        <v>81</v>
      </c>
      <c r="FE219" t="s">
        <v>81</v>
      </c>
      <c r="FF219" t="s">
        <v>81</v>
      </c>
      <c r="FG219" t="s">
        <v>81</v>
      </c>
      <c r="FH219" t="s">
        <v>81</v>
      </c>
      <c r="FI219" t="s">
        <v>81</v>
      </c>
      <c r="FJ219" t="s">
        <v>81</v>
      </c>
      <c r="FK219" t="s">
        <v>81</v>
      </c>
      <c r="FL219" t="s">
        <v>81</v>
      </c>
      <c r="FM219" t="s">
        <v>81</v>
      </c>
      <c r="FN219" t="s">
        <v>81</v>
      </c>
      <c r="FO219" t="s">
        <v>81</v>
      </c>
      <c r="FP219" t="s">
        <v>81</v>
      </c>
      <c r="FQ219" t="s">
        <v>81</v>
      </c>
      <c r="FR219" t="s">
        <v>81</v>
      </c>
      <c r="FS219" t="s">
        <v>81</v>
      </c>
      <c r="FT219" t="s">
        <v>81</v>
      </c>
      <c r="FU219" t="s">
        <v>81</v>
      </c>
      <c r="FV219" t="s">
        <v>81</v>
      </c>
      <c r="FW219" t="s">
        <v>81</v>
      </c>
      <c r="FX219" t="s">
        <v>81</v>
      </c>
      <c r="FY219" t="s">
        <v>81</v>
      </c>
      <c r="FZ219" t="s">
        <v>81</v>
      </c>
      <c r="GA219" t="s">
        <v>81</v>
      </c>
      <c r="GB219" t="s">
        <v>81</v>
      </c>
      <c r="GC219" t="s">
        <v>81</v>
      </c>
      <c r="GD219" t="s">
        <v>81</v>
      </c>
      <c r="GE219" t="s">
        <v>81</v>
      </c>
      <c r="GF219" t="s">
        <v>81</v>
      </c>
      <c r="GG219" t="s">
        <v>81</v>
      </c>
      <c r="GH219" t="s">
        <v>81</v>
      </c>
      <c r="GI219" t="s">
        <v>81</v>
      </c>
      <c r="GJ219" t="s">
        <v>81</v>
      </c>
      <c r="GK219" t="s">
        <v>81</v>
      </c>
      <c r="GL219" t="s">
        <v>81</v>
      </c>
      <c r="GM219" t="s">
        <v>81</v>
      </c>
      <c r="GN219" t="s">
        <v>81</v>
      </c>
      <c r="GO219" t="s">
        <v>81</v>
      </c>
      <c r="GP219" t="s">
        <v>81</v>
      </c>
      <c r="GQ219" t="s">
        <v>81</v>
      </c>
      <c r="GR219" t="s">
        <v>81</v>
      </c>
      <c r="GS219" t="s">
        <v>81</v>
      </c>
      <c r="GT219" t="s">
        <v>81</v>
      </c>
      <c r="GU219" t="s">
        <v>81</v>
      </c>
      <c r="GV219" t="s">
        <v>81</v>
      </c>
      <c r="GW219" t="s">
        <v>81</v>
      </c>
      <c r="GX219" t="s">
        <v>81</v>
      </c>
      <c r="GY219" t="s">
        <v>81</v>
      </c>
      <c r="GZ219" t="s">
        <v>81</v>
      </c>
      <c r="HA219" t="s">
        <v>81</v>
      </c>
      <c r="HB219" t="s">
        <v>81</v>
      </c>
      <c r="HC219" t="s">
        <v>81</v>
      </c>
      <c r="HD219" t="s">
        <v>81</v>
      </c>
      <c r="HE219" t="s">
        <v>81</v>
      </c>
      <c r="HF219" t="s">
        <v>81</v>
      </c>
      <c r="HG219" t="s">
        <v>81</v>
      </c>
      <c r="HH219" t="s">
        <v>81</v>
      </c>
      <c r="HI219" t="s">
        <v>81</v>
      </c>
      <c r="HJ219" t="s">
        <v>81</v>
      </c>
      <c r="HK219" t="s">
        <v>81</v>
      </c>
      <c r="HL219" t="s">
        <v>81</v>
      </c>
      <c r="HM219" t="s">
        <v>81</v>
      </c>
      <c r="HN219" t="s">
        <v>81</v>
      </c>
      <c r="HO219" t="s">
        <v>81</v>
      </c>
      <c r="HP219" t="s">
        <v>81</v>
      </c>
      <c r="HQ219" t="s">
        <v>81</v>
      </c>
      <c r="HR219" t="s">
        <v>81</v>
      </c>
      <c r="HS219" t="s">
        <v>81</v>
      </c>
      <c r="HT219" t="s">
        <v>81</v>
      </c>
      <c r="HU219" t="s">
        <v>81</v>
      </c>
      <c r="HV219" t="s">
        <v>81</v>
      </c>
      <c r="HW219" t="s">
        <v>81</v>
      </c>
      <c r="HX219" t="s">
        <v>81</v>
      </c>
      <c r="HY219" t="s">
        <v>81</v>
      </c>
      <c r="HZ219" t="s">
        <v>81</v>
      </c>
      <c r="IA219" t="s">
        <v>81</v>
      </c>
      <c r="IB219" t="s">
        <v>81</v>
      </c>
      <c r="IC219" t="s">
        <v>81</v>
      </c>
      <c r="ID219" t="s">
        <v>81</v>
      </c>
      <c r="IE219" t="s">
        <v>81</v>
      </c>
      <c r="IF219" t="s">
        <v>81</v>
      </c>
      <c r="IG219" t="s">
        <v>81</v>
      </c>
      <c r="IH219" t="s">
        <v>81</v>
      </c>
      <c r="II219" t="s">
        <v>81</v>
      </c>
      <c r="IJ219" t="s">
        <v>81</v>
      </c>
      <c r="IK219" t="s">
        <v>81</v>
      </c>
      <c r="IL219" t="s">
        <v>81</v>
      </c>
      <c r="IM219" t="s">
        <v>81</v>
      </c>
      <c r="IN219" t="s">
        <v>81</v>
      </c>
      <c r="IO219" t="s">
        <v>81</v>
      </c>
      <c r="IP219" t="s">
        <v>81</v>
      </c>
      <c r="IQ219" t="s">
        <v>81</v>
      </c>
      <c r="IR219" t="s">
        <v>81</v>
      </c>
      <c r="IS219" t="s">
        <v>81</v>
      </c>
      <c r="IT219" t="s">
        <v>81</v>
      </c>
      <c r="IU219" t="s">
        <v>81</v>
      </c>
      <c r="IV219" t="s">
        <v>81</v>
      </c>
      <c r="IW219" t="s">
        <v>81</v>
      </c>
      <c r="IX219" t="s">
        <v>81</v>
      </c>
      <c r="IY219" t="s">
        <v>81</v>
      </c>
      <c r="IZ219" t="s">
        <v>81</v>
      </c>
      <c r="JA219" t="s">
        <v>81</v>
      </c>
      <c r="JB219" t="s">
        <v>81</v>
      </c>
      <c r="JC219" t="s">
        <v>81</v>
      </c>
      <c r="JD219" t="s">
        <v>81</v>
      </c>
      <c r="JE219" t="s">
        <v>81</v>
      </c>
      <c r="JF219" t="s">
        <v>81</v>
      </c>
      <c r="JG219" t="s">
        <v>81</v>
      </c>
      <c r="JH219" t="s">
        <v>81</v>
      </c>
      <c r="JI219" t="s">
        <v>81</v>
      </c>
      <c r="JJ219" t="s">
        <v>81</v>
      </c>
      <c r="JK219" t="s">
        <v>81</v>
      </c>
      <c r="JL219" t="s">
        <v>81</v>
      </c>
      <c r="JM219" t="s">
        <v>81</v>
      </c>
      <c r="JN219" t="s">
        <v>81</v>
      </c>
      <c r="JO219" t="s">
        <v>81</v>
      </c>
      <c r="JP219" t="s">
        <v>81</v>
      </c>
      <c r="JQ219" t="s">
        <v>81</v>
      </c>
      <c r="JR219" t="s">
        <v>81</v>
      </c>
      <c r="JS219" t="s">
        <v>81</v>
      </c>
      <c r="JT219" t="s">
        <v>81</v>
      </c>
      <c r="JU219" t="s">
        <v>81</v>
      </c>
      <c r="JV219" t="s">
        <v>81</v>
      </c>
      <c r="JW219" t="s">
        <v>81</v>
      </c>
      <c r="JX219" t="s">
        <v>81</v>
      </c>
      <c r="JY219" t="s">
        <v>81</v>
      </c>
      <c r="JZ219" t="s">
        <v>81</v>
      </c>
      <c r="KA219" t="s">
        <v>81</v>
      </c>
      <c r="KB219" t="s">
        <v>81</v>
      </c>
      <c r="KC219" t="s">
        <v>81</v>
      </c>
      <c r="KD219" t="s">
        <v>81</v>
      </c>
      <c r="KE219" t="s">
        <v>81</v>
      </c>
      <c r="KF219" t="s">
        <v>81</v>
      </c>
      <c r="KG219" t="s">
        <v>81</v>
      </c>
      <c r="KH219" t="s">
        <v>81</v>
      </c>
      <c r="KI219" t="s">
        <v>81</v>
      </c>
      <c r="KJ219" t="s">
        <v>81</v>
      </c>
      <c r="KK219" t="s">
        <v>81</v>
      </c>
      <c r="KL219" t="s">
        <v>81</v>
      </c>
      <c r="KM219" t="s">
        <v>81</v>
      </c>
      <c r="KN219" t="s">
        <v>81</v>
      </c>
      <c r="KO219" t="s">
        <v>81</v>
      </c>
      <c r="KP219" t="s">
        <v>81</v>
      </c>
      <c r="KQ219" t="s">
        <v>81</v>
      </c>
      <c r="KR219" t="s">
        <v>81</v>
      </c>
      <c r="KS219" t="s">
        <v>81</v>
      </c>
      <c r="KT219" t="s">
        <v>81</v>
      </c>
      <c r="KU219" t="s">
        <v>81</v>
      </c>
      <c r="KV219" t="s">
        <v>81</v>
      </c>
      <c r="KW219" t="s">
        <v>81</v>
      </c>
      <c r="KX219" t="s">
        <v>81</v>
      </c>
      <c r="KY219" t="s">
        <v>81</v>
      </c>
      <c r="KZ219" t="s">
        <v>81</v>
      </c>
      <c r="LA219" t="s">
        <v>81</v>
      </c>
      <c r="LB219" t="s">
        <v>81</v>
      </c>
      <c r="LC219" t="s">
        <v>81</v>
      </c>
      <c r="LD219" t="s">
        <v>81</v>
      </c>
      <c r="LE219" t="s">
        <v>81</v>
      </c>
      <c r="LF219" t="s">
        <v>81</v>
      </c>
      <c r="LG219" t="s">
        <v>81</v>
      </c>
      <c r="LH219" t="s">
        <v>81</v>
      </c>
      <c r="LI219" t="s">
        <v>81</v>
      </c>
      <c r="LJ219" t="s">
        <v>81</v>
      </c>
      <c r="LK219" t="s">
        <v>81</v>
      </c>
      <c r="LL219" t="s">
        <v>81</v>
      </c>
      <c r="LM219" t="s">
        <v>81</v>
      </c>
      <c r="LN219" t="s">
        <v>81</v>
      </c>
      <c r="LO219" t="s">
        <v>81</v>
      </c>
      <c r="LP219" t="s">
        <v>81</v>
      </c>
      <c r="LQ219" t="s">
        <v>81</v>
      </c>
      <c r="LR219" t="s">
        <v>81</v>
      </c>
      <c r="LS219" t="s">
        <v>81</v>
      </c>
      <c r="LT219" t="s">
        <v>81</v>
      </c>
      <c r="LU219" t="s">
        <v>81</v>
      </c>
      <c r="LV219" t="s">
        <v>81</v>
      </c>
      <c r="LW219" t="s">
        <v>81</v>
      </c>
      <c r="LX219" t="s">
        <v>81</v>
      </c>
      <c r="LY219" t="s">
        <v>81</v>
      </c>
      <c r="LZ219" t="s">
        <v>81</v>
      </c>
      <c r="MA219" t="s">
        <v>81</v>
      </c>
      <c r="MB219" t="s">
        <v>81</v>
      </c>
      <c r="MC219" t="s">
        <v>81</v>
      </c>
      <c r="MD219" t="s">
        <v>81</v>
      </c>
      <c r="ME219" t="s">
        <v>81</v>
      </c>
      <c r="MF219" t="s">
        <v>81</v>
      </c>
      <c r="MG219" t="s">
        <v>81</v>
      </c>
      <c r="MH219" t="s">
        <v>81</v>
      </c>
      <c r="MI219" t="s">
        <v>81</v>
      </c>
      <c r="MJ219" t="s">
        <v>81</v>
      </c>
      <c r="MK219" t="s">
        <v>81</v>
      </c>
      <c r="ML219" t="s">
        <v>81</v>
      </c>
      <c r="MM219" t="s">
        <v>81</v>
      </c>
      <c r="MN219" t="s">
        <v>81</v>
      </c>
      <c r="MO219" t="s">
        <v>81</v>
      </c>
      <c r="MP219" t="s">
        <v>81</v>
      </c>
      <c r="MQ219" t="s">
        <v>81</v>
      </c>
      <c r="MR219" t="s">
        <v>81</v>
      </c>
      <c r="MS219" t="s">
        <v>81</v>
      </c>
      <c r="MT219" t="s">
        <v>81</v>
      </c>
      <c r="MU219" t="s">
        <v>81</v>
      </c>
      <c r="MV219" t="s">
        <v>81</v>
      </c>
      <c r="MW219" t="s">
        <v>81</v>
      </c>
      <c r="MX219" t="s">
        <v>81</v>
      </c>
      <c r="MY219" t="s">
        <v>81</v>
      </c>
      <c r="MZ219" t="s">
        <v>81</v>
      </c>
      <c r="NA219" t="s">
        <v>81</v>
      </c>
      <c r="NB219" t="s">
        <v>81</v>
      </c>
      <c r="NC219" t="s">
        <v>81</v>
      </c>
      <c r="ND219" t="s">
        <v>81</v>
      </c>
      <c r="NE219" t="s">
        <v>81</v>
      </c>
      <c r="NF219" t="s">
        <v>81</v>
      </c>
      <c r="NG219" t="s">
        <v>81</v>
      </c>
      <c r="NH219" t="s">
        <v>81</v>
      </c>
      <c r="NI219" t="s">
        <v>81</v>
      </c>
      <c r="NJ219" t="s">
        <v>81</v>
      </c>
      <c r="NK219" t="s">
        <v>81</v>
      </c>
      <c r="NL219" t="s">
        <v>81</v>
      </c>
      <c r="NM219" t="s">
        <v>81</v>
      </c>
      <c r="NN219" t="s">
        <v>81</v>
      </c>
      <c r="NO219" t="s">
        <v>81</v>
      </c>
      <c r="NP219" t="s">
        <v>81</v>
      </c>
      <c r="NQ219" t="s">
        <v>81</v>
      </c>
      <c r="NR219" t="s">
        <v>81</v>
      </c>
      <c r="NS219" t="s">
        <v>81</v>
      </c>
      <c r="NT219" t="s">
        <v>81</v>
      </c>
      <c r="NU219" t="s">
        <v>81</v>
      </c>
      <c r="NV219" t="s">
        <v>81</v>
      </c>
      <c r="NW219" t="s">
        <v>81</v>
      </c>
      <c r="NX219" t="s">
        <v>81</v>
      </c>
      <c r="NY219" t="s">
        <v>81</v>
      </c>
      <c r="NZ219" t="s">
        <v>81</v>
      </c>
      <c r="OA219" t="s">
        <v>81</v>
      </c>
      <c r="OB219" t="s">
        <v>81</v>
      </c>
      <c r="OC219" t="s">
        <v>81</v>
      </c>
      <c r="OD219" t="s">
        <v>81</v>
      </c>
      <c r="OE219" t="s">
        <v>81</v>
      </c>
      <c r="OF219" t="s">
        <v>81</v>
      </c>
      <c r="OG219" t="s">
        <v>81</v>
      </c>
      <c r="OH219" t="s">
        <v>81</v>
      </c>
      <c r="OI219" t="s">
        <v>81</v>
      </c>
      <c r="OJ219" t="s">
        <v>81</v>
      </c>
      <c r="OK219" t="s">
        <v>81</v>
      </c>
      <c r="OL219" t="s">
        <v>81</v>
      </c>
      <c r="OM219">
        <v>1</v>
      </c>
      <c r="ON219">
        <v>2</v>
      </c>
      <c r="OO219">
        <v>1</v>
      </c>
      <c r="OP219" t="s">
        <v>81</v>
      </c>
      <c r="OQ219" t="s">
        <v>81</v>
      </c>
      <c r="OR219" t="s">
        <v>81</v>
      </c>
      <c r="OS219" t="s">
        <v>81</v>
      </c>
      <c r="OT219" t="s">
        <v>81</v>
      </c>
      <c r="OU219" t="s">
        <v>81</v>
      </c>
      <c r="OV219" t="s">
        <v>81</v>
      </c>
      <c r="OW219" t="s">
        <v>81</v>
      </c>
      <c r="OX219" t="s">
        <v>81</v>
      </c>
      <c r="OY219" t="s">
        <v>81</v>
      </c>
      <c r="OZ219" t="s">
        <v>81</v>
      </c>
      <c r="PA219" t="s">
        <v>81</v>
      </c>
      <c r="PB219" t="s">
        <v>81</v>
      </c>
      <c r="PC219" t="s">
        <v>81</v>
      </c>
      <c r="PD219" t="s">
        <v>81</v>
      </c>
    </row>
    <row r="220" spans="1:420" x14ac:dyDescent="0.35">
      <c r="A220" s="20">
        <v>3040923</v>
      </c>
      <c r="B220" s="20">
        <v>3</v>
      </c>
      <c r="C220" s="20">
        <v>4</v>
      </c>
      <c r="D220" s="20">
        <v>9</v>
      </c>
      <c r="E220" s="20" t="s">
        <v>2160</v>
      </c>
      <c r="F220" s="20">
        <v>1</v>
      </c>
      <c r="G220" s="20">
        <v>6</v>
      </c>
      <c r="H220" s="20">
        <v>6</v>
      </c>
      <c r="I220" s="20">
        <v>100</v>
      </c>
      <c r="J220" s="20">
        <v>25</v>
      </c>
      <c r="K220" s="20">
        <v>7800</v>
      </c>
      <c r="L220" s="20">
        <v>13</v>
      </c>
      <c r="M220" s="20">
        <v>6</v>
      </c>
      <c r="N220" s="20">
        <v>6</v>
      </c>
      <c r="O220" s="20">
        <v>100</v>
      </c>
      <c r="P220" t="s">
        <v>81</v>
      </c>
      <c r="Q220" t="s">
        <v>81</v>
      </c>
      <c r="R220" t="s">
        <v>81</v>
      </c>
      <c r="S220" t="s">
        <v>81</v>
      </c>
      <c r="T220" t="s">
        <v>81</v>
      </c>
      <c r="U220" t="s">
        <v>81</v>
      </c>
      <c r="V220" t="s">
        <v>81</v>
      </c>
      <c r="W220" t="s">
        <v>81</v>
      </c>
      <c r="X220" t="s">
        <v>81</v>
      </c>
      <c r="Y220" t="s">
        <v>81</v>
      </c>
      <c r="Z220" t="s">
        <v>81</v>
      </c>
      <c r="AA220" t="s">
        <v>81</v>
      </c>
      <c r="AB220" t="s">
        <v>81</v>
      </c>
      <c r="AC220" t="s">
        <v>81</v>
      </c>
      <c r="AD220" t="s">
        <v>81</v>
      </c>
      <c r="AE220" t="s">
        <v>81</v>
      </c>
      <c r="AF220" t="s">
        <v>81</v>
      </c>
      <c r="AG220" t="s">
        <v>81</v>
      </c>
      <c r="AH220" t="s">
        <v>81</v>
      </c>
      <c r="AI220" t="s">
        <v>81</v>
      </c>
      <c r="AJ220" t="s">
        <v>81</v>
      </c>
      <c r="AK220" t="s">
        <v>81</v>
      </c>
      <c r="AL220" t="s">
        <v>81</v>
      </c>
      <c r="AM220" t="s">
        <v>81</v>
      </c>
      <c r="AN220" t="s">
        <v>81</v>
      </c>
      <c r="AO220" t="s">
        <v>81</v>
      </c>
      <c r="AP220" t="s">
        <v>81</v>
      </c>
      <c r="AQ220" t="s">
        <v>81</v>
      </c>
      <c r="AR220" t="s">
        <v>81</v>
      </c>
      <c r="AS220" t="s">
        <v>81</v>
      </c>
      <c r="AT220" t="s">
        <v>81</v>
      </c>
      <c r="AU220" t="s">
        <v>81</v>
      </c>
      <c r="AV220">
        <v>2</v>
      </c>
      <c r="AW220" t="s">
        <v>81</v>
      </c>
      <c r="AX220">
        <v>70000</v>
      </c>
      <c r="AY220" t="s">
        <v>81</v>
      </c>
      <c r="AZ220">
        <v>35000</v>
      </c>
      <c r="BA220">
        <v>160000</v>
      </c>
      <c r="BB220">
        <v>20000</v>
      </c>
      <c r="BC220">
        <v>5000</v>
      </c>
      <c r="BD220" t="s">
        <v>81</v>
      </c>
      <c r="BE220" t="s">
        <v>81</v>
      </c>
      <c r="BF220" t="s">
        <v>81</v>
      </c>
      <c r="BG220" t="s">
        <v>81</v>
      </c>
      <c r="BH220" t="s">
        <v>81</v>
      </c>
      <c r="BI220" t="s">
        <v>81</v>
      </c>
      <c r="BJ220" t="s">
        <v>81</v>
      </c>
      <c r="BK220" t="s">
        <v>81</v>
      </c>
      <c r="BL220" t="s">
        <v>81</v>
      </c>
      <c r="BM220" t="s">
        <v>81</v>
      </c>
      <c r="BN220" t="s">
        <v>81</v>
      </c>
      <c r="BO220" t="s">
        <v>81</v>
      </c>
      <c r="BP220" t="s">
        <v>81</v>
      </c>
      <c r="BQ220" t="s">
        <v>81</v>
      </c>
      <c r="BR220" t="s">
        <v>81</v>
      </c>
      <c r="BS220" t="s">
        <v>81</v>
      </c>
      <c r="BT220" t="s">
        <v>81</v>
      </c>
      <c r="BU220" s="27">
        <v>0</v>
      </c>
      <c r="BV220" t="s">
        <v>81</v>
      </c>
      <c r="BW220">
        <v>10</v>
      </c>
      <c r="BX220" t="s">
        <v>81</v>
      </c>
      <c r="BY220">
        <v>7</v>
      </c>
      <c r="BZ220" t="s">
        <v>81</v>
      </c>
      <c r="CA220" t="s">
        <v>81</v>
      </c>
      <c r="CB220">
        <v>5</v>
      </c>
      <c r="CC220" t="s">
        <v>81</v>
      </c>
      <c r="CD220">
        <v>1</v>
      </c>
      <c r="CE220" t="s">
        <v>81</v>
      </c>
      <c r="CF220" t="s">
        <v>81</v>
      </c>
      <c r="CG220" t="s">
        <v>81</v>
      </c>
      <c r="CH220" t="s">
        <v>81</v>
      </c>
      <c r="CI220" t="s">
        <v>81</v>
      </c>
      <c r="CJ220" t="s">
        <v>81</v>
      </c>
      <c r="CK220" t="s">
        <v>81</v>
      </c>
      <c r="CL220" t="s">
        <v>81</v>
      </c>
      <c r="CM220" t="s">
        <v>81</v>
      </c>
      <c r="CN220" t="s">
        <v>81</v>
      </c>
      <c r="CO220" t="s">
        <v>81</v>
      </c>
      <c r="CP220" t="s">
        <v>81</v>
      </c>
      <c r="CQ220">
        <v>3</v>
      </c>
      <c r="CR220" t="s">
        <v>81</v>
      </c>
      <c r="CS220">
        <v>1</v>
      </c>
      <c r="CT220" t="s">
        <v>81</v>
      </c>
      <c r="CU220" t="s">
        <v>81</v>
      </c>
      <c r="CV220">
        <v>5</v>
      </c>
      <c r="CW220" t="s">
        <v>81</v>
      </c>
      <c r="CX220">
        <v>1</v>
      </c>
      <c r="CY220" t="s">
        <v>81</v>
      </c>
      <c r="CZ220" t="s">
        <v>81</v>
      </c>
      <c r="DA220">
        <v>1</v>
      </c>
      <c r="DB220" t="s">
        <v>81</v>
      </c>
      <c r="DC220">
        <v>1</v>
      </c>
      <c r="DD220" t="s">
        <v>81</v>
      </c>
      <c r="DE220" t="s">
        <v>81</v>
      </c>
      <c r="DF220">
        <v>2</v>
      </c>
      <c r="DG220" t="s">
        <v>81</v>
      </c>
      <c r="DH220">
        <v>1</v>
      </c>
      <c r="DI220" t="s">
        <v>81</v>
      </c>
      <c r="DJ220" t="s">
        <v>81</v>
      </c>
      <c r="DK220">
        <v>2</v>
      </c>
      <c r="DL220" t="s">
        <v>81</v>
      </c>
      <c r="DM220">
        <v>1</v>
      </c>
      <c r="DN220" t="s">
        <v>81</v>
      </c>
      <c r="DO220" t="s">
        <v>81</v>
      </c>
      <c r="DP220">
        <v>2</v>
      </c>
      <c r="DQ220" t="s">
        <v>81</v>
      </c>
      <c r="DR220">
        <v>1</v>
      </c>
      <c r="DS220" t="s">
        <v>81</v>
      </c>
      <c r="DT220" t="s">
        <v>81</v>
      </c>
      <c r="DU220" t="s">
        <v>81</v>
      </c>
      <c r="DV220" t="s">
        <v>81</v>
      </c>
      <c r="DW220" t="s">
        <v>81</v>
      </c>
      <c r="DX220" t="s">
        <v>81</v>
      </c>
      <c r="DY220" t="s">
        <v>81</v>
      </c>
      <c r="DZ220">
        <v>4</v>
      </c>
      <c r="EA220" t="s">
        <v>81</v>
      </c>
      <c r="EB220">
        <v>30</v>
      </c>
      <c r="EC220" t="s">
        <v>81</v>
      </c>
      <c r="ED220" t="s">
        <v>81</v>
      </c>
      <c r="EE220">
        <v>4</v>
      </c>
      <c r="EF220">
        <v>4</v>
      </c>
      <c r="EG220">
        <v>1</v>
      </c>
      <c r="EH220" t="s">
        <v>81</v>
      </c>
      <c r="EI220" t="s">
        <v>81</v>
      </c>
      <c r="EJ220" t="s">
        <v>81</v>
      </c>
      <c r="EK220" t="s">
        <v>81</v>
      </c>
      <c r="EL220" t="s">
        <v>81</v>
      </c>
      <c r="EM220" t="s">
        <v>81</v>
      </c>
      <c r="EN220" t="s">
        <v>81</v>
      </c>
      <c r="EO220" t="s">
        <v>81</v>
      </c>
      <c r="EP220" t="s">
        <v>81</v>
      </c>
      <c r="EQ220" t="s">
        <v>81</v>
      </c>
      <c r="ER220" t="s">
        <v>81</v>
      </c>
      <c r="ES220" t="s">
        <v>81</v>
      </c>
      <c r="ET220">
        <v>3</v>
      </c>
      <c r="EU220" t="s">
        <v>81</v>
      </c>
      <c r="EV220">
        <v>1</v>
      </c>
      <c r="EW220" t="s">
        <v>81</v>
      </c>
      <c r="EX220" t="s">
        <v>81</v>
      </c>
      <c r="EY220" t="s">
        <v>81</v>
      </c>
      <c r="EZ220">
        <v>30</v>
      </c>
      <c r="FA220">
        <v>15</v>
      </c>
      <c r="FB220" t="s">
        <v>81</v>
      </c>
      <c r="FC220" t="s">
        <v>81</v>
      </c>
      <c r="FD220" t="s">
        <v>81</v>
      </c>
      <c r="FE220" t="s">
        <v>81</v>
      </c>
      <c r="FF220" t="s">
        <v>81</v>
      </c>
      <c r="FG220" t="s">
        <v>81</v>
      </c>
      <c r="FH220" t="s">
        <v>81</v>
      </c>
      <c r="FI220" t="s">
        <v>81</v>
      </c>
      <c r="FJ220">
        <v>60</v>
      </c>
      <c r="FK220">
        <v>20</v>
      </c>
      <c r="FL220" t="s">
        <v>81</v>
      </c>
      <c r="FM220" t="s">
        <v>81</v>
      </c>
      <c r="FN220" t="s">
        <v>81</v>
      </c>
      <c r="FO220" t="s">
        <v>81</v>
      </c>
      <c r="FP220" t="s">
        <v>81</v>
      </c>
      <c r="FQ220" t="s">
        <v>81</v>
      </c>
      <c r="FR220" t="s">
        <v>81</v>
      </c>
      <c r="FS220">
        <v>1</v>
      </c>
      <c r="FT220" t="s">
        <v>81</v>
      </c>
      <c r="FU220">
        <v>1</v>
      </c>
      <c r="FV220" t="s">
        <v>81</v>
      </c>
      <c r="FW220" t="s">
        <v>81</v>
      </c>
      <c r="FX220" t="s">
        <v>81</v>
      </c>
      <c r="FY220" t="s">
        <v>81</v>
      </c>
      <c r="FZ220" t="s">
        <v>81</v>
      </c>
      <c r="GA220" t="s">
        <v>81</v>
      </c>
      <c r="GB220" t="s">
        <v>81</v>
      </c>
      <c r="GC220" t="s">
        <v>81</v>
      </c>
      <c r="GD220" t="s">
        <v>81</v>
      </c>
      <c r="GE220" t="s">
        <v>81</v>
      </c>
      <c r="GF220" t="s">
        <v>81</v>
      </c>
      <c r="GG220" t="s">
        <v>81</v>
      </c>
      <c r="GH220" t="s">
        <v>81</v>
      </c>
      <c r="GI220" t="s">
        <v>81</v>
      </c>
      <c r="GJ220" t="s">
        <v>81</v>
      </c>
      <c r="GK220" t="s">
        <v>81</v>
      </c>
      <c r="GL220" t="s">
        <v>81</v>
      </c>
      <c r="GM220" t="s">
        <v>81</v>
      </c>
      <c r="GN220" t="s">
        <v>81</v>
      </c>
      <c r="GO220" t="s">
        <v>81</v>
      </c>
      <c r="GP220" t="s">
        <v>81</v>
      </c>
      <c r="GQ220" t="s">
        <v>81</v>
      </c>
      <c r="GR220" t="s">
        <v>81</v>
      </c>
      <c r="GS220" t="s">
        <v>81</v>
      </c>
      <c r="GT220" t="s">
        <v>81</v>
      </c>
      <c r="GU220" t="s">
        <v>81</v>
      </c>
      <c r="GV220" t="s">
        <v>81</v>
      </c>
      <c r="GW220" t="s">
        <v>81</v>
      </c>
      <c r="GX220" t="s">
        <v>81</v>
      </c>
      <c r="GY220" t="s">
        <v>81</v>
      </c>
      <c r="GZ220" t="s">
        <v>81</v>
      </c>
      <c r="HA220" t="s">
        <v>81</v>
      </c>
      <c r="HB220" t="s">
        <v>81</v>
      </c>
      <c r="HC220" t="s">
        <v>81</v>
      </c>
      <c r="HD220" t="s">
        <v>81</v>
      </c>
      <c r="HE220" t="s">
        <v>81</v>
      </c>
      <c r="HF220" t="s">
        <v>81</v>
      </c>
      <c r="HG220" t="s">
        <v>81</v>
      </c>
      <c r="HH220" t="s">
        <v>81</v>
      </c>
      <c r="HI220" t="s">
        <v>81</v>
      </c>
      <c r="HJ220" t="s">
        <v>81</v>
      </c>
      <c r="HK220" t="s">
        <v>81</v>
      </c>
      <c r="HL220" t="s">
        <v>81</v>
      </c>
      <c r="HM220" t="s">
        <v>81</v>
      </c>
      <c r="HN220" t="s">
        <v>81</v>
      </c>
      <c r="HO220" t="s">
        <v>81</v>
      </c>
      <c r="HP220" t="s">
        <v>81</v>
      </c>
      <c r="HQ220" t="s">
        <v>81</v>
      </c>
      <c r="HR220" t="s">
        <v>81</v>
      </c>
      <c r="HS220" t="s">
        <v>81</v>
      </c>
      <c r="HT220" t="s">
        <v>81</v>
      </c>
      <c r="HU220" t="s">
        <v>81</v>
      </c>
      <c r="HV220" t="s">
        <v>81</v>
      </c>
      <c r="HW220" t="s">
        <v>81</v>
      </c>
      <c r="HX220" t="s">
        <v>81</v>
      </c>
      <c r="HY220" t="s">
        <v>81</v>
      </c>
      <c r="HZ220" t="s">
        <v>81</v>
      </c>
      <c r="IA220" t="s">
        <v>81</v>
      </c>
      <c r="IB220" t="s">
        <v>81</v>
      </c>
      <c r="IC220" t="s">
        <v>81</v>
      </c>
      <c r="ID220" t="s">
        <v>81</v>
      </c>
      <c r="IE220" t="s">
        <v>81</v>
      </c>
      <c r="IF220" t="s">
        <v>81</v>
      </c>
      <c r="IG220" t="s">
        <v>81</v>
      </c>
      <c r="IH220" t="s">
        <v>81</v>
      </c>
      <c r="II220" t="s">
        <v>81</v>
      </c>
      <c r="IJ220" t="s">
        <v>81</v>
      </c>
      <c r="IK220" t="s">
        <v>81</v>
      </c>
      <c r="IL220" t="s">
        <v>81</v>
      </c>
      <c r="IM220" t="s">
        <v>81</v>
      </c>
      <c r="IN220" t="s">
        <v>81</v>
      </c>
      <c r="IO220" t="s">
        <v>81</v>
      </c>
      <c r="IP220" t="s">
        <v>81</v>
      </c>
      <c r="IQ220" t="s">
        <v>81</v>
      </c>
      <c r="IR220" t="s">
        <v>81</v>
      </c>
      <c r="IS220" t="s">
        <v>81</v>
      </c>
      <c r="IT220" t="s">
        <v>81</v>
      </c>
      <c r="IU220" t="s">
        <v>81</v>
      </c>
      <c r="IV220" t="s">
        <v>81</v>
      </c>
      <c r="IW220" t="s">
        <v>81</v>
      </c>
      <c r="IX220" t="s">
        <v>81</v>
      </c>
      <c r="IY220" t="s">
        <v>81</v>
      </c>
      <c r="IZ220" t="s">
        <v>81</v>
      </c>
      <c r="JA220" t="s">
        <v>81</v>
      </c>
      <c r="JB220" t="s">
        <v>81</v>
      </c>
      <c r="JC220" t="s">
        <v>81</v>
      </c>
      <c r="JD220" t="s">
        <v>81</v>
      </c>
      <c r="JE220" t="s">
        <v>81</v>
      </c>
      <c r="JF220" t="s">
        <v>81</v>
      </c>
      <c r="JG220" t="s">
        <v>81</v>
      </c>
      <c r="JH220" t="s">
        <v>81</v>
      </c>
      <c r="JI220" t="s">
        <v>81</v>
      </c>
      <c r="JJ220" t="s">
        <v>81</v>
      </c>
      <c r="JK220" t="s">
        <v>81</v>
      </c>
      <c r="JL220" t="s">
        <v>81</v>
      </c>
      <c r="JM220" t="s">
        <v>81</v>
      </c>
      <c r="JN220" t="s">
        <v>81</v>
      </c>
      <c r="JO220" t="s">
        <v>81</v>
      </c>
      <c r="JP220" t="s">
        <v>81</v>
      </c>
      <c r="JQ220" t="s">
        <v>81</v>
      </c>
      <c r="JR220" t="s">
        <v>81</v>
      </c>
      <c r="JS220" t="s">
        <v>81</v>
      </c>
      <c r="JT220" t="s">
        <v>81</v>
      </c>
      <c r="JU220" t="s">
        <v>81</v>
      </c>
      <c r="JV220" t="s">
        <v>81</v>
      </c>
      <c r="JW220" t="s">
        <v>81</v>
      </c>
      <c r="JX220" t="s">
        <v>81</v>
      </c>
      <c r="JY220" t="s">
        <v>81</v>
      </c>
      <c r="JZ220" t="s">
        <v>81</v>
      </c>
      <c r="KA220" t="s">
        <v>81</v>
      </c>
      <c r="KB220" t="s">
        <v>81</v>
      </c>
      <c r="KC220" t="s">
        <v>81</v>
      </c>
      <c r="KD220" t="s">
        <v>81</v>
      </c>
      <c r="KE220" t="s">
        <v>81</v>
      </c>
      <c r="KF220" t="s">
        <v>81</v>
      </c>
      <c r="KG220" t="s">
        <v>81</v>
      </c>
      <c r="KH220" t="s">
        <v>81</v>
      </c>
      <c r="KI220" t="s">
        <v>81</v>
      </c>
      <c r="KJ220" t="s">
        <v>81</v>
      </c>
      <c r="KK220" t="s">
        <v>81</v>
      </c>
      <c r="KL220" t="s">
        <v>81</v>
      </c>
      <c r="KM220" t="s">
        <v>81</v>
      </c>
      <c r="KN220" t="s">
        <v>81</v>
      </c>
      <c r="KO220" t="s">
        <v>81</v>
      </c>
      <c r="KP220" t="s">
        <v>81</v>
      </c>
      <c r="KQ220" t="s">
        <v>81</v>
      </c>
      <c r="KR220" t="s">
        <v>81</v>
      </c>
      <c r="KS220" t="s">
        <v>81</v>
      </c>
      <c r="KT220" t="s">
        <v>81</v>
      </c>
      <c r="KU220" t="s">
        <v>81</v>
      </c>
      <c r="KV220" t="s">
        <v>81</v>
      </c>
      <c r="KW220" t="s">
        <v>81</v>
      </c>
      <c r="KX220" t="s">
        <v>81</v>
      </c>
      <c r="KY220" t="s">
        <v>81</v>
      </c>
      <c r="KZ220" t="s">
        <v>81</v>
      </c>
      <c r="LA220" t="s">
        <v>81</v>
      </c>
      <c r="LB220" t="s">
        <v>81</v>
      </c>
      <c r="LC220" t="s">
        <v>81</v>
      </c>
      <c r="LD220" t="s">
        <v>81</v>
      </c>
      <c r="LE220" t="s">
        <v>81</v>
      </c>
      <c r="LF220" t="s">
        <v>81</v>
      </c>
      <c r="LG220" t="s">
        <v>81</v>
      </c>
      <c r="LH220" t="s">
        <v>81</v>
      </c>
      <c r="LI220" t="s">
        <v>81</v>
      </c>
      <c r="LJ220" t="s">
        <v>81</v>
      </c>
      <c r="LK220" t="s">
        <v>81</v>
      </c>
      <c r="LL220" t="s">
        <v>81</v>
      </c>
      <c r="LM220" t="s">
        <v>81</v>
      </c>
      <c r="LN220" t="s">
        <v>81</v>
      </c>
      <c r="LO220" t="s">
        <v>81</v>
      </c>
      <c r="LP220" t="s">
        <v>81</v>
      </c>
      <c r="LQ220" t="s">
        <v>81</v>
      </c>
      <c r="LR220" t="s">
        <v>81</v>
      </c>
      <c r="LS220" t="s">
        <v>81</v>
      </c>
      <c r="LT220" t="s">
        <v>81</v>
      </c>
      <c r="LU220" t="s">
        <v>81</v>
      </c>
      <c r="LV220" t="s">
        <v>81</v>
      </c>
      <c r="LW220" t="s">
        <v>81</v>
      </c>
      <c r="LX220" t="s">
        <v>81</v>
      </c>
      <c r="LY220" t="s">
        <v>81</v>
      </c>
      <c r="LZ220" t="s">
        <v>81</v>
      </c>
      <c r="MA220" t="s">
        <v>81</v>
      </c>
      <c r="MB220" t="s">
        <v>81</v>
      </c>
      <c r="MC220" t="s">
        <v>81</v>
      </c>
      <c r="MD220" t="s">
        <v>81</v>
      </c>
      <c r="ME220" t="s">
        <v>81</v>
      </c>
      <c r="MF220" t="s">
        <v>81</v>
      </c>
      <c r="MG220" t="s">
        <v>81</v>
      </c>
      <c r="MH220" t="s">
        <v>81</v>
      </c>
      <c r="MI220" t="s">
        <v>81</v>
      </c>
      <c r="MJ220" t="s">
        <v>81</v>
      </c>
      <c r="MK220" t="s">
        <v>81</v>
      </c>
      <c r="ML220" t="s">
        <v>81</v>
      </c>
      <c r="MM220" t="s">
        <v>81</v>
      </c>
      <c r="MN220" t="s">
        <v>81</v>
      </c>
      <c r="MO220" t="s">
        <v>81</v>
      </c>
      <c r="MP220" t="s">
        <v>81</v>
      </c>
      <c r="MQ220" t="s">
        <v>81</v>
      </c>
      <c r="MR220" t="s">
        <v>81</v>
      </c>
      <c r="MS220" t="s">
        <v>81</v>
      </c>
      <c r="MT220" t="s">
        <v>81</v>
      </c>
      <c r="MU220" t="s">
        <v>81</v>
      </c>
      <c r="MV220" t="s">
        <v>81</v>
      </c>
      <c r="MW220" t="s">
        <v>81</v>
      </c>
      <c r="MX220" t="s">
        <v>81</v>
      </c>
      <c r="MY220" t="s">
        <v>81</v>
      </c>
      <c r="MZ220" t="s">
        <v>81</v>
      </c>
      <c r="NA220" t="s">
        <v>81</v>
      </c>
      <c r="NB220" t="s">
        <v>81</v>
      </c>
      <c r="NC220" t="s">
        <v>81</v>
      </c>
      <c r="ND220" t="s">
        <v>81</v>
      </c>
      <c r="NE220" t="s">
        <v>81</v>
      </c>
      <c r="NF220" t="s">
        <v>81</v>
      </c>
      <c r="NG220" t="s">
        <v>81</v>
      </c>
      <c r="NH220" t="s">
        <v>81</v>
      </c>
      <c r="NI220" t="s">
        <v>81</v>
      </c>
      <c r="NJ220" t="s">
        <v>81</v>
      </c>
      <c r="NK220" t="s">
        <v>81</v>
      </c>
      <c r="NL220" t="s">
        <v>81</v>
      </c>
      <c r="NM220" t="s">
        <v>81</v>
      </c>
      <c r="NN220" t="s">
        <v>81</v>
      </c>
      <c r="NO220" t="s">
        <v>81</v>
      </c>
      <c r="NP220" t="s">
        <v>81</v>
      </c>
      <c r="NQ220" t="s">
        <v>81</v>
      </c>
      <c r="NR220" t="s">
        <v>81</v>
      </c>
      <c r="NS220" t="s">
        <v>81</v>
      </c>
      <c r="NT220" t="s">
        <v>81</v>
      </c>
      <c r="NU220" t="s">
        <v>81</v>
      </c>
      <c r="NV220" t="s">
        <v>81</v>
      </c>
      <c r="NW220" t="s">
        <v>81</v>
      </c>
      <c r="NX220" t="s">
        <v>81</v>
      </c>
      <c r="NY220" t="s">
        <v>81</v>
      </c>
      <c r="NZ220" t="s">
        <v>81</v>
      </c>
      <c r="OA220" t="s">
        <v>81</v>
      </c>
      <c r="OB220" t="s">
        <v>81</v>
      </c>
      <c r="OC220" t="s">
        <v>81</v>
      </c>
      <c r="OD220" t="s">
        <v>81</v>
      </c>
      <c r="OE220" t="s">
        <v>81</v>
      </c>
      <c r="OF220" t="s">
        <v>81</v>
      </c>
      <c r="OG220" t="s">
        <v>81</v>
      </c>
      <c r="OH220" t="s">
        <v>81</v>
      </c>
      <c r="OI220" t="s">
        <v>81</v>
      </c>
      <c r="OJ220" t="s">
        <v>81</v>
      </c>
      <c r="OK220" t="s">
        <v>81</v>
      </c>
      <c r="OL220" t="s">
        <v>81</v>
      </c>
      <c r="OM220">
        <v>1</v>
      </c>
      <c r="ON220">
        <v>2</v>
      </c>
      <c r="OO220">
        <v>1</v>
      </c>
      <c r="OP220" t="s">
        <v>81</v>
      </c>
      <c r="OQ220" t="s">
        <v>81</v>
      </c>
      <c r="OR220" t="s">
        <v>81</v>
      </c>
      <c r="OS220" t="s">
        <v>81</v>
      </c>
      <c r="OT220" t="s">
        <v>81</v>
      </c>
      <c r="OU220" t="s">
        <v>81</v>
      </c>
      <c r="OV220" t="s">
        <v>81</v>
      </c>
      <c r="OW220" t="s">
        <v>81</v>
      </c>
      <c r="OX220" t="s">
        <v>81</v>
      </c>
      <c r="OY220" t="s">
        <v>81</v>
      </c>
      <c r="OZ220" t="s">
        <v>81</v>
      </c>
      <c r="PA220" t="s">
        <v>81</v>
      </c>
      <c r="PB220" t="s">
        <v>81</v>
      </c>
      <c r="PC220" t="s">
        <v>81</v>
      </c>
      <c r="PD220" t="s">
        <v>81</v>
      </c>
    </row>
    <row r="221" spans="1:420" x14ac:dyDescent="0.35">
      <c r="A221" s="20">
        <v>3040924</v>
      </c>
      <c r="B221" s="20">
        <v>3</v>
      </c>
      <c r="C221" s="20">
        <v>4</v>
      </c>
      <c r="D221" s="20">
        <v>9</v>
      </c>
      <c r="E221" s="20" t="s">
        <v>2164</v>
      </c>
      <c r="F221" s="20">
        <v>1</v>
      </c>
      <c r="G221" s="20">
        <v>2.5</v>
      </c>
      <c r="H221" s="20">
        <v>2.5</v>
      </c>
      <c r="I221" s="20">
        <v>120</v>
      </c>
      <c r="J221" s="20">
        <v>100</v>
      </c>
      <c r="K221" s="20">
        <v>15</v>
      </c>
      <c r="L221" s="20">
        <v>6500</v>
      </c>
      <c r="M221" s="20">
        <v>13</v>
      </c>
      <c r="N221" s="20">
        <v>3.5</v>
      </c>
      <c r="O221" s="20">
        <v>3.5</v>
      </c>
      <c r="P221" t="s">
        <v>81</v>
      </c>
      <c r="Q221" t="s">
        <v>81</v>
      </c>
      <c r="R221" t="s">
        <v>81</v>
      </c>
      <c r="S221">
        <v>1500000</v>
      </c>
      <c r="T221" t="s">
        <v>81</v>
      </c>
      <c r="U221" t="s">
        <v>81</v>
      </c>
      <c r="V221" t="s">
        <v>81</v>
      </c>
      <c r="W221" t="s">
        <v>81</v>
      </c>
      <c r="X221" t="s">
        <v>81</v>
      </c>
      <c r="Y221" t="s">
        <v>81</v>
      </c>
      <c r="Z221" t="s">
        <v>81</v>
      </c>
      <c r="AA221" t="s">
        <v>81</v>
      </c>
      <c r="AB221" t="s">
        <v>81</v>
      </c>
      <c r="AC221" t="s">
        <v>81</v>
      </c>
      <c r="AD221" t="s">
        <v>81</v>
      </c>
      <c r="AE221" t="s">
        <v>81</v>
      </c>
      <c r="AF221" t="s">
        <v>81</v>
      </c>
      <c r="AG221" t="s">
        <v>81</v>
      </c>
      <c r="AH221" t="s">
        <v>81</v>
      </c>
      <c r="AI221" t="s">
        <v>81</v>
      </c>
      <c r="AJ221" t="s">
        <v>81</v>
      </c>
      <c r="AK221" t="s">
        <v>81</v>
      </c>
      <c r="AL221" t="s">
        <v>81</v>
      </c>
      <c r="AM221" t="s">
        <v>81</v>
      </c>
      <c r="AN221" t="s">
        <v>81</v>
      </c>
      <c r="AO221" t="s">
        <v>81</v>
      </c>
      <c r="AP221" t="s">
        <v>81</v>
      </c>
      <c r="AQ221" t="s">
        <v>81</v>
      </c>
      <c r="AR221" t="s">
        <v>81</v>
      </c>
      <c r="AS221" t="s">
        <v>81</v>
      </c>
      <c r="AT221" t="s">
        <v>81</v>
      </c>
      <c r="AU221" t="s">
        <v>81</v>
      </c>
      <c r="AV221">
        <v>2</v>
      </c>
      <c r="AW221">
        <v>7000</v>
      </c>
      <c r="AX221">
        <v>40000</v>
      </c>
      <c r="AY221">
        <v>7500</v>
      </c>
      <c r="AZ221">
        <v>7500</v>
      </c>
      <c r="BA221">
        <v>142000</v>
      </c>
      <c r="BB221">
        <v>14000</v>
      </c>
      <c r="BC221">
        <v>14000</v>
      </c>
      <c r="BD221" t="s">
        <v>81</v>
      </c>
      <c r="BE221" t="s">
        <v>81</v>
      </c>
      <c r="BF221" t="s">
        <v>81</v>
      </c>
      <c r="BG221" t="s">
        <v>81</v>
      </c>
      <c r="BH221" t="s">
        <v>81</v>
      </c>
      <c r="BI221" t="s">
        <v>81</v>
      </c>
      <c r="BJ221" t="s">
        <v>81</v>
      </c>
      <c r="BK221" t="s">
        <v>81</v>
      </c>
      <c r="BL221" t="s">
        <v>81</v>
      </c>
      <c r="BM221" t="s">
        <v>81</v>
      </c>
      <c r="BN221" t="s">
        <v>81</v>
      </c>
      <c r="BO221" t="s">
        <v>81</v>
      </c>
      <c r="BP221" t="s">
        <v>81</v>
      </c>
      <c r="BQ221" t="s">
        <v>81</v>
      </c>
      <c r="BR221" t="s">
        <v>81</v>
      </c>
      <c r="BS221" t="s">
        <v>81</v>
      </c>
      <c r="BT221" t="s">
        <v>81</v>
      </c>
      <c r="BU221">
        <v>1</v>
      </c>
      <c r="BV221">
        <v>2</v>
      </c>
      <c r="BW221">
        <v>3</v>
      </c>
      <c r="BX221" t="s">
        <v>81</v>
      </c>
      <c r="BY221">
        <v>2</v>
      </c>
      <c r="BZ221" t="s">
        <v>1483</v>
      </c>
      <c r="CA221">
        <v>2</v>
      </c>
      <c r="CB221" t="s">
        <v>81</v>
      </c>
      <c r="CC221">
        <v>1</v>
      </c>
      <c r="CD221" t="s">
        <v>81</v>
      </c>
      <c r="CE221" t="s">
        <v>81</v>
      </c>
      <c r="CF221" t="s">
        <v>81</v>
      </c>
      <c r="CG221" t="s">
        <v>81</v>
      </c>
      <c r="CH221" t="s">
        <v>81</v>
      </c>
      <c r="CI221" t="s">
        <v>81</v>
      </c>
      <c r="CJ221" t="s">
        <v>81</v>
      </c>
      <c r="CK221" t="s">
        <v>81</v>
      </c>
      <c r="CL221" t="s">
        <v>81</v>
      </c>
      <c r="CM221" t="s">
        <v>81</v>
      </c>
      <c r="CN221" t="s">
        <v>81</v>
      </c>
      <c r="CO221">
        <v>1</v>
      </c>
      <c r="CP221" t="s">
        <v>81</v>
      </c>
      <c r="CQ221" t="s">
        <v>81</v>
      </c>
      <c r="CR221" t="s">
        <v>81</v>
      </c>
      <c r="CS221">
        <v>2</v>
      </c>
      <c r="CT221" t="s">
        <v>81</v>
      </c>
      <c r="CU221" t="s">
        <v>81</v>
      </c>
      <c r="CV221" t="s">
        <v>81</v>
      </c>
      <c r="CW221" t="s">
        <v>81</v>
      </c>
      <c r="CX221" t="s">
        <v>81</v>
      </c>
      <c r="CY221">
        <v>1</v>
      </c>
      <c r="CZ221" t="s">
        <v>81</v>
      </c>
      <c r="DA221" t="s">
        <v>81</v>
      </c>
      <c r="DB221" t="s">
        <v>81</v>
      </c>
      <c r="DC221">
        <v>3</v>
      </c>
      <c r="DD221" t="s">
        <v>81</v>
      </c>
      <c r="DE221" t="s">
        <v>81</v>
      </c>
      <c r="DF221">
        <v>1</v>
      </c>
      <c r="DG221" t="s">
        <v>81</v>
      </c>
      <c r="DH221">
        <v>1</v>
      </c>
      <c r="DI221" t="s">
        <v>81</v>
      </c>
      <c r="DJ221" t="s">
        <v>81</v>
      </c>
      <c r="DK221" t="s">
        <v>81</v>
      </c>
      <c r="DL221" t="s">
        <v>81</v>
      </c>
      <c r="DM221" t="s">
        <v>81</v>
      </c>
      <c r="DN221" t="s">
        <v>81</v>
      </c>
      <c r="DO221" t="s">
        <v>81</v>
      </c>
      <c r="DP221">
        <v>1</v>
      </c>
      <c r="DQ221" t="s">
        <v>81</v>
      </c>
      <c r="DR221">
        <v>1</v>
      </c>
      <c r="DS221" t="s">
        <v>81</v>
      </c>
      <c r="DT221" t="s">
        <v>81</v>
      </c>
      <c r="DU221" t="s">
        <v>81</v>
      </c>
      <c r="DV221" t="s">
        <v>81</v>
      </c>
      <c r="DW221" t="s">
        <v>81</v>
      </c>
      <c r="DX221">
        <v>1</v>
      </c>
      <c r="DY221">
        <v>2</v>
      </c>
      <c r="DZ221" t="s">
        <v>81</v>
      </c>
      <c r="EA221" t="s">
        <v>81</v>
      </c>
      <c r="EB221">
        <v>30</v>
      </c>
      <c r="EC221" t="s">
        <v>81</v>
      </c>
      <c r="ED221" t="s">
        <v>81</v>
      </c>
      <c r="EE221" t="s">
        <v>81</v>
      </c>
      <c r="EF221" t="s">
        <v>81</v>
      </c>
      <c r="EG221" t="s">
        <v>81</v>
      </c>
      <c r="EH221" t="s">
        <v>81</v>
      </c>
      <c r="EI221" t="s">
        <v>81</v>
      </c>
      <c r="EJ221" t="s">
        <v>81</v>
      </c>
      <c r="EK221" t="s">
        <v>81</v>
      </c>
      <c r="EL221" t="s">
        <v>81</v>
      </c>
      <c r="EM221">
        <v>1</v>
      </c>
      <c r="EN221">
        <v>2</v>
      </c>
      <c r="EO221">
        <v>3</v>
      </c>
      <c r="EP221" t="s">
        <v>81</v>
      </c>
      <c r="EQ221">
        <v>1</v>
      </c>
      <c r="ER221">
        <v>1</v>
      </c>
      <c r="ES221" t="s">
        <v>81</v>
      </c>
      <c r="ET221" t="s">
        <v>81</v>
      </c>
      <c r="EU221" t="s">
        <v>81</v>
      </c>
      <c r="EV221">
        <v>2</v>
      </c>
      <c r="EW221" t="s">
        <v>81</v>
      </c>
      <c r="EX221">
        <v>2</v>
      </c>
      <c r="EY221" t="s">
        <v>81</v>
      </c>
      <c r="EZ221">
        <v>20</v>
      </c>
      <c r="FA221">
        <v>1</v>
      </c>
      <c r="FB221" t="s">
        <v>81</v>
      </c>
      <c r="FC221" t="s">
        <v>81</v>
      </c>
      <c r="FD221" t="s">
        <v>81</v>
      </c>
      <c r="FE221" t="s">
        <v>81</v>
      </c>
      <c r="FF221" t="s">
        <v>81</v>
      </c>
      <c r="FG221" t="s">
        <v>81</v>
      </c>
      <c r="FH221">
        <v>2</v>
      </c>
      <c r="FI221" t="s">
        <v>81</v>
      </c>
      <c r="FJ221">
        <v>20</v>
      </c>
      <c r="FK221">
        <v>1</v>
      </c>
      <c r="FL221" t="s">
        <v>81</v>
      </c>
      <c r="FM221" t="s">
        <v>81</v>
      </c>
      <c r="FN221" t="s">
        <v>81</v>
      </c>
      <c r="FO221" t="s">
        <v>81</v>
      </c>
      <c r="FP221" t="s">
        <v>81</v>
      </c>
      <c r="FQ221" t="s">
        <v>81</v>
      </c>
      <c r="FR221" t="s">
        <v>81</v>
      </c>
      <c r="FS221">
        <v>3</v>
      </c>
      <c r="FT221" t="s">
        <v>81</v>
      </c>
      <c r="FU221">
        <v>1</v>
      </c>
      <c r="FV221" t="s">
        <v>81</v>
      </c>
      <c r="FW221" t="s">
        <v>81</v>
      </c>
      <c r="FX221" t="s">
        <v>81</v>
      </c>
      <c r="FY221" t="s">
        <v>81</v>
      </c>
      <c r="FZ221" t="s">
        <v>81</v>
      </c>
      <c r="GA221" t="s">
        <v>81</v>
      </c>
      <c r="GB221" t="s">
        <v>81</v>
      </c>
      <c r="GC221" t="s">
        <v>81</v>
      </c>
      <c r="GD221" t="s">
        <v>81</v>
      </c>
      <c r="GE221" t="s">
        <v>81</v>
      </c>
      <c r="GF221" t="s">
        <v>81</v>
      </c>
      <c r="GG221" t="s">
        <v>81</v>
      </c>
      <c r="GH221" t="s">
        <v>81</v>
      </c>
      <c r="GI221" t="s">
        <v>81</v>
      </c>
      <c r="GJ221" t="s">
        <v>81</v>
      </c>
      <c r="GK221" t="s">
        <v>81</v>
      </c>
      <c r="GL221" t="s">
        <v>81</v>
      </c>
      <c r="GM221" t="s">
        <v>81</v>
      </c>
      <c r="GN221" t="s">
        <v>81</v>
      </c>
      <c r="GO221" t="s">
        <v>81</v>
      </c>
      <c r="GP221" t="s">
        <v>81</v>
      </c>
      <c r="GQ221" t="s">
        <v>81</v>
      </c>
      <c r="GR221" t="s">
        <v>81</v>
      </c>
      <c r="GS221" t="s">
        <v>81</v>
      </c>
      <c r="GT221" t="s">
        <v>81</v>
      </c>
      <c r="GU221" t="s">
        <v>81</v>
      </c>
      <c r="GV221" t="s">
        <v>81</v>
      </c>
      <c r="GW221" t="s">
        <v>81</v>
      </c>
      <c r="GX221" t="s">
        <v>81</v>
      </c>
      <c r="GY221" t="s">
        <v>81</v>
      </c>
      <c r="GZ221" t="s">
        <v>81</v>
      </c>
      <c r="HA221" t="s">
        <v>81</v>
      </c>
      <c r="HB221" t="s">
        <v>81</v>
      </c>
      <c r="HC221" t="s">
        <v>81</v>
      </c>
      <c r="HD221" t="s">
        <v>81</v>
      </c>
      <c r="HE221" t="s">
        <v>81</v>
      </c>
      <c r="HF221" t="s">
        <v>81</v>
      </c>
      <c r="HG221" t="s">
        <v>81</v>
      </c>
      <c r="HH221" t="s">
        <v>81</v>
      </c>
      <c r="HI221" t="s">
        <v>81</v>
      </c>
      <c r="HJ221" t="s">
        <v>81</v>
      </c>
      <c r="HK221" t="s">
        <v>81</v>
      </c>
      <c r="HL221" t="s">
        <v>81</v>
      </c>
      <c r="HM221" t="s">
        <v>81</v>
      </c>
      <c r="HN221" t="s">
        <v>81</v>
      </c>
      <c r="HO221" t="s">
        <v>81</v>
      </c>
      <c r="HP221" t="s">
        <v>81</v>
      </c>
      <c r="HQ221" t="s">
        <v>81</v>
      </c>
      <c r="HR221" t="s">
        <v>81</v>
      </c>
      <c r="HS221" t="s">
        <v>81</v>
      </c>
      <c r="HT221" t="s">
        <v>81</v>
      </c>
      <c r="HU221" t="s">
        <v>81</v>
      </c>
      <c r="HV221" t="s">
        <v>81</v>
      </c>
      <c r="HW221" t="s">
        <v>81</v>
      </c>
      <c r="HX221" t="s">
        <v>81</v>
      </c>
      <c r="HY221" t="s">
        <v>81</v>
      </c>
      <c r="HZ221" t="s">
        <v>81</v>
      </c>
      <c r="IA221" t="s">
        <v>81</v>
      </c>
      <c r="IB221" t="s">
        <v>81</v>
      </c>
      <c r="IC221" t="s">
        <v>81</v>
      </c>
      <c r="ID221" t="s">
        <v>81</v>
      </c>
      <c r="IE221" t="s">
        <v>81</v>
      </c>
      <c r="IF221" t="s">
        <v>81</v>
      </c>
      <c r="IG221" t="s">
        <v>81</v>
      </c>
      <c r="IH221" t="s">
        <v>81</v>
      </c>
      <c r="II221" t="s">
        <v>81</v>
      </c>
      <c r="IJ221" t="s">
        <v>81</v>
      </c>
      <c r="IK221" t="s">
        <v>81</v>
      </c>
      <c r="IL221" t="s">
        <v>81</v>
      </c>
      <c r="IM221" t="s">
        <v>81</v>
      </c>
      <c r="IN221" t="s">
        <v>81</v>
      </c>
      <c r="IO221" t="s">
        <v>81</v>
      </c>
      <c r="IP221" t="s">
        <v>81</v>
      </c>
      <c r="IQ221" t="s">
        <v>81</v>
      </c>
      <c r="IR221" t="s">
        <v>81</v>
      </c>
      <c r="IS221" t="s">
        <v>81</v>
      </c>
      <c r="IT221" t="s">
        <v>81</v>
      </c>
      <c r="IU221" t="s">
        <v>81</v>
      </c>
      <c r="IV221" t="s">
        <v>81</v>
      </c>
      <c r="IW221" t="s">
        <v>81</v>
      </c>
      <c r="IX221" t="s">
        <v>81</v>
      </c>
      <c r="IY221" t="s">
        <v>81</v>
      </c>
      <c r="IZ221" t="s">
        <v>81</v>
      </c>
      <c r="JA221" t="s">
        <v>81</v>
      </c>
      <c r="JB221" t="s">
        <v>81</v>
      </c>
      <c r="JC221" t="s">
        <v>81</v>
      </c>
      <c r="JD221" t="s">
        <v>81</v>
      </c>
      <c r="JE221" t="s">
        <v>81</v>
      </c>
      <c r="JF221" t="s">
        <v>81</v>
      </c>
      <c r="JG221" t="s">
        <v>81</v>
      </c>
      <c r="JH221" t="s">
        <v>81</v>
      </c>
      <c r="JI221" t="s">
        <v>81</v>
      </c>
      <c r="JJ221" t="s">
        <v>81</v>
      </c>
      <c r="JK221" t="s">
        <v>81</v>
      </c>
      <c r="JL221" t="s">
        <v>81</v>
      </c>
      <c r="JM221" t="s">
        <v>81</v>
      </c>
      <c r="JN221" t="s">
        <v>81</v>
      </c>
      <c r="JO221" t="s">
        <v>81</v>
      </c>
      <c r="JP221" t="s">
        <v>81</v>
      </c>
      <c r="JQ221" t="s">
        <v>81</v>
      </c>
      <c r="JR221" t="s">
        <v>81</v>
      </c>
      <c r="JS221" t="s">
        <v>81</v>
      </c>
      <c r="JT221" t="s">
        <v>81</v>
      </c>
      <c r="JU221" t="s">
        <v>81</v>
      </c>
      <c r="JV221" t="s">
        <v>81</v>
      </c>
      <c r="JW221" t="s">
        <v>81</v>
      </c>
      <c r="JX221" t="s">
        <v>81</v>
      </c>
      <c r="JY221" t="s">
        <v>81</v>
      </c>
      <c r="JZ221" t="s">
        <v>81</v>
      </c>
      <c r="KA221" t="s">
        <v>81</v>
      </c>
      <c r="KB221" t="s">
        <v>81</v>
      </c>
      <c r="KC221" t="s">
        <v>81</v>
      </c>
      <c r="KD221" t="s">
        <v>81</v>
      </c>
      <c r="KE221" t="s">
        <v>81</v>
      </c>
      <c r="KF221" t="s">
        <v>81</v>
      </c>
      <c r="KG221" t="s">
        <v>81</v>
      </c>
      <c r="KH221" t="s">
        <v>81</v>
      </c>
      <c r="KI221" t="s">
        <v>81</v>
      </c>
      <c r="KJ221" t="s">
        <v>81</v>
      </c>
      <c r="KK221" t="s">
        <v>81</v>
      </c>
      <c r="KL221" t="s">
        <v>81</v>
      </c>
      <c r="KM221" t="s">
        <v>81</v>
      </c>
      <c r="KN221" t="s">
        <v>81</v>
      </c>
      <c r="KO221" t="s">
        <v>81</v>
      </c>
      <c r="KP221" t="s">
        <v>81</v>
      </c>
      <c r="KQ221" t="s">
        <v>81</v>
      </c>
      <c r="KR221" t="s">
        <v>81</v>
      </c>
      <c r="KS221" t="s">
        <v>81</v>
      </c>
      <c r="KT221" t="s">
        <v>81</v>
      </c>
      <c r="KU221" t="s">
        <v>81</v>
      </c>
      <c r="KV221" t="s">
        <v>81</v>
      </c>
      <c r="KW221" t="s">
        <v>81</v>
      </c>
      <c r="KX221" t="s">
        <v>81</v>
      </c>
      <c r="KY221" t="s">
        <v>81</v>
      </c>
      <c r="KZ221" t="s">
        <v>81</v>
      </c>
      <c r="LA221" t="s">
        <v>81</v>
      </c>
      <c r="LB221" t="s">
        <v>81</v>
      </c>
      <c r="LC221" t="s">
        <v>81</v>
      </c>
      <c r="LD221" t="s">
        <v>81</v>
      </c>
      <c r="LE221" t="s">
        <v>81</v>
      </c>
      <c r="LF221" t="s">
        <v>81</v>
      </c>
      <c r="LG221" t="s">
        <v>81</v>
      </c>
      <c r="LH221" t="s">
        <v>81</v>
      </c>
      <c r="LI221" t="s">
        <v>81</v>
      </c>
      <c r="LJ221" t="s">
        <v>81</v>
      </c>
      <c r="LK221" t="s">
        <v>81</v>
      </c>
      <c r="LL221" t="s">
        <v>81</v>
      </c>
      <c r="LM221" t="s">
        <v>81</v>
      </c>
      <c r="LN221" t="s">
        <v>81</v>
      </c>
      <c r="LO221" t="s">
        <v>81</v>
      </c>
      <c r="LP221" t="s">
        <v>81</v>
      </c>
      <c r="LQ221" t="s">
        <v>81</v>
      </c>
      <c r="LR221" t="s">
        <v>81</v>
      </c>
      <c r="LS221" t="s">
        <v>81</v>
      </c>
      <c r="LT221" t="s">
        <v>81</v>
      </c>
      <c r="LU221" t="s">
        <v>81</v>
      </c>
      <c r="LV221" t="s">
        <v>81</v>
      </c>
      <c r="LW221" t="s">
        <v>81</v>
      </c>
      <c r="LX221" t="s">
        <v>81</v>
      </c>
      <c r="LY221" t="s">
        <v>81</v>
      </c>
      <c r="LZ221" t="s">
        <v>81</v>
      </c>
      <c r="MA221" t="s">
        <v>81</v>
      </c>
      <c r="MB221" t="s">
        <v>81</v>
      </c>
      <c r="MC221" t="s">
        <v>81</v>
      </c>
      <c r="MD221" t="s">
        <v>81</v>
      </c>
      <c r="ME221" t="s">
        <v>81</v>
      </c>
      <c r="MF221" t="s">
        <v>81</v>
      </c>
      <c r="MG221" t="s">
        <v>81</v>
      </c>
      <c r="MH221" t="s">
        <v>81</v>
      </c>
      <c r="MI221" t="s">
        <v>81</v>
      </c>
      <c r="MJ221" t="s">
        <v>81</v>
      </c>
      <c r="MK221" t="s">
        <v>81</v>
      </c>
      <c r="ML221" t="s">
        <v>81</v>
      </c>
      <c r="MM221" t="s">
        <v>81</v>
      </c>
      <c r="MN221" t="s">
        <v>81</v>
      </c>
      <c r="MO221" t="s">
        <v>81</v>
      </c>
      <c r="MP221" t="s">
        <v>81</v>
      </c>
      <c r="MQ221" t="s">
        <v>81</v>
      </c>
      <c r="MR221" t="s">
        <v>81</v>
      </c>
      <c r="MS221" t="s">
        <v>81</v>
      </c>
      <c r="MT221" t="s">
        <v>81</v>
      </c>
      <c r="MU221" t="s">
        <v>81</v>
      </c>
      <c r="MV221" t="s">
        <v>81</v>
      </c>
      <c r="MW221" t="s">
        <v>81</v>
      </c>
      <c r="MX221" t="s">
        <v>81</v>
      </c>
      <c r="MY221" t="s">
        <v>81</v>
      </c>
      <c r="MZ221" t="s">
        <v>81</v>
      </c>
      <c r="NA221" t="s">
        <v>81</v>
      </c>
      <c r="NB221" t="s">
        <v>81</v>
      </c>
      <c r="NC221" t="s">
        <v>81</v>
      </c>
      <c r="ND221" t="s">
        <v>81</v>
      </c>
      <c r="NE221" t="s">
        <v>81</v>
      </c>
      <c r="NF221" t="s">
        <v>81</v>
      </c>
      <c r="NG221" t="s">
        <v>81</v>
      </c>
      <c r="NH221" t="s">
        <v>81</v>
      </c>
      <c r="NI221" t="s">
        <v>81</v>
      </c>
      <c r="NJ221" t="s">
        <v>81</v>
      </c>
      <c r="NK221" t="s">
        <v>81</v>
      </c>
      <c r="NL221" t="s">
        <v>81</v>
      </c>
      <c r="NM221" t="s">
        <v>81</v>
      </c>
      <c r="NN221" t="s">
        <v>81</v>
      </c>
      <c r="NO221" t="s">
        <v>81</v>
      </c>
      <c r="NP221" t="s">
        <v>81</v>
      </c>
      <c r="NQ221" t="s">
        <v>81</v>
      </c>
      <c r="NR221" t="s">
        <v>81</v>
      </c>
      <c r="NS221" t="s">
        <v>81</v>
      </c>
      <c r="NT221" t="s">
        <v>81</v>
      </c>
      <c r="NU221" t="s">
        <v>81</v>
      </c>
      <c r="NV221" t="s">
        <v>81</v>
      </c>
      <c r="NW221" t="s">
        <v>81</v>
      </c>
      <c r="NX221" t="s">
        <v>81</v>
      </c>
      <c r="NY221" t="s">
        <v>81</v>
      </c>
      <c r="NZ221" t="s">
        <v>81</v>
      </c>
      <c r="OA221" t="s">
        <v>81</v>
      </c>
      <c r="OB221" t="s">
        <v>81</v>
      </c>
      <c r="OC221" t="s">
        <v>81</v>
      </c>
      <c r="OD221" t="s">
        <v>81</v>
      </c>
      <c r="OE221" t="s">
        <v>81</v>
      </c>
      <c r="OF221" t="s">
        <v>81</v>
      </c>
      <c r="OG221" t="s">
        <v>81</v>
      </c>
      <c r="OH221" t="s">
        <v>81</v>
      </c>
      <c r="OI221" t="s">
        <v>81</v>
      </c>
      <c r="OJ221" t="s">
        <v>81</v>
      </c>
      <c r="OK221" t="s">
        <v>81</v>
      </c>
      <c r="OL221" t="s">
        <v>81</v>
      </c>
      <c r="OM221">
        <v>0</v>
      </c>
      <c r="ON221" t="s">
        <v>81</v>
      </c>
      <c r="OO221" t="s">
        <v>81</v>
      </c>
      <c r="OP221">
        <v>0</v>
      </c>
      <c r="OQ221" t="s">
        <v>81</v>
      </c>
      <c r="OR221" t="s">
        <v>81</v>
      </c>
      <c r="OS221" t="s">
        <v>81</v>
      </c>
      <c r="OT221" t="s">
        <v>81</v>
      </c>
      <c r="OU221" t="s">
        <v>81</v>
      </c>
      <c r="OV221" t="s">
        <v>81</v>
      </c>
      <c r="OW221" t="s">
        <v>81</v>
      </c>
      <c r="OX221" t="s">
        <v>81</v>
      </c>
      <c r="OY221" t="s">
        <v>81</v>
      </c>
      <c r="OZ221" t="s">
        <v>81</v>
      </c>
      <c r="PA221" t="s">
        <v>81</v>
      </c>
      <c r="PB221" t="s">
        <v>81</v>
      </c>
      <c r="PC221" t="s">
        <v>81</v>
      </c>
      <c r="PD221" t="s">
        <v>81</v>
      </c>
    </row>
    <row r="222" spans="1:420" x14ac:dyDescent="0.35">
      <c r="A222" s="20">
        <v>3040925</v>
      </c>
      <c r="B222" s="20">
        <v>3</v>
      </c>
      <c r="C222" s="20">
        <v>4</v>
      </c>
      <c r="D222" s="20">
        <v>9</v>
      </c>
      <c r="E222" s="20" t="s">
        <v>2171</v>
      </c>
      <c r="F222" s="20">
        <v>13</v>
      </c>
      <c r="G222" s="20">
        <v>8</v>
      </c>
      <c r="H222" s="20">
        <v>8</v>
      </c>
      <c r="I222" s="20">
        <v>25</v>
      </c>
      <c r="J222" s="20">
        <v>5</v>
      </c>
      <c r="K222" t="s">
        <v>81</v>
      </c>
      <c r="L222" s="20">
        <v>12500</v>
      </c>
      <c r="M222" s="20">
        <v>1</v>
      </c>
      <c r="N222" s="20">
        <v>2</v>
      </c>
      <c r="O222" s="20">
        <v>2</v>
      </c>
      <c r="P222" s="20">
        <v>100</v>
      </c>
      <c r="Q222" s="20">
        <v>100</v>
      </c>
      <c r="R222" t="s">
        <v>81</v>
      </c>
      <c r="S222" s="20">
        <v>7000</v>
      </c>
      <c r="T222" t="s">
        <v>81</v>
      </c>
      <c r="U222" t="s">
        <v>81</v>
      </c>
      <c r="V222" t="s">
        <v>81</v>
      </c>
      <c r="W222" t="s">
        <v>81</v>
      </c>
      <c r="X222" t="s">
        <v>81</v>
      </c>
      <c r="Y222" t="s">
        <v>81</v>
      </c>
      <c r="Z222" t="s">
        <v>81</v>
      </c>
      <c r="AA222" t="s">
        <v>81</v>
      </c>
      <c r="AB222" t="s">
        <v>81</v>
      </c>
      <c r="AC222" t="s">
        <v>81</v>
      </c>
      <c r="AD222" t="s">
        <v>81</v>
      </c>
      <c r="AE222" t="s">
        <v>81</v>
      </c>
      <c r="AF222" t="s">
        <v>81</v>
      </c>
      <c r="AG222" t="s">
        <v>81</v>
      </c>
      <c r="AH222" t="s">
        <v>81</v>
      </c>
      <c r="AI222" t="s">
        <v>81</v>
      </c>
      <c r="AJ222" t="s">
        <v>81</v>
      </c>
      <c r="AK222" t="s">
        <v>81</v>
      </c>
      <c r="AL222" t="s">
        <v>81</v>
      </c>
      <c r="AM222" t="s">
        <v>81</v>
      </c>
      <c r="AN222" t="s">
        <v>81</v>
      </c>
      <c r="AO222" t="s">
        <v>81</v>
      </c>
      <c r="AP222" t="s">
        <v>81</v>
      </c>
      <c r="AQ222" t="s">
        <v>81</v>
      </c>
      <c r="AR222" t="s">
        <v>81</v>
      </c>
      <c r="AS222" t="s">
        <v>81</v>
      </c>
      <c r="AT222" t="s">
        <v>81</v>
      </c>
      <c r="AU222" t="s">
        <v>81</v>
      </c>
      <c r="AV222">
        <v>2</v>
      </c>
      <c r="AW222">
        <v>87500</v>
      </c>
      <c r="AX222">
        <v>27500</v>
      </c>
      <c r="AY222">
        <v>10000</v>
      </c>
      <c r="AZ222">
        <v>10000</v>
      </c>
      <c r="BA222">
        <v>25000</v>
      </c>
      <c r="BB222">
        <v>30000</v>
      </c>
      <c r="BC222">
        <v>15000</v>
      </c>
      <c r="BD222">
        <v>15000</v>
      </c>
      <c r="BE222" t="s">
        <v>81</v>
      </c>
      <c r="BF222" t="s">
        <v>81</v>
      </c>
      <c r="BG222" t="s">
        <v>81</v>
      </c>
      <c r="BH222" t="s">
        <v>81</v>
      </c>
      <c r="BI222" t="s">
        <v>81</v>
      </c>
      <c r="BJ222" t="s">
        <v>81</v>
      </c>
      <c r="BK222" t="s">
        <v>81</v>
      </c>
      <c r="BL222" t="s">
        <v>81</v>
      </c>
      <c r="BM222" t="s">
        <v>81</v>
      </c>
      <c r="BN222" t="s">
        <v>81</v>
      </c>
      <c r="BO222" t="s">
        <v>81</v>
      </c>
      <c r="BP222" t="s">
        <v>81</v>
      </c>
      <c r="BQ222" t="s">
        <v>81</v>
      </c>
      <c r="BR222" t="s">
        <v>81</v>
      </c>
      <c r="BS222" t="s">
        <v>81</v>
      </c>
      <c r="BT222" t="s">
        <v>81</v>
      </c>
      <c r="BU222">
        <v>1</v>
      </c>
      <c r="BV222" t="s">
        <v>81</v>
      </c>
      <c r="BW222">
        <v>1</v>
      </c>
      <c r="BX222" t="s">
        <v>81</v>
      </c>
      <c r="BY222">
        <v>1</v>
      </c>
      <c r="BZ222" t="s">
        <v>81</v>
      </c>
      <c r="CA222" t="s">
        <v>81</v>
      </c>
      <c r="CB222" t="s">
        <v>81</v>
      </c>
      <c r="CC222" t="s">
        <v>81</v>
      </c>
      <c r="CD222" t="s">
        <v>81</v>
      </c>
      <c r="CE222" t="s">
        <v>81</v>
      </c>
      <c r="CF222" t="s">
        <v>81</v>
      </c>
      <c r="CG222" t="s">
        <v>81</v>
      </c>
      <c r="CH222" t="s">
        <v>81</v>
      </c>
      <c r="CI222" t="s">
        <v>81</v>
      </c>
      <c r="CJ222" t="s">
        <v>81</v>
      </c>
      <c r="CK222" t="s">
        <v>81</v>
      </c>
      <c r="CL222">
        <v>7</v>
      </c>
      <c r="CM222">
        <v>7</v>
      </c>
      <c r="CN222">
        <v>1</v>
      </c>
      <c r="CO222" t="s">
        <v>81</v>
      </c>
      <c r="CP222" t="s">
        <v>81</v>
      </c>
      <c r="CQ222">
        <v>3</v>
      </c>
      <c r="CR222" t="s">
        <v>81</v>
      </c>
      <c r="CS222">
        <v>1</v>
      </c>
      <c r="CT222" t="s">
        <v>81</v>
      </c>
      <c r="CU222" t="s">
        <v>81</v>
      </c>
      <c r="CV222" t="s">
        <v>81</v>
      </c>
      <c r="CW222">
        <v>11</v>
      </c>
      <c r="CX222">
        <v>5</v>
      </c>
      <c r="CY222" t="s">
        <v>81</v>
      </c>
      <c r="CZ222" t="s">
        <v>81</v>
      </c>
      <c r="DA222" t="s">
        <v>81</v>
      </c>
      <c r="DB222" t="s">
        <v>81</v>
      </c>
      <c r="DC222" t="s">
        <v>81</v>
      </c>
      <c r="DD222" t="s">
        <v>81</v>
      </c>
      <c r="DE222" t="s">
        <v>81</v>
      </c>
      <c r="DF222" t="s">
        <v>81</v>
      </c>
      <c r="DG222">
        <v>12</v>
      </c>
      <c r="DH222">
        <v>1</v>
      </c>
      <c r="DI222" t="s">
        <v>81</v>
      </c>
      <c r="DJ222" t="s">
        <v>81</v>
      </c>
      <c r="DK222">
        <v>3</v>
      </c>
      <c r="DL222" t="s">
        <v>81</v>
      </c>
      <c r="DM222">
        <v>1</v>
      </c>
      <c r="DN222">
        <v>2</v>
      </c>
      <c r="DO222" t="s">
        <v>81</v>
      </c>
      <c r="DP222">
        <v>1</v>
      </c>
      <c r="DQ222" t="s">
        <v>81</v>
      </c>
      <c r="DR222">
        <v>1</v>
      </c>
      <c r="DS222" t="s">
        <v>81</v>
      </c>
      <c r="DT222" t="s">
        <v>81</v>
      </c>
      <c r="DU222" t="s">
        <v>81</v>
      </c>
      <c r="DV222" t="s">
        <v>81</v>
      </c>
      <c r="DW222" t="s">
        <v>81</v>
      </c>
      <c r="DX222">
        <v>1</v>
      </c>
      <c r="DY222" t="s">
        <v>81</v>
      </c>
      <c r="DZ222">
        <v>3</v>
      </c>
      <c r="EA222" t="s">
        <v>81</v>
      </c>
      <c r="EB222">
        <v>1</v>
      </c>
      <c r="EC222">
        <v>1</v>
      </c>
      <c r="ED222" t="s">
        <v>81</v>
      </c>
      <c r="EE222" t="s">
        <v>81</v>
      </c>
      <c r="EF222" t="s">
        <v>81</v>
      </c>
      <c r="EG222">
        <v>1</v>
      </c>
      <c r="EH222" t="s">
        <v>81</v>
      </c>
      <c r="EI222" t="s">
        <v>81</v>
      </c>
      <c r="EJ222" t="s">
        <v>81</v>
      </c>
      <c r="EK222" t="s">
        <v>81</v>
      </c>
      <c r="EL222" t="s">
        <v>81</v>
      </c>
      <c r="EM222" t="s">
        <v>81</v>
      </c>
      <c r="EN222" t="s">
        <v>81</v>
      </c>
      <c r="EO222" t="s">
        <v>81</v>
      </c>
      <c r="EP222" t="s">
        <v>81</v>
      </c>
      <c r="EQ222" t="s">
        <v>81</v>
      </c>
      <c r="ER222">
        <v>1</v>
      </c>
      <c r="ES222" t="s">
        <v>81</v>
      </c>
      <c r="ET222" t="s">
        <v>81</v>
      </c>
      <c r="EU222" t="s">
        <v>81</v>
      </c>
      <c r="EV222">
        <v>1</v>
      </c>
      <c r="EW222" t="s">
        <v>81</v>
      </c>
      <c r="EX222" t="s">
        <v>81</v>
      </c>
      <c r="EY222">
        <v>3</v>
      </c>
      <c r="EZ222" t="s">
        <v>81</v>
      </c>
      <c r="FA222">
        <v>1</v>
      </c>
      <c r="FB222">
        <v>1</v>
      </c>
      <c r="FC222" t="s">
        <v>81</v>
      </c>
      <c r="FD222" t="s">
        <v>81</v>
      </c>
      <c r="FE222" t="s">
        <v>81</v>
      </c>
      <c r="FF222">
        <v>3</v>
      </c>
      <c r="FG222" t="s">
        <v>81</v>
      </c>
      <c r="FH222" t="s">
        <v>81</v>
      </c>
      <c r="FI222">
        <v>1</v>
      </c>
      <c r="FJ222" t="s">
        <v>81</v>
      </c>
      <c r="FK222">
        <v>1</v>
      </c>
      <c r="FL222" t="s">
        <v>81</v>
      </c>
      <c r="FM222" t="s">
        <v>81</v>
      </c>
      <c r="FN222">
        <v>1</v>
      </c>
      <c r="FO222" t="s">
        <v>81</v>
      </c>
      <c r="FP222">
        <v>1</v>
      </c>
      <c r="FQ222" t="s">
        <v>81</v>
      </c>
      <c r="FR222" t="s">
        <v>81</v>
      </c>
      <c r="FS222">
        <v>1</v>
      </c>
      <c r="FT222" t="s">
        <v>81</v>
      </c>
      <c r="FU222">
        <v>1</v>
      </c>
      <c r="FV222" t="s">
        <v>81</v>
      </c>
      <c r="FW222" t="s">
        <v>81</v>
      </c>
      <c r="FX222" t="s">
        <v>81</v>
      </c>
      <c r="FY222" t="s">
        <v>81</v>
      </c>
      <c r="FZ222" t="s">
        <v>81</v>
      </c>
      <c r="GA222" t="s">
        <v>81</v>
      </c>
      <c r="GB222" t="s">
        <v>81</v>
      </c>
      <c r="GC222" t="s">
        <v>81</v>
      </c>
      <c r="GD222" t="s">
        <v>81</v>
      </c>
      <c r="GE222" t="s">
        <v>81</v>
      </c>
      <c r="GF222" t="s">
        <v>81</v>
      </c>
      <c r="GG222" t="s">
        <v>81</v>
      </c>
      <c r="GH222" t="s">
        <v>81</v>
      </c>
      <c r="GI222" t="s">
        <v>81</v>
      </c>
      <c r="GJ222" t="s">
        <v>81</v>
      </c>
      <c r="GK222" t="s">
        <v>81</v>
      </c>
      <c r="GL222" t="s">
        <v>81</v>
      </c>
      <c r="GM222" t="s">
        <v>81</v>
      </c>
      <c r="GN222" t="s">
        <v>81</v>
      </c>
      <c r="GO222" t="s">
        <v>81</v>
      </c>
      <c r="GP222" t="s">
        <v>81</v>
      </c>
      <c r="GQ222" t="s">
        <v>81</v>
      </c>
      <c r="GR222" t="s">
        <v>81</v>
      </c>
      <c r="GS222" t="s">
        <v>81</v>
      </c>
      <c r="GT222" t="s">
        <v>81</v>
      </c>
      <c r="GU222" t="s">
        <v>81</v>
      </c>
      <c r="GV222" t="s">
        <v>81</v>
      </c>
      <c r="GW222" t="s">
        <v>81</v>
      </c>
      <c r="GX222" t="s">
        <v>81</v>
      </c>
      <c r="GY222" t="s">
        <v>81</v>
      </c>
      <c r="GZ222" t="s">
        <v>81</v>
      </c>
      <c r="HA222" t="s">
        <v>81</v>
      </c>
      <c r="HB222" t="s">
        <v>81</v>
      </c>
      <c r="HC222" t="s">
        <v>81</v>
      </c>
      <c r="HD222" t="s">
        <v>81</v>
      </c>
      <c r="HE222" t="s">
        <v>81</v>
      </c>
      <c r="HF222" t="s">
        <v>81</v>
      </c>
      <c r="HG222" t="s">
        <v>81</v>
      </c>
      <c r="HH222" t="s">
        <v>81</v>
      </c>
      <c r="HI222" t="s">
        <v>81</v>
      </c>
      <c r="HJ222" t="s">
        <v>81</v>
      </c>
      <c r="HK222" t="s">
        <v>81</v>
      </c>
      <c r="HL222" t="s">
        <v>81</v>
      </c>
      <c r="HM222" t="s">
        <v>81</v>
      </c>
      <c r="HN222" t="s">
        <v>81</v>
      </c>
      <c r="HO222" t="s">
        <v>81</v>
      </c>
      <c r="HP222" t="s">
        <v>81</v>
      </c>
      <c r="HQ222" t="s">
        <v>81</v>
      </c>
      <c r="HR222" t="s">
        <v>81</v>
      </c>
      <c r="HS222" t="s">
        <v>81</v>
      </c>
      <c r="HT222" t="s">
        <v>81</v>
      </c>
      <c r="HU222" t="s">
        <v>81</v>
      </c>
      <c r="HV222" t="s">
        <v>81</v>
      </c>
      <c r="HW222" t="s">
        <v>81</v>
      </c>
      <c r="HX222" t="s">
        <v>81</v>
      </c>
      <c r="HY222" t="s">
        <v>81</v>
      </c>
      <c r="HZ222" t="s">
        <v>81</v>
      </c>
      <c r="IA222" t="s">
        <v>81</v>
      </c>
      <c r="IB222" t="s">
        <v>81</v>
      </c>
      <c r="IC222" t="s">
        <v>81</v>
      </c>
      <c r="ID222" t="s">
        <v>81</v>
      </c>
      <c r="IE222" t="s">
        <v>81</v>
      </c>
      <c r="IF222" t="s">
        <v>81</v>
      </c>
      <c r="IG222" t="s">
        <v>81</v>
      </c>
      <c r="IH222" t="s">
        <v>81</v>
      </c>
      <c r="II222" t="s">
        <v>81</v>
      </c>
      <c r="IJ222" t="s">
        <v>81</v>
      </c>
      <c r="IK222" t="s">
        <v>81</v>
      </c>
      <c r="IL222" t="s">
        <v>81</v>
      </c>
      <c r="IM222" t="s">
        <v>81</v>
      </c>
      <c r="IN222" t="s">
        <v>81</v>
      </c>
      <c r="IO222" t="s">
        <v>81</v>
      </c>
      <c r="IP222" t="s">
        <v>81</v>
      </c>
      <c r="IQ222" t="s">
        <v>81</v>
      </c>
      <c r="IR222" t="s">
        <v>81</v>
      </c>
      <c r="IS222" t="s">
        <v>81</v>
      </c>
      <c r="IT222" t="s">
        <v>81</v>
      </c>
      <c r="IU222" t="s">
        <v>81</v>
      </c>
      <c r="IV222" t="s">
        <v>81</v>
      </c>
      <c r="IW222" t="s">
        <v>81</v>
      </c>
      <c r="IX222" t="s">
        <v>81</v>
      </c>
      <c r="IY222" t="s">
        <v>81</v>
      </c>
      <c r="IZ222" t="s">
        <v>81</v>
      </c>
      <c r="JA222" t="s">
        <v>81</v>
      </c>
      <c r="JB222" t="s">
        <v>81</v>
      </c>
      <c r="JC222" t="s">
        <v>81</v>
      </c>
      <c r="JD222" t="s">
        <v>81</v>
      </c>
      <c r="JE222" t="s">
        <v>81</v>
      </c>
      <c r="JF222" t="s">
        <v>81</v>
      </c>
      <c r="JG222" t="s">
        <v>81</v>
      </c>
      <c r="JH222" t="s">
        <v>81</v>
      </c>
      <c r="JI222" t="s">
        <v>81</v>
      </c>
      <c r="JJ222" t="s">
        <v>81</v>
      </c>
      <c r="JK222" t="s">
        <v>81</v>
      </c>
      <c r="JL222" t="s">
        <v>81</v>
      </c>
      <c r="JM222" t="s">
        <v>81</v>
      </c>
      <c r="JN222" t="s">
        <v>81</v>
      </c>
      <c r="JO222" t="s">
        <v>81</v>
      </c>
      <c r="JP222" t="s">
        <v>81</v>
      </c>
      <c r="JQ222" t="s">
        <v>81</v>
      </c>
      <c r="JR222" t="s">
        <v>81</v>
      </c>
      <c r="JS222" t="s">
        <v>81</v>
      </c>
      <c r="JT222" t="s">
        <v>81</v>
      </c>
      <c r="JU222" t="s">
        <v>81</v>
      </c>
      <c r="JV222" t="s">
        <v>81</v>
      </c>
      <c r="JW222" t="s">
        <v>81</v>
      </c>
      <c r="JX222" t="s">
        <v>81</v>
      </c>
      <c r="JY222" t="s">
        <v>81</v>
      </c>
      <c r="JZ222" t="s">
        <v>81</v>
      </c>
      <c r="KA222" t="s">
        <v>81</v>
      </c>
      <c r="KB222" t="s">
        <v>81</v>
      </c>
      <c r="KC222" t="s">
        <v>81</v>
      </c>
      <c r="KD222" t="s">
        <v>81</v>
      </c>
      <c r="KE222" t="s">
        <v>81</v>
      </c>
      <c r="KF222" t="s">
        <v>81</v>
      </c>
      <c r="KG222" t="s">
        <v>81</v>
      </c>
      <c r="KH222" t="s">
        <v>81</v>
      </c>
      <c r="KI222" t="s">
        <v>81</v>
      </c>
      <c r="KJ222" t="s">
        <v>81</v>
      </c>
      <c r="KK222" t="s">
        <v>81</v>
      </c>
      <c r="KL222" t="s">
        <v>81</v>
      </c>
      <c r="KM222" t="s">
        <v>81</v>
      </c>
      <c r="KN222" t="s">
        <v>81</v>
      </c>
      <c r="KO222" t="s">
        <v>81</v>
      </c>
      <c r="KP222" t="s">
        <v>81</v>
      </c>
      <c r="KQ222" t="s">
        <v>81</v>
      </c>
      <c r="KR222" t="s">
        <v>81</v>
      </c>
      <c r="KS222" t="s">
        <v>81</v>
      </c>
      <c r="KT222" t="s">
        <v>81</v>
      </c>
      <c r="KU222" t="s">
        <v>81</v>
      </c>
      <c r="KV222" t="s">
        <v>81</v>
      </c>
      <c r="KW222" t="s">
        <v>81</v>
      </c>
      <c r="KX222" t="s">
        <v>81</v>
      </c>
      <c r="KY222" t="s">
        <v>81</v>
      </c>
      <c r="KZ222" t="s">
        <v>81</v>
      </c>
      <c r="LA222" t="s">
        <v>81</v>
      </c>
      <c r="LB222" t="s">
        <v>81</v>
      </c>
      <c r="LC222" t="s">
        <v>81</v>
      </c>
      <c r="LD222" t="s">
        <v>81</v>
      </c>
      <c r="LE222" t="s">
        <v>81</v>
      </c>
      <c r="LF222" t="s">
        <v>81</v>
      </c>
      <c r="LG222" t="s">
        <v>81</v>
      </c>
      <c r="LH222" t="s">
        <v>81</v>
      </c>
      <c r="LI222" t="s">
        <v>81</v>
      </c>
      <c r="LJ222" t="s">
        <v>81</v>
      </c>
      <c r="LK222" t="s">
        <v>81</v>
      </c>
      <c r="LL222" t="s">
        <v>81</v>
      </c>
      <c r="LM222" t="s">
        <v>81</v>
      </c>
      <c r="LN222" t="s">
        <v>81</v>
      </c>
      <c r="LO222" t="s">
        <v>81</v>
      </c>
      <c r="LP222" t="s">
        <v>81</v>
      </c>
      <c r="LQ222" t="s">
        <v>81</v>
      </c>
      <c r="LR222" t="s">
        <v>81</v>
      </c>
      <c r="LS222" t="s">
        <v>81</v>
      </c>
      <c r="LT222" t="s">
        <v>81</v>
      </c>
      <c r="LU222" t="s">
        <v>81</v>
      </c>
      <c r="LV222" t="s">
        <v>81</v>
      </c>
      <c r="LW222" t="s">
        <v>81</v>
      </c>
      <c r="LX222" t="s">
        <v>81</v>
      </c>
      <c r="LY222" t="s">
        <v>81</v>
      </c>
      <c r="LZ222" t="s">
        <v>81</v>
      </c>
      <c r="MA222" t="s">
        <v>81</v>
      </c>
      <c r="MB222" t="s">
        <v>81</v>
      </c>
      <c r="MC222" t="s">
        <v>81</v>
      </c>
      <c r="MD222" t="s">
        <v>81</v>
      </c>
      <c r="ME222" t="s">
        <v>81</v>
      </c>
      <c r="MF222" t="s">
        <v>81</v>
      </c>
      <c r="MG222" t="s">
        <v>81</v>
      </c>
      <c r="MH222" t="s">
        <v>81</v>
      </c>
      <c r="MI222" t="s">
        <v>81</v>
      </c>
      <c r="MJ222" t="s">
        <v>81</v>
      </c>
      <c r="MK222" t="s">
        <v>81</v>
      </c>
      <c r="ML222" t="s">
        <v>81</v>
      </c>
      <c r="MM222" t="s">
        <v>81</v>
      </c>
      <c r="MN222" t="s">
        <v>81</v>
      </c>
      <c r="MO222" t="s">
        <v>81</v>
      </c>
      <c r="MP222" t="s">
        <v>81</v>
      </c>
      <c r="MQ222" t="s">
        <v>81</v>
      </c>
      <c r="MR222" t="s">
        <v>81</v>
      </c>
      <c r="MS222" t="s">
        <v>81</v>
      </c>
      <c r="MT222" t="s">
        <v>81</v>
      </c>
      <c r="MU222" t="s">
        <v>81</v>
      </c>
      <c r="MV222" t="s">
        <v>81</v>
      </c>
      <c r="MW222" t="s">
        <v>81</v>
      </c>
      <c r="MX222" t="s">
        <v>81</v>
      </c>
      <c r="MY222" t="s">
        <v>81</v>
      </c>
      <c r="MZ222" t="s">
        <v>81</v>
      </c>
      <c r="NA222" t="s">
        <v>81</v>
      </c>
      <c r="NB222" t="s">
        <v>81</v>
      </c>
      <c r="NC222" t="s">
        <v>81</v>
      </c>
      <c r="ND222" t="s">
        <v>81</v>
      </c>
      <c r="NE222" t="s">
        <v>81</v>
      </c>
      <c r="NF222" t="s">
        <v>81</v>
      </c>
      <c r="NG222" t="s">
        <v>81</v>
      </c>
      <c r="NH222" t="s">
        <v>81</v>
      </c>
      <c r="NI222" t="s">
        <v>81</v>
      </c>
      <c r="NJ222" t="s">
        <v>81</v>
      </c>
      <c r="NK222" t="s">
        <v>81</v>
      </c>
      <c r="NL222" t="s">
        <v>81</v>
      </c>
      <c r="NM222" t="s">
        <v>81</v>
      </c>
      <c r="NN222" t="s">
        <v>81</v>
      </c>
      <c r="NO222" t="s">
        <v>81</v>
      </c>
      <c r="NP222" t="s">
        <v>81</v>
      </c>
      <c r="NQ222" t="s">
        <v>81</v>
      </c>
      <c r="NR222" t="s">
        <v>81</v>
      </c>
      <c r="NS222" t="s">
        <v>81</v>
      </c>
      <c r="NT222" t="s">
        <v>81</v>
      </c>
      <c r="NU222" t="s">
        <v>81</v>
      </c>
      <c r="NV222" t="s">
        <v>81</v>
      </c>
      <c r="NW222" t="s">
        <v>81</v>
      </c>
      <c r="NX222" t="s">
        <v>81</v>
      </c>
      <c r="NY222" t="s">
        <v>81</v>
      </c>
      <c r="NZ222" t="s">
        <v>81</v>
      </c>
      <c r="OA222" t="s">
        <v>81</v>
      </c>
      <c r="OB222" t="s">
        <v>81</v>
      </c>
      <c r="OC222" t="s">
        <v>81</v>
      </c>
      <c r="OD222" t="s">
        <v>81</v>
      </c>
      <c r="OE222" t="s">
        <v>81</v>
      </c>
      <c r="OF222" t="s">
        <v>81</v>
      </c>
      <c r="OG222" t="s">
        <v>81</v>
      </c>
      <c r="OH222" t="s">
        <v>81</v>
      </c>
      <c r="OI222" t="s">
        <v>81</v>
      </c>
      <c r="OJ222" t="s">
        <v>81</v>
      </c>
      <c r="OK222" t="s">
        <v>81</v>
      </c>
      <c r="OL222" t="s">
        <v>81</v>
      </c>
      <c r="OM222">
        <v>1</v>
      </c>
      <c r="ON222">
        <v>1</v>
      </c>
      <c r="OO222">
        <v>11</v>
      </c>
      <c r="OP222">
        <v>1</v>
      </c>
      <c r="OQ222">
        <v>1</v>
      </c>
      <c r="OR222">
        <v>11</v>
      </c>
      <c r="OS222" t="s">
        <v>81</v>
      </c>
      <c r="OT222" t="s">
        <v>81</v>
      </c>
      <c r="OU222" t="s">
        <v>81</v>
      </c>
      <c r="OV222" t="s">
        <v>81</v>
      </c>
      <c r="OW222" t="s">
        <v>81</v>
      </c>
      <c r="OX222" t="s">
        <v>81</v>
      </c>
      <c r="OY222" t="s">
        <v>81</v>
      </c>
      <c r="OZ222" t="s">
        <v>81</v>
      </c>
      <c r="PA222" t="s">
        <v>81</v>
      </c>
      <c r="PB222" t="s">
        <v>81</v>
      </c>
      <c r="PC222" t="s">
        <v>81</v>
      </c>
      <c r="PD222" t="s">
        <v>81</v>
      </c>
    </row>
    <row r="223" spans="1:420" x14ac:dyDescent="0.35">
      <c r="A223" s="20">
        <v>3040926</v>
      </c>
      <c r="B223" s="20">
        <v>3</v>
      </c>
      <c r="C223" s="20">
        <v>4</v>
      </c>
      <c r="D223" s="20">
        <v>9</v>
      </c>
      <c r="E223" s="20" t="s">
        <v>2176</v>
      </c>
      <c r="F223" s="20">
        <v>1</v>
      </c>
      <c r="G223" s="20">
        <v>5.5</v>
      </c>
      <c r="H223" s="20">
        <v>5.5</v>
      </c>
      <c r="I223" s="20">
        <v>140</v>
      </c>
      <c r="J223" s="20">
        <v>100</v>
      </c>
      <c r="K223" s="20">
        <v>50</v>
      </c>
      <c r="L223" s="20">
        <v>5500</v>
      </c>
      <c r="M223" s="20">
        <v>13</v>
      </c>
      <c r="N223" s="20">
        <v>1.5</v>
      </c>
      <c r="O223" s="20">
        <v>1.5</v>
      </c>
      <c r="P223" t="s">
        <v>81</v>
      </c>
      <c r="Q223" t="s">
        <v>81</v>
      </c>
      <c r="R223" t="s">
        <v>81</v>
      </c>
      <c r="S223">
        <v>1000000</v>
      </c>
      <c r="T223" t="s">
        <v>81</v>
      </c>
      <c r="U223" t="s">
        <v>81</v>
      </c>
      <c r="V223" t="s">
        <v>81</v>
      </c>
      <c r="W223" t="s">
        <v>81</v>
      </c>
      <c r="X223" t="s">
        <v>81</v>
      </c>
      <c r="Y223" t="s">
        <v>81</v>
      </c>
      <c r="Z223" t="s">
        <v>81</v>
      </c>
      <c r="AA223" t="s">
        <v>81</v>
      </c>
      <c r="AB223" t="s">
        <v>81</v>
      </c>
      <c r="AC223" t="s">
        <v>81</v>
      </c>
      <c r="AD223" t="s">
        <v>81</v>
      </c>
      <c r="AE223" t="s">
        <v>81</v>
      </c>
      <c r="AF223" t="s">
        <v>81</v>
      </c>
      <c r="AG223" t="s">
        <v>81</v>
      </c>
      <c r="AH223" t="s">
        <v>81</v>
      </c>
      <c r="AI223" t="s">
        <v>81</v>
      </c>
      <c r="AJ223" t="s">
        <v>81</v>
      </c>
      <c r="AK223" t="s">
        <v>81</v>
      </c>
      <c r="AL223" t="s">
        <v>81</v>
      </c>
      <c r="AM223" t="s">
        <v>81</v>
      </c>
      <c r="AN223" t="s">
        <v>81</v>
      </c>
      <c r="AO223" t="s">
        <v>81</v>
      </c>
      <c r="AP223" t="s">
        <v>81</v>
      </c>
      <c r="AQ223" t="s">
        <v>81</v>
      </c>
      <c r="AR223" t="s">
        <v>81</v>
      </c>
      <c r="AS223" t="s">
        <v>81</v>
      </c>
      <c r="AT223" t="s">
        <v>81</v>
      </c>
      <c r="AU223" t="s">
        <v>81</v>
      </c>
      <c r="AV223">
        <v>2</v>
      </c>
      <c r="AW223" t="s">
        <v>81</v>
      </c>
      <c r="AX223">
        <v>52000</v>
      </c>
      <c r="AY223">
        <v>26000</v>
      </c>
      <c r="AZ223">
        <v>12300</v>
      </c>
      <c r="BA223">
        <v>200000</v>
      </c>
      <c r="BB223">
        <v>20000</v>
      </c>
      <c r="BC223">
        <v>40000</v>
      </c>
      <c r="BD223" t="s">
        <v>81</v>
      </c>
      <c r="BE223" t="s">
        <v>81</v>
      </c>
      <c r="BF223" t="s">
        <v>81</v>
      </c>
      <c r="BG223" t="s">
        <v>81</v>
      </c>
      <c r="BH223" t="s">
        <v>81</v>
      </c>
      <c r="BI223" t="s">
        <v>81</v>
      </c>
      <c r="BJ223" t="s">
        <v>81</v>
      </c>
      <c r="BK223" t="s">
        <v>81</v>
      </c>
      <c r="BL223" t="s">
        <v>81</v>
      </c>
      <c r="BM223" t="s">
        <v>81</v>
      </c>
      <c r="BN223" t="s">
        <v>81</v>
      </c>
      <c r="BO223" t="s">
        <v>81</v>
      </c>
      <c r="BP223" t="s">
        <v>81</v>
      </c>
      <c r="BQ223" t="s">
        <v>81</v>
      </c>
      <c r="BR223" t="s">
        <v>81</v>
      </c>
      <c r="BS223" t="s">
        <v>81</v>
      </c>
      <c r="BT223" t="s">
        <v>81</v>
      </c>
      <c r="BU223">
        <v>1</v>
      </c>
      <c r="BV223" t="s">
        <v>81</v>
      </c>
      <c r="BW223">
        <v>1</v>
      </c>
      <c r="BX223" t="s">
        <v>81</v>
      </c>
      <c r="BY223">
        <v>1</v>
      </c>
      <c r="BZ223">
        <v>1</v>
      </c>
      <c r="CA223" t="s">
        <v>81</v>
      </c>
      <c r="CB223" t="s">
        <v>81</v>
      </c>
      <c r="CC223" t="s">
        <v>81</v>
      </c>
      <c r="CD223">
        <v>1</v>
      </c>
      <c r="CE223" t="s">
        <v>81</v>
      </c>
      <c r="CF223" t="s">
        <v>81</v>
      </c>
      <c r="CG223" t="s">
        <v>81</v>
      </c>
      <c r="CH223" t="s">
        <v>81</v>
      </c>
      <c r="CI223" t="s">
        <v>81</v>
      </c>
      <c r="CJ223" t="s">
        <v>81</v>
      </c>
      <c r="CK223" t="s">
        <v>81</v>
      </c>
      <c r="CL223" t="s">
        <v>81</v>
      </c>
      <c r="CM223" t="s">
        <v>81</v>
      </c>
      <c r="CN223" t="s">
        <v>81</v>
      </c>
      <c r="CO223">
        <v>1</v>
      </c>
      <c r="CP223" t="s">
        <v>81</v>
      </c>
      <c r="CQ223" t="s">
        <v>81</v>
      </c>
      <c r="CR223" t="s">
        <v>81</v>
      </c>
      <c r="CS223">
        <v>3</v>
      </c>
      <c r="CT223" t="s">
        <v>81</v>
      </c>
      <c r="CU223" t="s">
        <v>81</v>
      </c>
      <c r="CV223" t="s">
        <v>81</v>
      </c>
      <c r="CW223" t="s">
        <v>81</v>
      </c>
      <c r="CX223" t="s">
        <v>81</v>
      </c>
      <c r="CY223">
        <v>1</v>
      </c>
      <c r="CZ223" t="s">
        <v>81</v>
      </c>
      <c r="DA223" t="s">
        <v>81</v>
      </c>
      <c r="DB223" t="s">
        <v>81</v>
      </c>
      <c r="DC223">
        <v>1</v>
      </c>
      <c r="DD223" t="s">
        <v>81</v>
      </c>
      <c r="DE223" t="s">
        <v>81</v>
      </c>
      <c r="DF223">
        <v>1</v>
      </c>
      <c r="DG223" t="s">
        <v>81</v>
      </c>
      <c r="DH223">
        <v>1</v>
      </c>
      <c r="DI223" t="s">
        <v>81</v>
      </c>
      <c r="DJ223" t="s">
        <v>81</v>
      </c>
      <c r="DK223">
        <v>1</v>
      </c>
      <c r="DL223" t="s">
        <v>81</v>
      </c>
      <c r="DM223">
        <v>1</v>
      </c>
      <c r="DN223" t="s">
        <v>81</v>
      </c>
      <c r="DO223" t="s">
        <v>81</v>
      </c>
      <c r="DP223">
        <v>1</v>
      </c>
      <c r="DQ223" t="s">
        <v>81</v>
      </c>
      <c r="DR223">
        <v>1</v>
      </c>
      <c r="DS223" t="s">
        <v>81</v>
      </c>
      <c r="DT223" t="s">
        <v>81</v>
      </c>
      <c r="DU223" t="s">
        <v>81</v>
      </c>
      <c r="DV223" t="s">
        <v>81</v>
      </c>
      <c r="DW223" t="s">
        <v>81</v>
      </c>
      <c r="DX223">
        <v>1</v>
      </c>
      <c r="DY223" t="s">
        <v>81</v>
      </c>
      <c r="DZ223" t="s">
        <v>81</v>
      </c>
      <c r="EA223" t="s">
        <v>81</v>
      </c>
      <c r="EB223">
        <v>3</v>
      </c>
      <c r="EC223" t="s">
        <v>81</v>
      </c>
      <c r="ED223" t="s">
        <v>81</v>
      </c>
      <c r="EE223" t="s">
        <v>81</v>
      </c>
      <c r="EF223" t="s">
        <v>81</v>
      </c>
      <c r="EG223" t="s">
        <v>81</v>
      </c>
      <c r="EH223" t="s">
        <v>81</v>
      </c>
      <c r="EI223" t="s">
        <v>81</v>
      </c>
      <c r="EJ223" t="s">
        <v>81</v>
      </c>
      <c r="EK223" t="s">
        <v>81</v>
      </c>
      <c r="EL223" t="s">
        <v>81</v>
      </c>
      <c r="EM223" t="s">
        <v>81</v>
      </c>
      <c r="EN223" t="s">
        <v>81</v>
      </c>
      <c r="EO223">
        <v>1</v>
      </c>
      <c r="EP223">
        <v>1</v>
      </c>
      <c r="EQ223">
        <v>1</v>
      </c>
      <c r="ER223">
        <v>1</v>
      </c>
      <c r="ES223" t="s">
        <v>81</v>
      </c>
      <c r="ET223" t="s">
        <v>81</v>
      </c>
      <c r="EU223" t="s">
        <v>81</v>
      </c>
      <c r="EV223">
        <v>3</v>
      </c>
      <c r="EW223" t="s">
        <v>81</v>
      </c>
      <c r="EX223" t="s">
        <v>81</v>
      </c>
      <c r="EY223" t="s">
        <v>81</v>
      </c>
      <c r="EZ223">
        <v>6</v>
      </c>
      <c r="FA223">
        <v>1</v>
      </c>
      <c r="FB223" t="s">
        <v>81</v>
      </c>
      <c r="FC223" t="s">
        <v>81</v>
      </c>
      <c r="FD223" t="s">
        <v>81</v>
      </c>
      <c r="FE223" t="s">
        <v>81</v>
      </c>
      <c r="FF223" t="s">
        <v>81</v>
      </c>
      <c r="FG223" t="s">
        <v>81</v>
      </c>
      <c r="FH223" t="s">
        <v>81</v>
      </c>
      <c r="FI223" t="s">
        <v>81</v>
      </c>
      <c r="FJ223">
        <v>25</v>
      </c>
      <c r="FK223">
        <v>1</v>
      </c>
      <c r="FL223" t="s">
        <v>81</v>
      </c>
      <c r="FM223" t="s">
        <v>81</v>
      </c>
      <c r="FN223" t="s">
        <v>81</v>
      </c>
      <c r="FO223" t="s">
        <v>81</v>
      </c>
      <c r="FP223" t="s">
        <v>81</v>
      </c>
      <c r="FQ223">
        <v>1</v>
      </c>
      <c r="FR223" t="s">
        <v>81</v>
      </c>
      <c r="FS223" t="s">
        <v>81</v>
      </c>
      <c r="FT223" t="s">
        <v>81</v>
      </c>
      <c r="FU223">
        <v>1</v>
      </c>
      <c r="FV223" t="s">
        <v>81</v>
      </c>
      <c r="FW223" t="s">
        <v>81</v>
      </c>
      <c r="FX223" t="s">
        <v>81</v>
      </c>
      <c r="FY223" t="s">
        <v>81</v>
      </c>
      <c r="FZ223" t="s">
        <v>81</v>
      </c>
      <c r="GA223" t="s">
        <v>81</v>
      </c>
      <c r="GB223" t="s">
        <v>81</v>
      </c>
      <c r="GC223" t="s">
        <v>81</v>
      </c>
      <c r="GD223" t="s">
        <v>81</v>
      </c>
      <c r="GE223" t="s">
        <v>81</v>
      </c>
      <c r="GF223" t="s">
        <v>81</v>
      </c>
      <c r="GG223" t="s">
        <v>81</v>
      </c>
      <c r="GH223" t="s">
        <v>81</v>
      </c>
      <c r="GI223" t="s">
        <v>81</v>
      </c>
      <c r="GJ223" t="s">
        <v>81</v>
      </c>
      <c r="GK223" t="s">
        <v>81</v>
      </c>
      <c r="GL223" t="s">
        <v>81</v>
      </c>
      <c r="GM223" t="s">
        <v>81</v>
      </c>
      <c r="GN223" t="s">
        <v>81</v>
      </c>
      <c r="GO223" t="s">
        <v>81</v>
      </c>
      <c r="GP223" t="s">
        <v>81</v>
      </c>
      <c r="GQ223" t="s">
        <v>81</v>
      </c>
      <c r="GR223" t="s">
        <v>81</v>
      </c>
      <c r="GS223" t="s">
        <v>81</v>
      </c>
      <c r="GT223" t="s">
        <v>81</v>
      </c>
      <c r="GU223" t="s">
        <v>81</v>
      </c>
      <c r="GV223" t="s">
        <v>81</v>
      </c>
      <c r="GW223" t="s">
        <v>81</v>
      </c>
      <c r="GX223" t="s">
        <v>81</v>
      </c>
      <c r="GY223" t="s">
        <v>81</v>
      </c>
      <c r="GZ223" t="s">
        <v>81</v>
      </c>
      <c r="HA223" t="s">
        <v>81</v>
      </c>
      <c r="HB223" t="s">
        <v>81</v>
      </c>
      <c r="HC223" t="s">
        <v>81</v>
      </c>
      <c r="HD223" t="s">
        <v>81</v>
      </c>
      <c r="HE223" t="s">
        <v>81</v>
      </c>
      <c r="HF223" t="s">
        <v>81</v>
      </c>
      <c r="HG223" t="s">
        <v>81</v>
      </c>
      <c r="HH223" t="s">
        <v>81</v>
      </c>
      <c r="HI223" t="s">
        <v>81</v>
      </c>
      <c r="HJ223" t="s">
        <v>81</v>
      </c>
      <c r="HK223" t="s">
        <v>81</v>
      </c>
      <c r="HL223" t="s">
        <v>81</v>
      </c>
      <c r="HM223" t="s">
        <v>81</v>
      </c>
      <c r="HN223" t="s">
        <v>81</v>
      </c>
      <c r="HO223" t="s">
        <v>81</v>
      </c>
      <c r="HP223" t="s">
        <v>81</v>
      </c>
      <c r="HQ223" t="s">
        <v>81</v>
      </c>
      <c r="HR223" t="s">
        <v>81</v>
      </c>
      <c r="HS223" t="s">
        <v>81</v>
      </c>
      <c r="HT223" t="s">
        <v>81</v>
      </c>
      <c r="HU223" t="s">
        <v>81</v>
      </c>
      <c r="HV223" t="s">
        <v>81</v>
      </c>
      <c r="HW223" t="s">
        <v>81</v>
      </c>
      <c r="HX223" t="s">
        <v>81</v>
      </c>
      <c r="HY223" t="s">
        <v>81</v>
      </c>
      <c r="HZ223" t="s">
        <v>81</v>
      </c>
      <c r="IA223" t="s">
        <v>81</v>
      </c>
      <c r="IB223" t="s">
        <v>81</v>
      </c>
      <c r="IC223" t="s">
        <v>81</v>
      </c>
      <c r="ID223" t="s">
        <v>81</v>
      </c>
      <c r="IE223" t="s">
        <v>81</v>
      </c>
      <c r="IF223" t="s">
        <v>81</v>
      </c>
      <c r="IG223" t="s">
        <v>81</v>
      </c>
      <c r="IH223" t="s">
        <v>81</v>
      </c>
      <c r="II223" t="s">
        <v>81</v>
      </c>
      <c r="IJ223" t="s">
        <v>81</v>
      </c>
      <c r="IK223" t="s">
        <v>81</v>
      </c>
      <c r="IL223" t="s">
        <v>81</v>
      </c>
      <c r="IM223" t="s">
        <v>81</v>
      </c>
      <c r="IN223" t="s">
        <v>81</v>
      </c>
      <c r="IO223" t="s">
        <v>81</v>
      </c>
      <c r="IP223" t="s">
        <v>81</v>
      </c>
      <c r="IQ223" t="s">
        <v>81</v>
      </c>
      <c r="IR223" t="s">
        <v>81</v>
      </c>
      <c r="IS223" t="s">
        <v>81</v>
      </c>
      <c r="IT223" t="s">
        <v>81</v>
      </c>
      <c r="IU223" t="s">
        <v>81</v>
      </c>
      <c r="IV223" t="s">
        <v>81</v>
      </c>
      <c r="IW223" t="s">
        <v>81</v>
      </c>
      <c r="IX223" t="s">
        <v>81</v>
      </c>
      <c r="IY223" t="s">
        <v>81</v>
      </c>
      <c r="IZ223" t="s">
        <v>81</v>
      </c>
      <c r="JA223" t="s">
        <v>81</v>
      </c>
      <c r="JB223" t="s">
        <v>81</v>
      </c>
      <c r="JC223" t="s">
        <v>81</v>
      </c>
      <c r="JD223" t="s">
        <v>81</v>
      </c>
      <c r="JE223" t="s">
        <v>81</v>
      </c>
      <c r="JF223" t="s">
        <v>81</v>
      </c>
      <c r="JG223" t="s">
        <v>81</v>
      </c>
      <c r="JH223" t="s">
        <v>81</v>
      </c>
      <c r="JI223" t="s">
        <v>81</v>
      </c>
      <c r="JJ223" t="s">
        <v>81</v>
      </c>
      <c r="JK223" t="s">
        <v>81</v>
      </c>
      <c r="JL223" t="s">
        <v>81</v>
      </c>
      <c r="JM223" t="s">
        <v>81</v>
      </c>
      <c r="JN223" t="s">
        <v>81</v>
      </c>
      <c r="JO223" t="s">
        <v>81</v>
      </c>
      <c r="JP223" t="s">
        <v>81</v>
      </c>
      <c r="JQ223" t="s">
        <v>81</v>
      </c>
      <c r="JR223" t="s">
        <v>81</v>
      </c>
      <c r="JS223" t="s">
        <v>81</v>
      </c>
      <c r="JT223" t="s">
        <v>81</v>
      </c>
      <c r="JU223" t="s">
        <v>81</v>
      </c>
      <c r="JV223" t="s">
        <v>81</v>
      </c>
      <c r="JW223" t="s">
        <v>81</v>
      </c>
      <c r="JX223" t="s">
        <v>81</v>
      </c>
      <c r="JY223" t="s">
        <v>81</v>
      </c>
      <c r="JZ223" t="s">
        <v>81</v>
      </c>
      <c r="KA223" t="s">
        <v>81</v>
      </c>
      <c r="KB223" t="s">
        <v>81</v>
      </c>
      <c r="KC223" t="s">
        <v>81</v>
      </c>
      <c r="KD223" t="s">
        <v>81</v>
      </c>
      <c r="KE223" t="s">
        <v>81</v>
      </c>
      <c r="KF223" t="s">
        <v>81</v>
      </c>
      <c r="KG223" t="s">
        <v>81</v>
      </c>
      <c r="KH223" t="s">
        <v>81</v>
      </c>
      <c r="KI223" t="s">
        <v>81</v>
      </c>
      <c r="KJ223" t="s">
        <v>81</v>
      </c>
      <c r="KK223" t="s">
        <v>81</v>
      </c>
      <c r="KL223" t="s">
        <v>81</v>
      </c>
      <c r="KM223" t="s">
        <v>81</v>
      </c>
      <c r="KN223" t="s">
        <v>81</v>
      </c>
      <c r="KO223" t="s">
        <v>81</v>
      </c>
      <c r="KP223" t="s">
        <v>81</v>
      </c>
      <c r="KQ223" t="s">
        <v>81</v>
      </c>
      <c r="KR223" t="s">
        <v>81</v>
      </c>
      <c r="KS223" t="s">
        <v>81</v>
      </c>
      <c r="KT223" t="s">
        <v>81</v>
      </c>
      <c r="KU223" t="s">
        <v>81</v>
      </c>
      <c r="KV223" t="s">
        <v>81</v>
      </c>
      <c r="KW223" t="s">
        <v>81</v>
      </c>
      <c r="KX223" t="s">
        <v>81</v>
      </c>
      <c r="KY223" t="s">
        <v>81</v>
      </c>
      <c r="KZ223" t="s">
        <v>81</v>
      </c>
      <c r="LA223" t="s">
        <v>81</v>
      </c>
      <c r="LB223" t="s">
        <v>81</v>
      </c>
      <c r="LC223" t="s">
        <v>81</v>
      </c>
      <c r="LD223" t="s">
        <v>81</v>
      </c>
      <c r="LE223" t="s">
        <v>81</v>
      </c>
      <c r="LF223" t="s">
        <v>81</v>
      </c>
      <c r="LG223" t="s">
        <v>81</v>
      </c>
      <c r="LH223" t="s">
        <v>81</v>
      </c>
      <c r="LI223" t="s">
        <v>81</v>
      </c>
      <c r="LJ223" t="s">
        <v>81</v>
      </c>
      <c r="LK223" t="s">
        <v>81</v>
      </c>
      <c r="LL223" t="s">
        <v>81</v>
      </c>
      <c r="LM223" t="s">
        <v>81</v>
      </c>
      <c r="LN223" t="s">
        <v>81</v>
      </c>
      <c r="LO223" t="s">
        <v>81</v>
      </c>
      <c r="LP223" t="s">
        <v>81</v>
      </c>
      <c r="LQ223" t="s">
        <v>81</v>
      </c>
      <c r="LR223" t="s">
        <v>81</v>
      </c>
      <c r="LS223" t="s">
        <v>81</v>
      </c>
      <c r="LT223" t="s">
        <v>81</v>
      </c>
      <c r="LU223" t="s">
        <v>81</v>
      </c>
      <c r="LV223" t="s">
        <v>81</v>
      </c>
      <c r="LW223" t="s">
        <v>81</v>
      </c>
      <c r="LX223" t="s">
        <v>81</v>
      </c>
      <c r="LY223" t="s">
        <v>81</v>
      </c>
      <c r="LZ223" t="s">
        <v>81</v>
      </c>
      <c r="MA223" t="s">
        <v>81</v>
      </c>
      <c r="MB223" t="s">
        <v>81</v>
      </c>
      <c r="MC223" t="s">
        <v>81</v>
      </c>
      <c r="MD223" t="s">
        <v>81</v>
      </c>
      <c r="ME223" t="s">
        <v>81</v>
      </c>
      <c r="MF223" t="s">
        <v>81</v>
      </c>
      <c r="MG223" t="s">
        <v>81</v>
      </c>
      <c r="MH223" t="s">
        <v>81</v>
      </c>
      <c r="MI223" t="s">
        <v>81</v>
      </c>
      <c r="MJ223" t="s">
        <v>81</v>
      </c>
      <c r="MK223" t="s">
        <v>81</v>
      </c>
      <c r="ML223" t="s">
        <v>81</v>
      </c>
      <c r="MM223" t="s">
        <v>81</v>
      </c>
      <c r="MN223" t="s">
        <v>81</v>
      </c>
      <c r="MO223" t="s">
        <v>81</v>
      </c>
      <c r="MP223" t="s">
        <v>81</v>
      </c>
      <c r="MQ223" t="s">
        <v>81</v>
      </c>
      <c r="MR223" t="s">
        <v>81</v>
      </c>
      <c r="MS223" t="s">
        <v>81</v>
      </c>
      <c r="MT223" t="s">
        <v>81</v>
      </c>
      <c r="MU223" t="s">
        <v>81</v>
      </c>
      <c r="MV223" t="s">
        <v>81</v>
      </c>
      <c r="MW223" t="s">
        <v>81</v>
      </c>
      <c r="MX223" t="s">
        <v>81</v>
      </c>
      <c r="MY223" t="s">
        <v>81</v>
      </c>
      <c r="MZ223" t="s">
        <v>81</v>
      </c>
      <c r="NA223" t="s">
        <v>81</v>
      </c>
      <c r="NB223" t="s">
        <v>81</v>
      </c>
      <c r="NC223" t="s">
        <v>81</v>
      </c>
      <c r="ND223" t="s">
        <v>81</v>
      </c>
      <c r="NE223" t="s">
        <v>81</v>
      </c>
      <c r="NF223" t="s">
        <v>81</v>
      </c>
      <c r="NG223" t="s">
        <v>81</v>
      </c>
      <c r="NH223" t="s">
        <v>81</v>
      </c>
      <c r="NI223" t="s">
        <v>81</v>
      </c>
      <c r="NJ223" t="s">
        <v>81</v>
      </c>
      <c r="NK223" t="s">
        <v>81</v>
      </c>
      <c r="NL223" t="s">
        <v>81</v>
      </c>
      <c r="NM223" t="s">
        <v>81</v>
      </c>
      <c r="NN223" t="s">
        <v>81</v>
      </c>
      <c r="NO223" t="s">
        <v>81</v>
      </c>
      <c r="NP223" t="s">
        <v>81</v>
      </c>
      <c r="NQ223" t="s">
        <v>81</v>
      </c>
      <c r="NR223" t="s">
        <v>81</v>
      </c>
      <c r="NS223" t="s">
        <v>81</v>
      </c>
      <c r="NT223" t="s">
        <v>81</v>
      </c>
      <c r="NU223" t="s">
        <v>81</v>
      </c>
      <c r="NV223" t="s">
        <v>81</v>
      </c>
      <c r="NW223" t="s">
        <v>81</v>
      </c>
      <c r="NX223" t="s">
        <v>81</v>
      </c>
      <c r="NY223" t="s">
        <v>81</v>
      </c>
      <c r="NZ223" t="s">
        <v>81</v>
      </c>
      <c r="OA223" t="s">
        <v>81</v>
      </c>
      <c r="OB223" t="s">
        <v>81</v>
      </c>
      <c r="OC223" t="s">
        <v>81</v>
      </c>
      <c r="OD223" t="s">
        <v>81</v>
      </c>
      <c r="OE223" t="s">
        <v>81</v>
      </c>
      <c r="OF223" t="s">
        <v>81</v>
      </c>
      <c r="OG223" t="s">
        <v>81</v>
      </c>
      <c r="OH223" t="s">
        <v>81</v>
      </c>
      <c r="OI223" t="s">
        <v>81</v>
      </c>
      <c r="OJ223" t="s">
        <v>81</v>
      </c>
      <c r="OK223" t="s">
        <v>81</v>
      </c>
      <c r="OL223" t="s">
        <v>81</v>
      </c>
      <c r="OM223">
        <v>1</v>
      </c>
      <c r="ON223">
        <v>1</v>
      </c>
      <c r="OO223">
        <v>12</v>
      </c>
      <c r="OP223">
        <v>0</v>
      </c>
      <c r="OQ223" t="s">
        <v>81</v>
      </c>
      <c r="OR223" t="s">
        <v>81</v>
      </c>
      <c r="OS223" t="s">
        <v>81</v>
      </c>
      <c r="OT223" t="s">
        <v>81</v>
      </c>
      <c r="OU223" t="s">
        <v>81</v>
      </c>
      <c r="OV223" t="s">
        <v>81</v>
      </c>
      <c r="OW223" t="s">
        <v>81</v>
      </c>
      <c r="OX223" t="s">
        <v>81</v>
      </c>
      <c r="OY223" t="s">
        <v>81</v>
      </c>
      <c r="OZ223" t="s">
        <v>81</v>
      </c>
      <c r="PA223" t="s">
        <v>81</v>
      </c>
      <c r="PB223" t="s">
        <v>81</v>
      </c>
      <c r="PC223" t="s">
        <v>81</v>
      </c>
      <c r="PD223" t="s">
        <v>81</v>
      </c>
    </row>
    <row r="224" spans="1:420" s="72" customFormat="1" x14ac:dyDescent="0.35">
      <c r="A224" s="71">
        <v>3040927</v>
      </c>
      <c r="B224" s="71">
        <v>3</v>
      </c>
      <c r="C224" s="71">
        <v>4</v>
      </c>
      <c r="D224" s="71">
        <v>9</v>
      </c>
      <c r="E224" s="71" t="s">
        <v>2182</v>
      </c>
      <c r="F224" s="71">
        <v>13</v>
      </c>
      <c r="G224" s="71">
        <v>3</v>
      </c>
      <c r="H224" s="71">
        <v>3</v>
      </c>
      <c r="I224" s="71">
        <v>60</v>
      </c>
      <c r="J224" s="71">
        <v>40</v>
      </c>
      <c r="K224" s="72" t="s">
        <v>81</v>
      </c>
      <c r="L224" s="71">
        <v>2500</v>
      </c>
      <c r="M224" s="71">
        <v>1</v>
      </c>
      <c r="N224" s="71">
        <v>3</v>
      </c>
      <c r="O224" s="71">
        <v>3</v>
      </c>
      <c r="P224" s="71">
        <v>10</v>
      </c>
      <c r="Q224" s="72" t="s">
        <v>81</v>
      </c>
      <c r="R224" s="71">
        <v>5</v>
      </c>
      <c r="S224" s="71">
        <v>6000</v>
      </c>
      <c r="T224" s="72" t="s">
        <v>81</v>
      </c>
      <c r="U224" s="72" t="s">
        <v>81</v>
      </c>
      <c r="V224" s="72" t="s">
        <v>81</v>
      </c>
      <c r="W224" s="72" t="s">
        <v>81</v>
      </c>
      <c r="X224" s="72" t="s">
        <v>81</v>
      </c>
      <c r="Y224" s="72" t="s">
        <v>81</v>
      </c>
      <c r="Z224" s="72" t="s">
        <v>81</v>
      </c>
      <c r="AA224" s="72" t="s">
        <v>81</v>
      </c>
      <c r="AB224" s="72" t="s">
        <v>81</v>
      </c>
      <c r="AC224" s="72" t="s">
        <v>81</v>
      </c>
      <c r="AD224" s="72" t="s">
        <v>81</v>
      </c>
      <c r="AE224" s="72" t="s">
        <v>81</v>
      </c>
      <c r="AF224" s="72" t="s">
        <v>81</v>
      </c>
      <c r="AG224" s="72" t="s">
        <v>81</v>
      </c>
      <c r="AH224" s="72" t="s">
        <v>81</v>
      </c>
      <c r="AI224" s="72" t="s">
        <v>81</v>
      </c>
      <c r="AJ224" s="72" t="s">
        <v>81</v>
      </c>
      <c r="AK224" s="72" t="s">
        <v>81</v>
      </c>
      <c r="AL224" s="72" t="s">
        <v>81</v>
      </c>
      <c r="AM224" s="72" t="s">
        <v>81</v>
      </c>
      <c r="AN224" s="72" t="s">
        <v>81</v>
      </c>
      <c r="AO224" s="72" t="s">
        <v>81</v>
      </c>
      <c r="AP224" s="72" t="s">
        <v>81</v>
      </c>
      <c r="AQ224" s="72" t="s">
        <v>81</v>
      </c>
      <c r="AR224" s="72" t="s">
        <v>81</v>
      </c>
      <c r="AS224" s="72" t="s">
        <v>81</v>
      </c>
      <c r="AT224" s="72" t="s">
        <v>81</v>
      </c>
      <c r="AU224" s="72" t="s">
        <v>81</v>
      </c>
      <c r="AV224" s="72">
        <v>2</v>
      </c>
      <c r="AW224" s="72">
        <v>17000</v>
      </c>
      <c r="AX224" s="72" t="s">
        <v>81</v>
      </c>
      <c r="AY224" s="72">
        <v>20000</v>
      </c>
      <c r="AZ224" s="72">
        <v>20000</v>
      </c>
      <c r="BA224" s="72" t="s">
        <v>81</v>
      </c>
      <c r="BB224" s="72" t="s">
        <v>81</v>
      </c>
      <c r="BC224" s="72" t="s">
        <v>81</v>
      </c>
      <c r="BD224" s="72" t="s">
        <v>81</v>
      </c>
      <c r="BE224" s="72" t="s">
        <v>81</v>
      </c>
      <c r="BF224" s="72" t="s">
        <v>81</v>
      </c>
      <c r="BG224" s="72" t="s">
        <v>81</v>
      </c>
      <c r="BH224" s="72" t="s">
        <v>81</v>
      </c>
      <c r="BI224" s="72" t="s">
        <v>81</v>
      </c>
      <c r="BJ224" s="72" t="s">
        <v>81</v>
      </c>
      <c r="BK224" s="72" t="s">
        <v>81</v>
      </c>
      <c r="BL224" s="72" t="s">
        <v>81</v>
      </c>
      <c r="BM224" s="72" t="s">
        <v>81</v>
      </c>
      <c r="BN224" s="72" t="s">
        <v>81</v>
      </c>
      <c r="BO224" s="72" t="s">
        <v>81</v>
      </c>
      <c r="BP224" s="72" t="s">
        <v>81</v>
      </c>
      <c r="BQ224" s="72" t="s">
        <v>81</v>
      </c>
      <c r="BR224" s="72" t="s">
        <v>81</v>
      </c>
      <c r="BS224" s="72" t="s">
        <v>81</v>
      </c>
      <c r="BT224" s="72" t="s">
        <v>81</v>
      </c>
      <c r="BU224" s="27">
        <v>0</v>
      </c>
      <c r="BV224" s="72" t="s">
        <v>81</v>
      </c>
      <c r="BW224" s="72">
        <v>10</v>
      </c>
      <c r="BX224" s="72" t="s">
        <v>81</v>
      </c>
      <c r="BY224" s="72">
        <v>10</v>
      </c>
      <c r="BZ224" s="72" t="s">
        <v>81</v>
      </c>
      <c r="CA224" s="72" t="s">
        <v>81</v>
      </c>
      <c r="CB224" s="72">
        <v>2</v>
      </c>
      <c r="CC224" s="72">
        <v>2</v>
      </c>
      <c r="CD224" s="72">
        <v>1</v>
      </c>
      <c r="CE224" s="72" t="s">
        <v>81</v>
      </c>
      <c r="CF224" s="72" t="s">
        <v>81</v>
      </c>
      <c r="CG224" s="72" t="s">
        <v>81</v>
      </c>
      <c r="CH224" s="72" t="s">
        <v>81</v>
      </c>
      <c r="CI224" s="72" t="s">
        <v>81</v>
      </c>
      <c r="CJ224" s="72" t="s">
        <v>81</v>
      </c>
      <c r="CK224" s="72" t="s">
        <v>81</v>
      </c>
      <c r="CL224" s="72" t="s">
        <v>81</v>
      </c>
      <c r="CM224" s="72" t="s">
        <v>81</v>
      </c>
      <c r="CN224" s="72" t="s">
        <v>81</v>
      </c>
      <c r="CO224" s="72" t="s">
        <v>81</v>
      </c>
      <c r="CP224" s="72" t="s">
        <v>81</v>
      </c>
      <c r="CQ224" s="72">
        <v>2</v>
      </c>
      <c r="CR224" s="72" t="s">
        <v>81</v>
      </c>
      <c r="CS224" s="72">
        <v>1</v>
      </c>
      <c r="CT224" s="72" t="s">
        <v>81</v>
      </c>
      <c r="CU224" s="72" t="s">
        <v>81</v>
      </c>
      <c r="CV224" s="72" t="s">
        <v>81</v>
      </c>
      <c r="CW224" s="72">
        <v>3</v>
      </c>
      <c r="CX224" s="72">
        <v>1</v>
      </c>
      <c r="CY224" s="72" t="s">
        <v>81</v>
      </c>
      <c r="CZ224" s="72" t="s">
        <v>81</v>
      </c>
      <c r="DA224" s="72" t="s">
        <v>81</v>
      </c>
      <c r="DB224" s="72" t="s">
        <v>81</v>
      </c>
      <c r="DC224" s="72" t="s">
        <v>81</v>
      </c>
      <c r="DD224" s="72" t="s">
        <v>81</v>
      </c>
      <c r="DE224" s="72" t="s">
        <v>81</v>
      </c>
      <c r="DF224" s="72">
        <v>10</v>
      </c>
      <c r="DG224" s="72">
        <v>40</v>
      </c>
      <c r="DH224" s="72">
        <v>1</v>
      </c>
      <c r="DI224" s="72" t="s">
        <v>81</v>
      </c>
      <c r="DJ224" s="72" t="s">
        <v>81</v>
      </c>
      <c r="DK224" s="72" t="s">
        <v>81</v>
      </c>
      <c r="DL224" s="72" t="s">
        <v>81</v>
      </c>
      <c r="DM224" s="72" t="s">
        <v>81</v>
      </c>
      <c r="DN224" s="72">
        <v>1</v>
      </c>
      <c r="DO224" s="72" t="s">
        <v>81</v>
      </c>
      <c r="DP224" s="72" t="s">
        <v>81</v>
      </c>
      <c r="DQ224" s="72" t="s">
        <v>81</v>
      </c>
      <c r="DR224" s="72">
        <v>1</v>
      </c>
      <c r="DS224" s="72" t="s">
        <v>81</v>
      </c>
      <c r="DT224" s="72" t="s">
        <v>81</v>
      </c>
      <c r="DU224" s="72" t="s">
        <v>81</v>
      </c>
      <c r="DV224" s="72" t="s">
        <v>81</v>
      </c>
      <c r="DW224" s="72" t="s">
        <v>81</v>
      </c>
      <c r="DX224" s="72" t="s">
        <v>81</v>
      </c>
      <c r="DY224" s="72" t="s">
        <v>81</v>
      </c>
      <c r="DZ224" s="72">
        <v>6</v>
      </c>
      <c r="EA224" s="72" t="s">
        <v>81</v>
      </c>
      <c r="EB224" s="72">
        <v>3</v>
      </c>
      <c r="EC224" s="72" t="s">
        <v>81</v>
      </c>
      <c r="ED224" s="72" t="s">
        <v>81</v>
      </c>
      <c r="EE224" s="72">
        <v>1</v>
      </c>
      <c r="EF224" s="72" t="s">
        <v>81</v>
      </c>
      <c r="EG224" s="72">
        <v>1</v>
      </c>
      <c r="EH224" s="72" t="s">
        <v>81</v>
      </c>
      <c r="EI224" s="72" t="s">
        <v>81</v>
      </c>
      <c r="EJ224" s="72" t="s">
        <v>81</v>
      </c>
      <c r="EK224" s="72" t="s">
        <v>81</v>
      </c>
      <c r="EL224" s="72" t="s">
        <v>81</v>
      </c>
      <c r="EM224" s="72" t="s">
        <v>81</v>
      </c>
      <c r="EN224" s="72" t="s">
        <v>81</v>
      </c>
      <c r="EO224" s="72" t="s">
        <v>81</v>
      </c>
      <c r="EP224" s="72" t="s">
        <v>81</v>
      </c>
      <c r="EQ224" s="72" t="s">
        <v>81</v>
      </c>
      <c r="ER224" s="72" t="s">
        <v>81</v>
      </c>
      <c r="ES224" s="72" t="s">
        <v>81</v>
      </c>
      <c r="ET224" s="72" t="s">
        <v>81</v>
      </c>
      <c r="EU224" s="72" t="s">
        <v>81</v>
      </c>
      <c r="EV224" s="72" t="s">
        <v>81</v>
      </c>
      <c r="EW224" s="72" t="s">
        <v>81</v>
      </c>
      <c r="EX224" s="72" t="s">
        <v>81</v>
      </c>
      <c r="EY224" s="72" t="s">
        <v>81</v>
      </c>
      <c r="EZ224" s="72" t="s">
        <v>81</v>
      </c>
      <c r="FA224" s="72" t="s">
        <v>81</v>
      </c>
      <c r="FB224" s="72" t="s">
        <v>81</v>
      </c>
      <c r="FC224" s="72" t="s">
        <v>81</v>
      </c>
      <c r="FD224" s="72" t="s">
        <v>81</v>
      </c>
      <c r="FE224" s="72" t="s">
        <v>81</v>
      </c>
      <c r="FF224" s="72" t="s">
        <v>81</v>
      </c>
      <c r="FG224" s="72" t="s">
        <v>81</v>
      </c>
      <c r="FH224" s="72" t="s">
        <v>81</v>
      </c>
      <c r="FI224" s="72">
        <v>1</v>
      </c>
      <c r="FJ224" s="72" t="s">
        <v>81</v>
      </c>
      <c r="FK224" s="72">
        <v>1</v>
      </c>
      <c r="FL224" s="72" t="s">
        <v>81</v>
      </c>
      <c r="FM224" s="72" t="s">
        <v>81</v>
      </c>
      <c r="FN224" s="72" t="s">
        <v>81</v>
      </c>
      <c r="FO224" s="72" t="s">
        <v>81</v>
      </c>
      <c r="FP224" s="72" t="s">
        <v>81</v>
      </c>
      <c r="FQ224" s="72" t="s">
        <v>81</v>
      </c>
      <c r="FR224" s="72" t="s">
        <v>81</v>
      </c>
      <c r="FS224" s="72">
        <v>1</v>
      </c>
      <c r="FT224" s="72" t="s">
        <v>81</v>
      </c>
      <c r="FU224" s="72">
        <v>1</v>
      </c>
      <c r="FV224" s="72" t="s">
        <v>81</v>
      </c>
      <c r="FW224" s="72" t="s">
        <v>81</v>
      </c>
      <c r="FX224" s="72" t="s">
        <v>81</v>
      </c>
      <c r="FY224" s="72" t="s">
        <v>81</v>
      </c>
      <c r="FZ224" s="72" t="s">
        <v>81</v>
      </c>
      <c r="GA224" s="72" t="s">
        <v>81</v>
      </c>
      <c r="GB224" s="72" t="s">
        <v>81</v>
      </c>
      <c r="GC224" s="72" t="s">
        <v>81</v>
      </c>
      <c r="GD224" s="72" t="s">
        <v>81</v>
      </c>
      <c r="GE224" s="72" t="s">
        <v>81</v>
      </c>
      <c r="GF224" s="72" t="s">
        <v>81</v>
      </c>
      <c r="GG224" s="72" t="s">
        <v>81</v>
      </c>
      <c r="GH224" s="72" t="s">
        <v>81</v>
      </c>
      <c r="GI224" s="72" t="s">
        <v>81</v>
      </c>
      <c r="GJ224" s="72" t="s">
        <v>81</v>
      </c>
      <c r="GK224" s="72" t="s">
        <v>81</v>
      </c>
      <c r="GL224" s="72" t="s">
        <v>81</v>
      </c>
      <c r="GM224" s="72" t="s">
        <v>81</v>
      </c>
      <c r="GN224" s="72" t="s">
        <v>81</v>
      </c>
      <c r="GO224" s="72" t="s">
        <v>81</v>
      </c>
      <c r="GP224" s="72" t="s">
        <v>81</v>
      </c>
      <c r="GQ224" s="72" t="s">
        <v>81</v>
      </c>
      <c r="GR224" s="72" t="s">
        <v>81</v>
      </c>
      <c r="GS224" s="72" t="s">
        <v>81</v>
      </c>
      <c r="GT224" s="72" t="s">
        <v>81</v>
      </c>
      <c r="GU224" s="72" t="s">
        <v>81</v>
      </c>
      <c r="GV224" s="72" t="s">
        <v>81</v>
      </c>
      <c r="GW224" s="72" t="s">
        <v>81</v>
      </c>
      <c r="GX224" s="72" t="s">
        <v>81</v>
      </c>
      <c r="GY224" s="72" t="s">
        <v>81</v>
      </c>
      <c r="GZ224" s="72" t="s">
        <v>81</v>
      </c>
      <c r="HA224" s="72" t="s">
        <v>81</v>
      </c>
      <c r="HB224" s="72" t="s">
        <v>81</v>
      </c>
      <c r="HC224" s="72" t="s">
        <v>81</v>
      </c>
      <c r="HD224" s="72" t="s">
        <v>81</v>
      </c>
      <c r="HE224" s="72" t="s">
        <v>81</v>
      </c>
      <c r="HF224" s="72" t="s">
        <v>81</v>
      </c>
      <c r="HG224" s="72" t="s">
        <v>81</v>
      </c>
      <c r="HH224" s="72" t="s">
        <v>81</v>
      </c>
      <c r="HI224" s="72" t="s">
        <v>81</v>
      </c>
      <c r="HJ224" s="72" t="s">
        <v>81</v>
      </c>
      <c r="HK224" s="72" t="s">
        <v>81</v>
      </c>
      <c r="HL224" s="72" t="s">
        <v>81</v>
      </c>
      <c r="HM224" s="72" t="s">
        <v>81</v>
      </c>
      <c r="HN224" s="72" t="s">
        <v>81</v>
      </c>
      <c r="HO224" s="72" t="s">
        <v>81</v>
      </c>
      <c r="HP224" s="72" t="s">
        <v>81</v>
      </c>
      <c r="HQ224" s="72" t="s">
        <v>81</v>
      </c>
      <c r="HR224" s="72" t="s">
        <v>81</v>
      </c>
      <c r="HS224" s="72" t="s">
        <v>81</v>
      </c>
      <c r="HT224" s="72" t="s">
        <v>81</v>
      </c>
      <c r="HU224" s="72" t="s">
        <v>81</v>
      </c>
      <c r="HV224" s="72" t="s">
        <v>81</v>
      </c>
      <c r="HW224" s="72" t="s">
        <v>81</v>
      </c>
      <c r="HX224" s="72" t="s">
        <v>81</v>
      </c>
      <c r="HY224" s="72" t="s">
        <v>81</v>
      </c>
      <c r="HZ224" s="72" t="s">
        <v>81</v>
      </c>
      <c r="IA224" s="72" t="s">
        <v>81</v>
      </c>
      <c r="IB224" s="72" t="s">
        <v>81</v>
      </c>
      <c r="IC224" s="72" t="s">
        <v>81</v>
      </c>
      <c r="ID224" s="72" t="s">
        <v>81</v>
      </c>
      <c r="IE224" s="72" t="s">
        <v>81</v>
      </c>
      <c r="IF224" s="72" t="s">
        <v>81</v>
      </c>
      <c r="IG224" s="72" t="s">
        <v>81</v>
      </c>
      <c r="IH224" s="72" t="s">
        <v>81</v>
      </c>
      <c r="II224" s="72" t="s">
        <v>81</v>
      </c>
      <c r="IJ224" s="72" t="s">
        <v>81</v>
      </c>
      <c r="IK224" s="72" t="s">
        <v>81</v>
      </c>
      <c r="IL224" s="72" t="s">
        <v>81</v>
      </c>
      <c r="IM224" s="72" t="s">
        <v>81</v>
      </c>
      <c r="IN224" s="72" t="s">
        <v>81</v>
      </c>
      <c r="IO224" s="72" t="s">
        <v>81</v>
      </c>
      <c r="IP224" s="72" t="s">
        <v>81</v>
      </c>
      <c r="IQ224" s="72" t="s">
        <v>81</v>
      </c>
      <c r="IR224" s="72" t="s">
        <v>81</v>
      </c>
      <c r="IS224" s="72" t="s">
        <v>81</v>
      </c>
      <c r="IT224" s="72" t="s">
        <v>81</v>
      </c>
      <c r="IU224" s="72" t="s">
        <v>81</v>
      </c>
      <c r="IV224" s="72" t="s">
        <v>81</v>
      </c>
      <c r="IW224" s="72" t="s">
        <v>81</v>
      </c>
      <c r="IX224" s="72" t="s">
        <v>81</v>
      </c>
      <c r="IY224" s="72" t="s">
        <v>81</v>
      </c>
      <c r="IZ224" s="72" t="s">
        <v>81</v>
      </c>
      <c r="JA224" s="72" t="s">
        <v>81</v>
      </c>
      <c r="JB224" s="72" t="s">
        <v>81</v>
      </c>
      <c r="JC224" s="72" t="s">
        <v>81</v>
      </c>
      <c r="JD224" s="72" t="s">
        <v>81</v>
      </c>
      <c r="JE224" s="72" t="s">
        <v>81</v>
      </c>
      <c r="JF224" s="72" t="s">
        <v>81</v>
      </c>
      <c r="JG224" s="72" t="s">
        <v>81</v>
      </c>
      <c r="JH224" s="72" t="s">
        <v>81</v>
      </c>
      <c r="JI224" s="72" t="s">
        <v>81</v>
      </c>
      <c r="JJ224" s="72" t="s">
        <v>81</v>
      </c>
      <c r="JK224" s="72" t="s">
        <v>81</v>
      </c>
      <c r="JL224" s="72" t="s">
        <v>81</v>
      </c>
      <c r="JM224" s="72" t="s">
        <v>81</v>
      </c>
      <c r="JN224" s="72" t="s">
        <v>81</v>
      </c>
      <c r="JO224" s="72" t="s">
        <v>81</v>
      </c>
      <c r="JP224" s="72" t="s">
        <v>81</v>
      </c>
      <c r="JQ224" s="72" t="s">
        <v>81</v>
      </c>
      <c r="JR224" s="72" t="s">
        <v>81</v>
      </c>
      <c r="JS224" s="72" t="s">
        <v>81</v>
      </c>
      <c r="JT224" s="72" t="s">
        <v>81</v>
      </c>
      <c r="JU224" s="72" t="s">
        <v>81</v>
      </c>
      <c r="JV224" s="72" t="s">
        <v>81</v>
      </c>
      <c r="JW224" s="72" t="s">
        <v>81</v>
      </c>
      <c r="JX224" s="72" t="s">
        <v>81</v>
      </c>
      <c r="JY224" s="72" t="s">
        <v>81</v>
      </c>
      <c r="JZ224" s="72" t="s">
        <v>81</v>
      </c>
      <c r="KA224" s="72" t="s">
        <v>81</v>
      </c>
      <c r="KB224" s="72" t="s">
        <v>81</v>
      </c>
      <c r="KC224" s="72" t="s">
        <v>81</v>
      </c>
      <c r="KD224" s="72" t="s">
        <v>81</v>
      </c>
      <c r="KE224" s="72" t="s">
        <v>81</v>
      </c>
      <c r="KF224" s="72" t="s">
        <v>81</v>
      </c>
      <c r="KG224" s="72" t="s">
        <v>81</v>
      </c>
      <c r="KH224" s="72" t="s">
        <v>81</v>
      </c>
      <c r="KI224" s="72" t="s">
        <v>81</v>
      </c>
      <c r="KJ224" s="72" t="s">
        <v>81</v>
      </c>
      <c r="KK224" s="72" t="s">
        <v>81</v>
      </c>
      <c r="KL224" s="72" t="s">
        <v>81</v>
      </c>
      <c r="KM224" s="72" t="s">
        <v>81</v>
      </c>
      <c r="KN224" s="72" t="s">
        <v>81</v>
      </c>
      <c r="KO224" s="72" t="s">
        <v>81</v>
      </c>
      <c r="KP224" s="72" t="s">
        <v>81</v>
      </c>
      <c r="KQ224" s="72" t="s">
        <v>81</v>
      </c>
      <c r="KR224" s="72" t="s">
        <v>81</v>
      </c>
      <c r="KS224" s="72" t="s">
        <v>81</v>
      </c>
      <c r="KT224" s="72" t="s">
        <v>81</v>
      </c>
      <c r="KU224" s="72" t="s">
        <v>81</v>
      </c>
      <c r="KV224" s="72" t="s">
        <v>81</v>
      </c>
      <c r="KW224" s="72" t="s">
        <v>81</v>
      </c>
      <c r="KX224" s="72" t="s">
        <v>81</v>
      </c>
      <c r="KY224" s="72" t="s">
        <v>81</v>
      </c>
      <c r="KZ224" s="72" t="s">
        <v>81</v>
      </c>
      <c r="LA224" s="72" t="s">
        <v>81</v>
      </c>
      <c r="LB224" s="72" t="s">
        <v>81</v>
      </c>
      <c r="LC224" s="72" t="s">
        <v>81</v>
      </c>
      <c r="LD224" s="72" t="s">
        <v>81</v>
      </c>
      <c r="LE224" s="72" t="s">
        <v>81</v>
      </c>
      <c r="LF224" s="72" t="s">
        <v>81</v>
      </c>
      <c r="LG224" s="72" t="s">
        <v>81</v>
      </c>
      <c r="LH224" s="72" t="s">
        <v>81</v>
      </c>
      <c r="LI224" s="72" t="s">
        <v>81</v>
      </c>
      <c r="LJ224" s="72" t="s">
        <v>81</v>
      </c>
      <c r="LK224" s="72" t="s">
        <v>81</v>
      </c>
      <c r="LL224" s="72" t="s">
        <v>81</v>
      </c>
      <c r="LM224" s="72" t="s">
        <v>81</v>
      </c>
      <c r="LN224" s="72" t="s">
        <v>81</v>
      </c>
      <c r="LO224" s="72" t="s">
        <v>81</v>
      </c>
      <c r="LP224" s="72" t="s">
        <v>81</v>
      </c>
      <c r="LQ224" s="72" t="s">
        <v>81</v>
      </c>
      <c r="LR224" s="72" t="s">
        <v>81</v>
      </c>
      <c r="LS224" s="72" t="s">
        <v>81</v>
      </c>
      <c r="LT224" s="72" t="s">
        <v>81</v>
      </c>
      <c r="LU224" s="72" t="s">
        <v>81</v>
      </c>
      <c r="LV224" s="72" t="s">
        <v>81</v>
      </c>
      <c r="LW224" s="72" t="s">
        <v>81</v>
      </c>
      <c r="LX224" s="72" t="s">
        <v>81</v>
      </c>
      <c r="LY224" s="72" t="s">
        <v>81</v>
      </c>
      <c r="LZ224" s="72" t="s">
        <v>81</v>
      </c>
      <c r="MA224" s="72" t="s">
        <v>81</v>
      </c>
      <c r="MB224" s="72" t="s">
        <v>81</v>
      </c>
      <c r="MC224" s="72" t="s">
        <v>81</v>
      </c>
      <c r="MD224" s="72" t="s">
        <v>81</v>
      </c>
      <c r="ME224" s="72" t="s">
        <v>81</v>
      </c>
      <c r="MF224" s="72" t="s">
        <v>81</v>
      </c>
      <c r="MG224" s="72" t="s">
        <v>81</v>
      </c>
      <c r="MH224" s="72" t="s">
        <v>81</v>
      </c>
      <c r="MI224" s="72" t="s">
        <v>81</v>
      </c>
      <c r="MJ224" s="72" t="s">
        <v>81</v>
      </c>
      <c r="MK224" s="72" t="s">
        <v>81</v>
      </c>
      <c r="ML224" s="72" t="s">
        <v>81</v>
      </c>
      <c r="MM224" s="72" t="s">
        <v>81</v>
      </c>
      <c r="MN224" s="72" t="s">
        <v>81</v>
      </c>
      <c r="MO224" s="72" t="s">
        <v>81</v>
      </c>
      <c r="MP224" s="72" t="s">
        <v>81</v>
      </c>
      <c r="MQ224" s="72" t="s">
        <v>81</v>
      </c>
      <c r="MR224" s="72" t="s">
        <v>81</v>
      </c>
      <c r="MS224" s="72" t="s">
        <v>81</v>
      </c>
      <c r="MT224" s="72" t="s">
        <v>81</v>
      </c>
      <c r="MU224" s="72" t="s">
        <v>81</v>
      </c>
      <c r="MV224" s="72" t="s">
        <v>81</v>
      </c>
      <c r="MW224" s="72" t="s">
        <v>81</v>
      </c>
      <c r="MX224" s="72" t="s">
        <v>81</v>
      </c>
      <c r="MY224" s="72" t="s">
        <v>81</v>
      </c>
      <c r="MZ224" s="72" t="s">
        <v>81</v>
      </c>
      <c r="NA224" s="72" t="s">
        <v>81</v>
      </c>
      <c r="NB224" s="72" t="s">
        <v>81</v>
      </c>
      <c r="NC224" s="72" t="s">
        <v>81</v>
      </c>
      <c r="ND224" s="72" t="s">
        <v>81</v>
      </c>
      <c r="NE224" s="72" t="s">
        <v>81</v>
      </c>
      <c r="NF224" s="72" t="s">
        <v>81</v>
      </c>
      <c r="NG224" s="72" t="s">
        <v>81</v>
      </c>
      <c r="NH224" s="72" t="s">
        <v>81</v>
      </c>
      <c r="NI224" s="72" t="s">
        <v>81</v>
      </c>
      <c r="NJ224" s="72" t="s">
        <v>81</v>
      </c>
      <c r="NK224" s="72" t="s">
        <v>81</v>
      </c>
      <c r="NL224" s="72" t="s">
        <v>81</v>
      </c>
      <c r="NM224" s="72" t="s">
        <v>81</v>
      </c>
      <c r="NN224" s="72" t="s">
        <v>81</v>
      </c>
      <c r="NO224" s="72" t="s">
        <v>81</v>
      </c>
      <c r="NP224" s="72" t="s">
        <v>81</v>
      </c>
      <c r="NQ224" s="72" t="s">
        <v>81</v>
      </c>
      <c r="NR224" s="72" t="s">
        <v>81</v>
      </c>
      <c r="NS224" s="72" t="s">
        <v>81</v>
      </c>
      <c r="NT224" s="72" t="s">
        <v>81</v>
      </c>
      <c r="NU224" s="72" t="s">
        <v>81</v>
      </c>
      <c r="NV224" s="72" t="s">
        <v>81</v>
      </c>
      <c r="NW224" s="72" t="s">
        <v>81</v>
      </c>
      <c r="NX224" s="72" t="s">
        <v>81</v>
      </c>
      <c r="NY224" s="72" t="s">
        <v>81</v>
      </c>
      <c r="NZ224" s="72" t="s">
        <v>81</v>
      </c>
      <c r="OA224" s="72" t="s">
        <v>81</v>
      </c>
      <c r="OB224" s="72" t="s">
        <v>81</v>
      </c>
      <c r="OC224" s="72" t="s">
        <v>81</v>
      </c>
      <c r="OD224" s="72" t="s">
        <v>81</v>
      </c>
      <c r="OE224" s="72" t="s">
        <v>81</v>
      </c>
      <c r="OF224" s="72" t="s">
        <v>81</v>
      </c>
      <c r="OG224" s="72" t="s">
        <v>81</v>
      </c>
      <c r="OH224" s="72" t="s">
        <v>81</v>
      </c>
      <c r="OI224" s="72" t="s">
        <v>81</v>
      </c>
      <c r="OJ224" s="72" t="s">
        <v>81</v>
      </c>
      <c r="OK224" s="72" t="s">
        <v>81</v>
      </c>
      <c r="OL224" s="72" t="s">
        <v>81</v>
      </c>
      <c r="OM224" s="72">
        <v>1</v>
      </c>
      <c r="ON224" s="72">
        <v>2</v>
      </c>
      <c r="OO224" s="72">
        <v>15</v>
      </c>
      <c r="OP224" s="72">
        <v>1</v>
      </c>
      <c r="OQ224" s="72">
        <v>2</v>
      </c>
      <c r="OR224" s="72">
        <v>1</v>
      </c>
      <c r="OS224" s="72" t="s">
        <v>81</v>
      </c>
      <c r="OT224" s="72" t="s">
        <v>81</v>
      </c>
      <c r="OU224" s="72" t="s">
        <v>81</v>
      </c>
      <c r="OV224" s="72" t="s">
        <v>81</v>
      </c>
      <c r="OW224" s="72" t="s">
        <v>81</v>
      </c>
      <c r="OX224" s="72" t="s">
        <v>81</v>
      </c>
      <c r="OY224" s="72" t="s">
        <v>81</v>
      </c>
      <c r="OZ224" s="72" t="s">
        <v>81</v>
      </c>
      <c r="PA224" s="72" t="s">
        <v>81</v>
      </c>
      <c r="PB224" s="72" t="s">
        <v>81</v>
      </c>
      <c r="PC224" s="72" t="s">
        <v>81</v>
      </c>
      <c r="PD224" s="72" t="s">
        <v>81</v>
      </c>
    </row>
    <row r="225" spans="1:420" s="72" customFormat="1" x14ac:dyDescent="0.35">
      <c r="A225" s="71">
        <v>3040928</v>
      </c>
      <c r="B225" s="71">
        <v>3</v>
      </c>
      <c r="C225" s="71">
        <v>4</v>
      </c>
      <c r="D225" s="71">
        <v>9</v>
      </c>
      <c r="E225" s="71" t="s">
        <v>2186</v>
      </c>
      <c r="F225" s="71">
        <v>13</v>
      </c>
      <c r="G225" s="71">
        <v>8</v>
      </c>
      <c r="H225" s="71">
        <v>8</v>
      </c>
      <c r="I225" s="71">
        <v>16</v>
      </c>
      <c r="J225" s="71">
        <v>8</v>
      </c>
      <c r="K225" s="72" t="s">
        <v>81</v>
      </c>
      <c r="L225" s="71">
        <v>2500</v>
      </c>
      <c r="M225" s="71">
        <v>2</v>
      </c>
      <c r="N225" s="71">
        <v>2.5</v>
      </c>
      <c r="O225" s="71">
        <v>2.5</v>
      </c>
      <c r="P225" s="71">
        <v>80</v>
      </c>
      <c r="Q225" s="72" t="s">
        <v>81</v>
      </c>
      <c r="R225" s="71">
        <v>20</v>
      </c>
      <c r="S225" s="71">
        <v>6000</v>
      </c>
      <c r="T225" s="72" t="s">
        <v>81</v>
      </c>
      <c r="U225" s="72" t="s">
        <v>81</v>
      </c>
      <c r="V225" s="72" t="s">
        <v>81</v>
      </c>
      <c r="W225" s="72" t="s">
        <v>81</v>
      </c>
      <c r="X225" s="72" t="s">
        <v>81</v>
      </c>
      <c r="Y225" s="72" t="s">
        <v>81</v>
      </c>
      <c r="Z225" s="72" t="s">
        <v>81</v>
      </c>
      <c r="AA225" s="72" t="s">
        <v>81</v>
      </c>
      <c r="AB225" s="72" t="s">
        <v>81</v>
      </c>
      <c r="AC225" s="72" t="s">
        <v>81</v>
      </c>
      <c r="AD225" s="72" t="s">
        <v>81</v>
      </c>
      <c r="AE225" s="72" t="s">
        <v>81</v>
      </c>
      <c r="AF225" s="72" t="s">
        <v>81</v>
      </c>
      <c r="AG225" s="72" t="s">
        <v>81</v>
      </c>
      <c r="AH225" s="72" t="s">
        <v>81</v>
      </c>
      <c r="AI225" s="72" t="s">
        <v>81</v>
      </c>
      <c r="AJ225" s="72" t="s">
        <v>81</v>
      </c>
      <c r="AK225" s="72" t="s">
        <v>81</v>
      </c>
      <c r="AL225" s="72" t="s">
        <v>81</v>
      </c>
      <c r="AM225" s="72" t="s">
        <v>81</v>
      </c>
      <c r="AN225" s="72" t="s">
        <v>81</v>
      </c>
      <c r="AO225" s="72" t="s">
        <v>81</v>
      </c>
      <c r="AP225" s="72" t="s">
        <v>81</v>
      </c>
      <c r="AQ225" s="72" t="s">
        <v>81</v>
      </c>
      <c r="AR225" s="72" t="s">
        <v>81</v>
      </c>
      <c r="AS225" s="72" t="s">
        <v>81</v>
      </c>
      <c r="AT225" s="72" t="s">
        <v>81</v>
      </c>
      <c r="AU225" s="72" t="s">
        <v>81</v>
      </c>
      <c r="AV225" s="72">
        <v>2</v>
      </c>
      <c r="AW225" s="72">
        <v>45000</v>
      </c>
      <c r="AX225" s="72">
        <v>40000</v>
      </c>
      <c r="AY225" s="72">
        <v>40000</v>
      </c>
      <c r="AZ225" s="72">
        <v>5000</v>
      </c>
      <c r="BA225" s="72" t="s">
        <v>81</v>
      </c>
      <c r="BB225" s="72">
        <v>40000</v>
      </c>
      <c r="BC225" s="72" t="s">
        <v>81</v>
      </c>
      <c r="BD225" s="72" t="s">
        <v>81</v>
      </c>
      <c r="BE225" s="72" t="s">
        <v>81</v>
      </c>
      <c r="BF225" s="72" t="s">
        <v>81</v>
      </c>
      <c r="BG225" s="72" t="s">
        <v>81</v>
      </c>
      <c r="BH225" s="72" t="s">
        <v>81</v>
      </c>
      <c r="BI225" s="72" t="s">
        <v>81</v>
      </c>
      <c r="BJ225" s="72" t="s">
        <v>81</v>
      </c>
      <c r="BK225" s="72" t="s">
        <v>81</v>
      </c>
      <c r="BL225" s="72" t="s">
        <v>81</v>
      </c>
      <c r="BM225" s="72" t="s">
        <v>81</v>
      </c>
      <c r="BN225" s="72" t="s">
        <v>81</v>
      </c>
      <c r="BO225" s="72" t="s">
        <v>81</v>
      </c>
      <c r="BP225" s="72" t="s">
        <v>81</v>
      </c>
      <c r="BQ225" s="72" t="s">
        <v>81</v>
      </c>
      <c r="BR225" s="72" t="s">
        <v>81</v>
      </c>
      <c r="BS225" s="72" t="s">
        <v>81</v>
      </c>
      <c r="BT225" s="72" t="s">
        <v>81</v>
      </c>
      <c r="BU225" s="27">
        <v>0</v>
      </c>
      <c r="BV225" s="72" t="s">
        <v>81</v>
      </c>
      <c r="BW225" s="72">
        <v>4</v>
      </c>
      <c r="BX225" s="72">
        <v>11</v>
      </c>
      <c r="BY225" s="72">
        <v>3</v>
      </c>
      <c r="BZ225" s="72" t="s">
        <v>81</v>
      </c>
      <c r="CA225" s="72" t="s">
        <v>81</v>
      </c>
      <c r="CB225" s="72">
        <v>2</v>
      </c>
      <c r="CC225" s="72">
        <v>2</v>
      </c>
      <c r="CD225" s="72">
        <v>1</v>
      </c>
      <c r="CE225" s="72" t="s">
        <v>81</v>
      </c>
      <c r="CF225" s="72" t="s">
        <v>81</v>
      </c>
      <c r="CG225" s="72" t="s">
        <v>81</v>
      </c>
      <c r="CH225" s="72" t="s">
        <v>81</v>
      </c>
      <c r="CI225" s="72" t="s">
        <v>81</v>
      </c>
      <c r="CJ225" s="72" t="s">
        <v>81</v>
      </c>
      <c r="CK225" s="72" t="s">
        <v>81</v>
      </c>
      <c r="CL225" s="72" t="s">
        <v>81</v>
      </c>
      <c r="CM225" s="72" t="s">
        <v>81</v>
      </c>
      <c r="CN225" s="72" t="s">
        <v>81</v>
      </c>
      <c r="CO225" s="72" t="s">
        <v>81</v>
      </c>
      <c r="CP225" s="72" t="s">
        <v>81</v>
      </c>
      <c r="CQ225" s="72">
        <v>1</v>
      </c>
      <c r="CR225" s="72" t="s">
        <v>81</v>
      </c>
      <c r="CS225" s="72">
        <v>1</v>
      </c>
      <c r="CT225" s="72" t="s">
        <v>81</v>
      </c>
      <c r="CU225" s="72" t="s">
        <v>81</v>
      </c>
      <c r="CV225" s="72" t="s">
        <v>81</v>
      </c>
      <c r="CW225" s="72">
        <v>10</v>
      </c>
      <c r="CX225" s="72">
        <v>5</v>
      </c>
      <c r="CY225" s="72" t="s">
        <v>81</v>
      </c>
      <c r="CZ225" s="72" t="s">
        <v>81</v>
      </c>
      <c r="DA225" s="72" t="s">
        <v>81</v>
      </c>
      <c r="DB225" s="72" t="s">
        <v>81</v>
      </c>
      <c r="DC225" s="72" t="s">
        <v>81</v>
      </c>
      <c r="DD225" s="72" t="s">
        <v>81</v>
      </c>
      <c r="DE225" s="72" t="s">
        <v>81</v>
      </c>
      <c r="DF225" s="72">
        <v>10</v>
      </c>
      <c r="DG225" s="72">
        <v>40</v>
      </c>
      <c r="DH225" s="72">
        <v>4</v>
      </c>
      <c r="DI225" s="72" t="s">
        <v>81</v>
      </c>
      <c r="DJ225" s="72" t="s">
        <v>81</v>
      </c>
      <c r="DK225" s="72" t="s">
        <v>81</v>
      </c>
      <c r="DL225" s="72" t="s">
        <v>81</v>
      </c>
      <c r="DM225" s="72" t="s">
        <v>81</v>
      </c>
      <c r="DN225" s="72" t="s">
        <v>81</v>
      </c>
      <c r="DO225" s="72" t="s">
        <v>81</v>
      </c>
      <c r="DP225" s="72">
        <v>1</v>
      </c>
      <c r="DQ225" s="72" t="s">
        <v>81</v>
      </c>
      <c r="DR225" s="72">
        <v>1</v>
      </c>
      <c r="DS225" s="72" t="s">
        <v>81</v>
      </c>
      <c r="DT225" s="72" t="s">
        <v>81</v>
      </c>
      <c r="DU225" s="72" t="s">
        <v>81</v>
      </c>
      <c r="DV225" s="72" t="s">
        <v>81</v>
      </c>
      <c r="DW225" s="72" t="s">
        <v>81</v>
      </c>
      <c r="DX225" s="72" t="s">
        <v>81</v>
      </c>
      <c r="DY225" s="72" t="s">
        <v>81</v>
      </c>
      <c r="DZ225" s="72">
        <v>5</v>
      </c>
      <c r="EA225" s="72" t="s">
        <v>81</v>
      </c>
      <c r="EB225" s="72">
        <v>5</v>
      </c>
      <c r="EC225" s="72" t="s">
        <v>81</v>
      </c>
      <c r="ED225" s="72" t="s">
        <v>81</v>
      </c>
      <c r="EE225" s="72" t="s">
        <v>81</v>
      </c>
      <c r="EF225" s="72" t="s">
        <v>81</v>
      </c>
      <c r="EG225" s="72" t="s">
        <v>81</v>
      </c>
      <c r="EH225" s="72" t="s">
        <v>81</v>
      </c>
      <c r="EI225" s="72" t="s">
        <v>81</v>
      </c>
      <c r="EJ225" s="72">
        <v>7</v>
      </c>
      <c r="EK225" s="72" t="s">
        <v>81</v>
      </c>
      <c r="EL225" s="72">
        <v>1</v>
      </c>
      <c r="EM225" s="72" t="s">
        <v>81</v>
      </c>
      <c r="EN225" s="72" t="s">
        <v>81</v>
      </c>
      <c r="EO225" s="72" t="s">
        <v>81</v>
      </c>
      <c r="EP225" s="72">
        <v>12</v>
      </c>
      <c r="EQ225" s="72">
        <v>1</v>
      </c>
      <c r="ER225" s="72" t="s">
        <v>81</v>
      </c>
      <c r="ES225" s="72" t="s">
        <v>81</v>
      </c>
      <c r="ET225" s="72">
        <v>1</v>
      </c>
      <c r="EU225" s="72" t="s">
        <v>81</v>
      </c>
      <c r="EV225" s="72">
        <v>1</v>
      </c>
      <c r="EW225" s="72" t="s">
        <v>81</v>
      </c>
      <c r="EX225" s="72" t="s">
        <v>81</v>
      </c>
      <c r="EY225" s="72" t="s">
        <v>81</v>
      </c>
      <c r="EZ225" s="72" t="s">
        <v>81</v>
      </c>
      <c r="FA225" s="72" t="s">
        <v>81</v>
      </c>
      <c r="FB225" s="72">
        <v>1</v>
      </c>
      <c r="FC225" s="72" t="s">
        <v>81</v>
      </c>
      <c r="FD225" s="72" t="s">
        <v>81</v>
      </c>
      <c r="FE225" s="72" t="s">
        <v>81</v>
      </c>
      <c r="FF225" s="72">
        <v>1</v>
      </c>
      <c r="FG225" s="72" t="s">
        <v>81</v>
      </c>
      <c r="FH225" s="72" t="s">
        <v>81</v>
      </c>
      <c r="FI225" s="72">
        <v>1</v>
      </c>
      <c r="FJ225" s="72" t="s">
        <v>81</v>
      </c>
      <c r="FK225" s="72">
        <v>1</v>
      </c>
      <c r="FL225" s="72" t="s">
        <v>81</v>
      </c>
      <c r="FM225" s="72" t="s">
        <v>81</v>
      </c>
      <c r="FN225" s="72" t="s">
        <v>81</v>
      </c>
      <c r="FO225" s="72" t="s">
        <v>81</v>
      </c>
      <c r="FP225" s="72" t="s">
        <v>81</v>
      </c>
      <c r="FQ225" s="72" t="s">
        <v>81</v>
      </c>
      <c r="FR225" s="72" t="s">
        <v>81</v>
      </c>
      <c r="FS225" s="72">
        <v>1</v>
      </c>
      <c r="FT225" s="72" t="s">
        <v>81</v>
      </c>
      <c r="FU225" s="72">
        <v>1</v>
      </c>
      <c r="FV225" s="72" t="s">
        <v>81</v>
      </c>
      <c r="FW225" s="72" t="s">
        <v>81</v>
      </c>
      <c r="FX225" s="72" t="s">
        <v>81</v>
      </c>
      <c r="FY225" s="72" t="s">
        <v>81</v>
      </c>
      <c r="FZ225" s="72" t="s">
        <v>81</v>
      </c>
      <c r="GA225" s="72" t="s">
        <v>81</v>
      </c>
      <c r="GB225" s="72" t="s">
        <v>81</v>
      </c>
      <c r="GC225" s="72" t="s">
        <v>81</v>
      </c>
      <c r="GD225" s="72" t="s">
        <v>81</v>
      </c>
      <c r="GE225" s="72" t="s">
        <v>81</v>
      </c>
      <c r="GF225" s="72" t="s">
        <v>81</v>
      </c>
      <c r="GG225" s="72" t="s">
        <v>81</v>
      </c>
      <c r="GH225" s="72" t="s">
        <v>81</v>
      </c>
      <c r="GI225" s="72" t="s">
        <v>81</v>
      </c>
      <c r="GJ225" s="72" t="s">
        <v>81</v>
      </c>
      <c r="GK225" s="72" t="s">
        <v>81</v>
      </c>
      <c r="GL225" s="72" t="s">
        <v>81</v>
      </c>
      <c r="GM225" s="72" t="s">
        <v>81</v>
      </c>
      <c r="GN225" s="72" t="s">
        <v>81</v>
      </c>
      <c r="GO225" s="72" t="s">
        <v>81</v>
      </c>
      <c r="GP225" s="72" t="s">
        <v>81</v>
      </c>
      <c r="GQ225" s="72" t="s">
        <v>81</v>
      </c>
      <c r="GR225" s="72" t="s">
        <v>81</v>
      </c>
      <c r="GS225" s="72" t="s">
        <v>81</v>
      </c>
      <c r="GT225" s="72" t="s">
        <v>81</v>
      </c>
      <c r="GU225" s="72" t="s">
        <v>81</v>
      </c>
      <c r="GV225" s="72" t="s">
        <v>81</v>
      </c>
      <c r="GW225" s="72" t="s">
        <v>81</v>
      </c>
      <c r="GX225" s="72" t="s">
        <v>81</v>
      </c>
      <c r="GY225" s="72" t="s">
        <v>81</v>
      </c>
      <c r="GZ225" s="72" t="s">
        <v>81</v>
      </c>
      <c r="HA225" s="72" t="s">
        <v>81</v>
      </c>
      <c r="HB225" s="72" t="s">
        <v>81</v>
      </c>
      <c r="HC225" s="72" t="s">
        <v>81</v>
      </c>
      <c r="HD225" s="72" t="s">
        <v>81</v>
      </c>
      <c r="HE225" s="72" t="s">
        <v>81</v>
      </c>
      <c r="HF225" s="72" t="s">
        <v>81</v>
      </c>
      <c r="HG225" s="72" t="s">
        <v>81</v>
      </c>
      <c r="HH225" s="72" t="s">
        <v>81</v>
      </c>
      <c r="HI225" s="72" t="s">
        <v>81</v>
      </c>
      <c r="HJ225" s="72" t="s">
        <v>81</v>
      </c>
      <c r="HK225" s="72" t="s">
        <v>81</v>
      </c>
      <c r="HL225" s="72" t="s">
        <v>81</v>
      </c>
      <c r="HM225" s="72" t="s">
        <v>81</v>
      </c>
      <c r="HN225" s="72" t="s">
        <v>81</v>
      </c>
      <c r="HO225" s="72" t="s">
        <v>81</v>
      </c>
      <c r="HP225" s="72" t="s">
        <v>81</v>
      </c>
      <c r="HQ225" s="72" t="s">
        <v>81</v>
      </c>
      <c r="HR225" s="72" t="s">
        <v>81</v>
      </c>
      <c r="HS225" s="72" t="s">
        <v>81</v>
      </c>
      <c r="HT225" s="72" t="s">
        <v>81</v>
      </c>
      <c r="HU225" s="72" t="s">
        <v>81</v>
      </c>
      <c r="HV225" s="72" t="s">
        <v>81</v>
      </c>
      <c r="HW225" s="72" t="s">
        <v>81</v>
      </c>
      <c r="HX225" s="72" t="s">
        <v>81</v>
      </c>
      <c r="HY225" s="72" t="s">
        <v>81</v>
      </c>
      <c r="HZ225" s="72" t="s">
        <v>81</v>
      </c>
      <c r="IA225" s="72" t="s">
        <v>81</v>
      </c>
      <c r="IB225" s="72" t="s">
        <v>81</v>
      </c>
      <c r="IC225" s="72" t="s">
        <v>81</v>
      </c>
      <c r="ID225" s="72" t="s">
        <v>81</v>
      </c>
      <c r="IE225" s="72" t="s">
        <v>81</v>
      </c>
      <c r="IF225" s="72" t="s">
        <v>81</v>
      </c>
      <c r="IG225" s="72" t="s">
        <v>81</v>
      </c>
      <c r="IH225" s="72" t="s">
        <v>81</v>
      </c>
      <c r="II225" s="72" t="s">
        <v>81</v>
      </c>
      <c r="IJ225" s="72" t="s">
        <v>81</v>
      </c>
      <c r="IK225" s="72" t="s">
        <v>81</v>
      </c>
      <c r="IL225" s="72" t="s">
        <v>81</v>
      </c>
      <c r="IM225" s="72" t="s">
        <v>81</v>
      </c>
      <c r="IN225" s="72" t="s">
        <v>81</v>
      </c>
      <c r="IO225" s="72" t="s">
        <v>81</v>
      </c>
      <c r="IP225" s="72" t="s">
        <v>81</v>
      </c>
      <c r="IQ225" s="72" t="s">
        <v>81</v>
      </c>
      <c r="IR225" s="72" t="s">
        <v>81</v>
      </c>
      <c r="IS225" s="72" t="s">
        <v>81</v>
      </c>
      <c r="IT225" s="72" t="s">
        <v>81</v>
      </c>
      <c r="IU225" s="72" t="s">
        <v>81</v>
      </c>
      <c r="IV225" s="72" t="s">
        <v>81</v>
      </c>
      <c r="IW225" s="72" t="s">
        <v>81</v>
      </c>
      <c r="IX225" s="72" t="s">
        <v>81</v>
      </c>
      <c r="IY225" s="72" t="s">
        <v>81</v>
      </c>
      <c r="IZ225" s="72" t="s">
        <v>81</v>
      </c>
      <c r="JA225" s="72" t="s">
        <v>81</v>
      </c>
      <c r="JB225" s="72" t="s">
        <v>81</v>
      </c>
      <c r="JC225" s="72" t="s">
        <v>81</v>
      </c>
      <c r="JD225" s="72" t="s">
        <v>81</v>
      </c>
      <c r="JE225" s="72" t="s">
        <v>81</v>
      </c>
      <c r="JF225" s="72" t="s">
        <v>81</v>
      </c>
      <c r="JG225" s="72" t="s">
        <v>81</v>
      </c>
      <c r="JH225" s="72" t="s">
        <v>81</v>
      </c>
      <c r="JI225" s="72" t="s">
        <v>81</v>
      </c>
      <c r="JJ225" s="72" t="s">
        <v>81</v>
      </c>
      <c r="JK225" s="72" t="s">
        <v>81</v>
      </c>
      <c r="JL225" s="72" t="s">
        <v>81</v>
      </c>
      <c r="JM225" s="72" t="s">
        <v>81</v>
      </c>
      <c r="JN225" s="72" t="s">
        <v>81</v>
      </c>
      <c r="JO225" s="72" t="s">
        <v>81</v>
      </c>
      <c r="JP225" s="72" t="s">
        <v>81</v>
      </c>
      <c r="JQ225" s="72" t="s">
        <v>81</v>
      </c>
      <c r="JR225" s="72" t="s">
        <v>81</v>
      </c>
      <c r="JS225" s="72" t="s">
        <v>81</v>
      </c>
      <c r="JT225" s="72" t="s">
        <v>81</v>
      </c>
      <c r="JU225" s="72" t="s">
        <v>81</v>
      </c>
      <c r="JV225" s="72" t="s">
        <v>81</v>
      </c>
      <c r="JW225" s="72" t="s">
        <v>81</v>
      </c>
      <c r="JX225" s="72" t="s">
        <v>81</v>
      </c>
      <c r="JY225" s="72" t="s">
        <v>81</v>
      </c>
      <c r="JZ225" s="72" t="s">
        <v>81</v>
      </c>
      <c r="KA225" s="72" t="s">
        <v>81</v>
      </c>
      <c r="KB225" s="72" t="s">
        <v>81</v>
      </c>
      <c r="KC225" s="72" t="s">
        <v>81</v>
      </c>
      <c r="KD225" s="72" t="s">
        <v>81</v>
      </c>
      <c r="KE225" s="72" t="s">
        <v>81</v>
      </c>
      <c r="KF225" s="72" t="s">
        <v>81</v>
      </c>
      <c r="KG225" s="72" t="s">
        <v>81</v>
      </c>
      <c r="KH225" s="72" t="s">
        <v>81</v>
      </c>
      <c r="KI225" s="72" t="s">
        <v>81</v>
      </c>
      <c r="KJ225" s="72" t="s">
        <v>81</v>
      </c>
      <c r="KK225" s="72" t="s">
        <v>81</v>
      </c>
      <c r="KL225" s="72" t="s">
        <v>81</v>
      </c>
      <c r="KM225" s="72" t="s">
        <v>81</v>
      </c>
      <c r="KN225" s="72" t="s">
        <v>81</v>
      </c>
      <c r="KO225" s="72" t="s">
        <v>81</v>
      </c>
      <c r="KP225" s="72" t="s">
        <v>81</v>
      </c>
      <c r="KQ225" s="72" t="s">
        <v>81</v>
      </c>
      <c r="KR225" s="72" t="s">
        <v>81</v>
      </c>
      <c r="KS225" s="72" t="s">
        <v>81</v>
      </c>
      <c r="KT225" s="72" t="s">
        <v>81</v>
      </c>
      <c r="KU225" s="72" t="s">
        <v>81</v>
      </c>
      <c r="KV225" s="72" t="s">
        <v>81</v>
      </c>
      <c r="KW225" s="72" t="s">
        <v>81</v>
      </c>
      <c r="KX225" s="72" t="s">
        <v>81</v>
      </c>
      <c r="KY225" s="72" t="s">
        <v>81</v>
      </c>
      <c r="KZ225" s="72" t="s">
        <v>81</v>
      </c>
      <c r="LA225" s="72" t="s">
        <v>81</v>
      </c>
      <c r="LB225" s="72" t="s">
        <v>81</v>
      </c>
      <c r="LC225" s="72" t="s">
        <v>81</v>
      </c>
      <c r="LD225" s="72" t="s">
        <v>81</v>
      </c>
      <c r="LE225" s="72" t="s">
        <v>81</v>
      </c>
      <c r="LF225" s="72" t="s">
        <v>81</v>
      </c>
      <c r="LG225" s="72" t="s">
        <v>81</v>
      </c>
      <c r="LH225" s="72" t="s">
        <v>81</v>
      </c>
      <c r="LI225" s="72" t="s">
        <v>81</v>
      </c>
      <c r="LJ225" s="72" t="s">
        <v>81</v>
      </c>
      <c r="LK225" s="72" t="s">
        <v>81</v>
      </c>
      <c r="LL225" s="72" t="s">
        <v>81</v>
      </c>
      <c r="LM225" s="72" t="s">
        <v>81</v>
      </c>
      <c r="LN225" s="72" t="s">
        <v>81</v>
      </c>
      <c r="LO225" s="72" t="s">
        <v>81</v>
      </c>
      <c r="LP225" s="72" t="s">
        <v>81</v>
      </c>
      <c r="LQ225" s="72" t="s">
        <v>81</v>
      </c>
      <c r="LR225" s="72" t="s">
        <v>81</v>
      </c>
      <c r="LS225" s="72" t="s">
        <v>81</v>
      </c>
      <c r="LT225" s="72" t="s">
        <v>81</v>
      </c>
      <c r="LU225" s="72" t="s">
        <v>81</v>
      </c>
      <c r="LV225" s="72" t="s">
        <v>81</v>
      </c>
      <c r="LW225" s="72" t="s">
        <v>81</v>
      </c>
      <c r="LX225" s="72" t="s">
        <v>81</v>
      </c>
      <c r="LY225" s="72" t="s">
        <v>81</v>
      </c>
      <c r="LZ225" s="72" t="s">
        <v>81</v>
      </c>
      <c r="MA225" s="72" t="s">
        <v>81</v>
      </c>
      <c r="MB225" s="72" t="s">
        <v>81</v>
      </c>
      <c r="MC225" s="72" t="s">
        <v>81</v>
      </c>
      <c r="MD225" s="72" t="s">
        <v>81</v>
      </c>
      <c r="ME225" s="72" t="s">
        <v>81</v>
      </c>
      <c r="MF225" s="72" t="s">
        <v>81</v>
      </c>
      <c r="MG225" s="72" t="s">
        <v>81</v>
      </c>
      <c r="MH225" s="72" t="s">
        <v>81</v>
      </c>
      <c r="MI225" s="72" t="s">
        <v>81</v>
      </c>
      <c r="MJ225" s="72" t="s">
        <v>81</v>
      </c>
      <c r="MK225" s="72" t="s">
        <v>81</v>
      </c>
      <c r="ML225" s="72" t="s">
        <v>81</v>
      </c>
      <c r="MM225" s="72" t="s">
        <v>81</v>
      </c>
      <c r="MN225" s="72" t="s">
        <v>81</v>
      </c>
      <c r="MO225" s="72" t="s">
        <v>81</v>
      </c>
      <c r="MP225" s="72" t="s">
        <v>81</v>
      </c>
      <c r="MQ225" s="72" t="s">
        <v>81</v>
      </c>
      <c r="MR225" s="72" t="s">
        <v>81</v>
      </c>
      <c r="MS225" s="72" t="s">
        <v>81</v>
      </c>
      <c r="MT225" s="72" t="s">
        <v>81</v>
      </c>
      <c r="MU225" s="72" t="s">
        <v>81</v>
      </c>
      <c r="MV225" s="72" t="s">
        <v>81</v>
      </c>
      <c r="MW225" s="72" t="s">
        <v>81</v>
      </c>
      <c r="MX225" s="72" t="s">
        <v>81</v>
      </c>
      <c r="MY225" s="72" t="s">
        <v>81</v>
      </c>
      <c r="MZ225" s="72" t="s">
        <v>81</v>
      </c>
      <c r="NA225" s="72" t="s">
        <v>81</v>
      </c>
      <c r="NB225" s="72" t="s">
        <v>81</v>
      </c>
      <c r="NC225" s="72" t="s">
        <v>81</v>
      </c>
      <c r="ND225" s="72" t="s">
        <v>81</v>
      </c>
      <c r="NE225" s="72" t="s">
        <v>81</v>
      </c>
      <c r="NF225" s="72" t="s">
        <v>81</v>
      </c>
      <c r="NG225" s="72" t="s">
        <v>81</v>
      </c>
      <c r="NH225" s="72" t="s">
        <v>81</v>
      </c>
      <c r="NI225" s="72" t="s">
        <v>81</v>
      </c>
      <c r="NJ225" s="72" t="s">
        <v>81</v>
      </c>
      <c r="NK225" s="72" t="s">
        <v>81</v>
      </c>
      <c r="NL225" s="72" t="s">
        <v>81</v>
      </c>
      <c r="NM225" s="72" t="s">
        <v>81</v>
      </c>
      <c r="NN225" s="72" t="s">
        <v>81</v>
      </c>
      <c r="NO225" s="72" t="s">
        <v>81</v>
      </c>
      <c r="NP225" s="72" t="s">
        <v>81</v>
      </c>
      <c r="NQ225" s="72" t="s">
        <v>81</v>
      </c>
      <c r="NR225" s="72" t="s">
        <v>81</v>
      </c>
      <c r="NS225" s="72" t="s">
        <v>81</v>
      </c>
      <c r="NT225" s="72" t="s">
        <v>81</v>
      </c>
      <c r="NU225" s="72" t="s">
        <v>81</v>
      </c>
      <c r="NV225" s="72" t="s">
        <v>81</v>
      </c>
      <c r="NW225" s="72" t="s">
        <v>81</v>
      </c>
      <c r="NX225" s="72" t="s">
        <v>81</v>
      </c>
      <c r="NY225" s="72" t="s">
        <v>81</v>
      </c>
      <c r="NZ225" s="72" t="s">
        <v>81</v>
      </c>
      <c r="OA225" s="72" t="s">
        <v>81</v>
      </c>
      <c r="OB225" s="72" t="s">
        <v>81</v>
      </c>
      <c r="OC225" s="72" t="s">
        <v>81</v>
      </c>
      <c r="OD225" s="72" t="s">
        <v>81</v>
      </c>
      <c r="OE225" s="72" t="s">
        <v>81</v>
      </c>
      <c r="OF225" s="72" t="s">
        <v>81</v>
      </c>
      <c r="OG225" s="72" t="s">
        <v>81</v>
      </c>
      <c r="OH225" s="72" t="s">
        <v>81</v>
      </c>
      <c r="OI225" s="72" t="s">
        <v>81</v>
      </c>
      <c r="OJ225" s="72" t="s">
        <v>81</v>
      </c>
      <c r="OK225" s="72" t="s">
        <v>81</v>
      </c>
      <c r="OL225" s="72" t="s">
        <v>81</v>
      </c>
      <c r="OM225" s="72">
        <v>1</v>
      </c>
      <c r="ON225" s="72">
        <v>2</v>
      </c>
      <c r="OO225" s="72">
        <v>1</v>
      </c>
      <c r="OP225" s="72">
        <v>0</v>
      </c>
      <c r="OQ225" s="72" t="s">
        <v>81</v>
      </c>
      <c r="OR225" s="72" t="s">
        <v>81</v>
      </c>
      <c r="OS225" s="72" t="s">
        <v>81</v>
      </c>
      <c r="OT225" s="72" t="s">
        <v>81</v>
      </c>
      <c r="OU225" s="72" t="s">
        <v>81</v>
      </c>
      <c r="OV225" s="72" t="s">
        <v>81</v>
      </c>
      <c r="OW225" s="72" t="s">
        <v>81</v>
      </c>
      <c r="OX225" s="72" t="s">
        <v>81</v>
      </c>
      <c r="OY225" s="72" t="s">
        <v>81</v>
      </c>
      <c r="OZ225" s="72" t="s">
        <v>81</v>
      </c>
      <c r="PA225" s="72" t="s">
        <v>81</v>
      </c>
      <c r="PB225" s="72" t="s">
        <v>81</v>
      </c>
      <c r="PC225" s="72" t="s">
        <v>81</v>
      </c>
      <c r="PD225" s="72" t="s">
        <v>81</v>
      </c>
    </row>
    <row r="226" spans="1:420" x14ac:dyDescent="0.35">
      <c r="A226" s="20">
        <v>3040929</v>
      </c>
      <c r="B226" s="20">
        <v>3</v>
      </c>
      <c r="C226" s="20">
        <v>4</v>
      </c>
      <c r="D226" s="20">
        <v>9</v>
      </c>
      <c r="E226" s="20" t="s">
        <v>2193</v>
      </c>
      <c r="F226" s="20">
        <v>13</v>
      </c>
      <c r="G226" s="20">
        <v>2</v>
      </c>
      <c r="H226" s="20">
        <v>2</v>
      </c>
      <c r="I226" s="20">
        <v>30</v>
      </c>
      <c r="J226" s="20">
        <v>40</v>
      </c>
      <c r="K226" t="s">
        <v>81</v>
      </c>
      <c r="L226" s="20">
        <v>40000</v>
      </c>
      <c r="M226" t="s">
        <v>81</v>
      </c>
      <c r="N226" t="s">
        <v>81</v>
      </c>
      <c r="O226" t="s">
        <v>81</v>
      </c>
      <c r="P226" t="s">
        <v>81</v>
      </c>
      <c r="Q226" t="s">
        <v>81</v>
      </c>
      <c r="R226" t="s">
        <v>81</v>
      </c>
      <c r="S226" t="s">
        <v>81</v>
      </c>
      <c r="T226" t="s">
        <v>81</v>
      </c>
      <c r="U226" t="s">
        <v>81</v>
      </c>
      <c r="V226" t="s">
        <v>81</v>
      </c>
      <c r="W226" t="s">
        <v>81</v>
      </c>
      <c r="X226" t="s">
        <v>81</v>
      </c>
      <c r="Y226" t="s">
        <v>81</v>
      </c>
      <c r="Z226" t="s">
        <v>81</v>
      </c>
      <c r="AA226" t="s">
        <v>81</v>
      </c>
      <c r="AB226" t="s">
        <v>81</v>
      </c>
      <c r="AC226" t="s">
        <v>81</v>
      </c>
      <c r="AD226" t="s">
        <v>81</v>
      </c>
      <c r="AE226" t="s">
        <v>81</v>
      </c>
      <c r="AF226" t="s">
        <v>81</v>
      </c>
      <c r="AG226" t="s">
        <v>81</v>
      </c>
      <c r="AH226" t="s">
        <v>81</v>
      </c>
      <c r="AI226" t="s">
        <v>81</v>
      </c>
      <c r="AJ226" t="s">
        <v>81</v>
      </c>
      <c r="AK226" t="s">
        <v>81</v>
      </c>
      <c r="AL226" t="s">
        <v>81</v>
      </c>
      <c r="AM226" t="s">
        <v>81</v>
      </c>
      <c r="AN226" t="s">
        <v>81</v>
      </c>
      <c r="AO226" t="s">
        <v>81</v>
      </c>
      <c r="AP226" t="s">
        <v>81</v>
      </c>
      <c r="AQ226" t="s">
        <v>81</v>
      </c>
      <c r="AR226" t="s">
        <v>81</v>
      </c>
      <c r="AS226" t="s">
        <v>81</v>
      </c>
      <c r="AT226" t="s">
        <v>81</v>
      </c>
      <c r="AU226" t="s">
        <v>81</v>
      </c>
      <c r="AV226">
        <v>1</v>
      </c>
      <c r="AW226">
        <v>60000</v>
      </c>
      <c r="AX226" t="s">
        <v>81</v>
      </c>
      <c r="AY226">
        <v>15000</v>
      </c>
      <c r="AZ226" t="s">
        <v>81</v>
      </c>
      <c r="BA226" t="s">
        <v>81</v>
      </c>
      <c r="BB226" t="s">
        <v>81</v>
      </c>
      <c r="BC226" t="s">
        <v>81</v>
      </c>
      <c r="BD226" t="s">
        <v>81</v>
      </c>
      <c r="BE226" t="s">
        <v>81</v>
      </c>
      <c r="BF226" t="s">
        <v>81</v>
      </c>
      <c r="BG226" t="s">
        <v>81</v>
      </c>
      <c r="BH226" t="s">
        <v>81</v>
      </c>
      <c r="BI226" t="s">
        <v>81</v>
      </c>
      <c r="BJ226" t="s">
        <v>81</v>
      </c>
      <c r="BK226" t="s">
        <v>81</v>
      </c>
      <c r="BL226" t="s">
        <v>81</v>
      </c>
      <c r="BM226" t="s">
        <v>81</v>
      </c>
      <c r="BN226" t="s">
        <v>81</v>
      </c>
      <c r="BO226" t="s">
        <v>81</v>
      </c>
      <c r="BP226" t="s">
        <v>81</v>
      </c>
      <c r="BQ226" t="s">
        <v>81</v>
      </c>
      <c r="BR226" t="s">
        <v>81</v>
      </c>
      <c r="BS226" t="s">
        <v>81</v>
      </c>
      <c r="BT226" t="s">
        <v>81</v>
      </c>
      <c r="BU226">
        <v>1</v>
      </c>
      <c r="BV226" t="s">
        <v>81</v>
      </c>
      <c r="BW226" t="s">
        <v>81</v>
      </c>
      <c r="BX226" t="s">
        <v>81</v>
      </c>
      <c r="BY226">
        <v>8</v>
      </c>
      <c r="BZ226">
        <v>1</v>
      </c>
      <c r="CA226" t="s">
        <v>81</v>
      </c>
      <c r="CB226" t="s">
        <v>81</v>
      </c>
      <c r="CC226">
        <v>1</v>
      </c>
      <c r="CD226">
        <v>1</v>
      </c>
      <c r="CE226" t="s">
        <v>81</v>
      </c>
      <c r="CF226" t="s">
        <v>81</v>
      </c>
      <c r="CG226" t="s">
        <v>81</v>
      </c>
      <c r="CH226" t="s">
        <v>81</v>
      </c>
      <c r="CI226" t="s">
        <v>81</v>
      </c>
      <c r="CJ226" t="s">
        <v>81</v>
      </c>
      <c r="CK226" t="s">
        <v>81</v>
      </c>
      <c r="CL226" t="s">
        <v>81</v>
      </c>
      <c r="CM226" t="s">
        <v>81</v>
      </c>
      <c r="CN226" t="s">
        <v>81</v>
      </c>
      <c r="CO226">
        <v>1</v>
      </c>
      <c r="CP226" t="s">
        <v>81</v>
      </c>
      <c r="CQ226" t="s">
        <v>81</v>
      </c>
      <c r="CR226" t="s">
        <v>81</v>
      </c>
      <c r="CS226">
        <v>1</v>
      </c>
      <c r="CT226" t="s">
        <v>81</v>
      </c>
      <c r="CU226">
        <v>1</v>
      </c>
      <c r="CV226" t="s">
        <v>81</v>
      </c>
      <c r="CW226">
        <v>8</v>
      </c>
      <c r="CX226">
        <v>1</v>
      </c>
      <c r="CY226" t="s">
        <v>81</v>
      </c>
      <c r="CZ226" t="s">
        <v>81</v>
      </c>
      <c r="DA226" t="s">
        <v>81</v>
      </c>
      <c r="DB226" t="s">
        <v>81</v>
      </c>
      <c r="DC226" t="s">
        <v>81</v>
      </c>
      <c r="DD226" t="s">
        <v>81</v>
      </c>
      <c r="DE226">
        <v>1</v>
      </c>
      <c r="DF226" t="s">
        <v>81</v>
      </c>
      <c r="DG226">
        <v>6</v>
      </c>
      <c r="DH226">
        <v>1</v>
      </c>
      <c r="DI226" t="s">
        <v>81</v>
      </c>
      <c r="DJ226" t="s">
        <v>81</v>
      </c>
      <c r="DK226" t="s">
        <v>81</v>
      </c>
      <c r="DL226" t="s">
        <v>81</v>
      </c>
      <c r="DM226" t="s">
        <v>81</v>
      </c>
      <c r="DN226">
        <v>1</v>
      </c>
      <c r="DO226" t="s">
        <v>81</v>
      </c>
      <c r="DP226" t="s">
        <v>81</v>
      </c>
      <c r="DQ226" t="s">
        <v>81</v>
      </c>
      <c r="DR226">
        <v>1</v>
      </c>
      <c r="DS226" t="s">
        <v>81</v>
      </c>
      <c r="DT226" t="s">
        <v>81</v>
      </c>
      <c r="DU226" t="s">
        <v>81</v>
      </c>
      <c r="DV226" t="s">
        <v>81</v>
      </c>
      <c r="DW226" t="s">
        <v>81</v>
      </c>
      <c r="DX226" t="s">
        <v>81</v>
      </c>
      <c r="DY226" t="s">
        <v>81</v>
      </c>
      <c r="DZ226" t="s">
        <v>81</v>
      </c>
      <c r="EA226" t="s">
        <v>81</v>
      </c>
      <c r="EB226" t="s">
        <v>81</v>
      </c>
      <c r="EC226" t="s">
        <v>81</v>
      </c>
      <c r="ED226" t="s">
        <v>81</v>
      </c>
      <c r="EE226" t="s">
        <v>81</v>
      </c>
      <c r="EF226" t="s">
        <v>81</v>
      </c>
      <c r="EG226" t="s">
        <v>81</v>
      </c>
      <c r="EH226" t="s">
        <v>81</v>
      </c>
      <c r="EI226" t="s">
        <v>81</v>
      </c>
      <c r="EJ226" t="s">
        <v>81</v>
      </c>
      <c r="EK226" t="s">
        <v>81</v>
      </c>
      <c r="EL226" t="s">
        <v>81</v>
      </c>
      <c r="EM226" t="s">
        <v>81</v>
      </c>
      <c r="EN226" t="s">
        <v>81</v>
      </c>
      <c r="EO226" t="s">
        <v>81</v>
      </c>
      <c r="EP226" t="s">
        <v>81</v>
      </c>
      <c r="EQ226" t="s">
        <v>81</v>
      </c>
      <c r="ER226" t="s">
        <v>81</v>
      </c>
      <c r="ES226" t="s">
        <v>81</v>
      </c>
      <c r="ET226" t="s">
        <v>81</v>
      </c>
      <c r="EU226" t="s">
        <v>81</v>
      </c>
      <c r="EV226" t="s">
        <v>81</v>
      </c>
      <c r="EW226" t="s">
        <v>81</v>
      </c>
      <c r="EX226" t="s">
        <v>81</v>
      </c>
      <c r="EY226" t="s">
        <v>81</v>
      </c>
      <c r="EZ226" t="s">
        <v>81</v>
      </c>
      <c r="FA226" t="s">
        <v>81</v>
      </c>
      <c r="FB226" t="s">
        <v>81</v>
      </c>
      <c r="FC226" t="s">
        <v>81</v>
      </c>
      <c r="FD226" t="s">
        <v>81</v>
      </c>
      <c r="FE226" t="s">
        <v>81</v>
      </c>
      <c r="FF226" t="s">
        <v>81</v>
      </c>
      <c r="FG226" t="s">
        <v>81</v>
      </c>
      <c r="FH226" t="s">
        <v>81</v>
      </c>
      <c r="FI226" t="s">
        <v>81</v>
      </c>
      <c r="FJ226" t="s">
        <v>81</v>
      </c>
      <c r="FK226" t="s">
        <v>81</v>
      </c>
      <c r="FL226" t="s">
        <v>81</v>
      </c>
      <c r="FM226" t="s">
        <v>81</v>
      </c>
      <c r="FN226" t="s">
        <v>81</v>
      </c>
      <c r="FO226" t="s">
        <v>81</v>
      </c>
      <c r="FP226" t="s">
        <v>81</v>
      </c>
      <c r="FQ226" t="s">
        <v>81</v>
      </c>
      <c r="FR226" t="s">
        <v>81</v>
      </c>
      <c r="FS226" t="s">
        <v>81</v>
      </c>
      <c r="FT226" t="s">
        <v>81</v>
      </c>
      <c r="FU226" t="s">
        <v>81</v>
      </c>
      <c r="FV226" t="s">
        <v>81</v>
      </c>
      <c r="FW226" t="s">
        <v>81</v>
      </c>
      <c r="FX226" t="s">
        <v>81</v>
      </c>
      <c r="FY226" t="s">
        <v>81</v>
      </c>
      <c r="FZ226" t="s">
        <v>81</v>
      </c>
      <c r="GA226" t="s">
        <v>81</v>
      </c>
      <c r="GB226" t="s">
        <v>81</v>
      </c>
      <c r="GC226" t="s">
        <v>81</v>
      </c>
      <c r="GD226" t="s">
        <v>81</v>
      </c>
      <c r="GE226" t="s">
        <v>81</v>
      </c>
      <c r="GF226" t="s">
        <v>81</v>
      </c>
      <c r="GG226" t="s">
        <v>81</v>
      </c>
      <c r="GH226" t="s">
        <v>81</v>
      </c>
      <c r="GI226" t="s">
        <v>81</v>
      </c>
      <c r="GJ226" t="s">
        <v>81</v>
      </c>
      <c r="GK226" t="s">
        <v>81</v>
      </c>
      <c r="GL226" t="s">
        <v>81</v>
      </c>
      <c r="GM226" t="s">
        <v>81</v>
      </c>
      <c r="GN226" t="s">
        <v>81</v>
      </c>
      <c r="GO226" t="s">
        <v>81</v>
      </c>
      <c r="GP226" t="s">
        <v>81</v>
      </c>
      <c r="GQ226" t="s">
        <v>81</v>
      </c>
      <c r="GR226" t="s">
        <v>81</v>
      </c>
      <c r="GS226" t="s">
        <v>81</v>
      </c>
      <c r="GT226" t="s">
        <v>81</v>
      </c>
      <c r="GU226" t="s">
        <v>81</v>
      </c>
      <c r="GV226" t="s">
        <v>81</v>
      </c>
      <c r="GW226" t="s">
        <v>81</v>
      </c>
      <c r="GX226" t="s">
        <v>81</v>
      </c>
      <c r="GY226" t="s">
        <v>81</v>
      </c>
      <c r="GZ226" t="s">
        <v>81</v>
      </c>
      <c r="HA226" t="s">
        <v>81</v>
      </c>
      <c r="HB226" t="s">
        <v>81</v>
      </c>
      <c r="HC226" t="s">
        <v>81</v>
      </c>
      <c r="HD226" t="s">
        <v>81</v>
      </c>
      <c r="HE226" t="s">
        <v>81</v>
      </c>
      <c r="HF226" t="s">
        <v>81</v>
      </c>
      <c r="HG226" t="s">
        <v>81</v>
      </c>
      <c r="HH226" t="s">
        <v>81</v>
      </c>
      <c r="HI226" t="s">
        <v>81</v>
      </c>
      <c r="HJ226" t="s">
        <v>81</v>
      </c>
      <c r="HK226" t="s">
        <v>81</v>
      </c>
      <c r="HL226" t="s">
        <v>81</v>
      </c>
      <c r="HM226" t="s">
        <v>81</v>
      </c>
      <c r="HN226" t="s">
        <v>81</v>
      </c>
      <c r="HO226" t="s">
        <v>81</v>
      </c>
      <c r="HP226" t="s">
        <v>81</v>
      </c>
      <c r="HQ226" t="s">
        <v>81</v>
      </c>
      <c r="HR226" t="s">
        <v>81</v>
      </c>
      <c r="HS226" t="s">
        <v>81</v>
      </c>
      <c r="HT226" t="s">
        <v>81</v>
      </c>
      <c r="HU226" t="s">
        <v>81</v>
      </c>
      <c r="HV226" t="s">
        <v>81</v>
      </c>
      <c r="HW226" t="s">
        <v>81</v>
      </c>
      <c r="HX226" t="s">
        <v>81</v>
      </c>
      <c r="HY226" t="s">
        <v>81</v>
      </c>
      <c r="HZ226" t="s">
        <v>81</v>
      </c>
      <c r="IA226" t="s">
        <v>81</v>
      </c>
      <c r="IB226" t="s">
        <v>81</v>
      </c>
      <c r="IC226" t="s">
        <v>81</v>
      </c>
      <c r="ID226" t="s">
        <v>81</v>
      </c>
      <c r="IE226" t="s">
        <v>81</v>
      </c>
      <c r="IF226" t="s">
        <v>81</v>
      </c>
      <c r="IG226" t="s">
        <v>81</v>
      </c>
      <c r="IH226" t="s">
        <v>81</v>
      </c>
      <c r="II226" t="s">
        <v>81</v>
      </c>
      <c r="IJ226" t="s">
        <v>81</v>
      </c>
      <c r="IK226" t="s">
        <v>81</v>
      </c>
      <c r="IL226" t="s">
        <v>81</v>
      </c>
      <c r="IM226" t="s">
        <v>81</v>
      </c>
      <c r="IN226" t="s">
        <v>81</v>
      </c>
      <c r="IO226" t="s">
        <v>81</v>
      </c>
      <c r="IP226" t="s">
        <v>81</v>
      </c>
      <c r="IQ226" t="s">
        <v>81</v>
      </c>
      <c r="IR226" t="s">
        <v>81</v>
      </c>
      <c r="IS226" t="s">
        <v>81</v>
      </c>
      <c r="IT226" t="s">
        <v>81</v>
      </c>
      <c r="IU226" t="s">
        <v>81</v>
      </c>
      <c r="IV226" t="s">
        <v>81</v>
      </c>
      <c r="IW226" t="s">
        <v>81</v>
      </c>
      <c r="IX226" t="s">
        <v>81</v>
      </c>
      <c r="IY226" t="s">
        <v>81</v>
      </c>
      <c r="IZ226" t="s">
        <v>81</v>
      </c>
      <c r="JA226" t="s">
        <v>81</v>
      </c>
      <c r="JB226" t="s">
        <v>81</v>
      </c>
      <c r="JC226" t="s">
        <v>81</v>
      </c>
      <c r="JD226" t="s">
        <v>81</v>
      </c>
      <c r="JE226" t="s">
        <v>81</v>
      </c>
      <c r="JF226" t="s">
        <v>81</v>
      </c>
      <c r="JG226" t="s">
        <v>81</v>
      </c>
      <c r="JH226" t="s">
        <v>81</v>
      </c>
      <c r="JI226" t="s">
        <v>81</v>
      </c>
      <c r="JJ226" t="s">
        <v>81</v>
      </c>
      <c r="JK226" t="s">
        <v>81</v>
      </c>
      <c r="JL226" t="s">
        <v>81</v>
      </c>
      <c r="JM226" t="s">
        <v>81</v>
      </c>
      <c r="JN226" t="s">
        <v>81</v>
      </c>
      <c r="JO226" t="s">
        <v>81</v>
      </c>
      <c r="JP226" t="s">
        <v>81</v>
      </c>
      <c r="JQ226" t="s">
        <v>81</v>
      </c>
      <c r="JR226" t="s">
        <v>81</v>
      </c>
      <c r="JS226" t="s">
        <v>81</v>
      </c>
      <c r="JT226" t="s">
        <v>81</v>
      </c>
      <c r="JU226" t="s">
        <v>81</v>
      </c>
      <c r="JV226" t="s">
        <v>81</v>
      </c>
      <c r="JW226" t="s">
        <v>81</v>
      </c>
      <c r="JX226" t="s">
        <v>81</v>
      </c>
      <c r="JY226" t="s">
        <v>81</v>
      </c>
      <c r="JZ226" t="s">
        <v>81</v>
      </c>
      <c r="KA226" t="s">
        <v>81</v>
      </c>
      <c r="KB226" t="s">
        <v>81</v>
      </c>
      <c r="KC226" t="s">
        <v>81</v>
      </c>
      <c r="KD226" t="s">
        <v>81</v>
      </c>
      <c r="KE226" t="s">
        <v>81</v>
      </c>
      <c r="KF226" t="s">
        <v>81</v>
      </c>
      <c r="KG226" t="s">
        <v>81</v>
      </c>
      <c r="KH226" t="s">
        <v>81</v>
      </c>
      <c r="KI226" t="s">
        <v>81</v>
      </c>
      <c r="KJ226" t="s">
        <v>81</v>
      </c>
      <c r="KK226" t="s">
        <v>81</v>
      </c>
      <c r="KL226" t="s">
        <v>81</v>
      </c>
      <c r="KM226" t="s">
        <v>81</v>
      </c>
      <c r="KN226" t="s">
        <v>81</v>
      </c>
      <c r="KO226" t="s">
        <v>81</v>
      </c>
      <c r="KP226" t="s">
        <v>81</v>
      </c>
      <c r="KQ226" t="s">
        <v>81</v>
      </c>
      <c r="KR226" t="s">
        <v>81</v>
      </c>
      <c r="KS226" t="s">
        <v>81</v>
      </c>
      <c r="KT226" t="s">
        <v>81</v>
      </c>
      <c r="KU226" t="s">
        <v>81</v>
      </c>
      <c r="KV226" t="s">
        <v>81</v>
      </c>
      <c r="KW226" t="s">
        <v>81</v>
      </c>
      <c r="KX226" t="s">
        <v>81</v>
      </c>
      <c r="KY226" t="s">
        <v>81</v>
      </c>
      <c r="KZ226" t="s">
        <v>81</v>
      </c>
      <c r="LA226" t="s">
        <v>81</v>
      </c>
      <c r="LB226" t="s">
        <v>81</v>
      </c>
      <c r="LC226" t="s">
        <v>81</v>
      </c>
      <c r="LD226" t="s">
        <v>81</v>
      </c>
      <c r="LE226" t="s">
        <v>81</v>
      </c>
      <c r="LF226" t="s">
        <v>81</v>
      </c>
      <c r="LG226" t="s">
        <v>81</v>
      </c>
      <c r="LH226" t="s">
        <v>81</v>
      </c>
      <c r="LI226" t="s">
        <v>81</v>
      </c>
      <c r="LJ226" t="s">
        <v>81</v>
      </c>
      <c r="LK226" t="s">
        <v>81</v>
      </c>
      <c r="LL226" t="s">
        <v>81</v>
      </c>
      <c r="LM226" t="s">
        <v>81</v>
      </c>
      <c r="LN226" t="s">
        <v>81</v>
      </c>
      <c r="LO226" t="s">
        <v>81</v>
      </c>
      <c r="LP226" t="s">
        <v>81</v>
      </c>
      <c r="LQ226" t="s">
        <v>81</v>
      </c>
      <c r="LR226" t="s">
        <v>81</v>
      </c>
      <c r="LS226" t="s">
        <v>81</v>
      </c>
      <c r="LT226" t="s">
        <v>81</v>
      </c>
      <c r="LU226" t="s">
        <v>81</v>
      </c>
      <c r="LV226" t="s">
        <v>81</v>
      </c>
      <c r="LW226" t="s">
        <v>81</v>
      </c>
      <c r="LX226" t="s">
        <v>81</v>
      </c>
      <c r="LY226" t="s">
        <v>81</v>
      </c>
      <c r="LZ226" t="s">
        <v>81</v>
      </c>
      <c r="MA226" t="s">
        <v>81</v>
      </c>
      <c r="MB226" t="s">
        <v>81</v>
      </c>
      <c r="MC226" t="s">
        <v>81</v>
      </c>
      <c r="MD226" t="s">
        <v>81</v>
      </c>
      <c r="ME226" t="s">
        <v>81</v>
      </c>
      <c r="MF226" t="s">
        <v>81</v>
      </c>
      <c r="MG226" t="s">
        <v>81</v>
      </c>
      <c r="MH226" t="s">
        <v>81</v>
      </c>
      <c r="MI226" t="s">
        <v>81</v>
      </c>
      <c r="MJ226" t="s">
        <v>81</v>
      </c>
      <c r="MK226" t="s">
        <v>81</v>
      </c>
      <c r="ML226" t="s">
        <v>81</v>
      </c>
      <c r="MM226" t="s">
        <v>81</v>
      </c>
      <c r="MN226" t="s">
        <v>81</v>
      </c>
      <c r="MO226" t="s">
        <v>81</v>
      </c>
      <c r="MP226" t="s">
        <v>81</v>
      </c>
      <c r="MQ226" t="s">
        <v>81</v>
      </c>
      <c r="MR226" t="s">
        <v>81</v>
      </c>
      <c r="MS226" t="s">
        <v>81</v>
      </c>
      <c r="MT226" t="s">
        <v>81</v>
      </c>
      <c r="MU226" t="s">
        <v>81</v>
      </c>
      <c r="MV226" t="s">
        <v>81</v>
      </c>
      <c r="MW226" t="s">
        <v>81</v>
      </c>
      <c r="MX226" t="s">
        <v>81</v>
      </c>
      <c r="MY226" t="s">
        <v>81</v>
      </c>
      <c r="MZ226" t="s">
        <v>81</v>
      </c>
      <c r="NA226" t="s">
        <v>81</v>
      </c>
      <c r="NB226" t="s">
        <v>81</v>
      </c>
      <c r="NC226" t="s">
        <v>81</v>
      </c>
      <c r="ND226" t="s">
        <v>81</v>
      </c>
      <c r="NE226" t="s">
        <v>81</v>
      </c>
      <c r="NF226" t="s">
        <v>81</v>
      </c>
      <c r="NG226" t="s">
        <v>81</v>
      </c>
      <c r="NH226" t="s">
        <v>81</v>
      </c>
      <c r="NI226" t="s">
        <v>81</v>
      </c>
      <c r="NJ226" t="s">
        <v>81</v>
      </c>
      <c r="NK226" t="s">
        <v>81</v>
      </c>
      <c r="NL226" t="s">
        <v>81</v>
      </c>
      <c r="NM226" t="s">
        <v>81</v>
      </c>
      <c r="NN226" t="s">
        <v>81</v>
      </c>
      <c r="NO226" t="s">
        <v>81</v>
      </c>
      <c r="NP226" t="s">
        <v>81</v>
      </c>
      <c r="NQ226" t="s">
        <v>81</v>
      </c>
      <c r="NR226" t="s">
        <v>81</v>
      </c>
      <c r="NS226" t="s">
        <v>81</v>
      </c>
      <c r="NT226" t="s">
        <v>81</v>
      </c>
      <c r="NU226" t="s">
        <v>81</v>
      </c>
      <c r="NV226" t="s">
        <v>81</v>
      </c>
      <c r="NW226" t="s">
        <v>81</v>
      </c>
      <c r="NX226" t="s">
        <v>81</v>
      </c>
      <c r="NY226" t="s">
        <v>81</v>
      </c>
      <c r="NZ226" t="s">
        <v>81</v>
      </c>
      <c r="OA226" t="s">
        <v>81</v>
      </c>
      <c r="OB226" t="s">
        <v>81</v>
      </c>
      <c r="OC226" t="s">
        <v>81</v>
      </c>
      <c r="OD226" t="s">
        <v>81</v>
      </c>
      <c r="OE226" t="s">
        <v>81</v>
      </c>
      <c r="OF226" t="s">
        <v>81</v>
      </c>
      <c r="OG226" t="s">
        <v>81</v>
      </c>
      <c r="OH226" t="s">
        <v>81</v>
      </c>
      <c r="OI226" t="s">
        <v>81</v>
      </c>
      <c r="OJ226" t="s">
        <v>81</v>
      </c>
      <c r="OK226" t="s">
        <v>81</v>
      </c>
      <c r="OL226" t="s">
        <v>81</v>
      </c>
      <c r="OM226">
        <v>1</v>
      </c>
      <c r="ON226">
        <v>1</v>
      </c>
      <c r="OO226">
        <v>24</v>
      </c>
      <c r="OP226" t="s">
        <v>81</v>
      </c>
      <c r="OQ226" t="s">
        <v>81</v>
      </c>
      <c r="OR226" t="s">
        <v>81</v>
      </c>
      <c r="OS226" t="s">
        <v>81</v>
      </c>
      <c r="OT226" t="s">
        <v>81</v>
      </c>
      <c r="OU226" t="s">
        <v>81</v>
      </c>
      <c r="OV226" t="s">
        <v>81</v>
      </c>
      <c r="OW226" t="s">
        <v>81</v>
      </c>
      <c r="OX226" t="s">
        <v>81</v>
      </c>
      <c r="OY226" t="s">
        <v>81</v>
      </c>
      <c r="OZ226" t="s">
        <v>81</v>
      </c>
      <c r="PA226" t="s">
        <v>81</v>
      </c>
      <c r="PB226" t="s">
        <v>81</v>
      </c>
      <c r="PC226" t="s">
        <v>81</v>
      </c>
      <c r="PD226" t="s">
        <v>81</v>
      </c>
    </row>
    <row r="227" spans="1:420" x14ac:dyDescent="0.35">
      <c r="A227" s="20">
        <v>3040930</v>
      </c>
      <c r="B227" s="20">
        <v>3</v>
      </c>
      <c r="C227" s="20">
        <v>4</v>
      </c>
      <c r="D227" s="20">
        <v>9</v>
      </c>
      <c r="E227" s="20" t="s">
        <v>2201</v>
      </c>
      <c r="F227" s="20">
        <v>1</v>
      </c>
      <c r="G227" s="20">
        <v>2</v>
      </c>
      <c r="H227" s="20">
        <v>2</v>
      </c>
      <c r="I227" s="20">
        <v>120</v>
      </c>
      <c r="J227" s="20">
        <v>100</v>
      </c>
      <c r="K227" s="20">
        <v>5</v>
      </c>
      <c r="L227" s="20">
        <v>5500</v>
      </c>
      <c r="M227" s="20">
        <v>13</v>
      </c>
      <c r="N227" s="20">
        <v>2</v>
      </c>
      <c r="O227" s="20">
        <v>2</v>
      </c>
      <c r="P227" s="20">
        <v>60</v>
      </c>
      <c r="Q227" s="20">
        <v>3</v>
      </c>
      <c r="R227" t="s">
        <v>81</v>
      </c>
      <c r="S227" s="20">
        <v>25000</v>
      </c>
      <c r="T227" t="s">
        <v>81</v>
      </c>
      <c r="U227" t="s">
        <v>81</v>
      </c>
      <c r="V227" t="s">
        <v>81</v>
      </c>
      <c r="W227" t="s">
        <v>81</v>
      </c>
      <c r="X227" t="s">
        <v>81</v>
      </c>
      <c r="Y227" t="s">
        <v>81</v>
      </c>
      <c r="Z227" t="s">
        <v>81</v>
      </c>
      <c r="AA227" t="s">
        <v>81</v>
      </c>
      <c r="AB227" t="s">
        <v>81</v>
      </c>
      <c r="AC227" t="s">
        <v>81</v>
      </c>
      <c r="AD227" t="s">
        <v>81</v>
      </c>
      <c r="AE227" t="s">
        <v>81</v>
      </c>
      <c r="AF227" t="s">
        <v>81</v>
      </c>
      <c r="AG227" t="s">
        <v>81</v>
      </c>
      <c r="AH227" t="s">
        <v>81</v>
      </c>
      <c r="AI227" t="s">
        <v>81</v>
      </c>
      <c r="AJ227" t="s">
        <v>81</v>
      </c>
      <c r="AK227" t="s">
        <v>81</v>
      </c>
      <c r="AL227" t="s">
        <v>81</v>
      </c>
      <c r="AM227" t="s">
        <v>81</v>
      </c>
      <c r="AN227" t="s">
        <v>81</v>
      </c>
      <c r="AO227" t="s">
        <v>81</v>
      </c>
      <c r="AP227" t="s">
        <v>81</v>
      </c>
      <c r="AQ227" t="s">
        <v>81</v>
      </c>
      <c r="AR227" t="s">
        <v>81</v>
      </c>
      <c r="AS227" t="s">
        <v>81</v>
      </c>
      <c r="AT227" t="s">
        <v>81</v>
      </c>
      <c r="AU227" t="s">
        <v>81</v>
      </c>
      <c r="AV227">
        <v>2</v>
      </c>
      <c r="AW227" t="s">
        <v>81</v>
      </c>
      <c r="AX227">
        <v>90000</v>
      </c>
      <c r="AY227">
        <v>35000</v>
      </c>
      <c r="AZ227">
        <v>25000</v>
      </c>
      <c r="BA227">
        <v>100000</v>
      </c>
      <c r="BB227">
        <v>50000</v>
      </c>
      <c r="BC227">
        <v>35000</v>
      </c>
      <c r="BD227">
        <v>35000</v>
      </c>
      <c r="BE227" t="s">
        <v>81</v>
      </c>
      <c r="BF227" t="s">
        <v>81</v>
      </c>
      <c r="BG227" t="s">
        <v>81</v>
      </c>
      <c r="BH227" t="s">
        <v>81</v>
      </c>
      <c r="BI227" t="s">
        <v>81</v>
      </c>
      <c r="BJ227" t="s">
        <v>81</v>
      </c>
      <c r="BK227" t="s">
        <v>81</v>
      </c>
      <c r="BL227" t="s">
        <v>81</v>
      </c>
      <c r="BM227" t="s">
        <v>81</v>
      </c>
      <c r="BN227" t="s">
        <v>81</v>
      </c>
      <c r="BO227" t="s">
        <v>81</v>
      </c>
      <c r="BP227" t="s">
        <v>81</v>
      </c>
      <c r="BQ227" t="s">
        <v>81</v>
      </c>
      <c r="BR227" t="s">
        <v>81</v>
      </c>
      <c r="BS227" t="s">
        <v>81</v>
      </c>
      <c r="BT227" t="s">
        <v>81</v>
      </c>
      <c r="BU227" s="27">
        <v>0</v>
      </c>
      <c r="BV227" t="s">
        <v>81</v>
      </c>
      <c r="BW227">
        <v>1</v>
      </c>
      <c r="BX227" t="s">
        <v>81</v>
      </c>
      <c r="BY227">
        <v>1</v>
      </c>
      <c r="BZ227">
        <v>1</v>
      </c>
      <c r="CA227">
        <v>1</v>
      </c>
      <c r="CB227" t="s">
        <v>81</v>
      </c>
      <c r="CC227" t="s">
        <v>81</v>
      </c>
      <c r="CD227">
        <v>1</v>
      </c>
      <c r="CE227" t="s">
        <v>81</v>
      </c>
      <c r="CF227" t="s">
        <v>81</v>
      </c>
      <c r="CG227" t="s">
        <v>81</v>
      </c>
      <c r="CH227" t="s">
        <v>81</v>
      </c>
      <c r="CI227" t="s">
        <v>81</v>
      </c>
      <c r="CJ227" t="s">
        <v>81</v>
      </c>
      <c r="CK227" t="s">
        <v>81</v>
      </c>
      <c r="CL227" t="s">
        <v>81</v>
      </c>
      <c r="CM227" t="s">
        <v>81</v>
      </c>
      <c r="CN227" t="s">
        <v>81</v>
      </c>
      <c r="CO227">
        <v>2</v>
      </c>
      <c r="CP227" t="s">
        <v>81</v>
      </c>
      <c r="CQ227" t="s">
        <v>81</v>
      </c>
      <c r="CR227" t="s">
        <v>81</v>
      </c>
      <c r="CS227">
        <v>1</v>
      </c>
      <c r="CT227" t="s">
        <v>81</v>
      </c>
      <c r="CU227" t="s">
        <v>81</v>
      </c>
      <c r="CV227" t="s">
        <v>81</v>
      </c>
      <c r="CW227" t="s">
        <v>81</v>
      </c>
      <c r="CX227" t="s">
        <v>81</v>
      </c>
      <c r="CY227">
        <v>2</v>
      </c>
      <c r="CZ227" t="s">
        <v>81</v>
      </c>
      <c r="DA227" t="s">
        <v>81</v>
      </c>
      <c r="DB227" t="s">
        <v>81</v>
      </c>
      <c r="DC227">
        <v>1</v>
      </c>
      <c r="DD227" t="s">
        <v>81</v>
      </c>
      <c r="DE227" t="s">
        <v>81</v>
      </c>
      <c r="DF227">
        <v>2</v>
      </c>
      <c r="DG227" t="s">
        <v>81</v>
      </c>
      <c r="DH227">
        <v>1</v>
      </c>
      <c r="DI227" t="s">
        <v>81</v>
      </c>
      <c r="DJ227" t="s">
        <v>81</v>
      </c>
      <c r="DK227" t="s">
        <v>81</v>
      </c>
      <c r="DL227" t="s">
        <v>81</v>
      </c>
      <c r="DM227" t="s">
        <v>81</v>
      </c>
      <c r="DN227" t="s">
        <v>81</v>
      </c>
      <c r="DO227" t="s">
        <v>81</v>
      </c>
      <c r="DP227">
        <v>2</v>
      </c>
      <c r="DQ227" t="s">
        <v>81</v>
      </c>
      <c r="DR227">
        <v>1</v>
      </c>
      <c r="DS227" t="s">
        <v>81</v>
      </c>
      <c r="DT227" t="s">
        <v>81</v>
      </c>
      <c r="DU227" t="s">
        <v>81</v>
      </c>
      <c r="DV227" t="s">
        <v>81</v>
      </c>
      <c r="DW227" t="s">
        <v>81</v>
      </c>
      <c r="DX227">
        <v>1</v>
      </c>
      <c r="DY227">
        <v>1</v>
      </c>
      <c r="DZ227" t="s">
        <v>81</v>
      </c>
      <c r="EA227" t="s">
        <v>81</v>
      </c>
      <c r="EB227">
        <v>20</v>
      </c>
      <c r="EC227" t="s">
        <v>81</v>
      </c>
      <c r="ED227" t="s">
        <v>81</v>
      </c>
      <c r="EE227" t="s">
        <v>81</v>
      </c>
      <c r="EF227" t="s">
        <v>81</v>
      </c>
      <c r="EG227" t="s">
        <v>81</v>
      </c>
      <c r="EH227" t="s">
        <v>81</v>
      </c>
      <c r="EI227" t="s">
        <v>81</v>
      </c>
      <c r="EJ227" t="s">
        <v>81</v>
      </c>
      <c r="EK227" t="s">
        <v>81</v>
      </c>
      <c r="EL227" t="s">
        <v>81</v>
      </c>
      <c r="EM227">
        <v>1</v>
      </c>
      <c r="EN227">
        <v>1</v>
      </c>
      <c r="EO227" t="s">
        <v>81</v>
      </c>
      <c r="EP227" t="s">
        <v>81</v>
      </c>
      <c r="EQ227">
        <v>1</v>
      </c>
      <c r="ER227">
        <v>1</v>
      </c>
      <c r="ES227" t="s">
        <v>81</v>
      </c>
      <c r="ET227" t="s">
        <v>81</v>
      </c>
      <c r="EU227" t="s">
        <v>81</v>
      </c>
      <c r="EV227">
        <v>1</v>
      </c>
      <c r="EW227" t="s">
        <v>81</v>
      </c>
      <c r="EX227">
        <v>1</v>
      </c>
      <c r="EY227" t="s">
        <v>81</v>
      </c>
      <c r="EZ227">
        <v>20</v>
      </c>
      <c r="FA227">
        <v>1</v>
      </c>
      <c r="FB227" t="s">
        <v>81</v>
      </c>
      <c r="FC227" t="s">
        <v>81</v>
      </c>
      <c r="FD227" t="s">
        <v>81</v>
      </c>
      <c r="FE227" t="s">
        <v>81</v>
      </c>
      <c r="FF227" t="s">
        <v>81</v>
      </c>
      <c r="FG227">
        <v>2</v>
      </c>
      <c r="FH227">
        <v>1</v>
      </c>
      <c r="FI227" t="s">
        <v>81</v>
      </c>
      <c r="FJ227">
        <v>30</v>
      </c>
      <c r="FK227">
        <v>1</v>
      </c>
      <c r="FL227" t="s">
        <v>81</v>
      </c>
      <c r="FM227" t="s">
        <v>81</v>
      </c>
      <c r="FN227" t="s">
        <v>81</v>
      </c>
      <c r="FO227" t="s">
        <v>81</v>
      </c>
      <c r="FP227" t="s">
        <v>81</v>
      </c>
      <c r="FQ227">
        <v>2</v>
      </c>
      <c r="FR227">
        <v>1</v>
      </c>
      <c r="FS227" t="s">
        <v>81</v>
      </c>
      <c r="FT227" t="s">
        <v>81</v>
      </c>
      <c r="FU227">
        <v>1</v>
      </c>
      <c r="FV227" t="s">
        <v>81</v>
      </c>
      <c r="FW227" t="s">
        <v>81</v>
      </c>
      <c r="FX227" t="s">
        <v>81</v>
      </c>
      <c r="FY227" t="s">
        <v>81</v>
      </c>
      <c r="FZ227" t="s">
        <v>81</v>
      </c>
      <c r="GA227" t="s">
        <v>81</v>
      </c>
      <c r="GB227" t="s">
        <v>81</v>
      </c>
      <c r="GC227" t="s">
        <v>81</v>
      </c>
      <c r="GD227" t="s">
        <v>81</v>
      </c>
      <c r="GE227" t="s">
        <v>81</v>
      </c>
      <c r="GF227" t="s">
        <v>81</v>
      </c>
      <c r="GG227" t="s">
        <v>81</v>
      </c>
      <c r="GH227" t="s">
        <v>81</v>
      </c>
      <c r="GI227" t="s">
        <v>81</v>
      </c>
      <c r="GJ227" t="s">
        <v>81</v>
      </c>
      <c r="GK227" t="s">
        <v>81</v>
      </c>
      <c r="GL227" t="s">
        <v>81</v>
      </c>
      <c r="GM227" t="s">
        <v>81</v>
      </c>
      <c r="GN227" t="s">
        <v>81</v>
      </c>
      <c r="GO227" t="s">
        <v>81</v>
      </c>
      <c r="GP227" t="s">
        <v>81</v>
      </c>
      <c r="GQ227" t="s">
        <v>81</v>
      </c>
      <c r="GR227" t="s">
        <v>81</v>
      </c>
      <c r="GS227" t="s">
        <v>81</v>
      </c>
      <c r="GT227" t="s">
        <v>81</v>
      </c>
      <c r="GU227" t="s">
        <v>81</v>
      </c>
      <c r="GV227" t="s">
        <v>81</v>
      </c>
      <c r="GW227" t="s">
        <v>81</v>
      </c>
      <c r="GX227" t="s">
        <v>81</v>
      </c>
      <c r="GY227" t="s">
        <v>81</v>
      </c>
      <c r="GZ227" t="s">
        <v>81</v>
      </c>
      <c r="HA227" t="s">
        <v>81</v>
      </c>
      <c r="HB227" t="s">
        <v>81</v>
      </c>
      <c r="HC227" t="s">
        <v>81</v>
      </c>
      <c r="HD227" t="s">
        <v>81</v>
      </c>
      <c r="HE227" t="s">
        <v>81</v>
      </c>
      <c r="HF227" t="s">
        <v>81</v>
      </c>
      <c r="HG227" t="s">
        <v>81</v>
      </c>
      <c r="HH227" t="s">
        <v>81</v>
      </c>
      <c r="HI227" t="s">
        <v>81</v>
      </c>
      <c r="HJ227" t="s">
        <v>81</v>
      </c>
      <c r="HK227" t="s">
        <v>81</v>
      </c>
      <c r="HL227" t="s">
        <v>81</v>
      </c>
      <c r="HM227" t="s">
        <v>81</v>
      </c>
      <c r="HN227" t="s">
        <v>81</v>
      </c>
      <c r="HO227" t="s">
        <v>81</v>
      </c>
      <c r="HP227" t="s">
        <v>81</v>
      </c>
      <c r="HQ227" t="s">
        <v>81</v>
      </c>
      <c r="HR227" t="s">
        <v>81</v>
      </c>
      <c r="HS227" t="s">
        <v>81</v>
      </c>
      <c r="HT227" t="s">
        <v>81</v>
      </c>
      <c r="HU227" t="s">
        <v>81</v>
      </c>
      <c r="HV227" t="s">
        <v>81</v>
      </c>
      <c r="HW227" t="s">
        <v>81</v>
      </c>
      <c r="HX227" t="s">
        <v>81</v>
      </c>
      <c r="HY227" t="s">
        <v>81</v>
      </c>
      <c r="HZ227" t="s">
        <v>81</v>
      </c>
      <c r="IA227" t="s">
        <v>81</v>
      </c>
      <c r="IB227" t="s">
        <v>81</v>
      </c>
      <c r="IC227" t="s">
        <v>81</v>
      </c>
      <c r="ID227" t="s">
        <v>81</v>
      </c>
      <c r="IE227" t="s">
        <v>81</v>
      </c>
      <c r="IF227" t="s">
        <v>81</v>
      </c>
      <c r="IG227" t="s">
        <v>81</v>
      </c>
      <c r="IH227" t="s">
        <v>81</v>
      </c>
      <c r="II227" t="s">
        <v>81</v>
      </c>
      <c r="IJ227" t="s">
        <v>81</v>
      </c>
      <c r="IK227" t="s">
        <v>81</v>
      </c>
      <c r="IL227" t="s">
        <v>81</v>
      </c>
      <c r="IM227" t="s">
        <v>81</v>
      </c>
      <c r="IN227" t="s">
        <v>81</v>
      </c>
      <c r="IO227" t="s">
        <v>81</v>
      </c>
      <c r="IP227" t="s">
        <v>81</v>
      </c>
      <c r="IQ227" t="s">
        <v>81</v>
      </c>
      <c r="IR227" t="s">
        <v>81</v>
      </c>
      <c r="IS227" t="s">
        <v>81</v>
      </c>
      <c r="IT227" t="s">
        <v>81</v>
      </c>
      <c r="IU227" t="s">
        <v>81</v>
      </c>
      <c r="IV227" t="s">
        <v>81</v>
      </c>
      <c r="IW227" t="s">
        <v>81</v>
      </c>
      <c r="IX227" t="s">
        <v>81</v>
      </c>
      <c r="IY227" t="s">
        <v>81</v>
      </c>
      <c r="IZ227" t="s">
        <v>81</v>
      </c>
      <c r="JA227" t="s">
        <v>81</v>
      </c>
      <c r="JB227" t="s">
        <v>81</v>
      </c>
      <c r="JC227" t="s">
        <v>81</v>
      </c>
      <c r="JD227" t="s">
        <v>81</v>
      </c>
      <c r="JE227" t="s">
        <v>81</v>
      </c>
      <c r="JF227" t="s">
        <v>81</v>
      </c>
      <c r="JG227" t="s">
        <v>81</v>
      </c>
      <c r="JH227" t="s">
        <v>81</v>
      </c>
      <c r="JI227" t="s">
        <v>81</v>
      </c>
      <c r="JJ227" t="s">
        <v>81</v>
      </c>
      <c r="JK227" t="s">
        <v>81</v>
      </c>
      <c r="JL227" t="s">
        <v>81</v>
      </c>
      <c r="JM227" t="s">
        <v>81</v>
      </c>
      <c r="JN227" t="s">
        <v>81</v>
      </c>
      <c r="JO227" t="s">
        <v>81</v>
      </c>
      <c r="JP227" t="s">
        <v>81</v>
      </c>
      <c r="JQ227" t="s">
        <v>81</v>
      </c>
      <c r="JR227" t="s">
        <v>81</v>
      </c>
      <c r="JS227" t="s">
        <v>81</v>
      </c>
      <c r="JT227" t="s">
        <v>81</v>
      </c>
      <c r="JU227" t="s">
        <v>81</v>
      </c>
      <c r="JV227" t="s">
        <v>81</v>
      </c>
      <c r="JW227" t="s">
        <v>81</v>
      </c>
      <c r="JX227" t="s">
        <v>81</v>
      </c>
      <c r="JY227" t="s">
        <v>81</v>
      </c>
      <c r="JZ227" t="s">
        <v>81</v>
      </c>
      <c r="KA227" t="s">
        <v>81</v>
      </c>
      <c r="KB227" t="s">
        <v>81</v>
      </c>
      <c r="KC227" t="s">
        <v>81</v>
      </c>
      <c r="KD227" t="s">
        <v>81</v>
      </c>
      <c r="KE227" t="s">
        <v>81</v>
      </c>
      <c r="KF227" t="s">
        <v>81</v>
      </c>
      <c r="KG227" t="s">
        <v>81</v>
      </c>
      <c r="KH227" t="s">
        <v>81</v>
      </c>
      <c r="KI227" t="s">
        <v>81</v>
      </c>
      <c r="KJ227" t="s">
        <v>81</v>
      </c>
      <c r="KK227" t="s">
        <v>81</v>
      </c>
      <c r="KL227" t="s">
        <v>81</v>
      </c>
      <c r="KM227" t="s">
        <v>81</v>
      </c>
      <c r="KN227" t="s">
        <v>81</v>
      </c>
      <c r="KO227" t="s">
        <v>81</v>
      </c>
      <c r="KP227" t="s">
        <v>81</v>
      </c>
      <c r="KQ227" t="s">
        <v>81</v>
      </c>
      <c r="KR227" t="s">
        <v>81</v>
      </c>
      <c r="KS227" t="s">
        <v>81</v>
      </c>
      <c r="KT227" t="s">
        <v>81</v>
      </c>
      <c r="KU227" t="s">
        <v>81</v>
      </c>
      <c r="KV227" t="s">
        <v>81</v>
      </c>
      <c r="KW227" t="s">
        <v>81</v>
      </c>
      <c r="KX227" t="s">
        <v>81</v>
      </c>
      <c r="KY227" t="s">
        <v>81</v>
      </c>
      <c r="KZ227" t="s">
        <v>81</v>
      </c>
      <c r="LA227" t="s">
        <v>81</v>
      </c>
      <c r="LB227" t="s">
        <v>81</v>
      </c>
      <c r="LC227" t="s">
        <v>81</v>
      </c>
      <c r="LD227" t="s">
        <v>81</v>
      </c>
      <c r="LE227" t="s">
        <v>81</v>
      </c>
      <c r="LF227" t="s">
        <v>81</v>
      </c>
      <c r="LG227" t="s">
        <v>81</v>
      </c>
      <c r="LH227" t="s">
        <v>81</v>
      </c>
      <c r="LI227" t="s">
        <v>81</v>
      </c>
      <c r="LJ227" t="s">
        <v>81</v>
      </c>
      <c r="LK227" t="s">
        <v>81</v>
      </c>
      <c r="LL227" t="s">
        <v>81</v>
      </c>
      <c r="LM227" t="s">
        <v>81</v>
      </c>
      <c r="LN227" t="s">
        <v>81</v>
      </c>
      <c r="LO227" t="s">
        <v>81</v>
      </c>
      <c r="LP227" t="s">
        <v>81</v>
      </c>
      <c r="LQ227" t="s">
        <v>81</v>
      </c>
      <c r="LR227" t="s">
        <v>81</v>
      </c>
      <c r="LS227" t="s">
        <v>81</v>
      </c>
      <c r="LT227" t="s">
        <v>81</v>
      </c>
      <c r="LU227" t="s">
        <v>81</v>
      </c>
      <c r="LV227" t="s">
        <v>81</v>
      </c>
      <c r="LW227" t="s">
        <v>81</v>
      </c>
      <c r="LX227" t="s">
        <v>81</v>
      </c>
      <c r="LY227" t="s">
        <v>81</v>
      </c>
      <c r="LZ227" t="s">
        <v>81</v>
      </c>
      <c r="MA227" t="s">
        <v>81</v>
      </c>
      <c r="MB227" t="s">
        <v>81</v>
      </c>
      <c r="MC227" t="s">
        <v>81</v>
      </c>
      <c r="MD227" t="s">
        <v>81</v>
      </c>
      <c r="ME227" t="s">
        <v>81</v>
      </c>
      <c r="MF227" t="s">
        <v>81</v>
      </c>
      <c r="MG227" t="s">
        <v>81</v>
      </c>
      <c r="MH227" t="s">
        <v>81</v>
      </c>
      <c r="MI227" t="s">
        <v>81</v>
      </c>
      <c r="MJ227" t="s">
        <v>81</v>
      </c>
      <c r="MK227" t="s">
        <v>81</v>
      </c>
      <c r="ML227" t="s">
        <v>81</v>
      </c>
      <c r="MM227" t="s">
        <v>81</v>
      </c>
      <c r="MN227" t="s">
        <v>81</v>
      </c>
      <c r="MO227" t="s">
        <v>81</v>
      </c>
      <c r="MP227" t="s">
        <v>81</v>
      </c>
      <c r="MQ227" t="s">
        <v>81</v>
      </c>
      <c r="MR227" t="s">
        <v>81</v>
      </c>
      <c r="MS227" t="s">
        <v>81</v>
      </c>
      <c r="MT227" t="s">
        <v>81</v>
      </c>
      <c r="MU227" t="s">
        <v>81</v>
      </c>
      <c r="MV227" t="s">
        <v>81</v>
      </c>
      <c r="MW227" t="s">
        <v>81</v>
      </c>
      <c r="MX227" t="s">
        <v>81</v>
      </c>
      <c r="MY227" t="s">
        <v>81</v>
      </c>
      <c r="MZ227" t="s">
        <v>81</v>
      </c>
      <c r="NA227" t="s">
        <v>81</v>
      </c>
      <c r="NB227" t="s">
        <v>81</v>
      </c>
      <c r="NC227" t="s">
        <v>81</v>
      </c>
      <c r="ND227" t="s">
        <v>81</v>
      </c>
      <c r="NE227" t="s">
        <v>81</v>
      </c>
      <c r="NF227" t="s">
        <v>81</v>
      </c>
      <c r="NG227" t="s">
        <v>81</v>
      </c>
      <c r="NH227" t="s">
        <v>81</v>
      </c>
      <c r="NI227" t="s">
        <v>81</v>
      </c>
      <c r="NJ227" t="s">
        <v>81</v>
      </c>
      <c r="NK227" t="s">
        <v>81</v>
      </c>
      <c r="NL227" t="s">
        <v>81</v>
      </c>
      <c r="NM227" t="s">
        <v>81</v>
      </c>
      <c r="NN227" t="s">
        <v>81</v>
      </c>
      <c r="NO227" t="s">
        <v>81</v>
      </c>
      <c r="NP227" t="s">
        <v>81</v>
      </c>
      <c r="NQ227" t="s">
        <v>81</v>
      </c>
      <c r="NR227" t="s">
        <v>81</v>
      </c>
      <c r="NS227" t="s">
        <v>81</v>
      </c>
      <c r="NT227" t="s">
        <v>81</v>
      </c>
      <c r="NU227" t="s">
        <v>81</v>
      </c>
      <c r="NV227" t="s">
        <v>81</v>
      </c>
      <c r="NW227" t="s">
        <v>81</v>
      </c>
      <c r="NX227" t="s">
        <v>81</v>
      </c>
      <c r="NY227" t="s">
        <v>81</v>
      </c>
      <c r="NZ227" t="s">
        <v>81</v>
      </c>
      <c r="OA227" t="s">
        <v>81</v>
      </c>
      <c r="OB227" t="s">
        <v>81</v>
      </c>
      <c r="OC227" t="s">
        <v>81</v>
      </c>
      <c r="OD227" t="s">
        <v>81</v>
      </c>
      <c r="OE227" t="s">
        <v>81</v>
      </c>
      <c r="OF227" t="s">
        <v>81</v>
      </c>
      <c r="OG227" t="s">
        <v>81</v>
      </c>
      <c r="OH227" t="s">
        <v>81</v>
      </c>
      <c r="OI227" t="s">
        <v>81</v>
      </c>
      <c r="OJ227" t="s">
        <v>81</v>
      </c>
      <c r="OK227" t="s">
        <v>81</v>
      </c>
      <c r="OL227" t="s">
        <v>81</v>
      </c>
      <c r="OM227">
        <v>1</v>
      </c>
      <c r="ON227">
        <v>1</v>
      </c>
      <c r="OO227">
        <v>24</v>
      </c>
      <c r="OP227">
        <v>1</v>
      </c>
      <c r="OQ227">
        <v>1</v>
      </c>
      <c r="OR227">
        <v>3</v>
      </c>
      <c r="OS227" t="s">
        <v>81</v>
      </c>
      <c r="OT227" t="s">
        <v>81</v>
      </c>
      <c r="OU227" t="s">
        <v>81</v>
      </c>
      <c r="OV227" t="s">
        <v>81</v>
      </c>
      <c r="OW227" t="s">
        <v>81</v>
      </c>
      <c r="OX227" t="s">
        <v>81</v>
      </c>
      <c r="OY227" t="s">
        <v>81</v>
      </c>
      <c r="OZ227" t="s">
        <v>81</v>
      </c>
      <c r="PA227" t="s">
        <v>81</v>
      </c>
      <c r="PB227" t="s">
        <v>81</v>
      </c>
      <c r="PC227" t="s">
        <v>81</v>
      </c>
      <c r="PD227" t="s">
        <v>81</v>
      </c>
    </row>
    <row r="228" spans="1:420" x14ac:dyDescent="0.35">
      <c r="A228" s="20">
        <v>3040931</v>
      </c>
      <c r="B228" s="20">
        <v>3</v>
      </c>
      <c r="C228" s="20">
        <v>4</v>
      </c>
      <c r="D228" s="20">
        <v>9</v>
      </c>
      <c r="E228" s="20" t="s">
        <v>2207</v>
      </c>
      <c r="F228" s="20">
        <v>2</v>
      </c>
      <c r="G228" s="20">
        <v>2</v>
      </c>
      <c r="H228" s="20">
        <v>2</v>
      </c>
      <c r="I228" s="20">
        <v>115</v>
      </c>
      <c r="J228" s="20">
        <v>50</v>
      </c>
      <c r="K228" s="20">
        <v>10</v>
      </c>
      <c r="L228" s="20">
        <v>6000</v>
      </c>
      <c r="M228" t="s">
        <v>81</v>
      </c>
      <c r="N228" t="s">
        <v>81</v>
      </c>
      <c r="O228" t="s">
        <v>81</v>
      </c>
      <c r="P228" t="s">
        <v>81</v>
      </c>
      <c r="Q228" t="s">
        <v>81</v>
      </c>
      <c r="R228" t="s">
        <v>81</v>
      </c>
      <c r="S228" t="s">
        <v>81</v>
      </c>
      <c r="T228" t="s">
        <v>81</v>
      </c>
      <c r="U228" t="s">
        <v>81</v>
      </c>
      <c r="V228" t="s">
        <v>81</v>
      </c>
      <c r="W228" t="s">
        <v>81</v>
      </c>
      <c r="X228" t="s">
        <v>81</v>
      </c>
      <c r="Y228" t="s">
        <v>81</v>
      </c>
      <c r="Z228" t="s">
        <v>81</v>
      </c>
      <c r="AA228" t="s">
        <v>81</v>
      </c>
      <c r="AB228" t="s">
        <v>81</v>
      </c>
      <c r="AC228" t="s">
        <v>81</v>
      </c>
      <c r="AD228" t="s">
        <v>81</v>
      </c>
      <c r="AE228" t="s">
        <v>81</v>
      </c>
      <c r="AF228" t="s">
        <v>81</v>
      </c>
      <c r="AG228" t="s">
        <v>81</v>
      </c>
      <c r="AH228" t="s">
        <v>81</v>
      </c>
      <c r="AI228" t="s">
        <v>81</v>
      </c>
      <c r="AJ228" t="s">
        <v>81</v>
      </c>
      <c r="AK228" t="s">
        <v>81</v>
      </c>
      <c r="AL228" t="s">
        <v>81</v>
      </c>
      <c r="AM228" t="s">
        <v>81</v>
      </c>
      <c r="AN228" t="s">
        <v>81</v>
      </c>
      <c r="AO228" t="s">
        <v>81</v>
      </c>
      <c r="AP228" t="s">
        <v>81</v>
      </c>
      <c r="AQ228" t="s">
        <v>81</v>
      </c>
      <c r="AR228" t="s">
        <v>81</v>
      </c>
      <c r="AS228" t="s">
        <v>81</v>
      </c>
      <c r="AT228" t="s">
        <v>81</v>
      </c>
      <c r="AU228" t="s">
        <v>81</v>
      </c>
      <c r="AV228">
        <v>1</v>
      </c>
      <c r="AW228" t="s">
        <v>81</v>
      </c>
      <c r="AX228">
        <v>36000</v>
      </c>
      <c r="AY228" t="s">
        <v>81</v>
      </c>
      <c r="AZ228">
        <v>12000</v>
      </c>
      <c r="BA228" t="s">
        <v>81</v>
      </c>
      <c r="BB228" t="s">
        <v>81</v>
      </c>
      <c r="BC228" t="s">
        <v>81</v>
      </c>
      <c r="BD228" t="s">
        <v>81</v>
      </c>
      <c r="BE228" t="s">
        <v>81</v>
      </c>
      <c r="BF228" t="s">
        <v>81</v>
      </c>
      <c r="BG228" t="s">
        <v>81</v>
      </c>
      <c r="BH228" t="s">
        <v>81</v>
      </c>
      <c r="BI228" t="s">
        <v>81</v>
      </c>
      <c r="BJ228" t="s">
        <v>81</v>
      </c>
      <c r="BK228" t="s">
        <v>81</v>
      </c>
      <c r="BL228" t="s">
        <v>81</v>
      </c>
      <c r="BM228" t="s">
        <v>81</v>
      </c>
      <c r="BN228" t="s">
        <v>81</v>
      </c>
      <c r="BO228" t="s">
        <v>81</v>
      </c>
      <c r="BP228" t="s">
        <v>81</v>
      </c>
      <c r="BQ228" t="s">
        <v>81</v>
      </c>
      <c r="BR228" t="s">
        <v>81</v>
      </c>
      <c r="BS228" t="s">
        <v>81</v>
      </c>
      <c r="BT228" t="s">
        <v>81</v>
      </c>
      <c r="BU228" s="27">
        <v>0</v>
      </c>
      <c r="BV228" t="s">
        <v>81</v>
      </c>
      <c r="BW228">
        <v>1</v>
      </c>
      <c r="BX228" t="s">
        <v>81</v>
      </c>
      <c r="BY228">
        <v>1</v>
      </c>
      <c r="BZ228" t="s">
        <v>81</v>
      </c>
      <c r="CA228" t="s">
        <v>81</v>
      </c>
      <c r="CB228">
        <v>3</v>
      </c>
      <c r="CC228" t="s">
        <v>81</v>
      </c>
      <c r="CD228">
        <v>1</v>
      </c>
      <c r="CE228" t="s">
        <v>81</v>
      </c>
      <c r="CF228" t="s">
        <v>81</v>
      </c>
      <c r="CG228" t="s">
        <v>81</v>
      </c>
      <c r="CH228" t="s">
        <v>81</v>
      </c>
      <c r="CI228" t="s">
        <v>81</v>
      </c>
      <c r="CJ228" t="s">
        <v>81</v>
      </c>
      <c r="CK228" t="s">
        <v>81</v>
      </c>
      <c r="CL228" t="s">
        <v>81</v>
      </c>
      <c r="CM228" t="s">
        <v>81</v>
      </c>
      <c r="CN228" t="s">
        <v>81</v>
      </c>
      <c r="CO228" t="s">
        <v>81</v>
      </c>
      <c r="CP228" t="s">
        <v>81</v>
      </c>
      <c r="CQ228">
        <v>1</v>
      </c>
      <c r="CR228" t="s">
        <v>81</v>
      </c>
      <c r="CS228">
        <v>1</v>
      </c>
      <c r="CT228" t="s">
        <v>81</v>
      </c>
      <c r="CU228" t="s">
        <v>81</v>
      </c>
      <c r="CV228" t="s">
        <v>81</v>
      </c>
      <c r="CW228" t="s">
        <v>81</v>
      </c>
      <c r="CX228" t="s">
        <v>81</v>
      </c>
      <c r="CY228">
        <v>1</v>
      </c>
      <c r="CZ228" t="s">
        <v>81</v>
      </c>
      <c r="DA228" t="s">
        <v>81</v>
      </c>
      <c r="DB228" t="s">
        <v>81</v>
      </c>
      <c r="DC228">
        <v>1</v>
      </c>
      <c r="DD228" t="s">
        <v>81</v>
      </c>
      <c r="DE228" t="s">
        <v>81</v>
      </c>
      <c r="DF228">
        <v>2</v>
      </c>
      <c r="DG228" t="s">
        <v>81</v>
      </c>
      <c r="DH228">
        <v>1</v>
      </c>
      <c r="DI228" t="s">
        <v>81</v>
      </c>
      <c r="DJ228" t="s">
        <v>81</v>
      </c>
      <c r="DK228" t="s">
        <v>81</v>
      </c>
      <c r="DL228" t="s">
        <v>81</v>
      </c>
      <c r="DM228" t="s">
        <v>81</v>
      </c>
      <c r="DN228" t="s">
        <v>81</v>
      </c>
      <c r="DO228" t="s">
        <v>81</v>
      </c>
      <c r="DP228">
        <v>2</v>
      </c>
      <c r="DQ228" t="s">
        <v>81</v>
      </c>
      <c r="DR228">
        <v>1</v>
      </c>
      <c r="DS228" t="s">
        <v>81</v>
      </c>
      <c r="DT228" t="s">
        <v>81</v>
      </c>
      <c r="DU228" t="s">
        <v>81</v>
      </c>
      <c r="DV228" t="s">
        <v>81</v>
      </c>
      <c r="DW228" t="s">
        <v>81</v>
      </c>
      <c r="DX228" t="s">
        <v>81</v>
      </c>
      <c r="DY228" t="s">
        <v>81</v>
      </c>
      <c r="DZ228" t="s">
        <v>81</v>
      </c>
      <c r="EA228" t="s">
        <v>81</v>
      </c>
      <c r="EB228" t="s">
        <v>81</v>
      </c>
      <c r="EC228" t="s">
        <v>81</v>
      </c>
      <c r="ED228" t="s">
        <v>81</v>
      </c>
      <c r="EE228" t="s">
        <v>81</v>
      </c>
      <c r="EF228" t="s">
        <v>81</v>
      </c>
      <c r="EG228" t="s">
        <v>81</v>
      </c>
      <c r="EH228" t="s">
        <v>81</v>
      </c>
      <c r="EI228" t="s">
        <v>81</v>
      </c>
      <c r="EJ228" t="s">
        <v>81</v>
      </c>
      <c r="EK228" t="s">
        <v>81</v>
      </c>
      <c r="EL228" t="s">
        <v>81</v>
      </c>
      <c r="EM228" t="s">
        <v>81</v>
      </c>
      <c r="EN228" t="s">
        <v>81</v>
      </c>
      <c r="EO228" t="s">
        <v>81</v>
      </c>
      <c r="EP228" t="s">
        <v>81</v>
      </c>
      <c r="EQ228" t="s">
        <v>81</v>
      </c>
      <c r="ER228" t="s">
        <v>81</v>
      </c>
      <c r="ES228" t="s">
        <v>81</v>
      </c>
      <c r="ET228" t="s">
        <v>81</v>
      </c>
      <c r="EU228" t="s">
        <v>81</v>
      </c>
      <c r="EV228" t="s">
        <v>81</v>
      </c>
      <c r="EW228" t="s">
        <v>81</v>
      </c>
      <c r="EX228" t="s">
        <v>81</v>
      </c>
      <c r="EY228" t="s">
        <v>81</v>
      </c>
      <c r="EZ228" t="s">
        <v>81</v>
      </c>
      <c r="FA228" t="s">
        <v>81</v>
      </c>
      <c r="FB228" t="s">
        <v>81</v>
      </c>
      <c r="FC228" t="s">
        <v>81</v>
      </c>
      <c r="FD228" t="s">
        <v>81</v>
      </c>
      <c r="FE228" t="s">
        <v>81</v>
      </c>
      <c r="FF228" t="s">
        <v>81</v>
      </c>
      <c r="FG228" t="s">
        <v>81</v>
      </c>
      <c r="FH228" t="s">
        <v>81</v>
      </c>
      <c r="FI228" t="s">
        <v>81</v>
      </c>
      <c r="FJ228" t="s">
        <v>81</v>
      </c>
      <c r="FK228" t="s">
        <v>81</v>
      </c>
      <c r="FL228" t="s">
        <v>81</v>
      </c>
      <c r="FM228" t="s">
        <v>81</v>
      </c>
      <c r="FN228" t="s">
        <v>81</v>
      </c>
      <c r="FO228" t="s">
        <v>81</v>
      </c>
      <c r="FP228" t="s">
        <v>81</v>
      </c>
      <c r="FQ228" t="s">
        <v>81</v>
      </c>
      <c r="FR228" t="s">
        <v>81</v>
      </c>
      <c r="FS228" t="s">
        <v>81</v>
      </c>
      <c r="FT228" t="s">
        <v>81</v>
      </c>
      <c r="FU228" t="s">
        <v>81</v>
      </c>
      <c r="FV228" t="s">
        <v>81</v>
      </c>
      <c r="FW228" t="s">
        <v>81</v>
      </c>
      <c r="FX228" t="s">
        <v>81</v>
      </c>
      <c r="FY228" t="s">
        <v>81</v>
      </c>
      <c r="FZ228" t="s">
        <v>81</v>
      </c>
      <c r="GA228" t="s">
        <v>81</v>
      </c>
      <c r="GB228" t="s">
        <v>81</v>
      </c>
      <c r="GC228" t="s">
        <v>81</v>
      </c>
      <c r="GD228" t="s">
        <v>81</v>
      </c>
      <c r="GE228" t="s">
        <v>81</v>
      </c>
      <c r="GF228" t="s">
        <v>81</v>
      </c>
      <c r="GG228" t="s">
        <v>81</v>
      </c>
      <c r="GH228" t="s">
        <v>81</v>
      </c>
      <c r="GI228" t="s">
        <v>81</v>
      </c>
      <c r="GJ228" t="s">
        <v>81</v>
      </c>
      <c r="GK228" t="s">
        <v>81</v>
      </c>
      <c r="GL228" t="s">
        <v>81</v>
      </c>
      <c r="GM228" t="s">
        <v>81</v>
      </c>
      <c r="GN228" t="s">
        <v>81</v>
      </c>
      <c r="GO228" t="s">
        <v>81</v>
      </c>
      <c r="GP228" t="s">
        <v>81</v>
      </c>
      <c r="GQ228" t="s">
        <v>81</v>
      </c>
      <c r="GR228" t="s">
        <v>81</v>
      </c>
      <c r="GS228" t="s">
        <v>81</v>
      </c>
      <c r="GT228" t="s">
        <v>81</v>
      </c>
      <c r="GU228" t="s">
        <v>81</v>
      </c>
      <c r="GV228" t="s">
        <v>81</v>
      </c>
      <c r="GW228" t="s">
        <v>81</v>
      </c>
      <c r="GX228" t="s">
        <v>81</v>
      </c>
      <c r="GY228" t="s">
        <v>81</v>
      </c>
      <c r="GZ228" t="s">
        <v>81</v>
      </c>
      <c r="HA228" t="s">
        <v>81</v>
      </c>
      <c r="HB228" t="s">
        <v>81</v>
      </c>
      <c r="HC228" t="s">
        <v>81</v>
      </c>
      <c r="HD228" t="s">
        <v>81</v>
      </c>
      <c r="HE228" t="s">
        <v>81</v>
      </c>
      <c r="HF228" t="s">
        <v>81</v>
      </c>
      <c r="HG228" t="s">
        <v>81</v>
      </c>
      <c r="HH228" t="s">
        <v>81</v>
      </c>
      <c r="HI228" t="s">
        <v>81</v>
      </c>
      <c r="HJ228" t="s">
        <v>81</v>
      </c>
      <c r="HK228" t="s">
        <v>81</v>
      </c>
      <c r="HL228" t="s">
        <v>81</v>
      </c>
      <c r="HM228" t="s">
        <v>81</v>
      </c>
      <c r="HN228" t="s">
        <v>81</v>
      </c>
      <c r="HO228" t="s">
        <v>81</v>
      </c>
      <c r="HP228" t="s">
        <v>81</v>
      </c>
      <c r="HQ228" t="s">
        <v>81</v>
      </c>
      <c r="HR228" t="s">
        <v>81</v>
      </c>
      <c r="HS228" t="s">
        <v>81</v>
      </c>
      <c r="HT228" t="s">
        <v>81</v>
      </c>
      <c r="HU228" t="s">
        <v>81</v>
      </c>
      <c r="HV228" t="s">
        <v>81</v>
      </c>
      <c r="HW228" t="s">
        <v>81</v>
      </c>
      <c r="HX228" t="s">
        <v>81</v>
      </c>
      <c r="HY228" t="s">
        <v>81</v>
      </c>
      <c r="HZ228" t="s">
        <v>81</v>
      </c>
      <c r="IA228" t="s">
        <v>81</v>
      </c>
      <c r="IB228" t="s">
        <v>81</v>
      </c>
      <c r="IC228" t="s">
        <v>81</v>
      </c>
      <c r="ID228" t="s">
        <v>81</v>
      </c>
      <c r="IE228" t="s">
        <v>81</v>
      </c>
      <c r="IF228" t="s">
        <v>81</v>
      </c>
      <c r="IG228" t="s">
        <v>81</v>
      </c>
      <c r="IH228" t="s">
        <v>81</v>
      </c>
      <c r="II228" t="s">
        <v>81</v>
      </c>
      <c r="IJ228" t="s">
        <v>81</v>
      </c>
      <c r="IK228" t="s">
        <v>81</v>
      </c>
      <c r="IL228" t="s">
        <v>81</v>
      </c>
      <c r="IM228" t="s">
        <v>81</v>
      </c>
      <c r="IN228" t="s">
        <v>81</v>
      </c>
      <c r="IO228" t="s">
        <v>81</v>
      </c>
      <c r="IP228" t="s">
        <v>81</v>
      </c>
      <c r="IQ228" t="s">
        <v>81</v>
      </c>
      <c r="IR228" t="s">
        <v>81</v>
      </c>
      <c r="IS228" t="s">
        <v>81</v>
      </c>
      <c r="IT228" t="s">
        <v>81</v>
      </c>
      <c r="IU228" t="s">
        <v>81</v>
      </c>
      <c r="IV228" t="s">
        <v>81</v>
      </c>
      <c r="IW228" t="s">
        <v>81</v>
      </c>
      <c r="IX228" t="s">
        <v>81</v>
      </c>
      <c r="IY228" t="s">
        <v>81</v>
      </c>
      <c r="IZ228" t="s">
        <v>81</v>
      </c>
      <c r="JA228" t="s">
        <v>81</v>
      </c>
      <c r="JB228" t="s">
        <v>81</v>
      </c>
      <c r="JC228" t="s">
        <v>81</v>
      </c>
      <c r="JD228" t="s">
        <v>81</v>
      </c>
      <c r="JE228" t="s">
        <v>81</v>
      </c>
      <c r="JF228" t="s">
        <v>81</v>
      </c>
      <c r="JG228" t="s">
        <v>81</v>
      </c>
      <c r="JH228" t="s">
        <v>81</v>
      </c>
      <c r="JI228" t="s">
        <v>81</v>
      </c>
      <c r="JJ228" t="s">
        <v>81</v>
      </c>
      <c r="JK228" t="s">
        <v>81</v>
      </c>
      <c r="JL228" t="s">
        <v>81</v>
      </c>
      <c r="JM228" t="s">
        <v>81</v>
      </c>
      <c r="JN228" t="s">
        <v>81</v>
      </c>
      <c r="JO228" t="s">
        <v>81</v>
      </c>
      <c r="JP228" t="s">
        <v>81</v>
      </c>
      <c r="JQ228" t="s">
        <v>81</v>
      </c>
      <c r="JR228" t="s">
        <v>81</v>
      </c>
      <c r="JS228" t="s">
        <v>81</v>
      </c>
      <c r="JT228" t="s">
        <v>81</v>
      </c>
      <c r="JU228" t="s">
        <v>81</v>
      </c>
      <c r="JV228" t="s">
        <v>81</v>
      </c>
      <c r="JW228" t="s">
        <v>81</v>
      </c>
      <c r="JX228" t="s">
        <v>81</v>
      </c>
      <c r="JY228" t="s">
        <v>81</v>
      </c>
      <c r="JZ228" t="s">
        <v>81</v>
      </c>
      <c r="KA228" t="s">
        <v>81</v>
      </c>
      <c r="KB228" t="s">
        <v>81</v>
      </c>
      <c r="KC228" t="s">
        <v>81</v>
      </c>
      <c r="KD228" t="s">
        <v>81</v>
      </c>
      <c r="KE228" t="s">
        <v>81</v>
      </c>
      <c r="KF228" t="s">
        <v>81</v>
      </c>
      <c r="KG228" t="s">
        <v>81</v>
      </c>
      <c r="KH228" t="s">
        <v>81</v>
      </c>
      <c r="KI228" t="s">
        <v>81</v>
      </c>
      <c r="KJ228" t="s">
        <v>81</v>
      </c>
      <c r="KK228" t="s">
        <v>81</v>
      </c>
      <c r="KL228" t="s">
        <v>81</v>
      </c>
      <c r="KM228" t="s">
        <v>81</v>
      </c>
      <c r="KN228" t="s">
        <v>81</v>
      </c>
      <c r="KO228" t="s">
        <v>81</v>
      </c>
      <c r="KP228" t="s">
        <v>81</v>
      </c>
      <c r="KQ228" t="s">
        <v>81</v>
      </c>
      <c r="KR228" t="s">
        <v>81</v>
      </c>
      <c r="KS228" t="s">
        <v>81</v>
      </c>
      <c r="KT228" t="s">
        <v>81</v>
      </c>
      <c r="KU228" t="s">
        <v>81</v>
      </c>
      <c r="KV228" t="s">
        <v>81</v>
      </c>
      <c r="KW228" t="s">
        <v>81</v>
      </c>
      <c r="KX228" t="s">
        <v>81</v>
      </c>
      <c r="KY228" t="s">
        <v>81</v>
      </c>
      <c r="KZ228" t="s">
        <v>81</v>
      </c>
      <c r="LA228" t="s">
        <v>81</v>
      </c>
      <c r="LB228" t="s">
        <v>81</v>
      </c>
      <c r="LC228" t="s">
        <v>81</v>
      </c>
      <c r="LD228" t="s">
        <v>81</v>
      </c>
      <c r="LE228" t="s">
        <v>81</v>
      </c>
      <c r="LF228" t="s">
        <v>81</v>
      </c>
      <c r="LG228" t="s">
        <v>81</v>
      </c>
      <c r="LH228" t="s">
        <v>81</v>
      </c>
      <c r="LI228" t="s">
        <v>81</v>
      </c>
      <c r="LJ228" t="s">
        <v>81</v>
      </c>
      <c r="LK228" t="s">
        <v>81</v>
      </c>
      <c r="LL228" t="s">
        <v>81</v>
      </c>
      <c r="LM228" t="s">
        <v>81</v>
      </c>
      <c r="LN228" t="s">
        <v>81</v>
      </c>
      <c r="LO228" t="s">
        <v>81</v>
      </c>
      <c r="LP228" t="s">
        <v>81</v>
      </c>
      <c r="LQ228" t="s">
        <v>81</v>
      </c>
      <c r="LR228" t="s">
        <v>81</v>
      </c>
      <c r="LS228" t="s">
        <v>81</v>
      </c>
      <c r="LT228" t="s">
        <v>81</v>
      </c>
      <c r="LU228" t="s">
        <v>81</v>
      </c>
      <c r="LV228" t="s">
        <v>81</v>
      </c>
      <c r="LW228" t="s">
        <v>81</v>
      </c>
      <c r="LX228" t="s">
        <v>81</v>
      </c>
      <c r="LY228" t="s">
        <v>81</v>
      </c>
      <c r="LZ228" t="s">
        <v>81</v>
      </c>
      <c r="MA228" t="s">
        <v>81</v>
      </c>
      <c r="MB228" t="s">
        <v>81</v>
      </c>
      <c r="MC228" t="s">
        <v>81</v>
      </c>
      <c r="MD228" t="s">
        <v>81</v>
      </c>
      <c r="ME228" t="s">
        <v>81</v>
      </c>
      <c r="MF228" t="s">
        <v>81</v>
      </c>
      <c r="MG228" t="s">
        <v>81</v>
      </c>
      <c r="MH228" t="s">
        <v>81</v>
      </c>
      <c r="MI228" t="s">
        <v>81</v>
      </c>
      <c r="MJ228" t="s">
        <v>81</v>
      </c>
      <c r="MK228" t="s">
        <v>81</v>
      </c>
      <c r="ML228" t="s">
        <v>81</v>
      </c>
      <c r="MM228" t="s">
        <v>81</v>
      </c>
      <c r="MN228" t="s">
        <v>81</v>
      </c>
      <c r="MO228" t="s">
        <v>81</v>
      </c>
      <c r="MP228" t="s">
        <v>81</v>
      </c>
      <c r="MQ228" t="s">
        <v>81</v>
      </c>
      <c r="MR228" t="s">
        <v>81</v>
      </c>
      <c r="MS228" t="s">
        <v>81</v>
      </c>
      <c r="MT228" t="s">
        <v>81</v>
      </c>
      <c r="MU228" t="s">
        <v>81</v>
      </c>
      <c r="MV228" t="s">
        <v>81</v>
      </c>
      <c r="MW228" t="s">
        <v>81</v>
      </c>
      <c r="MX228" t="s">
        <v>81</v>
      </c>
      <c r="MY228" t="s">
        <v>81</v>
      </c>
      <c r="MZ228" t="s">
        <v>81</v>
      </c>
      <c r="NA228" t="s">
        <v>81</v>
      </c>
      <c r="NB228" t="s">
        <v>81</v>
      </c>
      <c r="NC228" t="s">
        <v>81</v>
      </c>
      <c r="ND228" t="s">
        <v>81</v>
      </c>
      <c r="NE228" t="s">
        <v>81</v>
      </c>
      <c r="NF228" t="s">
        <v>81</v>
      </c>
      <c r="NG228" t="s">
        <v>81</v>
      </c>
      <c r="NH228" t="s">
        <v>81</v>
      </c>
      <c r="NI228" t="s">
        <v>81</v>
      </c>
      <c r="NJ228" t="s">
        <v>81</v>
      </c>
      <c r="NK228" t="s">
        <v>81</v>
      </c>
      <c r="NL228" t="s">
        <v>81</v>
      </c>
      <c r="NM228" t="s">
        <v>81</v>
      </c>
      <c r="NN228" t="s">
        <v>81</v>
      </c>
      <c r="NO228" t="s">
        <v>81</v>
      </c>
      <c r="NP228" t="s">
        <v>81</v>
      </c>
      <c r="NQ228" t="s">
        <v>81</v>
      </c>
      <c r="NR228" t="s">
        <v>81</v>
      </c>
      <c r="NS228" t="s">
        <v>81</v>
      </c>
      <c r="NT228" t="s">
        <v>81</v>
      </c>
      <c r="NU228" t="s">
        <v>81</v>
      </c>
      <c r="NV228" t="s">
        <v>81</v>
      </c>
      <c r="NW228" t="s">
        <v>81</v>
      </c>
      <c r="NX228" t="s">
        <v>81</v>
      </c>
      <c r="NY228" t="s">
        <v>81</v>
      </c>
      <c r="NZ228" t="s">
        <v>81</v>
      </c>
      <c r="OA228" t="s">
        <v>81</v>
      </c>
      <c r="OB228" t="s">
        <v>81</v>
      </c>
      <c r="OC228" t="s">
        <v>81</v>
      </c>
      <c r="OD228" t="s">
        <v>81</v>
      </c>
      <c r="OE228" t="s">
        <v>81</v>
      </c>
      <c r="OF228" t="s">
        <v>81</v>
      </c>
      <c r="OG228" t="s">
        <v>81</v>
      </c>
      <c r="OH228" t="s">
        <v>81</v>
      </c>
      <c r="OI228" t="s">
        <v>81</v>
      </c>
      <c r="OJ228" t="s">
        <v>81</v>
      </c>
      <c r="OK228" t="s">
        <v>81</v>
      </c>
      <c r="OL228" t="s">
        <v>81</v>
      </c>
      <c r="OM228">
        <v>1</v>
      </c>
      <c r="ON228">
        <v>1</v>
      </c>
      <c r="OO228">
        <v>14</v>
      </c>
      <c r="OP228" t="s">
        <v>81</v>
      </c>
      <c r="OQ228" t="s">
        <v>81</v>
      </c>
      <c r="OR228" t="s">
        <v>81</v>
      </c>
      <c r="OS228" t="s">
        <v>81</v>
      </c>
      <c r="OT228" t="s">
        <v>81</v>
      </c>
      <c r="OU228" t="s">
        <v>81</v>
      </c>
      <c r="OV228" t="s">
        <v>81</v>
      </c>
      <c r="OW228" t="s">
        <v>81</v>
      </c>
      <c r="OX228" t="s">
        <v>81</v>
      </c>
      <c r="OY228" t="s">
        <v>81</v>
      </c>
      <c r="OZ228" t="s">
        <v>81</v>
      </c>
      <c r="PA228" t="s">
        <v>81</v>
      </c>
      <c r="PB228" t="s">
        <v>81</v>
      </c>
      <c r="PC228" t="s">
        <v>81</v>
      </c>
      <c r="PD228" t="s">
        <v>81</v>
      </c>
    </row>
    <row r="229" spans="1:420" x14ac:dyDescent="0.35">
      <c r="A229" s="20">
        <v>3040932</v>
      </c>
      <c r="B229" s="20">
        <v>3</v>
      </c>
      <c r="C229" s="20">
        <v>4</v>
      </c>
      <c r="D229" s="20">
        <v>9</v>
      </c>
      <c r="E229" s="20" t="s">
        <v>2218</v>
      </c>
      <c r="F229" s="20">
        <v>2</v>
      </c>
      <c r="G229" s="20">
        <v>5</v>
      </c>
      <c r="H229" s="20">
        <v>5</v>
      </c>
      <c r="I229" s="20">
        <v>104</v>
      </c>
      <c r="J229" s="20">
        <v>170</v>
      </c>
      <c r="K229" s="20">
        <v>30</v>
      </c>
      <c r="L229" s="20">
        <v>6000</v>
      </c>
      <c r="M229" s="20">
        <v>13</v>
      </c>
      <c r="N229" s="20">
        <v>6</v>
      </c>
      <c r="O229" s="20">
        <v>6</v>
      </c>
      <c r="P229" s="20">
        <v>71</v>
      </c>
      <c r="Q229" t="s">
        <v>81</v>
      </c>
      <c r="R229" t="s">
        <v>81</v>
      </c>
      <c r="S229">
        <v>4186</v>
      </c>
      <c r="T229" t="s">
        <v>81</v>
      </c>
      <c r="U229" t="s">
        <v>81</v>
      </c>
      <c r="V229" t="s">
        <v>81</v>
      </c>
      <c r="W229" t="s">
        <v>81</v>
      </c>
      <c r="X229" t="s">
        <v>81</v>
      </c>
      <c r="Y229" t="s">
        <v>81</v>
      </c>
      <c r="Z229" t="s">
        <v>81</v>
      </c>
      <c r="AA229" t="s">
        <v>81</v>
      </c>
      <c r="AB229" t="s">
        <v>81</v>
      </c>
      <c r="AC229" t="s">
        <v>81</v>
      </c>
      <c r="AD229" t="s">
        <v>81</v>
      </c>
      <c r="AE229" t="s">
        <v>81</v>
      </c>
      <c r="AF229" t="s">
        <v>81</v>
      </c>
      <c r="AG229" t="s">
        <v>81</v>
      </c>
      <c r="AH229" t="s">
        <v>81</v>
      </c>
      <c r="AI229" t="s">
        <v>81</v>
      </c>
      <c r="AJ229" t="s">
        <v>81</v>
      </c>
      <c r="AK229" t="s">
        <v>81</v>
      </c>
      <c r="AL229" t="s">
        <v>81</v>
      </c>
      <c r="AM229" t="s">
        <v>81</v>
      </c>
      <c r="AN229" t="s">
        <v>81</v>
      </c>
      <c r="AO229" t="s">
        <v>81</v>
      </c>
      <c r="AP229" t="s">
        <v>81</v>
      </c>
      <c r="AQ229" t="s">
        <v>81</v>
      </c>
      <c r="AR229" t="s">
        <v>81</v>
      </c>
      <c r="AS229" t="s">
        <v>81</v>
      </c>
      <c r="AT229" t="s">
        <v>81</v>
      </c>
      <c r="AU229" t="s">
        <v>81</v>
      </c>
      <c r="AV229">
        <v>2</v>
      </c>
      <c r="AW229" t="s">
        <v>81</v>
      </c>
      <c r="AX229">
        <v>66000</v>
      </c>
      <c r="AY229" t="s">
        <v>81</v>
      </c>
      <c r="AZ229" t="s">
        <v>81</v>
      </c>
      <c r="BA229">
        <v>150000</v>
      </c>
      <c r="BB229">
        <v>22000</v>
      </c>
      <c r="BC229" t="s">
        <v>81</v>
      </c>
      <c r="BD229" t="s">
        <v>81</v>
      </c>
      <c r="BE229" t="s">
        <v>81</v>
      </c>
      <c r="BF229" t="s">
        <v>81</v>
      </c>
      <c r="BG229" t="s">
        <v>81</v>
      </c>
      <c r="BH229" t="s">
        <v>81</v>
      </c>
      <c r="BI229" t="s">
        <v>81</v>
      </c>
      <c r="BJ229" t="s">
        <v>81</v>
      </c>
      <c r="BK229" t="s">
        <v>81</v>
      </c>
      <c r="BL229" t="s">
        <v>81</v>
      </c>
      <c r="BM229" t="s">
        <v>81</v>
      </c>
      <c r="BN229" t="s">
        <v>81</v>
      </c>
      <c r="BO229" t="s">
        <v>81</v>
      </c>
      <c r="BP229" t="s">
        <v>81</v>
      </c>
      <c r="BQ229" t="s">
        <v>81</v>
      </c>
      <c r="BR229" t="s">
        <v>81</v>
      </c>
      <c r="BS229" t="s">
        <v>81</v>
      </c>
      <c r="BT229" t="s">
        <v>81</v>
      </c>
      <c r="BU229" s="27">
        <v>0</v>
      </c>
      <c r="BV229" t="s">
        <v>81</v>
      </c>
      <c r="BW229">
        <v>1</v>
      </c>
      <c r="BX229" t="s">
        <v>81</v>
      </c>
      <c r="BY229">
        <v>1</v>
      </c>
      <c r="BZ229" t="s">
        <v>81</v>
      </c>
      <c r="CA229" t="s">
        <v>81</v>
      </c>
      <c r="CB229">
        <v>1</v>
      </c>
      <c r="CC229" t="s">
        <v>81</v>
      </c>
      <c r="CD229">
        <v>1</v>
      </c>
      <c r="CE229" t="s">
        <v>81</v>
      </c>
      <c r="CF229" t="s">
        <v>81</v>
      </c>
      <c r="CG229" t="s">
        <v>81</v>
      </c>
      <c r="CH229" t="s">
        <v>81</v>
      </c>
      <c r="CI229" t="s">
        <v>81</v>
      </c>
      <c r="CJ229" t="s">
        <v>81</v>
      </c>
      <c r="CK229" t="s">
        <v>81</v>
      </c>
      <c r="CL229" t="s">
        <v>81</v>
      </c>
      <c r="CM229" t="s">
        <v>81</v>
      </c>
      <c r="CN229" t="s">
        <v>81</v>
      </c>
      <c r="CO229" t="s">
        <v>81</v>
      </c>
      <c r="CP229" t="s">
        <v>81</v>
      </c>
      <c r="CQ229">
        <v>1</v>
      </c>
      <c r="CR229" t="s">
        <v>81</v>
      </c>
      <c r="CS229">
        <v>3</v>
      </c>
      <c r="CT229" t="s">
        <v>81</v>
      </c>
      <c r="CU229" t="s">
        <v>81</v>
      </c>
      <c r="CV229" t="s">
        <v>81</v>
      </c>
      <c r="CW229" t="s">
        <v>81</v>
      </c>
      <c r="CX229" t="s">
        <v>81</v>
      </c>
      <c r="CY229">
        <v>1</v>
      </c>
      <c r="CZ229" t="s">
        <v>81</v>
      </c>
      <c r="DA229" t="s">
        <v>81</v>
      </c>
      <c r="DB229" t="s">
        <v>81</v>
      </c>
      <c r="DC229">
        <v>1</v>
      </c>
      <c r="DD229" t="s">
        <v>81</v>
      </c>
      <c r="DE229" t="s">
        <v>81</v>
      </c>
      <c r="DF229">
        <v>1</v>
      </c>
      <c r="DG229" t="s">
        <v>81</v>
      </c>
      <c r="DH229">
        <v>1</v>
      </c>
      <c r="DI229" t="s">
        <v>81</v>
      </c>
      <c r="DJ229" t="s">
        <v>81</v>
      </c>
      <c r="DK229">
        <v>1</v>
      </c>
      <c r="DL229" t="s">
        <v>81</v>
      </c>
      <c r="DM229">
        <v>1</v>
      </c>
      <c r="DN229" t="s">
        <v>81</v>
      </c>
      <c r="DO229" t="s">
        <v>81</v>
      </c>
      <c r="DP229" t="s">
        <v>81</v>
      </c>
      <c r="DQ229" t="s">
        <v>81</v>
      </c>
      <c r="DR229" t="s">
        <v>81</v>
      </c>
      <c r="DS229" t="s">
        <v>81</v>
      </c>
      <c r="DT229" t="s">
        <v>81</v>
      </c>
      <c r="DU229" t="s">
        <v>81</v>
      </c>
      <c r="DV229" t="s">
        <v>81</v>
      </c>
      <c r="DW229" t="s">
        <v>81</v>
      </c>
      <c r="DX229">
        <v>1</v>
      </c>
      <c r="DY229">
        <v>2</v>
      </c>
      <c r="DZ229" t="s">
        <v>81</v>
      </c>
      <c r="EA229" t="s">
        <v>81</v>
      </c>
      <c r="EB229">
        <v>60</v>
      </c>
      <c r="EC229" t="s">
        <v>81</v>
      </c>
      <c r="ED229" t="s">
        <v>81</v>
      </c>
      <c r="EE229" t="s">
        <v>81</v>
      </c>
      <c r="EF229" t="s">
        <v>81</v>
      </c>
      <c r="EG229" t="s">
        <v>81</v>
      </c>
      <c r="EH229" t="s">
        <v>81</v>
      </c>
      <c r="EI229" t="s">
        <v>81</v>
      </c>
      <c r="EJ229">
        <v>3</v>
      </c>
      <c r="EK229" t="s">
        <v>81</v>
      </c>
      <c r="EL229">
        <v>1</v>
      </c>
      <c r="EM229" t="s">
        <v>81</v>
      </c>
      <c r="EN229" t="s">
        <v>81</v>
      </c>
      <c r="EO229">
        <v>3</v>
      </c>
      <c r="EP229" t="s">
        <v>81</v>
      </c>
      <c r="EQ229">
        <v>1</v>
      </c>
      <c r="ER229" t="s">
        <v>81</v>
      </c>
      <c r="ES229" t="s">
        <v>81</v>
      </c>
      <c r="ET229">
        <v>1</v>
      </c>
      <c r="EU229" t="s">
        <v>81</v>
      </c>
      <c r="EV229">
        <v>1</v>
      </c>
      <c r="EW229" t="s">
        <v>81</v>
      </c>
      <c r="EX229">
        <v>2</v>
      </c>
      <c r="EY229" t="s">
        <v>81</v>
      </c>
      <c r="EZ229">
        <v>20</v>
      </c>
      <c r="FA229">
        <v>1</v>
      </c>
      <c r="FB229" t="s">
        <v>81</v>
      </c>
      <c r="FC229" t="s">
        <v>81</v>
      </c>
      <c r="FD229" t="s">
        <v>81</v>
      </c>
      <c r="FE229" t="s">
        <v>81</v>
      </c>
      <c r="FF229" t="s">
        <v>81</v>
      </c>
      <c r="FG229" t="s">
        <v>81</v>
      </c>
      <c r="FH229" t="s">
        <v>81</v>
      </c>
      <c r="FI229" t="s">
        <v>81</v>
      </c>
      <c r="FJ229">
        <v>30</v>
      </c>
      <c r="FK229">
        <v>1</v>
      </c>
      <c r="FL229" t="s">
        <v>81</v>
      </c>
      <c r="FM229" t="s">
        <v>81</v>
      </c>
      <c r="FN229" t="s">
        <v>81</v>
      </c>
      <c r="FO229" t="s">
        <v>81</v>
      </c>
      <c r="FP229" t="s">
        <v>81</v>
      </c>
      <c r="FQ229" t="s">
        <v>81</v>
      </c>
      <c r="FR229" t="s">
        <v>81</v>
      </c>
      <c r="FS229" t="s">
        <v>81</v>
      </c>
      <c r="FT229" t="s">
        <v>81</v>
      </c>
      <c r="FU229" t="s">
        <v>81</v>
      </c>
      <c r="FV229" t="s">
        <v>81</v>
      </c>
      <c r="FW229" t="s">
        <v>81</v>
      </c>
      <c r="FX229" t="s">
        <v>81</v>
      </c>
      <c r="FY229" t="s">
        <v>81</v>
      </c>
      <c r="FZ229" t="s">
        <v>81</v>
      </c>
      <c r="GA229" t="s">
        <v>81</v>
      </c>
      <c r="GB229" t="s">
        <v>81</v>
      </c>
      <c r="GC229" t="s">
        <v>81</v>
      </c>
      <c r="GD229" t="s">
        <v>81</v>
      </c>
      <c r="GE229" t="s">
        <v>81</v>
      </c>
      <c r="GF229" t="s">
        <v>81</v>
      </c>
      <c r="GG229" t="s">
        <v>81</v>
      </c>
      <c r="GH229" t="s">
        <v>81</v>
      </c>
      <c r="GI229" t="s">
        <v>81</v>
      </c>
      <c r="GJ229" t="s">
        <v>81</v>
      </c>
      <c r="GK229" t="s">
        <v>81</v>
      </c>
      <c r="GL229" t="s">
        <v>81</v>
      </c>
      <c r="GM229" t="s">
        <v>81</v>
      </c>
      <c r="GN229" t="s">
        <v>81</v>
      </c>
      <c r="GO229" t="s">
        <v>81</v>
      </c>
      <c r="GP229" t="s">
        <v>81</v>
      </c>
      <c r="GQ229" t="s">
        <v>81</v>
      </c>
      <c r="GR229" t="s">
        <v>81</v>
      </c>
      <c r="GS229" t="s">
        <v>81</v>
      </c>
      <c r="GT229" t="s">
        <v>81</v>
      </c>
      <c r="GU229" t="s">
        <v>81</v>
      </c>
      <c r="GV229" t="s">
        <v>81</v>
      </c>
      <c r="GW229" t="s">
        <v>81</v>
      </c>
      <c r="GX229" t="s">
        <v>81</v>
      </c>
      <c r="GY229" t="s">
        <v>81</v>
      </c>
      <c r="GZ229" t="s">
        <v>81</v>
      </c>
      <c r="HA229" t="s">
        <v>81</v>
      </c>
      <c r="HB229" t="s">
        <v>81</v>
      </c>
      <c r="HC229" t="s">
        <v>81</v>
      </c>
      <c r="HD229" t="s">
        <v>81</v>
      </c>
      <c r="HE229" t="s">
        <v>81</v>
      </c>
      <c r="HF229" t="s">
        <v>81</v>
      </c>
      <c r="HG229" t="s">
        <v>81</v>
      </c>
      <c r="HH229" t="s">
        <v>81</v>
      </c>
      <c r="HI229" t="s">
        <v>81</v>
      </c>
      <c r="HJ229" t="s">
        <v>81</v>
      </c>
      <c r="HK229" t="s">
        <v>81</v>
      </c>
      <c r="HL229" t="s">
        <v>81</v>
      </c>
      <c r="HM229" t="s">
        <v>81</v>
      </c>
      <c r="HN229" t="s">
        <v>81</v>
      </c>
      <c r="HO229" t="s">
        <v>81</v>
      </c>
      <c r="HP229" t="s">
        <v>81</v>
      </c>
      <c r="HQ229" t="s">
        <v>81</v>
      </c>
      <c r="HR229" t="s">
        <v>81</v>
      </c>
      <c r="HS229" t="s">
        <v>81</v>
      </c>
      <c r="HT229" t="s">
        <v>81</v>
      </c>
      <c r="HU229" t="s">
        <v>81</v>
      </c>
      <c r="HV229" t="s">
        <v>81</v>
      </c>
      <c r="HW229" t="s">
        <v>81</v>
      </c>
      <c r="HX229" t="s">
        <v>81</v>
      </c>
      <c r="HY229" t="s">
        <v>81</v>
      </c>
      <c r="HZ229" t="s">
        <v>81</v>
      </c>
      <c r="IA229" t="s">
        <v>81</v>
      </c>
      <c r="IB229" t="s">
        <v>81</v>
      </c>
      <c r="IC229" t="s">
        <v>81</v>
      </c>
      <c r="ID229" t="s">
        <v>81</v>
      </c>
      <c r="IE229" t="s">
        <v>81</v>
      </c>
      <c r="IF229" t="s">
        <v>81</v>
      </c>
      <c r="IG229" t="s">
        <v>81</v>
      </c>
      <c r="IH229" t="s">
        <v>81</v>
      </c>
      <c r="II229" t="s">
        <v>81</v>
      </c>
      <c r="IJ229" t="s">
        <v>81</v>
      </c>
      <c r="IK229" t="s">
        <v>81</v>
      </c>
      <c r="IL229" t="s">
        <v>81</v>
      </c>
      <c r="IM229" t="s">
        <v>81</v>
      </c>
      <c r="IN229" t="s">
        <v>81</v>
      </c>
      <c r="IO229" t="s">
        <v>81</v>
      </c>
      <c r="IP229" t="s">
        <v>81</v>
      </c>
      <c r="IQ229" t="s">
        <v>81</v>
      </c>
      <c r="IR229" t="s">
        <v>81</v>
      </c>
      <c r="IS229" t="s">
        <v>81</v>
      </c>
      <c r="IT229" t="s">
        <v>81</v>
      </c>
      <c r="IU229" t="s">
        <v>81</v>
      </c>
      <c r="IV229" t="s">
        <v>81</v>
      </c>
      <c r="IW229" t="s">
        <v>81</v>
      </c>
      <c r="IX229" t="s">
        <v>81</v>
      </c>
      <c r="IY229" t="s">
        <v>81</v>
      </c>
      <c r="IZ229" t="s">
        <v>81</v>
      </c>
      <c r="JA229" t="s">
        <v>81</v>
      </c>
      <c r="JB229" t="s">
        <v>81</v>
      </c>
      <c r="JC229" t="s">
        <v>81</v>
      </c>
      <c r="JD229" t="s">
        <v>81</v>
      </c>
      <c r="JE229" t="s">
        <v>81</v>
      </c>
      <c r="JF229" t="s">
        <v>81</v>
      </c>
      <c r="JG229" t="s">
        <v>81</v>
      </c>
      <c r="JH229" t="s">
        <v>81</v>
      </c>
      <c r="JI229" t="s">
        <v>81</v>
      </c>
      <c r="JJ229" t="s">
        <v>81</v>
      </c>
      <c r="JK229" t="s">
        <v>81</v>
      </c>
      <c r="JL229" t="s">
        <v>81</v>
      </c>
      <c r="JM229" t="s">
        <v>81</v>
      </c>
      <c r="JN229" t="s">
        <v>81</v>
      </c>
      <c r="JO229" t="s">
        <v>81</v>
      </c>
      <c r="JP229" t="s">
        <v>81</v>
      </c>
      <c r="JQ229" t="s">
        <v>81</v>
      </c>
      <c r="JR229" t="s">
        <v>81</v>
      </c>
      <c r="JS229" t="s">
        <v>81</v>
      </c>
      <c r="JT229" t="s">
        <v>81</v>
      </c>
      <c r="JU229" t="s">
        <v>81</v>
      </c>
      <c r="JV229" t="s">
        <v>81</v>
      </c>
      <c r="JW229" t="s">
        <v>81</v>
      </c>
      <c r="JX229" t="s">
        <v>81</v>
      </c>
      <c r="JY229" t="s">
        <v>81</v>
      </c>
      <c r="JZ229" t="s">
        <v>81</v>
      </c>
      <c r="KA229" t="s">
        <v>81</v>
      </c>
      <c r="KB229" t="s">
        <v>81</v>
      </c>
      <c r="KC229" t="s">
        <v>81</v>
      </c>
      <c r="KD229" t="s">
        <v>81</v>
      </c>
      <c r="KE229" t="s">
        <v>81</v>
      </c>
      <c r="KF229" t="s">
        <v>81</v>
      </c>
      <c r="KG229" t="s">
        <v>81</v>
      </c>
      <c r="KH229" t="s">
        <v>81</v>
      </c>
      <c r="KI229" t="s">
        <v>81</v>
      </c>
      <c r="KJ229" t="s">
        <v>81</v>
      </c>
      <c r="KK229" t="s">
        <v>81</v>
      </c>
      <c r="KL229" t="s">
        <v>81</v>
      </c>
      <c r="KM229" t="s">
        <v>81</v>
      </c>
      <c r="KN229" t="s">
        <v>81</v>
      </c>
      <c r="KO229" t="s">
        <v>81</v>
      </c>
      <c r="KP229" t="s">
        <v>81</v>
      </c>
      <c r="KQ229" t="s">
        <v>81</v>
      </c>
      <c r="KR229" t="s">
        <v>81</v>
      </c>
      <c r="KS229" t="s">
        <v>81</v>
      </c>
      <c r="KT229" t="s">
        <v>81</v>
      </c>
      <c r="KU229" t="s">
        <v>81</v>
      </c>
      <c r="KV229" t="s">
        <v>81</v>
      </c>
      <c r="KW229" t="s">
        <v>81</v>
      </c>
      <c r="KX229" t="s">
        <v>81</v>
      </c>
      <c r="KY229" t="s">
        <v>81</v>
      </c>
      <c r="KZ229" t="s">
        <v>81</v>
      </c>
      <c r="LA229" t="s">
        <v>81</v>
      </c>
      <c r="LB229" t="s">
        <v>81</v>
      </c>
      <c r="LC229" t="s">
        <v>81</v>
      </c>
      <c r="LD229" t="s">
        <v>81</v>
      </c>
      <c r="LE229" t="s">
        <v>81</v>
      </c>
      <c r="LF229" t="s">
        <v>81</v>
      </c>
      <c r="LG229" t="s">
        <v>81</v>
      </c>
      <c r="LH229" t="s">
        <v>81</v>
      </c>
      <c r="LI229" t="s">
        <v>81</v>
      </c>
      <c r="LJ229" t="s">
        <v>81</v>
      </c>
      <c r="LK229" t="s">
        <v>81</v>
      </c>
      <c r="LL229" t="s">
        <v>81</v>
      </c>
      <c r="LM229" t="s">
        <v>81</v>
      </c>
      <c r="LN229" t="s">
        <v>81</v>
      </c>
      <c r="LO229" t="s">
        <v>81</v>
      </c>
      <c r="LP229" t="s">
        <v>81</v>
      </c>
      <c r="LQ229" t="s">
        <v>81</v>
      </c>
      <c r="LR229" t="s">
        <v>81</v>
      </c>
      <c r="LS229" t="s">
        <v>81</v>
      </c>
      <c r="LT229" t="s">
        <v>81</v>
      </c>
      <c r="LU229" t="s">
        <v>81</v>
      </c>
      <c r="LV229" t="s">
        <v>81</v>
      </c>
      <c r="LW229" t="s">
        <v>81</v>
      </c>
      <c r="LX229" t="s">
        <v>81</v>
      </c>
      <c r="LY229" t="s">
        <v>81</v>
      </c>
      <c r="LZ229" t="s">
        <v>81</v>
      </c>
      <c r="MA229" t="s">
        <v>81</v>
      </c>
      <c r="MB229" t="s">
        <v>81</v>
      </c>
      <c r="MC229" t="s">
        <v>81</v>
      </c>
      <c r="MD229" t="s">
        <v>81</v>
      </c>
      <c r="ME229" t="s">
        <v>81</v>
      </c>
      <c r="MF229" t="s">
        <v>81</v>
      </c>
      <c r="MG229" t="s">
        <v>81</v>
      </c>
      <c r="MH229" t="s">
        <v>81</v>
      </c>
      <c r="MI229" t="s">
        <v>81</v>
      </c>
      <c r="MJ229" t="s">
        <v>81</v>
      </c>
      <c r="MK229" t="s">
        <v>81</v>
      </c>
      <c r="ML229" t="s">
        <v>81</v>
      </c>
      <c r="MM229" t="s">
        <v>81</v>
      </c>
      <c r="MN229" t="s">
        <v>81</v>
      </c>
      <c r="MO229" t="s">
        <v>81</v>
      </c>
      <c r="MP229" t="s">
        <v>81</v>
      </c>
      <c r="MQ229" t="s">
        <v>81</v>
      </c>
      <c r="MR229" t="s">
        <v>81</v>
      </c>
      <c r="MS229" t="s">
        <v>81</v>
      </c>
      <c r="MT229" t="s">
        <v>81</v>
      </c>
      <c r="MU229" t="s">
        <v>81</v>
      </c>
      <c r="MV229" t="s">
        <v>81</v>
      </c>
      <c r="MW229" t="s">
        <v>81</v>
      </c>
      <c r="MX229" t="s">
        <v>81</v>
      </c>
      <c r="MY229" t="s">
        <v>81</v>
      </c>
      <c r="MZ229" t="s">
        <v>81</v>
      </c>
      <c r="NA229" t="s">
        <v>81</v>
      </c>
      <c r="NB229" t="s">
        <v>81</v>
      </c>
      <c r="NC229" t="s">
        <v>81</v>
      </c>
      <c r="ND229" t="s">
        <v>81</v>
      </c>
      <c r="NE229" t="s">
        <v>81</v>
      </c>
      <c r="NF229" t="s">
        <v>81</v>
      </c>
      <c r="NG229" t="s">
        <v>81</v>
      </c>
      <c r="NH229" t="s">
        <v>81</v>
      </c>
      <c r="NI229" t="s">
        <v>81</v>
      </c>
      <c r="NJ229" t="s">
        <v>81</v>
      </c>
      <c r="NK229" t="s">
        <v>81</v>
      </c>
      <c r="NL229" t="s">
        <v>81</v>
      </c>
      <c r="NM229" t="s">
        <v>81</v>
      </c>
      <c r="NN229" t="s">
        <v>81</v>
      </c>
      <c r="NO229" t="s">
        <v>81</v>
      </c>
      <c r="NP229" t="s">
        <v>81</v>
      </c>
      <c r="NQ229" t="s">
        <v>81</v>
      </c>
      <c r="NR229" t="s">
        <v>81</v>
      </c>
      <c r="NS229" t="s">
        <v>81</v>
      </c>
      <c r="NT229" t="s">
        <v>81</v>
      </c>
      <c r="NU229" t="s">
        <v>81</v>
      </c>
      <c r="NV229" t="s">
        <v>81</v>
      </c>
      <c r="NW229" t="s">
        <v>81</v>
      </c>
      <c r="NX229" t="s">
        <v>81</v>
      </c>
      <c r="NY229" t="s">
        <v>81</v>
      </c>
      <c r="NZ229" t="s">
        <v>81</v>
      </c>
      <c r="OA229" t="s">
        <v>81</v>
      </c>
      <c r="OB229" t="s">
        <v>81</v>
      </c>
      <c r="OC229" t="s">
        <v>81</v>
      </c>
      <c r="OD229" t="s">
        <v>81</v>
      </c>
      <c r="OE229" t="s">
        <v>81</v>
      </c>
      <c r="OF229" t="s">
        <v>81</v>
      </c>
      <c r="OG229" t="s">
        <v>81</v>
      </c>
      <c r="OH229" t="s">
        <v>81</v>
      </c>
      <c r="OI229" t="s">
        <v>81</v>
      </c>
      <c r="OJ229" t="s">
        <v>81</v>
      </c>
      <c r="OK229" t="s">
        <v>81</v>
      </c>
      <c r="OL229" t="s">
        <v>81</v>
      </c>
      <c r="OM229">
        <v>1</v>
      </c>
      <c r="ON229">
        <v>1</v>
      </c>
      <c r="OO229">
        <v>23</v>
      </c>
      <c r="OP229">
        <v>1</v>
      </c>
      <c r="OQ229">
        <v>2</v>
      </c>
      <c r="OR229">
        <v>1</v>
      </c>
      <c r="OS229" t="s">
        <v>81</v>
      </c>
      <c r="OT229" t="s">
        <v>81</v>
      </c>
      <c r="OU229" t="s">
        <v>81</v>
      </c>
      <c r="OV229" t="s">
        <v>81</v>
      </c>
      <c r="OW229" t="s">
        <v>81</v>
      </c>
      <c r="OX229" t="s">
        <v>81</v>
      </c>
      <c r="OY229" t="s">
        <v>81</v>
      </c>
      <c r="OZ229" t="s">
        <v>81</v>
      </c>
      <c r="PA229" t="s">
        <v>81</v>
      </c>
      <c r="PB229" t="s">
        <v>81</v>
      </c>
      <c r="PC229" t="s">
        <v>81</v>
      </c>
      <c r="PD229" t="s">
        <v>81</v>
      </c>
    </row>
    <row r="230" spans="1:420" x14ac:dyDescent="0.35">
      <c r="A230" s="20">
        <v>4031201</v>
      </c>
      <c r="B230" s="20">
        <v>3</v>
      </c>
      <c r="C230" s="20">
        <v>4</v>
      </c>
      <c r="D230" s="20">
        <v>9</v>
      </c>
      <c r="E230" s="20" t="s">
        <v>2220</v>
      </c>
      <c r="F230" s="20">
        <v>7</v>
      </c>
      <c r="G230" s="20">
        <v>1</v>
      </c>
      <c r="H230" s="20">
        <v>1</v>
      </c>
      <c r="I230" s="20">
        <v>300</v>
      </c>
      <c r="J230" t="s">
        <v>81</v>
      </c>
      <c r="K230" t="s">
        <v>81</v>
      </c>
      <c r="L230" s="20">
        <v>1000</v>
      </c>
      <c r="M230" s="20">
        <v>3</v>
      </c>
      <c r="N230" s="20">
        <v>1</v>
      </c>
      <c r="O230" s="20">
        <v>1</v>
      </c>
      <c r="P230" s="20">
        <v>6</v>
      </c>
      <c r="Q230" t="s">
        <v>81</v>
      </c>
      <c r="R230" t="s">
        <v>81</v>
      </c>
      <c r="S230" s="20">
        <v>2000</v>
      </c>
      <c r="T230" s="20">
        <v>17</v>
      </c>
      <c r="U230" s="20">
        <v>1</v>
      </c>
      <c r="V230" s="20">
        <v>1</v>
      </c>
      <c r="W230" s="20">
        <v>100</v>
      </c>
      <c r="X230" t="s">
        <v>81</v>
      </c>
      <c r="Y230" t="s">
        <v>81</v>
      </c>
      <c r="Z230" s="20">
        <v>3000</v>
      </c>
      <c r="AA230" t="s">
        <v>81</v>
      </c>
      <c r="AB230" t="s">
        <v>81</v>
      </c>
      <c r="AC230" t="s">
        <v>81</v>
      </c>
      <c r="AD230" t="s">
        <v>81</v>
      </c>
      <c r="AE230" t="s">
        <v>81</v>
      </c>
      <c r="AF230" t="s">
        <v>81</v>
      </c>
      <c r="AG230" t="s">
        <v>81</v>
      </c>
      <c r="AH230" t="s">
        <v>81</v>
      </c>
      <c r="AI230" t="s">
        <v>81</v>
      </c>
      <c r="AJ230" t="s">
        <v>81</v>
      </c>
      <c r="AK230" t="s">
        <v>81</v>
      </c>
      <c r="AL230" t="s">
        <v>81</v>
      </c>
      <c r="AM230" t="s">
        <v>81</v>
      </c>
      <c r="AN230" t="s">
        <v>81</v>
      </c>
      <c r="AO230" t="s">
        <v>81</v>
      </c>
      <c r="AP230" t="s">
        <v>81</v>
      </c>
      <c r="AQ230" t="s">
        <v>81</v>
      </c>
      <c r="AR230" t="s">
        <v>81</v>
      </c>
      <c r="AS230" t="s">
        <v>81</v>
      </c>
      <c r="AT230" t="s">
        <v>81</v>
      </c>
      <c r="AU230" t="s">
        <v>81</v>
      </c>
      <c r="AV230">
        <v>3</v>
      </c>
      <c r="AW230">
        <v>35000</v>
      </c>
      <c r="AX230" t="s">
        <v>81</v>
      </c>
      <c r="AY230">
        <v>60000</v>
      </c>
      <c r="AZ230" t="s">
        <v>81</v>
      </c>
      <c r="BA230">
        <v>15000</v>
      </c>
      <c r="BB230">
        <v>8000</v>
      </c>
      <c r="BC230" t="s">
        <v>81</v>
      </c>
      <c r="BD230" t="s">
        <v>81</v>
      </c>
      <c r="BE230">
        <v>10500</v>
      </c>
      <c r="BF230">
        <v>20000</v>
      </c>
      <c r="BG230">
        <v>10000</v>
      </c>
      <c r="BH230">
        <v>5000</v>
      </c>
      <c r="BI230" t="s">
        <v>81</v>
      </c>
      <c r="BJ230" t="s">
        <v>81</v>
      </c>
      <c r="BK230" t="s">
        <v>81</v>
      </c>
      <c r="BL230" t="s">
        <v>81</v>
      </c>
      <c r="BM230" t="s">
        <v>81</v>
      </c>
      <c r="BN230" t="s">
        <v>81</v>
      </c>
      <c r="BO230" t="s">
        <v>81</v>
      </c>
      <c r="BP230" t="s">
        <v>81</v>
      </c>
      <c r="BQ230" t="s">
        <v>81</v>
      </c>
      <c r="BR230" t="s">
        <v>81</v>
      </c>
      <c r="BS230" t="s">
        <v>81</v>
      </c>
      <c r="BT230" t="s">
        <v>81</v>
      </c>
      <c r="BU230">
        <v>1</v>
      </c>
      <c r="BV230">
        <v>1</v>
      </c>
      <c r="BW230" t="s">
        <v>81</v>
      </c>
      <c r="BX230" t="s">
        <v>81</v>
      </c>
      <c r="BY230">
        <v>5</v>
      </c>
      <c r="BZ230" t="s">
        <v>81</v>
      </c>
      <c r="CA230" t="s">
        <v>81</v>
      </c>
      <c r="CB230" t="s">
        <v>81</v>
      </c>
      <c r="CC230" t="s">
        <v>81</v>
      </c>
      <c r="CD230" t="s">
        <v>81</v>
      </c>
      <c r="CE230" t="s">
        <v>81</v>
      </c>
      <c r="CF230" t="s">
        <v>81</v>
      </c>
      <c r="CG230" t="s">
        <v>81</v>
      </c>
      <c r="CH230" t="s">
        <v>81</v>
      </c>
      <c r="CI230" t="s">
        <v>81</v>
      </c>
      <c r="CJ230">
        <v>1</v>
      </c>
      <c r="CK230">
        <v>1</v>
      </c>
      <c r="CL230" t="s">
        <v>81</v>
      </c>
      <c r="CM230">
        <v>10</v>
      </c>
      <c r="CN230">
        <v>1</v>
      </c>
      <c r="CO230">
        <v>1</v>
      </c>
      <c r="CP230" t="s">
        <v>81</v>
      </c>
      <c r="CQ230" t="s">
        <v>81</v>
      </c>
      <c r="CR230" t="s">
        <v>81</v>
      </c>
      <c r="CS230">
        <v>2</v>
      </c>
      <c r="CT230">
        <v>1</v>
      </c>
      <c r="CU230">
        <v>1</v>
      </c>
      <c r="CV230" t="s">
        <v>81</v>
      </c>
      <c r="CW230" t="s">
        <v>81</v>
      </c>
      <c r="CX230">
        <v>4</v>
      </c>
      <c r="CY230" t="s">
        <v>81</v>
      </c>
      <c r="CZ230" t="s">
        <v>81</v>
      </c>
      <c r="DA230" t="s">
        <v>81</v>
      </c>
      <c r="DB230" t="s">
        <v>81</v>
      </c>
      <c r="DC230" t="s">
        <v>81</v>
      </c>
      <c r="DD230">
        <v>1</v>
      </c>
      <c r="DE230">
        <v>1</v>
      </c>
      <c r="DF230" t="s">
        <v>81</v>
      </c>
      <c r="DG230">
        <v>3</v>
      </c>
      <c r="DH230">
        <v>3</v>
      </c>
      <c r="DI230" t="s">
        <v>81</v>
      </c>
      <c r="DJ230" t="s">
        <v>81</v>
      </c>
      <c r="DK230" t="s">
        <v>81</v>
      </c>
      <c r="DL230" t="s">
        <v>81</v>
      </c>
      <c r="DM230" t="s">
        <v>81</v>
      </c>
      <c r="DN230">
        <v>1</v>
      </c>
      <c r="DO230" t="s">
        <v>81</v>
      </c>
      <c r="DP230" t="s">
        <v>81</v>
      </c>
      <c r="DQ230" t="s">
        <v>81</v>
      </c>
      <c r="DR230">
        <v>1</v>
      </c>
      <c r="DS230" t="s">
        <v>81</v>
      </c>
      <c r="DT230" t="s">
        <v>81</v>
      </c>
      <c r="DU230" t="s">
        <v>81</v>
      </c>
      <c r="DV230" t="s">
        <v>81</v>
      </c>
      <c r="DW230" t="s">
        <v>81</v>
      </c>
      <c r="DX230">
        <v>1</v>
      </c>
      <c r="DY230">
        <v>1</v>
      </c>
      <c r="DZ230" t="s">
        <v>81</v>
      </c>
      <c r="EA230" t="s">
        <v>81</v>
      </c>
      <c r="EB230">
        <v>5</v>
      </c>
      <c r="EC230" t="s">
        <v>81</v>
      </c>
      <c r="ED230" t="s">
        <v>81</v>
      </c>
      <c r="EE230" t="s">
        <v>81</v>
      </c>
      <c r="EF230" t="s">
        <v>81</v>
      </c>
      <c r="EG230" t="s">
        <v>81</v>
      </c>
      <c r="EH230" t="s">
        <v>81</v>
      </c>
      <c r="EI230" t="s">
        <v>81</v>
      </c>
      <c r="EJ230" t="s">
        <v>81</v>
      </c>
      <c r="EK230" t="s">
        <v>81</v>
      </c>
      <c r="EL230" t="s">
        <v>81</v>
      </c>
      <c r="EM230">
        <v>1</v>
      </c>
      <c r="EO230" t="s">
        <v>81</v>
      </c>
      <c r="EP230" t="s">
        <v>81</v>
      </c>
      <c r="EQ230">
        <v>1</v>
      </c>
      <c r="ER230" t="s">
        <v>81</v>
      </c>
      <c r="ES230" t="s">
        <v>81</v>
      </c>
      <c r="ET230" t="s">
        <v>81</v>
      </c>
      <c r="EU230" t="s">
        <v>81</v>
      </c>
      <c r="EV230" t="s">
        <v>81</v>
      </c>
      <c r="EW230">
        <v>1</v>
      </c>
      <c r="EX230">
        <v>1</v>
      </c>
      <c r="EY230" t="s">
        <v>81</v>
      </c>
      <c r="EZ230" t="s">
        <v>81</v>
      </c>
      <c r="FA230">
        <v>4</v>
      </c>
      <c r="FB230" t="s">
        <v>81</v>
      </c>
      <c r="FC230" t="s">
        <v>81</v>
      </c>
      <c r="FD230" t="s">
        <v>81</v>
      </c>
      <c r="FE230" t="s">
        <v>81</v>
      </c>
      <c r="FF230" t="s">
        <v>81</v>
      </c>
      <c r="FG230">
        <v>1</v>
      </c>
      <c r="FH230">
        <v>1</v>
      </c>
      <c r="FI230" t="s">
        <v>81</v>
      </c>
      <c r="FJ230" t="s">
        <v>81</v>
      </c>
      <c r="FK230">
        <v>2</v>
      </c>
      <c r="FL230" t="s">
        <v>81</v>
      </c>
      <c r="FM230" t="s">
        <v>81</v>
      </c>
      <c r="FN230" t="s">
        <v>81</v>
      </c>
      <c r="FO230" t="s">
        <v>81</v>
      </c>
      <c r="FP230" t="s">
        <v>81</v>
      </c>
      <c r="FQ230">
        <v>1</v>
      </c>
      <c r="FR230" t="s">
        <v>81</v>
      </c>
      <c r="FS230" t="s">
        <v>81</v>
      </c>
      <c r="FT230" t="s">
        <v>81</v>
      </c>
      <c r="FU230">
        <v>1</v>
      </c>
      <c r="FV230" t="s">
        <v>81</v>
      </c>
      <c r="FW230" t="s">
        <v>81</v>
      </c>
      <c r="FX230" t="s">
        <v>81</v>
      </c>
      <c r="FY230" t="s">
        <v>81</v>
      </c>
      <c r="FZ230" t="s">
        <v>81</v>
      </c>
      <c r="GA230">
        <v>1</v>
      </c>
      <c r="GB230">
        <v>1</v>
      </c>
      <c r="GC230" t="s">
        <v>81</v>
      </c>
      <c r="GD230" t="s">
        <v>81</v>
      </c>
      <c r="GE230">
        <v>5</v>
      </c>
      <c r="GF230" t="s">
        <v>81</v>
      </c>
      <c r="GG230" t="s">
        <v>81</v>
      </c>
      <c r="GH230" t="s">
        <v>81</v>
      </c>
      <c r="GI230" t="s">
        <v>81</v>
      </c>
      <c r="GJ230" t="s">
        <v>81</v>
      </c>
      <c r="GK230" t="s">
        <v>81</v>
      </c>
      <c r="GL230" t="s">
        <v>81</v>
      </c>
      <c r="GM230" t="s">
        <v>81</v>
      </c>
      <c r="GN230" t="s">
        <v>81</v>
      </c>
      <c r="GO230" t="s">
        <v>81</v>
      </c>
      <c r="GP230">
        <v>1</v>
      </c>
      <c r="GQ230">
        <v>1</v>
      </c>
      <c r="GR230" t="s">
        <v>81</v>
      </c>
      <c r="GS230">
        <v>10</v>
      </c>
      <c r="GT230">
        <v>1</v>
      </c>
      <c r="GU230">
        <v>1</v>
      </c>
      <c r="GV230" t="s">
        <v>81</v>
      </c>
      <c r="GW230" t="s">
        <v>81</v>
      </c>
      <c r="GX230" t="s">
        <v>81</v>
      </c>
      <c r="GY230">
        <v>2</v>
      </c>
      <c r="GZ230">
        <v>1</v>
      </c>
      <c r="HA230">
        <v>1</v>
      </c>
      <c r="HB230" t="s">
        <v>81</v>
      </c>
      <c r="HC230" t="s">
        <v>81</v>
      </c>
      <c r="HD230">
        <v>4</v>
      </c>
      <c r="HE230" t="s">
        <v>81</v>
      </c>
      <c r="HF230" t="s">
        <v>81</v>
      </c>
      <c r="HG230" t="s">
        <v>81</v>
      </c>
      <c r="HH230" t="s">
        <v>81</v>
      </c>
      <c r="HI230" t="s">
        <v>81</v>
      </c>
      <c r="HJ230">
        <v>1</v>
      </c>
      <c r="HK230">
        <v>1</v>
      </c>
      <c r="HL230" t="s">
        <v>81</v>
      </c>
      <c r="HM230">
        <v>3</v>
      </c>
      <c r="HN230">
        <v>5</v>
      </c>
      <c r="HO230" t="s">
        <v>81</v>
      </c>
      <c r="HP230" t="s">
        <v>81</v>
      </c>
      <c r="HQ230" t="s">
        <v>81</v>
      </c>
      <c r="HR230" t="s">
        <v>81</v>
      </c>
      <c r="HS230" t="s">
        <v>81</v>
      </c>
      <c r="HT230">
        <v>1</v>
      </c>
      <c r="HU230" t="s">
        <v>81</v>
      </c>
      <c r="HV230" t="s">
        <v>81</v>
      </c>
      <c r="HW230" t="s">
        <v>81</v>
      </c>
      <c r="HX230">
        <v>1</v>
      </c>
      <c r="HY230" t="s">
        <v>81</v>
      </c>
      <c r="HZ230" t="s">
        <v>81</v>
      </c>
      <c r="IA230" t="s">
        <v>81</v>
      </c>
      <c r="IB230" t="s">
        <v>81</v>
      </c>
      <c r="IC230" t="s">
        <v>81</v>
      </c>
      <c r="ID230" t="s">
        <v>81</v>
      </c>
      <c r="IE230" t="s">
        <v>81</v>
      </c>
      <c r="IF230" t="s">
        <v>81</v>
      </c>
      <c r="IG230" t="s">
        <v>81</v>
      </c>
      <c r="IH230" t="s">
        <v>81</v>
      </c>
      <c r="II230" t="s">
        <v>81</v>
      </c>
      <c r="IJ230" t="s">
        <v>81</v>
      </c>
      <c r="IK230" t="s">
        <v>81</v>
      </c>
      <c r="IL230" t="s">
        <v>81</v>
      </c>
      <c r="IM230" t="s">
        <v>81</v>
      </c>
      <c r="IN230" t="s">
        <v>81</v>
      </c>
      <c r="IO230" t="s">
        <v>81</v>
      </c>
      <c r="IP230" t="s">
        <v>81</v>
      </c>
      <c r="IQ230" t="s">
        <v>81</v>
      </c>
      <c r="IR230" t="s">
        <v>81</v>
      </c>
      <c r="IS230" t="s">
        <v>81</v>
      </c>
      <c r="IT230" t="s">
        <v>81</v>
      </c>
      <c r="IU230" t="s">
        <v>81</v>
      </c>
      <c r="IV230" t="s">
        <v>81</v>
      </c>
      <c r="IW230" t="s">
        <v>81</v>
      </c>
      <c r="IX230" t="s">
        <v>81</v>
      </c>
      <c r="IY230" t="s">
        <v>81</v>
      </c>
      <c r="IZ230" t="s">
        <v>81</v>
      </c>
      <c r="JA230" t="s">
        <v>81</v>
      </c>
      <c r="JB230" t="s">
        <v>81</v>
      </c>
      <c r="JC230" t="s">
        <v>81</v>
      </c>
      <c r="JD230" t="s">
        <v>81</v>
      </c>
      <c r="JE230" t="s">
        <v>81</v>
      </c>
      <c r="JF230" t="s">
        <v>81</v>
      </c>
      <c r="JG230" t="s">
        <v>81</v>
      </c>
      <c r="JH230" t="s">
        <v>81</v>
      </c>
      <c r="JI230" t="s">
        <v>81</v>
      </c>
      <c r="JJ230" t="s">
        <v>81</v>
      </c>
      <c r="JK230" t="s">
        <v>81</v>
      </c>
      <c r="JL230" t="s">
        <v>81</v>
      </c>
      <c r="JM230" t="s">
        <v>81</v>
      </c>
      <c r="JN230" t="s">
        <v>81</v>
      </c>
      <c r="JO230" t="s">
        <v>81</v>
      </c>
      <c r="JP230" t="s">
        <v>81</v>
      </c>
      <c r="JQ230" t="s">
        <v>81</v>
      </c>
      <c r="JR230" t="s">
        <v>81</v>
      </c>
      <c r="JS230" t="s">
        <v>81</v>
      </c>
      <c r="JT230" t="s">
        <v>81</v>
      </c>
      <c r="JU230" t="s">
        <v>81</v>
      </c>
      <c r="JV230" t="s">
        <v>81</v>
      </c>
      <c r="JW230" t="s">
        <v>81</v>
      </c>
      <c r="JX230" t="s">
        <v>81</v>
      </c>
      <c r="JY230" t="s">
        <v>81</v>
      </c>
      <c r="JZ230" t="s">
        <v>81</v>
      </c>
      <c r="KA230" t="s">
        <v>81</v>
      </c>
      <c r="KB230" t="s">
        <v>81</v>
      </c>
      <c r="KC230" t="s">
        <v>81</v>
      </c>
      <c r="KD230" t="s">
        <v>81</v>
      </c>
      <c r="KE230" t="s">
        <v>81</v>
      </c>
      <c r="KF230" t="s">
        <v>81</v>
      </c>
      <c r="KG230" t="s">
        <v>81</v>
      </c>
      <c r="KH230" t="s">
        <v>81</v>
      </c>
      <c r="KI230" t="s">
        <v>81</v>
      </c>
      <c r="KJ230" t="s">
        <v>81</v>
      </c>
      <c r="KK230" t="s">
        <v>81</v>
      </c>
      <c r="KL230" t="s">
        <v>81</v>
      </c>
      <c r="KM230" t="s">
        <v>81</v>
      </c>
      <c r="KN230" t="s">
        <v>81</v>
      </c>
      <c r="KO230" t="s">
        <v>81</v>
      </c>
      <c r="KP230" t="s">
        <v>81</v>
      </c>
      <c r="KQ230" t="s">
        <v>81</v>
      </c>
      <c r="KR230" t="s">
        <v>81</v>
      </c>
      <c r="KS230" t="s">
        <v>81</v>
      </c>
      <c r="KT230" t="s">
        <v>81</v>
      </c>
      <c r="KU230" t="s">
        <v>81</v>
      </c>
      <c r="KV230" t="s">
        <v>81</v>
      </c>
      <c r="KW230" t="s">
        <v>81</v>
      </c>
      <c r="KX230" t="s">
        <v>81</v>
      </c>
      <c r="KY230" t="s">
        <v>81</v>
      </c>
      <c r="KZ230" t="s">
        <v>81</v>
      </c>
      <c r="LA230" t="s">
        <v>81</v>
      </c>
      <c r="LB230" t="s">
        <v>81</v>
      </c>
      <c r="LC230" t="s">
        <v>81</v>
      </c>
      <c r="LD230" t="s">
        <v>81</v>
      </c>
      <c r="LE230" t="s">
        <v>81</v>
      </c>
      <c r="LF230" t="s">
        <v>81</v>
      </c>
      <c r="LG230" t="s">
        <v>81</v>
      </c>
      <c r="LH230" t="s">
        <v>81</v>
      </c>
      <c r="LI230" t="s">
        <v>81</v>
      </c>
      <c r="LJ230" t="s">
        <v>81</v>
      </c>
      <c r="LK230" t="s">
        <v>81</v>
      </c>
      <c r="LL230" t="s">
        <v>81</v>
      </c>
      <c r="LM230" t="s">
        <v>81</v>
      </c>
      <c r="LN230" t="s">
        <v>81</v>
      </c>
      <c r="LO230" t="s">
        <v>81</v>
      </c>
      <c r="LP230" t="s">
        <v>81</v>
      </c>
      <c r="LQ230" t="s">
        <v>81</v>
      </c>
      <c r="LR230" t="s">
        <v>81</v>
      </c>
      <c r="LS230" t="s">
        <v>81</v>
      </c>
      <c r="LT230" t="s">
        <v>81</v>
      </c>
      <c r="LU230" t="s">
        <v>81</v>
      </c>
      <c r="LV230" t="s">
        <v>81</v>
      </c>
      <c r="LW230" t="s">
        <v>81</v>
      </c>
      <c r="LX230" t="s">
        <v>81</v>
      </c>
      <c r="LY230" t="s">
        <v>81</v>
      </c>
      <c r="LZ230" t="s">
        <v>81</v>
      </c>
      <c r="MA230" t="s">
        <v>81</v>
      </c>
      <c r="MB230" t="s">
        <v>81</v>
      </c>
      <c r="MC230" t="s">
        <v>81</v>
      </c>
      <c r="MD230" t="s">
        <v>81</v>
      </c>
      <c r="ME230" t="s">
        <v>81</v>
      </c>
      <c r="MF230" t="s">
        <v>81</v>
      </c>
      <c r="MG230" t="s">
        <v>81</v>
      </c>
      <c r="MH230" t="s">
        <v>81</v>
      </c>
      <c r="MI230" t="s">
        <v>81</v>
      </c>
      <c r="MJ230" t="s">
        <v>81</v>
      </c>
      <c r="MK230" t="s">
        <v>81</v>
      </c>
      <c r="ML230" t="s">
        <v>81</v>
      </c>
      <c r="MM230" t="s">
        <v>81</v>
      </c>
      <c r="MN230" t="s">
        <v>81</v>
      </c>
      <c r="MO230" t="s">
        <v>81</v>
      </c>
      <c r="MP230" t="s">
        <v>81</v>
      </c>
      <c r="MQ230" t="s">
        <v>81</v>
      </c>
      <c r="MR230" t="s">
        <v>81</v>
      </c>
      <c r="MS230" t="s">
        <v>81</v>
      </c>
      <c r="MT230" t="s">
        <v>81</v>
      </c>
      <c r="MU230" t="s">
        <v>81</v>
      </c>
      <c r="MV230" t="s">
        <v>81</v>
      </c>
      <c r="MW230" t="s">
        <v>81</v>
      </c>
      <c r="MX230" t="s">
        <v>81</v>
      </c>
      <c r="MY230" t="s">
        <v>81</v>
      </c>
      <c r="MZ230" t="s">
        <v>81</v>
      </c>
      <c r="NA230" t="s">
        <v>81</v>
      </c>
      <c r="NB230" t="s">
        <v>81</v>
      </c>
      <c r="NC230" t="s">
        <v>81</v>
      </c>
      <c r="ND230" t="s">
        <v>81</v>
      </c>
      <c r="NE230" t="s">
        <v>81</v>
      </c>
      <c r="NF230" t="s">
        <v>81</v>
      </c>
      <c r="NG230" t="s">
        <v>81</v>
      </c>
      <c r="NH230" t="s">
        <v>81</v>
      </c>
      <c r="NI230" t="s">
        <v>81</v>
      </c>
      <c r="NJ230" t="s">
        <v>81</v>
      </c>
      <c r="NK230" t="s">
        <v>81</v>
      </c>
      <c r="NL230" t="s">
        <v>81</v>
      </c>
      <c r="NM230" t="s">
        <v>81</v>
      </c>
      <c r="NN230" t="s">
        <v>81</v>
      </c>
      <c r="NO230" t="s">
        <v>81</v>
      </c>
      <c r="NP230" t="s">
        <v>81</v>
      </c>
      <c r="NQ230" t="s">
        <v>81</v>
      </c>
      <c r="NR230" t="s">
        <v>81</v>
      </c>
      <c r="NS230" t="s">
        <v>81</v>
      </c>
      <c r="NT230" t="s">
        <v>81</v>
      </c>
      <c r="NU230" t="s">
        <v>81</v>
      </c>
      <c r="NV230" t="s">
        <v>81</v>
      </c>
      <c r="NW230" t="s">
        <v>81</v>
      </c>
      <c r="NX230" t="s">
        <v>81</v>
      </c>
      <c r="NY230" t="s">
        <v>81</v>
      </c>
      <c r="NZ230" t="s">
        <v>81</v>
      </c>
      <c r="OA230" t="s">
        <v>81</v>
      </c>
      <c r="OB230" t="s">
        <v>81</v>
      </c>
      <c r="OC230" t="s">
        <v>81</v>
      </c>
      <c r="OD230" t="s">
        <v>81</v>
      </c>
      <c r="OE230" t="s">
        <v>81</v>
      </c>
      <c r="OF230" t="s">
        <v>81</v>
      </c>
      <c r="OG230" t="s">
        <v>81</v>
      </c>
      <c r="OH230" t="s">
        <v>81</v>
      </c>
      <c r="OI230" t="s">
        <v>81</v>
      </c>
      <c r="OJ230" t="s">
        <v>81</v>
      </c>
      <c r="OK230" t="s">
        <v>81</v>
      </c>
      <c r="OL230" t="s">
        <v>81</v>
      </c>
      <c r="OM230">
        <v>1</v>
      </c>
      <c r="ON230">
        <v>1</v>
      </c>
      <c r="OO230">
        <v>19</v>
      </c>
      <c r="OP230">
        <v>1</v>
      </c>
      <c r="OQ230">
        <v>2</v>
      </c>
      <c r="OR230">
        <v>1</v>
      </c>
      <c r="OS230">
        <v>1</v>
      </c>
      <c r="OT230">
        <v>1</v>
      </c>
      <c r="OU230">
        <v>24</v>
      </c>
      <c r="OV230" t="s">
        <v>81</v>
      </c>
      <c r="OW230" t="s">
        <v>81</v>
      </c>
      <c r="OX230" t="s">
        <v>81</v>
      </c>
      <c r="OY230" t="s">
        <v>81</v>
      </c>
      <c r="OZ230" t="s">
        <v>81</v>
      </c>
      <c r="PA230" t="s">
        <v>81</v>
      </c>
      <c r="PB230" t="s">
        <v>81</v>
      </c>
      <c r="PC230" t="s">
        <v>81</v>
      </c>
      <c r="PD230" t="s">
        <v>81</v>
      </c>
    </row>
    <row r="231" spans="1:420" x14ac:dyDescent="0.35">
      <c r="A231" s="108">
        <v>4031202</v>
      </c>
      <c r="B231" s="108">
        <v>4</v>
      </c>
      <c r="C231" s="108">
        <v>3</v>
      </c>
      <c r="D231" s="108">
        <v>12</v>
      </c>
      <c r="E231" s="108" t="s">
        <v>2226</v>
      </c>
      <c r="F231" s="20">
        <v>28</v>
      </c>
      <c r="G231" s="20">
        <v>2</v>
      </c>
      <c r="H231" s="20">
        <v>2</v>
      </c>
      <c r="I231" s="20">
        <v>10</v>
      </c>
      <c r="J231" s="20">
        <v>10</v>
      </c>
      <c r="K231" t="s">
        <v>81</v>
      </c>
      <c r="L231" s="70" t="s">
        <v>81</v>
      </c>
      <c r="M231" s="20">
        <v>8</v>
      </c>
      <c r="N231" s="20">
        <v>6</v>
      </c>
      <c r="O231" s="20">
        <v>6</v>
      </c>
      <c r="P231" s="20">
        <v>5</v>
      </c>
      <c r="Q231" s="20" t="s">
        <v>81</v>
      </c>
      <c r="R231" s="20">
        <v>3</v>
      </c>
      <c r="S231" s="20">
        <v>10000</v>
      </c>
      <c r="T231" t="s">
        <v>81</v>
      </c>
      <c r="U231" t="s">
        <v>81</v>
      </c>
      <c r="V231" t="s">
        <v>81</v>
      </c>
      <c r="W231" t="s">
        <v>81</v>
      </c>
      <c r="X231" t="s">
        <v>81</v>
      </c>
      <c r="Y231" t="s">
        <v>81</v>
      </c>
      <c r="Z231" t="s">
        <v>81</v>
      </c>
      <c r="AA231" t="s">
        <v>81</v>
      </c>
      <c r="AB231" t="s">
        <v>81</v>
      </c>
      <c r="AC231" t="s">
        <v>81</v>
      </c>
      <c r="AD231" t="s">
        <v>81</v>
      </c>
      <c r="AE231" t="s">
        <v>81</v>
      </c>
      <c r="AF231" t="s">
        <v>81</v>
      </c>
      <c r="AG231" t="s">
        <v>81</v>
      </c>
      <c r="AH231" t="s">
        <v>81</v>
      </c>
      <c r="AI231" t="s">
        <v>81</v>
      </c>
      <c r="AJ231" t="s">
        <v>81</v>
      </c>
      <c r="AK231" t="s">
        <v>81</v>
      </c>
      <c r="AL231" t="s">
        <v>81</v>
      </c>
      <c r="AM231" t="s">
        <v>81</v>
      </c>
      <c r="AN231" t="s">
        <v>81</v>
      </c>
      <c r="AO231" t="s">
        <v>81</v>
      </c>
      <c r="AP231" t="s">
        <v>81</v>
      </c>
      <c r="AQ231" t="s">
        <v>81</v>
      </c>
      <c r="AR231" t="s">
        <v>81</v>
      </c>
      <c r="AS231" t="s">
        <v>81</v>
      </c>
      <c r="AT231" t="s">
        <v>81</v>
      </c>
      <c r="AU231" t="s">
        <v>81</v>
      </c>
      <c r="AV231">
        <v>2</v>
      </c>
      <c r="AW231">
        <v>30000</v>
      </c>
      <c r="AX231">
        <v>50000</v>
      </c>
      <c r="AY231" t="s">
        <v>81</v>
      </c>
      <c r="AZ231" t="s">
        <v>81</v>
      </c>
      <c r="BA231" t="s">
        <v>81</v>
      </c>
      <c r="BB231">
        <v>50000</v>
      </c>
      <c r="BC231" t="s">
        <v>81</v>
      </c>
      <c r="BD231" t="s">
        <v>81</v>
      </c>
      <c r="BE231" t="s">
        <v>81</v>
      </c>
      <c r="BF231" t="s">
        <v>81</v>
      </c>
      <c r="BG231" t="s">
        <v>81</v>
      </c>
      <c r="BH231" t="s">
        <v>81</v>
      </c>
      <c r="BI231" t="s">
        <v>81</v>
      </c>
      <c r="BJ231" t="s">
        <v>81</v>
      </c>
      <c r="BK231" t="s">
        <v>81</v>
      </c>
      <c r="BL231" t="s">
        <v>81</v>
      </c>
      <c r="BM231" t="s">
        <v>81</v>
      </c>
      <c r="BN231" t="s">
        <v>81</v>
      </c>
      <c r="BO231" t="s">
        <v>81</v>
      </c>
      <c r="BP231" t="s">
        <v>81</v>
      </c>
      <c r="BQ231" t="s">
        <v>81</v>
      </c>
      <c r="BR231" t="s">
        <v>81</v>
      </c>
      <c r="BS231" t="s">
        <v>81</v>
      </c>
      <c r="BT231" t="s">
        <v>81</v>
      </c>
      <c r="BU231">
        <v>1</v>
      </c>
      <c r="BV231" t="s">
        <v>81</v>
      </c>
      <c r="BW231">
        <v>2</v>
      </c>
      <c r="BX231" t="s">
        <v>81</v>
      </c>
      <c r="BY231">
        <v>2</v>
      </c>
      <c r="BZ231" t="s">
        <v>81</v>
      </c>
      <c r="CA231" t="s">
        <v>81</v>
      </c>
      <c r="CB231" t="s">
        <v>81</v>
      </c>
      <c r="CC231" t="s">
        <v>81</v>
      </c>
      <c r="CD231" t="s">
        <v>81</v>
      </c>
      <c r="CE231" t="s">
        <v>81</v>
      </c>
      <c r="CF231" t="s">
        <v>81</v>
      </c>
      <c r="CG231" t="s">
        <v>81</v>
      </c>
      <c r="CH231" t="s">
        <v>81</v>
      </c>
      <c r="CI231" t="s">
        <v>81</v>
      </c>
      <c r="CJ231">
        <v>1</v>
      </c>
      <c r="CK231" t="s">
        <v>81</v>
      </c>
      <c r="CL231">
        <v>2</v>
      </c>
      <c r="CM231">
        <v>1</v>
      </c>
      <c r="CN231">
        <v>1</v>
      </c>
      <c r="CO231">
        <v>1</v>
      </c>
      <c r="CP231" t="s">
        <v>81</v>
      </c>
      <c r="CQ231" t="s">
        <v>81</v>
      </c>
      <c r="CR231" t="s">
        <v>81</v>
      </c>
      <c r="CS231">
        <v>1</v>
      </c>
      <c r="CT231">
        <v>1</v>
      </c>
      <c r="CU231" t="s">
        <v>81</v>
      </c>
      <c r="CV231" t="s">
        <v>81</v>
      </c>
      <c r="CW231" t="s">
        <v>81</v>
      </c>
      <c r="CX231">
        <v>1</v>
      </c>
      <c r="CY231">
        <v>1</v>
      </c>
      <c r="CZ231" t="s">
        <v>81</v>
      </c>
      <c r="DA231">
        <v>2</v>
      </c>
      <c r="DB231" t="s">
        <v>81</v>
      </c>
      <c r="DC231">
        <v>1</v>
      </c>
      <c r="DD231" t="s">
        <v>81</v>
      </c>
      <c r="DE231" t="s">
        <v>81</v>
      </c>
      <c r="DF231" t="s">
        <v>81</v>
      </c>
      <c r="DG231" t="s">
        <v>81</v>
      </c>
      <c r="DH231" t="s">
        <v>81</v>
      </c>
      <c r="DI231" t="s">
        <v>81</v>
      </c>
      <c r="DJ231" t="s">
        <v>81</v>
      </c>
      <c r="DK231" t="s">
        <v>81</v>
      </c>
      <c r="DL231" t="s">
        <v>81</v>
      </c>
      <c r="DM231" t="s">
        <v>81</v>
      </c>
      <c r="DN231" t="s">
        <v>81</v>
      </c>
      <c r="DO231" t="s">
        <v>81</v>
      </c>
      <c r="DP231" t="s">
        <v>81</v>
      </c>
      <c r="DQ231" t="s">
        <v>81</v>
      </c>
      <c r="DR231" t="s">
        <v>81</v>
      </c>
      <c r="DS231" t="s">
        <v>81</v>
      </c>
      <c r="DT231" t="s">
        <v>81</v>
      </c>
      <c r="DU231" t="s">
        <v>81</v>
      </c>
      <c r="DV231" t="s">
        <v>81</v>
      </c>
      <c r="DW231" t="s">
        <v>81</v>
      </c>
      <c r="DX231">
        <v>1</v>
      </c>
      <c r="DY231" t="s">
        <v>81</v>
      </c>
      <c r="DZ231">
        <v>2</v>
      </c>
      <c r="EA231" t="s">
        <v>81</v>
      </c>
      <c r="EB231">
        <v>2</v>
      </c>
      <c r="EC231" t="s">
        <v>81</v>
      </c>
      <c r="ED231" t="s">
        <v>81</v>
      </c>
      <c r="EE231" t="s">
        <v>81</v>
      </c>
      <c r="EF231" t="s">
        <v>81</v>
      </c>
      <c r="EG231" t="s">
        <v>81</v>
      </c>
      <c r="EH231" t="s">
        <v>81</v>
      </c>
      <c r="EI231" t="s">
        <v>81</v>
      </c>
      <c r="EJ231" t="s">
        <v>81</v>
      </c>
      <c r="EK231" t="s">
        <v>81</v>
      </c>
      <c r="EL231" t="s">
        <v>81</v>
      </c>
      <c r="EM231">
        <v>1</v>
      </c>
      <c r="EN231" t="s">
        <v>81</v>
      </c>
      <c r="EO231">
        <v>2</v>
      </c>
      <c r="EP231" t="s">
        <v>81</v>
      </c>
      <c r="EQ231">
        <v>1</v>
      </c>
      <c r="ER231">
        <v>1</v>
      </c>
      <c r="ES231" t="s">
        <v>81</v>
      </c>
      <c r="ET231" t="s">
        <v>81</v>
      </c>
      <c r="EU231" t="s">
        <v>81</v>
      </c>
      <c r="EV231">
        <v>1</v>
      </c>
      <c r="EW231">
        <v>1</v>
      </c>
      <c r="EX231" t="s">
        <v>81</v>
      </c>
      <c r="EY231">
        <v>2</v>
      </c>
      <c r="EZ231" t="s">
        <v>81</v>
      </c>
      <c r="FA231">
        <v>1</v>
      </c>
      <c r="FB231" t="s">
        <v>81</v>
      </c>
      <c r="FC231" t="s">
        <v>81</v>
      </c>
      <c r="FD231" t="s">
        <v>81</v>
      </c>
      <c r="FE231" t="s">
        <v>81</v>
      </c>
      <c r="FF231" t="s">
        <v>81</v>
      </c>
      <c r="FG231" t="s">
        <v>81</v>
      </c>
      <c r="FH231" t="s">
        <v>81</v>
      </c>
      <c r="FI231" t="s">
        <v>81</v>
      </c>
      <c r="FJ231" t="s">
        <v>81</v>
      </c>
      <c r="FK231" t="s">
        <v>81</v>
      </c>
      <c r="FL231" t="s">
        <v>81</v>
      </c>
      <c r="FM231" t="s">
        <v>81</v>
      </c>
      <c r="FN231" t="s">
        <v>81</v>
      </c>
      <c r="FO231" t="s">
        <v>81</v>
      </c>
      <c r="FP231" t="s">
        <v>81</v>
      </c>
      <c r="FQ231" t="s">
        <v>81</v>
      </c>
      <c r="FR231" t="s">
        <v>81</v>
      </c>
      <c r="FS231" t="s">
        <v>81</v>
      </c>
      <c r="FT231" t="s">
        <v>81</v>
      </c>
      <c r="FU231" t="s">
        <v>81</v>
      </c>
      <c r="FV231" t="s">
        <v>81</v>
      </c>
      <c r="FW231" t="s">
        <v>81</v>
      </c>
      <c r="FX231" t="s">
        <v>81</v>
      </c>
      <c r="FY231" t="s">
        <v>81</v>
      </c>
      <c r="FZ231" t="s">
        <v>81</v>
      </c>
      <c r="GA231" t="s">
        <v>81</v>
      </c>
      <c r="GB231" t="s">
        <v>81</v>
      </c>
      <c r="GC231" t="s">
        <v>81</v>
      </c>
      <c r="GD231" t="s">
        <v>81</v>
      </c>
      <c r="GE231" t="s">
        <v>81</v>
      </c>
      <c r="GF231" t="s">
        <v>81</v>
      </c>
      <c r="GG231" t="s">
        <v>81</v>
      </c>
      <c r="GH231" t="s">
        <v>81</v>
      </c>
      <c r="GI231" t="s">
        <v>81</v>
      </c>
      <c r="GJ231" t="s">
        <v>81</v>
      </c>
      <c r="GK231" t="s">
        <v>81</v>
      </c>
      <c r="GL231" t="s">
        <v>81</v>
      </c>
      <c r="GM231" t="s">
        <v>81</v>
      </c>
      <c r="GN231" t="s">
        <v>81</v>
      </c>
      <c r="GO231" t="s">
        <v>81</v>
      </c>
      <c r="GP231" t="s">
        <v>81</v>
      </c>
      <c r="GQ231" t="s">
        <v>81</v>
      </c>
      <c r="GR231" t="s">
        <v>81</v>
      </c>
      <c r="GS231" t="s">
        <v>81</v>
      </c>
      <c r="GT231" t="s">
        <v>81</v>
      </c>
      <c r="GU231" t="s">
        <v>81</v>
      </c>
      <c r="GV231" t="s">
        <v>81</v>
      </c>
      <c r="GW231" t="s">
        <v>81</v>
      </c>
      <c r="GX231" t="s">
        <v>81</v>
      </c>
      <c r="GY231" t="s">
        <v>81</v>
      </c>
      <c r="GZ231" t="s">
        <v>81</v>
      </c>
      <c r="HA231" t="s">
        <v>81</v>
      </c>
      <c r="HB231" t="s">
        <v>81</v>
      </c>
      <c r="HC231" t="s">
        <v>81</v>
      </c>
      <c r="HD231" t="s">
        <v>81</v>
      </c>
      <c r="HE231" t="s">
        <v>81</v>
      </c>
      <c r="HF231" t="s">
        <v>81</v>
      </c>
      <c r="HG231" t="s">
        <v>81</v>
      </c>
      <c r="HH231" t="s">
        <v>81</v>
      </c>
      <c r="HI231" t="s">
        <v>81</v>
      </c>
      <c r="HJ231" t="s">
        <v>81</v>
      </c>
      <c r="HK231" t="s">
        <v>81</v>
      </c>
      <c r="HL231" t="s">
        <v>81</v>
      </c>
      <c r="HM231" t="s">
        <v>81</v>
      </c>
      <c r="HN231" t="s">
        <v>81</v>
      </c>
      <c r="HO231" t="s">
        <v>81</v>
      </c>
      <c r="HP231" t="s">
        <v>81</v>
      </c>
      <c r="HQ231" t="s">
        <v>81</v>
      </c>
      <c r="HR231" t="s">
        <v>81</v>
      </c>
      <c r="HS231" t="s">
        <v>81</v>
      </c>
      <c r="HT231" t="s">
        <v>81</v>
      </c>
      <c r="HU231" t="s">
        <v>81</v>
      </c>
      <c r="HV231" t="s">
        <v>81</v>
      </c>
      <c r="HW231" t="s">
        <v>81</v>
      </c>
      <c r="HX231" t="s">
        <v>81</v>
      </c>
      <c r="HY231" t="s">
        <v>81</v>
      </c>
      <c r="HZ231" t="s">
        <v>81</v>
      </c>
      <c r="IA231" t="s">
        <v>81</v>
      </c>
      <c r="IB231" t="s">
        <v>81</v>
      </c>
      <c r="IC231" t="s">
        <v>81</v>
      </c>
      <c r="ID231" t="s">
        <v>81</v>
      </c>
      <c r="IE231" t="s">
        <v>81</v>
      </c>
      <c r="IF231" t="s">
        <v>81</v>
      </c>
      <c r="IG231" t="s">
        <v>81</v>
      </c>
      <c r="IH231" t="s">
        <v>81</v>
      </c>
      <c r="II231" t="s">
        <v>81</v>
      </c>
      <c r="IJ231" t="s">
        <v>81</v>
      </c>
      <c r="IK231" t="s">
        <v>81</v>
      </c>
      <c r="IL231" t="s">
        <v>81</v>
      </c>
      <c r="IM231" t="s">
        <v>81</v>
      </c>
      <c r="IN231" t="s">
        <v>81</v>
      </c>
      <c r="IO231" t="s">
        <v>81</v>
      </c>
      <c r="IP231" t="s">
        <v>81</v>
      </c>
      <c r="IQ231" t="s">
        <v>81</v>
      </c>
      <c r="IR231" t="s">
        <v>81</v>
      </c>
      <c r="IS231" t="s">
        <v>81</v>
      </c>
      <c r="IT231" t="s">
        <v>81</v>
      </c>
      <c r="IU231" t="s">
        <v>81</v>
      </c>
      <c r="IV231" t="s">
        <v>81</v>
      </c>
      <c r="IW231" t="s">
        <v>81</v>
      </c>
      <c r="IX231" t="s">
        <v>81</v>
      </c>
      <c r="IY231" t="s">
        <v>81</v>
      </c>
      <c r="IZ231" t="s">
        <v>81</v>
      </c>
      <c r="JA231" t="s">
        <v>81</v>
      </c>
      <c r="JB231" t="s">
        <v>81</v>
      </c>
      <c r="JC231" t="s">
        <v>81</v>
      </c>
      <c r="JD231" t="s">
        <v>81</v>
      </c>
      <c r="JE231" t="s">
        <v>81</v>
      </c>
      <c r="JF231" t="s">
        <v>81</v>
      </c>
      <c r="JG231" t="s">
        <v>81</v>
      </c>
      <c r="JH231" t="s">
        <v>81</v>
      </c>
      <c r="JI231" t="s">
        <v>81</v>
      </c>
      <c r="JJ231" t="s">
        <v>81</v>
      </c>
      <c r="JK231" t="s">
        <v>81</v>
      </c>
      <c r="JL231" t="s">
        <v>81</v>
      </c>
      <c r="JM231" t="s">
        <v>81</v>
      </c>
      <c r="JN231" t="s">
        <v>81</v>
      </c>
      <c r="JO231" t="s">
        <v>81</v>
      </c>
      <c r="JP231" t="s">
        <v>81</v>
      </c>
      <c r="JQ231" t="s">
        <v>81</v>
      </c>
      <c r="JR231" t="s">
        <v>81</v>
      </c>
      <c r="JS231" t="s">
        <v>81</v>
      </c>
      <c r="JT231" t="s">
        <v>81</v>
      </c>
      <c r="JU231" t="s">
        <v>81</v>
      </c>
      <c r="JV231" t="s">
        <v>81</v>
      </c>
      <c r="JW231" t="s">
        <v>81</v>
      </c>
      <c r="JX231" t="s">
        <v>81</v>
      </c>
      <c r="JY231" t="s">
        <v>81</v>
      </c>
      <c r="JZ231" t="s">
        <v>81</v>
      </c>
      <c r="KA231" t="s">
        <v>81</v>
      </c>
      <c r="KB231" t="s">
        <v>81</v>
      </c>
      <c r="KC231" t="s">
        <v>81</v>
      </c>
      <c r="KD231" t="s">
        <v>81</v>
      </c>
      <c r="KE231" t="s">
        <v>81</v>
      </c>
      <c r="KF231" t="s">
        <v>81</v>
      </c>
      <c r="KG231" t="s">
        <v>81</v>
      </c>
      <c r="KH231" t="s">
        <v>81</v>
      </c>
      <c r="KI231" t="s">
        <v>81</v>
      </c>
      <c r="KJ231" t="s">
        <v>81</v>
      </c>
      <c r="KK231" t="s">
        <v>81</v>
      </c>
      <c r="KL231" t="s">
        <v>81</v>
      </c>
      <c r="KM231" t="s">
        <v>81</v>
      </c>
      <c r="KN231" t="s">
        <v>81</v>
      </c>
      <c r="KO231" t="s">
        <v>81</v>
      </c>
      <c r="KP231" t="s">
        <v>81</v>
      </c>
      <c r="KQ231" t="s">
        <v>81</v>
      </c>
      <c r="KR231" t="s">
        <v>81</v>
      </c>
      <c r="KS231" t="s">
        <v>81</v>
      </c>
      <c r="KT231" t="s">
        <v>81</v>
      </c>
      <c r="KU231" t="s">
        <v>81</v>
      </c>
      <c r="KV231" t="s">
        <v>81</v>
      </c>
      <c r="KW231" t="s">
        <v>81</v>
      </c>
      <c r="KX231" t="s">
        <v>81</v>
      </c>
      <c r="KY231" t="s">
        <v>81</v>
      </c>
      <c r="KZ231" t="s">
        <v>81</v>
      </c>
      <c r="LA231" t="s">
        <v>81</v>
      </c>
      <c r="LB231" t="s">
        <v>81</v>
      </c>
      <c r="LC231" t="s">
        <v>81</v>
      </c>
      <c r="LD231" t="s">
        <v>81</v>
      </c>
      <c r="LE231" t="s">
        <v>81</v>
      </c>
      <c r="LF231" t="s">
        <v>81</v>
      </c>
      <c r="LG231" t="s">
        <v>81</v>
      </c>
      <c r="LH231" t="s">
        <v>81</v>
      </c>
      <c r="LI231" t="s">
        <v>81</v>
      </c>
      <c r="LJ231" t="s">
        <v>81</v>
      </c>
      <c r="LK231" t="s">
        <v>81</v>
      </c>
      <c r="LL231" t="s">
        <v>81</v>
      </c>
      <c r="LM231" t="s">
        <v>81</v>
      </c>
      <c r="LN231" t="s">
        <v>81</v>
      </c>
      <c r="LO231" t="s">
        <v>81</v>
      </c>
      <c r="LP231" t="s">
        <v>81</v>
      </c>
      <c r="LQ231" t="s">
        <v>81</v>
      </c>
      <c r="LR231" t="s">
        <v>81</v>
      </c>
      <c r="LS231" t="s">
        <v>81</v>
      </c>
      <c r="LT231" t="s">
        <v>81</v>
      </c>
      <c r="LU231" t="s">
        <v>81</v>
      </c>
      <c r="LV231" t="s">
        <v>81</v>
      </c>
      <c r="LW231" t="s">
        <v>81</v>
      </c>
      <c r="LX231" t="s">
        <v>81</v>
      </c>
      <c r="LY231" t="s">
        <v>81</v>
      </c>
      <c r="LZ231" t="s">
        <v>81</v>
      </c>
      <c r="MA231" t="s">
        <v>81</v>
      </c>
      <c r="MB231" t="s">
        <v>81</v>
      </c>
      <c r="MC231" t="s">
        <v>81</v>
      </c>
      <c r="MD231" t="s">
        <v>81</v>
      </c>
      <c r="ME231" t="s">
        <v>81</v>
      </c>
      <c r="MF231" t="s">
        <v>81</v>
      </c>
      <c r="MG231" t="s">
        <v>81</v>
      </c>
      <c r="MH231" t="s">
        <v>81</v>
      </c>
      <c r="MI231" t="s">
        <v>81</v>
      </c>
      <c r="MJ231" t="s">
        <v>81</v>
      </c>
      <c r="MK231" t="s">
        <v>81</v>
      </c>
      <c r="ML231" t="s">
        <v>81</v>
      </c>
      <c r="MM231" t="s">
        <v>81</v>
      </c>
      <c r="MN231" t="s">
        <v>81</v>
      </c>
      <c r="MO231" t="s">
        <v>81</v>
      </c>
      <c r="MP231" t="s">
        <v>81</v>
      </c>
      <c r="MQ231" t="s">
        <v>81</v>
      </c>
      <c r="MR231" t="s">
        <v>81</v>
      </c>
      <c r="MS231" t="s">
        <v>81</v>
      </c>
      <c r="MT231" t="s">
        <v>81</v>
      </c>
      <c r="MU231" t="s">
        <v>81</v>
      </c>
      <c r="MV231" t="s">
        <v>81</v>
      </c>
      <c r="MW231" t="s">
        <v>81</v>
      </c>
      <c r="MX231" t="s">
        <v>81</v>
      </c>
      <c r="MY231" t="s">
        <v>81</v>
      </c>
      <c r="MZ231" t="s">
        <v>81</v>
      </c>
      <c r="NA231" t="s">
        <v>81</v>
      </c>
      <c r="NB231" t="s">
        <v>81</v>
      </c>
      <c r="NC231" t="s">
        <v>81</v>
      </c>
      <c r="ND231" t="s">
        <v>81</v>
      </c>
      <c r="NE231" t="s">
        <v>81</v>
      </c>
      <c r="NF231" t="s">
        <v>81</v>
      </c>
      <c r="NG231" t="s">
        <v>81</v>
      </c>
      <c r="NH231" t="s">
        <v>81</v>
      </c>
      <c r="NI231" t="s">
        <v>81</v>
      </c>
      <c r="NJ231" t="s">
        <v>81</v>
      </c>
      <c r="NK231" t="s">
        <v>81</v>
      </c>
      <c r="NL231" t="s">
        <v>81</v>
      </c>
      <c r="NM231" t="s">
        <v>81</v>
      </c>
      <c r="NN231" t="s">
        <v>81</v>
      </c>
      <c r="NO231" t="s">
        <v>81</v>
      </c>
      <c r="NP231" t="s">
        <v>81</v>
      </c>
      <c r="NQ231" t="s">
        <v>81</v>
      </c>
      <c r="NR231" t="s">
        <v>81</v>
      </c>
      <c r="NS231" t="s">
        <v>81</v>
      </c>
      <c r="NT231" t="s">
        <v>81</v>
      </c>
      <c r="NU231" t="s">
        <v>81</v>
      </c>
      <c r="NV231" t="s">
        <v>81</v>
      </c>
      <c r="NW231" t="s">
        <v>81</v>
      </c>
      <c r="NX231" t="s">
        <v>81</v>
      </c>
      <c r="NY231" t="s">
        <v>81</v>
      </c>
      <c r="NZ231" t="s">
        <v>81</v>
      </c>
      <c r="OA231" t="s">
        <v>81</v>
      </c>
      <c r="OB231" t="s">
        <v>81</v>
      </c>
      <c r="OC231" t="s">
        <v>81</v>
      </c>
      <c r="OD231" t="s">
        <v>81</v>
      </c>
      <c r="OE231" t="s">
        <v>81</v>
      </c>
      <c r="OF231" t="s">
        <v>81</v>
      </c>
      <c r="OG231" t="s">
        <v>81</v>
      </c>
      <c r="OH231" t="s">
        <v>81</v>
      </c>
      <c r="OI231" t="s">
        <v>81</v>
      </c>
      <c r="OJ231" t="s">
        <v>81</v>
      </c>
      <c r="OK231" t="s">
        <v>81</v>
      </c>
      <c r="OL231" t="s">
        <v>81</v>
      </c>
      <c r="OM231">
        <v>0</v>
      </c>
      <c r="ON231" t="s">
        <v>81</v>
      </c>
      <c r="OO231" t="s">
        <v>81</v>
      </c>
      <c r="OP231">
        <v>0</v>
      </c>
      <c r="OQ231" t="s">
        <v>81</v>
      </c>
      <c r="OR231" t="s">
        <v>81</v>
      </c>
      <c r="OS231" t="s">
        <v>81</v>
      </c>
      <c r="OT231" t="s">
        <v>81</v>
      </c>
      <c r="OU231" t="s">
        <v>81</v>
      </c>
      <c r="OV231" t="s">
        <v>81</v>
      </c>
      <c r="OW231" t="s">
        <v>81</v>
      </c>
      <c r="OX231" t="s">
        <v>81</v>
      </c>
      <c r="OY231" t="s">
        <v>81</v>
      </c>
      <c r="OZ231" t="s">
        <v>81</v>
      </c>
      <c r="PA231" t="s">
        <v>81</v>
      </c>
      <c r="PB231" t="s">
        <v>81</v>
      </c>
      <c r="PC231" t="s">
        <v>81</v>
      </c>
      <c r="PD231" t="s">
        <v>81</v>
      </c>
    </row>
    <row r="232" spans="1:420" x14ac:dyDescent="0.35">
      <c r="A232" s="20">
        <v>4031203</v>
      </c>
      <c r="B232" s="20">
        <v>4</v>
      </c>
      <c r="C232" s="20">
        <v>3</v>
      </c>
      <c r="D232" s="20">
        <v>12</v>
      </c>
      <c r="E232" s="20" t="s">
        <v>2231</v>
      </c>
      <c r="F232" s="20">
        <v>3</v>
      </c>
      <c r="G232" s="20">
        <v>3</v>
      </c>
      <c r="H232" s="20">
        <v>3</v>
      </c>
      <c r="I232" s="20">
        <v>2.5</v>
      </c>
      <c r="J232" t="s">
        <v>81</v>
      </c>
      <c r="K232" s="20">
        <v>0.25</v>
      </c>
      <c r="L232" s="20">
        <v>48000</v>
      </c>
      <c r="M232" s="20">
        <v>7</v>
      </c>
      <c r="N232" s="20">
        <v>1</v>
      </c>
      <c r="O232" s="20">
        <v>1</v>
      </c>
      <c r="P232" s="20">
        <v>6</v>
      </c>
      <c r="Q232" t="s">
        <v>81</v>
      </c>
      <c r="R232" t="s">
        <v>81</v>
      </c>
      <c r="S232" s="20">
        <v>1300</v>
      </c>
      <c r="T232" t="s">
        <v>81</v>
      </c>
      <c r="U232" t="s">
        <v>81</v>
      </c>
      <c r="V232" t="s">
        <v>81</v>
      </c>
      <c r="W232" t="s">
        <v>81</v>
      </c>
      <c r="X232" t="s">
        <v>81</v>
      </c>
      <c r="Y232" t="s">
        <v>81</v>
      </c>
      <c r="Z232" t="s">
        <v>81</v>
      </c>
      <c r="AA232" t="s">
        <v>81</v>
      </c>
      <c r="AB232" t="s">
        <v>81</v>
      </c>
      <c r="AC232" t="s">
        <v>81</v>
      </c>
      <c r="AD232" t="s">
        <v>81</v>
      </c>
      <c r="AE232" t="s">
        <v>81</v>
      </c>
      <c r="AF232" t="s">
        <v>81</v>
      </c>
      <c r="AG232" t="s">
        <v>81</v>
      </c>
      <c r="AH232" t="s">
        <v>81</v>
      </c>
      <c r="AI232" t="s">
        <v>81</v>
      </c>
      <c r="AJ232" t="s">
        <v>81</v>
      </c>
      <c r="AK232" t="s">
        <v>81</v>
      </c>
      <c r="AL232" t="s">
        <v>81</v>
      </c>
      <c r="AM232" t="s">
        <v>81</v>
      </c>
      <c r="AN232" t="s">
        <v>81</v>
      </c>
      <c r="AO232" t="s">
        <v>81</v>
      </c>
      <c r="AP232" t="s">
        <v>81</v>
      </c>
      <c r="AQ232" t="s">
        <v>81</v>
      </c>
      <c r="AR232" t="s">
        <v>81</v>
      </c>
      <c r="AS232" t="s">
        <v>81</v>
      </c>
      <c r="AT232" t="s">
        <v>81</v>
      </c>
      <c r="AU232" t="s">
        <v>81</v>
      </c>
      <c r="AV232">
        <v>2</v>
      </c>
      <c r="AW232">
        <v>3300</v>
      </c>
      <c r="AX232">
        <v>16000</v>
      </c>
      <c r="AY232" t="s">
        <v>81</v>
      </c>
      <c r="AZ232" t="s">
        <v>81</v>
      </c>
      <c r="BA232">
        <v>3000</v>
      </c>
      <c r="BB232">
        <v>50000</v>
      </c>
      <c r="BC232">
        <v>50000</v>
      </c>
      <c r="BD232" t="s">
        <v>81</v>
      </c>
      <c r="BE232" t="s">
        <v>81</v>
      </c>
      <c r="BF232" t="s">
        <v>81</v>
      </c>
      <c r="BG232" t="s">
        <v>81</v>
      </c>
      <c r="BH232" t="s">
        <v>81</v>
      </c>
      <c r="BI232" t="s">
        <v>81</v>
      </c>
      <c r="BJ232" t="s">
        <v>81</v>
      </c>
      <c r="BK232" t="s">
        <v>81</v>
      </c>
      <c r="BL232" t="s">
        <v>81</v>
      </c>
      <c r="BM232" t="s">
        <v>81</v>
      </c>
      <c r="BN232" t="s">
        <v>81</v>
      </c>
      <c r="BO232" t="s">
        <v>81</v>
      </c>
      <c r="BP232" t="s">
        <v>81</v>
      </c>
      <c r="BQ232" t="s">
        <v>81</v>
      </c>
      <c r="BR232" t="s">
        <v>81</v>
      </c>
      <c r="BS232" t="s">
        <v>81</v>
      </c>
      <c r="BT232" t="s">
        <v>81</v>
      </c>
      <c r="BU232">
        <v>1</v>
      </c>
      <c r="BV232" t="s">
        <v>81</v>
      </c>
      <c r="BW232" t="s">
        <v>81</v>
      </c>
      <c r="BX232" t="s">
        <v>81</v>
      </c>
      <c r="BY232">
        <v>1</v>
      </c>
      <c r="BZ232" t="s">
        <v>81</v>
      </c>
      <c r="CA232" t="s">
        <v>81</v>
      </c>
      <c r="CB232" t="s">
        <v>81</v>
      </c>
      <c r="CC232" t="s">
        <v>81</v>
      </c>
      <c r="CD232" t="s">
        <v>81</v>
      </c>
      <c r="CE232" t="s">
        <v>81</v>
      </c>
      <c r="CF232" t="s">
        <v>81</v>
      </c>
      <c r="CG232" t="s">
        <v>81</v>
      </c>
      <c r="CH232" t="s">
        <v>81</v>
      </c>
      <c r="CI232" t="s">
        <v>81</v>
      </c>
      <c r="CJ232" t="s">
        <v>81</v>
      </c>
      <c r="CK232" t="s">
        <v>81</v>
      </c>
      <c r="CL232" t="s">
        <v>81</v>
      </c>
      <c r="CM232">
        <v>2</v>
      </c>
      <c r="CN232">
        <v>1</v>
      </c>
      <c r="CO232">
        <v>1</v>
      </c>
      <c r="CP232" t="s">
        <v>81</v>
      </c>
      <c r="CQ232" t="s">
        <v>81</v>
      </c>
      <c r="CR232" t="s">
        <v>81</v>
      </c>
      <c r="CS232">
        <v>2</v>
      </c>
      <c r="CT232">
        <v>1</v>
      </c>
      <c r="CU232" t="s">
        <v>81</v>
      </c>
      <c r="CV232" t="s">
        <v>81</v>
      </c>
      <c r="CW232" t="s">
        <v>81</v>
      </c>
      <c r="CX232">
        <v>7</v>
      </c>
      <c r="CY232" t="s">
        <v>81</v>
      </c>
      <c r="CZ232" t="s">
        <v>81</v>
      </c>
      <c r="DA232" t="s">
        <v>81</v>
      </c>
      <c r="DB232" t="s">
        <v>81</v>
      </c>
      <c r="DC232" t="s">
        <v>81</v>
      </c>
      <c r="DD232" t="s">
        <v>81</v>
      </c>
      <c r="DE232" t="s">
        <v>81</v>
      </c>
      <c r="DF232" t="s">
        <v>81</v>
      </c>
      <c r="DG232">
        <v>5</v>
      </c>
      <c r="DH232">
        <v>1</v>
      </c>
      <c r="DI232" t="s">
        <v>81</v>
      </c>
      <c r="DJ232" t="s">
        <v>81</v>
      </c>
      <c r="DK232" t="s">
        <v>81</v>
      </c>
      <c r="DL232" t="s">
        <v>81</v>
      </c>
      <c r="DM232" t="s">
        <v>81</v>
      </c>
      <c r="DN232" t="s">
        <v>81</v>
      </c>
      <c r="DO232">
        <v>1</v>
      </c>
      <c r="DP232" t="s">
        <v>81</v>
      </c>
      <c r="DQ232" t="s">
        <v>81</v>
      </c>
      <c r="DR232">
        <v>1</v>
      </c>
      <c r="DS232" t="s">
        <v>81</v>
      </c>
      <c r="DT232" t="s">
        <v>81</v>
      </c>
      <c r="DU232" t="s">
        <v>81</v>
      </c>
      <c r="DV232" t="s">
        <v>81</v>
      </c>
      <c r="DW232" t="s">
        <v>81</v>
      </c>
      <c r="DX232">
        <v>1</v>
      </c>
      <c r="DY232" t="s">
        <v>81</v>
      </c>
      <c r="DZ232" t="s">
        <v>81</v>
      </c>
      <c r="EA232" t="s">
        <v>81</v>
      </c>
      <c r="EB232">
        <v>1</v>
      </c>
      <c r="EC232" t="s">
        <v>81</v>
      </c>
      <c r="ED232" t="s">
        <v>81</v>
      </c>
      <c r="EE232" t="s">
        <v>81</v>
      </c>
      <c r="EF232" t="s">
        <v>81</v>
      </c>
      <c r="EG232" t="s">
        <v>81</v>
      </c>
      <c r="EH232" t="s">
        <v>81</v>
      </c>
      <c r="EI232" t="s">
        <v>81</v>
      </c>
      <c r="EJ232" t="s">
        <v>81</v>
      </c>
      <c r="EK232" t="s">
        <v>81</v>
      </c>
      <c r="EL232" t="s">
        <v>81</v>
      </c>
      <c r="EM232" t="s">
        <v>81</v>
      </c>
      <c r="EN232" t="s">
        <v>81</v>
      </c>
      <c r="EO232" t="s">
        <v>81</v>
      </c>
      <c r="EP232">
        <v>2</v>
      </c>
      <c r="EQ232">
        <v>1</v>
      </c>
      <c r="ER232">
        <v>1</v>
      </c>
      <c r="ES232" t="s">
        <v>81</v>
      </c>
      <c r="ET232" t="s">
        <v>81</v>
      </c>
      <c r="EU232" t="s">
        <v>81</v>
      </c>
      <c r="EV232">
        <v>1</v>
      </c>
      <c r="EW232">
        <v>1</v>
      </c>
      <c r="EX232" t="s">
        <v>81</v>
      </c>
      <c r="EY232" t="s">
        <v>81</v>
      </c>
      <c r="EZ232" t="s">
        <v>81</v>
      </c>
      <c r="FA232">
        <v>1</v>
      </c>
      <c r="FB232" t="s">
        <v>81</v>
      </c>
      <c r="FC232" t="s">
        <v>81</v>
      </c>
      <c r="FD232" t="s">
        <v>81</v>
      </c>
      <c r="FE232" t="s">
        <v>81</v>
      </c>
      <c r="FF232" t="s">
        <v>81</v>
      </c>
      <c r="FG232" t="s">
        <v>81</v>
      </c>
      <c r="FH232" t="s">
        <v>81</v>
      </c>
      <c r="FI232" t="s">
        <v>81</v>
      </c>
      <c r="FJ232">
        <v>3</v>
      </c>
      <c r="FK232">
        <v>1</v>
      </c>
      <c r="FL232" t="s">
        <v>81</v>
      </c>
      <c r="FM232" t="s">
        <v>81</v>
      </c>
      <c r="FN232" t="s">
        <v>81</v>
      </c>
      <c r="FO232" t="s">
        <v>81</v>
      </c>
      <c r="FP232" t="s">
        <v>81</v>
      </c>
      <c r="FQ232" t="s">
        <v>81</v>
      </c>
      <c r="FR232" t="s">
        <v>81</v>
      </c>
      <c r="FS232">
        <v>1</v>
      </c>
      <c r="FT232" t="s">
        <v>81</v>
      </c>
      <c r="FU232">
        <v>1</v>
      </c>
      <c r="FV232" t="s">
        <v>81</v>
      </c>
      <c r="FW232" t="s">
        <v>81</v>
      </c>
      <c r="FX232" t="s">
        <v>81</v>
      </c>
      <c r="FY232" t="s">
        <v>81</v>
      </c>
      <c r="FZ232" t="s">
        <v>81</v>
      </c>
      <c r="GA232" t="s">
        <v>81</v>
      </c>
      <c r="GB232" t="s">
        <v>81</v>
      </c>
      <c r="GC232" t="s">
        <v>81</v>
      </c>
      <c r="GD232" t="s">
        <v>81</v>
      </c>
      <c r="GE232" t="s">
        <v>81</v>
      </c>
      <c r="GF232" t="s">
        <v>81</v>
      </c>
      <c r="GG232" t="s">
        <v>81</v>
      </c>
      <c r="GH232" t="s">
        <v>81</v>
      </c>
      <c r="GI232" t="s">
        <v>81</v>
      </c>
      <c r="GJ232" t="s">
        <v>81</v>
      </c>
      <c r="GK232" t="s">
        <v>81</v>
      </c>
      <c r="GL232" t="s">
        <v>81</v>
      </c>
      <c r="GM232" t="s">
        <v>81</v>
      </c>
      <c r="GN232" t="s">
        <v>81</v>
      </c>
      <c r="GO232" t="s">
        <v>81</v>
      </c>
      <c r="GP232" t="s">
        <v>81</v>
      </c>
      <c r="GQ232" t="s">
        <v>81</v>
      </c>
      <c r="GR232" t="s">
        <v>81</v>
      </c>
      <c r="GS232" t="s">
        <v>81</v>
      </c>
      <c r="GT232" t="s">
        <v>81</v>
      </c>
      <c r="GU232" t="s">
        <v>81</v>
      </c>
      <c r="GV232" t="s">
        <v>81</v>
      </c>
      <c r="GW232" t="s">
        <v>81</v>
      </c>
      <c r="GX232" t="s">
        <v>81</v>
      </c>
      <c r="GY232" t="s">
        <v>81</v>
      </c>
      <c r="GZ232" t="s">
        <v>81</v>
      </c>
      <c r="HA232" t="s">
        <v>81</v>
      </c>
      <c r="HB232" t="s">
        <v>81</v>
      </c>
      <c r="HC232" t="s">
        <v>81</v>
      </c>
      <c r="HD232" t="s">
        <v>81</v>
      </c>
      <c r="HE232" t="s">
        <v>81</v>
      </c>
      <c r="HF232" t="s">
        <v>81</v>
      </c>
      <c r="HG232" t="s">
        <v>81</v>
      </c>
      <c r="HH232" t="s">
        <v>81</v>
      </c>
      <c r="HI232" t="s">
        <v>81</v>
      </c>
      <c r="HJ232" t="s">
        <v>81</v>
      </c>
      <c r="HK232" t="s">
        <v>81</v>
      </c>
      <c r="HL232" t="s">
        <v>81</v>
      </c>
      <c r="HM232" t="s">
        <v>81</v>
      </c>
      <c r="HN232" t="s">
        <v>81</v>
      </c>
      <c r="HO232" t="s">
        <v>81</v>
      </c>
      <c r="HP232" t="s">
        <v>81</v>
      </c>
      <c r="HQ232" t="s">
        <v>81</v>
      </c>
      <c r="HR232" t="s">
        <v>81</v>
      </c>
      <c r="HS232" t="s">
        <v>81</v>
      </c>
      <c r="HT232" t="s">
        <v>81</v>
      </c>
      <c r="HU232" t="s">
        <v>81</v>
      </c>
      <c r="HV232" t="s">
        <v>81</v>
      </c>
      <c r="HW232" t="s">
        <v>81</v>
      </c>
      <c r="HX232" t="s">
        <v>81</v>
      </c>
      <c r="HY232" t="s">
        <v>81</v>
      </c>
      <c r="HZ232" t="s">
        <v>81</v>
      </c>
      <c r="IA232" t="s">
        <v>81</v>
      </c>
      <c r="IB232" t="s">
        <v>81</v>
      </c>
      <c r="IC232" t="s">
        <v>81</v>
      </c>
      <c r="ID232" t="s">
        <v>81</v>
      </c>
      <c r="IE232" t="s">
        <v>81</v>
      </c>
      <c r="IF232" t="s">
        <v>81</v>
      </c>
      <c r="IG232" t="s">
        <v>81</v>
      </c>
      <c r="IH232" t="s">
        <v>81</v>
      </c>
      <c r="II232" t="s">
        <v>81</v>
      </c>
      <c r="IJ232" t="s">
        <v>81</v>
      </c>
      <c r="IK232" t="s">
        <v>81</v>
      </c>
      <c r="IL232" t="s">
        <v>81</v>
      </c>
      <c r="IM232" t="s">
        <v>81</v>
      </c>
      <c r="IN232" t="s">
        <v>81</v>
      </c>
      <c r="IO232" t="s">
        <v>81</v>
      </c>
      <c r="IP232" t="s">
        <v>81</v>
      </c>
      <c r="IQ232" t="s">
        <v>81</v>
      </c>
      <c r="IR232" t="s">
        <v>81</v>
      </c>
      <c r="IS232" t="s">
        <v>81</v>
      </c>
      <c r="IT232" t="s">
        <v>81</v>
      </c>
      <c r="IU232" t="s">
        <v>81</v>
      </c>
      <c r="IV232" t="s">
        <v>81</v>
      </c>
      <c r="IW232" t="s">
        <v>81</v>
      </c>
      <c r="IX232" t="s">
        <v>81</v>
      </c>
      <c r="IY232" t="s">
        <v>81</v>
      </c>
      <c r="IZ232" t="s">
        <v>81</v>
      </c>
      <c r="JA232" t="s">
        <v>81</v>
      </c>
      <c r="JB232" t="s">
        <v>81</v>
      </c>
      <c r="JC232" t="s">
        <v>81</v>
      </c>
      <c r="JD232" t="s">
        <v>81</v>
      </c>
      <c r="JE232" t="s">
        <v>81</v>
      </c>
      <c r="JF232" t="s">
        <v>81</v>
      </c>
      <c r="JG232" t="s">
        <v>81</v>
      </c>
      <c r="JH232" t="s">
        <v>81</v>
      </c>
      <c r="JI232" t="s">
        <v>81</v>
      </c>
      <c r="JJ232" t="s">
        <v>81</v>
      </c>
      <c r="JK232" t="s">
        <v>81</v>
      </c>
      <c r="JL232" t="s">
        <v>81</v>
      </c>
      <c r="JM232" t="s">
        <v>81</v>
      </c>
      <c r="JN232" t="s">
        <v>81</v>
      </c>
      <c r="JO232" t="s">
        <v>81</v>
      </c>
      <c r="JP232" t="s">
        <v>81</v>
      </c>
      <c r="JQ232" t="s">
        <v>81</v>
      </c>
      <c r="JR232" t="s">
        <v>81</v>
      </c>
      <c r="JS232" t="s">
        <v>81</v>
      </c>
      <c r="JT232" t="s">
        <v>81</v>
      </c>
      <c r="JU232" t="s">
        <v>81</v>
      </c>
      <c r="JV232" t="s">
        <v>81</v>
      </c>
      <c r="JW232" t="s">
        <v>81</v>
      </c>
      <c r="JX232" t="s">
        <v>81</v>
      </c>
      <c r="JY232" t="s">
        <v>81</v>
      </c>
      <c r="JZ232" t="s">
        <v>81</v>
      </c>
      <c r="KA232" t="s">
        <v>81</v>
      </c>
      <c r="KB232" t="s">
        <v>81</v>
      </c>
      <c r="KC232" t="s">
        <v>81</v>
      </c>
      <c r="KD232" t="s">
        <v>81</v>
      </c>
      <c r="KE232" t="s">
        <v>81</v>
      </c>
      <c r="KF232" t="s">
        <v>81</v>
      </c>
      <c r="KG232" t="s">
        <v>81</v>
      </c>
      <c r="KH232" t="s">
        <v>81</v>
      </c>
      <c r="KI232" t="s">
        <v>81</v>
      </c>
      <c r="KJ232" t="s">
        <v>81</v>
      </c>
      <c r="KK232" t="s">
        <v>81</v>
      </c>
      <c r="KL232" t="s">
        <v>81</v>
      </c>
      <c r="KM232" t="s">
        <v>81</v>
      </c>
      <c r="KN232" t="s">
        <v>81</v>
      </c>
      <c r="KO232" t="s">
        <v>81</v>
      </c>
      <c r="KP232" t="s">
        <v>81</v>
      </c>
      <c r="KQ232" t="s">
        <v>81</v>
      </c>
      <c r="KR232" t="s">
        <v>81</v>
      </c>
      <c r="KS232" t="s">
        <v>81</v>
      </c>
      <c r="KT232" t="s">
        <v>81</v>
      </c>
      <c r="KU232" t="s">
        <v>81</v>
      </c>
      <c r="KV232" t="s">
        <v>81</v>
      </c>
      <c r="KW232" t="s">
        <v>81</v>
      </c>
      <c r="KX232" t="s">
        <v>81</v>
      </c>
      <c r="KY232" t="s">
        <v>81</v>
      </c>
      <c r="KZ232" t="s">
        <v>81</v>
      </c>
      <c r="LA232" t="s">
        <v>81</v>
      </c>
      <c r="LB232" t="s">
        <v>81</v>
      </c>
      <c r="LC232" t="s">
        <v>81</v>
      </c>
      <c r="LD232" t="s">
        <v>81</v>
      </c>
      <c r="LE232" t="s">
        <v>81</v>
      </c>
      <c r="LF232" t="s">
        <v>81</v>
      </c>
      <c r="LG232" t="s">
        <v>81</v>
      </c>
      <c r="LH232" t="s">
        <v>81</v>
      </c>
      <c r="LI232" t="s">
        <v>81</v>
      </c>
      <c r="LJ232" t="s">
        <v>81</v>
      </c>
      <c r="LK232" t="s">
        <v>81</v>
      </c>
      <c r="LL232" t="s">
        <v>81</v>
      </c>
      <c r="LM232" t="s">
        <v>81</v>
      </c>
      <c r="LN232" t="s">
        <v>81</v>
      </c>
      <c r="LO232" t="s">
        <v>81</v>
      </c>
      <c r="LP232" t="s">
        <v>81</v>
      </c>
      <c r="LQ232" t="s">
        <v>81</v>
      </c>
      <c r="LR232" t="s">
        <v>81</v>
      </c>
      <c r="LS232" t="s">
        <v>81</v>
      </c>
      <c r="LT232" t="s">
        <v>81</v>
      </c>
      <c r="LU232" t="s">
        <v>81</v>
      </c>
      <c r="LV232" t="s">
        <v>81</v>
      </c>
      <c r="LW232" t="s">
        <v>81</v>
      </c>
      <c r="LX232" t="s">
        <v>81</v>
      </c>
      <c r="LY232" t="s">
        <v>81</v>
      </c>
      <c r="LZ232" t="s">
        <v>81</v>
      </c>
      <c r="MA232" t="s">
        <v>81</v>
      </c>
      <c r="MB232" t="s">
        <v>81</v>
      </c>
      <c r="MC232" t="s">
        <v>81</v>
      </c>
      <c r="MD232" t="s">
        <v>81</v>
      </c>
      <c r="ME232" t="s">
        <v>81</v>
      </c>
      <c r="MF232" t="s">
        <v>81</v>
      </c>
      <c r="MG232" t="s">
        <v>81</v>
      </c>
      <c r="MH232" t="s">
        <v>81</v>
      </c>
      <c r="MI232" t="s">
        <v>81</v>
      </c>
      <c r="MJ232" t="s">
        <v>81</v>
      </c>
      <c r="MK232" t="s">
        <v>81</v>
      </c>
      <c r="ML232" t="s">
        <v>81</v>
      </c>
      <c r="MM232" t="s">
        <v>81</v>
      </c>
      <c r="MN232" t="s">
        <v>81</v>
      </c>
      <c r="MO232" t="s">
        <v>81</v>
      </c>
      <c r="MP232" t="s">
        <v>81</v>
      </c>
      <c r="MQ232" t="s">
        <v>81</v>
      </c>
      <c r="MR232" t="s">
        <v>81</v>
      </c>
      <c r="MS232" t="s">
        <v>81</v>
      </c>
      <c r="MT232" t="s">
        <v>81</v>
      </c>
      <c r="MU232" t="s">
        <v>81</v>
      </c>
      <c r="MV232" t="s">
        <v>81</v>
      </c>
      <c r="MW232" t="s">
        <v>81</v>
      </c>
      <c r="MX232" t="s">
        <v>81</v>
      </c>
      <c r="MY232" t="s">
        <v>81</v>
      </c>
      <c r="MZ232" t="s">
        <v>81</v>
      </c>
      <c r="NA232" t="s">
        <v>81</v>
      </c>
      <c r="NB232" t="s">
        <v>81</v>
      </c>
      <c r="NC232" t="s">
        <v>81</v>
      </c>
      <c r="ND232" t="s">
        <v>81</v>
      </c>
      <c r="NE232" t="s">
        <v>81</v>
      </c>
      <c r="NF232" t="s">
        <v>81</v>
      </c>
      <c r="NG232" t="s">
        <v>81</v>
      </c>
      <c r="NH232" t="s">
        <v>81</v>
      </c>
      <c r="NI232" t="s">
        <v>81</v>
      </c>
      <c r="NJ232" t="s">
        <v>81</v>
      </c>
      <c r="NK232" t="s">
        <v>81</v>
      </c>
      <c r="NL232" t="s">
        <v>81</v>
      </c>
      <c r="NM232" t="s">
        <v>81</v>
      </c>
      <c r="NN232" t="s">
        <v>81</v>
      </c>
      <c r="NO232" t="s">
        <v>81</v>
      </c>
      <c r="NP232" t="s">
        <v>81</v>
      </c>
      <c r="NQ232" t="s">
        <v>81</v>
      </c>
      <c r="NR232" t="s">
        <v>81</v>
      </c>
      <c r="NS232" t="s">
        <v>81</v>
      </c>
      <c r="NT232" t="s">
        <v>81</v>
      </c>
      <c r="NU232" t="s">
        <v>81</v>
      </c>
      <c r="NV232" t="s">
        <v>81</v>
      </c>
      <c r="NW232" t="s">
        <v>81</v>
      </c>
      <c r="NX232" t="s">
        <v>81</v>
      </c>
      <c r="NY232" t="s">
        <v>81</v>
      </c>
      <c r="NZ232" t="s">
        <v>81</v>
      </c>
      <c r="OA232" t="s">
        <v>81</v>
      </c>
      <c r="OB232" t="s">
        <v>81</v>
      </c>
      <c r="OC232" t="s">
        <v>81</v>
      </c>
      <c r="OD232" t="s">
        <v>81</v>
      </c>
      <c r="OE232" t="s">
        <v>81</v>
      </c>
      <c r="OF232" t="s">
        <v>81</v>
      </c>
      <c r="OG232" t="s">
        <v>81</v>
      </c>
      <c r="OH232" t="s">
        <v>81</v>
      </c>
      <c r="OI232" t="s">
        <v>81</v>
      </c>
      <c r="OJ232" t="s">
        <v>81</v>
      </c>
      <c r="OK232" t="s">
        <v>81</v>
      </c>
      <c r="OL232" t="s">
        <v>81</v>
      </c>
      <c r="OM232">
        <v>1</v>
      </c>
      <c r="ON232">
        <v>2</v>
      </c>
      <c r="OO232">
        <v>1</v>
      </c>
      <c r="OP232">
        <v>1</v>
      </c>
      <c r="OQ232">
        <v>2</v>
      </c>
      <c r="OR232">
        <v>1</v>
      </c>
      <c r="OS232" t="s">
        <v>81</v>
      </c>
      <c r="OT232" t="s">
        <v>81</v>
      </c>
      <c r="OU232" t="s">
        <v>81</v>
      </c>
      <c r="OV232" t="s">
        <v>81</v>
      </c>
      <c r="OW232" t="s">
        <v>81</v>
      </c>
      <c r="OX232" t="s">
        <v>81</v>
      </c>
      <c r="OY232" t="s">
        <v>81</v>
      </c>
      <c r="OZ232" t="s">
        <v>81</v>
      </c>
      <c r="PA232" t="s">
        <v>81</v>
      </c>
      <c r="PB232" t="s">
        <v>81</v>
      </c>
      <c r="PC232" t="s">
        <v>81</v>
      </c>
      <c r="PD232" t="s">
        <v>81</v>
      </c>
    </row>
    <row r="233" spans="1:420" x14ac:dyDescent="0.35">
      <c r="A233" s="20">
        <v>4031204</v>
      </c>
      <c r="B233" s="20">
        <v>4</v>
      </c>
      <c r="C233" s="20">
        <v>3</v>
      </c>
      <c r="D233" s="20">
        <v>12</v>
      </c>
      <c r="E233" s="20" t="s">
        <v>2235</v>
      </c>
      <c r="F233" s="20">
        <v>26</v>
      </c>
      <c r="G233" s="20">
        <v>3</v>
      </c>
      <c r="H233" s="20">
        <v>3</v>
      </c>
      <c r="I233" s="20">
        <v>8</v>
      </c>
      <c r="J233" t="s">
        <v>81</v>
      </c>
      <c r="K233" s="20">
        <v>3</v>
      </c>
      <c r="L233" s="20">
        <v>41000</v>
      </c>
      <c r="M233" s="20">
        <v>3</v>
      </c>
      <c r="N233" s="20">
        <v>30</v>
      </c>
      <c r="O233" s="20">
        <v>30</v>
      </c>
      <c r="P233" s="20">
        <v>6</v>
      </c>
      <c r="Q233" s="20">
        <v>12</v>
      </c>
      <c r="R233" s="20">
        <v>2</v>
      </c>
      <c r="S233" s="20">
        <v>50000</v>
      </c>
      <c r="T233" s="20">
        <v>4</v>
      </c>
      <c r="U233" s="20">
        <v>6</v>
      </c>
      <c r="V233" s="20">
        <v>6</v>
      </c>
      <c r="W233">
        <v>6</v>
      </c>
      <c r="X233" s="20" t="s">
        <v>81</v>
      </c>
      <c r="Y233" s="20">
        <v>2</v>
      </c>
      <c r="Z233" s="20">
        <v>25000</v>
      </c>
      <c r="AA233" s="20">
        <v>8</v>
      </c>
      <c r="AB233" s="20">
        <v>10</v>
      </c>
      <c r="AC233" s="20">
        <v>10</v>
      </c>
      <c r="AD233" s="20">
        <v>12</v>
      </c>
      <c r="AE233" t="s">
        <v>81</v>
      </c>
      <c r="AF233" s="20">
        <v>3</v>
      </c>
      <c r="AG233" s="20">
        <v>10000</v>
      </c>
      <c r="AH233" t="s">
        <v>81</v>
      </c>
      <c r="AI233" t="s">
        <v>81</v>
      </c>
      <c r="AJ233" t="s">
        <v>81</v>
      </c>
      <c r="AK233" t="s">
        <v>81</v>
      </c>
      <c r="AL233" t="s">
        <v>81</v>
      </c>
      <c r="AM233" t="s">
        <v>81</v>
      </c>
      <c r="AN233" t="s">
        <v>81</v>
      </c>
      <c r="AO233" t="s">
        <v>81</v>
      </c>
      <c r="AP233" t="s">
        <v>81</v>
      </c>
      <c r="AQ233" t="s">
        <v>81</v>
      </c>
      <c r="AR233" t="s">
        <v>81</v>
      </c>
      <c r="AS233" t="s">
        <v>81</v>
      </c>
      <c r="AT233" t="s">
        <v>81</v>
      </c>
      <c r="AU233" t="s">
        <v>81</v>
      </c>
      <c r="AV233">
        <v>4</v>
      </c>
      <c r="AW233" t="s">
        <v>81</v>
      </c>
      <c r="AX233">
        <v>8000</v>
      </c>
      <c r="AY233">
        <v>10000</v>
      </c>
      <c r="AZ233" t="s">
        <v>81</v>
      </c>
      <c r="BA233" t="s">
        <v>81</v>
      </c>
      <c r="BB233">
        <v>10000</v>
      </c>
      <c r="BC233" t="s">
        <v>81</v>
      </c>
      <c r="BD233" t="s">
        <v>81</v>
      </c>
      <c r="BE233" t="s">
        <v>81</v>
      </c>
      <c r="BF233" t="s">
        <v>81</v>
      </c>
      <c r="BG233" t="s">
        <v>81</v>
      </c>
      <c r="BH233" t="s">
        <v>81</v>
      </c>
      <c r="BI233" t="s">
        <v>81</v>
      </c>
      <c r="BJ233">
        <v>3000</v>
      </c>
      <c r="BK233" t="s">
        <v>81</v>
      </c>
      <c r="BL233" t="s">
        <v>81</v>
      </c>
      <c r="BM233" t="s">
        <v>81</v>
      </c>
      <c r="BN233" t="s">
        <v>81</v>
      </c>
      <c r="BO233" t="s">
        <v>81</v>
      </c>
      <c r="BP233" t="s">
        <v>81</v>
      </c>
      <c r="BQ233" t="s">
        <v>81</v>
      </c>
      <c r="BR233" t="s">
        <v>81</v>
      </c>
      <c r="BS233" t="s">
        <v>81</v>
      </c>
      <c r="BT233" t="s">
        <v>81</v>
      </c>
      <c r="BU233">
        <v>1</v>
      </c>
      <c r="BV233" t="s">
        <v>81</v>
      </c>
      <c r="BW233">
        <v>1</v>
      </c>
      <c r="BX233" t="s">
        <v>81</v>
      </c>
      <c r="BY233">
        <v>1</v>
      </c>
      <c r="BZ233" t="s">
        <v>81</v>
      </c>
      <c r="CA233" t="s">
        <v>81</v>
      </c>
      <c r="CB233" t="s">
        <v>81</v>
      </c>
      <c r="CC233" t="s">
        <v>81</v>
      </c>
      <c r="CD233" t="s">
        <v>81</v>
      </c>
      <c r="CE233" t="s">
        <v>81</v>
      </c>
      <c r="CF233" t="s">
        <v>81</v>
      </c>
      <c r="CG233" t="s">
        <v>81</v>
      </c>
      <c r="CH233" t="s">
        <v>81</v>
      </c>
      <c r="CI233" t="s">
        <v>81</v>
      </c>
      <c r="CJ233">
        <v>1</v>
      </c>
      <c r="CK233" t="s">
        <v>81</v>
      </c>
      <c r="CL233">
        <v>2</v>
      </c>
      <c r="CM233">
        <v>2</v>
      </c>
      <c r="CN233">
        <v>1</v>
      </c>
      <c r="CO233" t="s">
        <v>81</v>
      </c>
      <c r="CP233" t="s">
        <v>81</v>
      </c>
      <c r="CQ233" t="s">
        <v>81</v>
      </c>
      <c r="CR233" t="s">
        <v>81</v>
      </c>
      <c r="CS233" t="s">
        <v>81</v>
      </c>
      <c r="CT233">
        <v>1</v>
      </c>
      <c r="CU233" t="s">
        <v>81</v>
      </c>
      <c r="CV233">
        <v>2</v>
      </c>
      <c r="CW233" t="s">
        <v>81</v>
      </c>
      <c r="CX233">
        <v>1</v>
      </c>
      <c r="CY233" t="s">
        <v>81</v>
      </c>
      <c r="CZ233" t="s">
        <v>81</v>
      </c>
      <c r="DA233" t="s">
        <v>81</v>
      </c>
      <c r="DB233" t="s">
        <v>81</v>
      </c>
      <c r="DC233" t="s">
        <v>81</v>
      </c>
      <c r="DD233">
        <v>1</v>
      </c>
      <c r="DE233" t="s">
        <v>81</v>
      </c>
      <c r="DF233">
        <v>3</v>
      </c>
      <c r="DG233">
        <v>2</v>
      </c>
      <c r="DH233">
        <v>1</v>
      </c>
      <c r="DI233" t="s">
        <v>81</v>
      </c>
      <c r="DJ233" t="s">
        <v>81</v>
      </c>
      <c r="DK233" t="s">
        <v>81</v>
      </c>
      <c r="DL233" t="s">
        <v>81</v>
      </c>
      <c r="DM233" t="s">
        <v>81</v>
      </c>
      <c r="DN233">
        <v>1</v>
      </c>
      <c r="DO233" t="s">
        <v>81</v>
      </c>
      <c r="DP233">
        <v>2</v>
      </c>
      <c r="DQ233" t="s">
        <v>81</v>
      </c>
      <c r="DR233">
        <v>1</v>
      </c>
      <c r="DS233" t="s">
        <v>81</v>
      </c>
      <c r="DT233" t="s">
        <v>81</v>
      </c>
      <c r="DU233" t="s">
        <v>81</v>
      </c>
      <c r="DV233" t="s">
        <v>81</v>
      </c>
      <c r="DW233" t="s">
        <v>81</v>
      </c>
      <c r="DX233">
        <v>1</v>
      </c>
      <c r="DY233" t="s">
        <v>81</v>
      </c>
      <c r="DZ233">
        <v>2</v>
      </c>
      <c r="EA233" t="s">
        <v>81</v>
      </c>
      <c r="EB233">
        <v>1</v>
      </c>
      <c r="EC233" t="s">
        <v>81</v>
      </c>
      <c r="ED233" t="s">
        <v>81</v>
      </c>
      <c r="EE233" t="s">
        <v>81</v>
      </c>
      <c r="EF233" t="s">
        <v>81</v>
      </c>
      <c r="EG233" t="s">
        <v>81</v>
      </c>
      <c r="EH233" t="s">
        <v>81</v>
      </c>
      <c r="EI233" t="s">
        <v>81</v>
      </c>
      <c r="EJ233" t="s">
        <v>81</v>
      </c>
      <c r="EK233" t="s">
        <v>81</v>
      </c>
      <c r="EL233" t="s">
        <v>81</v>
      </c>
      <c r="EM233">
        <v>1</v>
      </c>
      <c r="EN233" t="s">
        <v>81</v>
      </c>
      <c r="EO233">
        <v>1</v>
      </c>
      <c r="EP233">
        <v>2</v>
      </c>
      <c r="EQ233">
        <v>1</v>
      </c>
      <c r="ER233" t="s">
        <v>81</v>
      </c>
      <c r="ES233" t="s">
        <v>81</v>
      </c>
      <c r="ET233" t="s">
        <v>81</v>
      </c>
      <c r="EU233" t="s">
        <v>81</v>
      </c>
      <c r="EV233" t="s">
        <v>81</v>
      </c>
      <c r="EW233" t="s">
        <v>81</v>
      </c>
      <c r="EX233" t="s">
        <v>81</v>
      </c>
      <c r="EY233">
        <v>1</v>
      </c>
      <c r="EZ233">
        <v>3</v>
      </c>
      <c r="FA233">
        <v>1</v>
      </c>
      <c r="FB233" t="s">
        <v>81</v>
      </c>
      <c r="FC233" t="s">
        <v>81</v>
      </c>
      <c r="FD233" t="s">
        <v>81</v>
      </c>
      <c r="FE233" t="s">
        <v>81</v>
      </c>
      <c r="FF233" t="s">
        <v>81</v>
      </c>
      <c r="FG233" t="s">
        <v>81</v>
      </c>
      <c r="FH233" t="s">
        <v>81</v>
      </c>
      <c r="FI233">
        <v>2</v>
      </c>
      <c r="FJ233">
        <v>2</v>
      </c>
      <c r="FK233">
        <v>1</v>
      </c>
      <c r="FL233" t="s">
        <v>81</v>
      </c>
      <c r="FM233" t="s">
        <v>81</v>
      </c>
      <c r="FN233" t="s">
        <v>81</v>
      </c>
      <c r="FO233" t="s">
        <v>81</v>
      </c>
      <c r="FP233" t="s">
        <v>81</v>
      </c>
      <c r="FQ233">
        <v>1</v>
      </c>
      <c r="FR233" t="s">
        <v>81</v>
      </c>
      <c r="FS233">
        <v>2</v>
      </c>
      <c r="FT233" t="s">
        <v>81</v>
      </c>
      <c r="FU233">
        <v>1</v>
      </c>
      <c r="FV233" t="s">
        <v>81</v>
      </c>
      <c r="FW233" t="s">
        <v>81</v>
      </c>
      <c r="FX233" t="s">
        <v>81</v>
      </c>
      <c r="FY233" t="s">
        <v>81</v>
      </c>
      <c r="FZ233" t="s">
        <v>81</v>
      </c>
      <c r="GA233" t="s">
        <v>81</v>
      </c>
      <c r="GB233" t="s">
        <v>81</v>
      </c>
      <c r="GC233">
        <v>2</v>
      </c>
      <c r="GD233" t="s">
        <v>81</v>
      </c>
      <c r="GE233">
        <v>1</v>
      </c>
      <c r="GF233" t="s">
        <v>81</v>
      </c>
      <c r="GG233" t="s">
        <v>81</v>
      </c>
      <c r="GH233" t="s">
        <v>81</v>
      </c>
      <c r="GI233" t="s">
        <v>81</v>
      </c>
      <c r="GJ233" t="s">
        <v>81</v>
      </c>
      <c r="GK233" t="s">
        <v>81</v>
      </c>
      <c r="GL233" t="s">
        <v>81</v>
      </c>
      <c r="GM233" t="s">
        <v>81</v>
      </c>
      <c r="GN233" t="s">
        <v>81</v>
      </c>
      <c r="GO233" t="s">
        <v>81</v>
      </c>
      <c r="GP233" t="s">
        <v>81</v>
      </c>
      <c r="GQ233" t="s">
        <v>81</v>
      </c>
      <c r="GR233">
        <v>2</v>
      </c>
      <c r="GS233">
        <v>1</v>
      </c>
      <c r="GT233">
        <v>1</v>
      </c>
      <c r="GU233" t="s">
        <v>81</v>
      </c>
      <c r="GV233" t="s">
        <v>81</v>
      </c>
      <c r="GW233" t="s">
        <v>81</v>
      </c>
      <c r="GX233" t="s">
        <v>81</v>
      </c>
      <c r="GY233" t="s">
        <v>81</v>
      </c>
      <c r="GZ233">
        <v>3</v>
      </c>
      <c r="HA233">
        <v>4</v>
      </c>
      <c r="HB233" t="s">
        <v>81</v>
      </c>
      <c r="HC233" t="s">
        <v>81</v>
      </c>
      <c r="HD233">
        <v>1</v>
      </c>
      <c r="HE233" t="s">
        <v>81</v>
      </c>
      <c r="HF233" t="s">
        <v>81</v>
      </c>
      <c r="HG233" t="s">
        <v>81</v>
      </c>
      <c r="HH233" t="s">
        <v>81</v>
      </c>
      <c r="HI233" t="s">
        <v>81</v>
      </c>
      <c r="HJ233" t="s">
        <v>81</v>
      </c>
      <c r="HK233" t="s">
        <v>81</v>
      </c>
      <c r="HL233">
        <v>3</v>
      </c>
      <c r="HM233">
        <v>3</v>
      </c>
      <c r="HN233">
        <v>1</v>
      </c>
      <c r="HO233">
        <v>1</v>
      </c>
      <c r="HP233">
        <v>1</v>
      </c>
      <c r="HQ233">
        <v>1</v>
      </c>
      <c r="HR233">
        <v>2</v>
      </c>
      <c r="HS233">
        <v>2</v>
      </c>
      <c r="HT233">
        <v>1</v>
      </c>
      <c r="HU233" t="s">
        <v>81</v>
      </c>
      <c r="HV233">
        <v>2</v>
      </c>
      <c r="HW233" t="s">
        <v>81</v>
      </c>
      <c r="HX233">
        <v>1</v>
      </c>
      <c r="HY233" t="s">
        <v>81</v>
      </c>
      <c r="HZ233" t="s">
        <v>81</v>
      </c>
      <c r="IA233" t="s">
        <v>81</v>
      </c>
      <c r="IB233" t="s">
        <v>81</v>
      </c>
      <c r="IC233" t="s">
        <v>81</v>
      </c>
      <c r="ID233" t="s">
        <v>81</v>
      </c>
      <c r="IE233" t="s">
        <v>81</v>
      </c>
      <c r="IF233">
        <v>2</v>
      </c>
      <c r="IG233" t="s">
        <v>81</v>
      </c>
      <c r="IH233">
        <v>1</v>
      </c>
      <c r="II233" t="s">
        <v>81</v>
      </c>
      <c r="IJ233" t="s">
        <v>81</v>
      </c>
      <c r="IK233" t="s">
        <v>81</v>
      </c>
      <c r="IL233" t="s">
        <v>81</v>
      </c>
      <c r="IM233" t="s">
        <v>81</v>
      </c>
      <c r="IN233" t="s">
        <v>81</v>
      </c>
      <c r="IO233" t="s">
        <v>81</v>
      </c>
      <c r="IP233" t="s">
        <v>81</v>
      </c>
      <c r="IQ233" t="s">
        <v>81</v>
      </c>
      <c r="IR233" t="s">
        <v>81</v>
      </c>
      <c r="IS233">
        <v>1</v>
      </c>
      <c r="IT233" t="s">
        <v>81</v>
      </c>
      <c r="IU233">
        <v>2</v>
      </c>
      <c r="IV233" t="s">
        <v>81</v>
      </c>
      <c r="IW233">
        <v>1</v>
      </c>
      <c r="IX233" t="s">
        <v>81</v>
      </c>
      <c r="IY233" t="s">
        <v>81</v>
      </c>
      <c r="IZ233" t="s">
        <v>81</v>
      </c>
      <c r="JA233" t="s">
        <v>81</v>
      </c>
      <c r="JB233" t="s">
        <v>81</v>
      </c>
      <c r="JC233" t="s">
        <v>81</v>
      </c>
      <c r="JD233" t="s">
        <v>81</v>
      </c>
      <c r="JE233" t="s">
        <v>81</v>
      </c>
      <c r="JF233" t="s">
        <v>81</v>
      </c>
      <c r="JG233" t="s">
        <v>81</v>
      </c>
      <c r="JH233" t="s">
        <v>81</v>
      </c>
      <c r="JI233" t="s">
        <v>81</v>
      </c>
      <c r="JJ233" t="s">
        <v>81</v>
      </c>
      <c r="JK233" t="s">
        <v>81</v>
      </c>
      <c r="JL233" t="s">
        <v>81</v>
      </c>
      <c r="JM233" t="s">
        <v>81</v>
      </c>
      <c r="JN233" t="s">
        <v>81</v>
      </c>
      <c r="JO233">
        <v>6</v>
      </c>
      <c r="JQ233">
        <v>1</v>
      </c>
      <c r="JR233" t="s">
        <v>81</v>
      </c>
      <c r="JS233" t="s">
        <v>81</v>
      </c>
      <c r="JT233" t="s">
        <v>81</v>
      </c>
      <c r="JU233" t="s">
        <v>81</v>
      </c>
      <c r="JV233" t="s">
        <v>81</v>
      </c>
      <c r="JW233">
        <v>1</v>
      </c>
      <c r="JX233" t="s">
        <v>81</v>
      </c>
      <c r="JY233">
        <v>2</v>
      </c>
      <c r="JZ233" t="s">
        <v>81</v>
      </c>
      <c r="KA233">
        <v>1</v>
      </c>
      <c r="KB233" t="s">
        <v>81</v>
      </c>
      <c r="KC233" t="s">
        <v>81</v>
      </c>
      <c r="KD233" t="s">
        <v>81</v>
      </c>
      <c r="KE233" t="s">
        <v>81</v>
      </c>
      <c r="KF233" t="s">
        <v>81</v>
      </c>
      <c r="KG233" t="s">
        <v>81</v>
      </c>
      <c r="KH233" t="s">
        <v>81</v>
      </c>
      <c r="KI233" t="s">
        <v>81</v>
      </c>
      <c r="KJ233" t="s">
        <v>81</v>
      </c>
      <c r="KK233" t="s">
        <v>81</v>
      </c>
      <c r="KL233" t="s">
        <v>81</v>
      </c>
      <c r="KM233" t="s">
        <v>81</v>
      </c>
      <c r="KN233" t="s">
        <v>81</v>
      </c>
      <c r="KO233" t="s">
        <v>81</v>
      </c>
      <c r="KP233" t="s">
        <v>81</v>
      </c>
      <c r="KQ233" t="s">
        <v>81</v>
      </c>
      <c r="KR233" t="s">
        <v>81</v>
      </c>
      <c r="KS233" t="s">
        <v>81</v>
      </c>
      <c r="KT233" t="s">
        <v>81</v>
      </c>
      <c r="KU233" t="s">
        <v>81</v>
      </c>
      <c r="KV233" t="s">
        <v>81</v>
      </c>
      <c r="KW233" t="s">
        <v>81</v>
      </c>
      <c r="KX233" t="s">
        <v>81</v>
      </c>
      <c r="KY233" t="s">
        <v>81</v>
      </c>
      <c r="KZ233" t="s">
        <v>81</v>
      </c>
      <c r="LA233" t="s">
        <v>81</v>
      </c>
      <c r="LB233" t="s">
        <v>81</v>
      </c>
      <c r="LC233" t="s">
        <v>81</v>
      </c>
      <c r="LD233" t="s">
        <v>81</v>
      </c>
      <c r="LE233" t="s">
        <v>81</v>
      </c>
      <c r="LF233" t="s">
        <v>81</v>
      </c>
      <c r="LG233" t="s">
        <v>81</v>
      </c>
      <c r="LH233" t="s">
        <v>81</v>
      </c>
      <c r="LI233" t="s">
        <v>81</v>
      </c>
      <c r="LJ233" t="s">
        <v>81</v>
      </c>
      <c r="LK233" t="s">
        <v>81</v>
      </c>
      <c r="LL233" t="s">
        <v>81</v>
      </c>
      <c r="LM233" t="s">
        <v>81</v>
      </c>
      <c r="LN233" t="s">
        <v>81</v>
      </c>
      <c r="LO233" t="s">
        <v>81</v>
      </c>
      <c r="LP233" t="s">
        <v>81</v>
      </c>
      <c r="LQ233" t="s">
        <v>81</v>
      </c>
      <c r="LR233" t="s">
        <v>81</v>
      </c>
      <c r="LS233" t="s">
        <v>81</v>
      </c>
      <c r="LT233" t="s">
        <v>81</v>
      </c>
      <c r="LU233" t="s">
        <v>81</v>
      </c>
      <c r="LV233" t="s">
        <v>81</v>
      </c>
      <c r="LW233" t="s">
        <v>81</v>
      </c>
      <c r="LX233" t="s">
        <v>81</v>
      </c>
      <c r="LY233" t="s">
        <v>81</v>
      </c>
      <c r="LZ233" t="s">
        <v>81</v>
      </c>
      <c r="MA233" t="s">
        <v>81</v>
      </c>
      <c r="MB233" t="s">
        <v>81</v>
      </c>
      <c r="MC233" t="s">
        <v>81</v>
      </c>
      <c r="MD233" t="s">
        <v>81</v>
      </c>
      <c r="ME233" t="s">
        <v>81</v>
      </c>
      <c r="MF233" t="s">
        <v>81</v>
      </c>
      <c r="MG233" t="s">
        <v>81</v>
      </c>
      <c r="MH233" t="s">
        <v>81</v>
      </c>
      <c r="MI233" t="s">
        <v>81</v>
      </c>
      <c r="MJ233" t="s">
        <v>81</v>
      </c>
      <c r="MK233" t="s">
        <v>81</v>
      </c>
      <c r="ML233" t="s">
        <v>81</v>
      </c>
      <c r="MM233" t="s">
        <v>81</v>
      </c>
      <c r="MN233" t="s">
        <v>81</v>
      </c>
      <c r="MO233" t="s">
        <v>81</v>
      </c>
      <c r="MP233" t="s">
        <v>81</v>
      </c>
      <c r="MQ233" t="s">
        <v>81</v>
      </c>
      <c r="MR233" t="s">
        <v>81</v>
      </c>
      <c r="MS233" t="s">
        <v>81</v>
      </c>
      <c r="MT233" t="s">
        <v>81</v>
      </c>
      <c r="MU233" t="s">
        <v>81</v>
      </c>
      <c r="MV233" t="s">
        <v>81</v>
      </c>
      <c r="MW233" t="s">
        <v>81</v>
      </c>
      <c r="MX233" t="s">
        <v>81</v>
      </c>
      <c r="MY233" t="s">
        <v>81</v>
      </c>
      <c r="MZ233" t="s">
        <v>81</v>
      </c>
      <c r="NA233" t="s">
        <v>81</v>
      </c>
      <c r="NB233" t="s">
        <v>81</v>
      </c>
      <c r="NC233" t="s">
        <v>81</v>
      </c>
      <c r="ND233" t="s">
        <v>81</v>
      </c>
      <c r="NE233" t="s">
        <v>81</v>
      </c>
      <c r="NF233" t="s">
        <v>81</v>
      </c>
      <c r="NG233" t="s">
        <v>81</v>
      </c>
      <c r="NH233" t="s">
        <v>81</v>
      </c>
      <c r="NI233" t="s">
        <v>81</v>
      </c>
      <c r="NJ233" t="s">
        <v>81</v>
      </c>
      <c r="NK233" t="s">
        <v>81</v>
      </c>
      <c r="NL233" t="s">
        <v>81</v>
      </c>
      <c r="NM233" t="s">
        <v>81</v>
      </c>
      <c r="NN233" t="s">
        <v>81</v>
      </c>
      <c r="NO233" t="s">
        <v>81</v>
      </c>
      <c r="NP233" t="s">
        <v>81</v>
      </c>
      <c r="NQ233" t="s">
        <v>81</v>
      </c>
      <c r="NR233" t="s">
        <v>81</v>
      </c>
      <c r="NS233" t="s">
        <v>81</v>
      </c>
      <c r="NT233" t="s">
        <v>81</v>
      </c>
      <c r="NU233" t="s">
        <v>81</v>
      </c>
      <c r="NV233" t="s">
        <v>81</v>
      </c>
      <c r="NW233" t="s">
        <v>81</v>
      </c>
      <c r="NX233" t="s">
        <v>81</v>
      </c>
      <c r="NY233" t="s">
        <v>81</v>
      </c>
      <c r="NZ233" t="s">
        <v>81</v>
      </c>
      <c r="OA233" t="s">
        <v>81</v>
      </c>
      <c r="OB233" t="s">
        <v>81</v>
      </c>
      <c r="OC233" t="s">
        <v>81</v>
      </c>
      <c r="OD233" t="s">
        <v>81</v>
      </c>
      <c r="OE233" t="s">
        <v>81</v>
      </c>
      <c r="OF233" t="s">
        <v>81</v>
      </c>
      <c r="OG233" t="s">
        <v>81</v>
      </c>
      <c r="OH233" t="s">
        <v>81</v>
      </c>
      <c r="OI233" t="s">
        <v>81</v>
      </c>
      <c r="OJ233" t="s">
        <v>81</v>
      </c>
      <c r="OK233" t="s">
        <v>81</v>
      </c>
      <c r="OL233" t="s">
        <v>81</v>
      </c>
      <c r="OM233">
        <v>0</v>
      </c>
      <c r="ON233" t="s">
        <v>81</v>
      </c>
      <c r="OO233" t="s">
        <v>81</v>
      </c>
      <c r="OP233">
        <v>0</v>
      </c>
      <c r="OQ233" t="s">
        <v>81</v>
      </c>
      <c r="OR233" t="s">
        <v>81</v>
      </c>
      <c r="OS233">
        <v>0</v>
      </c>
      <c r="OT233" t="s">
        <v>81</v>
      </c>
      <c r="OU233" t="s">
        <v>81</v>
      </c>
      <c r="OV233">
        <v>0</v>
      </c>
      <c r="OW233" t="s">
        <v>81</v>
      </c>
      <c r="OX233" t="s">
        <v>81</v>
      </c>
      <c r="OY233" t="s">
        <v>81</v>
      </c>
      <c r="OZ233" t="s">
        <v>81</v>
      </c>
      <c r="PA233" t="s">
        <v>81</v>
      </c>
      <c r="PB233" t="s">
        <v>81</v>
      </c>
      <c r="PC233" t="s">
        <v>81</v>
      </c>
      <c r="PD233" t="s">
        <v>81</v>
      </c>
    </row>
    <row r="234" spans="1:420" x14ac:dyDescent="0.35">
      <c r="A234" s="20">
        <v>4031205</v>
      </c>
      <c r="B234" s="20">
        <v>4</v>
      </c>
      <c r="C234" s="20">
        <v>3</v>
      </c>
      <c r="D234" s="20">
        <v>12</v>
      </c>
      <c r="E234" s="20" t="s">
        <v>2240</v>
      </c>
      <c r="F234" s="20">
        <v>3</v>
      </c>
      <c r="G234" s="20">
        <v>1</v>
      </c>
      <c r="H234" s="20">
        <v>1</v>
      </c>
      <c r="I234" s="20">
        <v>5</v>
      </c>
      <c r="J234" s="20">
        <v>2</v>
      </c>
      <c r="K234" s="20">
        <v>0.31</v>
      </c>
      <c r="L234" s="20">
        <v>45000</v>
      </c>
      <c r="M234" s="20">
        <v>7</v>
      </c>
      <c r="N234" s="20">
        <v>1</v>
      </c>
      <c r="O234" s="20">
        <v>1</v>
      </c>
      <c r="P234" s="20">
        <v>300</v>
      </c>
      <c r="Q234" t="s">
        <v>81</v>
      </c>
      <c r="R234" t="s">
        <v>81</v>
      </c>
      <c r="S234" s="20">
        <v>1400</v>
      </c>
      <c r="T234" s="20">
        <v>17</v>
      </c>
      <c r="U234" s="20">
        <v>1</v>
      </c>
      <c r="V234" s="20">
        <v>1</v>
      </c>
      <c r="W234" s="20">
        <v>250</v>
      </c>
      <c r="X234" s="20">
        <v>5</v>
      </c>
      <c r="Y234" t="s">
        <v>81</v>
      </c>
      <c r="Z234" s="20">
        <v>4000</v>
      </c>
      <c r="AA234" t="s">
        <v>81</v>
      </c>
      <c r="AB234" t="s">
        <v>81</v>
      </c>
      <c r="AC234" t="s">
        <v>81</v>
      </c>
      <c r="AD234" t="s">
        <v>81</v>
      </c>
      <c r="AE234" t="s">
        <v>81</v>
      </c>
      <c r="AF234" t="s">
        <v>81</v>
      </c>
      <c r="AG234" t="s">
        <v>81</v>
      </c>
      <c r="AH234" t="s">
        <v>81</v>
      </c>
      <c r="AI234" t="s">
        <v>81</v>
      </c>
      <c r="AJ234" t="s">
        <v>81</v>
      </c>
      <c r="AK234" t="s">
        <v>81</v>
      </c>
      <c r="AL234" t="s">
        <v>81</v>
      </c>
      <c r="AM234" t="s">
        <v>81</v>
      </c>
      <c r="AN234" t="s">
        <v>81</v>
      </c>
      <c r="AO234" t="s">
        <v>81</v>
      </c>
      <c r="AP234" t="s">
        <v>81</v>
      </c>
      <c r="AQ234" t="s">
        <v>81</v>
      </c>
      <c r="AR234" t="s">
        <v>81</v>
      </c>
      <c r="AS234" t="s">
        <v>81</v>
      </c>
      <c r="AT234" t="s">
        <v>81</v>
      </c>
      <c r="AU234" t="s">
        <v>81</v>
      </c>
      <c r="AV234">
        <v>3</v>
      </c>
      <c r="AW234" t="s">
        <v>81</v>
      </c>
      <c r="AX234" t="s">
        <v>81</v>
      </c>
      <c r="AY234" t="s">
        <v>81</v>
      </c>
      <c r="AZ234" t="s">
        <v>81</v>
      </c>
      <c r="BA234">
        <v>35000</v>
      </c>
      <c r="BB234">
        <v>25000</v>
      </c>
      <c r="BC234">
        <v>50000</v>
      </c>
      <c r="BD234" t="s">
        <v>81</v>
      </c>
      <c r="BE234">
        <v>15000</v>
      </c>
      <c r="BF234">
        <v>20000</v>
      </c>
      <c r="BG234">
        <v>50000</v>
      </c>
      <c r="BH234" t="s">
        <v>81</v>
      </c>
      <c r="BI234" t="s">
        <v>81</v>
      </c>
      <c r="BJ234" t="s">
        <v>81</v>
      </c>
      <c r="BK234" t="s">
        <v>81</v>
      </c>
      <c r="BL234" t="s">
        <v>81</v>
      </c>
      <c r="BM234" t="s">
        <v>81</v>
      </c>
      <c r="BN234" t="s">
        <v>81</v>
      </c>
      <c r="BO234" t="s">
        <v>81</v>
      </c>
      <c r="BP234" t="s">
        <v>81</v>
      </c>
      <c r="BQ234" t="s">
        <v>81</v>
      </c>
      <c r="BR234" t="s">
        <v>81</v>
      </c>
      <c r="BS234" t="s">
        <v>81</v>
      </c>
      <c r="BT234" t="s">
        <v>81</v>
      </c>
      <c r="BU234">
        <v>1</v>
      </c>
      <c r="BV234" t="s">
        <v>81</v>
      </c>
      <c r="BW234" t="s">
        <v>81</v>
      </c>
      <c r="BX234" t="s">
        <v>81</v>
      </c>
      <c r="BY234">
        <v>2</v>
      </c>
      <c r="BZ234" t="s">
        <v>81</v>
      </c>
      <c r="CA234" t="s">
        <v>81</v>
      </c>
      <c r="CB234" t="s">
        <v>81</v>
      </c>
      <c r="CC234" t="s">
        <v>81</v>
      </c>
      <c r="CD234" t="s">
        <v>81</v>
      </c>
      <c r="CE234" t="s">
        <v>81</v>
      </c>
      <c r="CF234" t="s">
        <v>81</v>
      </c>
      <c r="CG234" t="s">
        <v>81</v>
      </c>
      <c r="CH234" t="s">
        <v>81</v>
      </c>
      <c r="CI234" t="s">
        <v>81</v>
      </c>
      <c r="CJ234">
        <v>1</v>
      </c>
      <c r="CK234">
        <v>1</v>
      </c>
      <c r="CL234" t="s">
        <v>81</v>
      </c>
      <c r="CM234">
        <v>1</v>
      </c>
      <c r="CN234">
        <v>2</v>
      </c>
      <c r="CO234">
        <v>1</v>
      </c>
      <c r="CP234" t="s">
        <v>81</v>
      </c>
      <c r="CQ234" t="s">
        <v>81</v>
      </c>
      <c r="CR234" t="s">
        <v>81</v>
      </c>
      <c r="CS234">
        <v>1</v>
      </c>
      <c r="CT234">
        <v>1</v>
      </c>
      <c r="CU234">
        <v>1</v>
      </c>
      <c r="CV234" t="s">
        <v>81</v>
      </c>
      <c r="CW234">
        <v>3</v>
      </c>
      <c r="CX234">
        <v>1</v>
      </c>
      <c r="CY234" t="s">
        <v>81</v>
      </c>
      <c r="CZ234" t="s">
        <v>81</v>
      </c>
      <c r="DA234" t="s">
        <v>81</v>
      </c>
      <c r="DB234" t="s">
        <v>81</v>
      </c>
      <c r="DC234" t="s">
        <v>81</v>
      </c>
      <c r="DD234">
        <v>1</v>
      </c>
      <c r="DE234">
        <v>1</v>
      </c>
      <c r="DF234" t="s">
        <v>81</v>
      </c>
      <c r="DG234">
        <v>3</v>
      </c>
      <c r="DH234">
        <v>1</v>
      </c>
      <c r="DI234">
        <v>1</v>
      </c>
      <c r="DJ234">
        <v>1</v>
      </c>
      <c r="DK234" t="s">
        <v>81</v>
      </c>
      <c r="DL234" t="s">
        <v>81</v>
      </c>
      <c r="DM234">
        <v>5</v>
      </c>
      <c r="DN234">
        <v>1</v>
      </c>
      <c r="DO234" t="s">
        <v>81</v>
      </c>
      <c r="DP234" t="s">
        <v>81</v>
      </c>
      <c r="DQ234" t="s">
        <v>81</v>
      </c>
      <c r="DR234">
        <v>1</v>
      </c>
      <c r="DS234" t="s">
        <v>81</v>
      </c>
      <c r="DT234" t="s">
        <v>81</v>
      </c>
      <c r="DU234" t="s">
        <v>81</v>
      </c>
      <c r="DV234" t="s">
        <v>81</v>
      </c>
      <c r="DW234" t="s">
        <v>81</v>
      </c>
      <c r="DX234">
        <v>1</v>
      </c>
      <c r="DY234" t="s">
        <v>81</v>
      </c>
      <c r="DZ234" t="s">
        <v>81</v>
      </c>
      <c r="EA234" t="s">
        <v>81</v>
      </c>
      <c r="EB234">
        <v>3</v>
      </c>
      <c r="EC234" t="s">
        <v>81</v>
      </c>
      <c r="ED234" t="s">
        <v>81</v>
      </c>
      <c r="EE234" t="s">
        <v>81</v>
      </c>
      <c r="EF234" t="s">
        <v>81</v>
      </c>
      <c r="EG234" t="s">
        <v>81</v>
      </c>
      <c r="EH234" t="s">
        <v>81</v>
      </c>
      <c r="EI234" t="s">
        <v>81</v>
      </c>
      <c r="EJ234" t="s">
        <v>81</v>
      </c>
      <c r="EK234" t="s">
        <v>81</v>
      </c>
      <c r="EL234" t="s">
        <v>81</v>
      </c>
      <c r="EM234">
        <v>1</v>
      </c>
      <c r="EN234">
        <v>1</v>
      </c>
      <c r="EO234" t="s">
        <v>81</v>
      </c>
      <c r="EP234">
        <v>9</v>
      </c>
      <c r="EQ234">
        <v>1</v>
      </c>
      <c r="ER234">
        <v>1</v>
      </c>
      <c r="ES234" t="s">
        <v>81</v>
      </c>
      <c r="ET234" t="s">
        <v>81</v>
      </c>
      <c r="EU234" t="s">
        <v>81</v>
      </c>
      <c r="EV234">
        <v>1</v>
      </c>
      <c r="EW234">
        <v>1</v>
      </c>
      <c r="EX234">
        <v>1</v>
      </c>
      <c r="EY234" t="s">
        <v>81</v>
      </c>
      <c r="EZ234" t="s">
        <v>81</v>
      </c>
      <c r="FA234">
        <v>2</v>
      </c>
      <c r="FB234" t="s">
        <v>81</v>
      </c>
      <c r="FC234" t="s">
        <v>81</v>
      </c>
      <c r="FD234" t="s">
        <v>81</v>
      </c>
      <c r="FE234" t="s">
        <v>81</v>
      </c>
      <c r="FF234" t="s">
        <v>81</v>
      </c>
      <c r="FG234">
        <v>1</v>
      </c>
      <c r="FH234">
        <v>1</v>
      </c>
      <c r="FI234" t="s">
        <v>81</v>
      </c>
      <c r="FJ234">
        <v>1</v>
      </c>
      <c r="FK234">
        <v>2</v>
      </c>
      <c r="FL234" t="s">
        <v>81</v>
      </c>
      <c r="FM234" t="s">
        <v>81</v>
      </c>
      <c r="FN234" t="s">
        <v>81</v>
      </c>
      <c r="FO234" t="s">
        <v>81</v>
      </c>
      <c r="FP234" t="s">
        <v>81</v>
      </c>
      <c r="FQ234">
        <v>1</v>
      </c>
      <c r="FR234" t="s">
        <v>81</v>
      </c>
      <c r="FS234" t="s">
        <v>81</v>
      </c>
      <c r="FT234" t="s">
        <v>81</v>
      </c>
      <c r="FU234">
        <v>1</v>
      </c>
      <c r="FV234" t="s">
        <v>81</v>
      </c>
      <c r="FW234" t="s">
        <v>81</v>
      </c>
      <c r="FX234" t="s">
        <v>81</v>
      </c>
      <c r="FY234" t="s">
        <v>81</v>
      </c>
      <c r="FZ234" t="s">
        <v>81</v>
      </c>
      <c r="GA234">
        <v>1</v>
      </c>
      <c r="GB234" t="s">
        <v>81</v>
      </c>
      <c r="GC234" t="s">
        <v>81</v>
      </c>
      <c r="GD234" t="s">
        <v>81</v>
      </c>
      <c r="GE234">
        <v>3</v>
      </c>
      <c r="GF234" t="s">
        <v>81</v>
      </c>
      <c r="GG234" t="s">
        <v>81</v>
      </c>
      <c r="GH234" t="s">
        <v>81</v>
      </c>
      <c r="GI234" t="s">
        <v>81</v>
      </c>
      <c r="GJ234" t="s">
        <v>81</v>
      </c>
      <c r="GK234" t="s">
        <v>81</v>
      </c>
      <c r="GL234" t="s">
        <v>81</v>
      </c>
      <c r="GM234" t="s">
        <v>81</v>
      </c>
      <c r="GN234" t="s">
        <v>81</v>
      </c>
      <c r="GO234" t="s">
        <v>81</v>
      </c>
      <c r="GP234">
        <v>1</v>
      </c>
      <c r="GQ234">
        <v>1</v>
      </c>
      <c r="GR234" t="s">
        <v>81</v>
      </c>
      <c r="GS234">
        <v>11</v>
      </c>
      <c r="GT234">
        <v>1</v>
      </c>
      <c r="GU234">
        <v>1</v>
      </c>
      <c r="GV234" t="s">
        <v>81</v>
      </c>
      <c r="GW234" t="s">
        <v>81</v>
      </c>
      <c r="GX234" t="s">
        <v>81</v>
      </c>
      <c r="GY234">
        <v>1</v>
      </c>
      <c r="GZ234">
        <v>1</v>
      </c>
      <c r="HA234" s="27" t="s">
        <v>81</v>
      </c>
      <c r="HB234" t="s">
        <v>81</v>
      </c>
      <c r="HC234" t="s">
        <v>81</v>
      </c>
      <c r="HD234">
        <v>2</v>
      </c>
      <c r="HE234" t="s">
        <v>81</v>
      </c>
      <c r="HF234" t="s">
        <v>81</v>
      </c>
      <c r="HG234" t="s">
        <v>81</v>
      </c>
      <c r="HH234" t="s">
        <v>81</v>
      </c>
      <c r="HI234" t="s">
        <v>81</v>
      </c>
      <c r="HJ234">
        <v>1</v>
      </c>
      <c r="HK234">
        <v>1</v>
      </c>
      <c r="HL234" t="s">
        <v>81</v>
      </c>
      <c r="HM234">
        <v>3</v>
      </c>
      <c r="HN234">
        <v>2</v>
      </c>
      <c r="HO234" t="s">
        <v>81</v>
      </c>
      <c r="HP234" t="s">
        <v>81</v>
      </c>
      <c r="HQ234" t="s">
        <v>81</v>
      </c>
      <c r="HR234" t="s">
        <v>81</v>
      </c>
      <c r="HS234" t="s">
        <v>81</v>
      </c>
      <c r="HT234">
        <v>1</v>
      </c>
      <c r="HU234" t="s">
        <v>81</v>
      </c>
      <c r="HV234" t="s">
        <v>81</v>
      </c>
      <c r="HW234" t="s">
        <v>81</v>
      </c>
      <c r="HX234">
        <v>1</v>
      </c>
      <c r="HY234" t="s">
        <v>81</v>
      </c>
      <c r="HZ234" t="s">
        <v>81</v>
      </c>
      <c r="IA234" t="s">
        <v>81</v>
      </c>
      <c r="IB234" t="s">
        <v>81</v>
      </c>
      <c r="IC234" t="s">
        <v>81</v>
      </c>
      <c r="ID234" t="s">
        <v>81</v>
      </c>
      <c r="IE234" t="s">
        <v>81</v>
      </c>
      <c r="IF234" t="s">
        <v>81</v>
      </c>
      <c r="IG234" t="s">
        <v>81</v>
      </c>
      <c r="IH234" t="s">
        <v>81</v>
      </c>
      <c r="II234" t="s">
        <v>81</v>
      </c>
      <c r="IJ234" t="s">
        <v>81</v>
      </c>
      <c r="IK234" t="s">
        <v>81</v>
      </c>
      <c r="IL234" t="s">
        <v>81</v>
      </c>
      <c r="IM234" t="s">
        <v>81</v>
      </c>
      <c r="IN234" t="s">
        <v>81</v>
      </c>
      <c r="IO234" t="s">
        <v>81</v>
      </c>
      <c r="IP234" t="s">
        <v>81</v>
      </c>
      <c r="IQ234" t="s">
        <v>81</v>
      </c>
      <c r="IR234" t="s">
        <v>81</v>
      </c>
      <c r="IS234" t="s">
        <v>81</v>
      </c>
      <c r="IT234" t="s">
        <v>81</v>
      </c>
      <c r="IU234" t="s">
        <v>81</v>
      </c>
      <c r="IV234" t="s">
        <v>81</v>
      </c>
      <c r="IW234" t="s">
        <v>81</v>
      </c>
      <c r="IX234" t="s">
        <v>81</v>
      </c>
      <c r="IY234" t="s">
        <v>81</v>
      </c>
      <c r="IZ234" t="s">
        <v>81</v>
      </c>
      <c r="JA234" t="s">
        <v>81</v>
      </c>
      <c r="JB234" t="s">
        <v>81</v>
      </c>
      <c r="JC234" t="s">
        <v>81</v>
      </c>
      <c r="JD234" t="s">
        <v>81</v>
      </c>
      <c r="JE234" t="s">
        <v>81</v>
      </c>
      <c r="JF234" t="s">
        <v>81</v>
      </c>
      <c r="JG234" t="s">
        <v>81</v>
      </c>
      <c r="JH234" t="s">
        <v>81</v>
      </c>
      <c r="JI234" t="s">
        <v>81</v>
      </c>
      <c r="JJ234" t="s">
        <v>81</v>
      </c>
      <c r="JK234" t="s">
        <v>81</v>
      </c>
      <c r="JL234" t="s">
        <v>81</v>
      </c>
      <c r="JM234" t="s">
        <v>81</v>
      </c>
      <c r="JN234" t="s">
        <v>81</v>
      </c>
      <c r="JO234" t="s">
        <v>81</v>
      </c>
      <c r="JP234" t="s">
        <v>81</v>
      </c>
      <c r="JQ234" t="s">
        <v>81</v>
      </c>
      <c r="JR234" t="s">
        <v>81</v>
      </c>
      <c r="JS234" t="s">
        <v>81</v>
      </c>
      <c r="JT234" t="s">
        <v>81</v>
      </c>
      <c r="JU234" t="s">
        <v>81</v>
      </c>
      <c r="JV234" t="s">
        <v>81</v>
      </c>
      <c r="JW234" t="s">
        <v>81</v>
      </c>
      <c r="JX234" t="s">
        <v>81</v>
      </c>
      <c r="JY234" t="s">
        <v>81</v>
      </c>
      <c r="JZ234" t="s">
        <v>81</v>
      </c>
      <c r="KA234" t="s">
        <v>81</v>
      </c>
      <c r="KB234" t="s">
        <v>81</v>
      </c>
      <c r="KC234" t="s">
        <v>81</v>
      </c>
      <c r="KD234" t="s">
        <v>81</v>
      </c>
      <c r="KE234" t="s">
        <v>81</v>
      </c>
      <c r="KF234" t="s">
        <v>81</v>
      </c>
      <c r="KG234" t="s">
        <v>81</v>
      </c>
      <c r="KH234" t="s">
        <v>81</v>
      </c>
      <c r="KI234" t="s">
        <v>81</v>
      </c>
      <c r="KJ234" t="s">
        <v>81</v>
      </c>
      <c r="KK234" t="s">
        <v>81</v>
      </c>
      <c r="KL234" t="s">
        <v>81</v>
      </c>
      <c r="KM234" t="s">
        <v>81</v>
      </c>
      <c r="KN234" t="s">
        <v>81</v>
      </c>
      <c r="KO234" t="s">
        <v>81</v>
      </c>
      <c r="KP234" t="s">
        <v>81</v>
      </c>
      <c r="KQ234" t="s">
        <v>81</v>
      </c>
      <c r="KR234" t="s">
        <v>81</v>
      </c>
      <c r="KS234" t="s">
        <v>81</v>
      </c>
      <c r="KT234" t="s">
        <v>81</v>
      </c>
      <c r="KU234" t="s">
        <v>81</v>
      </c>
      <c r="KV234" t="s">
        <v>81</v>
      </c>
      <c r="KW234" t="s">
        <v>81</v>
      </c>
      <c r="KX234" t="s">
        <v>81</v>
      </c>
      <c r="KY234" t="s">
        <v>81</v>
      </c>
      <c r="KZ234" t="s">
        <v>81</v>
      </c>
      <c r="LA234" t="s">
        <v>81</v>
      </c>
      <c r="LB234" t="s">
        <v>81</v>
      </c>
      <c r="LC234" t="s">
        <v>81</v>
      </c>
      <c r="LD234" t="s">
        <v>81</v>
      </c>
      <c r="LE234" t="s">
        <v>81</v>
      </c>
      <c r="LF234" t="s">
        <v>81</v>
      </c>
      <c r="LG234" t="s">
        <v>81</v>
      </c>
      <c r="LH234" t="s">
        <v>81</v>
      </c>
      <c r="LI234" t="s">
        <v>81</v>
      </c>
      <c r="LJ234" t="s">
        <v>81</v>
      </c>
      <c r="LK234" t="s">
        <v>81</v>
      </c>
      <c r="LL234" t="s">
        <v>81</v>
      </c>
      <c r="LM234" t="s">
        <v>81</v>
      </c>
      <c r="LN234" t="s">
        <v>81</v>
      </c>
      <c r="LO234" t="s">
        <v>81</v>
      </c>
      <c r="LP234" t="s">
        <v>81</v>
      </c>
      <c r="LQ234" t="s">
        <v>81</v>
      </c>
      <c r="LR234" t="s">
        <v>81</v>
      </c>
      <c r="LS234" t="s">
        <v>81</v>
      </c>
      <c r="LT234" t="s">
        <v>81</v>
      </c>
      <c r="LU234" t="s">
        <v>81</v>
      </c>
      <c r="LV234" t="s">
        <v>81</v>
      </c>
      <c r="LW234" t="s">
        <v>81</v>
      </c>
      <c r="LX234" t="s">
        <v>81</v>
      </c>
      <c r="LY234" t="s">
        <v>81</v>
      </c>
      <c r="LZ234" t="s">
        <v>81</v>
      </c>
      <c r="MA234" t="s">
        <v>81</v>
      </c>
      <c r="MB234" t="s">
        <v>81</v>
      </c>
      <c r="MC234" t="s">
        <v>81</v>
      </c>
      <c r="MD234" t="s">
        <v>81</v>
      </c>
      <c r="ME234" t="s">
        <v>81</v>
      </c>
      <c r="MF234" t="s">
        <v>81</v>
      </c>
      <c r="MG234" t="s">
        <v>81</v>
      </c>
      <c r="MH234" t="s">
        <v>81</v>
      </c>
      <c r="MI234" t="s">
        <v>81</v>
      </c>
      <c r="MJ234" t="s">
        <v>81</v>
      </c>
      <c r="MK234" t="s">
        <v>81</v>
      </c>
      <c r="ML234" t="s">
        <v>81</v>
      </c>
      <c r="MM234" t="s">
        <v>81</v>
      </c>
      <c r="MN234" t="s">
        <v>81</v>
      </c>
      <c r="MO234" t="s">
        <v>81</v>
      </c>
      <c r="MP234" t="s">
        <v>81</v>
      </c>
      <c r="MQ234" t="s">
        <v>81</v>
      </c>
      <c r="MR234" t="s">
        <v>81</v>
      </c>
      <c r="MS234" t="s">
        <v>81</v>
      </c>
      <c r="MT234" t="s">
        <v>81</v>
      </c>
      <c r="MU234" t="s">
        <v>81</v>
      </c>
      <c r="MV234" t="s">
        <v>81</v>
      </c>
      <c r="MW234" t="s">
        <v>81</v>
      </c>
      <c r="MX234" t="s">
        <v>81</v>
      </c>
      <c r="MY234" t="s">
        <v>81</v>
      </c>
      <c r="MZ234" t="s">
        <v>81</v>
      </c>
      <c r="NA234" t="s">
        <v>81</v>
      </c>
      <c r="NB234" t="s">
        <v>81</v>
      </c>
      <c r="NC234" t="s">
        <v>81</v>
      </c>
      <c r="ND234" t="s">
        <v>81</v>
      </c>
      <c r="NE234" t="s">
        <v>81</v>
      </c>
      <c r="NF234" t="s">
        <v>81</v>
      </c>
      <c r="NG234" t="s">
        <v>81</v>
      </c>
      <c r="NH234" t="s">
        <v>81</v>
      </c>
      <c r="NI234" t="s">
        <v>81</v>
      </c>
      <c r="NJ234" t="s">
        <v>81</v>
      </c>
      <c r="NK234" t="s">
        <v>81</v>
      </c>
      <c r="NL234" t="s">
        <v>81</v>
      </c>
      <c r="NM234" t="s">
        <v>81</v>
      </c>
      <c r="NN234" t="s">
        <v>81</v>
      </c>
      <c r="NO234" t="s">
        <v>81</v>
      </c>
      <c r="NP234" t="s">
        <v>81</v>
      </c>
      <c r="NQ234" t="s">
        <v>81</v>
      </c>
      <c r="NR234" t="s">
        <v>81</v>
      </c>
      <c r="NS234" t="s">
        <v>81</v>
      </c>
      <c r="NT234" t="s">
        <v>81</v>
      </c>
      <c r="NU234" t="s">
        <v>81</v>
      </c>
      <c r="NV234" t="s">
        <v>81</v>
      </c>
      <c r="NW234" t="s">
        <v>81</v>
      </c>
      <c r="NX234" t="s">
        <v>81</v>
      </c>
      <c r="NY234" t="s">
        <v>81</v>
      </c>
      <c r="NZ234" t="s">
        <v>81</v>
      </c>
      <c r="OA234" t="s">
        <v>81</v>
      </c>
      <c r="OB234" t="s">
        <v>81</v>
      </c>
      <c r="OC234" t="s">
        <v>81</v>
      </c>
      <c r="OD234" t="s">
        <v>81</v>
      </c>
      <c r="OE234" t="s">
        <v>81</v>
      </c>
      <c r="OF234" t="s">
        <v>81</v>
      </c>
      <c r="OG234" t="s">
        <v>81</v>
      </c>
      <c r="OH234" t="s">
        <v>81</v>
      </c>
      <c r="OI234" t="s">
        <v>81</v>
      </c>
      <c r="OJ234" t="s">
        <v>81</v>
      </c>
      <c r="OK234" t="s">
        <v>81</v>
      </c>
      <c r="OL234" t="s">
        <v>81</v>
      </c>
      <c r="OM234">
        <v>0</v>
      </c>
      <c r="ON234" t="s">
        <v>81</v>
      </c>
      <c r="OO234" t="s">
        <v>81</v>
      </c>
      <c r="OP234">
        <v>0</v>
      </c>
      <c r="OQ234" t="s">
        <v>81</v>
      </c>
      <c r="OR234" t="s">
        <v>81</v>
      </c>
      <c r="OS234">
        <v>0</v>
      </c>
      <c r="OT234" t="s">
        <v>81</v>
      </c>
      <c r="OU234" t="s">
        <v>81</v>
      </c>
      <c r="OV234" t="s">
        <v>81</v>
      </c>
      <c r="OW234" t="s">
        <v>81</v>
      </c>
      <c r="OX234" t="s">
        <v>81</v>
      </c>
      <c r="OY234" t="s">
        <v>81</v>
      </c>
      <c r="OZ234" t="s">
        <v>81</v>
      </c>
      <c r="PA234" t="s">
        <v>81</v>
      </c>
      <c r="PB234" t="s">
        <v>81</v>
      </c>
      <c r="PC234" t="s">
        <v>81</v>
      </c>
      <c r="PD234" t="s">
        <v>81</v>
      </c>
    </row>
    <row r="235" spans="1:420" x14ac:dyDescent="0.35">
      <c r="A235" s="20">
        <v>4031206</v>
      </c>
      <c r="B235" s="20">
        <v>4</v>
      </c>
      <c r="C235" s="20">
        <v>3</v>
      </c>
      <c r="D235" s="20">
        <v>12</v>
      </c>
      <c r="E235" s="20" t="s">
        <v>2245</v>
      </c>
      <c r="F235" s="20">
        <v>7</v>
      </c>
      <c r="G235" s="20">
        <v>2</v>
      </c>
      <c r="H235" s="20">
        <v>2</v>
      </c>
      <c r="I235" s="20">
        <v>400</v>
      </c>
      <c r="J235" t="s">
        <v>81</v>
      </c>
      <c r="K235" t="s">
        <v>81</v>
      </c>
      <c r="L235" s="20">
        <v>1200</v>
      </c>
      <c r="M235" s="20">
        <v>3</v>
      </c>
      <c r="N235" s="20">
        <v>6</v>
      </c>
      <c r="O235" s="20">
        <v>6</v>
      </c>
      <c r="P235" s="20">
        <v>4</v>
      </c>
      <c r="Q235" s="20">
        <v>5</v>
      </c>
      <c r="R235" s="20">
        <v>1.5</v>
      </c>
      <c r="S235" s="20">
        <v>35000</v>
      </c>
      <c r="T235" s="20">
        <v>4</v>
      </c>
      <c r="U235" s="20">
        <v>6</v>
      </c>
      <c r="V235" s="20">
        <v>6</v>
      </c>
      <c r="W235" s="20">
        <v>3</v>
      </c>
      <c r="X235" t="s">
        <v>81</v>
      </c>
      <c r="Y235" s="20">
        <v>0.43</v>
      </c>
      <c r="Z235" s="20">
        <v>22000</v>
      </c>
      <c r="AA235" t="s">
        <v>81</v>
      </c>
      <c r="AB235" t="s">
        <v>81</v>
      </c>
      <c r="AC235" t="s">
        <v>81</v>
      </c>
      <c r="AD235" t="s">
        <v>81</v>
      </c>
      <c r="AE235" t="s">
        <v>81</v>
      </c>
      <c r="AF235" t="s">
        <v>81</v>
      </c>
      <c r="AG235" t="s">
        <v>81</v>
      </c>
      <c r="AH235" t="s">
        <v>81</v>
      </c>
      <c r="AI235" t="s">
        <v>81</v>
      </c>
      <c r="AJ235" t="s">
        <v>81</v>
      </c>
      <c r="AK235" t="s">
        <v>81</v>
      </c>
      <c r="AL235" t="s">
        <v>81</v>
      </c>
      <c r="AM235" t="s">
        <v>81</v>
      </c>
      <c r="AN235" t="s">
        <v>81</v>
      </c>
      <c r="AO235" t="s">
        <v>81</v>
      </c>
      <c r="AP235" t="s">
        <v>81</v>
      </c>
      <c r="AQ235" t="s">
        <v>81</v>
      </c>
      <c r="AR235" t="s">
        <v>81</v>
      </c>
      <c r="AS235" t="s">
        <v>81</v>
      </c>
      <c r="AT235" t="s">
        <v>81</v>
      </c>
      <c r="AU235" t="s">
        <v>81</v>
      </c>
      <c r="AV235">
        <v>3</v>
      </c>
      <c r="AW235">
        <v>35000</v>
      </c>
      <c r="AX235">
        <v>40000</v>
      </c>
      <c r="AY235">
        <v>50000</v>
      </c>
      <c r="AZ235" t="s">
        <v>81</v>
      </c>
      <c r="BA235" t="s">
        <v>81</v>
      </c>
      <c r="BB235">
        <v>20000</v>
      </c>
      <c r="BC235" t="s">
        <v>81</v>
      </c>
      <c r="BD235" t="s">
        <v>81</v>
      </c>
      <c r="BE235" t="s">
        <v>81</v>
      </c>
      <c r="BF235">
        <v>40000</v>
      </c>
      <c r="BG235">
        <v>20000</v>
      </c>
      <c r="BH235" t="s">
        <v>81</v>
      </c>
      <c r="BI235" t="s">
        <v>81</v>
      </c>
      <c r="BJ235" t="s">
        <v>81</v>
      </c>
      <c r="BK235" t="s">
        <v>81</v>
      </c>
      <c r="BL235" t="s">
        <v>81</v>
      </c>
      <c r="BM235" t="s">
        <v>81</v>
      </c>
      <c r="BN235" t="s">
        <v>81</v>
      </c>
      <c r="BO235" t="s">
        <v>81</v>
      </c>
      <c r="BP235" t="s">
        <v>81</v>
      </c>
      <c r="BQ235" t="s">
        <v>81</v>
      </c>
      <c r="BR235" t="s">
        <v>81</v>
      </c>
      <c r="BS235" t="s">
        <v>81</v>
      </c>
      <c r="BT235" t="s">
        <v>81</v>
      </c>
      <c r="BU235">
        <v>1</v>
      </c>
      <c r="BV235" t="s">
        <v>81</v>
      </c>
      <c r="BW235" t="s">
        <v>81</v>
      </c>
      <c r="BX235" t="s">
        <v>81</v>
      </c>
      <c r="BY235">
        <v>2</v>
      </c>
      <c r="BZ235" t="s">
        <v>81</v>
      </c>
      <c r="CA235" t="s">
        <v>81</v>
      </c>
      <c r="CB235" t="s">
        <v>81</v>
      </c>
      <c r="CC235" t="s">
        <v>81</v>
      </c>
      <c r="CD235" t="s">
        <v>81</v>
      </c>
      <c r="CE235" t="s">
        <v>81</v>
      </c>
      <c r="CF235" t="s">
        <v>81</v>
      </c>
      <c r="CG235" t="s">
        <v>81</v>
      </c>
      <c r="CH235" t="s">
        <v>81</v>
      </c>
      <c r="CI235" t="s">
        <v>81</v>
      </c>
      <c r="CJ235">
        <v>1</v>
      </c>
      <c r="CK235">
        <v>1</v>
      </c>
      <c r="CL235" t="s">
        <v>81</v>
      </c>
      <c r="CM235">
        <v>2</v>
      </c>
      <c r="CN235">
        <v>1</v>
      </c>
      <c r="CO235">
        <v>1</v>
      </c>
      <c r="CP235" t="s">
        <v>81</v>
      </c>
      <c r="CQ235" t="s">
        <v>81</v>
      </c>
      <c r="CR235" t="s">
        <v>1116</v>
      </c>
      <c r="CS235">
        <v>1</v>
      </c>
      <c r="CT235">
        <v>1</v>
      </c>
      <c r="CU235">
        <v>1</v>
      </c>
      <c r="CV235" t="s">
        <v>81</v>
      </c>
      <c r="CW235">
        <v>2</v>
      </c>
      <c r="CX235">
        <v>1</v>
      </c>
      <c r="CY235" t="s">
        <v>81</v>
      </c>
      <c r="CZ235" t="s">
        <v>81</v>
      </c>
      <c r="DA235" t="s">
        <v>81</v>
      </c>
      <c r="DB235" t="s">
        <v>81</v>
      </c>
      <c r="DC235" t="s">
        <v>81</v>
      </c>
      <c r="DD235">
        <v>1</v>
      </c>
      <c r="DE235">
        <v>1</v>
      </c>
      <c r="DF235" t="s">
        <v>81</v>
      </c>
      <c r="DG235" t="s">
        <v>81</v>
      </c>
      <c r="DH235">
        <v>1</v>
      </c>
      <c r="DI235" t="s">
        <v>81</v>
      </c>
      <c r="DJ235" t="s">
        <v>81</v>
      </c>
      <c r="DK235" t="s">
        <v>81</v>
      </c>
      <c r="DL235" t="s">
        <v>81</v>
      </c>
      <c r="DM235" t="s">
        <v>81</v>
      </c>
      <c r="DN235">
        <v>1</v>
      </c>
      <c r="DO235" t="s">
        <v>81</v>
      </c>
      <c r="DP235" t="s">
        <v>81</v>
      </c>
      <c r="DQ235" t="s">
        <v>81</v>
      </c>
      <c r="DR235">
        <v>1</v>
      </c>
      <c r="DS235" t="s">
        <v>81</v>
      </c>
      <c r="DT235" t="s">
        <v>81</v>
      </c>
      <c r="DU235" t="s">
        <v>81</v>
      </c>
      <c r="DV235" t="s">
        <v>81</v>
      </c>
      <c r="DW235" t="s">
        <v>81</v>
      </c>
      <c r="DX235">
        <v>1</v>
      </c>
      <c r="DY235" t="s">
        <v>81</v>
      </c>
      <c r="DZ235" t="s">
        <v>81</v>
      </c>
      <c r="EA235" t="s">
        <v>81</v>
      </c>
      <c r="EB235">
        <v>2</v>
      </c>
      <c r="EC235" t="s">
        <v>81</v>
      </c>
      <c r="ED235" t="s">
        <v>81</v>
      </c>
      <c r="EE235" t="s">
        <v>81</v>
      </c>
      <c r="EF235" t="s">
        <v>81</v>
      </c>
      <c r="EG235" t="s">
        <v>81</v>
      </c>
      <c r="EH235" t="s">
        <v>81</v>
      </c>
      <c r="EI235" t="s">
        <v>81</v>
      </c>
      <c r="EJ235" t="s">
        <v>81</v>
      </c>
      <c r="EK235" t="s">
        <v>81</v>
      </c>
      <c r="EL235" t="s">
        <v>81</v>
      </c>
      <c r="EM235">
        <v>1</v>
      </c>
      <c r="EN235">
        <v>1</v>
      </c>
      <c r="EO235" t="s">
        <v>81</v>
      </c>
      <c r="EP235" t="s">
        <v>81</v>
      </c>
      <c r="EQ235">
        <v>1</v>
      </c>
      <c r="ER235">
        <v>1</v>
      </c>
      <c r="ES235" t="s">
        <v>81</v>
      </c>
      <c r="ET235" t="s">
        <v>81</v>
      </c>
      <c r="EU235" t="s">
        <v>81</v>
      </c>
      <c r="EV235">
        <v>1</v>
      </c>
      <c r="EW235">
        <v>1</v>
      </c>
      <c r="EX235">
        <v>1</v>
      </c>
      <c r="EY235" t="s">
        <v>81</v>
      </c>
      <c r="EZ235">
        <v>3</v>
      </c>
      <c r="FA235">
        <v>1</v>
      </c>
      <c r="FB235" t="s">
        <v>81</v>
      </c>
      <c r="FC235" t="s">
        <v>81</v>
      </c>
      <c r="FD235" t="s">
        <v>81</v>
      </c>
      <c r="FE235" t="s">
        <v>81</v>
      </c>
      <c r="FF235" t="s">
        <v>81</v>
      </c>
      <c r="FG235">
        <v>1</v>
      </c>
      <c r="FH235">
        <v>1</v>
      </c>
      <c r="FI235" t="s">
        <v>81</v>
      </c>
      <c r="FJ235">
        <v>2</v>
      </c>
      <c r="FK235">
        <v>1</v>
      </c>
      <c r="FL235">
        <v>1</v>
      </c>
      <c r="FM235">
        <v>1</v>
      </c>
      <c r="FN235">
        <v>1</v>
      </c>
      <c r="FO235" t="s">
        <v>81</v>
      </c>
      <c r="FP235">
        <v>10</v>
      </c>
      <c r="FQ235">
        <v>1</v>
      </c>
      <c r="FR235" t="s">
        <v>81</v>
      </c>
      <c r="FS235" t="s">
        <v>81</v>
      </c>
      <c r="FT235" t="s">
        <v>81</v>
      </c>
      <c r="FU235">
        <v>1</v>
      </c>
      <c r="FV235" t="s">
        <v>81</v>
      </c>
      <c r="FW235" t="s">
        <v>81</v>
      </c>
      <c r="FX235" t="s">
        <v>81</v>
      </c>
      <c r="FY235" t="s">
        <v>81</v>
      </c>
      <c r="FZ235" t="s">
        <v>81</v>
      </c>
      <c r="GA235">
        <v>1</v>
      </c>
      <c r="GB235" t="s">
        <v>81</v>
      </c>
      <c r="GC235" t="s">
        <v>81</v>
      </c>
      <c r="GD235" t="s">
        <v>81</v>
      </c>
      <c r="GE235">
        <v>2</v>
      </c>
      <c r="GF235" t="s">
        <v>81</v>
      </c>
      <c r="GG235" t="s">
        <v>81</v>
      </c>
      <c r="GH235" t="s">
        <v>81</v>
      </c>
      <c r="GI235" t="s">
        <v>81</v>
      </c>
      <c r="GJ235" t="s">
        <v>81</v>
      </c>
      <c r="GK235" t="s">
        <v>81</v>
      </c>
      <c r="GL235" t="s">
        <v>81</v>
      </c>
      <c r="GM235" t="s">
        <v>81</v>
      </c>
      <c r="GN235" t="s">
        <v>81</v>
      </c>
      <c r="GO235" t="s">
        <v>81</v>
      </c>
      <c r="GP235">
        <v>1</v>
      </c>
      <c r="GQ235">
        <v>1</v>
      </c>
      <c r="GR235" t="s">
        <v>81</v>
      </c>
      <c r="GS235" t="s">
        <v>81</v>
      </c>
      <c r="GT235">
        <v>1</v>
      </c>
      <c r="GU235">
        <v>1</v>
      </c>
      <c r="GV235" t="s">
        <v>81</v>
      </c>
      <c r="GW235" t="s">
        <v>81</v>
      </c>
      <c r="GX235" t="s">
        <v>81</v>
      </c>
      <c r="GY235">
        <v>1</v>
      </c>
      <c r="GZ235">
        <v>1</v>
      </c>
      <c r="HA235">
        <v>1</v>
      </c>
      <c r="HB235" t="s">
        <v>81</v>
      </c>
      <c r="HC235">
        <v>3</v>
      </c>
      <c r="HD235">
        <v>1</v>
      </c>
      <c r="HE235" t="s">
        <v>81</v>
      </c>
      <c r="HF235" t="s">
        <v>81</v>
      </c>
      <c r="HG235" t="s">
        <v>81</v>
      </c>
      <c r="HH235" t="s">
        <v>81</v>
      </c>
      <c r="HI235" t="s">
        <v>81</v>
      </c>
      <c r="HJ235">
        <v>1</v>
      </c>
      <c r="HK235" t="s">
        <v>81</v>
      </c>
      <c r="HL235">
        <v>1</v>
      </c>
      <c r="HM235" t="s">
        <v>81</v>
      </c>
      <c r="HN235">
        <v>1</v>
      </c>
      <c r="HO235" t="s">
        <v>81</v>
      </c>
      <c r="HP235" t="s">
        <v>81</v>
      </c>
      <c r="HQ235" t="s">
        <v>81</v>
      </c>
      <c r="HR235" t="s">
        <v>81</v>
      </c>
      <c r="HS235" t="s">
        <v>81</v>
      </c>
      <c r="HT235">
        <v>1</v>
      </c>
      <c r="HU235" t="s">
        <v>81</v>
      </c>
      <c r="HV235" t="s">
        <v>81</v>
      </c>
      <c r="HW235" t="s">
        <v>81</v>
      </c>
      <c r="HX235">
        <v>1</v>
      </c>
      <c r="HY235" t="s">
        <v>81</v>
      </c>
      <c r="HZ235" t="s">
        <v>81</v>
      </c>
      <c r="IA235" t="s">
        <v>81</v>
      </c>
      <c r="IB235" t="s">
        <v>81</v>
      </c>
      <c r="IC235" t="s">
        <v>81</v>
      </c>
      <c r="ID235" t="s">
        <v>81</v>
      </c>
      <c r="IE235" t="s">
        <v>81</v>
      </c>
      <c r="IF235" t="s">
        <v>81</v>
      </c>
      <c r="IG235" t="s">
        <v>81</v>
      </c>
      <c r="IH235" t="s">
        <v>81</v>
      </c>
      <c r="II235" t="s">
        <v>81</v>
      </c>
      <c r="IJ235" t="s">
        <v>81</v>
      </c>
      <c r="IK235" t="s">
        <v>81</v>
      </c>
      <c r="IL235" t="s">
        <v>81</v>
      </c>
      <c r="IM235" t="s">
        <v>81</v>
      </c>
      <c r="IN235" t="s">
        <v>81</v>
      </c>
      <c r="IO235" t="s">
        <v>81</v>
      </c>
      <c r="IP235" t="s">
        <v>81</v>
      </c>
      <c r="IQ235" t="s">
        <v>81</v>
      </c>
      <c r="IR235" t="s">
        <v>81</v>
      </c>
      <c r="IS235" t="s">
        <v>81</v>
      </c>
      <c r="IT235" t="s">
        <v>81</v>
      </c>
      <c r="IU235" t="s">
        <v>81</v>
      </c>
      <c r="IV235" t="s">
        <v>81</v>
      </c>
      <c r="IW235" t="s">
        <v>81</v>
      </c>
      <c r="IX235" t="s">
        <v>81</v>
      </c>
      <c r="IY235" t="s">
        <v>81</v>
      </c>
      <c r="IZ235" t="s">
        <v>81</v>
      </c>
      <c r="JA235" t="s">
        <v>81</v>
      </c>
      <c r="JB235" t="s">
        <v>81</v>
      </c>
      <c r="JC235" t="s">
        <v>81</v>
      </c>
      <c r="JD235" t="s">
        <v>81</v>
      </c>
      <c r="JE235" t="s">
        <v>81</v>
      </c>
      <c r="JF235" t="s">
        <v>81</v>
      </c>
      <c r="JG235" t="s">
        <v>81</v>
      </c>
      <c r="JH235" t="s">
        <v>81</v>
      </c>
      <c r="JI235" t="s">
        <v>81</v>
      </c>
      <c r="JJ235" t="s">
        <v>81</v>
      </c>
      <c r="JK235" t="s">
        <v>81</v>
      </c>
      <c r="JL235" t="s">
        <v>81</v>
      </c>
      <c r="JM235" t="s">
        <v>81</v>
      </c>
      <c r="JN235" t="s">
        <v>81</v>
      </c>
      <c r="JO235" t="s">
        <v>81</v>
      </c>
      <c r="JP235" t="s">
        <v>81</v>
      </c>
      <c r="JQ235" t="s">
        <v>81</v>
      </c>
      <c r="JR235" t="s">
        <v>81</v>
      </c>
      <c r="JS235" t="s">
        <v>81</v>
      </c>
      <c r="JT235" t="s">
        <v>81</v>
      </c>
      <c r="JU235" t="s">
        <v>81</v>
      </c>
      <c r="JV235" t="s">
        <v>81</v>
      </c>
      <c r="JW235" t="s">
        <v>81</v>
      </c>
      <c r="JX235" t="s">
        <v>81</v>
      </c>
      <c r="JY235" t="s">
        <v>81</v>
      </c>
      <c r="JZ235" t="s">
        <v>81</v>
      </c>
      <c r="KA235" t="s">
        <v>81</v>
      </c>
      <c r="KB235" t="s">
        <v>81</v>
      </c>
      <c r="KC235" t="s">
        <v>81</v>
      </c>
      <c r="KD235" t="s">
        <v>81</v>
      </c>
      <c r="KE235" t="s">
        <v>81</v>
      </c>
      <c r="KF235" t="s">
        <v>81</v>
      </c>
      <c r="KG235" t="s">
        <v>81</v>
      </c>
      <c r="KH235" t="s">
        <v>81</v>
      </c>
      <c r="KI235" t="s">
        <v>81</v>
      </c>
      <c r="KJ235" t="s">
        <v>81</v>
      </c>
      <c r="KK235" t="s">
        <v>81</v>
      </c>
      <c r="KL235" t="s">
        <v>81</v>
      </c>
      <c r="KM235" t="s">
        <v>81</v>
      </c>
      <c r="KN235" t="s">
        <v>81</v>
      </c>
      <c r="KO235" t="s">
        <v>81</v>
      </c>
      <c r="KP235" t="s">
        <v>81</v>
      </c>
      <c r="KQ235" t="s">
        <v>81</v>
      </c>
      <c r="KR235" t="s">
        <v>81</v>
      </c>
      <c r="KS235" t="s">
        <v>81</v>
      </c>
      <c r="KT235" t="s">
        <v>81</v>
      </c>
      <c r="KU235" t="s">
        <v>81</v>
      </c>
      <c r="KV235" t="s">
        <v>81</v>
      </c>
      <c r="KW235" t="s">
        <v>81</v>
      </c>
      <c r="KX235" t="s">
        <v>81</v>
      </c>
      <c r="KY235" t="s">
        <v>81</v>
      </c>
      <c r="KZ235" t="s">
        <v>81</v>
      </c>
      <c r="LA235" t="s">
        <v>81</v>
      </c>
      <c r="LB235" t="s">
        <v>81</v>
      </c>
      <c r="LC235" t="s">
        <v>81</v>
      </c>
      <c r="LD235" t="s">
        <v>81</v>
      </c>
      <c r="LE235" t="s">
        <v>81</v>
      </c>
      <c r="LF235" t="s">
        <v>81</v>
      </c>
      <c r="LG235" t="s">
        <v>81</v>
      </c>
      <c r="LH235" t="s">
        <v>81</v>
      </c>
      <c r="LI235" t="s">
        <v>81</v>
      </c>
      <c r="LJ235" t="s">
        <v>81</v>
      </c>
      <c r="LK235" t="s">
        <v>81</v>
      </c>
      <c r="LL235" t="s">
        <v>81</v>
      </c>
      <c r="LM235" t="s">
        <v>81</v>
      </c>
      <c r="LN235" t="s">
        <v>81</v>
      </c>
      <c r="LO235" t="s">
        <v>81</v>
      </c>
      <c r="LP235" t="s">
        <v>81</v>
      </c>
      <c r="LQ235" t="s">
        <v>81</v>
      </c>
      <c r="LR235" t="s">
        <v>81</v>
      </c>
      <c r="LS235" t="s">
        <v>81</v>
      </c>
      <c r="LT235" t="s">
        <v>81</v>
      </c>
      <c r="LU235" t="s">
        <v>81</v>
      </c>
      <c r="LV235" t="s">
        <v>81</v>
      </c>
      <c r="LW235" t="s">
        <v>81</v>
      </c>
      <c r="LX235" t="s">
        <v>81</v>
      </c>
      <c r="LY235" t="s">
        <v>81</v>
      </c>
      <c r="LZ235" t="s">
        <v>81</v>
      </c>
      <c r="MA235" t="s">
        <v>81</v>
      </c>
      <c r="MB235" t="s">
        <v>81</v>
      </c>
      <c r="MC235" t="s">
        <v>81</v>
      </c>
      <c r="MD235" t="s">
        <v>81</v>
      </c>
      <c r="ME235" t="s">
        <v>81</v>
      </c>
      <c r="MF235" t="s">
        <v>81</v>
      </c>
      <c r="MG235" t="s">
        <v>81</v>
      </c>
      <c r="MH235" t="s">
        <v>81</v>
      </c>
      <c r="MI235" t="s">
        <v>81</v>
      </c>
      <c r="MJ235" t="s">
        <v>81</v>
      </c>
      <c r="MK235" t="s">
        <v>81</v>
      </c>
      <c r="ML235" t="s">
        <v>81</v>
      </c>
      <c r="MM235" t="s">
        <v>81</v>
      </c>
      <c r="MN235" t="s">
        <v>81</v>
      </c>
      <c r="MO235" t="s">
        <v>81</v>
      </c>
      <c r="MP235" t="s">
        <v>81</v>
      </c>
      <c r="MQ235" t="s">
        <v>81</v>
      </c>
      <c r="MR235" t="s">
        <v>81</v>
      </c>
      <c r="MS235" t="s">
        <v>81</v>
      </c>
      <c r="MT235" t="s">
        <v>81</v>
      </c>
      <c r="MU235" t="s">
        <v>81</v>
      </c>
      <c r="MV235" t="s">
        <v>81</v>
      </c>
      <c r="MW235" t="s">
        <v>81</v>
      </c>
      <c r="MX235" t="s">
        <v>81</v>
      </c>
      <c r="MY235" t="s">
        <v>81</v>
      </c>
      <c r="MZ235" t="s">
        <v>81</v>
      </c>
      <c r="NA235" t="s">
        <v>81</v>
      </c>
      <c r="NB235" t="s">
        <v>81</v>
      </c>
      <c r="NC235" t="s">
        <v>81</v>
      </c>
      <c r="ND235" t="s">
        <v>81</v>
      </c>
      <c r="NE235" t="s">
        <v>81</v>
      </c>
      <c r="NF235" t="s">
        <v>81</v>
      </c>
      <c r="NG235" t="s">
        <v>81</v>
      </c>
      <c r="NH235" t="s">
        <v>81</v>
      </c>
      <c r="NI235" t="s">
        <v>81</v>
      </c>
      <c r="NJ235" t="s">
        <v>81</v>
      </c>
      <c r="NK235" t="s">
        <v>81</v>
      </c>
      <c r="NL235" t="s">
        <v>81</v>
      </c>
      <c r="NM235" t="s">
        <v>81</v>
      </c>
      <c r="NN235" t="s">
        <v>81</v>
      </c>
      <c r="NO235" t="s">
        <v>81</v>
      </c>
      <c r="NP235" t="s">
        <v>81</v>
      </c>
      <c r="NQ235" t="s">
        <v>81</v>
      </c>
      <c r="NR235" t="s">
        <v>81</v>
      </c>
      <c r="NS235" t="s">
        <v>81</v>
      </c>
      <c r="NT235" t="s">
        <v>81</v>
      </c>
      <c r="NU235" t="s">
        <v>81</v>
      </c>
      <c r="NV235" t="s">
        <v>81</v>
      </c>
      <c r="NW235" t="s">
        <v>81</v>
      </c>
      <c r="NX235" t="s">
        <v>81</v>
      </c>
      <c r="NY235" t="s">
        <v>81</v>
      </c>
      <c r="NZ235" t="s">
        <v>81</v>
      </c>
      <c r="OA235" t="s">
        <v>81</v>
      </c>
      <c r="OB235" t="s">
        <v>81</v>
      </c>
      <c r="OC235" t="s">
        <v>81</v>
      </c>
      <c r="OD235" t="s">
        <v>81</v>
      </c>
      <c r="OE235" t="s">
        <v>81</v>
      </c>
      <c r="OF235" t="s">
        <v>81</v>
      </c>
      <c r="OG235" t="s">
        <v>81</v>
      </c>
      <c r="OH235" t="s">
        <v>81</v>
      </c>
      <c r="OI235" t="s">
        <v>81</v>
      </c>
      <c r="OJ235" t="s">
        <v>81</v>
      </c>
      <c r="OK235" t="s">
        <v>81</v>
      </c>
      <c r="OL235" t="s">
        <v>81</v>
      </c>
      <c r="OM235">
        <v>1</v>
      </c>
      <c r="ON235">
        <v>2</v>
      </c>
      <c r="OO235">
        <v>1</v>
      </c>
      <c r="OP235">
        <v>1</v>
      </c>
      <c r="OQ235">
        <v>2</v>
      </c>
      <c r="OR235">
        <v>1</v>
      </c>
      <c r="OS235">
        <v>1</v>
      </c>
      <c r="OT235">
        <v>2</v>
      </c>
      <c r="OU235">
        <v>1</v>
      </c>
      <c r="OV235" t="s">
        <v>81</v>
      </c>
      <c r="OW235" t="s">
        <v>81</v>
      </c>
      <c r="OX235" t="s">
        <v>81</v>
      </c>
      <c r="OY235" t="s">
        <v>81</v>
      </c>
      <c r="OZ235" t="s">
        <v>81</v>
      </c>
      <c r="PA235" t="s">
        <v>81</v>
      </c>
      <c r="PB235" t="s">
        <v>81</v>
      </c>
      <c r="PC235" t="s">
        <v>81</v>
      </c>
      <c r="PD235" t="s">
        <v>81</v>
      </c>
    </row>
    <row r="236" spans="1:420" x14ac:dyDescent="0.35">
      <c r="A236" s="20">
        <v>4031207</v>
      </c>
      <c r="B236" s="20">
        <v>4</v>
      </c>
      <c r="C236" s="20">
        <v>3</v>
      </c>
      <c r="D236" s="20">
        <v>12</v>
      </c>
      <c r="E236" s="20" t="s">
        <v>2251</v>
      </c>
      <c r="F236" s="20">
        <v>3</v>
      </c>
      <c r="G236" s="20">
        <v>1.5</v>
      </c>
      <c r="H236" s="20">
        <v>1.5</v>
      </c>
      <c r="I236" s="20">
        <v>4.5</v>
      </c>
      <c r="J236" t="s">
        <v>81</v>
      </c>
      <c r="K236" s="20">
        <v>0.25</v>
      </c>
      <c r="L236" s="20">
        <v>45000</v>
      </c>
      <c r="M236" s="20">
        <v>7</v>
      </c>
      <c r="N236" s="20">
        <v>1.5</v>
      </c>
      <c r="O236" s="20">
        <v>1.5</v>
      </c>
      <c r="P236" s="20">
        <v>35</v>
      </c>
      <c r="Q236" t="s">
        <v>81</v>
      </c>
      <c r="R236" t="s">
        <v>81</v>
      </c>
      <c r="S236" s="20">
        <v>1300</v>
      </c>
      <c r="T236" t="s">
        <v>81</v>
      </c>
      <c r="U236" t="s">
        <v>81</v>
      </c>
      <c r="V236" t="s">
        <v>81</v>
      </c>
      <c r="W236" t="s">
        <v>81</v>
      </c>
      <c r="X236" t="s">
        <v>81</v>
      </c>
      <c r="Y236" t="s">
        <v>81</v>
      </c>
      <c r="Z236" t="s">
        <v>81</v>
      </c>
      <c r="AA236" t="s">
        <v>81</v>
      </c>
      <c r="AB236" t="s">
        <v>81</v>
      </c>
      <c r="AC236" t="s">
        <v>81</v>
      </c>
      <c r="AD236" t="s">
        <v>81</v>
      </c>
      <c r="AE236" t="s">
        <v>81</v>
      </c>
      <c r="AF236" t="s">
        <v>81</v>
      </c>
      <c r="AG236" t="s">
        <v>81</v>
      </c>
      <c r="AH236" t="s">
        <v>81</v>
      </c>
      <c r="AI236" t="s">
        <v>81</v>
      </c>
      <c r="AJ236" t="s">
        <v>81</v>
      </c>
      <c r="AK236" t="s">
        <v>81</v>
      </c>
      <c r="AL236" t="s">
        <v>81</v>
      </c>
      <c r="AM236" t="s">
        <v>81</v>
      </c>
      <c r="AN236" t="s">
        <v>81</v>
      </c>
      <c r="AO236" t="s">
        <v>81</v>
      </c>
      <c r="AP236" t="s">
        <v>81</v>
      </c>
      <c r="AQ236" t="s">
        <v>81</v>
      </c>
      <c r="AR236" t="s">
        <v>81</v>
      </c>
      <c r="AS236" t="s">
        <v>81</v>
      </c>
      <c r="AT236" t="s">
        <v>81</v>
      </c>
      <c r="AU236" t="s">
        <v>81</v>
      </c>
      <c r="AV236">
        <v>2</v>
      </c>
      <c r="AW236" t="s">
        <v>81</v>
      </c>
      <c r="AX236">
        <v>100000</v>
      </c>
      <c r="AY236" t="s">
        <v>81</v>
      </c>
      <c r="AZ236" t="s">
        <v>81</v>
      </c>
      <c r="BA236">
        <v>30000</v>
      </c>
      <c r="BB236">
        <v>100000</v>
      </c>
      <c r="BC236">
        <v>50000</v>
      </c>
      <c r="BD236" t="s">
        <v>81</v>
      </c>
      <c r="BE236" t="s">
        <v>81</v>
      </c>
      <c r="BF236" t="s">
        <v>81</v>
      </c>
      <c r="BG236" t="s">
        <v>81</v>
      </c>
      <c r="BH236" t="s">
        <v>81</v>
      </c>
      <c r="BI236" t="s">
        <v>81</v>
      </c>
      <c r="BJ236" t="s">
        <v>81</v>
      </c>
      <c r="BK236" t="s">
        <v>81</v>
      </c>
      <c r="BL236" t="s">
        <v>81</v>
      </c>
      <c r="BM236" t="s">
        <v>81</v>
      </c>
      <c r="BN236" t="s">
        <v>81</v>
      </c>
      <c r="BO236" t="s">
        <v>81</v>
      </c>
      <c r="BP236" t="s">
        <v>81</v>
      </c>
      <c r="BQ236" t="s">
        <v>81</v>
      </c>
      <c r="BR236" t="s">
        <v>81</v>
      </c>
      <c r="BS236" t="s">
        <v>81</v>
      </c>
      <c r="BT236" t="s">
        <v>81</v>
      </c>
      <c r="BU236">
        <v>1</v>
      </c>
      <c r="BV236" t="s">
        <v>81</v>
      </c>
      <c r="BW236" t="s">
        <v>81</v>
      </c>
      <c r="BX236" t="s">
        <v>81</v>
      </c>
      <c r="BY236">
        <v>15</v>
      </c>
      <c r="BZ236" t="s">
        <v>81</v>
      </c>
      <c r="CA236" t="s">
        <v>81</v>
      </c>
      <c r="CB236" t="s">
        <v>81</v>
      </c>
      <c r="CC236" t="s">
        <v>81</v>
      </c>
      <c r="CD236" t="s">
        <v>81</v>
      </c>
      <c r="CE236" t="s">
        <v>81</v>
      </c>
      <c r="CF236" t="s">
        <v>81</v>
      </c>
      <c r="CG236" t="s">
        <v>81</v>
      </c>
      <c r="CH236" t="s">
        <v>81</v>
      </c>
      <c r="CI236" t="s">
        <v>81</v>
      </c>
      <c r="CJ236" t="s">
        <v>81</v>
      </c>
      <c r="CK236" t="s">
        <v>81</v>
      </c>
      <c r="CL236">
        <v>1</v>
      </c>
      <c r="CM236">
        <v>2</v>
      </c>
      <c r="CN236">
        <v>1</v>
      </c>
      <c r="CO236">
        <v>1</v>
      </c>
      <c r="CP236" t="s">
        <v>81</v>
      </c>
      <c r="CQ236" t="s">
        <v>81</v>
      </c>
      <c r="CR236" t="s">
        <v>81</v>
      </c>
      <c r="CS236">
        <v>1</v>
      </c>
      <c r="CT236">
        <v>1</v>
      </c>
      <c r="CU236" t="s">
        <v>81</v>
      </c>
      <c r="CV236" t="s">
        <v>81</v>
      </c>
      <c r="CW236" t="s">
        <v>81</v>
      </c>
      <c r="CX236">
        <v>1</v>
      </c>
      <c r="CY236" t="s">
        <v>81</v>
      </c>
      <c r="CZ236" t="s">
        <v>81</v>
      </c>
      <c r="DA236" t="s">
        <v>81</v>
      </c>
      <c r="DB236" t="s">
        <v>81</v>
      </c>
      <c r="DC236" t="s">
        <v>81</v>
      </c>
      <c r="DD236" t="s">
        <v>81</v>
      </c>
      <c r="DE236" t="s">
        <v>81</v>
      </c>
      <c r="DF236" t="s">
        <v>81</v>
      </c>
      <c r="DG236">
        <v>3</v>
      </c>
      <c r="DH236">
        <v>1</v>
      </c>
      <c r="DI236" t="s">
        <v>81</v>
      </c>
      <c r="DJ236" t="s">
        <v>81</v>
      </c>
      <c r="DK236" t="s">
        <v>81</v>
      </c>
      <c r="DL236" t="s">
        <v>81</v>
      </c>
      <c r="DM236" t="s">
        <v>81</v>
      </c>
      <c r="DN236" t="s">
        <v>81</v>
      </c>
      <c r="DO236" t="s">
        <v>81</v>
      </c>
      <c r="DP236">
        <v>1</v>
      </c>
      <c r="DQ236" t="s">
        <v>81</v>
      </c>
      <c r="DR236">
        <v>1</v>
      </c>
      <c r="DS236" t="s">
        <v>81</v>
      </c>
      <c r="DT236" t="s">
        <v>81</v>
      </c>
      <c r="DU236" t="s">
        <v>81</v>
      </c>
      <c r="DV236" t="s">
        <v>81</v>
      </c>
      <c r="DW236" t="s">
        <v>81</v>
      </c>
      <c r="DX236" t="s">
        <v>81</v>
      </c>
      <c r="DY236" t="s">
        <v>81</v>
      </c>
      <c r="DZ236" t="s">
        <v>81</v>
      </c>
      <c r="EA236" t="s">
        <v>81</v>
      </c>
      <c r="EB236" t="s">
        <v>81</v>
      </c>
      <c r="EC236" t="s">
        <v>81</v>
      </c>
      <c r="ED236" t="s">
        <v>81</v>
      </c>
      <c r="EE236" t="s">
        <v>81</v>
      </c>
      <c r="EF236" t="s">
        <v>81</v>
      </c>
      <c r="EG236" t="s">
        <v>81</v>
      </c>
      <c r="EH236" t="s">
        <v>81</v>
      </c>
      <c r="EI236" t="s">
        <v>81</v>
      </c>
      <c r="EJ236" t="s">
        <v>81</v>
      </c>
      <c r="EK236" t="s">
        <v>81</v>
      </c>
      <c r="EL236" t="s">
        <v>81</v>
      </c>
      <c r="EM236" t="s">
        <v>81</v>
      </c>
      <c r="EN236" t="s">
        <v>81</v>
      </c>
      <c r="EO236" t="s">
        <v>81</v>
      </c>
      <c r="EP236" t="s">
        <v>81</v>
      </c>
      <c r="EQ236" t="s">
        <v>81</v>
      </c>
      <c r="ER236" t="s">
        <v>81</v>
      </c>
      <c r="ES236" t="s">
        <v>81</v>
      </c>
      <c r="ET236" t="s">
        <v>81</v>
      </c>
      <c r="EU236" t="s">
        <v>81</v>
      </c>
      <c r="EV236" t="s">
        <v>81</v>
      </c>
      <c r="EW236" t="s">
        <v>81</v>
      </c>
      <c r="EX236" t="s">
        <v>81</v>
      </c>
      <c r="EY236" t="s">
        <v>81</v>
      </c>
      <c r="EZ236" t="s">
        <v>81</v>
      </c>
      <c r="FA236" t="s">
        <v>81</v>
      </c>
      <c r="FB236" t="s">
        <v>81</v>
      </c>
      <c r="FC236" t="s">
        <v>81</v>
      </c>
      <c r="FD236" t="s">
        <v>81</v>
      </c>
      <c r="FE236" t="s">
        <v>81</v>
      </c>
      <c r="FF236" t="s">
        <v>81</v>
      </c>
      <c r="FG236" t="s">
        <v>81</v>
      </c>
      <c r="FH236" t="s">
        <v>81</v>
      </c>
      <c r="FI236" t="s">
        <v>81</v>
      </c>
      <c r="FJ236" t="s">
        <v>81</v>
      </c>
      <c r="FK236" t="s">
        <v>81</v>
      </c>
      <c r="FL236" t="s">
        <v>81</v>
      </c>
      <c r="FM236" t="s">
        <v>81</v>
      </c>
      <c r="FN236" t="s">
        <v>81</v>
      </c>
      <c r="FO236" t="s">
        <v>81</v>
      </c>
      <c r="FP236" t="s">
        <v>81</v>
      </c>
      <c r="FQ236" t="s">
        <v>81</v>
      </c>
      <c r="FR236" t="s">
        <v>81</v>
      </c>
      <c r="FS236" t="s">
        <v>81</v>
      </c>
      <c r="FT236" t="s">
        <v>81</v>
      </c>
      <c r="FU236" t="s">
        <v>81</v>
      </c>
      <c r="FV236" t="s">
        <v>81</v>
      </c>
      <c r="FW236" t="s">
        <v>81</v>
      </c>
      <c r="FX236" t="s">
        <v>81</v>
      </c>
      <c r="FY236" t="s">
        <v>81</v>
      </c>
      <c r="FZ236" t="s">
        <v>81</v>
      </c>
      <c r="GA236" t="s">
        <v>81</v>
      </c>
      <c r="GB236" t="s">
        <v>81</v>
      </c>
      <c r="GC236" t="s">
        <v>81</v>
      </c>
      <c r="GD236" t="s">
        <v>81</v>
      </c>
      <c r="GE236" t="s">
        <v>81</v>
      </c>
      <c r="GF236" t="s">
        <v>81</v>
      </c>
      <c r="GG236" t="s">
        <v>81</v>
      </c>
      <c r="GH236" t="s">
        <v>81</v>
      </c>
      <c r="GI236" t="s">
        <v>81</v>
      </c>
      <c r="GJ236" t="s">
        <v>81</v>
      </c>
      <c r="GK236" t="s">
        <v>81</v>
      </c>
      <c r="GL236" t="s">
        <v>81</v>
      </c>
      <c r="GM236" t="s">
        <v>81</v>
      </c>
      <c r="GN236" t="s">
        <v>81</v>
      </c>
      <c r="GO236" t="s">
        <v>81</v>
      </c>
      <c r="GP236" t="s">
        <v>81</v>
      </c>
      <c r="GQ236" t="s">
        <v>81</v>
      </c>
      <c r="GR236" t="s">
        <v>81</v>
      </c>
      <c r="GS236" t="s">
        <v>81</v>
      </c>
      <c r="GT236" t="s">
        <v>81</v>
      </c>
      <c r="GU236" t="s">
        <v>81</v>
      </c>
      <c r="GV236" t="s">
        <v>81</v>
      </c>
      <c r="GW236" t="s">
        <v>81</v>
      </c>
      <c r="GX236" t="s">
        <v>81</v>
      </c>
      <c r="GY236" t="s">
        <v>81</v>
      </c>
      <c r="GZ236" t="s">
        <v>81</v>
      </c>
      <c r="HA236" t="s">
        <v>81</v>
      </c>
      <c r="HB236" t="s">
        <v>81</v>
      </c>
      <c r="HC236" t="s">
        <v>81</v>
      </c>
      <c r="HD236" t="s">
        <v>81</v>
      </c>
      <c r="HE236" t="s">
        <v>81</v>
      </c>
      <c r="HF236" t="s">
        <v>81</v>
      </c>
      <c r="HG236" t="s">
        <v>81</v>
      </c>
      <c r="HH236" t="s">
        <v>81</v>
      </c>
      <c r="HI236" t="s">
        <v>81</v>
      </c>
      <c r="HJ236" t="s">
        <v>81</v>
      </c>
      <c r="HK236" t="s">
        <v>81</v>
      </c>
      <c r="HL236" t="s">
        <v>81</v>
      </c>
      <c r="HM236" t="s">
        <v>81</v>
      </c>
      <c r="HN236" t="s">
        <v>81</v>
      </c>
      <c r="HO236" t="s">
        <v>81</v>
      </c>
      <c r="HP236" t="s">
        <v>81</v>
      </c>
      <c r="HQ236" t="s">
        <v>81</v>
      </c>
      <c r="HR236" t="s">
        <v>81</v>
      </c>
      <c r="HS236" t="s">
        <v>81</v>
      </c>
      <c r="HT236" t="s">
        <v>81</v>
      </c>
      <c r="HU236" t="s">
        <v>81</v>
      </c>
      <c r="HV236" t="s">
        <v>81</v>
      </c>
      <c r="HW236" t="s">
        <v>81</v>
      </c>
      <c r="HX236" t="s">
        <v>81</v>
      </c>
      <c r="HY236" t="s">
        <v>81</v>
      </c>
      <c r="HZ236" t="s">
        <v>81</v>
      </c>
      <c r="IA236" t="s">
        <v>81</v>
      </c>
      <c r="IB236" t="s">
        <v>81</v>
      </c>
      <c r="IC236" t="s">
        <v>81</v>
      </c>
      <c r="ID236" t="s">
        <v>81</v>
      </c>
      <c r="IE236" t="s">
        <v>81</v>
      </c>
      <c r="IF236" t="s">
        <v>81</v>
      </c>
      <c r="IG236" t="s">
        <v>81</v>
      </c>
      <c r="IH236" t="s">
        <v>81</v>
      </c>
      <c r="II236" t="s">
        <v>81</v>
      </c>
      <c r="IJ236" t="s">
        <v>81</v>
      </c>
      <c r="IK236" t="s">
        <v>81</v>
      </c>
      <c r="IL236" t="s">
        <v>81</v>
      </c>
      <c r="IM236" t="s">
        <v>81</v>
      </c>
      <c r="IN236" t="s">
        <v>81</v>
      </c>
      <c r="IO236" t="s">
        <v>81</v>
      </c>
      <c r="IP236" t="s">
        <v>81</v>
      </c>
      <c r="IQ236" t="s">
        <v>81</v>
      </c>
      <c r="IR236" t="s">
        <v>81</v>
      </c>
      <c r="IS236" t="s">
        <v>81</v>
      </c>
      <c r="IT236" t="s">
        <v>81</v>
      </c>
      <c r="IU236" t="s">
        <v>81</v>
      </c>
      <c r="IV236" t="s">
        <v>81</v>
      </c>
      <c r="IW236" t="s">
        <v>81</v>
      </c>
      <c r="IX236" t="s">
        <v>81</v>
      </c>
      <c r="IY236" t="s">
        <v>81</v>
      </c>
      <c r="IZ236" t="s">
        <v>81</v>
      </c>
      <c r="JA236" t="s">
        <v>81</v>
      </c>
      <c r="JB236" t="s">
        <v>81</v>
      </c>
      <c r="JC236" t="s">
        <v>81</v>
      </c>
      <c r="JD236" t="s">
        <v>81</v>
      </c>
      <c r="JE236" t="s">
        <v>81</v>
      </c>
      <c r="JF236" t="s">
        <v>81</v>
      </c>
      <c r="JG236" t="s">
        <v>81</v>
      </c>
      <c r="JH236" t="s">
        <v>81</v>
      </c>
      <c r="JI236" t="s">
        <v>81</v>
      </c>
      <c r="JJ236" t="s">
        <v>81</v>
      </c>
      <c r="JK236" t="s">
        <v>81</v>
      </c>
      <c r="JL236" t="s">
        <v>81</v>
      </c>
      <c r="JM236" t="s">
        <v>81</v>
      </c>
      <c r="JN236" t="s">
        <v>81</v>
      </c>
      <c r="JO236" t="s">
        <v>81</v>
      </c>
      <c r="JP236" t="s">
        <v>81</v>
      </c>
      <c r="JQ236" t="s">
        <v>81</v>
      </c>
      <c r="JR236" t="s">
        <v>81</v>
      </c>
      <c r="JS236" t="s">
        <v>81</v>
      </c>
      <c r="JT236" t="s">
        <v>81</v>
      </c>
      <c r="JU236" t="s">
        <v>81</v>
      </c>
      <c r="JV236" t="s">
        <v>81</v>
      </c>
      <c r="JW236" t="s">
        <v>81</v>
      </c>
      <c r="JX236" t="s">
        <v>81</v>
      </c>
      <c r="JY236" t="s">
        <v>81</v>
      </c>
      <c r="JZ236" t="s">
        <v>81</v>
      </c>
      <c r="KA236" t="s">
        <v>81</v>
      </c>
      <c r="KB236" t="s">
        <v>81</v>
      </c>
      <c r="KC236" t="s">
        <v>81</v>
      </c>
      <c r="KD236" t="s">
        <v>81</v>
      </c>
      <c r="KE236" t="s">
        <v>81</v>
      </c>
      <c r="KF236" t="s">
        <v>81</v>
      </c>
      <c r="KG236" t="s">
        <v>81</v>
      </c>
      <c r="KH236" t="s">
        <v>81</v>
      </c>
      <c r="KI236" t="s">
        <v>81</v>
      </c>
      <c r="KJ236" t="s">
        <v>81</v>
      </c>
      <c r="KK236" t="s">
        <v>81</v>
      </c>
      <c r="KL236" t="s">
        <v>81</v>
      </c>
      <c r="KM236" t="s">
        <v>81</v>
      </c>
      <c r="KN236" t="s">
        <v>81</v>
      </c>
      <c r="KO236" t="s">
        <v>81</v>
      </c>
      <c r="KP236" t="s">
        <v>81</v>
      </c>
      <c r="KQ236" t="s">
        <v>81</v>
      </c>
      <c r="KR236" t="s">
        <v>81</v>
      </c>
      <c r="KS236" t="s">
        <v>81</v>
      </c>
      <c r="KT236" t="s">
        <v>81</v>
      </c>
      <c r="KU236" t="s">
        <v>81</v>
      </c>
      <c r="KV236" t="s">
        <v>81</v>
      </c>
      <c r="KW236" t="s">
        <v>81</v>
      </c>
      <c r="KX236" t="s">
        <v>81</v>
      </c>
      <c r="KY236" t="s">
        <v>81</v>
      </c>
      <c r="KZ236" t="s">
        <v>81</v>
      </c>
      <c r="LA236" t="s">
        <v>81</v>
      </c>
      <c r="LB236" t="s">
        <v>81</v>
      </c>
      <c r="LC236" t="s">
        <v>81</v>
      </c>
      <c r="LD236" t="s">
        <v>81</v>
      </c>
      <c r="LE236" t="s">
        <v>81</v>
      </c>
      <c r="LF236" t="s">
        <v>81</v>
      </c>
      <c r="LG236" t="s">
        <v>81</v>
      </c>
      <c r="LH236" t="s">
        <v>81</v>
      </c>
      <c r="LI236" t="s">
        <v>81</v>
      </c>
      <c r="LJ236" t="s">
        <v>81</v>
      </c>
      <c r="LK236" t="s">
        <v>81</v>
      </c>
      <c r="LL236" t="s">
        <v>81</v>
      </c>
      <c r="LM236" t="s">
        <v>81</v>
      </c>
      <c r="LN236" t="s">
        <v>81</v>
      </c>
      <c r="LO236" t="s">
        <v>81</v>
      </c>
      <c r="LP236" t="s">
        <v>81</v>
      </c>
      <c r="LQ236" t="s">
        <v>81</v>
      </c>
      <c r="LR236" t="s">
        <v>81</v>
      </c>
      <c r="LS236" t="s">
        <v>81</v>
      </c>
      <c r="LT236" t="s">
        <v>81</v>
      </c>
      <c r="LU236" t="s">
        <v>81</v>
      </c>
      <c r="LV236" t="s">
        <v>81</v>
      </c>
      <c r="LW236" t="s">
        <v>81</v>
      </c>
      <c r="LX236" t="s">
        <v>81</v>
      </c>
      <c r="LY236" t="s">
        <v>81</v>
      </c>
      <c r="LZ236" t="s">
        <v>81</v>
      </c>
      <c r="MA236" t="s">
        <v>81</v>
      </c>
      <c r="MB236" t="s">
        <v>81</v>
      </c>
      <c r="MC236" t="s">
        <v>81</v>
      </c>
      <c r="MD236" t="s">
        <v>81</v>
      </c>
      <c r="ME236" t="s">
        <v>81</v>
      </c>
      <c r="MF236" t="s">
        <v>81</v>
      </c>
      <c r="MG236" t="s">
        <v>81</v>
      </c>
      <c r="MH236" t="s">
        <v>81</v>
      </c>
      <c r="MI236" t="s">
        <v>81</v>
      </c>
      <c r="MJ236" t="s">
        <v>81</v>
      </c>
      <c r="MK236" t="s">
        <v>81</v>
      </c>
      <c r="ML236" t="s">
        <v>81</v>
      </c>
      <c r="MM236" t="s">
        <v>81</v>
      </c>
      <c r="MN236" t="s">
        <v>81</v>
      </c>
      <c r="MO236" t="s">
        <v>81</v>
      </c>
      <c r="MP236" t="s">
        <v>81</v>
      </c>
      <c r="MQ236" t="s">
        <v>81</v>
      </c>
      <c r="MR236" t="s">
        <v>81</v>
      </c>
      <c r="MS236" t="s">
        <v>81</v>
      </c>
      <c r="MT236" t="s">
        <v>81</v>
      </c>
      <c r="MU236" t="s">
        <v>81</v>
      </c>
      <c r="MV236" t="s">
        <v>81</v>
      </c>
      <c r="MW236" t="s">
        <v>81</v>
      </c>
      <c r="MX236" t="s">
        <v>81</v>
      </c>
      <c r="MY236" t="s">
        <v>81</v>
      </c>
      <c r="MZ236" t="s">
        <v>81</v>
      </c>
      <c r="NA236" t="s">
        <v>81</v>
      </c>
      <c r="NB236" t="s">
        <v>81</v>
      </c>
      <c r="NC236" t="s">
        <v>81</v>
      </c>
      <c r="ND236" t="s">
        <v>81</v>
      </c>
      <c r="NE236" t="s">
        <v>81</v>
      </c>
      <c r="NF236" t="s">
        <v>81</v>
      </c>
      <c r="NG236" t="s">
        <v>81</v>
      </c>
      <c r="NH236" t="s">
        <v>81</v>
      </c>
      <c r="NI236" t="s">
        <v>81</v>
      </c>
      <c r="NJ236" t="s">
        <v>81</v>
      </c>
      <c r="NK236" t="s">
        <v>81</v>
      </c>
      <c r="NL236" t="s">
        <v>81</v>
      </c>
      <c r="NM236" t="s">
        <v>81</v>
      </c>
      <c r="NN236" t="s">
        <v>81</v>
      </c>
      <c r="NO236" t="s">
        <v>81</v>
      </c>
      <c r="NP236" t="s">
        <v>81</v>
      </c>
      <c r="NQ236" t="s">
        <v>81</v>
      </c>
      <c r="NR236" t="s">
        <v>81</v>
      </c>
      <c r="NS236" t="s">
        <v>81</v>
      </c>
      <c r="NT236" t="s">
        <v>81</v>
      </c>
      <c r="NU236" t="s">
        <v>81</v>
      </c>
      <c r="NV236" t="s">
        <v>81</v>
      </c>
      <c r="NW236" t="s">
        <v>81</v>
      </c>
      <c r="NX236" t="s">
        <v>81</v>
      </c>
      <c r="NY236" t="s">
        <v>81</v>
      </c>
      <c r="NZ236" t="s">
        <v>81</v>
      </c>
      <c r="OA236" t="s">
        <v>81</v>
      </c>
      <c r="OB236" t="s">
        <v>81</v>
      </c>
      <c r="OC236" t="s">
        <v>81</v>
      </c>
      <c r="OD236" t="s">
        <v>81</v>
      </c>
      <c r="OE236" t="s">
        <v>81</v>
      </c>
      <c r="OF236" t="s">
        <v>81</v>
      </c>
      <c r="OG236" t="s">
        <v>81</v>
      </c>
      <c r="OH236" t="s">
        <v>81</v>
      </c>
      <c r="OI236" t="s">
        <v>81</v>
      </c>
      <c r="OJ236" t="s">
        <v>81</v>
      </c>
      <c r="OK236" t="s">
        <v>81</v>
      </c>
      <c r="OL236" t="s">
        <v>81</v>
      </c>
      <c r="OM236">
        <v>1</v>
      </c>
      <c r="ON236">
        <v>2</v>
      </c>
      <c r="OO236">
        <v>1</v>
      </c>
      <c r="OP236">
        <v>1</v>
      </c>
      <c r="OQ236">
        <v>2</v>
      </c>
      <c r="OR236">
        <v>1</v>
      </c>
      <c r="OS236" t="s">
        <v>81</v>
      </c>
      <c r="OT236" t="s">
        <v>81</v>
      </c>
      <c r="OU236" t="s">
        <v>81</v>
      </c>
      <c r="OV236" t="s">
        <v>81</v>
      </c>
      <c r="OW236" t="s">
        <v>81</v>
      </c>
      <c r="OX236" t="s">
        <v>81</v>
      </c>
      <c r="OY236" t="s">
        <v>81</v>
      </c>
      <c r="OZ236" t="s">
        <v>81</v>
      </c>
      <c r="PA236" t="s">
        <v>81</v>
      </c>
      <c r="PB236" t="s">
        <v>81</v>
      </c>
      <c r="PC236" t="s">
        <v>81</v>
      </c>
      <c r="PD236" t="s">
        <v>81</v>
      </c>
    </row>
    <row r="237" spans="1:420" x14ac:dyDescent="0.35">
      <c r="A237" s="20">
        <v>4031208</v>
      </c>
      <c r="B237" s="20">
        <v>4</v>
      </c>
      <c r="C237" s="20">
        <v>3</v>
      </c>
      <c r="D237" s="20">
        <v>12</v>
      </c>
      <c r="E237" s="20" t="s">
        <v>2253</v>
      </c>
      <c r="F237" s="20">
        <v>17</v>
      </c>
      <c r="G237" s="20">
        <v>0.5</v>
      </c>
      <c r="H237" s="20">
        <v>0.5</v>
      </c>
      <c r="I237" s="20">
        <v>50</v>
      </c>
      <c r="J237" s="20">
        <v>5</v>
      </c>
      <c r="K237" t="s">
        <v>81</v>
      </c>
      <c r="L237" s="20">
        <v>4000</v>
      </c>
      <c r="M237" s="20">
        <v>3</v>
      </c>
      <c r="N237" s="20">
        <v>3</v>
      </c>
      <c r="O237" s="20">
        <v>3</v>
      </c>
      <c r="P237" s="20">
        <v>6</v>
      </c>
      <c r="Q237" s="20">
        <v>0.5</v>
      </c>
      <c r="R237" s="20">
        <v>0.5</v>
      </c>
      <c r="S237" s="20">
        <v>65000</v>
      </c>
      <c r="T237" s="20">
        <v>7</v>
      </c>
      <c r="U237" s="20">
        <v>2</v>
      </c>
      <c r="V237" s="20">
        <v>2</v>
      </c>
      <c r="W237" s="20">
        <v>100</v>
      </c>
      <c r="X237" t="s">
        <v>81</v>
      </c>
      <c r="Y237" s="20" t="s">
        <v>81</v>
      </c>
      <c r="Z237" s="20">
        <v>1300</v>
      </c>
      <c r="AA237" s="20">
        <v>4</v>
      </c>
      <c r="AB237" s="20">
        <v>3</v>
      </c>
      <c r="AC237" s="20">
        <v>3</v>
      </c>
      <c r="AD237" s="20">
        <v>2</v>
      </c>
      <c r="AE237" t="s">
        <v>81</v>
      </c>
      <c r="AF237" s="20">
        <v>0.25</v>
      </c>
      <c r="AG237" s="20">
        <v>25000</v>
      </c>
      <c r="AH237" t="s">
        <v>81</v>
      </c>
      <c r="AI237" t="s">
        <v>81</v>
      </c>
      <c r="AJ237" t="s">
        <v>81</v>
      </c>
      <c r="AK237" t="s">
        <v>81</v>
      </c>
      <c r="AL237" t="s">
        <v>81</v>
      </c>
      <c r="AM237" t="s">
        <v>81</v>
      </c>
      <c r="AN237" t="s">
        <v>81</v>
      </c>
      <c r="AO237" t="s">
        <v>81</v>
      </c>
      <c r="AP237" t="s">
        <v>81</v>
      </c>
      <c r="AQ237" t="s">
        <v>81</v>
      </c>
      <c r="AR237" t="s">
        <v>81</v>
      </c>
      <c r="AS237" t="s">
        <v>81</v>
      </c>
      <c r="AT237" t="s">
        <v>81</v>
      </c>
      <c r="AU237" t="s">
        <v>81</v>
      </c>
      <c r="AV237">
        <v>4</v>
      </c>
      <c r="AW237">
        <v>10000</v>
      </c>
      <c r="AX237">
        <v>17000</v>
      </c>
      <c r="AY237">
        <v>10000</v>
      </c>
      <c r="AZ237">
        <v>10000</v>
      </c>
      <c r="BA237" t="s">
        <v>81</v>
      </c>
      <c r="BB237">
        <v>10000</v>
      </c>
      <c r="BC237" t="s">
        <v>81</v>
      </c>
      <c r="BD237" t="s">
        <v>81</v>
      </c>
      <c r="BE237">
        <v>15000</v>
      </c>
      <c r="BF237" t="s">
        <v>81</v>
      </c>
      <c r="BG237">
        <v>15000</v>
      </c>
      <c r="BH237">
        <v>15000</v>
      </c>
      <c r="BI237" t="s">
        <v>81</v>
      </c>
      <c r="BJ237" t="s">
        <v>81</v>
      </c>
      <c r="BK237" t="s">
        <v>81</v>
      </c>
      <c r="BL237" t="s">
        <v>81</v>
      </c>
      <c r="BM237" t="s">
        <v>81</v>
      </c>
      <c r="BN237" t="s">
        <v>81</v>
      </c>
      <c r="BO237" t="s">
        <v>81</v>
      </c>
      <c r="BP237" t="s">
        <v>81</v>
      </c>
      <c r="BQ237" t="s">
        <v>81</v>
      </c>
      <c r="BR237" t="s">
        <v>81</v>
      </c>
      <c r="BS237" t="s">
        <v>81</v>
      </c>
      <c r="BT237" t="s">
        <v>81</v>
      </c>
      <c r="BU237">
        <v>1</v>
      </c>
      <c r="BV237">
        <v>1</v>
      </c>
      <c r="BW237" t="s">
        <v>81</v>
      </c>
      <c r="BX237">
        <v>1</v>
      </c>
      <c r="BY237">
        <v>3</v>
      </c>
      <c r="BZ237" t="s">
        <v>81</v>
      </c>
      <c r="CA237" t="s">
        <v>81</v>
      </c>
      <c r="CB237" t="s">
        <v>81</v>
      </c>
      <c r="CC237" t="s">
        <v>81</v>
      </c>
      <c r="CD237" t="s">
        <v>81</v>
      </c>
      <c r="CE237" t="s">
        <v>81</v>
      </c>
      <c r="CF237" t="s">
        <v>81</v>
      </c>
      <c r="CG237" t="s">
        <v>81</v>
      </c>
      <c r="CH237" t="s">
        <v>81</v>
      </c>
      <c r="CI237" t="s">
        <v>81</v>
      </c>
      <c r="CJ237">
        <v>1</v>
      </c>
      <c r="CK237">
        <v>1</v>
      </c>
      <c r="CL237">
        <v>4</v>
      </c>
      <c r="CM237">
        <v>4</v>
      </c>
      <c r="CN237">
        <v>1</v>
      </c>
      <c r="CO237" t="s">
        <v>81</v>
      </c>
      <c r="CP237">
        <v>1</v>
      </c>
      <c r="CQ237" t="s">
        <v>81</v>
      </c>
      <c r="CR237" t="s">
        <v>81</v>
      </c>
      <c r="CS237">
        <v>1</v>
      </c>
      <c r="CT237" t="s">
        <v>81</v>
      </c>
      <c r="CU237">
        <v>1</v>
      </c>
      <c r="CV237">
        <v>1</v>
      </c>
      <c r="CW237" t="s">
        <v>81</v>
      </c>
      <c r="CX237">
        <v>1</v>
      </c>
      <c r="CY237" t="s">
        <v>81</v>
      </c>
      <c r="CZ237" t="s">
        <v>81</v>
      </c>
      <c r="DA237" t="s">
        <v>81</v>
      </c>
      <c r="DB237" t="s">
        <v>81</v>
      </c>
      <c r="DC237" t="s">
        <v>81</v>
      </c>
      <c r="DD237">
        <v>1</v>
      </c>
      <c r="DE237" t="s">
        <v>81</v>
      </c>
      <c r="DF237" t="s">
        <v>81</v>
      </c>
      <c r="DG237">
        <v>2</v>
      </c>
      <c r="DH237">
        <v>1</v>
      </c>
      <c r="DI237" t="s">
        <v>81</v>
      </c>
      <c r="DJ237" t="s">
        <v>81</v>
      </c>
      <c r="DK237" t="s">
        <v>81</v>
      </c>
      <c r="DL237" t="s">
        <v>81</v>
      </c>
      <c r="DM237" t="s">
        <v>81</v>
      </c>
      <c r="DN237">
        <v>1</v>
      </c>
      <c r="DO237" t="s">
        <v>81</v>
      </c>
      <c r="DP237" t="s">
        <v>81</v>
      </c>
      <c r="DQ237">
        <v>2</v>
      </c>
      <c r="DR237">
        <v>1</v>
      </c>
      <c r="DS237" t="s">
        <v>81</v>
      </c>
      <c r="DT237" t="s">
        <v>81</v>
      </c>
      <c r="DU237" t="s">
        <v>81</v>
      </c>
      <c r="DV237" t="s">
        <v>81</v>
      </c>
      <c r="DW237" t="s">
        <v>81</v>
      </c>
      <c r="DX237" t="s">
        <v>81</v>
      </c>
      <c r="DY237" t="s">
        <v>81</v>
      </c>
      <c r="DZ237">
        <v>1</v>
      </c>
      <c r="EA237" t="s">
        <v>81</v>
      </c>
      <c r="EB237">
        <v>1</v>
      </c>
      <c r="EC237" t="s">
        <v>81</v>
      </c>
      <c r="ED237" t="s">
        <v>81</v>
      </c>
      <c r="EE237" t="s">
        <v>81</v>
      </c>
      <c r="EF237" t="s">
        <v>81</v>
      </c>
      <c r="EG237" t="s">
        <v>81</v>
      </c>
      <c r="EH237" t="s">
        <v>81</v>
      </c>
      <c r="EI237" t="s">
        <v>81</v>
      </c>
      <c r="EJ237" t="s">
        <v>81</v>
      </c>
      <c r="EK237" t="s">
        <v>81</v>
      </c>
      <c r="EL237" t="s">
        <v>81</v>
      </c>
      <c r="EM237" t="s">
        <v>81</v>
      </c>
      <c r="EN237">
        <v>1</v>
      </c>
      <c r="EO237">
        <v>1</v>
      </c>
      <c r="EP237">
        <v>1</v>
      </c>
      <c r="EQ237">
        <v>1</v>
      </c>
      <c r="ER237" t="s">
        <v>81</v>
      </c>
      <c r="ES237" t="s">
        <v>81</v>
      </c>
      <c r="ET237" t="s">
        <v>81</v>
      </c>
      <c r="EU237" t="s">
        <v>81</v>
      </c>
      <c r="EV237" t="s">
        <v>81</v>
      </c>
      <c r="EW237">
        <v>1</v>
      </c>
      <c r="EX237" t="s">
        <v>81</v>
      </c>
      <c r="EY237">
        <v>1</v>
      </c>
      <c r="EZ237" t="s">
        <v>81</v>
      </c>
      <c r="FA237">
        <v>1</v>
      </c>
      <c r="FB237" t="s">
        <v>81</v>
      </c>
      <c r="FC237" t="s">
        <v>81</v>
      </c>
      <c r="FD237" t="s">
        <v>81</v>
      </c>
      <c r="FE237" t="s">
        <v>81</v>
      </c>
      <c r="FF237" t="s">
        <v>81</v>
      </c>
      <c r="FG237">
        <v>1</v>
      </c>
      <c r="FH237" t="s">
        <v>81</v>
      </c>
      <c r="FI237" t="s">
        <v>81</v>
      </c>
      <c r="FJ237">
        <v>2</v>
      </c>
      <c r="FK237">
        <v>1</v>
      </c>
      <c r="FL237" t="s">
        <v>81</v>
      </c>
      <c r="FM237" t="s">
        <v>81</v>
      </c>
      <c r="FN237" t="s">
        <v>81</v>
      </c>
      <c r="FO237" t="s">
        <v>81</v>
      </c>
      <c r="FP237" t="s">
        <v>81</v>
      </c>
      <c r="FQ237">
        <v>1</v>
      </c>
      <c r="FR237" t="s">
        <v>81</v>
      </c>
      <c r="FS237" t="s">
        <v>81</v>
      </c>
      <c r="FT237">
        <v>2</v>
      </c>
      <c r="FU237">
        <v>1</v>
      </c>
      <c r="FV237" t="s">
        <v>81</v>
      </c>
      <c r="FW237" t="s">
        <v>81</v>
      </c>
      <c r="FX237" t="s">
        <v>81</v>
      </c>
      <c r="FY237" t="s">
        <v>81</v>
      </c>
      <c r="FZ237" t="s">
        <v>81</v>
      </c>
      <c r="GA237" t="s">
        <v>81</v>
      </c>
      <c r="GB237" t="s">
        <v>81</v>
      </c>
      <c r="GC237">
        <v>1</v>
      </c>
      <c r="GD237" t="s">
        <v>81</v>
      </c>
      <c r="GE237">
        <v>1</v>
      </c>
      <c r="GF237" t="s">
        <v>81</v>
      </c>
      <c r="GG237" t="s">
        <v>81</v>
      </c>
      <c r="GH237" t="s">
        <v>81</v>
      </c>
      <c r="GI237" t="s">
        <v>81</v>
      </c>
      <c r="GJ237" t="s">
        <v>81</v>
      </c>
      <c r="GK237" t="s">
        <v>81</v>
      </c>
      <c r="GL237" t="s">
        <v>81</v>
      </c>
      <c r="GM237" t="s">
        <v>81</v>
      </c>
      <c r="GN237" t="s">
        <v>81</v>
      </c>
      <c r="GO237" t="s">
        <v>81</v>
      </c>
      <c r="GP237" t="s">
        <v>81</v>
      </c>
      <c r="GQ237">
        <v>4</v>
      </c>
      <c r="GR237">
        <v>1</v>
      </c>
      <c r="GS237" t="s">
        <v>81</v>
      </c>
      <c r="GT237">
        <v>1</v>
      </c>
      <c r="GU237" t="s">
        <v>81</v>
      </c>
      <c r="GV237" t="s">
        <v>81</v>
      </c>
      <c r="GW237" t="s">
        <v>81</v>
      </c>
      <c r="GX237" t="s">
        <v>81</v>
      </c>
      <c r="GY237" t="s">
        <v>81</v>
      </c>
      <c r="GZ237">
        <v>1</v>
      </c>
      <c r="HA237" t="s">
        <v>81</v>
      </c>
      <c r="HB237">
        <v>1</v>
      </c>
      <c r="HC237" t="s">
        <v>81</v>
      </c>
      <c r="HD237">
        <v>1</v>
      </c>
      <c r="HE237" t="s">
        <v>81</v>
      </c>
      <c r="HF237" t="s">
        <v>81</v>
      </c>
      <c r="HG237" t="s">
        <v>81</v>
      </c>
      <c r="HH237" t="s">
        <v>81</v>
      </c>
      <c r="HI237" t="s">
        <v>81</v>
      </c>
      <c r="HJ237" t="s">
        <v>81</v>
      </c>
      <c r="HK237" t="s">
        <v>81</v>
      </c>
      <c r="HL237" t="s">
        <v>81</v>
      </c>
      <c r="HM237">
        <v>3</v>
      </c>
      <c r="HN237">
        <v>1</v>
      </c>
      <c r="HO237" t="s">
        <v>81</v>
      </c>
      <c r="HP237" t="s">
        <v>81</v>
      </c>
      <c r="HQ237" t="s">
        <v>81</v>
      </c>
      <c r="HR237" t="s">
        <v>81</v>
      </c>
      <c r="HS237" t="s">
        <v>81</v>
      </c>
      <c r="HT237" t="s">
        <v>81</v>
      </c>
      <c r="HU237" t="s">
        <v>81</v>
      </c>
      <c r="HV237" t="s">
        <v>81</v>
      </c>
      <c r="HW237">
        <v>3</v>
      </c>
      <c r="HX237">
        <v>1</v>
      </c>
      <c r="HY237" t="s">
        <v>81</v>
      </c>
      <c r="HZ237" t="s">
        <v>81</v>
      </c>
      <c r="IA237" t="s">
        <v>81</v>
      </c>
      <c r="IB237" t="s">
        <v>81</v>
      </c>
      <c r="IC237" t="s">
        <v>81</v>
      </c>
      <c r="ID237" t="s">
        <v>81</v>
      </c>
      <c r="IE237" t="s">
        <v>81</v>
      </c>
      <c r="IF237">
        <v>1</v>
      </c>
      <c r="IG237" t="s">
        <v>81</v>
      </c>
      <c r="IH237">
        <v>1</v>
      </c>
      <c r="II237" t="s">
        <v>81</v>
      </c>
      <c r="IJ237" t="s">
        <v>81</v>
      </c>
      <c r="IK237" t="s">
        <v>81</v>
      </c>
      <c r="IL237" t="s">
        <v>81</v>
      </c>
      <c r="IM237" t="s">
        <v>81</v>
      </c>
      <c r="IN237" t="s">
        <v>81</v>
      </c>
      <c r="IO237" t="s">
        <v>81</v>
      </c>
      <c r="IP237" t="s">
        <v>81</v>
      </c>
      <c r="IQ237" t="s">
        <v>81</v>
      </c>
      <c r="IR237" t="s">
        <v>81</v>
      </c>
      <c r="IS237" t="s">
        <v>81</v>
      </c>
      <c r="IT237">
        <v>1</v>
      </c>
      <c r="IU237">
        <v>1</v>
      </c>
      <c r="IV237">
        <v>2</v>
      </c>
      <c r="IW237">
        <v>1</v>
      </c>
      <c r="IX237" t="s">
        <v>81</v>
      </c>
      <c r="IY237" t="s">
        <v>81</v>
      </c>
      <c r="IZ237" t="s">
        <v>81</v>
      </c>
      <c r="JA237" t="s">
        <v>81</v>
      </c>
      <c r="JB237" t="s">
        <v>81</v>
      </c>
      <c r="JC237">
        <v>1</v>
      </c>
      <c r="JD237" t="s">
        <v>81</v>
      </c>
      <c r="JE237">
        <v>1</v>
      </c>
      <c r="JF237" t="s">
        <v>81</v>
      </c>
      <c r="JG237">
        <v>1</v>
      </c>
      <c r="JH237" t="s">
        <v>81</v>
      </c>
      <c r="JI237" t="s">
        <v>81</v>
      </c>
      <c r="JJ237" t="s">
        <v>81</v>
      </c>
      <c r="JK237" t="s">
        <v>81</v>
      </c>
      <c r="JL237" t="s">
        <v>81</v>
      </c>
      <c r="JM237" t="s">
        <v>81</v>
      </c>
      <c r="JN237" t="s">
        <v>81</v>
      </c>
      <c r="JO237">
        <v>1</v>
      </c>
      <c r="JP237">
        <v>2</v>
      </c>
      <c r="JQ237">
        <v>1</v>
      </c>
      <c r="JR237" t="s">
        <v>81</v>
      </c>
      <c r="JS237" t="s">
        <v>81</v>
      </c>
      <c r="JT237" t="s">
        <v>81</v>
      </c>
      <c r="JU237" t="s">
        <v>81</v>
      </c>
      <c r="JV237" t="s">
        <v>81</v>
      </c>
      <c r="JW237" t="s">
        <v>81</v>
      </c>
      <c r="JX237" t="s">
        <v>81</v>
      </c>
      <c r="JY237">
        <v>1</v>
      </c>
      <c r="JZ237">
        <v>2</v>
      </c>
      <c r="KA237">
        <v>1</v>
      </c>
      <c r="KB237" t="s">
        <v>81</v>
      </c>
      <c r="KC237" t="s">
        <v>81</v>
      </c>
      <c r="KD237" t="s">
        <v>81</v>
      </c>
      <c r="KE237" t="s">
        <v>81</v>
      </c>
      <c r="KF237" t="s">
        <v>81</v>
      </c>
      <c r="KG237" t="s">
        <v>81</v>
      </c>
      <c r="KH237" t="s">
        <v>81</v>
      </c>
      <c r="KI237" t="s">
        <v>81</v>
      </c>
      <c r="KJ237" t="s">
        <v>81</v>
      </c>
      <c r="KK237" t="s">
        <v>81</v>
      </c>
      <c r="KL237" t="s">
        <v>81</v>
      </c>
      <c r="KM237" t="s">
        <v>81</v>
      </c>
      <c r="KN237" t="s">
        <v>81</v>
      </c>
      <c r="KO237" t="s">
        <v>81</v>
      </c>
      <c r="KP237" t="s">
        <v>81</v>
      </c>
      <c r="KQ237" t="s">
        <v>81</v>
      </c>
      <c r="KR237" t="s">
        <v>81</v>
      </c>
      <c r="KS237" t="s">
        <v>81</v>
      </c>
      <c r="KT237" t="s">
        <v>81</v>
      </c>
      <c r="KU237" t="s">
        <v>81</v>
      </c>
      <c r="KV237" t="s">
        <v>81</v>
      </c>
      <c r="KW237" t="s">
        <v>81</v>
      </c>
      <c r="KX237" t="s">
        <v>81</v>
      </c>
      <c r="KY237" t="s">
        <v>81</v>
      </c>
      <c r="KZ237" t="s">
        <v>81</v>
      </c>
      <c r="LA237" t="s">
        <v>81</v>
      </c>
      <c r="LB237" t="s">
        <v>81</v>
      </c>
      <c r="LC237" t="s">
        <v>81</v>
      </c>
      <c r="LD237" t="s">
        <v>81</v>
      </c>
      <c r="LE237" t="s">
        <v>81</v>
      </c>
      <c r="LF237" t="s">
        <v>81</v>
      </c>
      <c r="LG237" t="s">
        <v>81</v>
      </c>
      <c r="LH237" t="s">
        <v>81</v>
      </c>
      <c r="LI237" t="s">
        <v>81</v>
      </c>
      <c r="LJ237" t="s">
        <v>81</v>
      </c>
      <c r="LK237" t="s">
        <v>81</v>
      </c>
      <c r="LL237" t="s">
        <v>81</v>
      </c>
      <c r="LM237" t="s">
        <v>81</v>
      </c>
      <c r="LN237" t="s">
        <v>81</v>
      </c>
      <c r="LO237" t="s">
        <v>81</v>
      </c>
      <c r="LP237" t="s">
        <v>81</v>
      </c>
      <c r="LQ237" t="s">
        <v>81</v>
      </c>
      <c r="LR237" t="s">
        <v>81</v>
      </c>
      <c r="LS237" t="s">
        <v>81</v>
      </c>
      <c r="LT237" t="s">
        <v>81</v>
      </c>
      <c r="LU237" t="s">
        <v>81</v>
      </c>
      <c r="LV237" t="s">
        <v>81</v>
      </c>
      <c r="LW237" t="s">
        <v>81</v>
      </c>
      <c r="LX237" t="s">
        <v>81</v>
      </c>
      <c r="LY237" t="s">
        <v>81</v>
      </c>
      <c r="LZ237" t="s">
        <v>81</v>
      </c>
      <c r="MA237" t="s">
        <v>81</v>
      </c>
      <c r="MB237" t="s">
        <v>81</v>
      </c>
      <c r="MC237" t="s">
        <v>81</v>
      </c>
      <c r="MD237" t="s">
        <v>81</v>
      </c>
      <c r="ME237" t="s">
        <v>81</v>
      </c>
      <c r="MF237" t="s">
        <v>81</v>
      </c>
      <c r="MG237" t="s">
        <v>81</v>
      </c>
      <c r="MH237" t="s">
        <v>81</v>
      </c>
      <c r="MI237" t="s">
        <v>81</v>
      </c>
      <c r="MJ237" t="s">
        <v>81</v>
      </c>
      <c r="MK237" t="s">
        <v>81</v>
      </c>
      <c r="ML237" t="s">
        <v>81</v>
      </c>
      <c r="MM237" t="s">
        <v>81</v>
      </c>
      <c r="MN237" t="s">
        <v>81</v>
      </c>
      <c r="MO237" t="s">
        <v>81</v>
      </c>
      <c r="MP237" t="s">
        <v>81</v>
      </c>
      <c r="MQ237" t="s">
        <v>81</v>
      </c>
      <c r="MR237" t="s">
        <v>81</v>
      </c>
      <c r="MS237" t="s">
        <v>81</v>
      </c>
      <c r="MT237" t="s">
        <v>81</v>
      </c>
      <c r="MU237" t="s">
        <v>81</v>
      </c>
      <c r="MV237" t="s">
        <v>81</v>
      </c>
      <c r="MW237" t="s">
        <v>81</v>
      </c>
      <c r="MX237" t="s">
        <v>81</v>
      </c>
      <c r="MY237" t="s">
        <v>81</v>
      </c>
      <c r="MZ237" t="s">
        <v>81</v>
      </c>
      <c r="NA237" t="s">
        <v>81</v>
      </c>
      <c r="NB237" t="s">
        <v>81</v>
      </c>
      <c r="NC237" t="s">
        <v>81</v>
      </c>
      <c r="ND237" t="s">
        <v>81</v>
      </c>
      <c r="NE237" t="s">
        <v>81</v>
      </c>
      <c r="NF237" t="s">
        <v>81</v>
      </c>
      <c r="NG237" t="s">
        <v>81</v>
      </c>
      <c r="NH237" t="s">
        <v>81</v>
      </c>
      <c r="NI237" t="s">
        <v>81</v>
      </c>
      <c r="NJ237" t="s">
        <v>81</v>
      </c>
      <c r="NK237" t="s">
        <v>81</v>
      </c>
      <c r="NL237" t="s">
        <v>81</v>
      </c>
      <c r="NM237" t="s">
        <v>81</v>
      </c>
      <c r="NN237" t="s">
        <v>81</v>
      </c>
      <c r="NO237" t="s">
        <v>81</v>
      </c>
      <c r="NP237" t="s">
        <v>81</v>
      </c>
      <c r="NQ237" t="s">
        <v>81</v>
      </c>
      <c r="NR237" t="s">
        <v>81</v>
      </c>
      <c r="NS237" t="s">
        <v>81</v>
      </c>
      <c r="NT237" t="s">
        <v>81</v>
      </c>
      <c r="NU237" t="s">
        <v>81</v>
      </c>
      <c r="NV237" t="s">
        <v>81</v>
      </c>
      <c r="NW237" t="s">
        <v>81</v>
      </c>
      <c r="NX237" t="s">
        <v>81</v>
      </c>
      <c r="NY237" t="s">
        <v>81</v>
      </c>
      <c r="NZ237" t="s">
        <v>81</v>
      </c>
      <c r="OA237" t="s">
        <v>81</v>
      </c>
      <c r="OB237" t="s">
        <v>81</v>
      </c>
      <c r="OC237" t="s">
        <v>81</v>
      </c>
      <c r="OD237" t="s">
        <v>81</v>
      </c>
      <c r="OE237" t="s">
        <v>81</v>
      </c>
      <c r="OF237" t="s">
        <v>81</v>
      </c>
      <c r="OG237" t="s">
        <v>81</v>
      </c>
      <c r="OH237" t="s">
        <v>81</v>
      </c>
      <c r="OI237" t="s">
        <v>81</v>
      </c>
      <c r="OJ237" t="s">
        <v>81</v>
      </c>
      <c r="OK237" t="s">
        <v>81</v>
      </c>
      <c r="OL237" t="s">
        <v>81</v>
      </c>
      <c r="OM237">
        <v>1</v>
      </c>
      <c r="ON237">
        <v>2</v>
      </c>
      <c r="OO237">
        <v>1</v>
      </c>
      <c r="OP237">
        <v>1</v>
      </c>
      <c r="OQ237">
        <v>2</v>
      </c>
      <c r="OR237">
        <v>1</v>
      </c>
      <c r="OS237" t="s">
        <v>81</v>
      </c>
      <c r="OT237" t="s">
        <v>81</v>
      </c>
      <c r="OU237" t="s">
        <v>81</v>
      </c>
      <c r="OV237" t="s">
        <v>81</v>
      </c>
      <c r="OW237" t="s">
        <v>81</v>
      </c>
      <c r="OX237" t="s">
        <v>81</v>
      </c>
      <c r="OY237" t="s">
        <v>81</v>
      </c>
      <c r="OZ237" t="s">
        <v>81</v>
      </c>
      <c r="PA237" t="s">
        <v>81</v>
      </c>
      <c r="PB237" t="s">
        <v>81</v>
      </c>
      <c r="PC237" t="s">
        <v>81</v>
      </c>
      <c r="PD237" t="s">
        <v>81</v>
      </c>
    </row>
    <row r="238" spans="1:420" x14ac:dyDescent="0.35">
      <c r="A238" s="20">
        <v>4031209</v>
      </c>
      <c r="B238" s="20">
        <v>4</v>
      </c>
      <c r="C238" s="20">
        <v>3</v>
      </c>
      <c r="D238" s="20">
        <v>12</v>
      </c>
      <c r="E238" s="20" t="s">
        <v>2260</v>
      </c>
      <c r="F238" s="20">
        <v>3</v>
      </c>
      <c r="G238" s="20">
        <v>3</v>
      </c>
      <c r="H238" s="20">
        <v>3</v>
      </c>
      <c r="I238" s="20">
        <v>5</v>
      </c>
      <c r="J238" t="s">
        <v>81</v>
      </c>
      <c r="K238" s="20">
        <v>0.5</v>
      </c>
      <c r="L238" s="20">
        <v>60000</v>
      </c>
      <c r="M238" s="20">
        <v>4</v>
      </c>
      <c r="N238" s="20">
        <v>3</v>
      </c>
      <c r="O238" s="20">
        <v>3</v>
      </c>
      <c r="P238" s="20">
        <v>3</v>
      </c>
      <c r="Q238" t="s">
        <v>81</v>
      </c>
      <c r="R238" s="20">
        <v>0.31</v>
      </c>
      <c r="S238" s="20">
        <v>25000</v>
      </c>
      <c r="T238" s="20">
        <v>7</v>
      </c>
      <c r="U238" s="20">
        <v>1</v>
      </c>
      <c r="V238" s="20">
        <v>1</v>
      </c>
      <c r="W238" s="20">
        <v>100</v>
      </c>
      <c r="X238" t="s">
        <v>81</v>
      </c>
      <c r="Y238" t="s">
        <v>81</v>
      </c>
      <c r="Z238" s="20">
        <v>1200</v>
      </c>
      <c r="AA238" s="20">
        <v>17</v>
      </c>
      <c r="AB238" s="20">
        <v>1</v>
      </c>
      <c r="AC238" s="20">
        <v>1</v>
      </c>
      <c r="AD238" s="20">
        <v>20</v>
      </c>
      <c r="AE238" s="20">
        <v>1</v>
      </c>
      <c r="AF238" t="s">
        <v>81</v>
      </c>
      <c r="AG238" s="20">
        <v>5000</v>
      </c>
      <c r="AH238" t="s">
        <v>81</v>
      </c>
      <c r="AI238" t="s">
        <v>81</v>
      </c>
      <c r="AJ238" t="s">
        <v>81</v>
      </c>
      <c r="AK238" t="s">
        <v>81</v>
      </c>
      <c r="AL238" t="s">
        <v>81</v>
      </c>
      <c r="AM238" t="s">
        <v>81</v>
      </c>
      <c r="AN238" t="s">
        <v>81</v>
      </c>
      <c r="AO238" t="s">
        <v>81</v>
      </c>
      <c r="AP238" t="s">
        <v>81</v>
      </c>
      <c r="AQ238" t="s">
        <v>81</v>
      </c>
      <c r="AR238" t="s">
        <v>81</v>
      </c>
      <c r="AS238" t="s">
        <v>81</v>
      </c>
      <c r="AT238" t="s">
        <v>81</v>
      </c>
      <c r="AU238" t="s">
        <v>81</v>
      </c>
      <c r="AV238">
        <v>4</v>
      </c>
      <c r="AW238" t="s">
        <v>81</v>
      </c>
      <c r="AX238">
        <v>17000</v>
      </c>
      <c r="AY238" t="s">
        <v>81</v>
      </c>
      <c r="AZ238" t="s">
        <v>81</v>
      </c>
      <c r="BA238" t="s">
        <v>81</v>
      </c>
      <c r="BB238" t="s">
        <v>81</v>
      </c>
      <c r="BC238" t="s">
        <v>81</v>
      </c>
      <c r="BD238" t="s">
        <v>81</v>
      </c>
      <c r="BE238">
        <v>10000</v>
      </c>
      <c r="BF238" t="s">
        <v>81</v>
      </c>
      <c r="BG238">
        <v>12000</v>
      </c>
      <c r="BH238" t="s">
        <v>81</v>
      </c>
      <c r="BI238">
        <v>10000</v>
      </c>
      <c r="BJ238" t="s">
        <v>81</v>
      </c>
      <c r="BK238" t="s">
        <v>81</v>
      </c>
      <c r="BL238" t="s">
        <v>81</v>
      </c>
      <c r="BM238" t="s">
        <v>81</v>
      </c>
      <c r="BN238" t="s">
        <v>81</v>
      </c>
      <c r="BO238" t="s">
        <v>81</v>
      </c>
      <c r="BP238" t="s">
        <v>81</v>
      </c>
      <c r="BQ238" t="s">
        <v>81</v>
      </c>
      <c r="BR238" t="s">
        <v>81</v>
      </c>
      <c r="BS238" t="s">
        <v>81</v>
      </c>
      <c r="BT238" t="s">
        <v>81</v>
      </c>
      <c r="BU238">
        <v>1</v>
      </c>
      <c r="BV238" t="s">
        <v>81</v>
      </c>
      <c r="BW238">
        <v>3</v>
      </c>
      <c r="BX238" t="s">
        <v>81</v>
      </c>
      <c r="BY238">
        <v>2</v>
      </c>
      <c r="BZ238" t="s">
        <v>81</v>
      </c>
      <c r="CA238" t="s">
        <v>81</v>
      </c>
      <c r="CB238" t="s">
        <v>81</v>
      </c>
      <c r="CC238" t="s">
        <v>81</v>
      </c>
      <c r="CD238" t="s">
        <v>81</v>
      </c>
      <c r="CE238" t="s">
        <v>81</v>
      </c>
      <c r="CF238" t="s">
        <v>81</v>
      </c>
      <c r="CG238" t="s">
        <v>81</v>
      </c>
      <c r="CH238" t="s">
        <v>81</v>
      </c>
      <c r="CI238" t="s">
        <v>81</v>
      </c>
      <c r="CJ238">
        <v>1</v>
      </c>
      <c r="CK238" t="s">
        <v>81</v>
      </c>
      <c r="CL238">
        <v>1</v>
      </c>
      <c r="CM238">
        <v>1</v>
      </c>
      <c r="CN238">
        <v>1</v>
      </c>
      <c r="CO238" t="s">
        <v>81</v>
      </c>
      <c r="CP238">
        <v>1</v>
      </c>
      <c r="CQ238" t="s">
        <v>81</v>
      </c>
      <c r="CR238" t="s">
        <v>81</v>
      </c>
      <c r="CS238">
        <v>1</v>
      </c>
      <c r="CT238">
        <v>1</v>
      </c>
      <c r="CU238">
        <v>1</v>
      </c>
      <c r="CV238">
        <v>3</v>
      </c>
      <c r="CW238">
        <v>2</v>
      </c>
      <c r="CX238">
        <v>1</v>
      </c>
      <c r="CY238" t="s">
        <v>81</v>
      </c>
      <c r="CZ238" t="s">
        <v>81</v>
      </c>
      <c r="DA238" t="s">
        <v>81</v>
      </c>
      <c r="DB238" t="s">
        <v>81</v>
      </c>
      <c r="DC238" t="s">
        <v>81</v>
      </c>
      <c r="DD238" t="s">
        <v>81</v>
      </c>
      <c r="DE238">
        <v>1</v>
      </c>
      <c r="DF238" t="s">
        <v>81</v>
      </c>
      <c r="DG238">
        <v>3</v>
      </c>
      <c r="DH238">
        <v>1</v>
      </c>
      <c r="DI238" t="s">
        <v>81</v>
      </c>
      <c r="DJ238">
        <v>1</v>
      </c>
      <c r="DK238" t="s">
        <v>81</v>
      </c>
      <c r="DL238" t="s">
        <v>81</v>
      </c>
      <c r="DM238">
        <v>2</v>
      </c>
      <c r="DN238" t="s">
        <v>81</v>
      </c>
      <c r="DO238">
        <v>1</v>
      </c>
      <c r="DP238" t="s">
        <v>81</v>
      </c>
      <c r="DQ238">
        <v>3</v>
      </c>
      <c r="DR238">
        <v>1</v>
      </c>
      <c r="DS238" t="s">
        <v>81</v>
      </c>
      <c r="DT238" t="s">
        <v>81</v>
      </c>
      <c r="DU238" t="s">
        <v>81</v>
      </c>
      <c r="DV238" t="s">
        <v>81</v>
      </c>
      <c r="DW238" t="s">
        <v>81</v>
      </c>
      <c r="DX238" t="s">
        <v>81</v>
      </c>
      <c r="DY238" t="s">
        <v>81</v>
      </c>
      <c r="DZ238">
        <v>1</v>
      </c>
      <c r="EA238" t="s">
        <v>81</v>
      </c>
      <c r="EB238">
        <v>1</v>
      </c>
      <c r="EC238" t="s">
        <v>81</v>
      </c>
      <c r="ED238" t="s">
        <v>81</v>
      </c>
      <c r="EE238" t="s">
        <v>81</v>
      </c>
      <c r="EF238" t="s">
        <v>81</v>
      </c>
      <c r="EG238" t="s">
        <v>81</v>
      </c>
      <c r="EH238" t="s">
        <v>81</v>
      </c>
      <c r="EI238" t="s">
        <v>81</v>
      </c>
      <c r="EJ238" t="s">
        <v>81</v>
      </c>
      <c r="EK238" t="s">
        <v>81</v>
      </c>
      <c r="EL238" t="s">
        <v>81</v>
      </c>
      <c r="EM238" t="s">
        <v>81</v>
      </c>
      <c r="EN238" t="s">
        <v>81</v>
      </c>
      <c r="EO238" t="s">
        <v>81</v>
      </c>
      <c r="EP238" t="s">
        <v>81</v>
      </c>
      <c r="EQ238" t="s">
        <v>81</v>
      </c>
      <c r="ER238" t="s">
        <v>81</v>
      </c>
      <c r="ES238" t="s">
        <v>81</v>
      </c>
      <c r="ET238" t="s">
        <v>81</v>
      </c>
      <c r="EU238" t="s">
        <v>81</v>
      </c>
      <c r="EV238" t="s">
        <v>81</v>
      </c>
      <c r="EW238" t="s">
        <v>81</v>
      </c>
      <c r="EX238" t="s">
        <v>81</v>
      </c>
      <c r="EY238" t="s">
        <v>81</v>
      </c>
      <c r="EZ238" t="s">
        <v>81</v>
      </c>
      <c r="FA238" t="s">
        <v>81</v>
      </c>
      <c r="FB238" t="s">
        <v>81</v>
      </c>
      <c r="FC238" t="s">
        <v>81</v>
      </c>
      <c r="FD238" t="s">
        <v>81</v>
      </c>
      <c r="FE238" t="s">
        <v>81</v>
      </c>
      <c r="FF238" t="s">
        <v>81</v>
      </c>
      <c r="FG238" t="s">
        <v>81</v>
      </c>
      <c r="FH238" t="s">
        <v>81</v>
      </c>
      <c r="FI238" t="s">
        <v>81</v>
      </c>
      <c r="FJ238">
        <v>3</v>
      </c>
      <c r="FK238">
        <v>1</v>
      </c>
      <c r="FL238" t="s">
        <v>81</v>
      </c>
      <c r="FM238" t="s">
        <v>81</v>
      </c>
      <c r="FN238" t="s">
        <v>81</v>
      </c>
      <c r="FO238" t="s">
        <v>81</v>
      </c>
      <c r="FP238" t="s">
        <v>81</v>
      </c>
      <c r="FQ238" t="s">
        <v>81</v>
      </c>
      <c r="FR238" t="s">
        <v>81</v>
      </c>
      <c r="FS238" t="s">
        <v>81</v>
      </c>
      <c r="FT238">
        <v>3</v>
      </c>
      <c r="FU238">
        <v>1</v>
      </c>
      <c r="FV238" t="s">
        <v>81</v>
      </c>
      <c r="FW238" t="s">
        <v>81</v>
      </c>
      <c r="FX238" t="s">
        <v>81</v>
      </c>
      <c r="FY238" t="s">
        <v>81</v>
      </c>
      <c r="FZ238" t="s">
        <v>81</v>
      </c>
      <c r="GA238" t="s">
        <v>81</v>
      </c>
      <c r="GB238" t="s">
        <v>81</v>
      </c>
      <c r="GC238">
        <v>1</v>
      </c>
      <c r="GD238" t="s">
        <v>81</v>
      </c>
      <c r="GE238">
        <v>1</v>
      </c>
      <c r="GF238" t="s">
        <v>81</v>
      </c>
      <c r="GG238" t="s">
        <v>81</v>
      </c>
      <c r="GH238" t="s">
        <v>81</v>
      </c>
      <c r="GI238" t="s">
        <v>81</v>
      </c>
      <c r="GJ238" t="s">
        <v>81</v>
      </c>
      <c r="GK238" t="s">
        <v>81</v>
      </c>
      <c r="GL238" t="s">
        <v>81</v>
      </c>
      <c r="GM238" t="s">
        <v>81</v>
      </c>
      <c r="GN238" t="s">
        <v>81</v>
      </c>
      <c r="GO238" t="s">
        <v>81</v>
      </c>
      <c r="GP238">
        <v>1</v>
      </c>
      <c r="GQ238" t="s">
        <v>81</v>
      </c>
      <c r="GR238">
        <v>1</v>
      </c>
      <c r="GS238" t="s">
        <v>81</v>
      </c>
      <c r="GT238">
        <v>1</v>
      </c>
      <c r="GU238" t="s">
        <v>81</v>
      </c>
      <c r="GV238" t="s">
        <v>81</v>
      </c>
      <c r="GW238" t="s">
        <v>81</v>
      </c>
      <c r="GX238" t="s">
        <v>81</v>
      </c>
      <c r="GY238" t="s">
        <v>81</v>
      </c>
      <c r="GZ238" t="s">
        <v>81</v>
      </c>
      <c r="HA238" t="s">
        <v>81</v>
      </c>
      <c r="HB238" t="s">
        <v>81</v>
      </c>
      <c r="HC238" t="s">
        <v>81</v>
      </c>
      <c r="HD238" t="s">
        <v>81</v>
      </c>
      <c r="HE238" t="s">
        <v>81</v>
      </c>
      <c r="HF238" t="s">
        <v>81</v>
      </c>
      <c r="HG238" t="s">
        <v>81</v>
      </c>
      <c r="HH238" t="s">
        <v>81</v>
      </c>
      <c r="HI238" t="s">
        <v>81</v>
      </c>
      <c r="HJ238" t="s">
        <v>81</v>
      </c>
      <c r="HK238">
        <v>1</v>
      </c>
      <c r="HL238" t="s">
        <v>81</v>
      </c>
      <c r="HM238" t="s">
        <v>81</v>
      </c>
      <c r="HN238">
        <v>5</v>
      </c>
      <c r="HO238" t="s">
        <v>81</v>
      </c>
      <c r="HP238" t="s">
        <v>81</v>
      </c>
      <c r="HQ238" t="s">
        <v>81</v>
      </c>
      <c r="HR238" t="s">
        <v>81</v>
      </c>
      <c r="HS238" t="s">
        <v>81</v>
      </c>
      <c r="HT238" t="s">
        <v>81</v>
      </c>
      <c r="HU238">
        <v>1</v>
      </c>
      <c r="HV238" t="s">
        <v>81</v>
      </c>
      <c r="HW238" t="s">
        <v>81</v>
      </c>
      <c r="HX238">
        <v>5</v>
      </c>
      <c r="HY238" t="s">
        <v>81</v>
      </c>
      <c r="HZ238" t="s">
        <v>81</v>
      </c>
      <c r="IA238" t="s">
        <v>81</v>
      </c>
      <c r="IB238" t="s">
        <v>81</v>
      </c>
      <c r="IC238" t="s">
        <v>81</v>
      </c>
      <c r="ID238">
        <v>1</v>
      </c>
      <c r="IE238" t="s">
        <v>81</v>
      </c>
      <c r="IF238">
        <v>1</v>
      </c>
      <c r="IG238" t="s">
        <v>81</v>
      </c>
      <c r="IH238">
        <v>1</v>
      </c>
      <c r="II238" t="s">
        <v>81</v>
      </c>
      <c r="IJ238" t="s">
        <v>81</v>
      </c>
      <c r="IK238" t="s">
        <v>81</v>
      </c>
      <c r="IL238" t="s">
        <v>81</v>
      </c>
      <c r="IM238" t="s">
        <v>81</v>
      </c>
      <c r="IN238" t="s">
        <v>81</v>
      </c>
      <c r="IO238" t="s">
        <v>81</v>
      </c>
      <c r="IP238" t="s">
        <v>81</v>
      </c>
      <c r="IQ238" t="s">
        <v>81</v>
      </c>
      <c r="IR238" t="s">
        <v>81</v>
      </c>
      <c r="IS238" t="s">
        <v>81</v>
      </c>
      <c r="IT238">
        <v>1</v>
      </c>
      <c r="IU238">
        <v>3</v>
      </c>
      <c r="IV238">
        <v>3</v>
      </c>
      <c r="IW238">
        <v>1</v>
      </c>
      <c r="IX238" t="s">
        <v>81</v>
      </c>
      <c r="IY238" t="s">
        <v>81</v>
      </c>
      <c r="IZ238" t="s">
        <v>81</v>
      </c>
      <c r="JA238" t="s">
        <v>81</v>
      </c>
      <c r="JB238" t="s">
        <v>81</v>
      </c>
      <c r="JC238" t="s">
        <v>81</v>
      </c>
      <c r="JD238" t="s">
        <v>81</v>
      </c>
      <c r="JE238" t="s">
        <v>81</v>
      </c>
      <c r="JF238" t="s">
        <v>81</v>
      </c>
      <c r="JG238" t="s">
        <v>81</v>
      </c>
      <c r="JH238" t="s">
        <v>81</v>
      </c>
      <c r="JI238" t="s">
        <v>81</v>
      </c>
      <c r="JJ238" t="s">
        <v>81</v>
      </c>
      <c r="JK238" t="s">
        <v>81</v>
      </c>
      <c r="JL238" t="s">
        <v>81</v>
      </c>
      <c r="JM238" t="s">
        <v>81</v>
      </c>
      <c r="JN238" t="s">
        <v>81</v>
      </c>
      <c r="JO238" t="s">
        <v>81</v>
      </c>
      <c r="JP238">
        <v>3</v>
      </c>
      <c r="JQ238">
        <v>1</v>
      </c>
      <c r="JR238" t="s">
        <v>81</v>
      </c>
      <c r="JS238" t="s">
        <v>81</v>
      </c>
      <c r="JT238" t="s">
        <v>81</v>
      </c>
      <c r="JU238" t="s">
        <v>81</v>
      </c>
      <c r="JV238" t="s">
        <v>81</v>
      </c>
      <c r="JW238" t="s">
        <v>81</v>
      </c>
      <c r="JX238" t="s">
        <v>81</v>
      </c>
      <c r="JY238" t="s">
        <v>81</v>
      </c>
      <c r="JZ238">
        <v>3</v>
      </c>
      <c r="KA238">
        <v>1</v>
      </c>
      <c r="KB238" t="s">
        <v>81</v>
      </c>
      <c r="KC238" t="s">
        <v>81</v>
      </c>
      <c r="KD238" t="s">
        <v>81</v>
      </c>
      <c r="KE238" t="s">
        <v>81</v>
      </c>
      <c r="KF238" t="s">
        <v>81</v>
      </c>
      <c r="KG238" t="s">
        <v>81</v>
      </c>
      <c r="KH238" t="s">
        <v>81</v>
      </c>
      <c r="KI238" t="s">
        <v>81</v>
      </c>
      <c r="KJ238" t="s">
        <v>81</v>
      </c>
      <c r="KK238" t="s">
        <v>81</v>
      </c>
      <c r="KL238" t="s">
        <v>81</v>
      </c>
      <c r="KM238" t="s">
        <v>81</v>
      </c>
      <c r="KN238" t="s">
        <v>81</v>
      </c>
      <c r="KO238" t="s">
        <v>81</v>
      </c>
      <c r="KP238" t="s">
        <v>81</v>
      </c>
      <c r="KQ238" t="s">
        <v>81</v>
      </c>
      <c r="KR238" t="s">
        <v>81</v>
      </c>
      <c r="KS238" t="s">
        <v>81</v>
      </c>
      <c r="KT238" t="s">
        <v>81</v>
      </c>
      <c r="KU238" t="s">
        <v>81</v>
      </c>
      <c r="KV238" t="s">
        <v>81</v>
      </c>
      <c r="KW238" t="s">
        <v>81</v>
      </c>
      <c r="KX238" t="s">
        <v>81</v>
      </c>
      <c r="KY238" t="s">
        <v>81</v>
      </c>
      <c r="KZ238" t="s">
        <v>81</v>
      </c>
      <c r="LA238" t="s">
        <v>81</v>
      </c>
      <c r="LB238" t="s">
        <v>81</v>
      </c>
      <c r="LC238" t="s">
        <v>81</v>
      </c>
      <c r="LD238" t="s">
        <v>81</v>
      </c>
      <c r="LE238" t="s">
        <v>81</v>
      </c>
      <c r="LF238" t="s">
        <v>81</v>
      </c>
      <c r="LG238" t="s">
        <v>81</v>
      </c>
      <c r="LH238" t="s">
        <v>81</v>
      </c>
      <c r="LI238" t="s">
        <v>81</v>
      </c>
      <c r="LJ238" t="s">
        <v>81</v>
      </c>
      <c r="LK238" t="s">
        <v>81</v>
      </c>
      <c r="LL238" t="s">
        <v>81</v>
      </c>
      <c r="LM238" t="s">
        <v>81</v>
      </c>
      <c r="LN238" t="s">
        <v>81</v>
      </c>
      <c r="LO238" t="s">
        <v>81</v>
      </c>
      <c r="LP238" t="s">
        <v>81</v>
      </c>
      <c r="LQ238" t="s">
        <v>81</v>
      </c>
      <c r="LR238" t="s">
        <v>81</v>
      </c>
      <c r="LS238" t="s">
        <v>81</v>
      </c>
      <c r="LT238" t="s">
        <v>81</v>
      </c>
      <c r="LU238" t="s">
        <v>81</v>
      </c>
      <c r="LV238" t="s">
        <v>81</v>
      </c>
      <c r="LW238" t="s">
        <v>81</v>
      </c>
      <c r="LX238" t="s">
        <v>81</v>
      </c>
      <c r="LY238" t="s">
        <v>81</v>
      </c>
      <c r="LZ238" t="s">
        <v>81</v>
      </c>
      <c r="MA238" t="s">
        <v>81</v>
      </c>
      <c r="MB238" t="s">
        <v>81</v>
      </c>
      <c r="MC238" t="s">
        <v>81</v>
      </c>
      <c r="MD238" t="s">
        <v>81</v>
      </c>
      <c r="ME238" t="s">
        <v>81</v>
      </c>
      <c r="MF238" t="s">
        <v>81</v>
      </c>
      <c r="MG238" t="s">
        <v>81</v>
      </c>
      <c r="MH238" t="s">
        <v>81</v>
      </c>
      <c r="MI238" t="s">
        <v>81</v>
      </c>
      <c r="MJ238" t="s">
        <v>81</v>
      </c>
      <c r="MK238" t="s">
        <v>81</v>
      </c>
      <c r="ML238" t="s">
        <v>81</v>
      </c>
      <c r="MM238" t="s">
        <v>81</v>
      </c>
      <c r="MN238" t="s">
        <v>81</v>
      </c>
      <c r="MO238" t="s">
        <v>81</v>
      </c>
      <c r="MP238" t="s">
        <v>81</v>
      </c>
      <c r="MQ238" t="s">
        <v>81</v>
      </c>
      <c r="MR238" t="s">
        <v>81</v>
      </c>
      <c r="MS238" t="s">
        <v>81</v>
      </c>
      <c r="MT238" t="s">
        <v>81</v>
      </c>
      <c r="MU238" t="s">
        <v>81</v>
      </c>
      <c r="MV238" t="s">
        <v>81</v>
      </c>
      <c r="MW238" t="s">
        <v>81</v>
      </c>
      <c r="MX238" t="s">
        <v>81</v>
      </c>
      <c r="MY238" t="s">
        <v>81</v>
      </c>
      <c r="MZ238" t="s">
        <v>81</v>
      </c>
      <c r="NA238" t="s">
        <v>81</v>
      </c>
      <c r="NB238" t="s">
        <v>81</v>
      </c>
      <c r="NC238" t="s">
        <v>81</v>
      </c>
      <c r="ND238" t="s">
        <v>81</v>
      </c>
      <c r="NE238" t="s">
        <v>81</v>
      </c>
      <c r="NF238" t="s">
        <v>81</v>
      </c>
      <c r="NG238" t="s">
        <v>81</v>
      </c>
      <c r="NH238" t="s">
        <v>81</v>
      </c>
      <c r="NI238" t="s">
        <v>81</v>
      </c>
      <c r="NJ238" t="s">
        <v>81</v>
      </c>
      <c r="NK238" t="s">
        <v>81</v>
      </c>
      <c r="NL238" t="s">
        <v>81</v>
      </c>
      <c r="NM238" t="s">
        <v>81</v>
      </c>
      <c r="NN238" t="s">
        <v>81</v>
      </c>
      <c r="NO238" t="s">
        <v>81</v>
      </c>
      <c r="NP238" t="s">
        <v>81</v>
      </c>
      <c r="NQ238" t="s">
        <v>81</v>
      </c>
      <c r="NR238" t="s">
        <v>81</v>
      </c>
      <c r="NS238" t="s">
        <v>81</v>
      </c>
      <c r="NT238" t="s">
        <v>81</v>
      </c>
      <c r="NU238" t="s">
        <v>81</v>
      </c>
      <c r="NV238" t="s">
        <v>81</v>
      </c>
      <c r="NW238" t="s">
        <v>81</v>
      </c>
      <c r="NX238" t="s">
        <v>81</v>
      </c>
      <c r="NY238" t="s">
        <v>81</v>
      </c>
      <c r="NZ238" t="s">
        <v>81</v>
      </c>
      <c r="OA238" t="s">
        <v>81</v>
      </c>
      <c r="OB238" t="s">
        <v>81</v>
      </c>
      <c r="OC238" t="s">
        <v>81</v>
      </c>
      <c r="OD238" t="s">
        <v>81</v>
      </c>
      <c r="OE238" t="s">
        <v>81</v>
      </c>
      <c r="OF238" t="s">
        <v>81</v>
      </c>
      <c r="OG238" t="s">
        <v>81</v>
      </c>
      <c r="OH238" t="s">
        <v>81</v>
      </c>
      <c r="OI238" t="s">
        <v>81</v>
      </c>
      <c r="OJ238" t="s">
        <v>81</v>
      </c>
      <c r="OK238" t="s">
        <v>81</v>
      </c>
      <c r="OL238" t="s">
        <v>81</v>
      </c>
      <c r="OM238">
        <v>1</v>
      </c>
      <c r="ON238">
        <v>2</v>
      </c>
      <c r="OO238">
        <v>1</v>
      </c>
      <c r="OP238">
        <v>0</v>
      </c>
      <c r="OQ238" t="s">
        <v>81</v>
      </c>
      <c r="OR238" t="s">
        <v>81</v>
      </c>
      <c r="OS238">
        <v>1</v>
      </c>
      <c r="OT238">
        <v>2</v>
      </c>
      <c r="OU238">
        <v>1</v>
      </c>
      <c r="OV238">
        <v>1</v>
      </c>
      <c r="OW238">
        <v>2</v>
      </c>
      <c r="OX238">
        <v>1</v>
      </c>
      <c r="OY238" t="s">
        <v>81</v>
      </c>
      <c r="OZ238" t="s">
        <v>81</v>
      </c>
      <c r="PA238" t="s">
        <v>81</v>
      </c>
      <c r="PB238" t="s">
        <v>81</v>
      </c>
      <c r="PC238" t="s">
        <v>81</v>
      </c>
      <c r="PD238" t="s">
        <v>81</v>
      </c>
    </row>
    <row r="239" spans="1:420" x14ac:dyDescent="0.35">
      <c r="A239" s="108">
        <v>4031210</v>
      </c>
      <c r="B239" s="108">
        <v>4</v>
      </c>
      <c r="C239" s="108">
        <v>3</v>
      </c>
      <c r="D239" s="108">
        <v>12</v>
      </c>
      <c r="E239" s="108" t="s">
        <v>2265</v>
      </c>
      <c r="F239" s="20">
        <v>8</v>
      </c>
      <c r="G239" s="20">
        <v>2</v>
      </c>
      <c r="H239" s="20">
        <v>2</v>
      </c>
      <c r="I239" s="20">
        <v>15</v>
      </c>
      <c r="J239" t="s">
        <v>81</v>
      </c>
      <c r="K239" s="20">
        <v>0.18</v>
      </c>
      <c r="L239" s="20">
        <v>15000</v>
      </c>
      <c r="M239" s="20">
        <v>4</v>
      </c>
      <c r="N239" s="20">
        <v>1</v>
      </c>
      <c r="O239" s="20">
        <v>1</v>
      </c>
      <c r="P239" s="20">
        <v>5</v>
      </c>
      <c r="Q239" s="20" t="s">
        <v>81</v>
      </c>
      <c r="R239" s="20">
        <v>2</v>
      </c>
      <c r="S239" s="20">
        <v>25000</v>
      </c>
      <c r="T239" s="20">
        <v>7</v>
      </c>
      <c r="U239" s="20">
        <v>1</v>
      </c>
      <c r="V239" s="20">
        <v>1</v>
      </c>
      <c r="W239" s="20">
        <v>300</v>
      </c>
      <c r="X239" t="s">
        <v>81</v>
      </c>
      <c r="Y239" s="20" t="s">
        <v>81</v>
      </c>
      <c r="Z239" s="20">
        <v>1300</v>
      </c>
      <c r="AA239" s="20">
        <v>3</v>
      </c>
      <c r="AB239" s="20">
        <v>1</v>
      </c>
      <c r="AC239" s="20">
        <v>1</v>
      </c>
      <c r="AD239" s="20">
        <v>5</v>
      </c>
      <c r="AE239" s="20">
        <v>4.5</v>
      </c>
      <c r="AF239" s="20">
        <v>0.25</v>
      </c>
      <c r="AG239" s="108">
        <v>60000</v>
      </c>
      <c r="AH239" t="s">
        <v>81</v>
      </c>
      <c r="AI239" t="s">
        <v>81</v>
      </c>
      <c r="AJ239" t="s">
        <v>81</v>
      </c>
      <c r="AK239" t="s">
        <v>81</v>
      </c>
      <c r="AL239" t="s">
        <v>81</v>
      </c>
      <c r="AM239" t="s">
        <v>81</v>
      </c>
      <c r="AN239" t="s">
        <v>81</v>
      </c>
      <c r="AO239" t="s">
        <v>81</v>
      </c>
      <c r="AP239" t="s">
        <v>81</v>
      </c>
      <c r="AQ239" t="s">
        <v>81</v>
      </c>
      <c r="AR239" t="s">
        <v>81</v>
      </c>
      <c r="AS239" t="s">
        <v>81</v>
      </c>
      <c r="AT239" t="s">
        <v>81</v>
      </c>
      <c r="AU239" t="s">
        <v>81</v>
      </c>
      <c r="AV239">
        <v>4</v>
      </c>
      <c r="AW239" t="s">
        <v>81</v>
      </c>
      <c r="AX239">
        <v>9600</v>
      </c>
      <c r="AY239" t="s">
        <v>81</v>
      </c>
      <c r="AZ239" t="s">
        <v>81</v>
      </c>
      <c r="BA239" t="s">
        <v>81</v>
      </c>
      <c r="BB239">
        <v>10000</v>
      </c>
      <c r="BC239">
        <v>20000</v>
      </c>
      <c r="BD239" t="s">
        <v>81</v>
      </c>
      <c r="BE239">
        <v>15000</v>
      </c>
      <c r="BF239">
        <v>5000</v>
      </c>
      <c r="BG239">
        <v>50000</v>
      </c>
      <c r="BH239" t="s">
        <v>81</v>
      </c>
      <c r="BI239" t="s">
        <v>81</v>
      </c>
      <c r="BJ239">
        <v>5000</v>
      </c>
      <c r="BK239" t="s">
        <v>81</v>
      </c>
      <c r="BL239" t="s">
        <v>81</v>
      </c>
      <c r="BM239" t="s">
        <v>81</v>
      </c>
      <c r="BN239" t="s">
        <v>81</v>
      </c>
      <c r="BO239" t="s">
        <v>81</v>
      </c>
      <c r="BP239" t="s">
        <v>81</v>
      </c>
      <c r="BQ239" t="s">
        <v>81</v>
      </c>
      <c r="BR239" t="s">
        <v>81</v>
      </c>
      <c r="BS239" t="s">
        <v>81</v>
      </c>
      <c r="BT239" t="s">
        <v>81</v>
      </c>
      <c r="BU239" s="27">
        <v>0</v>
      </c>
      <c r="BV239" t="s">
        <v>81</v>
      </c>
      <c r="BW239">
        <v>3</v>
      </c>
      <c r="BX239" t="s">
        <v>81</v>
      </c>
      <c r="BY239">
        <v>1</v>
      </c>
      <c r="BZ239" t="s">
        <v>81</v>
      </c>
      <c r="CA239" t="s">
        <v>81</v>
      </c>
      <c r="CB239" t="s">
        <v>81</v>
      </c>
      <c r="CC239" t="s">
        <v>81</v>
      </c>
      <c r="CD239" t="s">
        <v>81</v>
      </c>
      <c r="CE239" t="s">
        <v>81</v>
      </c>
      <c r="CF239" t="s">
        <v>81</v>
      </c>
      <c r="CG239" t="s">
        <v>81</v>
      </c>
      <c r="CH239" t="s">
        <v>81</v>
      </c>
      <c r="CI239" t="s">
        <v>81</v>
      </c>
      <c r="CJ239">
        <v>1</v>
      </c>
      <c r="CK239">
        <v>1</v>
      </c>
      <c r="CL239" t="s">
        <v>81</v>
      </c>
      <c r="CM239" t="s">
        <v>81</v>
      </c>
      <c r="CN239">
        <v>1</v>
      </c>
      <c r="CO239">
        <v>1</v>
      </c>
      <c r="CP239">
        <v>1</v>
      </c>
      <c r="CQ239" t="s">
        <v>81</v>
      </c>
      <c r="CR239" t="s">
        <v>81</v>
      </c>
      <c r="CS239">
        <v>1</v>
      </c>
      <c r="CT239" t="s">
        <v>81</v>
      </c>
      <c r="CU239" t="s">
        <v>81</v>
      </c>
      <c r="CV239" t="s">
        <v>81</v>
      </c>
      <c r="CW239" t="s">
        <v>81</v>
      </c>
      <c r="CX239" t="s">
        <v>81</v>
      </c>
      <c r="CY239" t="s">
        <v>81</v>
      </c>
      <c r="CZ239" t="s">
        <v>81</v>
      </c>
      <c r="DA239" t="s">
        <v>81</v>
      </c>
      <c r="DB239" t="s">
        <v>81</v>
      </c>
      <c r="DC239" t="s">
        <v>81</v>
      </c>
      <c r="DD239">
        <v>1</v>
      </c>
      <c r="DE239">
        <v>1</v>
      </c>
      <c r="DF239">
        <v>5</v>
      </c>
      <c r="DG239">
        <v>8</v>
      </c>
      <c r="DH239">
        <v>1</v>
      </c>
      <c r="DI239" t="s">
        <v>81</v>
      </c>
      <c r="DJ239">
        <v>1</v>
      </c>
      <c r="DK239" t="s">
        <v>81</v>
      </c>
      <c r="DL239" t="s">
        <v>81</v>
      </c>
      <c r="DM239">
        <v>1</v>
      </c>
      <c r="DN239">
        <v>1</v>
      </c>
      <c r="DO239" t="s">
        <v>81</v>
      </c>
      <c r="DP239">
        <v>2</v>
      </c>
      <c r="DQ239" t="s">
        <v>81</v>
      </c>
      <c r="DR239">
        <v>1</v>
      </c>
      <c r="DS239" t="s">
        <v>81</v>
      </c>
      <c r="DT239" t="s">
        <v>81</v>
      </c>
      <c r="DU239" t="s">
        <v>81</v>
      </c>
      <c r="DV239" t="s">
        <v>81</v>
      </c>
      <c r="DW239" t="s">
        <v>81</v>
      </c>
      <c r="DX239" t="s">
        <v>81</v>
      </c>
      <c r="DY239" t="s">
        <v>81</v>
      </c>
      <c r="DZ239">
        <v>3</v>
      </c>
      <c r="EA239" t="s">
        <v>81</v>
      </c>
      <c r="EB239">
        <v>1</v>
      </c>
      <c r="EC239" t="s">
        <v>81</v>
      </c>
      <c r="ED239" t="s">
        <v>81</v>
      </c>
      <c r="EE239" t="s">
        <v>81</v>
      </c>
      <c r="EF239" t="s">
        <v>81</v>
      </c>
      <c r="EG239" t="s">
        <v>81</v>
      </c>
      <c r="EH239" t="s">
        <v>81</v>
      </c>
      <c r="EI239" t="s">
        <v>81</v>
      </c>
      <c r="EJ239" t="s">
        <v>81</v>
      </c>
      <c r="EK239" t="s">
        <v>81</v>
      </c>
      <c r="EL239" t="s">
        <v>81</v>
      </c>
      <c r="EM239">
        <v>1</v>
      </c>
      <c r="EN239">
        <v>1</v>
      </c>
      <c r="EO239" t="s">
        <v>81</v>
      </c>
      <c r="EP239" t="s">
        <v>81</v>
      </c>
      <c r="EQ239">
        <v>1</v>
      </c>
      <c r="ER239">
        <v>1</v>
      </c>
      <c r="ES239">
        <v>1</v>
      </c>
      <c r="ET239" t="s">
        <v>81</v>
      </c>
      <c r="EU239" t="s">
        <v>81</v>
      </c>
      <c r="EV239">
        <v>1</v>
      </c>
      <c r="EW239" t="s">
        <v>81</v>
      </c>
      <c r="EX239">
        <v>1</v>
      </c>
      <c r="EY239">
        <v>3</v>
      </c>
      <c r="EZ239">
        <v>7</v>
      </c>
      <c r="FA239">
        <v>1</v>
      </c>
      <c r="FB239" t="s">
        <v>81</v>
      </c>
      <c r="FC239" t="s">
        <v>81</v>
      </c>
      <c r="FD239" t="s">
        <v>81</v>
      </c>
      <c r="FE239" t="s">
        <v>81</v>
      </c>
      <c r="FF239" t="s">
        <v>81</v>
      </c>
      <c r="FG239">
        <v>1</v>
      </c>
      <c r="FH239">
        <v>1</v>
      </c>
      <c r="FI239" t="s">
        <v>81</v>
      </c>
      <c r="FJ239" t="s">
        <v>81</v>
      </c>
      <c r="FK239">
        <v>1</v>
      </c>
      <c r="FL239" t="s">
        <v>81</v>
      </c>
      <c r="FM239">
        <v>1</v>
      </c>
      <c r="FN239" t="s">
        <v>81</v>
      </c>
      <c r="FO239" t="s">
        <v>81</v>
      </c>
      <c r="FP239">
        <v>1</v>
      </c>
      <c r="FQ239">
        <v>1</v>
      </c>
      <c r="FR239" t="s">
        <v>81</v>
      </c>
      <c r="FS239">
        <v>2</v>
      </c>
      <c r="FT239" t="s">
        <v>81</v>
      </c>
      <c r="FU239">
        <v>1</v>
      </c>
      <c r="FV239" t="s">
        <v>81</v>
      </c>
      <c r="FW239" t="s">
        <v>81</v>
      </c>
      <c r="FX239" t="s">
        <v>81</v>
      </c>
      <c r="FY239" t="s">
        <v>81</v>
      </c>
      <c r="FZ239" t="s">
        <v>81</v>
      </c>
      <c r="GA239" t="s">
        <v>81</v>
      </c>
      <c r="GB239" t="s">
        <v>81</v>
      </c>
      <c r="GC239">
        <v>3</v>
      </c>
      <c r="GD239" t="s">
        <v>81</v>
      </c>
      <c r="GE239">
        <v>1</v>
      </c>
      <c r="GF239" t="s">
        <v>81</v>
      </c>
      <c r="GG239" t="s">
        <v>81</v>
      </c>
      <c r="GH239" t="s">
        <v>81</v>
      </c>
      <c r="GI239" t="s">
        <v>81</v>
      </c>
      <c r="GJ239" t="s">
        <v>81</v>
      </c>
      <c r="GK239" t="s">
        <v>81</v>
      </c>
      <c r="GL239" t="s">
        <v>81</v>
      </c>
      <c r="GM239" t="s">
        <v>81</v>
      </c>
      <c r="GN239" t="s">
        <v>81</v>
      </c>
      <c r="GO239" t="s">
        <v>81</v>
      </c>
      <c r="GP239">
        <v>1</v>
      </c>
      <c r="GQ239">
        <v>1</v>
      </c>
      <c r="GR239">
        <v>3</v>
      </c>
      <c r="GS239">
        <v>2</v>
      </c>
      <c r="GT239">
        <v>1</v>
      </c>
      <c r="GU239">
        <v>1</v>
      </c>
      <c r="GV239">
        <v>1</v>
      </c>
      <c r="GW239" t="s">
        <v>81</v>
      </c>
      <c r="GX239" t="s">
        <v>81</v>
      </c>
      <c r="GY239">
        <v>1</v>
      </c>
      <c r="GZ239" t="s">
        <v>81</v>
      </c>
      <c r="HA239">
        <v>1</v>
      </c>
      <c r="HB239">
        <v>3</v>
      </c>
      <c r="HC239">
        <v>7</v>
      </c>
      <c r="HD239">
        <v>1</v>
      </c>
      <c r="HE239" t="s">
        <v>81</v>
      </c>
      <c r="HF239" t="s">
        <v>81</v>
      </c>
      <c r="HG239" t="s">
        <v>81</v>
      </c>
      <c r="HH239" t="s">
        <v>81</v>
      </c>
      <c r="HI239" t="s">
        <v>81</v>
      </c>
      <c r="HJ239" t="s">
        <v>81</v>
      </c>
      <c r="HK239">
        <v>2</v>
      </c>
      <c r="HL239" t="s">
        <v>81</v>
      </c>
      <c r="HM239">
        <v>2</v>
      </c>
      <c r="HN239">
        <v>30</v>
      </c>
      <c r="HO239" t="s">
        <v>81</v>
      </c>
      <c r="HP239">
        <v>2</v>
      </c>
      <c r="HQ239" t="s">
        <v>81</v>
      </c>
      <c r="HR239" t="s">
        <v>81</v>
      </c>
      <c r="HS239">
        <v>30</v>
      </c>
      <c r="HT239">
        <v>1</v>
      </c>
      <c r="HU239" t="s">
        <v>81</v>
      </c>
      <c r="HV239">
        <v>2</v>
      </c>
      <c r="HW239" t="s">
        <v>81</v>
      </c>
      <c r="HX239">
        <v>1</v>
      </c>
      <c r="HY239" t="s">
        <v>81</v>
      </c>
      <c r="HZ239" t="s">
        <v>81</v>
      </c>
      <c r="IA239" t="s">
        <v>81</v>
      </c>
      <c r="IB239" t="s">
        <v>81</v>
      </c>
      <c r="IC239" t="s">
        <v>81</v>
      </c>
      <c r="ID239" t="s">
        <v>81</v>
      </c>
      <c r="IE239" t="s">
        <v>81</v>
      </c>
      <c r="IF239">
        <v>3</v>
      </c>
      <c r="IG239" t="s">
        <v>81</v>
      </c>
      <c r="IH239">
        <v>1</v>
      </c>
      <c r="II239" t="s">
        <v>81</v>
      </c>
      <c r="IJ239" t="s">
        <v>81</v>
      </c>
      <c r="IK239" t="s">
        <v>81</v>
      </c>
      <c r="IL239" t="s">
        <v>81</v>
      </c>
      <c r="IM239" t="s">
        <v>81</v>
      </c>
      <c r="IN239" t="s">
        <v>81</v>
      </c>
      <c r="IO239" t="s">
        <v>81</v>
      </c>
      <c r="IP239" t="s">
        <v>81</v>
      </c>
      <c r="IQ239" t="s">
        <v>81</v>
      </c>
      <c r="IR239" t="s">
        <v>81</v>
      </c>
      <c r="IS239">
        <v>1</v>
      </c>
      <c r="IT239">
        <v>1</v>
      </c>
      <c r="IU239" t="s">
        <v>81</v>
      </c>
      <c r="IV239" t="s">
        <v>81</v>
      </c>
      <c r="IW239">
        <v>1</v>
      </c>
      <c r="IX239">
        <v>1</v>
      </c>
      <c r="IY239">
        <v>1</v>
      </c>
      <c r="IZ239" t="s">
        <v>81</v>
      </c>
      <c r="JA239" t="s">
        <v>81</v>
      </c>
      <c r="JB239">
        <v>1</v>
      </c>
      <c r="JC239" t="s">
        <v>81</v>
      </c>
      <c r="JD239">
        <v>1</v>
      </c>
      <c r="JE239">
        <v>3</v>
      </c>
      <c r="JF239">
        <v>7</v>
      </c>
      <c r="JG239">
        <v>1</v>
      </c>
      <c r="JH239" t="s">
        <v>81</v>
      </c>
      <c r="JI239" t="s">
        <v>81</v>
      </c>
      <c r="JJ239" t="s">
        <v>81</v>
      </c>
      <c r="JK239" t="s">
        <v>81</v>
      </c>
      <c r="JL239" t="s">
        <v>81</v>
      </c>
      <c r="JM239" t="s">
        <v>81</v>
      </c>
      <c r="JN239">
        <v>1</v>
      </c>
      <c r="JO239">
        <v>1</v>
      </c>
      <c r="JP239">
        <v>3</v>
      </c>
      <c r="JQ239">
        <v>1</v>
      </c>
      <c r="JR239" t="s">
        <v>81</v>
      </c>
      <c r="JS239">
        <v>1</v>
      </c>
      <c r="JT239" t="s">
        <v>81</v>
      </c>
      <c r="JU239" t="s">
        <v>81</v>
      </c>
      <c r="JV239">
        <v>1</v>
      </c>
      <c r="JW239">
        <v>1</v>
      </c>
      <c r="JX239" t="s">
        <v>81</v>
      </c>
      <c r="JY239">
        <v>2</v>
      </c>
      <c r="JZ239" t="s">
        <v>81</v>
      </c>
      <c r="KA239">
        <v>1</v>
      </c>
      <c r="KB239" t="s">
        <v>81</v>
      </c>
      <c r="KC239" t="s">
        <v>81</v>
      </c>
      <c r="KD239" t="s">
        <v>81</v>
      </c>
      <c r="KE239" t="s">
        <v>81</v>
      </c>
      <c r="KF239" t="s">
        <v>81</v>
      </c>
      <c r="KG239" t="s">
        <v>81</v>
      </c>
      <c r="KH239" t="s">
        <v>81</v>
      </c>
      <c r="KI239" t="s">
        <v>81</v>
      </c>
      <c r="KJ239" t="s">
        <v>81</v>
      </c>
      <c r="KK239" t="s">
        <v>81</v>
      </c>
      <c r="KL239" t="s">
        <v>81</v>
      </c>
      <c r="KM239" t="s">
        <v>81</v>
      </c>
      <c r="KN239" t="s">
        <v>81</v>
      </c>
      <c r="KO239" t="s">
        <v>81</v>
      </c>
      <c r="KP239" t="s">
        <v>81</v>
      </c>
      <c r="KQ239" t="s">
        <v>81</v>
      </c>
      <c r="KR239" t="s">
        <v>81</v>
      </c>
      <c r="KS239" t="s">
        <v>81</v>
      </c>
      <c r="KT239" t="s">
        <v>81</v>
      </c>
      <c r="KU239" t="s">
        <v>81</v>
      </c>
      <c r="KV239" t="s">
        <v>81</v>
      </c>
      <c r="KW239" t="s">
        <v>81</v>
      </c>
      <c r="KX239" t="s">
        <v>81</v>
      </c>
      <c r="KY239" t="s">
        <v>81</v>
      </c>
      <c r="KZ239" t="s">
        <v>81</v>
      </c>
      <c r="LA239" t="s">
        <v>81</v>
      </c>
      <c r="LB239" t="s">
        <v>81</v>
      </c>
      <c r="LC239" t="s">
        <v>81</v>
      </c>
      <c r="LD239" t="s">
        <v>81</v>
      </c>
      <c r="LE239" t="s">
        <v>81</v>
      </c>
      <c r="LF239" t="s">
        <v>81</v>
      </c>
      <c r="LG239" t="s">
        <v>81</v>
      </c>
      <c r="LH239" t="s">
        <v>81</v>
      </c>
      <c r="LI239" t="s">
        <v>81</v>
      </c>
      <c r="LJ239" t="s">
        <v>81</v>
      </c>
      <c r="LK239" t="s">
        <v>81</v>
      </c>
      <c r="LL239" t="s">
        <v>81</v>
      </c>
      <c r="LM239" t="s">
        <v>81</v>
      </c>
      <c r="LN239" t="s">
        <v>81</v>
      </c>
      <c r="LO239" t="s">
        <v>81</v>
      </c>
      <c r="LP239" t="s">
        <v>81</v>
      </c>
      <c r="LQ239" t="s">
        <v>81</v>
      </c>
      <c r="LR239" t="s">
        <v>81</v>
      </c>
      <c r="LS239" t="s">
        <v>81</v>
      </c>
      <c r="LT239" t="s">
        <v>81</v>
      </c>
      <c r="LU239" t="s">
        <v>81</v>
      </c>
      <c r="LV239" t="s">
        <v>81</v>
      </c>
      <c r="LW239" t="s">
        <v>81</v>
      </c>
      <c r="LX239" t="s">
        <v>81</v>
      </c>
      <c r="LY239" t="s">
        <v>81</v>
      </c>
      <c r="LZ239" t="s">
        <v>81</v>
      </c>
      <c r="MA239" t="s">
        <v>81</v>
      </c>
      <c r="MB239" t="s">
        <v>81</v>
      </c>
      <c r="MC239" t="s">
        <v>81</v>
      </c>
      <c r="MD239" t="s">
        <v>81</v>
      </c>
      <c r="ME239" t="s">
        <v>81</v>
      </c>
      <c r="MF239" t="s">
        <v>81</v>
      </c>
      <c r="MG239" t="s">
        <v>81</v>
      </c>
      <c r="MH239" t="s">
        <v>81</v>
      </c>
      <c r="MI239" t="s">
        <v>81</v>
      </c>
      <c r="MJ239" t="s">
        <v>81</v>
      </c>
      <c r="MK239" t="s">
        <v>81</v>
      </c>
      <c r="ML239" t="s">
        <v>81</v>
      </c>
      <c r="MM239" t="s">
        <v>81</v>
      </c>
      <c r="MN239" t="s">
        <v>81</v>
      </c>
      <c r="MO239" t="s">
        <v>81</v>
      </c>
      <c r="MP239" t="s">
        <v>81</v>
      </c>
      <c r="MQ239" t="s">
        <v>81</v>
      </c>
      <c r="MR239" t="s">
        <v>81</v>
      </c>
      <c r="MS239" t="s">
        <v>81</v>
      </c>
      <c r="MT239" t="s">
        <v>81</v>
      </c>
      <c r="MU239" t="s">
        <v>81</v>
      </c>
      <c r="MV239" t="s">
        <v>81</v>
      </c>
      <c r="MW239" t="s">
        <v>81</v>
      </c>
      <c r="MX239" t="s">
        <v>81</v>
      </c>
      <c r="MY239" t="s">
        <v>81</v>
      </c>
      <c r="MZ239" t="s">
        <v>81</v>
      </c>
      <c r="NA239" t="s">
        <v>81</v>
      </c>
      <c r="NB239" t="s">
        <v>81</v>
      </c>
      <c r="NC239" t="s">
        <v>81</v>
      </c>
      <c r="ND239" t="s">
        <v>81</v>
      </c>
      <c r="NE239" t="s">
        <v>81</v>
      </c>
      <c r="NF239" t="s">
        <v>81</v>
      </c>
      <c r="NG239" t="s">
        <v>81</v>
      </c>
      <c r="NH239" t="s">
        <v>81</v>
      </c>
      <c r="NI239" t="s">
        <v>81</v>
      </c>
      <c r="NJ239" t="s">
        <v>81</v>
      </c>
      <c r="NK239" t="s">
        <v>81</v>
      </c>
      <c r="NL239" t="s">
        <v>81</v>
      </c>
      <c r="NM239" t="s">
        <v>81</v>
      </c>
      <c r="NN239" t="s">
        <v>81</v>
      </c>
      <c r="NO239" t="s">
        <v>81</v>
      </c>
      <c r="NP239" t="s">
        <v>81</v>
      </c>
      <c r="NQ239" t="s">
        <v>81</v>
      </c>
      <c r="NR239" t="s">
        <v>81</v>
      </c>
      <c r="NS239" t="s">
        <v>81</v>
      </c>
      <c r="NT239" t="s">
        <v>81</v>
      </c>
      <c r="NU239" t="s">
        <v>81</v>
      </c>
      <c r="NV239" t="s">
        <v>81</v>
      </c>
      <c r="NW239" t="s">
        <v>81</v>
      </c>
      <c r="NX239" t="s">
        <v>81</v>
      </c>
      <c r="NY239" t="s">
        <v>81</v>
      </c>
      <c r="NZ239" t="s">
        <v>81</v>
      </c>
      <c r="OA239" t="s">
        <v>81</v>
      </c>
      <c r="OB239" t="s">
        <v>81</v>
      </c>
      <c r="OC239" t="s">
        <v>81</v>
      </c>
      <c r="OD239" t="s">
        <v>81</v>
      </c>
      <c r="OE239" t="s">
        <v>81</v>
      </c>
      <c r="OF239" t="s">
        <v>81</v>
      </c>
      <c r="OG239" t="s">
        <v>81</v>
      </c>
      <c r="OH239" t="s">
        <v>81</v>
      </c>
      <c r="OI239" t="s">
        <v>81</v>
      </c>
      <c r="OJ239" t="s">
        <v>81</v>
      </c>
      <c r="OK239" t="s">
        <v>81</v>
      </c>
      <c r="OL239" t="s">
        <v>81</v>
      </c>
      <c r="OM239">
        <v>0</v>
      </c>
      <c r="ON239" t="s">
        <v>81</v>
      </c>
      <c r="OO239" t="s">
        <v>81</v>
      </c>
      <c r="OP239">
        <v>0</v>
      </c>
      <c r="OQ239" t="s">
        <v>81</v>
      </c>
      <c r="OR239" t="s">
        <v>81</v>
      </c>
      <c r="OS239">
        <v>0</v>
      </c>
      <c r="OT239" t="s">
        <v>81</v>
      </c>
      <c r="OU239" t="s">
        <v>81</v>
      </c>
      <c r="OV239">
        <v>1</v>
      </c>
      <c r="OW239">
        <v>2</v>
      </c>
      <c r="OX239">
        <v>1</v>
      </c>
      <c r="OY239" t="s">
        <v>81</v>
      </c>
      <c r="OZ239" t="s">
        <v>81</v>
      </c>
      <c r="PA239" t="s">
        <v>81</v>
      </c>
      <c r="PB239" t="s">
        <v>81</v>
      </c>
      <c r="PC239" t="s">
        <v>81</v>
      </c>
      <c r="PD239" t="s">
        <v>81</v>
      </c>
    </row>
    <row r="240" spans="1:420" x14ac:dyDescent="0.35">
      <c r="A240" s="108">
        <v>4031211</v>
      </c>
      <c r="B240" s="108">
        <v>4</v>
      </c>
      <c r="C240" s="108">
        <v>3</v>
      </c>
      <c r="D240" s="108">
        <v>12</v>
      </c>
      <c r="E240" s="108" t="s">
        <v>2269</v>
      </c>
      <c r="F240" s="20">
        <v>17</v>
      </c>
      <c r="G240" s="20">
        <v>1</v>
      </c>
      <c r="H240" s="20">
        <v>1</v>
      </c>
      <c r="I240" s="20">
        <v>100</v>
      </c>
      <c r="J240" s="20">
        <v>2</v>
      </c>
      <c r="K240" t="s">
        <v>81</v>
      </c>
      <c r="L240" s="20">
        <v>1200</v>
      </c>
      <c r="M240" s="20">
        <v>7</v>
      </c>
      <c r="N240" s="20">
        <v>1</v>
      </c>
      <c r="O240" s="20">
        <v>1</v>
      </c>
      <c r="P240" s="20">
        <v>60</v>
      </c>
      <c r="Q240" t="s">
        <v>81</v>
      </c>
      <c r="R240" t="s">
        <v>81</v>
      </c>
      <c r="S240" s="20">
        <v>1300</v>
      </c>
      <c r="T240" s="20">
        <v>3</v>
      </c>
      <c r="U240" s="20">
        <v>6</v>
      </c>
      <c r="V240" s="20">
        <v>6</v>
      </c>
      <c r="W240" s="20">
        <v>25</v>
      </c>
      <c r="X240" s="20">
        <v>5</v>
      </c>
      <c r="Y240" t="s">
        <v>81</v>
      </c>
      <c r="Z240" s="20">
        <v>50000</v>
      </c>
      <c r="AA240" s="20">
        <v>21</v>
      </c>
      <c r="AB240" s="20">
        <v>1</v>
      </c>
      <c r="AC240" s="20">
        <v>1</v>
      </c>
      <c r="AD240" s="108">
        <v>1000</v>
      </c>
      <c r="AE240" s="20">
        <v>50</v>
      </c>
      <c r="AF240" t="s">
        <v>81</v>
      </c>
      <c r="AG240" s="20">
        <v>600</v>
      </c>
      <c r="AH240" t="s">
        <v>81</v>
      </c>
      <c r="AI240" t="s">
        <v>81</v>
      </c>
      <c r="AJ240" t="s">
        <v>81</v>
      </c>
      <c r="AK240" t="s">
        <v>81</v>
      </c>
      <c r="AL240" t="s">
        <v>81</v>
      </c>
      <c r="AM240" t="s">
        <v>81</v>
      </c>
      <c r="AN240" t="s">
        <v>81</v>
      </c>
      <c r="AO240" t="s">
        <v>81</v>
      </c>
      <c r="AP240" t="s">
        <v>81</v>
      </c>
      <c r="AQ240" t="s">
        <v>81</v>
      </c>
      <c r="AR240" t="s">
        <v>81</v>
      </c>
      <c r="AS240" t="s">
        <v>81</v>
      </c>
      <c r="AT240" t="s">
        <v>81</v>
      </c>
      <c r="AU240" t="s">
        <v>81</v>
      </c>
      <c r="AV240">
        <v>4</v>
      </c>
      <c r="AW240">
        <v>35000</v>
      </c>
      <c r="AX240">
        <v>25000</v>
      </c>
      <c r="AY240">
        <v>40000</v>
      </c>
      <c r="AZ240">
        <v>15000</v>
      </c>
      <c r="BA240">
        <v>30000</v>
      </c>
      <c r="BB240">
        <v>25000</v>
      </c>
      <c r="BC240" t="s">
        <v>81</v>
      </c>
      <c r="BD240" t="s">
        <v>81</v>
      </c>
      <c r="BE240">
        <v>150000</v>
      </c>
      <c r="BF240">
        <v>25000</v>
      </c>
      <c r="BG240" t="s">
        <v>81</v>
      </c>
      <c r="BH240" t="s">
        <v>81</v>
      </c>
      <c r="BI240">
        <v>80000</v>
      </c>
      <c r="BJ240">
        <v>150000</v>
      </c>
      <c r="BK240" t="s">
        <v>81</v>
      </c>
      <c r="BL240">
        <v>15000</v>
      </c>
      <c r="BM240" t="s">
        <v>81</v>
      </c>
      <c r="BN240" t="s">
        <v>81</v>
      </c>
      <c r="BO240" t="s">
        <v>81</v>
      </c>
      <c r="BP240" t="s">
        <v>81</v>
      </c>
      <c r="BQ240" t="s">
        <v>81</v>
      </c>
      <c r="BR240" t="s">
        <v>81</v>
      </c>
      <c r="BS240" t="s">
        <v>81</v>
      </c>
      <c r="BT240" t="s">
        <v>81</v>
      </c>
      <c r="BU240" s="27">
        <v>0</v>
      </c>
      <c r="BV240" t="s">
        <v>81</v>
      </c>
      <c r="BW240">
        <v>3</v>
      </c>
      <c r="BX240" t="s">
        <v>81</v>
      </c>
      <c r="BY240">
        <v>3</v>
      </c>
      <c r="BZ240" t="s">
        <v>81</v>
      </c>
      <c r="CA240" t="s">
        <v>81</v>
      </c>
      <c r="CB240" t="s">
        <v>81</v>
      </c>
      <c r="CC240" t="s">
        <v>81</v>
      </c>
      <c r="CD240" t="s">
        <v>81</v>
      </c>
      <c r="CE240" t="s">
        <v>81</v>
      </c>
      <c r="CF240" t="s">
        <v>81</v>
      </c>
      <c r="CG240" t="s">
        <v>81</v>
      </c>
      <c r="CH240" t="s">
        <v>81</v>
      </c>
      <c r="CI240" t="s">
        <v>81</v>
      </c>
      <c r="CJ240">
        <v>1</v>
      </c>
      <c r="CK240">
        <v>3</v>
      </c>
      <c r="CL240">
        <v>2</v>
      </c>
      <c r="CM240">
        <v>3</v>
      </c>
      <c r="CN240">
        <v>1</v>
      </c>
      <c r="CO240">
        <v>1</v>
      </c>
      <c r="CP240" t="s">
        <v>81</v>
      </c>
      <c r="CQ240" t="s">
        <v>81</v>
      </c>
      <c r="CR240" t="s">
        <v>81</v>
      </c>
      <c r="CS240">
        <v>1</v>
      </c>
      <c r="CT240" t="s">
        <v>81</v>
      </c>
      <c r="CU240" t="s">
        <v>81</v>
      </c>
      <c r="CV240" t="s">
        <v>81</v>
      </c>
      <c r="CW240" t="s">
        <v>81</v>
      </c>
      <c r="CX240" t="s">
        <v>81</v>
      </c>
      <c r="CY240" t="s">
        <v>81</v>
      </c>
      <c r="CZ240" t="s">
        <v>81</v>
      </c>
      <c r="DA240" t="s">
        <v>81</v>
      </c>
      <c r="DB240" t="s">
        <v>81</v>
      </c>
      <c r="DC240" t="s">
        <v>81</v>
      </c>
      <c r="DD240" t="s">
        <v>81</v>
      </c>
      <c r="DE240">
        <v>3</v>
      </c>
      <c r="DF240" t="s">
        <v>81</v>
      </c>
      <c r="DG240" t="s">
        <v>81</v>
      </c>
      <c r="DH240">
        <v>1</v>
      </c>
      <c r="DI240" t="s">
        <v>81</v>
      </c>
      <c r="DJ240" t="s">
        <v>81</v>
      </c>
      <c r="DK240" t="s">
        <v>81</v>
      </c>
      <c r="DL240" t="s">
        <v>81</v>
      </c>
      <c r="DM240" t="s">
        <v>81</v>
      </c>
      <c r="DN240" t="s">
        <v>81</v>
      </c>
      <c r="DO240">
        <v>3</v>
      </c>
      <c r="DP240" t="s">
        <v>81</v>
      </c>
      <c r="DQ240" t="s">
        <v>81</v>
      </c>
      <c r="DR240">
        <v>1</v>
      </c>
      <c r="DS240" t="s">
        <v>81</v>
      </c>
      <c r="DT240" t="s">
        <v>81</v>
      </c>
      <c r="DU240" t="s">
        <v>81</v>
      </c>
      <c r="DV240" t="s">
        <v>81</v>
      </c>
      <c r="DW240" t="s">
        <v>81</v>
      </c>
      <c r="DX240" t="s">
        <v>81</v>
      </c>
      <c r="DY240" t="s">
        <v>81</v>
      </c>
      <c r="DZ240">
        <v>3</v>
      </c>
      <c r="EA240" t="s">
        <v>81</v>
      </c>
      <c r="EB240">
        <v>3</v>
      </c>
      <c r="EC240" t="s">
        <v>81</v>
      </c>
      <c r="ED240" t="s">
        <v>81</v>
      </c>
      <c r="EE240" t="s">
        <v>81</v>
      </c>
      <c r="EF240" t="s">
        <v>81</v>
      </c>
      <c r="EG240" t="s">
        <v>81</v>
      </c>
      <c r="EH240" t="s">
        <v>81</v>
      </c>
      <c r="EI240" t="s">
        <v>81</v>
      </c>
      <c r="EJ240" t="s">
        <v>81</v>
      </c>
      <c r="EK240" t="s">
        <v>81</v>
      </c>
      <c r="EL240" t="s">
        <v>81</v>
      </c>
      <c r="EM240">
        <v>1</v>
      </c>
      <c r="EN240">
        <v>3</v>
      </c>
      <c r="EO240">
        <v>3</v>
      </c>
      <c r="EP240">
        <v>2</v>
      </c>
      <c r="EQ240">
        <v>1</v>
      </c>
      <c r="ER240">
        <v>1</v>
      </c>
      <c r="ES240" t="s">
        <v>81</v>
      </c>
      <c r="ET240" t="s">
        <v>81</v>
      </c>
      <c r="EU240" t="s">
        <v>81</v>
      </c>
      <c r="EV240">
        <v>1</v>
      </c>
      <c r="EW240" t="s">
        <v>81</v>
      </c>
      <c r="EX240" t="s">
        <v>81</v>
      </c>
      <c r="EY240" t="s">
        <v>81</v>
      </c>
      <c r="EZ240" t="s">
        <v>81</v>
      </c>
      <c r="FA240" t="s">
        <v>81</v>
      </c>
      <c r="FB240" t="s">
        <v>81</v>
      </c>
      <c r="FC240" t="s">
        <v>81</v>
      </c>
      <c r="FD240" t="s">
        <v>81</v>
      </c>
      <c r="FE240" t="s">
        <v>81</v>
      </c>
      <c r="FF240" t="s">
        <v>81</v>
      </c>
      <c r="FG240" t="s">
        <v>81</v>
      </c>
      <c r="FH240">
        <v>3</v>
      </c>
      <c r="FI240" t="s">
        <v>81</v>
      </c>
      <c r="FJ240" t="s">
        <v>81</v>
      </c>
      <c r="FK240">
        <v>1</v>
      </c>
      <c r="FL240" t="s">
        <v>81</v>
      </c>
      <c r="FM240" t="s">
        <v>81</v>
      </c>
      <c r="FN240" t="s">
        <v>81</v>
      </c>
      <c r="FO240" t="s">
        <v>81</v>
      </c>
      <c r="FP240" t="s">
        <v>81</v>
      </c>
      <c r="FQ240" t="s">
        <v>81</v>
      </c>
      <c r="FR240">
        <v>3</v>
      </c>
      <c r="FS240" t="s">
        <v>81</v>
      </c>
      <c r="FT240" t="s">
        <v>81</v>
      </c>
      <c r="FU240">
        <v>1</v>
      </c>
      <c r="FV240" t="s">
        <v>81</v>
      </c>
      <c r="FW240" t="s">
        <v>81</v>
      </c>
      <c r="FX240" t="s">
        <v>81</v>
      </c>
      <c r="FY240" t="s">
        <v>81</v>
      </c>
      <c r="FZ240" t="s">
        <v>81</v>
      </c>
      <c r="GA240" t="s">
        <v>81</v>
      </c>
      <c r="GB240" t="s">
        <v>81</v>
      </c>
      <c r="GC240">
        <v>3</v>
      </c>
      <c r="GD240" t="s">
        <v>81</v>
      </c>
      <c r="GE240">
        <v>2</v>
      </c>
      <c r="GF240" t="s">
        <v>81</v>
      </c>
      <c r="GG240" t="s">
        <v>81</v>
      </c>
      <c r="GH240" t="s">
        <v>81</v>
      </c>
      <c r="GI240" t="s">
        <v>81</v>
      </c>
      <c r="GJ240" t="s">
        <v>81</v>
      </c>
      <c r="GK240" t="s">
        <v>81</v>
      </c>
      <c r="GL240" t="s">
        <v>81</v>
      </c>
      <c r="GM240" t="s">
        <v>81</v>
      </c>
      <c r="GN240" t="s">
        <v>81</v>
      </c>
      <c r="GO240" t="s">
        <v>81</v>
      </c>
      <c r="GP240">
        <v>1</v>
      </c>
      <c r="GQ240">
        <v>3</v>
      </c>
      <c r="GR240" t="s">
        <v>81</v>
      </c>
      <c r="GS240" t="s">
        <v>81</v>
      </c>
      <c r="GT240">
        <v>1</v>
      </c>
      <c r="GU240">
        <v>1</v>
      </c>
      <c r="GV240" t="s">
        <v>81</v>
      </c>
      <c r="GW240" t="s">
        <v>81</v>
      </c>
      <c r="GX240" t="s">
        <v>81</v>
      </c>
      <c r="GY240">
        <v>1</v>
      </c>
      <c r="GZ240" t="s">
        <v>81</v>
      </c>
      <c r="HA240" t="s">
        <v>81</v>
      </c>
      <c r="HB240" t="s">
        <v>81</v>
      </c>
      <c r="HC240" t="s">
        <v>81</v>
      </c>
      <c r="HD240" t="s">
        <v>81</v>
      </c>
      <c r="HE240" t="s">
        <v>81</v>
      </c>
      <c r="HF240" t="s">
        <v>81</v>
      </c>
      <c r="HG240" t="s">
        <v>81</v>
      </c>
      <c r="HH240" t="s">
        <v>81</v>
      </c>
      <c r="HI240" t="s">
        <v>81</v>
      </c>
      <c r="HJ240" t="s">
        <v>81</v>
      </c>
      <c r="HK240">
        <v>3</v>
      </c>
      <c r="HL240" t="s">
        <v>81</v>
      </c>
      <c r="HM240" t="s">
        <v>81</v>
      </c>
      <c r="HN240">
        <v>1</v>
      </c>
      <c r="HO240" t="s">
        <v>81</v>
      </c>
      <c r="HP240" t="s">
        <v>81</v>
      </c>
      <c r="HQ240" t="s">
        <v>81</v>
      </c>
      <c r="HR240" t="s">
        <v>81</v>
      </c>
      <c r="HS240" t="s">
        <v>81</v>
      </c>
      <c r="HT240" t="s">
        <v>81</v>
      </c>
      <c r="HU240">
        <v>3</v>
      </c>
      <c r="HV240" t="s">
        <v>81</v>
      </c>
      <c r="HW240" t="s">
        <v>81</v>
      </c>
      <c r="HX240">
        <v>1</v>
      </c>
      <c r="HY240" t="s">
        <v>81</v>
      </c>
      <c r="HZ240" t="s">
        <v>81</v>
      </c>
      <c r="IA240" t="s">
        <v>81</v>
      </c>
      <c r="IB240" t="s">
        <v>81</v>
      </c>
      <c r="IC240" t="s">
        <v>81</v>
      </c>
      <c r="ID240" t="s">
        <v>81</v>
      </c>
      <c r="IE240" t="s">
        <v>81</v>
      </c>
      <c r="IF240">
        <v>5</v>
      </c>
      <c r="IG240" t="s">
        <v>81</v>
      </c>
      <c r="IH240">
        <v>5</v>
      </c>
      <c r="II240" t="s">
        <v>81</v>
      </c>
      <c r="IJ240" t="s">
        <v>81</v>
      </c>
      <c r="IK240" t="s">
        <v>81</v>
      </c>
      <c r="IL240" t="s">
        <v>81</v>
      </c>
      <c r="IM240" t="s">
        <v>81</v>
      </c>
      <c r="IN240" t="s">
        <v>81</v>
      </c>
      <c r="IO240" t="s">
        <v>81</v>
      </c>
      <c r="IP240" t="s">
        <v>81</v>
      </c>
      <c r="IQ240" t="s">
        <v>81</v>
      </c>
      <c r="IR240" t="s">
        <v>81</v>
      </c>
      <c r="IS240" t="s">
        <v>81</v>
      </c>
      <c r="IT240" t="s">
        <v>81</v>
      </c>
      <c r="IU240">
        <v>10</v>
      </c>
      <c r="IV240">
        <v>10</v>
      </c>
      <c r="IW240">
        <v>3</v>
      </c>
      <c r="IX240">
        <v>1</v>
      </c>
      <c r="IY240" t="s">
        <v>81</v>
      </c>
      <c r="IZ240" t="s">
        <v>81</v>
      </c>
      <c r="JA240" t="s">
        <v>81</v>
      </c>
      <c r="JB240">
        <v>1</v>
      </c>
      <c r="JC240">
        <v>1</v>
      </c>
      <c r="JD240" t="s">
        <v>81</v>
      </c>
      <c r="JE240" t="s">
        <v>81</v>
      </c>
      <c r="JF240" t="s">
        <v>81</v>
      </c>
      <c r="JG240">
        <v>1</v>
      </c>
      <c r="JH240">
        <v>1</v>
      </c>
      <c r="JI240" t="s">
        <v>81</v>
      </c>
      <c r="JJ240" t="s">
        <v>81</v>
      </c>
      <c r="JK240" t="s">
        <v>81</v>
      </c>
      <c r="JL240">
        <v>1</v>
      </c>
      <c r="JM240">
        <v>1</v>
      </c>
      <c r="JN240">
        <v>3</v>
      </c>
      <c r="JO240">
        <v>2</v>
      </c>
      <c r="JP240">
        <v>3</v>
      </c>
      <c r="JQ240">
        <v>2</v>
      </c>
      <c r="JR240" t="s">
        <v>81</v>
      </c>
      <c r="JS240" t="s">
        <v>81</v>
      </c>
      <c r="JT240" t="s">
        <v>81</v>
      </c>
      <c r="JU240" t="s">
        <v>81</v>
      </c>
      <c r="JV240" t="s">
        <v>81</v>
      </c>
      <c r="JW240" t="s">
        <v>81</v>
      </c>
      <c r="JX240">
        <v>3</v>
      </c>
      <c r="JY240">
        <v>2</v>
      </c>
      <c r="JZ240">
        <v>3</v>
      </c>
      <c r="KA240">
        <v>1</v>
      </c>
      <c r="KB240" t="s">
        <v>81</v>
      </c>
      <c r="KC240" t="s">
        <v>81</v>
      </c>
      <c r="KD240" t="s">
        <v>81</v>
      </c>
      <c r="KE240" t="s">
        <v>81</v>
      </c>
      <c r="KF240" t="s">
        <v>81</v>
      </c>
      <c r="KG240" t="s">
        <v>81</v>
      </c>
      <c r="KH240" t="s">
        <v>81</v>
      </c>
      <c r="KI240" t="s">
        <v>81</v>
      </c>
      <c r="KJ240" t="s">
        <v>81</v>
      </c>
      <c r="KK240" t="s">
        <v>81</v>
      </c>
      <c r="KL240" t="s">
        <v>81</v>
      </c>
      <c r="KM240" t="s">
        <v>81</v>
      </c>
      <c r="KN240" t="s">
        <v>81</v>
      </c>
      <c r="KO240" t="s">
        <v>81</v>
      </c>
      <c r="KP240" t="s">
        <v>81</v>
      </c>
      <c r="KQ240" t="s">
        <v>81</v>
      </c>
      <c r="KR240" t="s">
        <v>81</v>
      </c>
      <c r="KS240" t="s">
        <v>81</v>
      </c>
      <c r="KT240" t="s">
        <v>81</v>
      </c>
      <c r="KU240" t="s">
        <v>81</v>
      </c>
      <c r="KV240" t="s">
        <v>81</v>
      </c>
      <c r="KW240" t="s">
        <v>81</v>
      </c>
      <c r="KX240" t="s">
        <v>81</v>
      </c>
      <c r="KY240" t="s">
        <v>81</v>
      </c>
      <c r="KZ240" t="s">
        <v>81</v>
      </c>
      <c r="LA240" t="s">
        <v>81</v>
      </c>
      <c r="LB240" t="s">
        <v>81</v>
      </c>
      <c r="LC240" t="s">
        <v>81</v>
      </c>
      <c r="LD240" t="s">
        <v>81</v>
      </c>
      <c r="LE240" t="s">
        <v>81</v>
      </c>
      <c r="LF240" t="s">
        <v>81</v>
      </c>
      <c r="LG240" t="s">
        <v>81</v>
      </c>
      <c r="LH240" t="s">
        <v>81</v>
      </c>
      <c r="LI240" t="s">
        <v>81</v>
      </c>
      <c r="LJ240" t="s">
        <v>81</v>
      </c>
      <c r="LK240" t="s">
        <v>81</v>
      </c>
      <c r="LL240" t="s">
        <v>81</v>
      </c>
      <c r="LM240" t="s">
        <v>81</v>
      </c>
      <c r="LN240" t="s">
        <v>81</v>
      </c>
      <c r="LO240" t="s">
        <v>81</v>
      </c>
      <c r="LP240" t="s">
        <v>81</v>
      </c>
      <c r="LQ240" t="s">
        <v>81</v>
      </c>
      <c r="LR240" t="s">
        <v>81</v>
      </c>
      <c r="LS240" t="s">
        <v>81</v>
      </c>
      <c r="LT240" t="s">
        <v>81</v>
      </c>
      <c r="LU240" t="s">
        <v>81</v>
      </c>
      <c r="LV240" t="s">
        <v>81</v>
      </c>
      <c r="LW240" t="s">
        <v>81</v>
      </c>
      <c r="LX240" t="s">
        <v>81</v>
      </c>
      <c r="LY240" t="s">
        <v>81</v>
      </c>
      <c r="LZ240" t="s">
        <v>81</v>
      </c>
      <c r="MA240" t="s">
        <v>81</v>
      </c>
      <c r="MB240" t="s">
        <v>81</v>
      </c>
      <c r="MC240" t="s">
        <v>81</v>
      </c>
      <c r="MD240" t="s">
        <v>81</v>
      </c>
      <c r="ME240" t="s">
        <v>81</v>
      </c>
      <c r="MF240" t="s">
        <v>81</v>
      </c>
      <c r="MG240" t="s">
        <v>81</v>
      </c>
      <c r="MH240" t="s">
        <v>81</v>
      </c>
      <c r="MI240" t="s">
        <v>81</v>
      </c>
      <c r="MJ240" t="s">
        <v>81</v>
      </c>
      <c r="MK240" t="s">
        <v>81</v>
      </c>
      <c r="ML240" t="s">
        <v>81</v>
      </c>
      <c r="MM240" t="s">
        <v>81</v>
      </c>
      <c r="MN240" t="s">
        <v>81</v>
      </c>
      <c r="MO240" t="s">
        <v>81</v>
      </c>
      <c r="MP240" t="s">
        <v>81</v>
      </c>
      <c r="MQ240" t="s">
        <v>81</v>
      </c>
      <c r="MR240" t="s">
        <v>81</v>
      </c>
      <c r="MS240" t="s">
        <v>81</v>
      </c>
      <c r="MT240" t="s">
        <v>81</v>
      </c>
      <c r="MU240" t="s">
        <v>81</v>
      </c>
      <c r="MV240" t="s">
        <v>81</v>
      </c>
      <c r="MW240" t="s">
        <v>81</v>
      </c>
      <c r="MX240" t="s">
        <v>81</v>
      </c>
      <c r="MY240" t="s">
        <v>81</v>
      </c>
      <c r="MZ240" t="s">
        <v>81</v>
      </c>
      <c r="NA240" t="s">
        <v>81</v>
      </c>
      <c r="NB240" t="s">
        <v>81</v>
      </c>
      <c r="NC240" t="s">
        <v>81</v>
      </c>
      <c r="ND240" t="s">
        <v>81</v>
      </c>
      <c r="NE240" t="s">
        <v>81</v>
      </c>
      <c r="NF240" t="s">
        <v>81</v>
      </c>
      <c r="NG240" t="s">
        <v>81</v>
      </c>
      <c r="NH240" t="s">
        <v>81</v>
      </c>
      <c r="NI240" t="s">
        <v>81</v>
      </c>
      <c r="NJ240" t="s">
        <v>81</v>
      </c>
      <c r="NK240" t="s">
        <v>81</v>
      </c>
      <c r="NL240" t="s">
        <v>81</v>
      </c>
      <c r="NM240" t="s">
        <v>81</v>
      </c>
      <c r="NN240" t="s">
        <v>81</v>
      </c>
      <c r="NO240" t="s">
        <v>81</v>
      </c>
      <c r="NP240" t="s">
        <v>81</v>
      </c>
      <c r="NQ240" t="s">
        <v>81</v>
      </c>
      <c r="NR240" t="s">
        <v>81</v>
      </c>
      <c r="NS240" t="s">
        <v>81</v>
      </c>
      <c r="NT240" t="s">
        <v>81</v>
      </c>
      <c r="NU240" t="s">
        <v>81</v>
      </c>
      <c r="NV240" t="s">
        <v>81</v>
      </c>
      <c r="NW240" t="s">
        <v>81</v>
      </c>
      <c r="NX240" t="s">
        <v>81</v>
      </c>
      <c r="NY240" t="s">
        <v>81</v>
      </c>
      <c r="NZ240" t="s">
        <v>81</v>
      </c>
      <c r="OA240" t="s">
        <v>81</v>
      </c>
      <c r="OB240" t="s">
        <v>81</v>
      </c>
      <c r="OC240" t="s">
        <v>81</v>
      </c>
      <c r="OD240" t="s">
        <v>81</v>
      </c>
      <c r="OE240" t="s">
        <v>81</v>
      </c>
      <c r="OF240" t="s">
        <v>81</v>
      </c>
      <c r="OG240" t="s">
        <v>81</v>
      </c>
      <c r="OH240" t="s">
        <v>81</v>
      </c>
      <c r="OI240" t="s">
        <v>81</v>
      </c>
      <c r="OJ240" t="s">
        <v>81</v>
      </c>
      <c r="OK240" t="s">
        <v>81</v>
      </c>
      <c r="OL240" t="s">
        <v>81</v>
      </c>
      <c r="OM240">
        <v>0</v>
      </c>
      <c r="ON240" t="s">
        <v>81</v>
      </c>
      <c r="OO240" t="s">
        <v>81</v>
      </c>
      <c r="OP240">
        <v>0</v>
      </c>
      <c r="OQ240" t="s">
        <v>81</v>
      </c>
      <c r="OR240" t="s">
        <v>81</v>
      </c>
      <c r="OS240">
        <v>1</v>
      </c>
      <c r="OT240">
        <v>2</v>
      </c>
      <c r="OU240">
        <v>1</v>
      </c>
      <c r="OV240">
        <v>0</v>
      </c>
      <c r="OW240" t="s">
        <v>81</v>
      </c>
      <c r="OX240" t="s">
        <v>81</v>
      </c>
      <c r="OY240" t="s">
        <v>81</v>
      </c>
      <c r="OZ240" t="s">
        <v>81</v>
      </c>
      <c r="PA240" t="s">
        <v>81</v>
      </c>
      <c r="PB240" t="s">
        <v>81</v>
      </c>
      <c r="PC240" t="s">
        <v>81</v>
      </c>
      <c r="PD240" t="s">
        <v>81</v>
      </c>
    </row>
    <row r="241" spans="1:420" x14ac:dyDescent="0.35">
      <c r="A241" s="20">
        <v>4031212</v>
      </c>
      <c r="B241" s="20">
        <v>4</v>
      </c>
      <c r="C241" s="20">
        <v>3</v>
      </c>
      <c r="D241" s="20">
        <v>12</v>
      </c>
      <c r="E241" s="20" t="s">
        <v>2276</v>
      </c>
      <c r="F241" s="20">
        <v>26</v>
      </c>
      <c r="G241" s="20">
        <v>0.8</v>
      </c>
      <c r="H241" s="20">
        <v>0.8</v>
      </c>
      <c r="I241" s="20">
        <v>3.5</v>
      </c>
      <c r="J241" t="s">
        <v>81</v>
      </c>
      <c r="K241" s="20">
        <v>0.5</v>
      </c>
      <c r="L241" s="20">
        <v>42000</v>
      </c>
      <c r="M241" s="20">
        <v>4</v>
      </c>
      <c r="N241" s="20">
        <v>7</v>
      </c>
      <c r="O241" s="20">
        <v>7</v>
      </c>
      <c r="P241" s="20">
        <v>3</v>
      </c>
      <c r="Q241" s="20" t="s">
        <v>81</v>
      </c>
      <c r="R241" s="20">
        <v>0.6</v>
      </c>
      <c r="S241" s="20">
        <v>24000</v>
      </c>
      <c r="T241" s="20">
        <v>3</v>
      </c>
      <c r="U241" s="20">
        <v>8</v>
      </c>
      <c r="V241" s="20">
        <v>8</v>
      </c>
      <c r="W241" s="20">
        <v>2</v>
      </c>
      <c r="X241" s="20">
        <v>1.5</v>
      </c>
      <c r="Y241" s="20">
        <v>1</v>
      </c>
      <c r="Z241" s="20">
        <v>50000</v>
      </c>
      <c r="AA241" s="20">
        <v>17</v>
      </c>
      <c r="AB241" s="20">
        <v>1</v>
      </c>
      <c r="AC241" s="20">
        <v>1</v>
      </c>
      <c r="AD241" s="20">
        <v>800</v>
      </c>
      <c r="AE241" s="20">
        <v>3</v>
      </c>
      <c r="AF241" s="20" t="s">
        <v>81</v>
      </c>
      <c r="AG241" s="20">
        <v>800</v>
      </c>
      <c r="AH241" t="s">
        <v>81</v>
      </c>
      <c r="AI241" t="s">
        <v>81</v>
      </c>
      <c r="AJ241" t="s">
        <v>81</v>
      </c>
      <c r="AK241" t="s">
        <v>81</v>
      </c>
      <c r="AL241" t="s">
        <v>81</v>
      </c>
      <c r="AM241" t="s">
        <v>81</v>
      </c>
      <c r="AN241" t="s">
        <v>81</v>
      </c>
      <c r="AO241" t="s">
        <v>81</v>
      </c>
      <c r="AP241" t="s">
        <v>81</v>
      </c>
      <c r="AQ241" t="s">
        <v>81</v>
      </c>
      <c r="AR241" t="s">
        <v>81</v>
      </c>
      <c r="AS241" t="s">
        <v>81</v>
      </c>
      <c r="AT241" t="s">
        <v>81</v>
      </c>
      <c r="AU241" t="s">
        <v>81</v>
      </c>
      <c r="AV241">
        <v>4</v>
      </c>
      <c r="AW241" t="s">
        <v>81</v>
      </c>
      <c r="AX241">
        <v>40000</v>
      </c>
      <c r="AY241" t="s">
        <v>81</v>
      </c>
      <c r="AZ241" t="s">
        <v>81</v>
      </c>
      <c r="BA241" t="s">
        <v>81</v>
      </c>
      <c r="BB241">
        <v>10000</v>
      </c>
      <c r="BC241">
        <v>5000</v>
      </c>
      <c r="BD241" t="s">
        <v>81</v>
      </c>
      <c r="BE241" t="s">
        <v>81</v>
      </c>
      <c r="BF241">
        <v>4500</v>
      </c>
      <c r="BG241" t="s">
        <v>81</v>
      </c>
      <c r="BH241" t="s">
        <v>81</v>
      </c>
      <c r="BI241">
        <v>50000</v>
      </c>
      <c r="BJ241" t="s">
        <v>81</v>
      </c>
      <c r="BK241">
        <v>20000</v>
      </c>
      <c r="BL241">
        <v>20000</v>
      </c>
      <c r="BM241" t="s">
        <v>81</v>
      </c>
      <c r="BN241" t="s">
        <v>81</v>
      </c>
      <c r="BO241" t="s">
        <v>81</v>
      </c>
      <c r="BP241" t="s">
        <v>81</v>
      </c>
      <c r="BQ241" t="s">
        <v>81</v>
      </c>
      <c r="BR241" t="s">
        <v>81</v>
      </c>
      <c r="BS241" t="s">
        <v>81</v>
      </c>
      <c r="BT241" t="s">
        <v>81</v>
      </c>
      <c r="BU241">
        <v>2</v>
      </c>
      <c r="BV241" t="s">
        <v>81</v>
      </c>
      <c r="BW241" t="s">
        <v>81</v>
      </c>
      <c r="BX241" t="s">
        <v>81</v>
      </c>
      <c r="BY241">
        <v>1</v>
      </c>
      <c r="BZ241" t="s">
        <v>81</v>
      </c>
      <c r="CA241" t="s">
        <v>81</v>
      </c>
      <c r="CB241" t="s">
        <v>81</v>
      </c>
      <c r="CC241" t="s">
        <v>81</v>
      </c>
      <c r="CD241" t="s">
        <v>81</v>
      </c>
      <c r="CE241" t="s">
        <v>81</v>
      </c>
      <c r="CF241" t="s">
        <v>81</v>
      </c>
      <c r="CG241" t="s">
        <v>81</v>
      </c>
      <c r="CH241" t="s">
        <v>81</v>
      </c>
      <c r="CI241" t="s">
        <v>81</v>
      </c>
      <c r="CJ241">
        <v>2</v>
      </c>
      <c r="CK241" t="s">
        <v>81</v>
      </c>
      <c r="CL241" t="s">
        <v>81</v>
      </c>
      <c r="CM241" t="s">
        <v>81</v>
      </c>
      <c r="CN241">
        <v>1</v>
      </c>
      <c r="CO241">
        <v>2</v>
      </c>
      <c r="CP241" t="s">
        <v>81</v>
      </c>
      <c r="CQ241" t="s">
        <v>81</v>
      </c>
      <c r="CR241" t="s">
        <v>81</v>
      </c>
      <c r="CS241">
        <v>1</v>
      </c>
      <c r="CT241">
        <v>2</v>
      </c>
      <c r="CU241" t="s">
        <v>81</v>
      </c>
      <c r="CV241" t="s">
        <v>81</v>
      </c>
      <c r="CW241" t="s">
        <v>81</v>
      </c>
      <c r="CX241">
        <v>1</v>
      </c>
      <c r="CY241" t="s">
        <v>81</v>
      </c>
      <c r="CZ241" t="s">
        <v>81</v>
      </c>
      <c r="DA241" t="s">
        <v>81</v>
      </c>
      <c r="DB241" t="s">
        <v>81</v>
      </c>
      <c r="DC241" t="s">
        <v>81</v>
      </c>
      <c r="DD241">
        <v>2</v>
      </c>
      <c r="DE241" t="s">
        <v>81</v>
      </c>
      <c r="DF241" t="s">
        <v>81</v>
      </c>
      <c r="DG241">
        <v>2</v>
      </c>
      <c r="DH241">
        <v>1</v>
      </c>
      <c r="DI241" t="s">
        <v>81</v>
      </c>
      <c r="DJ241" t="s">
        <v>81</v>
      </c>
      <c r="DK241" t="s">
        <v>81</v>
      </c>
      <c r="DL241" t="s">
        <v>81</v>
      </c>
      <c r="DM241" t="s">
        <v>81</v>
      </c>
      <c r="DN241">
        <v>2</v>
      </c>
      <c r="DO241" t="s">
        <v>81</v>
      </c>
      <c r="DP241" t="s">
        <v>81</v>
      </c>
      <c r="DQ241">
        <v>2</v>
      </c>
      <c r="DR241">
        <v>1</v>
      </c>
      <c r="DS241" t="s">
        <v>81</v>
      </c>
      <c r="DT241" t="s">
        <v>81</v>
      </c>
      <c r="DU241" t="s">
        <v>81</v>
      </c>
      <c r="DV241" t="s">
        <v>81</v>
      </c>
      <c r="DW241" t="s">
        <v>81</v>
      </c>
      <c r="DX241">
        <v>2</v>
      </c>
      <c r="DY241" t="s">
        <v>81</v>
      </c>
      <c r="DZ241">
        <v>2</v>
      </c>
      <c r="EA241" t="s">
        <v>81</v>
      </c>
      <c r="EB241">
        <v>1</v>
      </c>
      <c r="EC241" t="s">
        <v>81</v>
      </c>
      <c r="ED241" t="s">
        <v>81</v>
      </c>
      <c r="EE241" t="s">
        <v>81</v>
      </c>
      <c r="EF241" t="s">
        <v>81</v>
      </c>
      <c r="EG241" t="s">
        <v>81</v>
      </c>
      <c r="EH241" t="s">
        <v>81</v>
      </c>
      <c r="EI241" t="s">
        <v>81</v>
      </c>
      <c r="EJ241" t="s">
        <v>81</v>
      </c>
      <c r="EK241" t="s">
        <v>81</v>
      </c>
      <c r="EL241" t="s">
        <v>81</v>
      </c>
      <c r="EM241">
        <v>2</v>
      </c>
      <c r="EN241" t="s">
        <v>81</v>
      </c>
      <c r="EO241">
        <v>1</v>
      </c>
      <c r="EP241" t="s">
        <v>81</v>
      </c>
      <c r="EQ241">
        <v>1</v>
      </c>
      <c r="ER241">
        <v>2</v>
      </c>
      <c r="ES241" t="s">
        <v>81</v>
      </c>
      <c r="ET241" t="s">
        <v>81</v>
      </c>
      <c r="EU241" t="s">
        <v>81</v>
      </c>
      <c r="EV241">
        <v>1</v>
      </c>
      <c r="EW241">
        <v>2</v>
      </c>
      <c r="EX241" t="s">
        <v>81</v>
      </c>
      <c r="EY241" t="s">
        <v>81</v>
      </c>
      <c r="EZ241" t="s">
        <v>81</v>
      </c>
      <c r="FA241">
        <v>1</v>
      </c>
      <c r="FB241" t="s">
        <v>81</v>
      </c>
      <c r="FC241" t="s">
        <v>81</v>
      </c>
      <c r="FD241" t="s">
        <v>81</v>
      </c>
      <c r="FE241" t="s">
        <v>81</v>
      </c>
      <c r="FF241" t="s">
        <v>81</v>
      </c>
      <c r="FG241">
        <v>2</v>
      </c>
      <c r="FH241" t="s">
        <v>81</v>
      </c>
      <c r="FI241">
        <v>2</v>
      </c>
      <c r="FJ241" t="s">
        <v>81</v>
      </c>
      <c r="FK241">
        <v>1</v>
      </c>
      <c r="FL241">
        <v>2</v>
      </c>
      <c r="FM241" t="s">
        <v>81</v>
      </c>
      <c r="FN241" t="s">
        <v>81</v>
      </c>
      <c r="FO241">
        <v>4</v>
      </c>
      <c r="FP241">
        <v>2</v>
      </c>
      <c r="FQ241">
        <v>2</v>
      </c>
      <c r="FR241" t="s">
        <v>81</v>
      </c>
      <c r="FS241">
        <v>2</v>
      </c>
      <c r="FT241" t="s">
        <v>81</v>
      </c>
      <c r="FU241">
        <v>1</v>
      </c>
      <c r="FV241" t="s">
        <v>81</v>
      </c>
      <c r="FW241" t="s">
        <v>81</v>
      </c>
      <c r="FX241" t="s">
        <v>81</v>
      </c>
      <c r="FY241" t="s">
        <v>81</v>
      </c>
      <c r="FZ241" t="s">
        <v>81</v>
      </c>
      <c r="GA241">
        <v>2</v>
      </c>
      <c r="GB241" t="s">
        <v>81</v>
      </c>
      <c r="GC241">
        <v>2</v>
      </c>
      <c r="GD241" t="s">
        <v>81</v>
      </c>
      <c r="GE241">
        <v>1</v>
      </c>
      <c r="GF241" t="s">
        <v>81</v>
      </c>
      <c r="GG241" t="s">
        <v>81</v>
      </c>
      <c r="GH241" t="s">
        <v>81</v>
      </c>
      <c r="GI241" t="s">
        <v>81</v>
      </c>
      <c r="GJ241" t="s">
        <v>81</v>
      </c>
      <c r="GK241" t="s">
        <v>81</v>
      </c>
      <c r="GL241" t="s">
        <v>81</v>
      </c>
      <c r="GM241" t="s">
        <v>81</v>
      </c>
      <c r="GN241" t="s">
        <v>81</v>
      </c>
      <c r="GO241" t="s">
        <v>81</v>
      </c>
      <c r="GP241">
        <v>2</v>
      </c>
      <c r="GQ241" t="s">
        <v>81</v>
      </c>
      <c r="GR241">
        <v>1</v>
      </c>
      <c r="GS241" t="s">
        <v>81</v>
      </c>
      <c r="GT241">
        <v>1</v>
      </c>
      <c r="GU241">
        <v>2</v>
      </c>
      <c r="GV241" t="s">
        <v>81</v>
      </c>
      <c r="GW241" t="s">
        <v>81</v>
      </c>
      <c r="GX241" t="s">
        <v>81</v>
      </c>
      <c r="GY241">
        <v>1</v>
      </c>
      <c r="GZ241">
        <v>2</v>
      </c>
      <c r="HA241" t="s">
        <v>81</v>
      </c>
      <c r="HB241" t="s">
        <v>81</v>
      </c>
      <c r="HC241" t="s">
        <v>81</v>
      </c>
      <c r="HD241">
        <v>1</v>
      </c>
      <c r="HE241" t="s">
        <v>81</v>
      </c>
      <c r="HF241" t="s">
        <v>81</v>
      </c>
      <c r="HG241" t="s">
        <v>81</v>
      </c>
      <c r="HH241" t="s">
        <v>81</v>
      </c>
      <c r="HI241" t="s">
        <v>81</v>
      </c>
      <c r="HJ241">
        <v>2</v>
      </c>
      <c r="HK241" t="s">
        <v>81</v>
      </c>
      <c r="HL241">
        <v>1</v>
      </c>
      <c r="HM241">
        <v>3</v>
      </c>
      <c r="HN241">
        <v>1</v>
      </c>
      <c r="HO241">
        <v>2</v>
      </c>
      <c r="HP241" t="s">
        <v>81</v>
      </c>
      <c r="HQ241" t="s">
        <v>81</v>
      </c>
      <c r="HR241">
        <v>4</v>
      </c>
      <c r="HS241">
        <v>3</v>
      </c>
      <c r="HT241">
        <v>2</v>
      </c>
      <c r="HU241" t="s">
        <v>81</v>
      </c>
      <c r="HV241">
        <v>1</v>
      </c>
      <c r="HW241">
        <v>3</v>
      </c>
      <c r="HX241">
        <v>1</v>
      </c>
      <c r="HY241" t="s">
        <v>81</v>
      </c>
      <c r="HZ241" t="s">
        <v>81</v>
      </c>
      <c r="IA241" t="s">
        <v>81</v>
      </c>
      <c r="IB241" t="s">
        <v>81</v>
      </c>
      <c r="IC241" t="s">
        <v>81</v>
      </c>
      <c r="ID241">
        <v>2</v>
      </c>
      <c r="IE241" t="s">
        <v>81</v>
      </c>
      <c r="IF241">
        <v>3</v>
      </c>
      <c r="IG241">
        <v>2</v>
      </c>
      <c r="IH241">
        <v>1</v>
      </c>
      <c r="II241" t="s">
        <v>81</v>
      </c>
      <c r="IJ241" t="s">
        <v>81</v>
      </c>
      <c r="IK241" t="s">
        <v>81</v>
      </c>
      <c r="IL241" t="s">
        <v>81</v>
      </c>
      <c r="IM241" t="s">
        <v>81</v>
      </c>
      <c r="IN241" t="s">
        <v>81</v>
      </c>
      <c r="IO241" t="s">
        <v>81</v>
      </c>
      <c r="IP241" t="s">
        <v>81</v>
      </c>
      <c r="IQ241" t="s">
        <v>81</v>
      </c>
      <c r="IR241" t="s">
        <v>81</v>
      </c>
      <c r="IS241">
        <v>2</v>
      </c>
      <c r="IT241" t="s">
        <v>81</v>
      </c>
      <c r="IU241">
        <v>3</v>
      </c>
      <c r="IV241">
        <v>4</v>
      </c>
      <c r="IW241">
        <v>1</v>
      </c>
      <c r="IX241">
        <v>2</v>
      </c>
      <c r="IY241" t="s">
        <v>81</v>
      </c>
      <c r="IZ241" t="s">
        <v>81</v>
      </c>
      <c r="JA241" t="s">
        <v>81</v>
      </c>
      <c r="JB241">
        <v>1</v>
      </c>
      <c r="JC241">
        <v>2</v>
      </c>
      <c r="JD241" t="s">
        <v>81</v>
      </c>
      <c r="JE241">
        <v>2</v>
      </c>
      <c r="JF241">
        <v>2</v>
      </c>
      <c r="JG241">
        <v>1</v>
      </c>
      <c r="JH241" t="s">
        <v>81</v>
      </c>
      <c r="JI241" t="s">
        <v>81</v>
      </c>
      <c r="JJ241" t="s">
        <v>81</v>
      </c>
      <c r="JK241">
        <v>4</v>
      </c>
      <c r="JL241">
        <v>1</v>
      </c>
      <c r="JM241" t="s">
        <v>81</v>
      </c>
      <c r="JN241" t="s">
        <v>81</v>
      </c>
      <c r="JO241" t="s">
        <v>81</v>
      </c>
      <c r="JP241" t="s">
        <v>81</v>
      </c>
      <c r="JQ241" t="s">
        <v>81</v>
      </c>
      <c r="JR241" t="s">
        <v>81</v>
      </c>
      <c r="JS241" t="s">
        <v>81</v>
      </c>
      <c r="JT241" t="s">
        <v>81</v>
      </c>
      <c r="JU241" t="s">
        <v>81</v>
      </c>
      <c r="JV241" t="s">
        <v>81</v>
      </c>
      <c r="JW241">
        <v>2</v>
      </c>
      <c r="JX241" t="s">
        <v>81</v>
      </c>
      <c r="JY241" t="s">
        <v>81</v>
      </c>
      <c r="JZ241">
        <v>4</v>
      </c>
      <c r="KA241">
        <v>1</v>
      </c>
      <c r="KB241" t="s">
        <v>81</v>
      </c>
      <c r="KC241" t="s">
        <v>81</v>
      </c>
      <c r="KD241" t="s">
        <v>81</v>
      </c>
      <c r="KE241" t="s">
        <v>81</v>
      </c>
      <c r="KF241" t="s">
        <v>81</v>
      </c>
      <c r="KG241" t="s">
        <v>81</v>
      </c>
      <c r="KH241" t="s">
        <v>81</v>
      </c>
      <c r="KI241" t="s">
        <v>81</v>
      </c>
      <c r="KJ241" t="s">
        <v>81</v>
      </c>
      <c r="KK241" t="s">
        <v>81</v>
      </c>
      <c r="KL241" t="s">
        <v>81</v>
      </c>
      <c r="KM241" t="s">
        <v>81</v>
      </c>
      <c r="KN241" t="s">
        <v>81</v>
      </c>
      <c r="KO241" t="s">
        <v>81</v>
      </c>
      <c r="KP241" t="s">
        <v>81</v>
      </c>
      <c r="KQ241" t="s">
        <v>81</v>
      </c>
      <c r="KR241" t="s">
        <v>81</v>
      </c>
      <c r="KS241" t="s">
        <v>81</v>
      </c>
      <c r="KT241" t="s">
        <v>81</v>
      </c>
      <c r="KU241" t="s">
        <v>81</v>
      </c>
      <c r="KV241" t="s">
        <v>81</v>
      </c>
      <c r="KW241" t="s">
        <v>81</v>
      </c>
      <c r="KX241" t="s">
        <v>81</v>
      </c>
      <c r="KY241" t="s">
        <v>81</v>
      </c>
      <c r="KZ241" t="s">
        <v>81</v>
      </c>
      <c r="LA241" t="s">
        <v>81</v>
      </c>
      <c r="LB241" t="s">
        <v>81</v>
      </c>
      <c r="LC241" t="s">
        <v>81</v>
      </c>
      <c r="LD241" t="s">
        <v>81</v>
      </c>
      <c r="LE241" t="s">
        <v>81</v>
      </c>
      <c r="LF241" t="s">
        <v>81</v>
      </c>
      <c r="LG241" t="s">
        <v>81</v>
      </c>
      <c r="LH241" t="s">
        <v>81</v>
      </c>
      <c r="LI241" t="s">
        <v>81</v>
      </c>
      <c r="LJ241" t="s">
        <v>81</v>
      </c>
      <c r="LK241" t="s">
        <v>81</v>
      </c>
      <c r="LL241" t="s">
        <v>81</v>
      </c>
      <c r="LM241" t="s">
        <v>81</v>
      </c>
      <c r="LN241" t="s">
        <v>81</v>
      </c>
      <c r="LO241" t="s">
        <v>81</v>
      </c>
      <c r="LP241" t="s">
        <v>81</v>
      </c>
      <c r="LQ241" t="s">
        <v>81</v>
      </c>
      <c r="LR241" t="s">
        <v>81</v>
      </c>
      <c r="LS241" t="s">
        <v>81</v>
      </c>
      <c r="LT241" t="s">
        <v>81</v>
      </c>
      <c r="LU241" t="s">
        <v>81</v>
      </c>
      <c r="LV241" t="s">
        <v>81</v>
      </c>
      <c r="LW241" t="s">
        <v>81</v>
      </c>
      <c r="LX241" t="s">
        <v>81</v>
      </c>
      <c r="LY241" t="s">
        <v>81</v>
      </c>
      <c r="LZ241" t="s">
        <v>81</v>
      </c>
      <c r="MA241" t="s">
        <v>81</v>
      </c>
      <c r="MB241" t="s">
        <v>81</v>
      </c>
      <c r="MC241" t="s">
        <v>81</v>
      </c>
      <c r="MD241" t="s">
        <v>81</v>
      </c>
      <c r="ME241" t="s">
        <v>81</v>
      </c>
      <c r="MF241" t="s">
        <v>81</v>
      </c>
      <c r="MG241" t="s">
        <v>81</v>
      </c>
      <c r="MH241" t="s">
        <v>81</v>
      </c>
      <c r="MI241" t="s">
        <v>81</v>
      </c>
      <c r="MJ241" t="s">
        <v>81</v>
      </c>
      <c r="MK241" t="s">
        <v>81</v>
      </c>
      <c r="ML241" t="s">
        <v>81</v>
      </c>
      <c r="MM241" t="s">
        <v>81</v>
      </c>
      <c r="MN241" t="s">
        <v>81</v>
      </c>
      <c r="MO241" t="s">
        <v>81</v>
      </c>
      <c r="MP241" t="s">
        <v>81</v>
      </c>
      <c r="MQ241" t="s">
        <v>81</v>
      </c>
      <c r="MR241" t="s">
        <v>81</v>
      </c>
      <c r="MS241" t="s">
        <v>81</v>
      </c>
      <c r="MT241" t="s">
        <v>81</v>
      </c>
      <c r="MU241" t="s">
        <v>81</v>
      </c>
      <c r="MV241" t="s">
        <v>81</v>
      </c>
      <c r="MW241" t="s">
        <v>81</v>
      </c>
      <c r="MX241" t="s">
        <v>81</v>
      </c>
      <c r="MY241" t="s">
        <v>81</v>
      </c>
      <c r="MZ241" t="s">
        <v>81</v>
      </c>
      <c r="NA241" t="s">
        <v>81</v>
      </c>
      <c r="NB241" t="s">
        <v>81</v>
      </c>
      <c r="NC241" t="s">
        <v>81</v>
      </c>
      <c r="ND241" t="s">
        <v>81</v>
      </c>
      <c r="NE241" t="s">
        <v>81</v>
      </c>
      <c r="NF241" t="s">
        <v>81</v>
      </c>
      <c r="NG241" t="s">
        <v>81</v>
      </c>
      <c r="NH241" t="s">
        <v>81</v>
      </c>
      <c r="NI241" t="s">
        <v>81</v>
      </c>
      <c r="NJ241" t="s">
        <v>81</v>
      </c>
      <c r="NK241" t="s">
        <v>81</v>
      </c>
      <c r="NL241" t="s">
        <v>81</v>
      </c>
      <c r="NM241" t="s">
        <v>81</v>
      </c>
      <c r="NN241" t="s">
        <v>81</v>
      </c>
      <c r="NO241" t="s">
        <v>81</v>
      </c>
      <c r="NP241" t="s">
        <v>81</v>
      </c>
      <c r="NQ241" t="s">
        <v>81</v>
      </c>
      <c r="NR241" t="s">
        <v>81</v>
      </c>
      <c r="NS241" t="s">
        <v>81</v>
      </c>
      <c r="NT241" t="s">
        <v>81</v>
      </c>
      <c r="NU241" t="s">
        <v>81</v>
      </c>
      <c r="NV241" t="s">
        <v>81</v>
      </c>
      <c r="NW241" t="s">
        <v>81</v>
      </c>
      <c r="NX241" t="s">
        <v>81</v>
      </c>
      <c r="NY241" t="s">
        <v>81</v>
      </c>
      <c r="NZ241" t="s">
        <v>81</v>
      </c>
      <c r="OA241" t="s">
        <v>81</v>
      </c>
      <c r="OB241" t="s">
        <v>81</v>
      </c>
      <c r="OC241" t="s">
        <v>81</v>
      </c>
      <c r="OD241" t="s">
        <v>81</v>
      </c>
      <c r="OE241" t="s">
        <v>81</v>
      </c>
      <c r="OF241" t="s">
        <v>81</v>
      </c>
      <c r="OG241" t="s">
        <v>81</v>
      </c>
      <c r="OH241" t="s">
        <v>81</v>
      </c>
      <c r="OI241" t="s">
        <v>81</v>
      </c>
      <c r="OJ241" t="s">
        <v>81</v>
      </c>
      <c r="OK241" t="s">
        <v>81</v>
      </c>
      <c r="OL241" t="s">
        <v>81</v>
      </c>
      <c r="OM241">
        <v>0</v>
      </c>
      <c r="ON241" t="s">
        <v>81</v>
      </c>
      <c r="OO241" t="s">
        <v>81</v>
      </c>
      <c r="OP241">
        <v>1</v>
      </c>
      <c r="OQ241">
        <v>1</v>
      </c>
      <c r="OR241">
        <v>2</v>
      </c>
      <c r="OS241">
        <v>1</v>
      </c>
      <c r="OT241">
        <v>2</v>
      </c>
      <c r="OU241">
        <v>1</v>
      </c>
      <c r="OV241">
        <v>1</v>
      </c>
      <c r="OW241">
        <v>1</v>
      </c>
      <c r="OX241">
        <v>2</v>
      </c>
      <c r="OY241" t="s">
        <v>81</v>
      </c>
      <c r="OZ241" t="s">
        <v>81</v>
      </c>
      <c r="PA241" t="s">
        <v>81</v>
      </c>
      <c r="PB241" t="s">
        <v>81</v>
      </c>
      <c r="PC241" t="s">
        <v>81</v>
      </c>
      <c r="PD241" t="s">
        <v>81</v>
      </c>
    </row>
    <row r="242" spans="1:420" s="72" customFormat="1" x14ac:dyDescent="0.35">
      <c r="A242" s="71">
        <v>4031213</v>
      </c>
      <c r="B242" s="71">
        <v>4</v>
      </c>
      <c r="C242" s="71">
        <v>3</v>
      </c>
      <c r="D242" s="71">
        <v>12</v>
      </c>
      <c r="E242" s="71"/>
      <c r="F242" s="71">
        <v>7</v>
      </c>
      <c r="G242" s="71">
        <v>2</v>
      </c>
      <c r="H242" s="71">
        <v>2</v>
      </c>
      <c r="I242" s="71">
        <v>50</v>
      </c>
      <c r="J242" s="72" t="s">
        <v>81</v>
      </c>
      <c r="K242" s="72" t="s">
        <v>81</v>
      </c>
      <c r="L242" s="71">
        <v>1300</v>
      </c>
      <c r="M242" s="71">
        <v>4</v>
      </c>
      <c r="N242" s="71">
        <v>5</v>
      </c>
      <c r="O242" s="71">
        <v>5</v>
      </c>
      <c r="P242" s="71">
        <v>10</v>
      </c>
      <c r="Q242" s="72" t="s">
        <v>81</v>
      </c>
      <c r="R242" s="71">
        <v>0.5</v>
      </c>
      <c r="S242" s="71">
        <v>24000</v>
      </c>
      <c r="T242" s="71">
        <v>17</v>
      </c>
      <c r="U242" s="71">
        <v>1</v>
      </c>
      <c r="V242" s="71">
        <v>1</v>
      </c>
      <c r="W242" s="71">
        <v>150</v>
      </c>
      <c r="X242" s="72" t="s">
        <v>81</v>
      </c>
      <c r="Y242" s="72" t="s">
        <v>81</v>
      </c>
      <c r="Z242" s="71">
        <v>6000</v>
      </c>
      <c r="AA242" s="72" t="s">
        <v>81</v>
      </c>
      <c r="AB242" s="72" t="s">
        <v>81</v>
      </c>
      <c r="AC242" s="72" t="s">
        <v>81</v>
      </c>
      <c r="AD242" s="72" t="s">
        <v>81</v>
      </c>
      <c r="AE242" s="72" t="s">
        <v>81</v>
      </c>
      <c r="AF242" s="72" t="s">
        <v>81</v>
      </c>
      <c r="AG242" s="72" t="s">
        <v>81</v>
      </c>
      <c r="AH242" s="72" t="s">
        <v>81</v>
      </c>
      <c r="AI242" s="72" t="s">
        <v>81</v>
      </c>
      <c r="AJ242" s="72" t="s">
        <v>81</v>
      </c>
      <c r="AK242" s="72" t="s">
        <v>81</v>
      </c>
      <c r="AL242" s="72" t="s">
        <v>81</v>
      </c>
      <c r="AM242" s="72" t="s">
        <v>81</v>
      </c>
      <c r="AN242" s="72" t="s">
        <v>81</v>
      </c>
      <c r="AO242" s="72" t="s">
        <v>81</v>
      </c>
      <c r="AP242" s="72" t="s">
        <v>81</v>
      </c>
      <c r="AQ242" s="72" t="s">
        <v>81</v>
      </c>
      <c r="AR242" s="72" t="s">
        <v>81</v>
      </c>
      <c r="AS242" s="72" t="s">
        <v>81</v>
      </c>
      <c r="AT242" s="72" t="s">
        <v>81</v>
      </c>
      <c r="AU242" s="72" t="s">
        <v>81</v>
      </c>
      <c r="AV242" s="72">
        <v>3</v>
      </c>
      <c r="AW242" s="72">
        <v>30000</v>
      </c>
      <c r="AX242" s="72">
        <v>50000</v>
      </c>
      <c r="AY242" s="72" t="s">
        <v>81</v>
      </c>
      <c r="AZ242" s="72" t="s">
        <v>81</v>
      </c>
      <c r="BA242" s="72">
        <v>3500</v>
      </c>
      <c r="BB242" s="72">
        <v>20000</v>
      </c>
      <c r="BC242" s="72">
        <v>15000</v>
      </c>
      <c r="BD242" s="72" t="s">
        <v>81</v>
      </c>
      <c r="BE242" s="72">
        <v>3000</v>
      </c>
      <c r="BF242" s="72">
        <v>150000</v>
      </c>
      <c r="BG242" s="72">
        <v>15000</v>
      </c>
      <c r="BH242" s="72" t="s">
        <v>81</v>
      </c>
      <c r="BI242" s="72" t="s">
        <v>81</v>
      </c>
      <c r="BJ242" s="72" t="s">
        <v>81</v>
      </c>
      <c r="BK242" s="72" t="s">
        <v>81</v>
      </c>
      <c r="BL242" s="72" t="s">
        <v>81</v>
      </c>
      <c r="BM242" s="72" t="s">
        <v>81</v>
      </c>
      <c r="BN242" s="72" t="s">
        <v>81</v>
      </c>
      <c r="BO242" s="72" t="s">
        <v>81</v>
      </c>
      <c r="BP242" s="72" t="s">
        <v>81</v>
      </c>
      <c r="BQ242" s="72" t="s">
        <v>81</v>
      </c>
      <c r="BR242" s="72" t="s">
        <v>81</v>
      </c>
      <c r="BS242" s="72" t="s">
        <v>81</v>
      </c>
      <c r="BT242" s="72" t="s">
        <v>81</v>
      </c>
      <c r="BU242" s="72">
        <v>1</v>
      </c>
      <c r="BV242" s="72" t="s">
        <v>81</v>
      </c>
      <c r="BW242" s="72" t="s">
        <v>81</v>
      </c>
      <c r="BX242" s="72" t="s">
        <v>81</v>
      </c>
      <c r="BY242" s="72">
        <v>1</v>
      </c>
      <c r="BZ242" s="72" t="s">
        <v>81</v>
      </c>
      <c r="CA242" s="72" t="s">
        <v>81</v>
      </c>
      <c r="CB242" s="72" t="s">
        <v>81</v>
      </c>
      <c r="CC242" s="72" t="s">
        <v>81</v>
      </c>
      <c r="CD242" s="72" t="s">
        <v>81</v>
      </c>
      <c r="CE242" s="72" t="s">
        <v>81</v>
      </c>
      <c r="CF242" s="72" t="s">
        <v>81</v>
      </c>
      <c r="CG242" s="72" t="s">
        <v>81</v>
      </c>
      <c r="CH242" s="72" t="s">
        <v>81</v>
      </c>
      <c r="CI242" s="72" t="s">
        <v>81</v>
      </c>
      <c r="CJ242" s="72" t="s">
        <v>81</v>
      </c>
      <c r="CK242" s="72" t="s">
        <v>81</v>
      </c>
      <c r="CL242" s="72" t="s">
        <v>81</v>
      </c>
      <c r="CM242" s="72">
        <v>5</v>
      </c>
      <c r="CN242" s="72">
        <v>1</v>
      </c>
      <c r="CO242" s="72">
        <v>1</v>
      </c>
      <c r="CP242" s="72" t="s">
        <v>81</v>
      </c>
      <c r="CQ242" s="72" t="s">
        <v>81</v>
      </c>
      <c r="CR242" s="72" t="s">
        <v>81</v>
      </c>
      <c r="CS242" s="72">
        <v>1</v>
      </c>
      <c r="CT242" s="72">
        <v>1</v>
      </c>
      <c r="CU242" s="72" t="s">
        <v>81</v>
      </c>
      <c r="CV242" s="72" t="s">
        <v>81</v>
      </c>
      <c r="CW242" s="72" t="s">
        <v>81</v>
      </c>
      <c r="CX242" s="72">
        <v>1</v>
      </c>
      <c r="CY242" s="72" t="s">
        <v>81</v>
      </c>
      <c r="CZ242" s="72" t="s">
        <v>81</v>
      </c>
      <c r="DA242" s="72" t="s">
        <v>81</v>
      </c>
      <c r="DB242" s="72" t="s">
        <v>81</v>
      </c>
      <c r="DC242" s="72" t="s">
        <v>81</v>
      </c>
      <c r="DD242" s="72" t="s">
        <v>81</v>
      </c>
      <c r="DE242" s="72" t="s">
        <v>81</v>
      </c>
      <c r="DF242" s="72" t="s">
        <v>81</v>
      </c>
      <c r="DG242" s="72">
        <v>5</v>
      </c>
      <c r="DH242" s="72">
        <v>1</v>
      </c>
      <c r="DI242" s="72" t="s">
        <v>81</v>
      </c>
      <c r="DJ242" s="72" t="s">
        <v>81</v>
      </c>
      <c r="DK242" s="72" t="s">
        <v>81</v>
      </c>
      <c r="DL242" s="72" t="s">
        <v>81</v>
      </c>
      <c r="DM242" s="72" t="s">
        <v>81</v>
      </c>
      <c r="DN242" s="72" t="s">
        <v>81</v>
      </c>
      <c r="DO242" s="72" t="s">
        <v>81</v>
      </c>
      <c r="DP242" s="72">
        <v>1</v>
      </c>
      <c r="DQ242" s="72" t="s">
        <v>81</v>
      </c>
      <c r="DR242" s="72">
        <v>1</v>
      </c>
      <c r="DS242" s="72" t="s">
        <v>81</v>
      </c>
      <c r="DT242" s="72" t="s">
        <v>81</v>
      </c>
      <c r="DU242" s="72" t="s">
        <v>81</v>
      </c>
      <c r="DV242" s="72" t="s">
        <v>81</v>
      </c>
      <c r="DW242" s="72" t="s">
        <v>81</v>
      </c>
      <c r="DX242" s="72">
        <v>1</v>
      </c>
      <c r="DY242" s="72" t="s">
        <v>81</v>
      </c>
      <c r="DZ242" s="72" t="s">
        <v>81</v>
      </c>
      <c r="EA242" s="72" t="s">
        <v>81</v>
      </c>
      <c r="EB242" s="72">
        <v>2</v>
      </c>
      <c r="EC242" s="72" t="s">
        <v>81</v>
      </c>
      <c r="ED242" s="72" t="s">
        <v>81</v>
      </c>
      <c r="EE242" s="72" t="s">
        <v>81</v>
      </c>
      <c r="EF242" s="72" t="s">
        <v>81</v>
      </c>
      <c r="EG242" s="72" t="s">
        <v>81</v>
      </c>
      <c r="EH242" s="72" t="s">
        <v>81</v>
      </c>
      <c r="EI242" s="72" t="s">
        <v>81</v>
      </c>
      <c r="EJ242" s="72" t="s">
        <v>81</v>
      </c>
      <c r="EK242" s="72" t="s">
        <v>81</v>
      </c>
      <c r="EL242" s="72" t="s">
        <v>81</v>
      </c>
      <c r="EM242" s="72" t="s">
        <v>81</v>
      </c>
      <c r="EN242" s="72" t="s">
        <v>81</v>
      </c>
      <c r="EO242" s="72" t="s">
        <v>81</v>
      </c>
      <c r="EP242" s="72">
        <v>5</v>
      </c>
      <c r="EQ242" s="72">
        <v>2</v>
      </c>
      <c r="ER242" s="72">
        <v>1</v>
      </c>
      <c r="ES242" s="72" t="s">
        <v>81</v>
      </c>
      <c r="ET242" s="72" t="s">
        <v>81</v>
      </c>
      <c r="EU242" s="72" t="s">
        <v>81</v>
      </c>
      <c r="EV242" s="72">
        <v>1</v>
      </c>
      <c r="EW242" s="72" t="s">
        <v>81</v>
      </c>
      <c r="EX242" s="72" t="s">
        <v>81</v>
      </c>
      <c r="EY242" s="72" t="s">
        <v>81</v>
      </c>
      <c r="EZ242" s="72" t="s">
        <v>81</v>
      </c>
      <c r="FA242" s="72" t="s">
        <v>81</v>
      </c>
      <c r="FB242" s="72" t="s">
        <v>81</v>
      </c>
      <c r="FC242" s="72" t="s">
        <v>81</v>
      </c>
      <c r="FD242" s="72" t="s">
        <v>81</v>
      </c>
      <c r="FE242" s="72" t="s">
        <v>81</v>
      </c>
      <c r="FF242" s="72" t="s">
        <v>81</v>
      </c>
      <c r="FG242" s="72" t="s">
        <v>81</v>
      </c>
      <c r="FH242" s="72" t="s">
        <v>81</v>
      </c>
      <c r="FI242" s="72">
        <v>1</v>
      </c>
      <c r="FJ242" s="72">
        <v>2</v>
      </c>
      <c r="FK242" s="72">
        <v>2</v>
      </c>
      <c r="FL242" s="72" t="s">
        <v>81</v>
      </c>
      <c r="FM242" s="72" t="s">
        <v>81</v>
      </c>
      <c r="FN242" s="72" t="s">
        <v>81</v>
      </c>
      <c r="FO242" s="72" t="s">
        <v>81</v>
      </c>
      <c r="FP242" s="72" t="s">
        <v>81</v>
      </c>
      <c r="FQ242" s="72" t="s">
        <v>81</v>
      </c>
      <c r="FR242" s="72" t="s">
        <v>81</v>
      </c>
      <c r="FS242" s="72">
        <v>1</v>
      </c>
      <c r="FT242" s="72" t="s">
        <v>81</v>
      </c>
      <c r="FU242" s="72">
        <v>1</v>
      </c>
      <c r="FV242" s="72" t="s">
        <v>81</v>
      </c>
      <c r="FW242" s="72" t="s">
        <v>81</v>
      </c>
      <c r="FX242" s="72" t="s">
        <v>81</v>
      </c>
      <c r="FY242" s="72" t="s">
        <v>81</v>
      </c>
      <c r="FZ242" s="72" t="s">
        <v>81</v>
      </c>
      <c r="GA242" s="72">
        <v>1</v>
      </c>
      <c r="GB242" s="72" t="s">
        <v>81</v>
      </c>
      <c r="GC242" s="72" t="s">
        <v>81</v>
      </c>
      <c r="GD242" s="72" t="s">
        <v>81</v>
      </c>
      <c r="GE242" s="72">
        <v>1</v>
      </c>
      <c r="GF242" s="72" t="s">
        <v>81</v>
      </c>
      <c r="GG242" s="72" t="s">
        <v>81</v>
      </c>
      <c r="GH242" s="72" t="s">
        <v>81</v>
      </c>
      <c r="GI242" s="72" t="s">
        <v>81</v>
      </c>
      <c r="GJ242" s="72" t="s">
        <v>81</v>
      </c>
      <c r="GK242" s="72" t="s">
        <v>81</v>
      </c>
      <c r="GL242" s="72" t="s">
        <v>81</v>
      </c>
      <c r="GM242" s="72" t="s">
        <v>81</v>
      </c>
      <c r="GN242" s="72" t="s">
        <v>81</v>
      </c>
      <c r="GO242" s="72" t="s">
        <v>81</v>
      </c>
      <c r="GP242" s="72" t="s">
        <v>81</v>
      </c>
      <c r="GQ242" s="72" t="s">
        <v>81</v>
      </c>
      <c r="GR242" s="72" t="s">
        <v>81</v>
      </c>
      <c r="GS242" s="72">
        <v>3</v>
      </c>
      <c r="GT242" s="72">
        <v>1</v>
      </c>
      <c r="GU242" s="72">
        <v>1</v>
      </c>
      <c r="GV242" s="72" t="s">
        <v>81</v>
      </c>
      <c r="GW242" s="72" t="s">
        <v>81</v>
      </c>
      <c r="GX242" s="72" t="s">
        <v>81</v>
      </c>
      <c r="GY242" s="72">
        <v>1</v>
      </c>
      <c r="GZ242" s="72">
        <v>1</v>
      </c>
      <c r="HA242" s="72" t="s">
        <v>81</v>
      </c>
      <c r="HB242" s="72" t="s">
        <v>81</v>
      </c>
      <c r="HC242" s="72" t="s">
        <v>81</v>
      </c>
      <c r="HD242" s="72">
        <v>1</v>
      </c>
      <c r="HE242" s="72" t="s">
        <v>81</v>
      </c>
      <c r="HF242" s="72" t="s">
        <v>81</v>
      </c>
      <c r="HG242" s="72" t="s">
        <v>81</v>
      </c>
      <c r="HH242" s="72" t="s">
        <v>81</v>
      </c>
      <c r="HI242" s="72" t="s">
        <v>81</v>
      </c>
      <c r="HJ242" s="72" t="s">
        <v>81</v>
      </c>
      <c r="HK242" s="72" t="s">
        <v>81</v>
      </c>
      <c r="HL242" s="72" t="s">
        <v>81</v>
      </c>
      <c r="HM242" s="72">
        <v>5</v>
      </c>
      <c r="HN242" s="72">
        <v>1</v>
      </c>
      <c r="HO242" s="72" t="s">
        <v>81</v>
      </c>
      <c r="HP242" s="72" t="s">
        <v>81</v>
      </c>
      <c r="HQ242" s="72" t="s">
        <v>81</v>
      </c>
      <c r="HR242" s="72" t="s">
        <v>81</v>
      </c>
      <c r="HS242" s="72" t="s">
        <v>81</v>
      </c>
      <c r="HT242" s="72" t="s">
        <v>81</v>
      </c>
      <c r="HU242" s="72" t="s">
        <v>81</v>
      </c>
      <c r="HV242" s="72">
        <v>1</v>
      </c>
      <c r="HW242" s="72" t="s">
        <v>81</v>
      </c>
      <c r="HX242" s="72">
        <v>1</v>
      </c>
      <c r="HY242" s="72" t="s">
        <v>81</v>
      </c>
      <c r="HZ242" s="72" t="s">
        <v>81</v>
      </c>
      <c r="IA242" s="72" t="s">
        <v>81</v>
      </c>
      <c r="IB242" s="72" t="s">
        <v>81</v>
      </c>
      <c r="IC242" s="72" t="s">
        <v>81</v>
      </c>
      <c r="ID242" s="72" t="s">
        <v>81</v>
      </c>
      <c r="IE242" s="72" t="s">
        <v>81</v>
      </c>
      <c r="IF242" s="72" t="s">
        <v>81</v>
      </c>
      <c r="IG242" s="72" t="s">
        <v>81</v>
      </c>
      <c r="IH242" s="72" t="s">
        <v>81</v>
      </c>
      <c r="II242" s="72" t="s">
        <v>81</v>
      </c>
      <c r="IJ242" s="72" t="s">
        <v>81</v>
      </c>
      <c r="IK242" s="72" t="s">
        <v>81</v>
      </c>
      <c r="IL242" s="72" t="s">
        <v>81</v>
      </c>
      <c r="IM242" s="72" t="s">
        <v>81</v>
      </c>
      <c r="IN242" s="72" t="s">
        <v>81</v>
      </c>
      <c r="IO242" s="72" t="s">
        <v>81</v>
      </c>
      <c r="IP242" s="72" t="s">
        <v>81</v>
      </c>
      <c r="IQ242" s="72" t="s">
        <v>81</v>
      </c>
      <c r="IR242" s="72" t="s">
        <v>81</v>
      </c>
      <c r="IS242" s="72" t="s">
        <v>81</v>
      </c>
      <c r="IT242" s="72" t="s">
        <v>81</v>
      </c>
      <c r="IU242" s="72" t="s">
        <v>81</v>
      </c>
      <c r="IV242" s="72" t="s">
        <v>81</v>
      </c>
      <c r="IW242" s="72" t="s">
        <v>81</v>
      </c>
      <c r="IX242" s="72" t="s">
        <v>81</v>
      </c>
      <c r="IY242" s="72" t="s">
        <v>81</v>
      </c>
      <c r="IZ242" s="72" t="s">
        <v>81</v>
      </c>
      <c r="JA242" s="72" t="s">
        <v>81</v>
      </c>
      <c r="JB242" s="72" t="s">
        <v>81</v>
      </c>
      <c r="JC242" s="72" t="s">
        <v>81</v>
      </c>
      <c r="JD242" s="72" t="s">
        <v>81</v>
      </c>
      <c r="JE242" s="72" t="s">
        <v>81</v>
      </c>
      <c r="JF242" s="72" t="s">
        <v>81</v>
      </c>
      <c r="JG242" s="72" t="s">
        <v>81</v>
      </c>
      <c r="JH242" s="72" t="s">
        <v>81</v>
      </c>
      <c r="JI242" s="72" t="s">
        <v>81</v>
      </c>
      <c r="JJ242" s="72" t="s">
        <v>81</v>
      </c>
      <c r="JK242" s="72" t="s">
        <v>81</v>
      </c>
      <c r="JL242" s="72" t="s">
        <v>81</v>
      </c>
      <c r="JM242" s="72" t="s">
        <v>81</v>
      </c>
      <c r="JN242" s="72" t="s">
        <v>81</v>
      </c>
      <c r="JO242" s="72" t="s">
        <v>81</v>
      </c>
      <c r="JP242" s="72" t="s">
        <v>81</v>
      </c>
      <c r="JQ242" s="72" t="s">
        <v>81</v>
      </c>
      <c r="JR242" s="72" t="s">
        <v>81</v>
      </c>
      <c r="JS242" s="72" t="s">
        <v>81</v>
      </c>
      <c r="JT242" s="72" t="s">
        <v>81</v>
      </c>
      <c r="JU242" s="72" t="s">
        <v>81</v>
      </c>
      <c r="JV242" s="72" t="s">
        <v>81</v>
      </c>
      <c r="JW242" s="72" t="s">
        <v>81</v>
      </c>
      <c r="JX242" s="72" t="s">
        <v>81</v>
      </c>
      <c r="JY242" s="72" t="s">
        <v>81</v>
      </c>
      <c r="JZ242" s="72" t="s">
        <v>81</v>
      </c>
      <c r="KA242" s="72" t="s">
        <v>81</v>
      </c>
      <c r="KB242" s="72" t="s">
        <v>81</v>
      </c>
      <c r="KC242" s="72" t="s">
        <v>81</v>
      </c>
      <c r="KD242" s="72" t="s">
        <v>81</v>
      </c>
      <c r="KE242" s="72" t="s">
        <v>81</v>
      </c>
      <c r="KF242" s="72" t="s">
        <v>81</v>
      </c>
      <c r="KG242" s="72" t="s">
        <v>81</v>
      </c>
      <c r="KH242" s="72" t="s">
        <v>81</v>
      </c>
      <c r="KI242" s="72" t="s">
        <v>81</v>
      </c>
      <c r="KJ242" s="72" t="s">
        <v>81</v>
      </c>
      <c r="KK242" s="72" t="s">
        <v>81</v>
      </c>
      <c r="KL242" s="72" t="s">
        <v>81</v>
      </c>
      <c r="KM242" s="72" t="s">
        <v>81</v>
      </c>
      <c r="KN242" s="72" t="s">
        <v>81</v>
      </c>
      <c r="KO242" s="72" t="s">
        <v>81</v>
      </c>
      <c r="KP242" s="72" t="s">
        <v>81</v>
      </c>
      <c r="KQ242" s="72" t="s">
        <v>81</v>
      </c>
      <c r="KR242" s="72" t="s">
        <v>81</v>
      </c>
      <c r="KS242" s="72" t="s">
        <v>81</v>
      </c>
      <c r="KT242" s="72" t="s">
        <v>81</v>
      </c>
      <c r="KU242" s="72" t="s">
        <v>81</v>
      </c>
      <c r="KV242" s="72" t="s">
        <v>81</v>
      </c>
      <c r="KW242" s="72" t="s">
        <v>81</v>
      </c>
      <c r="KX242" s="72" t="s">
        <v>81</v>
      </c>
      <c r="KY242" s="72" t="s">
        <v>81</v>
      </c>
      <c r="KZ242" s="72" t="s">
        <v>81</v>
      </c>
      <c r="LA242" s="72" t="s">
        <v>81</v>
      </c>
      <c r="LB242" s="72" t="s">
        <v>81</v>
      </c>
      <c r="LC242" s="72" t="s">
        <v>81</v>
      </c>
      <c r="LD242" s="72" t="s">
        <v>81</v>
      </c>
      <c r="LE242" s="72" t="s">
        <v>81</v>
      </c>
      <c r="LF242" s="72" t="s">
        <v>81</v>
      </c>
      <c r="LG242" s="72" t="s">
        <v>81</v>
      </c>
      <c r="LH242" s="72" t="s">
        <v>81</v>
      </c>
      <c r="LI242" s="72" t="s">
        <v>81</v>
      </c>
      <c r="LJ242" s="72" t="s">
        <v>81</v>
      </c>
      <c r="LK242" s="72" t="s">
        <v>81</v>
      </c>
      <c r="LL242" s="72" t="s">
        <v>81</v>
      </c>
      <c r="LM242" s="72" t="s">
        <v>81</v>
      </c>
      <c r="LN242" s="72" t="s">
        <v>81</v>
      </c>
      <c r="LO242" s="72" t="s">
        <v>81</v>
      </c>
      <c r="LP242" s="72" t="s">
        <v>81</v>
      </c>
      <c r="LQ242" s="72" t="s">
        <v>81</v>
      </c>
      <c r="LR242" s="72" t="s">
        <v>81</v>
      </c>
      <c r="LS242" s="72" t="s">
        <v>81</v>
      </c>
      <c r="LT242" s="72" t="s">
        <v>81</v>
      </c>
      <c r="LU242" s="72" t="s">
        <v>81</v>
      </c>
      <c r="LV242" s="72" t="s">
        <v>81</v>
      </c>
      <c r="LW242" s="72" t="s">
        <v>81</v>
      </c>
      <c r="LX242" s="72" t="s">
        <v>81</v>
      </c>
      <c r="LY242" s="72" t="s">
        <v>81</v>
      </c>
      <c r="LZ242" s="72" t="s">
        <v>81</v>
      </c>
      <c r="MA242" s="72" t="s">
        <v>81</v>
      </c>
      <c r="MB242" s="72" t="s">
        <v>81</v>
      </c>
      <c r="MC242" s="72" t="s">
        <v>81</v>
      </c>
      <c r="MD242" s="72" t="s">
        <v>81</v>
      </c>
      <c r="ME242" s="72" t="s">
        <v>81</v>
      </c>
      <c r="MF242" s="72" t="s">
        <v>81</v>
      </c>
      <c r="MG242" s="72" t="s">
        <v>81</v>
      </c>
      <c r="MH242" s="72" t="s">
        <v>81</v>
      </c>
      <c r="MI242" s="72" t="s">
        <v>81</v>
      </c>
      <c r="MJ242" s="72" t="s">
        <v>81</v>
      </c>
      <c r="MK242" s="72" t="s">
        <v>81</v>
      </c>
      <c r="ML242" s="72" t="s">
        <v>81</v>
      </c>
      <c r="MM242" s="72" t="s">
        <v>81</v>
      </c>
      <c r="MN242" s="72" t="s">
        <v>81</v>
      </c>
      <c r="MO242" s="72" t="s">
        <v>81</v>
      </c>
      <c r="MP242" s="72" t="s">
        <v>81</v>
      </c>
      <c r="MQ242" s="72" t="s">
        <v>81</v>
      </c>
      <c r="MR242" s="72" t="s">
        <v>81</v>
      </c>
      <c r="MS242" s="72" t="s">
        <v>81</v>
      </c>
      <c r="MT242" s="72" t="s">
        <v>81</v>
      </c>
      <c r="MU242" s="72" t="s">
        <v>81</v>
      </c>
      <c r="MV242" s="72" t="s">
        <v>81</v>
      </c>
      <c r="MW242" s="72" t="s">
        <v>81</v>
      </c>
      <c r="MX242" s="72" t="s">
        <v>81</v>
      </c>
      <c r="MY242" s="72" t="s">
        <v>81</v>
      </c>
      <c r="MZ242" s="72" t="s">
        <v>81</v>
      </c>
      <c r="NA242" s="72" t="s">
        <v>81</v>
      </c>
      <c r="NB242" s="72" t="s">
        <v>81</v>
      </c>
      <c r="NC242" s="72" t="s">
        <v>81</v>
      </c>
      <c r="ND242" s="72" t="s">
        <v>81</v>
      </c>
      <c r="NE242" s="72" t="s">
        <v>81</v>
      </c>
      <c r="NF242" s="72" t="s">
        <v>81</v>
      </c>
      <c r="NG242" s="72" t="s">
        <v>81</v>
      </c>
      <c r="NH242" s="72" t="s">
        <v>81</v>
      </c>
      <c r="NI242" s="72" t="s">
        <v>81</v>
      </c>
      <c r="NJ242" s="72" t="s">
        <v>81</v>
      </c>
      <c r="NK242" s="72" t="s">
        <v>81</v>
      </c>
      <c r="NL242" s="72" t="s">
        <v>81</v>
      </c>
      <c r="NM242" s="72" t="s">
        <v>81</v>
      </c>
      <c r="NN242" s="72" t="s">
        <v>81</v>
      </c>
      <c r="NO242" s="72" t="s">
        <v>81</v>
      </c>
      <c r="NP242" s="72" t="s">
        <v>81</v>
      </c>
      <c r="NQ242" s="72" t="s">
        <v>81</v>
      </c>
      <c r="NR242" s="72" t="s">
        <v>81</v>
      </c>
      <c r="NS242" s="72" t="s">
        <v>81</v>
      </c>
      <c r="NT242" s="72" t="s">
        <v>81</v>
      </c>
      <c r="NU242" s="72" t="s">
        <v>81</v>
      </c>
      <c r="NV242" s="72" t="s">
        <v>81</v>
      </c>
      <c r="NW242" s="72" t="s">
        <v>81</v>
      </c>
      <c r="NX242" s="72" t="s">
        <v>81</v>
      </c>
      <c r="NY242" s="72" t="s">
        <v>81</v>
      </c>
      <c r="NZ242" s="72" t="s">
        <v>81</v>
      </c>
      <c r="OA242" s="72" t="s">
        <v>81</v>
      </c>
      <c r="OB242" s="72" t="s">
        <v>81</v>
      </c>
      <c r="OC242" s="72" t="s">
        <v>81</v>
      </c>
      <c r="OD242" s="72" t="s">
        <v>81</v>
      </c>
      <c r="OE242" s="72" t="s">
        <v>81</v>
      </c>
      <c r="OF242" s="72" t="s">
        <v>81</v>
      </c>
      <c r="OG242" s="72" t="s">
        <v>81</v>
      </c>
      <c r="OH242" s="72" t="s">
        <v>81</v>
      </c>
      <c r="OI242" s="72" t="s">
        <v>81</v>
      </c>
      <c r="OJ242" s="72" t="s">
        <v>81</v>
      </c>
      <c r="OK242" s="72" t="s">
        <v>81</v>
      </c>
      <c r="OL242" s="72" t="s">
        <v>81</v>
      </c>
      <c r="OM242" s="72">
        <v>1</v>
      </c>
      <c r="ON242" s="72">
        <v>2</v>
      </c>
      <c r="OO242" s="72">
        <v>1</v>
      </c>
      <c r="OP242" s="72">
        <v>0</v>
      </c>
      <c r="OQ242" s="72" t="s">
        <v>81</v>
      </c>
      <c r="OR242" s="72" t="s">
        <v>81</v>
      </c>
      <c r="OS242" s="72">
        <v>0</v>
      </c>
      <c r="OT242" s="72" t="s">
        <v>81</v>
      </c>
      <c r="OU242" s="72" t="s">
        <v>81</v>
      </c>
      <c r="OV242" s="72" t="s">
        <v>81</v>
      </c>
      <c r="OW242" s="72" t="s">
        <v>81</v>
      </c>
      <c r="OX242" s="72" t="s">
        <v>81</v>
      </c>
      <c r="OY242" s="72" t="s">
        <v>81</v>
      </c>
      <c r="OZ242" s="72" t="s">
        <v>81</v>
      </c>
      <c r="PA242" s="72" t="s">
        <v>81</v>
      </c>
      <c r="PB242" s="72" t="s">
        <v>81</v>
      </c>
      <c r="PC242" s="72" t="s">
        <v>81</v>
      </c>
      <c r="PD242" s="72" t="s">
        <v>81</v>
      </c>
    </row>
    <row r="243" spans="1:420" x14ac:dyDescent="0.35">
      <c r="A243" s="20">
        <v>4031214</v>
      </c>
      <c r="B243" s="20">
        <v>4</v>
      </c>
      <c r="C243" s="20">
        <v>3</v>
      </c>
      <c r="D243" s="20">
        <v>12</v>
      </c>
      <c r="E243" s="20" t="s">
        <v>2280</v>
      </c>
      <c r="F243" s="20">
        <v>7</v>
      </c>
      <c r="G243" s="20">
        <v>3</v>
      </c>
      <c r="H243" s="20">
        <v>3</v>
      </c>
      <c r="I243" s="20">
        <v>15</v>
      </c>
      <c r="J243" t="s">
        <v>81</v>
      </c>
      <c r="K243" t="s">
        <v>81</v>
      </c>
      <c r="L243" s="20">
        <v>1200</v>
      </c>
      <c r="M243" t="s">
        <v>81</v>
      </c>
      <c r="N243" t="s">
        <v>81</v>
      </c>
      <c r="O243" t="s">
        <v>81</v>
      </c>
      <c r="P243" t="s">
        <v>81</v>
      </c>
      <c r="Q243" t="s">
        <v>81</v>
      </c>
      <c r="R243" t="s">
        <v>81</v>
      </c>
      <c r="S243" t="s">
        <v>81</v>
      </c>
      <c r="T243" t="s">
        <v>81</v>
      </c>
      <c r="U243" t="s">
        <v>81</v>
      </c>
      <c r="V243" t="s">
        <v>81</v>
      </c>
      <c r="W243" t="s">
        <v>81</v>
      </c>
      <c r="X243" t="s">
        <v>81</v>
      </c>
      <c r="Y243" t="s">
        <v>81</v>
      </c>
      <c r="Z243" t="s">
        <v>81</v>
      </c>
      <c r="AA243" t="s">
        <v>81</v>
      </c>
      <c r="AB243" t="s">
        <v>81</v>
      </c>
      <c r="AC243" t="s">
        <v>81</v>
      </c>
      <c r="AD243" t="s">
        <v>81</v>
      </c>
      <c r="AE243" t="s">
        <v>81</v>
      </c>
      <c r="AF243" t="s">
        <v>81</v>
      </c>
      <c r="AG243" t="s">
        <v>81</v>
      </c>
      <c r="AH243" t="s">
        <v>81</v>
      </c>
      <c r="AI243" t="s">
        <v>81</v>
      </c>
      <c r="AJ243" t="s">
        <v>81</v>
      </c>
      <c r="AK243" t="s">
        <v>81</v>
      </c>
      <c r="AL243" t="s">
        <v>81</v>
      </c>
      <c r="AM243" t="s">
        <v>81</v>
      </c>
      <c r="AN243" t="s">
        <v>81</v>
      </c>
      <c r="AO243" t="s">
        <v>81</v>
      </c>
      <c r="AP243" t="s">
        <v>81</v>
      </c>
      <c r="AQ243" t="s">
        <v>81</v>
      </c>
      <c r="AR243" t="s">
        <v>81</v>
      </c>
      <c r="AS243" t="s">
        <v>81</v>
      </c>
      <c r="AT243" t="s">
        <v>81</v>
      </c>
      <c r="AU243" t="s">
        <v>81</v>
      </c>
      <c r="AV243">
        <v>1</v>
      </c>
      <c r="AW243">
        <v>8500</v>
      </c>
      <c r="AX243">
        <v>10000</v>
      </c>
      <c r="AY243">
        <v>35000</v>
      </c>
      <c r="AZ243">
        <v>10000</v>
      </c>
      <c r="BA243" t="s">
        <v>81</v>
      </c>
      <c r="BB243" t="s">
        <v>81</v>
      </c>
      <c r="BC243" t="s">
        <v>81</v>
      </c>
      <c r="BD243" t="s">
        <v>81</v>
      </c>
      <c r="BE243" t="s">
        <v>81</v>
      </c>
      <c r="BF243" t="s">
        <v>81</v>
      </c>
      <c r="BG243" t="s">
        <v>81</v>
      </c>
      <c r="BH243" t="s">
        <v>81</v>
      </c>
      <c r="BI243" t="s">
        <v>81</v>
      </c>
      <c r="BJ243" t="s">
        <v>81</v>
      </c>
      <c r="BK243" t="s">
        <v>81</v>
      </c>
      <c r="BL243" t="s">
        <v>81</v>
      </c>
      <c r="BM243" t="s">
        <v>81</v>
      </c>
      <c r="BN243" t="s">
        <v>81</v>
      </c>
      <c r="BO243" t="s">
        <v>81</v>
      </c>
      <c r="BP243" t="s">
        <v>81</v>
      </c>
      <c r="BQ243" t="s">
        <v>81</v>
      </c>
      <c r="BR243" t="s">
        <v>81</v>
      </c>
      <c r="BS243" t="s">
        <v>81</v>
      </c>
      <c r="BT243" t="s">
        <v>81</v>
      </c>
      <c r="BU243">
        <v>1</v>
      </c>
      <c r="BV243" t="s">
        <v>81</v>
      </c>
      <c r="BW243">
        <v>1</v>
      </c>
      <c r="BX243" t="s">
        <v>81</v>
      </c>
      <c r="BY243">
        <v>1</v>
      </c>
      <c r="BZ243" t="s">
        <v>81</v>
      </c>
      <c r="CA243" t="s">
        <v>81</v>
      </c>
      <c r="CB243" t="s">
        <v>81</v>
      </c>
      <c r="CC243" t="s">
        <v>81</v>
      </c>
      <c r="CD243" t="s">
        <v>81</v>
      </c>
      <c r="CE243" t="s">
        <v>81</v>
      </c>
      <c r="CF243" t="s">
        <v>81</v>
      </c>
      <c r="CG243" t="s">
        <v>81</v>
      </c>
      <c r="CH243" t="s">
        <v>81</v>
      </c>
      <c r="CI243" t="s">
        <v>81</v>
      </c>
      <c r="CJ243" t="s">
        <v>81</v>
      </c>
      <c r="CK243" t="s">
        <v>81</v>
      </c>
      <c r="CL243" t="s">
        <v>81</v>
      </c>
      <c r="CM243">
        <v>5</v>
      </c>
      <c r="CN243">
        <v>1</v>
      </c>
      <c r="CO243">
        <v>1</v>
      </c>
      <c r="CP243" t="s">
        <v>81</v>
      </c>
      <c r="CQ243" t="s">
        <v>81</v>
      </c>
      <c r="CR243" t="s">
        <v>81</v>
      </c>
      <c r="CS243">
        <v>1</v>
      </c>
      <c r="CT243">
        <v>1</v>
      </c>
      <c r="CU243" t="s">
        <v>81</v>
      </c>
      <c r="CV243" t="s">
        <v>81</v>
      </c>
      <c r="CW243" t="s">
        <v>81</v>
      </c>
      <c r="CX243">
        <v>1</v>
      </c>
      <c r="CY243" t="s">
        <v>81</v>
      </c>
      <c r="CZ243" t="s">
        <v>81</v>
      </c>
      <c r="DA243" t="s">
        <v>81</v>
      </c>
      <c r="DB243" t="s">
        <v>81</v>
      </c>
      <c r="DC243" t="s">
        <v>81</v>
      </c>
      <c r="DD243" t="s">
        <v>81</v>
      </c>
      <c r="DE243" t="s">
        <v>81</v>
      </c>
      <c r="DF243" t="s">
        <v>81</v>
      </c>
      <c r="DG243">
        <v>5</v>
      </c>
      <c r="DH243">
        <v>1</v>
      </c>
      <c r="DI243" t="s">
        <v>81</v>
      </c>
      <c r="DJ243" t="s">
        <v>81</v>
      </c>
      <c r="DK243" t="s">
        <v>81</v>
      </c>
      <c r="DL243" t="s">
        <v>81</v>
      </c>
      <c r="DM243" t="s">
        <v>81</v>
      </c>
      <c r="DN243" t="s">
        <v>81</v>
      </c>
      <c r="DO243" t="s">
        <v>81</v>
      </c>
      <c r="DP243" t="s">
        <v>81</v>
      </c>
      <c r="DQ243">
        <v>5</v>
      </c>
      <c r="DR243">
        <v>1</v>
      </c>
      <c r="DS243" t="s">
        <v>81</v>
      </c>
      <c r="DT243" t="s">
        <v>81</v>
      </c>
      <c r="DU243" t="s">
        <v>81</v>
      </c>
      <c r="DV243" t="s">
        <v>81</v>
      </c>
      <c r="DW243" t="s">
        <v>81</v>
      </c>
      <c r="DX243" t="s">
        <v>81</v>
      </c>
      <c r="DY243" t="s">
        <v>81</v>
      </c>
      <c r="DZ243" t="s">
        <v>81</v>
      </c>
      <c r="EA243" t="s">
        <v>81</v>
      </c>
      <c r="EB243" t="s">
        <v>81</v>
      </c>
      <c r="EC243" t="s">
        <v>81</v>
      </c>
      <c r="ED243" t="s">
        <v>81</v>
      </c>
      <c r="EE243" t="s">
        <v>81</v>
      </c>
      <c r="EF243" t="s">
        <v>81</v>
      </c>
      <c r="EG243" t="s">
        <v>81</v>
      </c>
      <c r="EH243" t="s">
        <v>81</v>
      </c>
      <c r="EI243" t="s">
        <v>81</v>
      </c>
      <c r="EJ243" t="s">
        <v>81</v>
      </c>
      <c r="EK243" t="s">
        <v>81</v>
      </c>
      <c r="EL243" t="s">
        <v>81</v>
      </c>
      <c r="EM243" t="s">
        <v>81</v>
      </c>
      <c r="EN243" t="s">
        <v>81</v>
      </c>
      <c r="EO243" t="s">
        <v>81</v>
      </c>
      <c r="EP243" t="s">
        <v>81</v>
      </c>
      <c r="EQ243" t="s">
        <v>81</v>
      </c>
      <c r="ER243" t="s">
        <v>81</v>
      </c>
      <c r="ES243" t="s">
        <v>81</v>
      </c>
      <c r="ET243" t="s">
        <v>81</v>
      </c>
      <c r="EU243" t="s">
        <v>81</v>
      </c>
      <c r="EV243" t="s">
        <v>81</v>
      </c>
      <c r="EW243" t="s">
        <v>81</v>
      </c>
      <c r="EX243" t="s">
        <v>81</v>
      </c>
      <c r="EY243" t="s">
        <v>81</v>
      </c>
      <c r="EZ243" t="s">
        <v>81</v>
      </c>
      <c r="FA243" t="s">
        <v>81</v>
      </c>
      <c r="FB243" t="s">
        <v>81</v>
      </c>
      <c r="FC243" t="s">
        <v>81</v>
      </c>
      <c r="FD243" t="s">
        <v>81</v>
      </c>
      <c r="FE243" t="s">
        <v>81</v>
      </c>
      <c r="FF243" t="s">
        <v>81</v>
      </c>
      <c r="FG243" t="s">
        <v>81</v>
      </c>
      <c r="FH243" t="s">
        <v>81</v>
      </c>
      <c r="FI243" t="s">
        <v>81</v>
      </c>
      <c r="FJ243" t="s">
        <v>81</v>
      </c>
      <c r="FK243" t="s">
        <v>81</v>
      </c>
      <c r="FL243" t="s">
        <v>81</v>
      </c>
      <c r="FM243" t="s">
        <v>81</v>
      </c>
      <c r="FN243" t="s">
        <v>81</v>
      </c>
      <c r="FO243" t="s">
        <v>81</v>
      </c>
      <c r="FP243" t="s">
        <v>81</v>
      </c>
      <c r="FQ243" t="s">
        <v>81</v>
      </c>
      <c r="FR243" t="s">
        <v>81</v>
      </c>
      <c r="FS243" t="s">
        <v>81</v>
      </c>
      <c r="FT243" t="s">
        <v>81</v>
      </c>
      <c r="FU243" t="s">
        <v>81</v>
      </c>
      <c r="FV243" t="s">
        <v>81</v>
      </c>
      <c r="FW243" t="s">
        <v>81</v>
      </c>
      <c r="FX243" t="s">
        <v>81</v>
      </c>
      <c r="FY243" t="s">
        <v>81</v>
      </c>
      <c r="FZ243" t="s">
        <v>81</v>
      </c>
      <c r="GA243" t="s">
        <v>81</v>
      </c>
      <c r="GB243" t="s">
        <v>81</v>
      </c>
      <c r="GC243" t="s">
        <v>81</v>
      </c>
      <c r="GD243" t="s">
        <v>81</v>
      </c>
      <c r="GE243" t="s">
        <v>81</v>
      </c>
      <c r="GF243" t="s">
        <v>81</v>
      </c>
      <c r="GG243" t="s">
        <v>81</v>
      </c>
      <c r="GH243" t="s">
        <v>81</v>
      </c>
      <c r="GI243" t="s">
        <v>81</v>
      </c>
      <c r="GJ243" t="s">
        <v>81</v>
      </c>
      <c r="GK243" t="s">
        <v>81</v>
      </c>
      <c r="GL243" t="s">
        <v>81</v>
      </c>
      <c r="GM243" t="s">
        <v>81</v>
      </c>
      <c r="GN243" t="s">
        <v>81</v>
      </c>
      <c r="GO243" t="s">
        <v>81</v>
      </c>
      <c r="GP243" t="s">
        <v>81</v>
      </c>
      <c r="GQ243" t="s">
        <v>81</v>
      </c>
      <c r="GR243" t="s">
        <v>81</v>
      </c>
      <c r="GS243" t="s">
        <v>81</v>
      </c>
      <c r="GT243" t="s">
        <v>81</v>
      </c>
      <c r="GU243" t="s">
        <v>81</v>
      </c>
      <c r="GV243" t="s">
        <v>81</v>
      </c>
      <c r="GW243" t="s">
        <v>81</v>
      </c>
      <c r="GX243" t="s">
        <v>81</v>
      </c>
      <c r="GY243" t="s">
        <v>81</v>
      </c>
      <c r="GZ243" t="s">
        <v>81</v>
      </c>
      <c r="HA243" t="s">
        <v>81</v>
      </c>
      <c r="HB243" t="s">
        <v>81</v>
      </c>
      <c r="HC243" t="s">
        <v>81</v>
      </c>
      <c r="HD243" t="s">
        <v>81</v>
      </c>
      <c r="HE243" t="s">
        <v>81</v>
      </c>
      <c r="HF243" t="s">
        <v>81</v>
      </c>
      <c r="HG243" t="s">
        <v>81</v>
      </c>
      <c r="HH243" t="s">
        <v>81</v>
      </c>
      <c r="HI243" t="s">
        <v>81</v>
      </c>
      <c r="HJ243" t="s">
        <v>81</v>
      </c>
      <c r="HK243" t="s">
        <v>81</v>
      </c>
      <c r="HL243" t="s">
        <v>81</v>
      </c>
      <c r="HM243" t="s">
        <v>81</v>
      </c>
      <c r="HN243" t="s">
        <v>81</v>
      </c>
      <c r="HO243" t="s">
        <v>81</v>
      </c>
      <c r="HP243" t="s">
        <v>81</v>
      </c>
      <c r="HQ243" t="s">
        <v>81</v>
      </c>
      <c r="HR243" t="s">
        <v>81</v>
      </c>
      <c r="HS243" t="s">
        <v>81</v>
      </c>
      <c r="HT243" t="s">
        <v>81</v>
      </c>
      <c r="HU243" t="s">
        <v>81</v>
      </c>
      <c r="HV243" t="s">
        <v>81</v>
      </c>
      <c r="HW243" t="s">
        <v>81</v>
      </c>
      <c r="HX243" t="s">
        <v>81</v>
      </c>
      <c r="HY243" t="s">
        <v>81</v>
      </c>
      <c r="HZ243" t="s">
        <v>81</v>
      </c>
      <c r="IA243" t="s">
        <v>81</v>
      </c>
      <c r="IB243" t="s">
        <v>81</v>
      </c>
      <c r="IC243" t="s">
        <v>81</v>
      </c>
      <c r="ID243" t="s">
        <v>81</v>
      </c>
      <c r="IE243" t="s">
        <v>81</v>
      </c>
      <c r="IF243" t="s">
        <v>81</v>
      </c>
      <c r="IG243" t="s">
        <v>81</v>
      </c>
      <c r="IH243" t="s">
        <v>81</v>
      </c>
      <c r="II243" t="s">
        <v>81</v>
      </c>
      <c r="IJ243" t="s">
        <v>81</v>
      </c>
      <c r="IK243" t="s">
        <v>81</v>
      </c>
      <c r="IL243" t="s">
        <v>81</v>
      </c>
      <c r="IM243" t="s">
        <v>81</v>
      </c>
      <c r="IN243" t="s">
        <v>81</v>
      </c>
      <c r="IO243" t="s">
        <v>81</v>
      </c>
      <c r="IP243" t="s">
        <v>81</v>
      </c>
      <c r="IQ243" t="s">
        <v>81</v>
      </c>
      <c r="IR243" t="s">
        <v>81</v>
      </c>
      <c r="IS243" t="s">
        <v>81</v>
      </c>
      <c r="IT243" t="s">
        <v>81</v>
      </c>
      <c r="IU243" t="s">
        <v>81</v>
      </c>
      <c r="IV243" t="s">
        <v>81</v>
      </c>
      <c r="IW243" t="s">
        <v>81</v>
      </c>
      <c r="IX243" t="s">
        <v>81</v>
      </c>
      <c r="IY243" t="s">
        <v>81</v>
      </c>
      <c r="IZ243" t="s">
        <v>81</v>
      </c>
      <c r="JA243" t="s">
        <v>81</v>
      </c>
      <c r="JB243" t="s">
        <v>81</v>
      </c>
      <c r="JC243" t="s">
        <v>81</v>
      </c>
      <c r="JD243" t="s">
        <v>81</v>
      </c>
      <c r="JE243" t="s">
        <v>81</v>
      </c>
      <c r="JF243" t="s">
        <v>81</v>
      </c>
      <c r="JG243" t="s">
        <v>81</v>
      </c>
      <c r="JH243" t="s">
        <v>81</v>
      </c>
      <c r="JI243" t="s">
        <v>81</v>
      </c>
      <c r="JJ243" t="s">
        <v>81</v>
      </c>
      <c r="JK243" t="s">
        <v>81</v>
      </c>
      <c r="JL243" t="s">
        <v>81</v>
      </c>
      <c r="JM243" t="s">
        <v>81</v>
      </c>
      <c r="JN243" t="s">
        <v>81</v>
      </c>
      <c r="JO243" t="s">
        <v>81</v>
      </c>
      <c r="JP243" t="s">
        <v>81</v>
      </c>
      <c r="JQ243" t="s">
        <v>81</v>
      </c>
      <c r="JR243" t="s">
        <v>81</v>
      </c>
      <c r="JS243" t="s">
        <v>81</v>
      </c>
      <c r="JT243" t="s">
        <v>81</v>
      </c>
      <c r="JU243" t="s">
        <v>81</v>
      </c>
      <c r="JV243" t="s">
        <v>81</v>
      </c>
      <c r="JW243" t="s">
        <v>81</v>
      </c>
      <c r="JX243" t="s">
        <v>81</v>
      </c>
      <c r="JY243" t="s">
        <v>81</v>
      </c>
      <c r="JZ243" t="s">
        <v>81</v>
      </c>
      <c r="KA243" t="s">
        <v>81</v>
      </c>
      <c r="KB243" t="s">
        <v>81</v>
      </c>
      <c r="KC243" t="s">
        <v>81</v>
      </c>
      <c r="KD243" t="s">
        <v>81</v>
      </c>
      <c r="KE243" t="s">
        <v>81</v>
      </c>
      <c r="KF243" t="s">
        <v>81</v>
      </c>
      <c r="KG243" t="s">
        <v>81</v>
      </c>
      <c r="KH243" t="s">
        <v>81</v>
      </c>
      <c r="KI243" t="s">
        <v>81</v>
      </c>
      <c r="KJ243" t="s">
        <v>81</v>
      </c>
      <c r="KK243" t="s">
        <v>81</v>
      </c>
      <c r="KL243" t="s">
        <v>81</v>
      </c>
      <c r="KM243" t="s">
        <v>81</v>
      </c>
      <c r="KN243" t="s">
        <v>81</v>
      </c>
      <c r="KO243" t="s">
        <v>81</v>
      </c>
      <c r="KP243" t="s">
        <v>81</v>
      </c>
      <c r="KQ243" t="s">
        <v>81</v>
      </c>
      <c r="KR243" t="s">
        <v>81</v>
      </c>
      <c r="KS243" t="s">
        <v>81</v>
      </c>
      <c r="KT243" t="s">
        <v>81</v>
      </c>
      <c r="KU243" t="s">
        <v>81</v>
      </c>
      <c r="KV243" t="s">
        <v>81</v>
      </c>
      <c r="KW243" t="s">
        <v>81</v>
      </c>
      <c r="KX243" t="s">
        <v>81</v>
      </c>
      <c r="KY243" t="s">
        <v>81</v>
      </c>
      <c r="KZ243" t="s">
        <v>81</v>
      </c>
      <c r="LA243" t="s">
        <v>81</v>
      </c>
      <c r="LB243" t="s">
        <v>81</v>
      </c>
      <c r="LC243" t="s">
        <v>81</v>
      </c>
      <c r="LD243" t="s">
        <v>81</v>
      </c>
      <c r="LE243" t="s">
        <v>81</v>
      </c>
      <c r="LF243" t="s">
        <v>81</v>
      </c>
      <c r="LG243" t="s">
        <v>81</v>
      </c>
      <c r="LH243" t="s">
        <v>81</v>
      </c>
      <c r="LI243" t="s">
        <v>81</v>
      </c>
      <c r="LJ243" t="s">
        <v>81</v>
      </c>
      <c r="LK243" t="s">
        <v>81</v>
      </c>
      <c r="LL243" t="s">
        <v>81</v>
      </c>
      <c r="LM243" t="s">
        <v>81</v>
      </c>
      <c r="LN243" t="s">
        <v>81</v>
      </c>
      <c r="LO243" t="s">
        <v>81</v>
      </c>
      <c r="LP243" t="s">
        <v>81</v>
      </c>
      <c r="LQ243" t="s">
        <v>81</v>
      </c>
      <c r="LR243" t="s">
        <v>81</v>
      </c>
      <c r="LS243" t="s">
        <v>81</v>
      </c>
      <c r="LT243" t="s">
        <v>81</v>
      </c>
      <c r="LU243" t="s">
        <v>81</v>
      </c>
      <c r="LV243" t="s">
        <v>81</v>
      </c>
      <c r="LW243" t="s">
        <v>81</v>
      </c>
      <c r="LX243" t="s">
        <v>81</v>
      </c>
      <c r="LY243" t="s">
        <v>81</v>
      </c>
      <c r="LZ243" t="s">
        <v>81</v>
      </c>
      <c r="MA243" t="s">
        <v>81</v>
      </c>
      <c r="MB243" t="s">
        <v>81</v>
      </c>
      <c r="MC243" t="s">
        <v>81</v>
      </c>
      <c r="MD243" t="s">
        <v>81</v>
      </c>
      <c r="ME243" t="s">
        <v>81</v>
      </c>
      <c r="MF243" t="s">
        <v>81</v>
      </c>
      <c r="MG243" t="s">
        <v>81</v>
      </c>
      <c r="MH243" t="s">
        <v>81</v>
      </c>
      <c r="MI243" t="s">
        <v>81</v>
      </c>
      <c r="MJ243" t="s">
        <v>81</v>
      </c>
      <c r="MK243" t="s">
        <v>81</v>
      </c>
      <c r="ML243" t="s">
        <v>81</v>
      </c>
      <c r="MM243" t="s">
        <v>81</v>
      </c>
      <c r="MN243" t="s">
        <v>81</v>
      </c>
      <c r="MO243" t="s">
        <v>81</v>
      </c>
      <c r="MP243" t="s">
        <v>81</v>
      </c>
      <c r="MQ243" t="s">
        <v>81</v>
      </c>
      <c r="MR243" t="s">
        <v>81</v>
      </c>
      <c r="MS243" t="s">
        <v>81</v>
      </c>
      <c r="MT243" t="s">
        <v>81</v>
      </c>
      <c r="MU243" t="s">
        <v>81</v>
      </c>
      <c r="MV243" t="s">
        <v>81</v>
      </c>
      <c r="MW243" t="s">
        <v>81</v>
      </c>
      <c r="MX243" t="s">
        <v>81</v>
      </c>
      <c r="MY243" t="s">
        <v>81</v>
      </c>
      <c r="MZ243" t="s">
        <v>81</v>
      </c>
      <c r="NA243" t="s">
        <v>81</v>
      </c>
      <c r="NB243" t="s">
        <v>81</v>
      </c>
      <c r="NC243" t="s">
        <v>81</v>
      </c>
      <c r="ND243" t="s">
        <v>81</v>
      </c>
      <c r="NE243" t="s">
        <v>81</v>
      </c>
      <c r="NF243" t="s">
        <v>81</v>
      </c>
      <c r="NG243" t="s">
        <v>81</v>
      </c>
      <c r="NH243" t="s">
        <v>81</v>
      </c>
      <c r="NI243" t="s">
        <v>81</v>
      </c>
      <c r="NJ243" t="s">
        <v>81</v>
      </c>
      <c r="NK243" t="s">
        <v>81</v>
      </c>
      <c r="NL243" t="s">
        <v>81</v>
      </c>
      <c r="NM243" t="s">
        <v>81</v>
      </c>
      <c r="NN243" t="s">
        <v>81</v>
      </c>
      <c r="NO243" t="s">
        <v>81</v>
      </c>
      <c r="NP243" t="s">
        <v>81</v>
      </c>
      <c r="NQ243" t="s">
        <v>81</v>
      </c>
      <c r="NR243" t="s">
        <v>81</v>
      </c>
      <c r="NS243" t="s">
        <v>81</v>
      </c>
      <c r="NT243" t="s">
        <v>81</v>
      </c>
      <c r="NU243" t="s">
        <v>81</v>
      </c>
      <c r="NV243" t="s">
        <v>81</v>
      </c>
      <c r="NW243" t="s">
        <v>81</v>
      </c>
      <c r="NX243" t="s">
        <v>81</v>
      </c>
      <c r="NY243" t="s">
        <v>81</v>
      </c>
      <c r="NZ243" t="s">
        <v>81</v>
      </c>
      <c r="OA243" t="s">
        <v>81</v>
      </c>
      <c r="OB243" t="s">
        <v>81</v>
      </c>
      <c r="OC243" t="s">
        <v>81</v>
      </c>
      <c r="OD243" t="s">
        <v>81</v>
      </c>
      <c r="OE243" t="s">
        <v>81</v>
      </c>
      <c r="OF243" t="s">
        <v>81</v>
      </c>
      <c r="OG243" t="s">
        <v>81</v>
      </c>
      <c r="OH243" t="s">
        <v>81</v>
      </c>
      <c r="OI243" t="s">
        <v>81</v>
      </c>
      <c r="OJ243" t="s">
        <v>81</v>
      </c>
      <c r="OK243" t="s">
        <v>81</v>
      </c>
      <c r="OL243" t="s">
        <v>81</v>
      </c>
      <c r="OM243">
        <v>1</v>
      </c>
      <c r="ON243">
        <v>2</v>
      </c>
      <c r="OO243">
        <v>1</v>
      </c>
      <c r="OP243" t="s">
        <v>81</v>
      </c>
      <c r="OQ243" t="s">
        <v>81</v>
      </c>
      <c r="OR243" t="s">
        <v>81</v>
      </c>
      <c r="OS243" t="s">
        <v>81</v>
      </c>
      <c r="OT243" t="s">
        <v>81</v>
      </c>
      <c r="OU243" t="s">
        <v>81</v>
      </c>
      <c r="OV243" t="s">
        <v>81</v>
      </c>
      <c r="OW243" t="s">
        <v>81</v>
      </c>
      <c r="OX243" t="s">
        <v>81</v>
      </c>
      <c r="OY243" t="s">
        <v>81</v>
      </c>
      <c r="OZ243" t="s">
        <v>81</v>
      </c>
      <c r="PA243" t="s">
        <v>81</v>
      </c>
      <c r="PB243" t="s">
        <v>81</v>
      </c>
      <c r="PC243" t="s">
        <v>81</v>
      </c>
      <c r="PD243" t="s">
        <v>81</v>
      </c>
    </row>
    <row r="244" spans="1:420" x14ac:dyDescent="0.35">
      <c r="A244" s="20">
        <v>4031215</v>
      </c>
      <c r="B244" s="20">
        <v>4</v>
      </c>
      <c r="C244" s="20">
        <v>3</v>
      </c>
      <c r="D244" s="20">
        <v>12</v>
      </c>
      <c r="E244" s="20" t="s">
        <v>2284</v>
      </c>
      <c r="F244" s="20">
        <v>7</v>
      </c>
      <c r="G244" s="20">
        <v>1.5</v>
      </c>
      <c r="H244" s="20">
        <v>1.5</v>
      </c>
      <c r="I244" s="20">
        <v>20</v>
      </c>
      <c r="J244" t="s">
        <v>81</v>
      </c>
      <c r="K244" t="s">
        <v>81</v>
      </c>
      <c r="L244" s="20">
        <v>1300</v>
      </c>
      <c r="M244" s="20">
        <v>3</v>
      </c>
      <c r="N244" s="20">
        <v>1.5</v>
      </c>
      <c r="O244" s="20">
        <v>1.5</v>
      </c>
      <c r="P244" s="20">
        <v>2</v>
      </c>
      <c r="Q244" t="s">
        <v>81</v>
      </c>
      <c r="R244" s="20">
        <v>0.6</v>
      </c>
      <c r="S244" s="20">
        <v>50000</v>
      </c>
      <c r="T244" s="20">
        <v>17</v>
      </c>
      <c r="U244" s="20">
        <v>2</v>
      </c>
      <c r="V244" s="20">
        <v>2</v>
      </c>
      <c r="W244" s="20">
        <v>20</v>
      </c>
      <c r="X244" t="s">
        <v>81</v>
      </c>
      <c r="Y244" t="s">
        <v>81</v>
      </c>
      <c r="Z244" s="20">
        <v>1000</v>
      </c>
      <c r="AA244" t="s">
        <v>81</v>
      </c>
      <c r="AB244" t="s">
        <v>81</v>
      </c>
      <c r="AC244" t="s">
        <v>81</v>
      </c>
      <c r="AD244" t="s">
        <v>81</v>
      </c>
      <c r="AE244" t="s">
        <v>81</v>
      </c>
      <c r="AF244" t="s">
        <v>81</v>
      </c>
      <c r="AG244" t="s">
        <v>81</v>
      </c>
      <c r="AH244" t="s">
        <v>81</v>
      </c>
      <c r="AI244" t="s">
        <v>81</v>
      </c>
      <c r="AJ244" t="s">
        <v>81</v>
      </c>
      <c r="AK244" t="s">
        <v>81</v>
      </c>
      <c r="AL244" t="s">
        <v>81</v>
      </c>
      <c r="AM244" t="s">
        <v>81</v>
      </c>
      <c r="AN244" t="s">
        <v>81</v>
      </c>
      <c r="AO244" t="s">
        <v>81</v>
      </c>
      <c r="AP244" t="s">
        <v>81</v>
      </c>
      <c r="AQ244" t="s">
        <v>81</v>
      </c>
      <c r="AR244" t="s">
        <v>81</v>
      </c>
      <c r="AS244" t="s">
        <v>81</v>
      </c>
      <c r="AT244" t="s">
        <v>81</v>
      </c>
      <c r="AU244" t="s">
        <v>81</v>
      </c>
      <c r="AV244">
        <v>3</v>
      </c>
      <c r="AW244">
        <v>30000</v>
      </c>
      <c r="AX244">
        <v>50000</v>
      </c>
      <c r="AY244">
        <v>50000</v>
      </c>
      <c r="AZ244" t="s">
        <v>81</v>
      </c>
      <c r="BA244">
        <v>5000</v>
      </c>
      <c r="BB244">
        <v>50000</v>
      </c>
      <c r="BC244" t="s">
        <v>81</v>
      </c>
      <c r="BD244" t="s">
        <v>81</v>
      </c>
      <c r="BE244">
        <v>15000</v>
      </c>
      <c r="BF244">
        <v>50000</v>
      </c>
      <c r="BG244">
        <v>30000</v>
      </c>
      <c r="BH244" t="s">
        <v>81</v>
      </c>
      <c r="BI244" t="s">
        <v>81</v>
      </c>
      <c r="BJ244" t="s">
        <v>81</v>
      </c>
      <c r="BK244" t="s">
        <v>81</v>
      </c>
      <c r="BL244" t="s">
        <v>81</v>
      </c>
      <c r="BM244" t="s">
        <v>81</v>
      </c>
      <c r="BN244" t="s">
        <v>81</v>
      </c>
      <c r="BO244" t="s">
        <v>81</v>
      </c>
      <c r="BP244" t="s">
        <v>81</v>
      </c>
      <c r="BQ244" t="s">
        <v>81</v>
      </c>
      <c r="BR244" t="s">
        <v>81</v>
      </c>
      <c r="BS244" t="s">
        <v>81</v>
      </c>
      <c r="BT244" t="s">
        <v>81</v>
      </c>
      <c r="BU244">
        <v>1</v>
      </c>
      <c r="BV244" t="s">
        <v>81</v>
      </c>
      <c r="BW244">
        <v>1</v>
      </c>
      <c r="BX244" t="s">
        <v>81</v>
      </c>
      <c r="BY244">
        <v>1</v>
      </c>
      <c r="BZ244" t="s">
        <v>81</v>
      </c>
      <c r="CA244" t="s">
        <v>81</v>
      </c>
      <c r="CB244" t="s">
        <v>81</v>
      </c>
      <c r="CC244" t="s">
        <v>81</v>
      </c>
      <c r="CD244" t="s">
        <v>81</v>
      </c>
      <c r="CE244" t="s">
        <v>81</v>
      </c>
      <c r="CF244" t="s">
        <v>81</v>
      </c>
      <c r="CG244" t="s">
        <v>81</v>
      </c>
      <c r="CH244" t="s">
        <v>81</v>
      </c>
      <c r="CI244" t="s">
        <v>81</v>
      </c>
      <c r="CJ244" t="s">
        <v>81</v>
      </c>
      <c r="CK244" t="s">
        <v>81</v>
      </c>
      <c r="CL244" t="s">
        <v>81</v>
      </c>
      <c r="CM244">
        <v>4</v>
      </c>
      <c r="CN244">
        <v>2</v>
      </c>
      <c r="CO244">
        <v>1</v>
      </c>
      <c r="CP244" t="s">
        <v>81</v>
      </c>
      <c r="CQ244" t="s">
        <v>81</v>
      </c>
      <c r="CR244" t="s">
        <v>81</v>
      </c>
      <c r="CS244">
        <v>1</v>
      </c>
      <c r="CT244" t="s">
        <v>81</v>
      </c>
      <c r="CU244" t="s">
        <v>81</v>
      </c>
      <c r="CV244" t="s">
        <v>81</v>
      </c>
      <c r="CW244" t="s">
        <v>81</v>
      </c>
      <c r="CX244" t="s">
        <v>81</v>
      </c>
      <c r="CY244" t="s">
        <v>81</v>
      </c>
      <c r="CZ244" t="s">
        <v>81</v>
      </c>
      <c r="DA244" t="s">
        <v>81</v>
      </c>
      <c r="DB244" t="s">
        <v>81</v>
      </c>
      <c r="DC244" t="s">
        <v>81</v>
      </c>
      <c r="DD244">
        <v>1</v>
      </c>
      <c r="DE244">
        <v>1</v>
      </c>
      <c r="DF244" t="s">
        <v>81</v>
      </c>
      <c r="DG244">
        <v>3</v>
      </c>
      <c r="DH244">
        <v>1</v>
      </c>
      <c r="DI244" t="s">
        <v>81</v>
      </c>
      <c r="DJ244" t="s">
        <v>81</v>
      </c>
      <c r="DK244" t="s">
        <v>81</v>
      </c>
      <c r="DL244" t="s">
        <v>81</v>
      </c>
      <c r="DM244" t="s">
        <v>81</v>
      </c>
      <c r="DN244" t="s">
        <v>81</v>
      </c>
      <c r="DO244" t="s">
        <v>81</v>
      </c>
      <c r="DP244">
        <v>1</v>
      </c>
      <c r="DQ244" t="s">
        <v>81</v>
      </c>
      <c r="DR244">
        <v>1</v>
      </c>
      <c r="DS244" t="s">
        <v>81</v>
      </c>
      <c r="DT244" t="s">
        <v>81</v>
      </c>
      <c r="DU244" t="s">
        <v>81</v>
      </c>
      <c r="DV244" t="s">
        <v>81</v>
      </c>
      <c r="DW244" t="s">
        <v>81</v>
      </c>
      <c r="DX244">
        <v>1</v>
      </c>
      <c r="DY244" t="s">
        <v>81</v>
      </c>
      <c r="DZ244">
        <v>1</v>
      </c>
      <c r="EA244" t="s">
        <v>81</v>
      </c>
      <c r="EB244">
        <v>1</v>
      </c>
      <c r="EC244" t="s">
        <v>81</v>
      </c>
      <c r="ED244" t="s">
        <v>81</v>
      </c>
      <c r="EE244">
        <v>1</v>
      </c>
      <c r="EF244">
        <v>2</v>
      </c>
      <c r="EG244">
        <v>1</v>
      </c>
      <c r="EH244" t="s">
        <v>81</v>
      </c>
      <c r="EI244" t="s">
        <v>81</v>
      </c>
      <c r="EJ244" t="s">
        <v>81</v>
      </c>
      <c r="EK244" t="s">
        <v>81</v>
      </c>
      <c r="EL244" t="s">
        <v>81</v>
      </c>
      <c r="EM244" t="s">
        <v>81</v>
      </c>
      <c r="EN244" t="s">
        <v>81</v>
      </c>
      <c r="EO244" t="s">
        <v>81</v>
      </c>
      <c r="EP244" t="s">
        <v>81</v>
      </c>
      <c r="EQ244" t="s">
        <v>81</v>
      </c>
      <c r="ER244">
        <v>1</v>
      </c>
      <c r="ES244" t="s">
        <v>81</v>
      </c>
      <c r="ET244" t="s">
        <v>81</v>
      </c>
      <c r="EU244" t="s">
        <v>81</v>
      </c>
      <c r="EV244">
        <v>1</v>
      </c>
      <c r="EW244" t="s">
        <v>81</v>
      </c>
      <c r="EX244" t="s">
        <v>81</v>
      </c>
      <c r="EY244" t="s">
        <v>81</v>
      </c>
      <c r="EZ244" t="s">
        <v>81</v>
      </c>
      <c r="FA244" t="s">
        <v>81</v>
      </c>
      <c r="FB244" t="s">
        <v>81</v>
      </c>
      <c r="FC244" t="s">
        <v>81</v>
      </c>
      <c r="FD244" t="s">
        <v>81</v>
      </c>
      <c r="FE244" t="s">
        <v>81</v>
      </c>
      <c r="FF244" t="s">
        <v>81</v>
      </c>
      <c r="FG244" t="s">
        <v>81</v>
      </c>
      <c r="FH244">
        <v>1</v>
      </c>
      <c r="FI244" t="s">
        <v>81</v>
      </c>
      <c r="FJ244">
        <v>3</v>
      </c>
      <c r="FK244">
        <v>1</v>
      </c>
      <c r="FL244" t="s">
        <v>81</v>
      </c>
      <c r="FM244" t="s">
        <v>81</v>
      </c>
      <c r="FN244" t="s">
        <v>81</v>
      </c>
      <c r="FO244" t="s">
        <v>81</v>
      </c>
      <c r="FP244" t="s">
        <v>81</v>
      </c>
      <c r="FQ244" t="s">
        <v>81</v>
      </c>
      <c r="FR244" t="s">
        <v>81</v>
      </c>
      <c r="FS244">
        <v>1</v>
      </c>
      <c r="FT244" t="s">
        <v>81</v>
      </c>
      <c r="FU244">
        <v>1</v>
      </c>
      <c r="FV244" t="s">
        <v>81</v>
      </c>
      <c r="FW244" t="s">
        <v>81</v>
      </c>
      <c r="FX244" t="s">
        <v>81</v>
      </c>
      <c r="FY244" t="s">
        <v>81</v>
      </c>
      <c r="FZ244" t="s">
        <v>81</v>
      </c>
      <c r="GA244">
        <v>1</v>
      </c>
      <c r="GB244" t="s">
        <v>81</v>
      </c>
      <c r="GC244">
        <v>1</v>
      </c>
      <c r="GD244" t="s">
        <v>81</v>
      </c>
      <c r="GE244">
        <v>2</v>
      </c>
      <c r="GF244" t="s">
        <v>81</v>
      </c>
      <c r="GG244" t="s">
        <v>81</v>
      </c>
      <c r="GH244" t="s">
        <v>81</v>
      </c>
      <c r="GI244" t="s">
        <v>81</v>
      </c>
      <c r="GJ244" t="s">
        <v>81</v>
      </c>
      <c r="GK244" t="s">
        <v>81</v>
      </c>
      <c r="GL244" t="s">
        <v>81</v>
      </c>
      <c r="GM244" t="s">
        <v>81</v>
      </c>
      <c r="GN244" t="s">
        <v>81</v>
      </c>
      <c r="GO244" t="s">
        <v>81</v>
      </c>
      <c r="GP244" t="s">
        <v>81</v>
      </c>
      <c r="GQ244" t="s">
        <v>81</v>
      </c>
      <c r="GR244" t="s">
        <v>81</v>
      </c>
      <c r="GS244">
        <v>4</v>
      </c>
      <c r="GT244">
        <v>3</v>
      </c>
      <c r="GU244">
        <v>1</v>
      </c>
      <c r="GV244" t="s">
        <v>81</v>
      </c>
      <c r="GW244" t="s">
        <v>81</v>
      </c>
      <c r="GX244" t="s">
        <v>81</v>
      </c>
      <c r="GY244">
        <v>2</v>
      </c>
      <c r="GZ244" t="s">
        <v>81</v>
      </c>
      <c r="HA244" t="s">
        <v>81</v>
      </c>
      <c r="HB244" t="s">
        <v>81</v>
      </c>
      <c r="HC244" t="s">
        <v>81</v>
      </c>
      <c r="HD244" t="s">
        <v>81</v>
      </c>
      <c r="HE244" t="s">
        <v>81</v>
      </c>
      <c r="HF244" t="s">
        <v>81</v>
      </c>
      <c r="HG244" t="s">
        <v>81</v>
      </c>
      <c r="HH244" t="s">
        <v>81</v>
      </c>
      <c r="HI244" t="s">
        <v>81</v>
      </c>
      <c r="HJ244" t="s">
        <v>81</v>
      </c>
      <c r="HK244">
        <v>1</v>
      </c>
      <c r="HL244" t="s">
        <v>81</v>
      </c>
      <c r="HM244">
        <v>5</v>
      </c>
      <c r="HN244">
        <v>1</v>
      </c>
      <c r="HO244" t="s">
        <v>81</v>
      </c>
      <c r="HP244" t="s">
        <v>81</v>
      </c>
      <c r="HQ244" t="s">
        <v>81</v>
      </c>
      <c r="HR244" t="s">
        <v>81</v>
      </c>
      <c r="HS244" t="s">
        <v>81</v>
      </c>
      <c r="HT244" t="s">
        <v>81</v>
      </c>
      <c r="HU244">
        <v>1</v>
      </c>
      <c r="HV244" t="s">
        <v>81</v>
      </c>
      <c r="HW244" t="s">
        <v>81</v>
      </c>
      <c r="HX244">
        <v>1</v>
      </c>
      <c r="HY244" t="s">
        <v>81</v>
      </c>
      <c r="HZ244" t="s">
        <v>81</v>
      </c>
      <c r="IA244" t="s">
        <v>81</v>
      </c>
      <c r="IB244" t="s">
        <v>81</v>
      </c>
      <c r="IC244" t="s">
        <v>81</v>
      </c>
      <c r="ID244" t="s">
        <v>81</v>
      </c>
      <c r="IE244" t="s">
        <v>81</v>
      </c>
      <c r="IF244" t="s">
        <v>81</v>
      </c>
      <c r="IG244" t="s">
        <v>81</v>
      </c>
      <c r="IH244" t="s">
        <v>81</v>
      </c>
      <c r="II244" t="s">
        <v>81</v>
      </c>
      <c r="IJ244" t="s">
        <v>81</v>
      </c>
      <c r="IK244" t="s">
        <v>81</v>
      </c>
      <c r="IL244" t="s">
        <v>81</v>
      </c>
      <c r="IM244" t="s">
        <v>81</v>
      </c>
      <c r="IN244" t="s">
        <v>81</v>
      </c>
      <c r="IO244" t="s">
        <v>81</v>
      </c>
      <c r="IP244" t="s">
        <v>81</v>
      </c>
      <c r="IQ244" t="s">
        <v>81</v>
      </c>
      <c r="IR244" t="s">
        <v>81</v>
      </c>
      <c r="IS244" t="s">
        <v>81</v>
      </c>
      <c r="IT244" t="s">
        <v>81</v>
      </c>
      <c r="IU244" t="s">
        <v>81</v>
      </c>
      <c r="IV244" t="s">
        <v>81</v>
      </c>
      <c r="IW244" t="s">
        <v>81</v>
      </c>
      <c r="IX244" t="s">
        <v>81</v>
      </c>
      <c r="IY244" t="s">
        <v>81</v>
      </c>
      <c r="IZ244" t="s">
        <v>81</v>
      </c>
      <c r="JA244" t="s">
        <v>81</v>
      </c>
      <c r="JB244" t="s">
        <v>81</v>
      </c>
      <c r="JC244" t="s">
        <v>81</v>
      </c>
      <c r="JD244" t="s">
        <v>81</v>
      </c>
      <c r="JE244" t="s">
        <v>81</v>
      </c>
      <c r="JF244" t="s">
        <v>81</v>
      </c>
      <c r="JG244" t="s">
        <v>81</v>
      </c>
      <c r="JH244" t="s">
        <v>81</v>
      </c>
      <c r="JI244" t="s">
        <v>81</v>
      </c>
      <c r="JJ244" t="s">
        <v>81</v>
      </c>
      <c r="JK244" t="s">
        <v>81</v>
      </c>
      <c r="JL244" t="s">
        <v>81</v>
      </c>
      <c r="JM244" t="s">
        <v>81</v>
      </c>
      <c r="JN244" t="s">
        <v>81</v>
      </c>
      <c r="JO244" t="s">
        <v>81</v>
      </c>
      <c r="JP244" t="s">
        <v>81</v>
      </c>
      <c r="JQ244" t="s">
        <v>81</v>
      </c>
      <c r="JR244" t="s">
        <v>81</v>
      </c>
      <c r="JS244" t="s">
        <v>81</v>
      </c>
      <c r="JT244" t="s">
        <v>81</v>
      </c>
      <c r="JU244" t="s">
        <v>81</v>
      </c>
      <c r="JV244" t="s">
        <v>81</v>
      </c>
      <c r="JW244" t="s">
        <v>81</v>
      </c>
      <c r="JX244" t="s">
        <v>81</v>
      </c>
      <c r="JY244" t="s">
        <v>81</v>
      </c>
      <c r="JZ244" t="s">
        <v>81</v>
      </c>
      <c r="KA244" t="s">
        <v>81</v>
      </c>
      <c r="KB244" t="s">
        <v>81</v>
      </c>
      <c r="KC244" t="s">
        <v>81</v>
      </c>
      <c r="KD244" t="s">
        <v>81</v>
      </c>
      <c r="KE244" t="s">
        <v>81</v>
      </c>
      <c r="KF244" t="s">
        <v>81</v>
      </c>
      <c r="KG244" t="s">
        <v>81</v>
      </c>
      <c r="KH244" t="s">
        <v>81</v>
      </c>
      <c r="KI244" t="s">
        <v>81</v>
      </c>
      <c r="KJ244" t="s">
        <v>81</v>
      </c>
      <c r="KK244" t="s">
        <v>81</v>
      </c>
      <c r="KL244" t="s">
        <v>81</v>
      </c>
      <c r="KM244" t="s">
        <v>81</v>
      </c>
      <c r="KN244" t="s">
        <v>81</v>
      </c>
      <c r="KO244" t="s">
        <v>81</v>
      </c>
      <c r="KP244" t="s">
        <v>81</v>
      </c>
      <c r="KQ244" t="s">
        <v>81</v>
      </c>
      <c r="KR244" t="s">
        <v>81</v>
      </c>
      <c r="KS244" t="s">
        <v>81</v>
      </c>
      <c r="KT244" t="s">
        <v>81</v>
      </c>
      <c r="KU244" t="s">
        <v>81</v>
      </c>
      <c r="KV244" t="s">
        <v>81</v>
      </c>
      <c r="KW244" t="s">
        <v>81</v>
      </c>
      <c r="KX244" t="s">
        <v>81</v>
      </c>
      <c r="KY244" t="s">
        <v>81</v>
      </c>
      <c r="KZ244" t="s">
        <v>81</v>
      </c>
      <c r="LA244" t="s">
        <v>81</v>
      </c>
      <c r="LB244" t="s">
        <v>81</v>
      </c>
      <c r="LC244" t="s">
        <v>81</v>
      </c>
      <c r="LD244" t="s">
        <v>81</v>
      </c>
      <c r="LE244" t="s">
        <v>81</v>
      </c>
      <c r="LF244" t="s">
        <v>81</v>
      </c>
      <c r="LG244" t="s">
        <v>81</v>
      </c>
      <c r="LH244" t="s">
        <v>81</v>
      </c>
      <c r="LI244" t="s">
        <v>81</v>
      </c>
      <c r="LJ244" t="s">
        <v>81</v>
      </c>
      <c r="LK244" t="s">
        <v>81</v>
      </c>
      <c r="LL244" t="s">
        <v>81</v>
      </c>
      <c r="LM244" t="s">
        <v>81</v>
      </c>
      <c r="LN244" t="s">
        <v>81</v>
      </c>
      <c r="LO244" t="s">
        <v>81</v>
      </c>
      <c r="LP244" t="s">
        <v>81</v>
      </c>
      <c r="LQ244" t="s">
        <v>81</v>
      </c>
      <c r="LR244" t="s">
        <v>81</v>
      </c>
      <c r="LS244" t="s">
        <v>81</v>
      </c>
      <c r="LT244" t="s">
        <v>81</v>
      </c>
      <c r="LU244" t="s">
        <v>81</v>
      </c>
      <c r="LV244" t="s">
        <v>81</v>
      </c>
      <c r="LW244" t="s">
        <v>81</v>
      </c>
      <c r="LX244" t="s">
        <v>81</v>
      </c>
      <c r="LY244" t="s">
        <v>81</v>
      </c>
      <c r="LZ244" t="s">
        <v>81</v>
      </c>
      <c r="MA244" t="s">
        <v>81</v>
      </c>
      <c r="MB244" t="s">
        <v>81</v>
      </c>
      <c r="MC244" t="s">
        <v>81</v>
      </c>
      <c r="MD244" t="s">
        <v>81</v>
      </c>
      <c r="ME244" t="s">
        <v>81</v>
      </c>
      <c r="MF244" t="s">
        <v>81</v>
      </c>
      <c r="MG244" t="s">
        <v>81</v>
      </c>
      <c r="MH244" t="s">
        <v>81</v>
      </c>
      <c r="MI244" t="s">
        <v>81</v>
      </c>
      <c r="MJ244" t="s">
        <v>81</v>
      </c>
      <c r="MK244" t="s">
        <v>81</v>
      </c>
      <c r="ML244" t="s">
        <v>81</v>
      </c>
      <c r="MM244" t="s">
        <v>81</v>
      </c>
      <c r="MN244" t="s">
        <v>81</v>
      </c>
      <c r="MO244" t="s">
        <v>81</v>
      </c>
      <c r="MP244" t="s">
        <v>81</v>
      </c>
      <c r="MQ244" t="s">
        <v>81</v>
      </c>
      <c r="MR244" t="s">
        <v>81</v>
      </c>
      <c r="MS244" t="s">
        <v>81</v>
      </c>
      <c r="MT244" t="s">
        <v>81</v>
      </c>
      <c r="MU244" t="s">
        <v>81</v>
      </c>
      <c r="MV244" t="s">
        <v>81</v>
      </c>
      <c r="MW244" t="s">
        <v>81</v>
      </c>
      <c r="MX244" t="s">
        <v>81</v>
      </c>
      <c r="MY244" t="s">
        <v>81</v>
      </c>
      <c r="MZ244" t="s">
        <v>81</v>
      </c>
      <c r="NA244" t="s">
        <v>81</v>
      </c>
      <c r="NB244" t="s">
        <v>81</v>
      </c>
      <c r="NC244" t="s">
        <v>81</v>
      </c>
      <c r="ND244" t="s">
        <v>81</v>
      </c>
      <c r="NE244" t="s">
        <v>81</v>
      </c>
      <c r="NF244" t="s">
        <v>81</v>
      </c>
      <c r="NG244" t="s">
        <v>81</v>
      </c>
      <c r="NH244" t="s">
        <v>81</v>
      </c>
      <c r="NI244" t="s">
        <v>81</v>
      </c>
      <c r="NJ244" t="s">
        <v>81</v>
      </c>
      <c r="NK244" t="s">
        <v>81</v>
      </c>
      <c r="NL244" t="s">
        <v>81</v>
      </c>
      <c r="NM244" t="s">
        <v>81</v>
      </c>
      <c r="NN244" t="s">
        <v>81</v>
      </c>
      <c r="NO244" t="s">
        <v>81</v>
      </c>
      <c r="NP244" t="s">
        <v>81</v>
      </c>
      <c r="NQ244" t="s">
        <v>81</v>
      </c>
      <c r="NR244" t="s">
        <v>81</v>
      </c>
      <c r="NS244" t="s">
        <v>81</v>
      </c>
      <c r="NT244" t="s">
        <v>81</v>
      </c>
      <c r="NU244" t="s">
        <v>81</v>
      </c>
      <c r="NV244" t="s">
        <v>81</v>
      </c>
      <c r="NW244" t="s">
        <v>81</v>
      </c>
      <c r="NX244" t="s">
        <v>81</v>
      </c>
      <c r="NY244" t="s">
        <v>81</v>
      </c>
      <c r="NZ244" t="s">
        <v>81</v>
      </c>
      <c r="OA244" t="s">
        <v>81</v>
      </c>
      <c r="OB244" t="s">
        <v>81</v>
      </c>
      <c r="OC244" t="s">
        <v>81</v>
      </c>
      <c r="OD244" t="s">
        <v>81</v>
      </c>
      <c r="OE244" t="s">
        <v>81</v>
      </c>
      <c r="OF244" t="s">
        <v>81</v>
      </c>
      <c r="OG244" t="s">
        <v>81</v>
      </c>
      <c r="OH244" t="s">
        <v>81</v>
      </c>
      <c r="OI244" t="s">
        <v>81</v>
      </c>
      <c r="OJ244" t="s">
        <v>81</v>
      </c>
      <c r="OK244" t="s">
        <v>81</v>
      </c>
      <c r="OL244" t="s">
        <v>81</v>
      </c>
      <c r="OM244">
        <v>0</v>
      </c>
      <c r="ON244" t="s">
        <v>81</v>
      </c>
      <c r="OO244" t="s">
        <v>81</v>
      </c>
      <c r="OP244">
        <v>0</v>
      </c>
      <c r="OQ244" t="s">
        <v>81</v>
      </c>
      <c r="OR244" t="s">
        <v>81</v>
      </c>
      <c r="OS244">
        <v>0</v>
      </c>
      <c r="OT244" t="s">
        <v>81</v>
      </c>
      <c r="OU244" t="s">
        <v>81</v>
      </c>
      <c r="OV244" t="s">
        <v>81</v>
      </c>
      <c r="OW244" t="s">
        <v>81</v>
      </c>
      <c r="OX244" t="s">
        <v>81</v>
      </c>
      <c r="OY244" t="s">
        <v>81</v>
      </c>
      <c r="OZ244" t="s">
        <v>81</v>
      </c>
      <c r="PA244" t="s">
        <v>81</v>
      </c>
      <c r="PB244" t="s">
        <v>81</v>
      </c>
      <c r="PC244" t="s">
        <v>81</v>
      </c>
      <c r="PD244" t="s">
        <v>81</v>
      </c>
    </row>
    <row r="245" spans="1:420" x14ac:dyDescent="0.35">
      <c r="A245" s="20">
        <v>4031216</v>
      </c>
      <c r="B245" s="20">
        <v>4</v>
      </c>
      <c r="C245" s="20">
        <v>3</v>
      </c>
      <c r="D245" s="20">
        <v>12</v>
      </c>
      <c r="E245" s="20" t="s">
        <v>2289</v>
      </c>
      <c r="F245" s="20">
        <v>28</v>
      </c>
      <c r="G245" s="20">
        <v>2</v>
      </c>
      <c r="H245" s="20">
        <v>2</v>
      </c>
      <c r="I245" s="20">
        <v>3</v>
      </c>
      <c r="J245" t="s">
        <v>81</v>
      </c>
      <c r="K245" t="s">
        <v>81</v>
      </c>
      <c r="L245" s="20">
        <v>50000</v>
      </c>
      <c r="M245" s="20">
        <v>3</v>
      </c>
      <c r="N245" s="20">
        <v>5</v>
      </c>
      <c r="O245" s="20">
        <v>5</v>
      </c>
      <c r="P245" s="20">
        <v>7</v>
      </c>
      <c r="Q245" t="s">
        <v>81</v>
      </c>
      <c r="R245" s="20">
        <v>0.6</v>
      </c>
      <c r="S245" s="20">
        <v>25000</v>
      </c>
      <c r="T245" t="s">
        <v>81</v>
      </c>
      <c r="U245" t="s">
        <v>81</v>
      </c>
      <c r="V245" t="s">
        <v>81</v>
      </c>
      <c r="W245" t="s">
        <v>81</v>
      </c>
      <c r="X245" t="s">
        <v>81</v>
      </c>
      <c r="Y245" t="s">
        <v>81</v>
      </c>
      <c r="Z245" t="s">
        <v>81</v>
      </c>
      <c r="AA245" t="s">
        <v>81</v>
      </c>
      <c r="AB245" t="s">
        <v>81</v>
      </c>
      <c r="AC245" t="s">
        <v>81</v>
      </c>
      <c r="AD245" t="s">
        <v>81</v>
      </c>
      <c r="AE245" t="s">
        <v>81</v>
      </c>
      <c r="AF245" t="s">
        <v>81</v>
      </c>
      <c r="AG245" t="s">
        <v>81</v>
      </c>
      <c r="AH245" t="s">
        <v>81</v>
      </c>
      <c r="AI245" t="s">
        <v>81</v>
      </c>
      <c r="AJ245" t="s">
        <v>81</v>
      </c>
      <c r="AK245" t="s">
        <v>81</v>
      </c>
      <c r="AL245" t="s">
        <v>81</v>
      </c>
      <c r="AM245" t="s">
        <v>81</v>
      </c>
      <c r="AN245" t="s">
        <v>81</v>
      </c>
      <c r="AO245" t="s">
        <v>81</v>
      </c>
      <c r="AP245" t="s">
        <v>81</v>
      </c>
      <c r="AQ245" t="s">
        <v>81</v>
      </c>
      <c r="AR245" t="s">
        <v>81</v>
      </c>
      <c r="AS245" t="s">
        <v>81</v>
      </c>
      <c r="AT245" t="s">
        <v>81</v>
      </c>
      <c r="AU245" t="s">
        <v>81</v>
      </c>
      <c r="AV245">
        <v>2</v>
      </c>
      <c r="AW245">
        <v>15000</v>
      </c>
      <c r="AX245">
        <v>25000</v>
      </c>
      <c r="AY245">
        <v>8500</v>
      </c>
      <c r="AZ245" t="s">
        <v>81</v>
      </c>
      <c r="BA245">
        <v>30000</v>
      </c>
      <c r="BB245">
        <v>45000</v>
      </c>
      <c r="BC245">
        <v>4500</v>
      </c>
      <c r="BD245" t="s">
        <v>81</v>
      </c>
      <c r="BE245" t="s">
        <v>81</v>
      </c>
      <c r="BF245" t="s">
        <v>81</v>
      </c>
      <c r="BG245" t="s">
        <v>81</v>
      </c>
      <c r="BH245" t="s">
        <v>81</v>
      </c>
      <c r="BI245" t="s">
        <v>81</v>
      </c>
      <c r="BJ245" t="s">
        <v>81</v>
      </c>
      <c r="BK245" t="s">
        <v>81</v>
      </c>
      <c r="BL245" t="s">
        <v>81</v>
      </c>
      <c r="BM245" t="s">
        <v>81</v>
      </c>
      <c r="BN245" t="s">
        <v>81</v>
      </c>
      <c r="BO245" t="s">
        <v>81</v>
      </c>
      <c r="BP245" t="s">
        <v>81</v>
      </c>
      <c r="BQ245" t="s">
        <v>81</v>
      </c>
      <c r="BR245" t="s">
        <v>81</v>
      </c>
      <c r="BS245" t="s">
        <v>81</v>
      </c>
      <c r="BT245" t="s">
        <v>81</v>
      </c>
      <c r="BU245">
        <v>1</v>
      </c>
      <c r="BV245" t="s">
        <v>81</v>
      </c>
      <c r="BW245" t="s">
        <v>81</v>
      </c>
      <c r="BX245" t="s">
        <v>81</v>
      </c>
      <c r="BY245">
        <v>4</v>
      </c>
      <c r="BZ245" t="s">
        <v>81</v>
      </c>
      <c r="CA245" t="s">
        <v>81</v>
      </c>
      <c r="CB245" t="s">
        <v>81</v>
      </c>
      <c r="CC245" t="s">
        <v>81</v>
      </c>
      <c r="CD245" t="s">
        <v>81</v>
      </c>
      <c r="CE245" t="s">
        <v>81</v>
      </c>
      <c r="CF245" t="s">
        <v>81</v>
      </c>
      <c r="CG245" t="s">
        <v>81</v>
      </c>
      <c r="CH245" t="s">
        <v>81</v>
      </c>
      <c r="CI245" t="s">
        <v>81</v>
      </c>
      <c r="CJ245" t="s">
        <v>81</v>
      </c>
      <c r="CK245" t="s">
        <v>81</v>
      </c>
      <c r="CL245" t="s">
        <v>81</v>
      </c>
      <c r="CM245">
        <v>3</v>
      </c>
      <c r="CN245">
        <v>1</v>
      </c>
      <c r="CO245">
        <v>1</v>
      </c>
      <c r="CP245" t="s">
        <v>81</v>
      </c>
      <c r="CQ245" t="s">
        <v>81</v>
      </c>
      <c r="CR245" t="s">
        <v>81</v>
      </c>
      <c r="CS245">
        <v>1</v>
      </c>
      <c r="CT245" t="s">
        <v>81</v>
      </c>
      <c r="CU245" t="s">
        <v>81</v>
      </c>
      <c r="CV245" t="s">
        <v>81</v>
      </c>
      <c r="CW245" t="s">
        <v>81</v>
      </c>
      <c r="CX245" t="s">
        <v>81</v>
      </c>
      <c r="CY245" t="s">
        <v>81</v>
      </c>
      <c r="CZ245" t="s">
        <v>81</v>
      </c>
      <c r="DA245" t="s">
        <v>81</v>
      </c>
      <c r="DB245" t="s">
        <v>81</v>
      </c>
      <c r="DC245" t="s">
        <v>81</v>
      </c>
      <c r="DD245" t="s">
        <v>81</v>
      </c>
      <c r="DE245" t="s">
        <v>81</v>
      </c>
      <c r="DF245" t="s">
        <v>81</v>
      </c>
      <c r="DG245">
        <v>8</v>
      </c>
      <c r="DH245">
        <v>1</v>
      </c>
      <c r="DI245" t="s">
        <v>81</v>
      </c>
      <c r="DJ245" t="s">
        <v>81</v>
      </c>
      <c r="DK245" t="s">
        <v>81</v>
      </c>
      <c r="DL245" t="s">
        <v>81</v>
      </c>
      <c r="DM245" t="s">
        <v>81</v>
      </c>
      <c r="DN245">
        <v>1</v>
      </c>
      <c r="DO245" t="s">
        <v>81</v>
      </c>
      <c r="DP245" t="s">
        <v>81</v>
      </c>
      <c r="DQ245" t="s">
        <v>81</v>
      </c>
      <c r="DR245">
        <v>1</v>
      </c>
      <c r="DS245" t="s">
        <v>81</v>
      </c>
      <c r="DT245" t="s">
        <v>81</v>
      </c>
      <c r="DU245" t="s">
        <v>81</v>
      </c>
      <c r="DV245" t="s">
        <v>81</v>
      </c>
      <c r="DW245" t="s">
        <v>81</v>
      </c>
      <c r="DX245">
        <v>1</v>
      </c>
      <c r="DY245" t="s">
        <v>81</v>
      </c>
      <c r="DZ245" t="s">
        <v>81</v>
      </c>
      <c r="EA245" t="s">
        <v>81</v>
      </c>
      <c r="EB245">
        <v>10</v>
      </c>
      <c r="EC245" t="s">
        <v>81</v>
      </c>
      <c r="ED245" t="s">
        <v>81</v>
      </c>
      <c r="EE245" t="s">
        <v>81</v>
      </c>
      <c r="EF245" t="s">
        <v>81</v>
      </c>
      <c r="EG245" t="s">
        <v>81</v>
      </c>
      <c r="EH245" t="s">
        <v>81</v>
      </c>
      <c r="EI245" t="s">
        <v>81</v>
      </c>
      <c r="EJ245" t="s">
        <v>81</v>
      </c>
      <c r="EK245" t="s">
        <v>81</v>
      </c>
      <c r="EL245" t="s">
        <v>81</v>
      </c>
      <c r="EM245" t="s">
        <v>81</v>
      </c>
      <c r="EN245" t="s">
        <v>81</v>
      </c>
      <c r="EO245" t="s">
        <v>81</v>
      </c>
      <c r="EP245">
        <v>5</v>
      </c>
      <c r="EQ245">
        <v>5</v>
      </c>
      <c r="ER245">
        <v>1</v>
      </c>
      <c r="ES245" t="s">
        <v>81</v>
      </c>
      <c r="ET245" t="s">
        <v>81</v>
      </c>
      <c r="EU245" t="s">
        <v>81</v>
      </c>
      <c r="EV245">
        <v>1</v>
      </c>
      <c r="EW245" t="s">
        <v>81</v>
      </c>
      <c r="EX245" t="s">
        <v>81</v>
      </c>
      <c r="EY245" t="s">
        <v>81</v>
      </c>
      <c r="EZ245" t="s">
        <v>81</v>
      </c>
      <c r="FA245" t="s">
        <v>81</v>
      </c>
      <c r="FB245" t="s">
        <v>81</v>
      </c>
      <c r="FC245" t="s">
        <v>81</v>
      </c>
      <c r="FD245" t="s">
        <v>81</v>
      </c>
      <c r="FE245" t="s">
        <v>81</v>
      </c>
      <c r="FF245" t="s">
        <v>81</v>
      </c>
      <c r="FG245" t="s">
        <v>81</v>
      </c>
      <c r="FH245" t="s">
        <v>81</v>
      </c>
      <c r="FI245" t="s">
        <v>81</v>
      </c>
      <c r="FJ245">
        <v>8</v>
      </c>
      <c r="FK245">
        <v>4</v>
      </c>
      <c r="FL245" t="s">
        <v>81</v>
      </c>
      <c r="FM245" t="s">
        <v>81</v>
      </c>
      <c r="FN245" t="s">
        <v>81</v>
      </c>
      <c r="FO245" t="s">
        <v>81</v>
      </c>
      <c r="FP245" t="s">
        <v>81</v>
      </c>
      <c r="FQ245">
        <v>1</v>
      </c>
      <c r="FR245" t="s">
        <v>81</v>
      </c>
      <c r="FS245" t="s">
        <v>81</v>
      </c>
      <c r="FT245" t="s">
        <v>81</v>
      </c>
      <c r="FU245">
        <v>1</v>
      </c>
      <c r="FV245" t="s">
        <v>81</v>
      </c>
      <c r="FW245" t="s">
        <v>81</v>
      </c>
      <c r="FX245" t="s">
        <v>81</v>
      </c>
      <c r="FY245" t="s">
        <v>81</v>
      </c>
      <c r="FZ245" t="s">
        <v>81</v>
      </c>
      <c r="GA245" t="s">
        <v>81</v>
      </c>
      <c r="GB245" t="s">
        <v>81</v>
      </c>
      <c r="GC245" t="s">
        <v>81</v>
      </c>
      <c r="GD245" t="s">
        <v>81</v>
      </c>
      <c r="GE245" t="s">
        <v>81</v>
      </c>
      <c r="GF245" t="s">
        <v>81</v>
      </c>
      <c r="GG245" t="s">
        <v>81</v>
      </c>
      <c r="GH245" t="s">
        <v>81</v>
      </c>
      <c r="GI245" t="s">
        <v>81</v>
      </c>
      <c r="GJ245" t="s">
        <v>81</v>
      </c>
      <c r="GK245" t="s">
        <v>81</v>
      </c>
      <c r="GL245" t="s">
        <v>81</v>
      </c>
      <c r="GM245" t="s">
        <v>81</v>
      </c>
      <c r="GN245" t="s">
        <v>81</v>
      </c>
      <c r="GO245" t="s">
        <v>81</v>
      </c>
      <c r="GP245" t="s">
        <v>81</v>
      </c>
      <c r="GQ245" t="s">
        <v>81</v>
      </c>
      <c r="GR245" t="s">
        <v>81</v>
      </c>
      <c r="GS245" t="s">
        <v>81</v>
      </c>
      <c r="GT245" t="s">
        <v>81</v>
      </c>
      <c r="GU245" t="s">
        <v>81</v>
      </c>
      <c r="GV245" t="s">
        <v>81</v>
      </c>
      <c r="GW245" t="s">
        <v>81</v>
      </c>
      <c r="GX245" t="s">
        <v>81</v>
      </c>
      <c r="GY245" t="s">
        <v>81</v>
      </c>
      <c r="GZ245" t="s">
        <v>81</v>
      </c>
      <c r="HA245" t="s">
        <v>81</v>
      </c>
      <c r="HB245" t="s">
        <v>81</v>
      </c>
      <c r="HC245" t="s">
        <v>81</v>
      </c>
      <c r="HD245" t="s">
        <v>81</v>
      </c>
      <c r="HE245" t="s">
        <v>81</v>
      </c>
      <c r="HF245" t="s">
        <v>81</v>
      </c>
      <c r="HG245" t="s">
        <v>81</v>
      </c>
      <c r="HH245" t="s">
        <v>81</v>
      </c>
      <c r="HI245" t="s">
        <v>81</v>
      </c>
      <c r="HJ245" t="s">
        <v>81</v>
      </c>
      <c r="HK245" t="s">
        <v>81</v>
      </c>
      <c r="HL245" t="s">
        <v>81</v>
      </c>
      <c r="HM245" t="s">
        <v>81</v>
      </c>
      <c r="HN245" t="s">
        <v>81</v>
      </c>
      <c r="HO245" t="s">
        <v>81</v>
      </c>
      <c r="HP245" t="s">
        <v>81</v>
      </c>
      <c r="HQ245" t="s">
        <v>81</v>
      </c>
      <c r="HR245" t="s">
        <v>81</v>
      </c>
      <c r="HS245" t="s">
        <v>81</v>
      </c>
      <c r="HT245" t="s">
        <v>81</v>
      </c>
      <c r="HU245" t="s">
        <v>81</v>
      </c>
      <c r="HV245" t="s">
        <v>81</v>
      </c>
      <c r="HW245" t="s">
        <v>81</v>
      </c>
      <c r="HX245" t="s">
        <v>81</v>
      </c>
      <c r="HY245" t="s">
        <v>81</v>
      </c>
      <c r="HZ245" t="s">
        <v>81</v>
      </c>
      <c r="IA245" t="s">
        <v>81</v>
      </c>
      <c r="IB245" t="s">
        <v>81</v>
      </c>
      <c r="IC245" t="s">
        <v>81</v>
      </c>
      <c r="ID245" t="s">
        <v>81</v>
      </c>
      <c r="IE245" t="s">
        <v>81</v>
      </c>
      <c r="IF245" t="s">
        <v>81</v>
      </c>
      <c r="IG245" t="s">
        <v>81</v>
      </c>
      <c r="IH245" t="s">
        <v>81</v>
      </c>
      <c r="II245" t="s">
        <v>81</v>
      </c>
      <c r="IJ245" t="s">
        <v>81</v>
      </c>
      <c r="IK245" t="s">
        <v>81</v>
      </c>
      <c r="IL245" t="s">
        <v>81</v>
      </c>
      <c r="IM245" t="s">
        <v>81</v>
      </c>
      <c r="IN245" t="s">
        <v>81</v>
      </c>
      <c r="IO245" t="s">
        <v>81</v>
      </c>
      <c r="IP245" t="s">
        <v>81</v>
      </c>
      <c r="IQ245" t="s">
        <v>81</v>
      </c>
      <c r="IR245" t="s">
        <v>81</v>
      </c>
      <c r="IS245" t="s">
        <v>81</v>
      </c>
      <c r="IT245" t="s">
        <v>81</v>
      </c>
      <c r="IU245" t="s">
        <v>81</v>
      </c>
      <c r="IV245" t="s">
        <v>81</v>
      </c>
      <c r="IW245" t="s">
        <v>81</v>
      </c>
      <c r="IX245" t="s">
        <v>81</v>
      </c>
      <c r="IY245" t="s">
        <v>81</v>
      </c>
      <c r="IZ245" t="s">
        <v>81</v>
      </c>
      <c r="JA245" t="s">
        <v>81</v>
      </c>
      <c r="JB245" t="s">
        <v>81</v>
      </c>
      <c r="JC245" t="s">
        <v>81</v>
      </c>
      <c r="JD245" t="s">
        <v>81</v>
      </c>
      <c r="JE245" t="s">
        <v>81</v>
      </c>
      <c r="JF245" t="s">
        <v>81</v>
      </c>
      <c r="JG245" t="s">
        <v>81</v>
      </c>
      <c r="JH245" t="s">
        <v>81</v>
      </c>
      <c r="JI245" t="s">
        <v>81</v>
      </c>
      <c r="JJ245" t="s">
        <v>81</v>
      </c>
      <c r="JK245" t="s">
        <v>81</v>
      </c>
      <c r="JL245" t="s">
        <v>81</v>
      </c>
      <c r="JM245" t="s">
        <v>81</v>
      </c>
      <c r="JN245" t="s">
        <v>81</v>
      </c>
      <c r="JO245" t="s">
        <v>81</v>
      </c>
      <c r="JP245" t="s">
        <v>81</v>
      </c>
      <c r="JQ245" t="s">
        <v>81</v>
      </c>
      <c r="JR245" t="s">
        <v>81</v>
      </c>
      <c r="JS245" t="s">
        <v>81</v>
      </c>
      <c r="JT245" t="s">
        <v>81</v>
      </c>
      <c r="JU245" t="s">
        <v>81</v>
      </c>
      <c r="JV245" t="s">
        <v>81</v>
      </c>
      <c r="JW245" t="s">
        <v>81</v>
      </c>
      <c r="JX245" t="s">
        <v>81</v>
      </c>
      <c r="JY245" t="s">
        <v>81</v>
      </c>
      <c r="JZ245" t="s">
        <v>81</v>
      </c>
      <c r="KA245" t="s">
        <v>81</v>
      </c>
      <c r="KB245" t="s">
        <v>81</v>
      </c>
      <c r="KC245" t="s">
        <v>81</v>
      </c>
      <c r="KD245" t="s">
        <v>81</v>
      </c>
      <c r="KE245" t="s">
        <v>81</v>
      </c>
      <c r="KF245" t="s">
        <v>81</v>
      </c>
      <c r="KG245" t="s">
        <v>81</v>
      </c>
      <c r="KH245" t="s">
        <v>81</v>
      </c>
      <c r="KI245" t="s">
        <v>81</v>
      </c>
      <c r="KJ245" t="s">
        <v>81</v>
      </c>
      <c r="KK245" t="s">
        <v>81</v>
      </c>
      <c r="KL245" t="s">
        <v>81</v>
      </c>
      <c r="KM245" t="s">
        <v>81</v>
      </c>
      <c r="KN245" t="s">
        <v>81</v>
      </c>
      <c r="KO245" t="s">
        <v>81</v>
      </c>
      <c r="KP245" t="s">
        <v>81</v>
      </c>
      <c r="KQ245" t="s">
        <v>81</v>
      </c>
      <c r="KR245" t="s">
        <v>81</v>
      </c>
      <c r="KS245" t="s">
        <v>81</v>
      </c>
      <c r="KT245" t="s">
        <v>81</v>
      </c>
      <c r="KU245" t="s">
        <v>81</v>
      </c>
      <c r="KV245" t="s">
        <v>81</v>
      </c>
      <c r="KW245" t="s">
        <v>81</v>
      </c>
      <c r="KX245" t="s">
        <v>81</v>
      </c>
      <c r="KY245" t="s">
        <v>81</v>
      </c>
      <c r="KZ245" t="s">
        <v>81</v>
      </c>
      <c r="LA245" t="s">
        <v>81</v>
      </c>
      <c r="LB245" t="s">
        <v>81</v>
      </c>
      <c r="LC245" t="s">
        <v>81</v>
      </c>
      <c r="LD245" t="s">
        <v>81</v>
      </c>
      <c r="LE245" t="s">
        <v>81</v>
      </c>
      <c r="LF245" t="s">
        <v>81</v>
      </c>
      <c r="LG245" t="s">
        <v>81</v>
      </c>
      <c r="LH245" t="s">
        <v>81</v>
      </c>
      <c r="LI245" t="s">
        <v>81</v>
      </c>
      <c r="LJ245" t="s">
        <v>81</v>
      </c>
      <c r="LK245" t="s">
        <v>81</v>
      </c>
      <c r="LL245" t="s">
        <v>81</v>
      </c>
      <c r="LM245" t="s">
        <v>81</v>
      </c>
      <c r="LN245" t="s">
        <v>81</v>
      </c>
      <c r="LO245" t="s">
        <v>81</v>
      </c>
      <c r="LP245" t="s">
        <v>81</v>
      </c>
      <c r="LQ245" t="s">
        <v>81</v>
      </c>
      <c r="LR245" t="s">
        <v>81</v>
      </c>
      <c r="LS245" t="s">
        <v>81</v>
      </c>
      <c r="LT245" t="s">
        <v>81</v>
      </c>
      <c r="LU245" t="s">
        <v>81</v>
      </c>
      <c r="LV245" t="s">
        <v>81</v>
      </c>
      <c r="LW245" t="s">
        <v>81</v>
      </c>
      <c r="LX245" t="s">
        <v>81</v>
      </c>
      <c r="LY245" t="s">
        <v>81</v>
      </c>
      <c r="LZ245" t="s">
        <v>81</v>
      </c>
      <c r="MA245" t="s">
        <v>81</v>
      </c>
      <c r="MB245" t="s">
        <v>81</v>
      </c>
      <c r="MC245" t="s">
        <v>81</v>
      </c>
      <c r="MD245" t="s">
        <v>81</v>
      </c>
      <c r="ME245" t="s">
        <v>81</v>
      </c>
      <c r="MF245" t="s">
        <v>81</v>
      </c>
      <c r="MG245" t="s">
        <v>81</v>
      </c>
      <c r="MH245" t="s">
        <v>81</v>
      </c>
      <c r="MI245" t="s">
        <v>81</v>
      </c>
      <c r="MJ245" t="s">
        <v>81</v>
      </c>
      <c r="MK245" t="s">
        <v>81</v>
      </c>
      <c r="ML245" t="s">
        <v>81</v>
      </c>
      <c r="MM245" t="s">
        <v>81</v>
      </c>
      <c r="MN245" t="s">
        <v>81</v>
      </c>
      <c r="MO245" t="s">
        <v>81</v>
      </c>
      <c r="MP245" t="s">
        <v>81</v>
      </c>
      <c r="MQ245" t="s">
        <v>81</v>
      </c>
      <c r="MR245" t="s">
        <v>81</v>
      </c>
      <c r="MS245" t="s">
        <v>81</v>
      </c>
      <c r="MT245" t="s">
        <v>81</v>
      </c>
      <c r="MU245" t="s">
        <v>81</v>
      </c>
      <c r="MV245" t="s">
        <v>81</v>
      </c>
      <c r="MW245" t="s">
        <v>81</v>
      </c>
      <c r="MX245" t="s">
        <v>81</v>
      </c>
      <c r="MY245" t="s">
        <v>81</v>
      </c>
      <c r="MZ245" t="s">
        <v>81</v>
      </c>
      <c r="NA245" t="s">
        <v>81</v>
      </c>
      <c r="NB245" t="s">
        <v>81</v>
      </c>
      <c r="NC245" t="s">
        <v>81</v>
      </c>
      <c r="ND245" t="s">
        <v>81</v>
      </c>
      <c r="NE245" t="s">
        <v>81</v>
      </c>
      <c r="NF245" t="s">
        <v>81</v>
      </c>
      <c r="NG245" t="s">
        <v>81</v>
      </c>
      <c r="NH245" t="s">
        <v>81</v>
      </c>
      <c r="NI245" t="s">
        <v>81</v>
      </c>
      <c r="NJ245" t="s">
        <v>81</v>
      </c>
      <c r="NK245" t="s">
        <v>81</v>
      </c>
      <c r="NL245" t="s">
        <v>81</v>
      </c>
      <c r="NM245" t="s">
        <v>81</v>
      </c>
      <c r="NN245" t="s">
        <v>81</v>
      </c>
      <c r="NO245" t="s">
        <v>81</v>
      </c>
      <c r="NP245" t="s">
        <v>81</v>
      </c>
      <c r="NQ245" t="s">
        <v>81</v>
      </c>
      <c r="NR245" t="s">
        <v>81</v>
      </c>
      <c r="NS245" t="s">
        <v>81</v>
      </c>
      <c r="NT245" t="s">
        <v>81</v>
      </c>
      <c r="NU245" t="s">
        <v>81</v>
      </c>
      <c r="NV245" t="s">
        <v>81</v>
      </c>
      <c r="NW245" t="s">
        <v>81</v>
      </c>
      <c r="NX245" t="s">
        <v>81</v>
      </c>
      <c r="NY245" t="s">
        <v>81</v>
      </c>
      <c r="NZ245" t="s">
        <v>81</v>
      </c>
      <c r="OA245" t="s">
        <v>81</v>
      </c>
      <c r="OB245" t="s">
        <v>81</v>
      </c>
      <c r="OC245" t="s">
        <v>81</v>
      </c>
      <c r="OD245" t="s">
        <v>81</v>
      </c>
      <c r="OE245" t="s">
        <v>81</v>
      </c>
      <c r="OF245" t="s">
        <v>81</v>
      </c>
      <c r="OG245" t="s">
        <v>81</v>
      </c>
      <c r="OH245" t="s">
        <v>81</v>
      </c>
      <c r="OI245" t="s">
        <v>81</v>
      </c>
      <c r="OJ245" t="s">
        <v>81</v>
      </c>
      <c r="OK245" t="s">
        <v>81</v>
      </c>
      <c r="OL245" t="s">
        <v>81</v>
      </c>
      <c r="OM245">
        <v>1</v>
      </c>
      <c r="ON245">
        <v>2</v>
      </c>
      <c r="OO245">
        <v>1</v>
      </c>
      <c r="OP245">
        <v>1</v>
      </c>
      <c r="OQ245">
        <v>2</v>
      </c>
      <c r="OR245">
        <v>1</v>
      </c>
      <c r="OS245" t="s">
        <v>81</v>
      </c>
      <c r="OT245" t="s">
        <v>81</v>
      </c>
      <c r="OU245" t="s">
        <v>81</v>
      </c>
      <c r="OV245" t="s">
        <v>81</v>
      </c>
      <c r="OW245" t="s">
        <v>81</v>
      </c>
      <c r="OX245" t="s">
        <v>81</v>
      </c>
      <c r="OY245" t="s">
        <v>81</v>
      </c>
      <c r="OZ245" t="s">
        <v>81</v>
      </c>
      <c r="PA245" t="s">
        <v>81</v>
      </c>
      <c r="PB245" t="s">
        <v>81</v>
      </c>
      <c r="PC245" t="s">
        <v>81</v>
      </c>
      <c r="PD245" t="s">
        <v>81</v>
      </c>
    </row>
    <row r="246" spans="1:420" x14ac:dyDescent="0.35">
      <c r="A246" s="108">
        <v>4031217</v>
      </c>
      <c r="B246" s="108">
        <v>4</v>
      </c>
      <c r="C246" s="108">
        <v>3</v>
      </c>
      <c r="D246" s="108">
        <v>12</v>
      </c>
      <c r="E246" s="108" t="s">
        <v>2296</v>
      </c>
      <c r="F246" s="20">
        <v>7</v>
      </c>
      <c r="G246" s="20">
        <v>1</v>
      </c>
      <c r="H246" s="20">
        <v>1</v>
      </c>
      <c r="I246" s="20">
        <v>250</v>
      </c>
      <c r="J246" t="s">
        <v>81</v>
      </c>
      <c r="K246" t="s">
        <v>81</v>
      </c>
      <c r="L246" s="20">
        <v>1200</v>
      </c>
      <c r="M246" s="20">
        <v>3</v>
      </c>
      <c r="N246" s="20">
        <v>4</v>
      </c>
      <c r="O246" s="20">
        <v>4</v>
      </c>
      <c r="P246" s="20">
        <v>4</v>
      </c>
      <c r="Q246" s="20">
        <v>5</v>
      </c>
      <c r="R246" s="20">
        <v>0.5</v>
      </c>
      <c r="S246" s="20">
        <v>50000</v>
      </c>
      <c r="T246" s="20">
        <v>13</v>
      </c>
      <c r="U246" s="20">
        <v>1</v>
      </c>
      <c r="V246" s="20">
        <v>1</v>
      </c>
      <c r="W246" s="20">
        <v>15</v>
      </c>
      <c r="X246" s="20">
        <v>14</v>
      </c>
      <c r="Y246" s="20">
        <v>0.68</v>
      </c>
      <c r="Z246" t="s">
        <v>81</v>
      </c>
      <c r="AA246" s="20">
        <v>4</v>
      </c>
      <c r="AB246" s="20">
        <v>2</v>
      </c>
      <c r="AC246" s="20">
        <v>2</v>
      </c>
      <c r="AD246" s="20">
        <v>8</v>
      </c>
      <c r="AE246" t="s">
        <v>81</v>
      </c>
      <c r="AF246" s="20">
        <v>0.25</v>
      </c>
      <c r="AG246" s="20">
        <v>26000</v>
      </c>
      <c r="AH246" s="20">
        <v>24</v>
      </c>
      <c r="AI246" s="20">
        <v>2</v>
      </c>
      <c r="AJ246" s="20">
        <v>2</v>
      </c>
      <c r="AK246" s="20">
        <v>7</v>
      </c>
      <c r="AL246" t="s">
        <v>81</v>
      </c>
      <c r="AM246" s="20">
        <v>1.5</v>
      </c>
      <c r="AN246" s="108">
        <v>40000</v>
      </c>
      <c r="AO246" t="s">
        <v>81</v>
      </c>
      <c r="AP246" t="s">
        <v>81</v>
      </c>
      <c r="AQ246" t="s">
        <v>81</v>
      </c>
      <c r="AR246" t="s">
        <v>81</v>
      </c>
      <c r="AS246" t="s">
        <v>81</v>
      </c>
      <c r="AT246" t="s">
        <v>81</v>
      </c>
      <c r="AU246" t="s">
        <v>81</v>
      </c>
      <c r="AV246">
        <v>5</v>
      </c>
      <c r="AW246">
        <v>10000</v>
      </c>
      <c r="AX246">
        <v>18000</v>
      </c>
      <c r="AY246">
        <v>50000</v>
      </c>
      <c r="AZ246" t="s">
        <v>81</v>
      </c>
      <c r="BA246" t="s">
        <v>81</v>
      </c>
      <c r="BB246">
        <v>10000</v>
      </c>
      <c r="BC246" t="s">
        <v>81</v>
      </c>
      <c r="BD246" t="s">
        <v>81</v>
      </c>
      <c r="BE246" t="s">
        <v>81</v>
      </c>
      <c r="BF246">
        <v>20000</v>
      </c>
      <c r="BG246">
        <v>7000</v>
      </c>
      <c r="BH246" t="s">
        <v>81</v>
      </c>
      <c r="BI246" t="s">
        <v>81</v>
      </c>
      <c r="BJ246">
        <v>15000</v>
      </c>
      <c r="BK246" t="s">
        <v>81</v>
      </c>
      <c r="BL246" t="s">
        <v>81</v>
      </c>
      <c r="BM246" t="s">
        <v>81</v>
      </c>
      <c r="BN246">
        <v>25000</v>
      </c>
      <c r="BO246" t="s">
        <v>81</v>
      </c>
      <c r="BP246" t="s">
        <v>81</v>
      </c>
      <c r="BQ246" t="s">
        <v>81</v>
      </c>
      <c r="BR246" t="s">
        <v>81</v>
      </c>
      <c r="BS246" t="s">
        <v>81</v>
      </c>
      <c r="BT246" t="s">
        <v>81</v>
      </c>
      <c r="BU246">
        <v>1</v>
      </c>
      <c r="BV246" t="s">
        <v>81</v>
      </c>
      <c r="BW246">
        <v>1</v>
      </c>
      <c r="BX246" t="s">
        <v>81</v>
      </c>
      <c r="BY246">
        <v>1</v>
      </c>
      <c r="BZ246" t="s">
        <v>81</v>
      </c>
      <c r="CA246" t="s">
        <v>81</v>
      </c>
      <c r="CB246" t="s">
        <v>81</v>
      </c>
      <c r="CC246" t="s">
        <v>81</v>
      </c>
      <c r="CD246" t="s">
        <v>81</v>
      </c>
      <c r="CE246" t="s">
        <v>81</v>
      </c>
      <c r="CF246" t="s">
        <v>81</v>
      </c>
      <c r="CG246" t="s">
        <v>81</v>
      </c>
      <c r="CH246" t="s">
        <v>81</v>
      </c>
      <c r="CI246" t="s">
        <v>81</v>
      </c>
      <c r="CJ246">
        <v>1</v>
      </c>
      <c r="CK246" t="s">
        <v>81</v>
      </c>
      <c r="CL246" t="s">
        <v>81</v>
      </c>
      <c r="CM246">
        <v>4</v>
      </c>
      <c r="CN246">
        <v>1</v>
      </c>
      <c r="CO246">
        <v>1</v>
      </c>
      <c r="CP246" t="s">
        <v>81</v>
      </c>
      <c r="CQ246" t="s">
        <v>81</v>
      </c>
      <c r="CR246" t="s">
        <v>81</v>
      </c>
      <c r="CS246">
        <v>1</v>
      </c>
      <c r="CT246">
        <v>1</v>
      </c>
      <c r="CU246" t="s">
        <v>81</v>
      </c>
      <c r="CV246" t="s">
        <v>81</v>
      </c>
      <c r="CW246">
        <v>4</v>
      </c>
      <c r="CX246">
        <v>1</v>
      </c>
      <c r="CY246" t="s">
        <v>81</v>
      </c>
      <c r="CZ246" t="s">
        <v>81</v>
      </c>
      <c r="DA246" t="s">
        <v>81</v>
      </c>
      <c r="DB246" t="s">
        <v>81</v>
      </c>
      <c r="DC246" t="s">
        <v>81</v>
      </c>
      <c r="DD246" t="s">
        <v>81</v>
      </c>
      <c r="DE246" t="s">
        <v>81</v>
      </c>
      <c r="DF246">
        <v>1</v>
      </c>
      <c r="DG246">
        <v>4</v>
      </c>
      <c r="DH246">
        <v>2</v>
      </c>
      <c r="DI246" t="s">
        <v>81</v>
      </c>
      <c r="DJ246" t="s">
        <v>81</v>
      </c>
      <c r="DK246" t="s">
        <v>81</v>
      </c>
      <c r="DL246" t="s">
        <v>81</v>
      </c>
      <c r="DM246" t="s">
        <v>81</v>
      </c>
      <c r="DN246" t="s">
        <v>81</v>
      </c>
      <c r="DO246" t="s">
        <v>81</v>
      </c>
      <c r="DP246" t="s">
        <v>81</v>
      </c>
      <c r="DQ246">
        <v>4</v>
      </c>
      <c r="DR246">
        <v>1</v>
      </c>
      <c r="DS246" t="s">
        <v>81</v>
      </c>
      <c r="DT246" t="s">
        <v>81</v>
      </c>
      <c r="DU246" t="s">
        <v>81</v>
      </c>
      <c r="DV246" t="s">
        <v>81</v>
      </c>
      <c r="DW246" t="s">
        <v>81</v>
      </c>
      <c r="DX246">
        <v>1</v>
      </c>
      <c r="DY246" t="s">
        <v>81</v>
      </c>
      <c r="DZ246">
        <v>1</v>
      </c>
      <c r="EA246" t="s">
        <v>81</v>
      </c>
      <c r="EB246">
        <v>1</v>
      </c>
      <c r="EC246" t="s">
        <v>81</v>
      </c>
      <c r="ED246" t="s">
        <v>81</v>
      </c>
      <c r="EE246" t="s">
        <v>81</v>
      </c>
      <c r="EF246" t="s">
        <v>81</v>
      </c>
      <c r="EG246" t="s">
        <v>81</v>
      </c>
      <c r="EH246" t="s">
        <v>81</v>
      </c>
      <c r="EI246" t="s">
        <v>81</v>
      </c>
      <c r="EJ246" t="s">
        <v>81</v>
      </c>
      <c r="EK246" t="s">
        <v>81</v>
      </c>
      <c r="EL246" t="s">
        <v>81</v>
      </c>
      <c r="EM246">
        <v>1</v>
      </c>
      <c r="EN246" t="s">
        <v>81</v>
      </c>
      <c r="EO246" t="s">
        <v>81</v>
      </c>
      <c r="EP246">
        <v>3</v>
      </c>
      <c r="EQ246">
        <v>1</v>
      </c>
      <c r="ER246">
        <v>1</v>
      </c>
      <c r="ES246" t="s">
        <v>81</v>
      </c>
      <c r="ET246" t="s">
        <v>81</v>
      </c>
      <c r="EU246" t="s">
        <v>81</v>
      </c>
      <c r="EV246">
        <v>1</v>
      </c>
      <c r="EW246">
        <v>1</v>
      </c>
      <c r="EX246" t="s">
        <v>81</v>
      </c>
      <c r="EY246" t="s">
        <v>81</v>
      </c>
      <c r="EZ246">
        <v>4</v>
      </c>
      <c r="FA246">
        <v>3</v>
      </c>
      <c r="FB246" t="s">
        <v>81</v>
      </c>
      <c r="FC246" t="s">
        <v>81</v>
      </c>
      <c r="FD246" t="s">
        <v>81</v>
      </c>
      <c r="FE246" t="s">
        <v>81</v>
      </c>
      <c r="FF246" t="s">
        <v>81</v>
      </c>
      <c r="FG246" t="s">
        <v>81</v>
      </c>
      <c r="FH246" t="s">
        <v>81</v>
      </c>
      <c r="FI246">
        <v>2</v>
      </c>
      <c r="FJ246">
        <v>5</v>
      </c>
      <c r="FK246">
        <v>1</v>
      </c>
      <c r="FL246">
        <v>1</v>
      </c>
      <c r="FM246" t="s">
        <v>81</v>
      </c>
      <c r="FN246" t="s">
        <v>81</v>
      </c>
      <c r="FO246">
        <v>3</v>
      </c>
      <c r="FP246">
        <v>3</v>
      </c>
      <c r="FQ246">
        <v>1</v>
      </c>
      <c r="FR246" t="s">
        <v>81</v>
      </c>
      <c r="FS246" t="s">
        <v>81</v>
      </c>
      <c r="FT246" t="s">
        <v>81</v>
      </c>
      <c r="FU246">
        <v>1</v>
      </c>
      <c r="FV246" t="s">
        <v>81</v>
      </c>
      <c r="FW246" t="s">
        <v>81</v>
      </c>
      <c r="FX246" t="s">
        <v>81</v>
      </c>
      <c r="FY246" t="s">
        <v>81</v>
      </c>
      <c r="FZ246" t="s">
        <v>81</v>
      </c>
      <c r="GA246">
        <v>1</v>
      </c>
      <c r="GB246" t="s">
        <v>81</v>
      </c>
      <c r="GC246">
        <v>1</v>
      </c>
      <c r="GD246" t="s">
        <v>81</v>
      </c>
      <c r="GE246">
        <v>1</v>
      </c>
      <c r="GF246" t="s">
        <v>81</v>
      </c>
      <c r="GG246" t="s">
        <v>81</v>
      </c>
      <c r="GH246" t="s">
        <v>81</v>
      </c>
      <c r="GI246" t="s">
        <v>81</v>
      </c>
      <c r="GJ246" t="s">
        <v>81</v>
      </c>
      <c r="GK246" t="s">
        <v>81</v>
      </c>
      <c r="GL246" t="s">
        <v>81</v>
      </c>
      <c r="GM246" t="s">
        <v>81</v>
      </c>
      <c r="GN246" t="s">
        <v>81</v>
      </c>
      <c r="GO246" t="s">
        <v>81</v>
      </c>
      <c r="GP246">
        <v>1</v>
      </c>
      <c r="GQ246" t="s">
        <v>81</v>
      </c>
      <c r="GR246" t="s">
        <v>81</v>
      </c>
      <c r="GS246">
        <v>2</v>
      </c>
      <c r="GT246">
        <v>1</v>
      </c>
      <c r="GU246">
        <v>1</v>
      </c>
      <c r="GV246" t="s">
        <v>81</v>
      </c>
      <c r="GW246" t="s">
        <v>81</v>
      </c>
      <c r="GX246" t="s">
        <v>81</v>
      </c>
      <c r="GY246">
        <v>1</v>
      </c>
      <c r="GZ246">
        <v>1</v>
      </c>
      <c r="HA246" t="s">
        <v>81</v>
      </c>
      <c r="HB246" t="s">
        <v>81</v>
      </c>
      <c r="HC246">
        <v>5</v>
      </c>
      <c r="HD246">
        <v>1</v>
      </c>
      <c r="HE246" t="s">
        <v>81</v>
      </c>
      <c r="HF246" t="s">
        <v>81</v>
      </c>
      <c r="HG246" t="s">
        <v>81</v>
      </c>
      <c r="HH246" t="s">
        <v>81</v>
      </c>
      <c r="HI246" t="s">
        <v>81</v>
      </c>
      <c r="HJ246" t="s">
        <v>81</v>
      </c>
      <c r="HK246" t="s">
        <v>81</v>
      </c>
      <c r="HL246">
        <v>3</v>
      </c>
      <c r="HM246">
        <v>3</v>
      </c>
      <c r="HN246">
        <v>1</v>
      </c>
      <c r="HO246" t="s">
        <v>81</v>
      </c>
      <c r="HP246" t="s">
        <v>81</v>
      </c>
      <c r="HQ246" t="s">
        <v>81</v>
      </c>
      <c r="HR246" t="s">
        <v>81</v>
      </c>
      <c r="HS246" t="s">
        <v>81</v>
      </c>
      <c r="HT246">
        <v>1</v>
      </c>
      <c r="HU246" t="s">
        <v>81</v>
      </c>
      <c r="HV246" t="s">
        <v>81</v>
      </c>
      <c r="HW246" t="s">
        <v>81</v>
      </c>
      <c r="HX246">
        <v>2</v>
      </c>
      <c r="HY246" t="s">
        <v>81</v>
      </c>
      <c r="HZ246" t="s">
        <v>81</v>
      </c>
      <c r="IA246" t="s">
        <v>81</v>
      </c>
      <c r="IB246" t="s">
        <v>81</v>
      </c>
      <c r="IC246" t="s">
        <v>81</v>
      </c>
      <c r="ID246">
        <v>1</v>
      </c>
      <c r="IE246" t="s">
        <v>81</v>
      </c>
      <c r="IF246">
        <v>1</v>
      </c>
      <c r="IG246" t="s">
        <v>81</v>
      </c>
      <c r="IH246">
        <v>1</v>
      </c>
      <c r="II246" t="s">
        <v>81</v>
      </c>
      <c r="IJ246" t="s">
        <v>81</v>
      </c>
      <c r="IK246" t="s">
        <v>81</v>
      </c>
      <c r="IL246" t="s">
        <v>81</v>
      </c>
      <c r="IM246" t="s">
        <v>81</v>
      </c>
      <c r="IN246" t="s">
        <v>81</v>
      </c>
      <c r="IO246" t="s">
        <v>81</v>
      </c>
      <c r="IP246" t="s">
        <v>81</v>
      </c>
      <c r="IQ246" t="s">
        <v>81</v>
      </c>
      <c r="IR246" t="s">
        <v>81</v>
      </c>
      <c r="IS246">
        <v>1</v>
      </c>
      <c r="IT246" t="s">
        <v>81</v>
      </c>
      <c r="IU246" t="s">
        <v>81</v>
      </c>
      <c r="IV246">
        <v>1</v>
      </c>
      <c r="IW246">
        <v>1</v>
      </c>
      <c r="IX246">
        <v>1</v>
      </c>
      <c r="IY246" t="s">
        <v>81</v>
      </c>
      <c r="IZ246" t="s">
        <v>81</v>
      </c>
      <c r="JA246" t="s">
        <v>81</v>
      </c>
      <c r="JB246">
        <v>1</v>
      </c>
      <c r="JC246">
        <v>1</v>
      </c>
      <c r="JD246" t="s">
        <v>81</v>
      </c>
      <c r="JE246" t="s">
        <v>81</v>
      </c>
      <c r="JF246" t="s">
        <v>81</v>
      </c>
      <c r="JG246">
        <v>1</v>
      </c>
      <c r="JH246" t="s">
        <v>81</v>
      </c>
      <c r="JI246" t="s">
        <v>81</v>
      </c>
      <c r="JJ246" t="s">
        <v>81</v>
      </c>
      <c r="JK246" t="s">
        <v>81</v>
      </c>
      <c r="JL246" t="s">
        <v>81</v>
      </c>
      <c r="JM246" t="s">
        <v>81</v>
      </c>
      <c r="JN246" t="s">
        <v>81</v>
      </c>
      <c r="JO246">
        <v>2</v>
      </c>
      <c r="JP246" t="s">
        <v>81</v>
      </c>
      <c r="JQ246">
        <v>1</v>
      </c>
      <c r="JR246" t="s">
        <v>81</v>
      </c>
      <c r="JS246" t="s">
        <v>81</v>
      </c>
      <c r="JT246" t="s">
        <v>81</v>
      </c>
      <c r="JU246" t="s">
        <v>81</v>
      </c>
      <c r="JV246" t="s">
        <v>81</v>
      </c>
      <c r="JW246">
        <v>1</v>
      </c>
      <c r="JX246" t="s">
        <v>81</v>
      </c>
      <c r="JY246" t="s">
        <v>81</v>
      </c>
      <c r="JZ246" t="s">
        <v>81</v>
      </c>
      <c r="KA246">
        <v>1</v>
      </c>
      <c r="KB246" t="s">
        <v>81</v>
      </c>
      <c r="KC246" t="s">
        <v>81</v>
      </c>
      <c r="KD246" t="s">
        <v>81</v>
      </c>
      <c r="KE246" t="s">
        <v>81</v>
      </c>
      <c r="KF246" t="s">
        <v>81</v>
      </c>
      <c r="KG246">
        <v>1</v>
      </c>
      <c r="KH246" t="s">
        <v>81</v>
      </c>
      <c r="KI246">
        <v>1</v>
      </c>
      <c r="KJ246" t="s">
        <v>81</v>
      </c>
      <c r="KK246">
        <v>1</v>
      </c>
      <c r="KL246" t="s">
        <v>81</v>
      </c>
      <c r="KM246" t="s">
        <v>81</v>
      </c>
      <c r="KN246" t="s">
        <v>81</v>
      </c>
      <c r="KO246" t="s">
        <v>81</v>
      </c>
      <c r="KP246" t="s">
        <v>81</v>
      </c>
      <c r="KQ246" t="s">
        <v>81</v>
      </c>
      <c r="KR246" t="s">
        <v>81</v>
      </c>
      <c r="KS246" t="s">
        <v>81</v>
      </c>
      <c r="KT246" t="s">
        <v>81</v>
      </c>
      <c r="KU246" t="s">
        <v>81</v>
      </c>
      <c r="KV246">
        <v>1</v>
      </c>
      <c r="KW246" t="s">
        <v>81</v>
      </c>
      <c r="KX246" t="s">
        <v>81</v>
      </c>
      <c r="KY246">
        <v>2</v>
      </c>
      <c r="KZ246">
        <v>1</v>
      </c>
      <c r="LA246">
        <v>1</v>
      </c>
      <c r="LB246" t="s">
        <v>81</v>
      </c>
      <c r="LC246" t="s">
        <v>81</v>
      </c>
      <c r="LD246" t="s">
        <v>81</v>
      </c>
      <c r="LE246">
        <v>1</v>
      </c>
      <c r="LF246">
        <v>1</v>
      </c>
      <c r="LG246" t="s">
        <v>81</v>
      </c>
      <c r="LH246" t="s">
        <v>81</v>
      </c>
      <c r="LI246" t="s">
        <v>81</v>
      </c>
      <c r="LJ246">
        <v>1</v>
      </c>
      <c r="LK246" t="s">
        <v>81</v>
      </c>
      <c r="LL246" t="s">
        <v>81</v>
      </c>
      <c r="LM246" t="s">
        <v>81</v>
      </c>
      <c r="LN246" t="s">
        <v>81</v>
      </c>
      <c r="LO246" t="s">
        <v>81</v>
      </c>
      <c r="LP246">
        <v>1</v>
      </c>
      <c r="LQ246" t="s">
        <v>81</v>
      </c>
      <c r="LR246">
        <v>1</v>
      </c>
      <c r="LS246">
        <v>4</v>
      </c>
      <c r="LT246">
        <v>3</v>
      </c>
      <c r="LU246" t="s">
        <v>81</v>
      </c>
      <c r="LV246" t="s">
        <v>81</v>
      </c>
      <c r="LW246" t="s">
        <v>81</v>
      </c>
      <c r="LX246" t="s">
        <v>81</v>
      </c>
      <c r="LY246" t="s">
        <v>81</v>
      </c>
      <c r="LZ246">
        <v>1</v>
      </c>
      <c r="MA246" t="s">
        <v>81</v>
      </c>
      <c r="MB246" t="s">
        <v>81</v>
      </c>
      <c r="MC246" t="s">
        <v>81</v>
      </c>
      <c r="MD246">
        <v>2</v>
      </c>
      <c r="ME246" t="s">
        <v>81</v>
      </c>
      <c r="MF246" t="s">
        <v>81</v>
      </c>
      <c r="MG246" t="s">
        <v>81</v>
      </c>
      <c r="MH246" t="s">
        <v>81</v>
      </c>
      <c r="MI246" t="s">
        <v>81</v>
      </c>
      <c r="MJ246" t="s">
        <v>81</v>
      </c>
      <c r="MK246" t="s">
        <v>81</v>
      </c>
      <c r="ML246" t="s">
        <v>81</v>
      </c>
      <c r="MM246" t="s">
        <v>81</v>
      </c>
      <c r="MN246" t="s">
        <v>81</v>
      </c>
      <c r="MO246" t="s">
        <v>81</v>
      </c>
      <c r="MP246" t="s">
        <v>81</v>
      </c>
      <c r="MQ246" t="s">
        <v>81</v>
      </c>
      <c r="MR246" t="s">
        <v>81</v>
      </c>
      <c r="MS246" t="s">
        <v>81</v>
      </c>
      <c r="MT246" t="s">
        <v>81</v>
      </c>
      <c r="MU246" t="s">
        <v>81</v>
      </c>
      <c r="MV246" t="s">
        <v>81</v>
      </c>
      <c r="MW246" t="s">
        <v>81</v>
      </c>
      <c r="MX246" t="s">
        <v>81</v>
      </c>
      <c r="MY246" t="s">
        <v>81</v>
      </c>
      <c r="MZ246" t="s">
        <v>81</v>
      </c>
      <c r="NA246" t="s">
        <v>81</v>
      </c>
      <c r="NB246" t="s">
        <v>81</v>
      </c>
      <c r="NC246" t="s">
        <v>81</v>
      </c>
      <c r="ND246" t="s">
        <v>81</v>
      </c>
      <c r="NE246" t="s">
        <v>81</v>
      </c>
      <c r="NF246" t="s">
        <v>81</v>
      </c>
      <c r="NG246" t="s">
        <v>81</v>
      </c>
      <c r="NH246" t="s">
        <v>81</v>
      </c>
      <c r="NI246" t="s">
        <v>81</v>
      </c>
      <c r="NJ246" t="s">
        <v>81</v>
      </c>
      <c r="NK246" t="s">
        <v>81</v>
      </c>
      <c r="NL246" t="s">
        <v>81</v>
      </c>
      <c r="NM246" t="s">
        <v>81</v>
      </c>
      <c r="NN246" t="s">
        <v>81</v>
      </c>
      <c r="NO246" t="s">
        <v>81</v>
      </c>
      <c r="NP246" t="s">
        <v>81</v>
      </c>
      <c r="NQ246" t="s">
        <v>81</v>
      </c>
      <c r="NR246" t="s">
        <v>81</v>
      </c>
      <c r="NS246" t="s">
        <v>81</v>
      </c>
      <c r="NT246" t="s">
        <v>81</v>
      </c>
      <c r="NU246" t="s">
        <v>81</v>
      </c>
      <c r="NV246" t="s">
        <v>81</v>
      </c>
      <c r="NW246" t="s">
        <v>81</v>
      </c>
      <c r="NX246" t="s">
        <v>81</v>
      </c>
      <c r="NY246" t="s">
        <v>81</v>
      </c>
      <c r="NZ246" t="s">
        <v>81</v>
      </c>
      <c r="OA246" t="s">
        <v>81</v>
      </c>
      <c r="OB246" t="s">
        <v>81</v>
      </c>
      <c r="OC246" t="s">
        <v>81</v>
      </c>
      <c r="OD246" t="s">
        <v>81</v>
      </c>
      <c r="OE246" t="s">
        <v>81</v>
      </c>
      <c r="OF246" t="s">
        <v>81</v>
      </c>
      <c r="OG246" t="s">
        <v>81</v>
      </c>
      <c r="OH246" t="s">
        <v>81</v>
      </c>
      <c r="OI246" t="s">
        <v>81</v>
      </c>
      <c r="OJ246" t="s">
        <v>81</v>
      </c>
      <c r="OK246" t="s">
        <v>81</v>
      </c>
      <c r="OL246" t="s">
        <v>81</v>
      </c>
      <c r="OM246">
        <v>0</v>
      </c>
      <c r="ON246" t="s">
        <v>81</v>
      </c>
      <c r="OO246" t="s">
        <v>81</v>
      </c>
      <c r="OP246">
        <v>0</v>
      </c>
      <c r="OQ246" t="s">
        <v>81</v>
      </c>
      <c r="OR246" t="s">
        <v>81</v>
      </c>
      <c r="OS246">
        <v>1</v>
      </c>
      <c r="OT246">
        <v>2</v>
      </c>
      <c r="OU246">
        <v>1</v>
      </c>
      <c r="OV246">
        <v>0</v>
      </c>
      <c r="OW246" t="s">
        <v>81</v>
      </c>
      <c r="OX246" t="s">
        <v>81</v>
      </c>
      <c r="OY246">
        <v>0</v>
      </c>
      <c r="OZ246" t="s">
        <v>81</v>
      </c>
      <c r="PA246" t="s">
        <v>81</v>
      </c>
      <c r="PB246" t="s">
        <v>81</v>
      </c>
      <c r="PC246" t="s">
        <v>81</v>
      </c>
      <c r="PD246" t="s">
        <v>81</v>
      </c>
    </row>
    <row r="247" spans="1:420" x14ac:dyDescent="0.35">
      <c r="A247" s="20">
        <v>4031218</v>
      </c>
      <c r="B247" s="20">
        <v>4</v>
      </c>
      <c r="C247" s="20">
        <v>3</v>
      </c>
      <c r="D247" s="20">
        <v>12</v>
      </c>
      <c r="E247" s="20" t="s">
        <v>2302</v>
      </c>
      <c r="F247" s="20">
        <v>3</v>
      </c>
      <c r="G247" s="20">
        <v>5</v>
      </c>
      <c r="H247" s="20">
        <v>5</v>
      </c>
      <c r="I247" s="20">
        <v>5</v>
      </c>
      <c r="J247" s="20">
        <v>5</v>
      </c>
      <c r="K247" s="20">
        <v>1</v>
      </c>
      <c r="L247" s="20">
        <v>30000</v>
      </c>
      <c r="M247" s="20">
        <v>7</v>
      </c>
      <c r="N247" s="20">
        <v>2</v>
      </c>
      <c r="O247" s="20">
        <v>2</v>
      </c>
      <c r="P247" s="20">
        <v>300</v>
      </c>
      <c r="Q247" t="s">
        <v>81</v>
      </c>
      <c r="R247" t="s">
        <v>81</v>
      </c>
      <c r="S247" s="20">
        <v>1300</v>
      </c>
      <c r="T247" s="20">
        <v>24</v>
      </c>
      <c r="U247" s="20">
        <v>5</v>
      </c>
      <c r="V247" s="20">
        <v>5</v>
      </c>
      <c r="W247" s="20">
        <v>7</v>
      </c>
      <c r="X247" t="s">
        <v>81</v>
      </c>
      <c r="Y247" s="20">
        <v>1</v>
      </c>
      <c r="Z247" s="20">
        <v>42000</v>
      </c>
      <c r="AA247" t="s">
        <v>81</v>
      </c>
      <c r="AB247" t="s">
        <v>81</v>
      </c>
      <c r="AC247" t="s">
        <v>81</v>
      </c>
      <c r="AD247" t="s">
        <v>81</v>
      </c>
      <c r="AE247" t="s">
        <v>81</v>
      </c>
      <c r="AF247" t="s">
        <v>81</v>
      </c>
      <c r="AG247" t="s">
        <v>81</v>
      </c>
      <c r="AH247" t="s">
        <v>81</v>
      </c>
      <c r="AI247" t="s">
        <v>81</v>
      </c>
      <c r="AJ247" t="s">
        <v>81</v>
      </c>
      <c r="AK247" t="s">
        <v>81</v>
      </c>
      <c r="AL247" t="s">
        <v>81</v>
      </c>
      <c r="AM247" t="s">
        <v>81</v>
      </c>
      <c r="AN247" t="s">
        <v>81</v>
      </c>
      <c r="AO247" t="s">
        <v>81</v>
      </c>
      <c r="AP247" t="s">
        <v>81</v>
      </c>
      <c r="AQ247" t="s">
        <v>81</v>
      </c>
      <c r="AR247" t="s">
        <v>81</v>
      </c>
      <c r="AS247" t="s">
        <v>81</v>
      </c>
      <c r="AT247" t="s">
        <v>81</v>
      </c>
      <c r="AU247" t="s">
        <v>81</v>
      </c>
      <c r="AV247">
        <v>3</v>
      </c>
      <c r="AW247" t="s">
        <v>81</v>
      </c>
      <c r="AX247">
        <v>25000</v>
      </c>
      <c r="AY247">
        <v>10000</v>
      </c>
      <c r="AZ247" t="s">
        <v>81</v>
      </c>
      <c r="BA247">
        <v>5000</v>
      </c>
      <c r="BB247">
        <v>25000</v>
      </c>
      <c r="BC247">
        <v>15000</v>
      </c>
      <c r="BD247" t="s">
        <v>81</v>
      </c>
      <c r="BE247" t="s">
        <v>81</v>
      </c>
      <c r="BF247" t="s">
        <v>81</v>
      </c>
      <c r="BG247" t="s">
        <v>81</v>
      </c>
      <c r="BH247" t="s">
        <v>81</v>
      </c>
      <c r="BI247" t="s">
        <v>81</v>
      </c>
      <c r="BJ247" t="s">
        <v>81</v>
      </c>
      <c r="BK247" t="s">
        <v>81</v>
      </c>
      <c r="BL247" t="s">
        <v>81</v>
      </c>
      <c r="BM247" t="s">
        <v>81</v>
      </c>
      <c r="BN247" t="s">
        <v>81</v>
      </c>
      <c r="BO247" t="s">
        <v>81</v>
      </c>
      <c r="BP247" t="s">
        <v>81</v>
      </c>
      <c r="BQ247" t="s">
        <v>81</v>
      </c>
      <c r="BR247" t="s">
        <v>81</v>
      </c>
      <c r="BS247" t="s">
        <v>81</v>
      </c>
      <c r="BT247" t="s">
        <v>81</v>
      </c>
      <c r="BU247">
        <v>1</v>
      </c>
      <c r="BV247" t="s">
        <v>81</v>
      </c>
      <c r="BW247" t="s">
        <v>81</v>
      </c>
      <c r="BX247" t="s">
        <v>81</v>
      </c>
      <c r="BY247">
        <v>1</v>
      </c>
      <c r="BZ247" t="s">
        <v>81</v>
      </c>
      <c r="CA247" t="s">
        <v>81</v>
      </c>
      <c r="CB247" t="s">
        <v>81</v>
      </c>
      <c r="CC247" t="s">
        <v>81</v>
      </c>
      <c r="CD247" t="s">
        <v>81</v>
      </c>
      <c r="CE247" t="s">
        <v>81</v>
      </c>
      <c r="CF247" t="s">
        <v>81</v>
      </c>
      <c r="CG247" t="s">
        <v>81</v>
      </c>
      <c r="CH247" t="s">
        <v>81</v>
      </c>
      <c r="CI247" t="s">
        <v>81</v>
      </c>
      <c r="CJ247">
        <v>1</v>
      </c>
      <c r="CK247" t="s">
        <v>81</v>
      </c>
      <c r="CL247" t="s">
        <v>81</v>
      </c>
      <c r="CM247" t="s">
        <v>81</v>
      </c>
      <c r="CN247">
        <v>1</v>
      </c>
      <c r="CO247">
        <v>1</v>
      </c>
      <c r="CP247" t="s">
        <v>81</v>
      </c>
      <c r="CQ247" t="s">
        <v>81</v>
      </c>
      <c r="CR247" t="s">
        <v>81</v>
      </c>
      <c r="CS247">
        <v>1</v>
      </c>
      <c r="CT247">
        <v>1</v>
      </c>
      <c r="CU247" t="s">
        <v>81</v>
      </c>
      <c r="CV247" t="s">
        <v>81</v>
      </c>
      <c r="CW247">
        <v>3</v>
      </c>
      <c r="CX247">
        <v>1</v>
      </c>
      <c r="CY247" t="s">
        <v>81</v>
      </c>
      <c r="CZ247" t="s">
        <v>81</v>
      </c>
      <c r="DA247" t="s">
        <v>81</v>
      </c>
      <c r="DB247" t="s">
        <v>81</v>
      </c>
      <c r="DC247" t="s">
        <v>81</v>
      </c>
      <c r="DD247">
        <v>1</v>
      </c>
      <c r="DE247" t="s">
        <v>81</v>
      </c>
      <c r="DF247" t="s">
        <v>81</v>
      </c>
      <c r="DG247">
        <v>3</v>
      </c>
      <c r="DH247">
        <v>1</v>
      </c>
      <c r="DI247">
        <v>1</v>
      </c>
      <c r="DJ247" t="s">
        <v>81</v>
      </c>
      <c r="DK247">
        <v>1</v>
      </c>
      <c r="DL247" t="s">
        <v>81</v>
      </c>
      <c r="DM247">
        <v>1</v>
      </c>
      <c r="DN247">
        <v>1</v>
      </c>
      <c r="DO247" t="s">
        <v>81</v>
      </c>
      <c r="DP247" t="s">
        <v>81</v>
      </c>
      <c r="DQ247" t="s">
        <v>81</v>
      </c>
      <c r="DR247">
        <v>1</v>
      </c>
      <c r="DS247" t="s">
        <v>81</v>
      </c>
      <c r="DT247" t="s">
        <v>81</v>
      </c>
      <c r="DU247" t="s">
        <v>81</v>
      </c>
      <c r="DV247" t="s">
        <v>81</v>
      </c>
      <c r="DW247" t="s">
        <v>81</v>
      </c>
      <c r="DX247">
        <v>1</v>
      </c>
      <c r="DY247" t="s">
        <v>81</v>
      </c>
      <c r="DZ247" t="s">
        <v>81</v>
      </c>
      <c r="EA247" t="s">
        <v>81</v>
      </c>
      <c r="EB247">
        <v>1</v>
      </c>
      <c r="EC247" t="s">
        <v>81</v>
      </c>
      <c r="ED247" t="s">
        <v>81</v>
      </c>
      <c r="EE247" t="s">
        <v>81</v>
      </c>
      <c r="EF247" t="s">
        <v>81</v>
      </c>
      <c r="EG247" t="s">
        <v>81</v>
      </c>
      <c r="EH247" t="s">
        <v>81</v>
      </c>
      <c r="EI247" t="s">
        <v>81</v>
      </c>
      <c r="EJ247" t="s">
        <v>81</v>
      </c>
      <c r="EK247" t="s">
        <v>81</v>
      </c>
      <c r="EL247" t="s">
        <v>81</v>
      </c>
      <c r="EM247">
        <v>1</v>
      </c>
      <c r="EN247" t="s">
        <v>81</v>
      </c>
      <c r="EO247" t="s">
        <v>81</v>
      </c>
      <c r="EP247">
        <v>4</v>
      </c>
      <c r="EQ247">
        <v>1</v>
      </c>
      <c r="ER247">
        <v>1</v>
      </c>
      <c r="ES247" t="s">
        <v>81</v>
      </c>
      <c r="ET247" t="s">
        <v>81</v>
      </c>
      <c r="EU247" t="s">
        <v>81</v>
      </c>
      <c r="EV247">
        <v>1</v>
      </c>
      <c r="EW247">
        <v>1</v>
      </c>
      <c r="EX247" t="s">
        <v>81</v>
      </c>
      <c r="EY247" t="s">
        <v>81</v>
      </c>
      <c r="EZ247">
        <v>3</v>
      </c>
      <c r="FA247">
        <v>1</v>
      </c>
      <c r="FB247" t="s">
        <v>81</v>
      </c>
      <c r="FC247" t="s">
        <v>81</v>
      </c>
      <c r="FD247" t="s">
        <v>81</v>
      </c>
      <c r="FE247" t="s">
        <v>81</v>
      </c>
      <c r="FF247" t="s">
        <v>81</v>
      </c>
      <c r="FG247">
        <v>1</v>
      </c>
      <c r="FH247" t="s">
        <v>81</v>
      </c>
      <c r="FI247">
        <v>1</v>
      </c>
      <c r="FJ247" t="s">
        <v>81</v>
      </c>
      <c r="FK247">
        <v>1</v>
      </c>
      <c r="FL247" t="s">
        <v>81</v>
      </c>
      <c r="FM247" t="s">
        <v>81</v>
      </c>
      <c r="FN247" t="s">
        <v>81</v>
      </c>
      <c r="FO247" t="s">
        <v>81</v>
      </c>
      <c r="FP247" t="s">
        <v>81</v>
      </c>
      <c r="FQ247" t="s">
        <v>81</v>
      </c>
      <c r="FR247">
        <v>1</v>
      </c>
      <c r="FS247" t="s">
        <v>81</v>
      </c>
      <c r="FT247" t="s">
        <v>81</v>
      </c>
      <c r="FU247">
        <v>1</v>
      </c>
      <c r="FV247" t="s">
        <v>81</v>
      </c>
      <c r="FW247" t="s">
        <v>81</v>
      </c>
      <c r="FX247" t="s">
        <v>81</v>
      </c>
      <c r="FY247" t="s">
        <v>81</v>
      </c>
      <c r="FZ247" t="s">
        <v>81</v>
      </c>
      <c r="GA247">
        <v>1</v>
      </c>
      <c r="GB247" t="s">
        <v>81</v>
      </c>
      <c r="GC247" t="s">
        <v>81</v>
      </c>
      <c r="GD247" t="s">
        <v>81</v>
      </c>
      <c r="GE247">
        <v>1</v>
      </c>
      <c r="GF247" t="s">
        <v>81</v>
      </c>
      <c r="GG247" t="s">
        <v>81</v>
      </c>
      <c r="GH247" t="s">
        <v>81</v>
      </c>
      <c r="GI247" t="s">
        <v>81</v>
      </c>
      <c r="GJ247" t="s">
        <v>81</v>
      </c>
      <c r="GK247" t="s">
        <v>81</v>
      </c>
      <c r="GL247" t="s">
        <v>81</v>
      </c>
      <c r="GM247" t="s">
        <v>81</v>
      </c>
      <c r="GN247" t="s">
        <v>81</v>
      </c>
      <c r="GO247" t="s">
        <v>81</v>
      </c>
      <c r="GP247">
        <v>1</v>
      </c>
      <c r="GQ247" t="s">
        <v>81</v>
      </c>
      <c r="GR247" t="s">
        <v>81</v>
      </c>
      <c r="GS247">
        <v>4</v>
      </c>
      <c r="GT247">
        <v>1</v>
      </c>
      <c r="GU247">
        <v>1</v>
      </c>
      <c r="GV247" t="s">
        <v>81</v>
      </c>
      <c r="GW247" t="s">
        <v>81</v>
      </c>
      <c r="GX247" t="s">
        <v>81</v>
      </c>
      <c r="GY247">
        <v>1</v>
      </c>
      <c r="GZ247">
        <v>1</v>
      </c>
      <c r="HA247" t="s">
        <v>81</v>
      </c>
      <c r="HB247">
        <v>2</v>
      </c>
      <c r="HC247" t="s">
        <v>81</v>
      </c>
      <c r="HD247">
        <v>1</v>
      </c>
      <c r="HE247" t="s">
        <v>81</v>
      </c>
      <c r="HF247" t="s">
        <v>81</v>
      </c>
      <c r="HG247" t="s">
        <v>81</v>
      </c>
      <c r="HH247" t="s">
        <v>81</v>
      </c>
      <c r="HI247" t="s">
        <v>81</v>
      </c>
      <c r="HJ247">
        <v>1</v>
      </c>
      <c r="HK247" t="s">
        <v>81</v>
      </c>
      <c r="HL247">
        <v>1</v>
      </c>
      <c r="HM247" t="s">
        <v>81</v>
      </c>
      <c r="HN247">
        <v>1</v>
      </c>
      <c r="HO247" t="s">
        <v>81</v>
      </c>
      <c r="HP247" t="s">
        <v>81</v>
      </c>
      <c r="HQ247" t="s">
        <v>81</v>
      </c>
      <c r="HR247" t="s">
        <v>81</v>
      </c>
      <c r="HS247" t="s">
        <v>81</v>
      </c>
      <c r="HT247">
        <v>1</v>
      </c>
      <c r="HU247" t="s">
        <v>81</v>
      </c>
      <c r="HV247" t="s">
        <v>81</v>
      </c>
      <c r="HW247" t="s">
        <v>81</v>
      </c>
      <c r="HX247">
        <v>1</v>
      </c>
      <c r="HY247" t="s">
        <v>81</v>
      </c>
      <c r="HZ247" t="s">
        <v>81</v>
      </c>
      <c r="IA247" t="s">
        <v>81</v>
      </c>
      <c r="IB247" t="s">
        <v>81</v>
      </c>
      <c r="IC247" t="s">
        <v>81</v>
      </c>
      <c r="ID247" t="s">
        <v>81</v>
      </c>
      <c r="IE247" t="s">
        <v>81</v>
      </c>
      <c r="IF247" t="s">
        <v>81</v>
      </c>
      <c r="IG247" t="s">
        <v>81</v>
      </c>
      <c r="IH247" t="s">
        <v>81</v>
      </c>
      <c r="II247" t="s">
        <v>81</v>
      </c>
      <c r="IJ247" t="s">
        <v>81</v>
      </c>
      <c r="IK247" t="s">
        <v>81</v>
      </c>
      <c r="IL247" t="s">
        <v>81</v>
      </c>
      <c r="IM247" t="s">
        <v>81</v>
      </c>
      <c r="IN247" t="s">
        <v>81</v>
      </c>
      <c r="IO247" t="s">
        <v>81</v>
      </c>
      <c r="IP247" t="s">
        <v>81</v>
      </c>
      <c r="IQ247" t="s">
        <v>81</v>
      </c>
      <c r="IR247" t="s">
        <v>81</v>
      </c>
      <c r="IS247" t="s">
        <v>81</v>
      </c>
      <c r="IT247" t="s">
        <v>81</v>
      </c>
      <c r="IU247" t="s">
        <v>81</v>
      </c>
      <c r="IV247" t="s">
        <v>81</v>
      </c>
      <c r="IW247" t="s">
        <v>81</v>
      </c>
      <c r="IX247" t="s">
        <v>81</v>
      </c>
      <c r="IY247" t="s">
        <v>81</v>
      </c>
      <c r="IZ247" t="s">
        <v>81</v>
      </c>
      <c r="JA247" t="s">
        <v>81</v>
      </c>
      <c r="JB247" t="s">
        <v>81</v>
      </c>
      <c r="JC247" t="s">
        <v>81</v>
      </c>
      <c r="JD247" t="s">
        <v>81</v>
      </c>
      <c r="JE247" t="s">
        <v>81</v>
      </c>
      <c r="JF247" t="s">
        <v>81</v>
      </c>
      <c r="JG247" t="s">
        <v>81</v>
      </c>
      <c r="JH247" t="s">
        <v>81</v>
      </c>
      <c r="JI247" t="s">
        <v>81</v>
      </c>
      <c r="JJ247" t="s">
        <v>81</v>
      </c>
      <c r="JK247" t="s">
        <v>81</v>
      </c>
      <c r="JL247" t="s">
        <v>81</v>
      </c>
      <c r="JM247" t="s">
        <v>81</v>
      </c>
      <c r="JN247" t="s">
        <v>81</v>
      </c>
      <c r="JO247" t="s">
        <v>81</v>
      </c>
      <c r="JP247" t="s">
        <v>81</v>
      </c>
      <c r="JQ247" t="s">
        <v>81</v>
      </c>
      <c r="JR247" t="s">
        <v>81</v>
      </c>
      <c r="JS247" t="s">
        <v>81</v>
      </c>
      <c r="JT247" t="s">
        <v>81</v>
      </c>
      <c r="JU247" t="s">
        <v>81</v>
      </c>
      <c r="JV247" t="s">
        <v>81</v>
      </c>
      <c r="JW247" t="s">
        <v>81</v>
      </c>
      <c r="JX247" t="s">
        <v>81</v>
      </c>
      <c r="JY247" t="s">
        <v>81</v>
      </c>
      <c r="JZ247" t="s">
        <v>81</v>
      </c>
      <c r="KA247" t="s">
        <v>81</v>
      </c>
      <c r="KB247" t="s">
        <v>81</v>
      </c>
      <c r="KC247" t="s">
        <v>81</v>
      </c>
      <c r="KD247" t="s">
        <v>81</v>
      </c>
      <c r="KE247" t="s">
        <v>81</v>
      </c>
      <c r="KF247" t="s">
        <v>81</v>
      </c>
      <c r="KG247" t="s">
        <v>81</v>
      </c>
      <c r="KH247" t="s">
        <v>81</v>
      </c>
      <c r="KI247" t="s">
        <v>81</v>
      </c>
      <c r="KJ247" t="s">
        <v>81</v>
      </c>
      <c r="KK247" t="s">
        <v>81</v>
      </c>
      <c r="KL247" t="s">
        <v>81</v>
      </c>
      <c r="KM247" t="s">
        <v>81</v>
      </c>
      <c r="KN247" t="s">
        <v>81</v>
      </c>
      <c r="KO247" t="s">
        <v>81</v>
      </c>
      <c r="KP247" t="s">
        <v>81</v>
      </c>
      <c r="KQ247" t="s">
        <v>81</v>
      </c>
      <c r="KR247" t="s">
        <v>81</v>
      </c>
      <c r="KS247" t="s">
        <v>81</v>
      </c>
      <c r="KT247" t="s">
        <v>81</v>
      </c>
      <c r="KU247" t="s">
        <v>81</v>
      </c>
      <c r="KV247" t="s">
        <v>81</v>
      </c>
      <c r="KW247" t="s">
        <v>81</v>
      </c>
      <c r="KX247" t="s">
        <v>81</v>
      </c>
      <c r="KY247" t="s">
        <v>81</v>
      </c>
      <c r="KZ247" t="s">
        <v>81</v>
      </c>
      <c r="LA247" t="s">
        <v>81</v>
      </c>
      <c r="LB247" t="s">
        <v>81</v>
      </c>
      <c r="LC247" t="s">
        <v>81</v>
      </c>
      <c r="LD247" t="s">
        <v>81</v>
      </c>
      <c r="LE247" t="s">
        <v>81</v>
      </c>
      <c r="LF247" t="s">
        <v>81</v>
      </c>
      <c r="LG247" t="s">
        <v>81</v>
      </c>
      <c r="LH247" t="s">
        <v>81</v>
      </c>
      <c r="LI247" t="s">
        <v>81</v>
      </c>
      <c r="LJ247" t="s">
        <v>81</v>
      </c>
      <c r="LK247" t="s">
        <v>81</v>
      </c>
      <c r="LL247" t="s">
        <v>81</v>
      </c>
      <c r="LM247" t="s">
        <v>81</v>
      </c>
      <c r="LN247" t="s">
        <v>81</v>
      </c>
      <c r="LO247" t="s">
        <v>81</v>
      </c>
      <c r="LP247" t="s">
        <v>81</v>
      </c>
      <c r="LQ247" t="s">
        <v>81</v>
      </c>
      <c r="LR247" t="s">
        <v>81</v>
      </c>
      <c r="LS247" t="s">
        <v>81</v>
      </c>
      <c r="LT247" t="s">
        <v>81</v>
      </c>
      <c r="LU247" t="s">
        <v>81</v>
      </c>
      <c r="LV247" t="s">
        <v>81</v>
      </c>
      <c r="LW247" t="s">
        <v>81</v>
      </c>
      <c r="LX247" t="s">
        <v>81</v>
      </c>
      <c r="LY247" t="s">
        <v>81</v>
      </c>
      <c r="LZ247" t="s">
        <v>81</v>
      </c>
      <c r="MA247" t="s">
        <v>81</v>
      </c>
      <c r="MB247" t="s">
        <v>81</v>
      </c>
      <c r="MC247" t="s">
        <v>81</v>
      </c>
      <c r="MD247" t="s">
        <v>81</v>
      </c>
      <c r="ME247" t="s">
        <v>81</v>
      </c>
      <c r="MF247" t="s">
        <v>81</v>
      </c>
      <c r="MG247" t="s">
        <v>81</v>
      </c>
      <c r="MH247" t="s">
        <v>81</v>
      </c>
      <c r="MI247" t="s">
        <v>81</v>
      </c>
      <c r="MJ247" t="s">
        <v>81</v>
      </c>
      <c r="MK247" t="s">
        <v>81</v>
      </c>
      <c r="ML247" t="s">
        <v>81</v>
      </c>
      <c r="MM247" t="s">
        <v>81</v>
      </c>
      <c r="MN247" t="s">
        <v>81</v>
      </c>
      <c r="MO247" t="s">
        <v>81</v>
      </c>
      <c r="MP247" t="s">
        <v>81</v>
      </c>
      <c r="MQ247" t="s">
        <v>81</v>
      </c>
      <c r="MR247" t="s">
        <v>81</v>
      </c>
      <c r="MS247" t="s">
        <v>81</v>
      </c>
      <c r="MT247" t="s">
        <v>81</v>
      </c>
      <c r="MU247" t="s">
        <v>81</v>
      </c>
      <c r="MV247" t="s">
        <v>81</v>
      </c>
      <c r="MW247" t="s">
        <v>81</v>
      </c>
      <c r="MX247" t="s">
        <v>81</v>
      </c>
      <c r="MY247" t="s">
        <v>81</v>
      </c>
      <c r="MZ247" t="s">
        <v>81</v>
      </c>
      <c r="NA247" t="s">
        <v>81</v>
      </c>
      <c r="NB247" t="s">
        <v>81</v>
      </c>
      <c r="NC247" t="s">
        <v>81</v>
      </c>
      <c r="ND247" t="s">
        <v>81</v>
      </c>
      <c r="NE247" t="s">
        <v>81</v>
      </c>
      <c r="NF247" t="s">
        <v>81</v>
      </c>
      <c r="NG247" t="s">
        <v>81</v>
      </c>
      <c r="NH247" t="s">
        <v>81</v>
      </c>
      <c r="NI247" t="s">
        <v>81</v>
      </c>
      <c r="NJ247" t="s">
        <v>81</v>
      </c>
      <c r="NK247" t="s">
        <v>81</v>
      </c>
      <c r="NL247" t="s">
        <v>81</v>
      </c>
      <c r="NM247" t="s">
        <v>81</v>
      </c>
      <c r="NN247" t="s">
        <v>81</v>
      </c>
      <c r="NO247" t="s">
        <v>81</v>
      </c>
      <c r="NP247" t="s">
        <v>81</v>
      </c>
      <c r="NQ247" t="s">
        <v>81</v>
      </c>
      <c r="NR247" t="s">
        <v>81</v>
      </c>
      <c r="NS247" t="s">
        <v>81</v>
      </c>
      <c r="NT247" t="s">
        <v>81</v>
      </c>
      <c r="NU247" t="s">
        <v>81</v>
      </c>
      <c r="NV247" t="s">
        <v>81</v>
      </c>
      <c r="NW247" t="s">
        <v>81</v>
      </c>
      <c r="NX247" t="s">
        <v>81</v>
      </c>
      <c r="NY247" t="s">
        <v>81</v>
      </c>
      <c r="NZ247" t="s">
        <v>81</v>
      </c>
      <c r="OA247" t="s">
        <v>81</v>
      </c>
      <c r="OB247" t="s">
        <v>81</v>
      </c>
      <c r="OC247" t="s">
        <v>81</v>
      </c>
      <c r="OD247" t="s">
        <v>81</v>
      </c>
      <c r="OE247" t="s">
        <v>81</v>
      </c>
      <c r="OF247" t="s">
        <v>81</v>
      </c>
      <c r="OG247" t="s">
        <v>81</v>
      </c>
      <c r="OH247" t="s">
        <v>81</v>
      </c>
      <c r="OI247" t="s">
        <v>81</v>
      </c>
      <c r="OJ247" t="s">
        <v>81</v>
      </c>
      <c r="OK247" t="s">
        <v>81</v>
      </c>
      <c r="OL247" t="s">
        <v>81</v>
      </c>
      <c r="OM247">
        <v>0</v>
      </c>
      <c r="ON247" t="s">
        <v>81</v>
      </c>
      <c r="OO247" t="s">
        <v>81</v>
      </c>
      <c r="OP247">
        <v>0</v>
      </c>
      <c r="OQ247" t="s">
        <v>81</v>
      </c>
      <c r="OR247" t="s">
        <v>81</v>
      </c>
      <c r="OS247">
        <v>0</v>
      </c>
      <c r="OT247" t="s">
        <v>81</v>
      </c>
      <c r="OU247" t="s">
        <v>81</v>
      </c>
      <c r="OV247" t="s">
        <v>81</v>
      </c>
      <c r="OW247" t="s">
        <v>81</v>
      </c>
      <c r="OX247" t="s">
        <v>81</v>
      </c>
      <c r="OY247" t="s">
        <v>81</v>
      </c>
      <c r="OZ247" t="s">
        <v>81</v>
      </c>
      <c r="PA247" t="s">
        <v>81</v>
      </c>
      <c r="PB247" t="s">
        <v>81</v>
      </c>
      <c r="PC247" t="s">
        <v>81</v>
      </c>
      <c r="PD247" t="s">
        <v>81</v>
      </c>
    </row>
    <row r="248" spans="1:420" x14ac:dyDescent="0.35">
      <c r="A248" s="20">
        <v>4031219</v>
      </c>
      <c r="B248" s="20">
        <v>4</v>
      </c>
      <c r="C248" s="20">
        <v>3</v>
      </c>
      <c r="D248" s="20">
        <v>12</v>
      </c>
      <c r="E248" s="20" t="s">
        <v>2305</v>
      </c>
      <c r="F248" s="20">
        <v>3</v>
      </c>
      <c r="G248" s="20">
        <v>4</v>
      </c>
      <c r="H248" s="20">
        <v>4</v>
      </c>
      <c r="I248" s="20">
        <v>5</v>
      </c>
      <c r="J248" s="20">
        <v>4</v>
      </c>
      <c r="K248" s="20">
        <v>1</v>
      </c>
      <c r="L248" s="20">
        <v>45000</v>
      </c>
      <c r="M248" s="20">
        <v>7</v>
      </c>
      <c r="N248" s="20">
        <v>1</v>
      </c>
      <c r="O248" s="20">
        <v>1</v>
      </c>
      <c r="P248" s="20">
        <v>150</v>
      </c>
      <c r="Q248" t="s">
        <v>81</v>
      </c>
      <c r="R248" t="s">
        <v>81</v>
      </c>
      <c r="S248" s="20">
        <v>1300</v>
      </c>
      <c r="T248" s="20">
        <v>13</v>
      </c>
      <c r="U248" s="20">
        <v>1</v>
      </c>
      <c r="V248" s="20">
        <v>1</v>
      </c>
      <c r="W248" s="20">
        <v>20</v>
      </c>
      <c r="X248" s="20">
        <v>5</v>
      </c>
      <c r="Y248" t="s">
        <v>81</v>
      </c>
      <c r="Z248" s="20">
        <v>10000</v>
      </c>
      <c r="AA248" s="20">
        <v>4</v>
      </c>
      <c r="AB248" s="20">
        <v>4</v>
      </c>
      <c r="AC248" s="20">
        <v>4</v>
      </c>
      <c r="AD248" s="20">
        <v>5</v>
      </c>
      <c r="AE248" t="s">
        <v>81</v>
      </c>
      <c r="AF248" s="20">
        <v>1</v>
      </c>
      <c r="AG248" s="20">
        <v>26000</v>
      </c>
      <c r="AH248" t="s">
        <v>81</v>
      </c>
      <c r="AI248" t="s">
        <v>81</v>
      </c>
      <c r="AJ248" t="s">
        <v>81</v>
      </c>
      <c r="AK248" t="s">
        <v>81</v>
      </c>
      <c r="AL248" t="s">
        <v>81</v>
      </c>
      <c r="AM248" t="s">
        <v>81</v>
      </c>
      <c r="AN248" t="s">
        <v>81</v>
      </c>
      <c r="AO248" t="s">
        <v>81</v>
      </c>
      <c r="AP248" t="s">
        <v>81</v>
      </c>
      <c r="AQ248" t="s">
        <v>81</v>
      </c>
      <c r="AR248" t="s">
        <v>81</v>
      </c>
      <c r="AS248" t="s">
        <v>81</v>
      </c>
      <c r="AT248" t="s">
        <v>81</v>
      </c>
      <c r="AU248" t="s">
        <v>81</v>
      </c>
      <c r="AV248">
        <v>4</v>
      </c>
      <c r="AW248" t="s">
        <v>81</v>
      </c>
      <c r="AX248">
        <v>25000</v>
      </c>
      <c r="AY248">
        <v>25000</v>
      </c>
      <c r="AZ248" t="s">
        <v>81</v>
      </c>
      <c r="BA248">
        <v>30000</v>
      </c>
      <c r="BB248">
        <v>25000</v>
      </c>
      <c r="BC248">
        <v>25000</v>
      </c>
      <c r="BD248" t="s">
        <v>81</v>
      </c>
      <c r="BE248">
        <v>60000</v>
      </c>
      <c r="BF248">
        <v>25000</v>
      </c>
      <c r="BG248">
        <v>25000</v>
      </c>
      <c r="BH248" t="s">
        <v>81</v>
      </c>
      <c r="BI248" t="s">
        <v>81</v>
      </c>
      <c r="BJ248">
        <v>25000</v>
      </c>
      <c r="BK248">
        <v>25000</v>
      </c>
      <c r="BL248" t="s">
        <v>81</v>
      </c>
      <c r="BM248" t="s">
        <v>81</v>
      </c>
      <c r="BN248" t="s">
        <v>81</v>
      </c>
      <c r="BO248" t="s">
        <v>81</v>
      </c>
      <c r="BP248" t="s">
        <v>81</v>
      </c>
      <c r="BQ248" t="s">
        <v>81</v>
      </c>
      <c r="BR248" t="s">
        <v>81</v>
      </c>
      <c r="BS248" t="s">
        <v>81</v>
      </c>
      <c r="BT248" t="s">
        <v>81</v>
      </c>
      <c r="BU248" s="27">
        <v>0</v>
      </c>
      <c r="BV248" t="s">
        <v>81</v>
      </c>
      <c r="BW248">
        <v>2</v>
      </c>
      <c r="BX248" t="s">
        <v>81</v>
      </c>
      <c r="BY248">
        <v>1</v>
      </c>
      <c r="BZ248" t="s">
        <v>81</v>
      </c>
      <c r="CA248" t="s">
        <v>81</v>
      </c>
      <c r="CB248" t="s">
        <v>81</v>
      </c>
      <c r="CC248" t="s">
        <v>81</v>
      </c>
      <c r="CD248" t="s">
        <v>81</v>
      </c>
      <c r="CE248" t="s">
        <v>81</v>
      </c>
      <c r="CF248" t="s">
        <v>81</v>
      </c>
      <c r="CG248" t="s">
        <v>81</v>
      </c>
      <c r="CH248" t="s">
        <v>81</v>
      </c>
      <c r="CI248" t="s">
        <v>81</v>
      </c>
      <c r="CJ248" t="s">
        <v>81</v>
      </c>
      <c r="CK248">
        <v>1</v>
      </c>
      <c r="CL248">
        <v>2</v>
      </c>
      <c r="CM248">
        <v>1</v>
      </c>
      <c r="CN248">
        <v>1</v>
      </c>
      <c r="CO248" t="s">
        <v>81</v>
      </c>
      <c r="CP248" t="s">
        <v>81</v>
      </c>
      <c r="CQ248">
        <v>2</v>
      </c>
      <c r="CR248" t="s">
        <v>81</v>
      </c>
      <c r="CS248">
        <v>1</v>
      </c>
      <c r="CT248" t="s">
        <v>81</v>
      </c>
      <c r="CU248">
        <v>2</v>
      </c>
      <c r="CV248" t="s">
        <v>81</v>
      </c>
      <c r="CW248">
        <v>5</v>
      </c>
      <c r="CX248">
        <v>1</v>
      </c>
      <c r="CY248" t="s">
        <v>81</v>
      </c>
      <c r="CZ248" t="s">
        <v>81</v>
      </c>
      <c r="DA248" t="s">
        <v>81</v>
      </c>
      <c r="DB248" t="s">
        <v>81</v>
      </c>
      <c r="DC248" t="s">
        <v>81</v>
      </c>
      <c r="DD248" t="s">
        <v>81</v>
      </c>
      <c r="DE248">
        <v>2</v>
      </c>
      <c r="DF248" t="s">
        <v>81</v>
      </c>
      <c r="DG248">
        <v>5</v>
      </c>
      <c r="DH248">
        <v>1</v>
      </c>
      <c r="DI248" t="s">
        <v>81</v>
      </c>
      <c r="DJ248">
        <v>2</v>
      </c>
      <c r="DK248">
        <v>1</v>
      </c>
      <c r="DL248">
        <v>2</v>
      </c>
      <c r="DM248">
        <v>1</v>
      </c>
      <c r="DN248" t="s">
        <v>81</v>
      </c>
      <c r="DO248" t="s">
        <v>81</v>
      </c>
      <c r="DP248">
        <v>1</v>
      </c>
      <c r="DQ248" t="s">
        <v>81</v>
      </c>
      <c r="DR248">
        <v>1</v>
      </c>
      <c r="DS248" t="s">
        <v>81</v>
      </c>
      <c r="DT248" t="s">
        <v>81</v>
      </c>
      <c r="DU248" t="s">
        <v>81</v>
      </c>
      <c r="DV248" t="s">
        <v>81</v>
      </c>
      <c r="DW248" t="s">
        <v>81</v>
      </c>
      <c r="DX248" t="s">
        <v>81</v>
      </c>
      <c r="DY248" t="s">
        <v>81</v>
      </c>
      <c r="DZ248">
        <v>2</v>
      </c>
      <c r="EA248" t="s">
        <v>81</v>
      </c>
      <c r="EB248">
        <v>1</v>
      </c>
      <c r="EC248" t="s">
        <v>81</v>
      </c>
      <c r="ED248" t="s">
        <v>81</v>
      </c>
      <c r="EE248" t="s">
        <v>81</v>
      </c>
      <c r="EF248" t="s">
        <v>81</v>
      </c>
      <c r="EG248" t="s">
        <v>81</v>
      </c>
      <c r="EH248" t="s">
        <v>81</v>
      </c>
      <c r="EI248" t="s">
        <v>81</v>
      </c>
      <c r="EJ248" t="s">
        <v>81</v>
      </c>
      <c r="EK248" t="s">
        <v>81</v>
      </c>
      <c r="EL248" t="s">
        <v>81</v>
      </c>
      <c r="EM248" t="s">
        <v>81</v>
      </c>
      <c r="EN248">
        <v>2</v>
      </c>
      <c r="EO248" t="s">
        <v>81</v>
      </c>
      <c r="EP248">
        <v>5</v>
      </c>
      <c r="EQ248">
        <v>1</v>
      </c>
      <c r="ER248" t="s">
        <v>81</v>
      </c>
      <c r="ES248" t="s">
        <v>81</v>
      </c>
      <c r="ET248">
        <v>2</v>
      </c>
      <c r="EU248" t="s">
        <v>81</v>
      </c>
      <c r="EV248">
        <v>1</v>
      </c>
      <c r="EW248" t="s">
        <v>81</v>
      </c>
      <c r="EX248">
        <v>2</v>
      </c>
      <c r="EY248" t="s">
        <v>81</v>
      </c>
      <c r="EZ248">
        <v>5</v>
      </c>
      <c r="FA248">
        <v>1</v>
      </c>
      <c r="FB248" t="s">
        <v>81</v>
      </c>
      <c r="FC248" t="s">
        <v>81</v>
      </c>
      <c r="FD248" t="s">
        <v>81</v>
      </c>
      <c r="FE248" t="s">
        <v>81</v>
      </c>
      <c r="FF248" t="s">
        <v>81</v>
      </c>
      <c r="FG248" t="s">
        <v>81</v>
      </c>
      <c r="FH248">
        <v>2</v>
      </c>
      <c r="FI248" t="s">
        <v>81</v>
      </c>
      <c r="FJ248">
        <v>5</v>
      </c>
      <c r="FK248">
        <v>1</v>
      </c>
      <c r="FL248" t="s">
        <v>81</v>
      </c>
      <c r="FM248" t="s">
        <v>81</v>
      </c>
      <c r="FN248" t="s">
        <v>81</v>
      </c>
      <c r="FO248" t="s">
        <v>81</v>
      </c>
      <c r="FP248" t="s">
        <v>81</v>
      </c>
      <c r="FQ248" t="s">
        <v>81</v>
      </c>
      <c r="FR248">
        <v>2</v>
      </c>
      <c r="FS248" t="s">
        <v>81</v>
      </c>
      <c r="FT248" t="s">
        <v>81</v>
      </c>
      <c r="FU248">
        <v>1</v>
      </c>
      <c r="FV248" t="s">
        <v>81</v>
      </c>
      <c r="FW248" t="s">
        <v>81</v>
      </c>
      <c r="FX248" t="s">
        <v>81</v>
      </c>
      <c r="FY248" t="s">
        <v>81</v>
      </c>
      <c r="FZ248" t="s">
        <v>81</v>
      </c>
      <c r="GA248" t="s">
        <v>81</v>
      </c>
      <c r="GB248" t="s">
        <v>81</v>
      </c>
      <c r="GC248">
        <v>2</v>
      </c>
      <c r="GD248" t="s">
        <v>81</v>
      </c>
      <c r="GE248">
        <v>1</v>
      </c>
      <c r="GF248" t="s">
        <v>81</v>
      </c>
      <c r="GG248" t="s">
        <v>81</v>
      </c>
      <c r="GH248" t="s">
        <v>81</v>
      </c>
      <c r="GI248" t="s">
        <v>81</v>
      </c>
      <c r="GJ248" t="s">
        <v>81</v>
      </c>
      <c r="GK248" t="s">
        <v>81</v>
      </c>
      <c r="GL248" t="s">
        <v>81</v>
      </c>
      <c r="GM248" t="s">
        <v>81</v>
      </c>
      <c r="GN248" t="s">
        <v>81</v>
      </c>
      <c r="GO248" t="s">
        <v>81</v>
      </c>
      <c r="GP248" t="s">
        <v>81</v>
      </c>
      <c r="GQ248">
        <v>2</v>
      </c>
      <c r="GR248" t="s">
        <v>81</v>
      </c>
      <c r="GS248">
        <v>5</v>
      </c>
      <c r="GT248">
        <v>1</v>
      </c>
      <c r="GU248" t="s">
        <v>81</v>
      </c>
      <c r="GV248" t="s">
        <v>81</v>
      </c>
      <c r="GW248">
        <v>2</v>
      </c>
      <c r="GX248" t="s">
        <v>81</v>
      </c>
      <c r="GY248">
        <v>1</v>
      </c>
      <c r="GZ248" t="s">
        <v>81</v>
      </c>
      <c r="HA248">
        <v>2</v>
      </c>
      <c r="HB248" t="s">
        <v>81</v>
      </c>
      <c r="HC248">
        <v>5</v>
      </c>
      <c r="HD248">
        <v>1</v>
      </c>
      <c r="HE248" t="s">
        <v>81</v>
      </c>
      <c r="HF248" t="s">
        <v>81</v>
      </c>
      <c r="HG248" t="s">
        <v>81</v>
      </c>
      <c r="HH248" t="s">
        <v>81</v>
      </c>
      <c r="HI248" t="s">
        <v>81</v>
      </c>
      <c r="HJ248" t="s">
        <v>81</v>
      </c>
      <c r="HK248">
        <v>2</v>
      </c>
      <c r="HL248" t="s">
        <v>81</v>
      </c>
      <c r="HM248">
        <v>5</v>
      </c>
      <c r="HN248">
        <v>1</v>
      </c>
      <c r="HO248" t="s">
        <v>81</v>
      </c>
      <c r="HP248" t="s">
        <v>81</v>
      </c>
      <c r="HQ248" t="s">
        <v>81</v>
      </c>
      <c r="HR248" t="s">
        <v>81</v>
      </c>
      <c r="HS248" t="s">
        <v>81</v>
      </c>
      <c r="HT248" t="s">
        <v>81</v>
      </c>
      <c r="HU248" t="s">
        <v>81</v>
      </c>
      <c r="HV248" t="s">
        <v>81</v>
      </c>
      <c r="HW248">
        <v>2</v>
      </c>
      <c r="HX248">
        <v>1</v>
      </c>
      <c r="HY248" t="s">
        <v>81</v>
      </c>
      <c r="HZ248" t="s">
        <v>81</v>
      </c>
      <c r="IA248" t="s">
        <v>81</v>
      </c>
      <c r="IB248" t="s">
        <v>81</v>
      </c>
      <c r="IC248" t="s">
        <v>81</v>
      </c>
      <c r="ID248" t="s">
        <v>81</v>
      </c>
      <c r="IE248" t="s">
        <v>81</v>
      </c>
      <c r="IF248">
        <v>2</v>
      </c>
      <c r="IG248" t="s">
        <v>81</v>
      </c>
      <c r="IH248">
        <v>1</v>
      </c>
      <c r="II248" t="s">
        <v>81</v>
      </c>
      <c r="IJ248" t="s">
        <v>81</v>
      </c>
      <c r="IK248" t="s">
        <v>81</v>
      </c>
      <c r="IL248" t="s">
        <v>81</v>
      </c>
      <c r="IM248" t="s">
        <v>81</v>
      </c>
      <c r="IN248" t="s">
        <v>81</v>
      </c>
      <c r="IO248" t="s">
        <v>81</v>
      </c>
      <c r="IP248" t="s">
        <v>81</v>
      </c>
      <c r="IQ248" t="s">
        <v>81</v>
      </c>
      <c r="IR248" t="s">
        <v>81</v>
      </c>
      <c r="IS248" t="s">
        <v>81</v>
      </c>
      <c r="IT248">
        <v>2</v>
      </c>
      <c r="IU248" t="s">
        <v>81</v>
      </c>
      <c r="IV248">
        <v>5</v>
      </c>
      <c r="IW248">
        <v>1</v>
      </c>
      <c r="IX248" t="s">
        <v>81</v>
      </c>
      <c r="IY248" t="s">
        <v>81</v>
      </c>
      <c r="IZ248">
        <v>2</v>
      </c>
      <c r="JA248" t="s">
        <v>81</v>
      </c>
      <c r="JB248">
        <v>1</v>
      </c>
      <c r="JC248" t="s">
        <v>81</v>
      </c>
      <c r="JD248">
        <v>2</v>
      </c>
      <c r="JE248" t="s">
        <v>81</v>
      </c>
      <c r="JF248">
        <v>5</v>
      </c>
      <c r="JG248">
        <v>1</v>
      </c>
      <c r="JH248" t="s">
        <v>81</v>
      </c>
      <c r="JI248" t="s">
        <v>81</v>
      </c>
      <c r="JJ248" t="s">
        <v>81</v>
      </c>
      <c r="JK248" t="s">
        <v>81</v>
      </c>
      <c r="JL248" t="s">
        <v>81</v>
      </c>
      <c r="JM248" t="s">
        <v>81</v>
      </c>
      <c r="JN248">
        <v>2</v>
      </c>
      <c r="JO248" t="s">
        <v>81</v>
      </c>
      <c r="JP248">
        <v>5</v>
      </c>
      <c r="JQ248">
        <v>1</v>
      </c>
      <c r="JR248" t="s">
        <v>81</v>
      </c>
      <c r="JS248" t="s">
        <v>81</v>
      </c>
      <c r="JT248" t="s">
        <v>81</v>
      </c>
      <c r="JU248" t="s">
        <v>81</v>
      </c>
      <c r="JV248" t="s">
        <v>81</v>
      </c>
      <c r="JW248" t="s">
        <v>81</v>
      </c>
      <c r="JX248" t="s">
        <v>81</v>
      </c>
      <c r="JY248">
        <v>2</v>
      </c>
      <c r="JZ248" t="s">
        <v>81</v>
      </c>
      <c r="KA248">
        <v>1</v>
      </c>
      <c r="KB248" t="s">
        <v>81</v>
      </c>
      <c r="KC248" t="s">
        <v>81</v>
      </c>
      <c r="KD248" t="s">
        <v>81</v>
      </c>
      <c r="KE248" t="s">
        <v>81</v>
      </c>
      <c r="KF248" t="s">
        <v>81</v>
      </c>
      <c r="KG248" t="s">
        <v>81</v>
      </c>
      <c r="KH248" t="s">
        <v>81</v>
      </c>
      <c r="KI248" t="s">
        <v>81</v>
      </c>
      <c r="KJ248" t="s">
        <v>81</v>
      </c>
      <c r="KK248" t="s">
        <v>81</v>
      </c>
      <c r="KL248" t="s">
        <v>81</v>
      </c>
      <c r="KM248" t="s">
        <v>81</v>
      </c>
      <c r="KN248" t="s">
        <v>81</v>
      </c>
      <c r="KO248" t="s">
        <v>81</v>
      </c>
      <c r="KP248" t="s">
        <v>81</v>
      </c>
      <c r="KQ248" t="s">
        <v>81</v>
      </c>
      <c r="KR248" t="s">
        <v>81</v>
      </c>
      <c r="KS248" t="s">
        <v>81</v>
      </c>
      <c r="KT248" t="s">
        <v>81</v>
      </c>
      <c r="KU248" t="s">
        <v>81</v>
      </c>
      <c r="KV248" t="s">
        <v>81</v>
      </c>
      <c r="KW248" t="s">
        <v>81</v>
      </c>
      <c r="KX248" t="s">
        <v>81</v>
      </c>
      <c r="KY248" t="s">
        <v>81</v>
      </c>
      <c r="KZ248" t="s">
        <v>81</v>
      </c>
      <c r="LA248" t="s">
        <v>81</v>
      </c>
      <c r="LB248" t="s">
        <v>81</v>
      </c>
      <c r="LC248" t="s">
        <v>81</v>
      </c>
      <c r="LD248" t="s">
        <v>81</v>
      </c>
      <c r="LE248" t="s">
        <v>81</v>
      </c>
      <c r="LF248" t="s">
        <v>81</v>
      </c>
      <c r="LG248" t="s">
        <v>81</v>
      </c>
      <c r="LH248" t="s">
        <v>81</v>
      </c>
      <c r="LI248" t="s">
        <v>81</v>
      </c>
      <c r="LJ248" t="s">
        <v>81</v>
      </c>
      <c r="LK248" t="s">
        <v>81</v>
      </c>
      <c r="LL248" t="s">
        <v>81</v>
      </c>
      <c r="LM248" t="s">
        <v>81</v>
      </c>
      <c r="LN248" t="s">
        <v>81</v>
      </c>
      <c r="LO248" t="s">
        <v>81</v>
      </c>
      <c r="LP248" t="s">
        <v>81</v>
      </c>
      <c r="LQ248" t="s">
        <v>81</v>
      </c>
      <c r="LR248" t="s">
        <v>81</v>
      </c>
      <c r="LS248" t="s">
        <v>81</v>
      </c>
      <c r="LT248" t="s">
        <v>81</v>
      </c>
      <c r="LU248" t="s">
        <v>81</v>
      </c>
      <c r="LV248" t="s">
        <v>81</v>
      </c>
      <c r="LW248" t="s">
        <v>81</v>
      </c>
      <c r="LX248" t="s">
        <v>81</v>
      </c>
      <c r="LY248" t="s">
        <v>81</v>
      </c>
      <c r="LZ248" t="s">
        <v>81</v>
      </c>
      <c r="MA248" t="s">
        <v>81</v>
      </c>
      <c r="MB248" t="s">
        <v>81</v>
      </c>
      <c r="MC248" t="s">
        <v>81</v>
      </c>
      <c r="MD248" t="s">
        <v>81</v>
      </c>
      <c r="ME248" t="s">
        <v>81</v>
      </c>
      <c r="MF248" t="s">
        <v>81</v>
      </c>
      <c r="MG248" t="s">
        <v>81</v>
      </c>
      <c r="MH248" t="s">
        <v>81</v>
      </c>
      <c r="MI248" t="s">
        <v>81</v>
      </c>
      <c r="MJ248" t="s">
        <v>81</v>
      </c>
      <c r="MK248" t="s">
        <v>81</v>
      </c>
      <c r="ML248" t="s">
        <v>81</v>
      </c>
      <c r="MM248" t="s">
        <v>81</v>
      </c>
      <c r="MN248" t="s">
        <v>81</v>
      </c>
      <c r="MO248" t="s">
        <v>81</v>
      </c>
      <c r="MP248" t="s">
        <v>81</v>
      </c>
      <c r="MQ248" t="s">
        <v>81</v>
      </c>
      <c r="MR248" t="s">
        <v>81</v>
      </c>
      <c r="MS248" t="s">
        <v>81</v>
      </c>
      <c r="MT248" t="s">
        <v>81</v>
      </c>
      <c r="MU248" t="s">
        <v>81</v>
      </c>
      <c r="MV248" t="s">
        <v>81</v>
      </c>
      <c r="MW248" t="s">
        <v>81</v>
      </c>
      <c r="MX248" t="s">
        <v>81</v>
      </c>
      <c r="MY248" t="s">
        <v>81</v>
      </c>
      <c r="MZ248" t="s">
        <v>81</v>
      </c>
      <c r="NA248" t="s">
        <v>81</v>
      </c>
      <c r="NB248" t="s">
        <v>81</v>
      </c>
      <c r="NC248" t="s">
        <v>81</v>
      </c>
      <c r="ND248" t="s">
        <v>81</v>
      </c>
      <c r="NE248" t="s">
        <v>81</v>
      </c>
      <c r="NF248" t="s">
        <v>81</v>
      </c>
      <c r="NG248" t="s">
        <v>81</v>
      </c>
      <c r="NH248" t="s">
        <v>81</v>
      </c>
      <c r="NI248" t="s">
        <v>81</v>
      </c>
      <c r="NJ248" t="s">
        <v>81</v>
      </c>
      <c r="NK248" t="s">
        <v>81</v>
      </c>
      <c r="NL248" t="s">
        <v>81</v>
      </c>
      <c r="NM248" t="s">
        <v>81</v>
      </c>
      <c r="NN248" t="s">
        <v>81</v>
      </c>
      <c r="NO248" t="s">
        <v>81</v>
      </c>
      <c r="NP248" t="s">
        <v>81</v>
      </c>
      <c r="NQ248" t="s">
        <v>81</v>
      </c>
      <c r="NR248" t="s">
        <v>81</v>
      </c>
      <c r="NS248" t="s">
        <v>81</v>
      </c>
      <c r="NT248" t="s">
        <v>81</v>
      </c>
      <c r="NU248" t="s">
        <v>81</v>
      </c>
      <c r="NV248" t="s">
        <v>81</v>
      </c>
      <c r="NW248" t="s">
        <v>81</v>
      </c>
      <c r="NX248" t="s">
        <v>81</v>
      </c>
      <c r="NY248" t="s">
        <v>81</v>
      </c>
      <c r="NZ248" t="s">
        <v>81</v>
      </c>
      <c r="OA248" t="s">
        <v>81</v>
      </c>
      <c r="OB248" t="s">
        <v>81</v>
      </c>
      <c r="OC248" t="s">
        <v>81</v>
      </c>
      <c r="OD248" t="s">
        <v>81</v>
      </c>
      <c r="OE248" t="s">
        <v>81</v>
      </c>
      <c r="OF248" t="s">
        <v>81</v>
      </c>
      <c r="OG248" t="s">
        <v>81</v>
      </c>
      <c r="OH248" t="s">
        <v>81</v>
      </c>
      <c r="OI248" t="s">
        <v>81</v>
      </c>
      <c r="OJ248" t="s">
        <v>81</v>
      </c>
      <c r="OK248" t="s">
        <v>81</v>
      </c>
      <c r="OL248" t="s">
        <v>81</v>
      </c>
      <c r="OM248">
        <v>1</v>
      </c>
      <c r="ON248">
        <v>2</v>
      </c>
      <c r="OO248">
        <v>1</v>
      </c>
      <c r="OP248">
        <v>0</v>
      </c>
      <c r="OQ248" t="s">
        <v>81</v>
      </c>
      <c r="OR248" t="s">
        <v>81</v>
      </c>
      <c r="OS248">
        <v>0</v>
      </c>
      <c r="OT248" t="s">
        <v>81</v>
      </c>
      <c r="OU248" t="s">
        <v>81</v>
      </c>
      <c r="OV248">
        <v>0</v>
      </c>
      <c r="OW248" t="s">
        <v>81</v>
      </c>
      <c r="OX248" t="s">
        <v>81</v>
      </c>
      <c r="OY248" t="s">
        <v>81</v>
      </c>
      <c r="OZ248" t="s">
        <v>81</v>
      </c>
      <c r="PA248" t="s">
        <v>81</v>
      </c>
      <c r="PB248" t="s">
        <v>81</v>
      </c>
      <c r="PC248" t="s">
        <v>81</v>
      </c>
      <c r="PD248" t="s">
        <v>81</v>
      </c>
    </row>
    <row r="249" spans="1:420" x14ac:dyDescent="0.35">
      <c r="A249" s="20">
        <v>4031220</v>
      </c>
      <c r="B249" s="20">
        <v>4</v>
      </c>
      <c r="C249" s="20">
        <v>3</v>
      </c>
      <c r="D249" s="20">
        <v>12</v>
      </c>
      <c r="E249" s="20" t="s">
        <v>2308</v>
      </c>
      <c r="F249" s="20">
        <v>4</v>
      </c>
      <c r="G249" s="20">
        <v>2</v>
      </c>
      <c r="H249" s="20">
        <v>2</v>
      </c>
      <c r="I249" s="20">
        <v>6</v>
      </c>
      <c r="J249" t="s">
        <v>81</v>
      </c>
      <c r="K249" s="20">
        <v>0.37</v>
      </c>
      <c r="L249" s="20">
        <v>25000</v>
      </c>
      <c r="M249" s="20">
        <v>3</v>
      </c>
      <c r="N249" s="20">
        <v>2</v>
      </c>
      <c r="O249" s="20">
        <v>2</v>
      </c>
      <c r="P249" s="20">
        <v>6</v>
      </c>
      <c r="Q249" t="s">
        <v>81</v>
      </c>
      <c r="R249" s="20">
        <v>0.37</v>
      </c>
      <c r="S249" s="20">
        <v>35000</v>
      </c>
      <c r="T249" t="s">
        <v>81</v>
      </c>
      <c r="U249" t="s">
        <v>81</v>
      </c>
      <c r="V249" t="s">
        <v>81</v>
      </c>
      <c r="W249" t="s">
        <v>81</v>
      </c>
      <c r="X249" t="s">
        <v>81</v>
      </c>
      <c r="Y249" t="s">
        <v>81</v>
      </c>
      <c r="Z249" t="s">
        <v>81</v>
      </c>
      <c r="AA249" t="s">
        <v>81</v>
      </c>
      <c r="AB249" t="s">
        <v>81</v>
      </c>
      <c r="AC249" t="s">
        <v>81</v>
      </c>
      <c r="AD249" t="s">
        <v>81</v>
      </c>
      <c r="AE249" t="s">
        <v>81</v>
      </c>
      <c r="AF249" t="s">
        <v>81</v>
      </c>
      <c r="AG249" t="s">
        <v>81</v>
      </c>
      <c r="AH249" t="s">
        <v>81</v>
      </c>
      <c r="AI249" t="s">
        <v>81</v>
      </c>
      <c r="AJ249" t="s">
        <v>81</v>
      </c>
      <c r="AK249" t="s">
        <v>81</v>
      </c>
      <c r="AL249" t="s">
        <v>81</v>
      </c>
      <c r="AM249" t="s">
        <v>81</v>
      </c>
      <c r="AN249" t="s">
        <v>81</v>
      </c>
      <c r="AO249" t="s">
        <v>81</v>
      </c>
      <c r="AP249" t="s">
        <v>81</v>
      </c>
      <c r="AQ249" t="s">
        <v>81</v>
      </c>
      <c r="AR249" t="s">
        <v>81</v>
      </c>
      <c r="AS249" t="s">
        <v>81</v>
      </c>
      <c r="AT249" t="s">
        <v>81</v>
      </c>
      <c r="AU249" t="s">
        <v>81</v>
      </c>
      <c r="AV249">
        <v>2</v>
      </c>
      <c r="AW249" t="s">
        <v>81</v>
      </c>
      <c r="AX249">
        <v>30000</v>
      </c>
      <c r="AY249">
        <v>10000</v>
      </c>
      <c r="AZ249" t="s">
        <v>81</v>
      </c>
      <c r="BA249" t="s">
        <v>81</v>
      </c>
      <c r="BB249">
        <v>30000</v>
      </c>
      <c r="BC249" t="s">
        <v>81</v>
      </c>
      <c r="BD249" t="s">
        <v>81</v>
      </c>
      <c r="BE249" t="s">
        <v>81</v>
      </c>
      <c r="BF249" t="s">
        <v>81</v>
      </c>
      <c r="BG249" t="s">
        <v>81</v>
      </c>
      <c r="BH249" t="s">
        <v>81</v>
      </c>
      <c r="BI249" t="s">
        <v>81</v>
      </c>
      <c r="BJ249" t="s">
        <v>81</v>
      </c>
      <c r="BK249" t="s">
        <v>81</v>
      </c>
      <c r="BL249" t="s">
        <v>81</v>
      </c>
      <c r="BM249" t="s">
        <v>81</v>
      </c>
      <c r="BN249" t="s">
        <v>81</v>
      </c>
      <c r="BO249" t="s">
        <v>81</v>
      </c>
      <c r="BP249" t="s">
        <v>81</v>
      </c>
      <c r="BQ249" t="s">
        <v>81</v>
      </c>
      <c r="BR249" t="s">
        <v>81</v>
      </c>
      <c r="BS249" t="s">
        <v>81</v>
      </c>
      <c r="BT249" t="s">
        <v>81</v>
      </c>
      <c r="BU249" s="27">
        <v>0</v>
      </c>
      <c r="BV249" t="s">
        <v>81</v>
      </c>
      <c r="BW249">
        <v>3</v>
      </c>
      <c r="BX249" t="s">
        <v>81</v>
      </c>
      <c r="BY249">
        <v>1</v>
      </c>
      <c r="BZ249" t="s">
        <v>81</v>
      </c>
      <c r="CA249" t="s">
        <v>81</v>
      </c>
      <c r="CB249" t="s">
        <v>81</v>
      </c>
      <c r="CC249" t="s">
        <v>81</v>
      </c>
      <c r="CD249" t="s">
        <v>81</v>
      </c>
      <c r="CE249" t="s">
        <v>81</v>
      </c>
      <c r="CF249" t="s">
        <v>81</v>
      </c>
      <c r="CG249" t="s">
        <v>81</v>
      </c>
      <c r="CH249" t="s">
        <v>81</v>
      </c>
      <c r="CI249" t="s">
        <v>81</v>
      </c>
      <c r="CJ249" t="s">
        <v>81</v>
      </c>
      <c r="CK249" t="s">
        <v>81</v>
      </c>
      <c r="CL249" t="s">
        <v>81</v>
      </c>
      <c r="CM249">
        <v>2</v>
      </c>
      <c r="CN249">
        <v>1</v>
      </c>
      <c r="CO249">
        <v>1</v>
      </c>
      <c r="CP249" t="s">
        <v>81</v>
      </c>
      <c r="CQ249" t="s">
        <v>81</v>
      </c>
      <c r="CR249" t="s">
        <v>81</v>
      </c>
      <c r="CS249">
        <v>1</v>
      </c>
      <c r="CT249" t="s">
        <v>81</v>
      </c>
      <c r="CU249" t="s">
        <v>81</v>
      </c>
      <c r="CV249" t="s">
        <v>81</v>
      </c>
      <c r="CW249" t="s">
        <v>81</v>
      </c>
      <c r="CX249" t="s">
        <v>81</v>
      </c>
      <c r="CY249" t="s">
        <v>81</v>
      </c>
      <c r="CZ249" t="s">
        <v>81</v>
      </c>
      <c r="DA249" t="s">
        <v>81</v>
      </c>
      <c r="DB249" t="s">
        <v>81</v>
      </c>
      <c r="DC249" t="s">
        <v>81</v>
      </c>
      <c r="DD249">
        <v>1</v>
      </c>
      <c r="DE249" t="s">
        <v>81</v>
      </c>
      <c r="DF249">
        <v>1</v>
      </c>
      <c r="DG249" t="s">
        <v>81</v>
      </c>
      <c r="DH249">
        <v>1</v>
      </c>
      <c r="DI249">
        <v>1</v>
      </c>
      <c r="DJ249" t="s">
        <v>81</v>
      </c>
      <c r="DK249">
        <v>2</v>
      </c>
      <c r="DL249">
        <v>2</v>
      </c>
      <c r="DM249">
        <v>1</v>
      </c>
      <c r="DN249">
        <v>1</v>
      </c>
      <c r="DO249" t="s">
        <v>81</v>
      </c>
      <c r="DP249">
        <v>1</v>
      </c>
      <c r="DQ249" t="s">
        <v>81</v>
      </c>
      <c r="DR249">
        <v>1</v>
      </c>
      <c r="DS249" t="s">
        <v>81</v>
      </c>
      <c r="DT249" t="s">
        <v>81</v>
      </c>
      <c r="DU249" t="s">
        <v>81</v>
      </c>
      <c r="DV249" t="s">
        <v>81</v>
      </c>
      <c r="DW249" t="s">
        <v>81</v>
      </c>
      <c r="DX249" t="s">
        <v>81</v>
      </c>
      <c r="DY249" t="s">
        <v>81</v>
      </c>
      <c r="DZ249">
        <v>3</v>
      </c>
      <c r="EA249" t="s">
        <v>81</v>
      </c>
      <c r="EB249">
        <v>1</v>
      </c>
      <c r="EC249" t="s">
        <v>81</v>
      </c>
      <c r="ED249" t="s">
        <v>81</v>
      </c>
      <c r="EE249" t="s">
        <v>81</v>
      </c>
      <c r="EF249" t="s">
        <v>81</v>
      </c>
      <c r="EG249" t="s">
        <v>81</v>
      </c>
      <c r="EH249" t="s">
        <v>81</v>
      </c>
      <c r="EI249" t="s">
        <v>81</v>
      </c>
      <c r="EJ249" t="s">
        <v>81</v>
      </c>
      <c r="EK249" t="s">
        <v>81</v>
      </c>
      <c r="EL249" t="s">
        <v>81</v>
      </c>
      <c r="EM249" t="s">
        <v>81</v>
      </c>
      <c r="EN249" t="s">
        <v>81</v>
      </c>
      <c r="EO249" t="s">
        <v>81</v>
      </c>
      <c r="EP249">
        <v>2</v>
      </c>
      <c r="EQ249">
        <v>1</v>
      </c>
      <c r="ER249">
        <v>1</v>
      </c>
      <c r="ES249" t="s">
        <v>81</v>
      </c>
      <c r="ET249" t="s">
        <v>81</v>
      </c>
      <c r="EU249" t="s">
        <v>81</v>
      </c>
      <c r="EV249">
        <v>1</v>
      </c>
      <c r="EW249">
        <v>1</v>
      </c>
      <c r="EX249" t="s">
        <v>81</v>
      </c>
      <c r="EY249">
        <v>3</v>
      </c>
      <c r="EZ249">
        <v>4</v>
      </c>
      <c r="FA249">
        <v>1</v>
      </c>
      <c r="FB249" t="s">
        <v>81</v>
      </c>
      <c r="FC249" t="s">
        <v>81</v>
      </c>
      <c r="FD249" t="s">
        <v>81</v>
      </c>
      <c r="FE249" t="s">
        <v>81</v>
      </c>
      <c r="FF249" t="s">
        <v>81</v>
      </c>
      <c r="FG249">
        <v>1</v>
      </c>
      <c r="FH249" t="s">
        <v>81</v>
      </c>
      <c r="FI249">
        <v>2</v>
      </c>
      <c r="FJ249">
        <v>2</v>
      </c>
      <c r="FK249">
        <v>1</v>
      </c>
      <c r="FL249" t="s">
        <v>81</v>
      </c>
      <c r="FM249" t="s">
        <v>81</v>
      </c>
      <c r="FN249">
        <v>2</v>
      </c>
      <c r="FO249">
        <v>2</v>
      </c>
      <c r="FP249">
        <v>1</v>
      </c>
      <c r="FQ249">
        <v>1</v>
      </c>
      <c r="FR249" t="s">
        <v>81</v>
      </c>
      <c r="FS249">
        <v>2</v>
      </c>
      <c r="FT249">
        <v>2</v>
      </c>
      <c r="FU249">
        <v>1</v>
      </c>
      <c r="FV249" t="s">
        <v>81</v>
      </c>
      <c r="FW249" t="s">
        <v>81</v>
      </c>
      <c r="FX249" t="s">
        <v>81</v>
      </c>
      <c r="FY249" t="s">
        <v>81</v>
      </c>
      <c r="FZ249" t="s">
        <v>81</v>
      </c>
      <c r="GA249" t="s">
        <v>81</v>
      </c>
      <c r="GB249" t="s">
        <v>81</v>
      </c>
      <c r="GC249" t="s">
        <v>81</v>
      </c>
      <c r="GD249" t="s">
        <v>81</v>
      </c>
      <c r="GE249" t="s">
        <v>81</v>
      </c>
      <c r="GF249" t="s">
        <v>81</v>
      </c>
      <c r="GG249" t="s">
        <v>81</v>
      </c>
      <c r="GH249" t="s">
        <v>81</v>
      </c>
      <c r="GI249" t="s">
        <v>81</v>
      </c>
      <c r="GJ249" t="s">
        <v>81</v>
      </c>
      <c r="GK249" t="s">
        <v>81</v>
      </c>
      <c r="GL249" t="s">
        <v>81</v>
      </c>
      <c r="GM249" t="s">
        <v>81</v>
      </c>
      <c r="GN249" t="s">
        <v>81</v>
      </c>
      <c r="GO249" t="s">
        <v>81</v>
      </c>
      <c r="GP249" t="s">
        <v>81</v>
      </c>
      <c r="GQ249" t="s">
        <v>81</v>
      </c>
      <c r="GR249" t="s">
        <v>81</v>
      </c>
      <c r="GS249" t="s">
        <v>81</v>
      </c>
      <c r="GT249" t="s">
        <v>81</v>
      </c>
      <c r="GU249" t="s">
        <v>81</v>
      </c>
      <c r="GV249" t="s">
        <v>81</v>
      </c>
      <c r="GW249" t="s">
        <v>81</v>
      </c>
      <c r="GX249" t="s">
        <v>81</v>
      </c>
      <c r="GY249" t="s">
        <v>81</v>
      </c>
      <c r="GZ249" t="s">
        <v>81</v>
      </c>
      <c r="HA249" t="s">
        <v>81</v>
      </c>
      <c r="HB249" t="s">
        <v>81</v>
      </c>
      <c r="HC249" t="s">
        <v>81</v>
      </c>
      <c r="HD249" t="s">
        <v>81</v>
      </c>
      <c r="HE249" t="s">
        <v>81</v>
      </c>
      <c r="HF249" t="s">
        <v>81</v>
      </c>
      <c r="HG249" t="s">
        <v>81</v>
      </c>
      <c r="HH249" t="s">
        <v>81</v>
      </c>
      <c r="HI249" t="s">
        <v>81</v>
      </c>
      <c r="HJ249" t="s">
        <v>81</v>
      </c>
      <c r="HK249" t="s">
        <v>81</v>
      </c>
      <c r="HL249" t="s">
        <v>81</v>
      </c>
      <c r="HM249" t="s">
        <v>81</v>
      </c>
      <c r="HN249" t="s">
        <v>81</v>
      </c>
      <c r="HO249" t="s">
        <v>81</v>
      </c>
      <c r="HP249" t="s">
        <v>81</v>
      </c>
      <c r="HQ249" t="s">
        <v>81</v>
      </c>
      <c r="HR249" t="s">
        <v>81</v>
      </c>
      <c r="HS249" t="s">
        <v>81</v>
      </c>
      <c r="HT249" t="s">
        <v>81</v>
      </c>
      <c r="HU249" t="s">
        <v>81</v>
      </c>
      <c r="HV249" t="s">
        <v>81</v>
      </c>
      <c r="HW249" t="s">
        <v>81</v>
      </c>
      <c r="HX249" t="s">
        <v>81</v>
      </c>
      <c r="HY249" t="s">
        <v>81</v>
      </c>
      <c r="HZ249" t="s">
        <v>81</v>
      </c>
      <c r="IA249" t="s">
        <v>81</v>
      </c>
      <c r="IB249" t="s">
        <v>81</v>
      </c>
      <c r="IC249" t="s">
        <v>81</v>
      </c>
      <c r="ID249" t="s">
        <v>81</v>
      </c>
      <c r="IE249" t="s">
        <v>81</v>
      </c>
      <c r="IF249" t="s">
        <v>81</v>
      </c>
      <c r="IG249" t="s">
        <v>81</v>
      </c>
      <c r="IH249" t="s">
        <v>81</v>
      </c>
      <c r="II249" t="s">
        <v>81</v>
      </c>
      <c r="IJ249" t="s">
        <v>81</v>
      </c>
      <c r="IK249" t="s">
        <v>81</v>
      </c>
      <c r="IL249" t="s">
        <v>81</v>
      </c>
      <c r="IM249" t="s">
        <v>81</v>
      </c>
      <c r="IN249" t="s">
        <v>81</v>
      </c>
      <c r="IO249" t="s">
        <v>81</v>
      </c>
      <c r="IP249" t="s">
        <v>81</v>
      </c>
      <c r="IQ249" t="s">
        <v>81</v>
      </c>
      <c r="IR249" t="s">
        <v>81</v>
      </c>
      <c r="IS249" t="s">
        <v>81</v>
      </c>
      <c r="IT249" t="s">
        <v>81</v>
      </c>
      <c r="IU249" t="s">
        <v>81</v>
      </c>
      <c r="IV249" t="s">
        <v>81</v>
      </c>
      <c r="IW249" t="s">
        <v>81</v>
      </c>
      <c r="IX249" t="s">
        <v>81</v>
      </c>
      <c r="IY249" t="s">
        <v>81</v>
      </c>
      <c r="IZ249" t="s">
        <v>81</v>
      </c>
      <c r="JA249" t="s">
        <v>81</v>
      </c>
      <c r="JB249" t="s">
        <v>81</v>
      </c>
      <c r="JC249" t="s">
        <v>81</v>
      </c>
      <c r="JD249" t="s">
        <v>81</v>
      </c>
      <c r="JE249" t="s">
        <v>81</v>
      </c>
      <c r="JF249" t="s">
        <v>81</v>
      </c>
      <c r="JG249" t="s">
        <v>81</v>
      </c>
      <c r="JH249" t="s">
        <v>81</v>
      </c>
      <c r="JI249" t="s">
        <v>81</v>
      </c>
      <c r="JJ249" t="s">
        <v>81</v>
      </c>
      <c r="JK249" t="s">
        <v>81</v>
      </c>
      <c r="JL249" t="s">
        <v>81</v>
      </c>
      <c r="JM249" t="s">
        <v>81</v>
      </c>
      <c r="JN249" t="s">
        <v>81</v>
      </c>
      <c r="JO249" t="s">
        <v>81</v>
      </c>
      <c r="JP249" t="s">
        <v>81</v>
      </c>
      <c r="JQ249" t="s">
        <v>81</v>
      </c>
      <c r="JR249" t="s">
        <v>81</v>
      </c>
      <c r="JS249" t="s">
        <v>81</v>
      </c>
      <c r="JT249" t="s">
        <v>81</v>
      </c>
      <c r="JU249" t="s">
        <v>81</v>
      </c>
      <c r="JV249" t="s">
        <v>81</v>
      </c>
      <c r="JW249" t="s">
        <v>81</v>
      </c>
      <c r="JX249" t="s">
        <v>81</v>
      </c>
      <c r="JY249" t="s">
        <v>81</v>
      </c>
      <c r="JZ249" t="s">
        <v>81</v>
      </c>
      <c r="KA249" t="s">
        <v>81</v>
      </c>
      <c r="KB249" t="s">
        <v>81</v>
      </c>
      <c r="KC249" t="s">
        <v>81</v>
      </c>
      <c r="KD249" t="s">
        <v>81</v>
      </c>
      <c r="KE249" t="s">
        <v>81</v>
      </c>
      <c r="KF249" t="s">
        <v>81</v>
      </c>
      <c r="KG249" t="s">
        <v>81</v>
      </c>
      <c r="KH249" t="s">
        <v>81</v>
      </c>
      <c r="KI249" t="s">
        <v>81</v>
      </c>
      <c r="KJ249" t="s">
        <v>81</v>
      </c>
      <c r="KK249" t="s">
        <v>81</v>
      </c>
      <c r="KL249" t="s">
        <v>81</v>
      </c>
      <c r="KM249" t="s">
        <v>81</v>
      </c>
      <c r="KN249" t="s">
        <v>81</v>
      </c>
      <c r="KO249" t="s">
        <v>81</v>
      </c>
      <c r="KP249" t="s">
        <v>81</v>
      </c>
      <c r="KQ249" t="s">
        <v>81</v>
      </c>
      <c r="KR249" t="s">
        <v>81</v>
      </c>
      <c r="KS249" t="s">
        <v>81</v>
      </c>
      <c r="KT249" t="s">
        <v>81</v>
      </c>
      <c r="KU249" t="s">
        <v>81</v>
      </c>
      <c r="KV249" t="s">
        <v>81</v>
      </c>
      <c r="KW249" t="s">
        <v>81</v>
      </c>
      <c r="KX249" t="s">
        <v>81</v>
      </c>
      <c r="KY249" t="s">
        <v>81</v>
      </c>
      <c r="KZ249" t="s">
        <v>81</v>
      </c>
      <c r="LA249" t="s">
        <v>81</v>
      </c>
      <c r="LB249" t="s">
        <v>81</v>
      </c>
      <c r="LC249" t="s">
        <v>81</v>
      </c>
      <c r="LD249" t="s">
        <v>81</v>
      </c>
      <c r="LE249" t="s">
        <v>81</v>
      </c>
      <c r="LF249" t="s">
        <v>81</v>
      </c>
      <c r="LG249" t="s">
        <v>81</v>
      </c>
      <c r="LH249" t="s">
        <v>81</v>
      </c>
      <c r="LI249" t="s">
        <v>81</v>
      </c>
      <c r="LJ249" t="s">
        <v>81</v>
      </c>
      <c r="LK249" t="s">
        <v>81</v>
      </c>
      <c r="LL249" t="s">
        <v>81</v>
      </c>
      <c r="LM249" t="s">
        <v>81</v>
      </c>
      <c r="LN249" t="s">
        <v>81</v>
      </c>
      <c r="LO249" t="s">
        <v>81</v>
      </c>
      <c r="LP249" t="s">
        <v>81</v>
      </c>
      <c r="LQ249" t="s">
        <v>81</v>
      </c>
      <c r="LR249" t="s">
        <v>81</v>
      </c>
      <c r="LS249" t="s">
        <v>81</v>
      </c>
      <c r="LT249" t="s">
        <v>81</v>
      </c>
      <c r="LU249" t="s">
        <v>81</v>
      </c>
      <c r="LV249" t="s">
        <v>81</v>
      </c>
      <c r="LW249" t="s">
        <v>81</v>
      </c>
      <c r="LX249" t="s">
        <v>81</v>
      </c>
      <c r="LY249" t="s">
        <v>81</v>
      </c>
      <c r="LZ249" t="s">
        <v>81</v>
      </c>
      <c r="MA249" t="s">
        <v>81</v>
      </c>
      <c r="MB249" t="s">
        <v>81</v>
      </c>
      <c r="MC249" t="s">
        <v>81</v>
      </c>
      <c r="MD249" t="s">
        <v>81</v>
      </c>
      <c r="ME249" t="s">
        <v>81</v>
      </c>
      <c r="MF249" t="s">
        <v>81</v>
      </c>
      <c r="MG249" t="s">
        <v>81</v>
      </c>
      <c r="MH249" t="s">
        <v>81</v>
      </c>
      <c r="MI249" t="s">
        <v>81</v>
      </c>
      <c r="MJ249" t="s">
        <v>81</v>
      </c>
      <c r="MK249" t="s">
        <v>81</v>
      </c>
      <c r="ML249" t="s">
        <v>81</v>
      </c>
      <c r="MM249" t="s">
        <v>81</v>
      </c>
      <c r="MN249" t="s">
        <v>81</v>
      </c>
      <c r="MO249" t="s">
        <v>81</v>
      </c>
      <c r="MP249" t="s">
        <v>81</v>
      </c>
      <c r="MQ249" t="s">
        <v>81</v>
      </c>
      <c r="MR249" t="s">
        <v>81</v>
      </c>
      <c r="MS249" t="s">
        <v>81</v>
      </c>
      <c r="MT249" t="s">
        <v>81</v>
      </c>
      <c r="MU249" t="s">
        <v>81</v>
      </c>
      <c r="MV249" t="s">
        <v>81</v>
      </c>
      <c r="MW249" t="s">
        <v>81</v>
      </c>
      <c r="MX249" t="s">
        <v>81</v>
      </c>
      <c r="MY249" t="s">
        <v>81</v>
      </c>
      <c r="MZ249" t="s">
        <v>81</v>
      </c>
      <c r="NA249" t="s">
        <v>81</v>
      </c>
      <c r="NB249" t="s">
        <v>81</v>
      </c>
      <c r="NC249" t="s">
        <v>81</v>
      </c>
      <c r="ND249" t="s">
        <v>81</v>
      </c>
      <c r="NE249" t="s">
        <v>81</v>
      </c>
      <c r="NF249" t="s">
        <v>81</v>
      </c>
      <c r="NG249" t="s">
        <v>81</v>
      </c>
      <c r="NH249" t="s">
        <v>81</v>
      </c>
      <c r="NI249" t="s">
        <v>81</v>
      </c>
      <c r="NJ249" t="s">
        <v>81</v>
      </c>
      <c r="NK249" t="s">
        <v>81</v>
      </c>
      <c r="NL249" t="s">
        <v>81</v>
      </c>
      <c r="NM249" t="s">
        <v>81</v>
      </c>
      <c r="NN249" t="s">
        <v>81</v>
      </c>
      <c r="NO249" t="s">
        <v>81</v>
      </c>
      <c r="NP249" t="s">
        <v>81</v>
      </c>
      <c r="NQ249" t="s">
        <v>81</v>
      </c>
      <c r="NR249" t="s">
        <v>81</v>
      </c>
      <c r="NS249" t="s">
        <v>81</v>
      </c>
      <c r="NT249" t="s">
        <v>81</v>
      </c>
      <c r="NU249" t="s">
        <v>81</v>
      </c>
      <c r="NV249" t="s">
        <v>81</v>
      </c>
      <c r="NW249" t="s">
        <v>81</v>
      </c>
      <c r="NX249" t="s">
        <v>81</v>
      </c>
      <c r="NY249" t="s">
        <v>81</v>
      </c>
      <c r="NZ249" t="s">
        <v>81</v>
      </c>
      <c r="OA249" t="s">
        <v>81</v>
      </c>
      <c r="OB249" t="s">
        <v>81</v>
      </c>
      <c r="OC249" t="s">
        <v>81</v>
      </c>
      <c r="OD249" t="s">
        <v>81</v>
      </c>
      <c r="OE249" t="s">
        <v>81</v>
      </c>
      <c r="OF249" t="s">
        <v>81</v>
      </c>
      <c r="OG249" t="s">
        <v>81</v>
      </c>
      <c r="OH249" t="s">
        <v>81</v>
      </c>
      <c r="OI249" t="s">
        <v>81</v>
      </c>
      <c r="OJ249" t="s">
        <v>81</v>
      </c>
      <c r="OK249" t="s">
        <v>81</v>
      </c>
      <c r="OL249" t="s">
        <v>81</v>
      </c>
      <c r="OM249">
        <v>2</v>
      </c>
      <c r="ON249">
        <v>1</v>
      </c>
      <c r="OO249">
        <v>2</v>
      </c>
      <c r="OP249">
        <v>1</v>
      </c>
      <c r="OQ249">
        <v>1</v>
      </c>
      <c r="OR249">
        <v>2</v>
      </c>
      <c r="OS249">
        <v>1</v>
      </c>
      <c r="OT249" t="s">
        <v>81</v>
      </c>
      <c r="OU249" t="s">
        <v>81</v>
      </c>
      <c r="OV249" t="s">
        <v>81</v>
      </c>
      <c r="OW249" t="s">
        <v>81</v>
      </c>
      <c r="OX249" t="s">
        <v>81</v>
      </c>
      <c r="OY249" t="s">
        <v>81</v>
      </c>
      <c r="OZ249" t="s">
        <v>81</v>
      </c>
      <c r="PA249" t="s">
        <v>81</v>
      </c>
      <c r="PB249" t="s">
        <v>81</v>
      </c>
      <c r="PC249" t="s">
        <v>81</v>
      </c>
      <c r="PD249" t="s">
        <v>81</v>
      </c>
    </row>
    <row r="250" spans="1:420" x14ac:dyDescent="0.35">
      <c r="A250" s="20">
        <v>4031221</v>
      </c>
      <c r="B250" s="20">
        <v>4</v>
      </c>
      <c r="C250" s="20">
        <v>3</v>
      </c>
      <c r="D250" s="20">
        <v>12</v>
      </c>
      <c r="E250" s="20" t="s">
        <v>2311</v>
      </c>
      <c r="F250" s="20">
        <v>7</v>
      </c>
      <c r="G250" s="20">
        <v>2</v>
      </c>
      <c r="H250" s="20">
        <v>2</v>
      </c>
      <c r="I250" s="20">
        <v>15</v>
      </c>
      <c r="J250" t="s">
        <v>1533</v>
      </c>
      <c r="K250" t="s">
        <v>81</v>
      </c>
      <c r="L250" s="20">
        <v>1300</v>
      </c>
      <c r="M250" s="20">
        <v>17</v>
      </c>
      <c r="N250" s="20">
        <v>1</v>
      </c>
      <c r="O250" s="20">
        <v>1</v>
      </c>
      <c r="P250" s="20">
        <v>4</v>
      </c>
      <c r="Q250" t="s">
        <v>81</v>
      </c>
      <c r="R250" t="s">
        <v>81</v>
      </c>
      <c r="S250" s="20">
        <v>800</v>
      </c>
      <c r="T250" t="s">
        <v>81</v>
      </c>
      <c r="U250" t="s">
        <v>81</v>
      </c>
      <c r="V250" t="s">
        <v>81</v>
      </c>
      <c r="W250" t="s">
        <v>81</v>
      </c>
      <c r="X250" t="s">
        <v>81</v>
      </c>
      <c r="Y250" t="s">
        <v>81</v>
      </c>
      <c r="Z250" t="s">
        <v>81</v>
      </c>
      <c r="AA250" t="s">
        <v>81</v>
      </c>
      <c r="AB250" t="s">
        <v>81</v>
      </c>
      <c r="AC250" t="s">
        <v>81</v>
      </c>
      <c r="AD250" t="s">
        <v>81</v>
      </c>
      <c r="AE250" t="s">
        <v>81</v>
      </c>
      <c r="AF250" t="s">
        <v>81</v>
      </c>
      <c r="AG250" t="s">
        <v>81</v>
      </c>
      <c r="AH250" t="s">
        <v>81</v>
      </c>
      <c r="AI250" t="s">
        <v>81</v>
      </c>
      <c r="AJ250" t="s">
        <v>81</v>
      </c>
      <c r="AK250" t="s">
        <v>81</v>
      </c>
      <c r="AL250" t="s">
        <v>81</v>
      </c>
      <c r="AM250" t="s">
        <v>81</v>
      </c>
      <c r="AN250" t="s">
        <v>81</v>
      </c>
      <c r="AO250" t="s">
        <v>81</v>
      </c>
      <c r="AP250" t="s">
        <v>81</v>
      </c>
      <c r="AQ250" t="s">
        <v>81</v>
      </c>
      <c r="AR250" t="s">
        <v>81</v>
      </c>
      <c r="AS250" t="s">
        <v>81</v>
      </c>
      <c r="AT250" t="s">
        <v>81</v>
      </c>
      <c r="AU250" t="s">
        <v>81</v>
      </c>
      <c r="AV250">
        <v>2</v>
      </c>
      <c r="AW250">
        <v>50000</v>
      </c>
      <c r="AX250">
        <v>150000</v>
      </c>
      <c r="AY250">
        <v>50000</v>
      </c>
      <c r="AZ250" t="s">
        <v>81</v>
      </c>
      <c r="BA250">
        <v>10000</v>
      </c>
      <c r="BB250">
        <v>50000</v>
      </c>
      <c r="BC250" t="s">
        <v>81</v>
      </c>
      <c r="BD250" t="s">
        <v>81</v>
      </c>
      <c r="BE250" t="s">
        <v>81</v>
      </c>
      <c r="BF250" t="s">
        <v>81</v>
      </c>
      <c r="BG250" t="s">
        <v>81</v>
      </c>
      <c r="BH250" t="s">
        <v>81</v>
      </c>
      <c r="BI250" t="s">
        <v>81</v>
      </c>
      <c r="BJ250" t="s">
        <v>81</v>
      </c>
      <c r="BK250" t="s">
        <v>81</v>
      </c>
      <c r="BL250" t="s">
        <v>81</v>
      </c>
      <c r="BM250" t="s">
        <v>81</v>
      </c>
      <c r="BN250" t="s">
        <v>81</v>
      </c>
      <c r="BO250" t="s">
        <v>81</v>
      </c>
      <c r="BP250" t="s">
        <v>81</v>
      </c>
      <c r="BQ250" t="s">
        <v>81</v>
      </c>
      <c r="BR250" t="s">
        <v>81</v>
      </c>
      <c r="BS250" t="s">
        <v>81</v>
      </c>
      <c r="BT250" t="s">
        <v>81</v>
      </c>
      <c r="BU250" s="27">
        <v>0</v>
      </c>
      <c r="BV250" t="s">
        <v>81</v>
      </c>
      <c r="BW250">
        <v>1</v>
      </c>
      <c r="BX250" t="s">
        <v>81</v>
      </c>
      <c r="BY250">
        <v>2</v>
      </c>
      <c r="BZ250" t="s">
        <v>81</v>
      </c>
      <c r="CA250" t="s">
        <v>81</v>
      </c>
      <c r="CB250" t="s">
        <v>81</v>
      </c>
      <c r="CC250" t="s">
        <v>81</v>
      </c>
      <c r="CD250" t="s">
        <v>81</v>
      </c>
      <c r="CE250" t="s">
        <v>81</v>
      </c>
      <c r="CF250" t="s">
        <v>81</v>
      </c>
      <c r="CG250" t="s">
        <v>81</v>
      </c>
      <c r="CH250" t="s">
        <v>81</v>
      </c>
      <c r="CI250" t="s">
        <v>81</v>
      </c>
      <c r="CJ250" t="s">
        <v>81</v>
      </c>
      <c r="CK250" t="s">
        <v>81</v>
      </c>
      <c r="CL250" t="s">
        <v>81</v>
      </c>
      <c r="CM250">
        <v>4</v>
      </c>
      <c r="CN250">
        <v>2</v>
      </c>
      <c r="CO250" t="s">
        <v>81</v>
      </c>
      <c r="CP250" t="s">
        <v>81</v>
      </c>
      <c r="CQ250">
        <v>1</v>
      </c>
      <c r="CR250" t="s">
        <v>81</v>
      </c>
      <c r="CS250">
        <v>2</v>
      </c>
      <c r="CT250" t="s">
        <v>81</v>
      </c>
      <c r="CU250" t="s">
        <v>81</v>
      </c>
      <c r="CV250">
        <v>1</v>
      </c>
      <c r="CW250" t="s">
        <v>81</v>
      </c>
      <c r="CX250">
        <v>2</v>
      </c>
      <c r="CY250" t="s">
        <v>81</v>
      </c>
      <c r="CZ250" t="s">
        <v>81</v>
      </c>
      <c r="DA250" t="s">
        <v>81</v>
      </c>
      <c r="DB250" t="s">
        <v>81</v>
      </c>
      <c r="DC250" t="s">
        <v>81</v>
      </c>
      <c r="DD250" t="s">
        <v>81</v>
      </c>
      <c r="DE250" t="s">
        <v>81</v>
      </c>
      <c r="DF250" t="s">
        <v>81</v>
      </c>
      <c r="DG250">
        <v>3</v>
      </c>
      <c r="DH250">
        <v>1</v>
      </c>
      <c r="DI250" t="s">
        <v>81</v>
      </c>
      <c r="DJ250" t="s">
        <v>81</v>
      </c>
      <c r="DK250" t="s">
        <v>81</v>
      </c>
      <c r="DL250" t="s">
        <v>81</v>
      </c>
      <c r="DM250" t="s">
        <v>81</v>
      </c>
      <c r="DN250" t="s">
        <v>81</v>
      </c>
      <c r="DO250" t="s">
        <v>81</v>
      </c>
      <c r="DP250">
        <v>1</v>
      </c>
      <c r="DQ250" t="s">
        <v>81</v>
      </c>
      <c r="DR250">
        <v>1</v>
      </c>
      <c r="DS250" t="s">
        <v>81</v>
      </c>
      <c r="DT250" t="s">
        <v>81</v>
      </c>
      <c r="DU250" t="s">
        <v>81</v>
      </c>
      <c r="DV250" t="s">
        <v>81</v>
      </c>
      <c r="DW250" t="s">
        <v>81</v>
      </c>
      <c r="DX250" t="s">
        <v>81</v>
      </c>
      <c r="DY250" t="s">
        <v>81</v>
      </c>
      <c r="DZ250">
        <v>1</v>
      </c>
      <c r="EA250" t="s">
        <v>81</v>
      </c>
      <c r="EB250">
        <v>2</v>
      </c>
      <c r="EC250" t="s">
        <v>81</v>
      </c>
      <c r="ED250" t="s">
        <v>81</v>
      </c>
      <c r="EE250" t="s">
        <v>81</v>
      </c>
      <c r="EF250" t="s">
        <v>81</v>
      </c>
      <c r="EG250" t="s">
        <v>81</v>
      </c>
      <c r="EH250" t="s">
        <v>81</v>
      </c>
      <c r="EI250" t="s">
        <v>81</v>
      </c>
      <c r="EJ250" t="s">
        <v>81</v>
      </c>
      <c r="EK250">
        <v>4</v>
      </c>
      <c r="EL250">
        <v>1</v>
      </c>
      <c r="EM250" t="s">
        <v>81</v>
      </c>
      <c r="EN250" t="s">
        <v>81</v>
      </c>
      <c r="EO250" t="s">
        <v>81</v>
      </c>
      <c r="EP250">
        <v>4</v>
      </c>
      <c r="EQ250">
        <v>1</v>
      </c>
      <c r="ER250" t="s">
        <v>81</v>
      </c>
      <c r="ES250" t="s">
        <v>81</v>
      </c>
      <c r="ET250">
        <v>1</v>
      </c>
      <c r="EU250" t="s">
        <v>81</v>
      </c>
      <c r="EV250">
        <v>2</v>
      </c>
      <c r="EW250" t="s">
        <v>81</v>
      </c>
      <c r="EX250" t="s">
        <v>81</v>
      </c>
      <c r="EY250">
        <v>1</v>
      </c>
      <c r="EZ250" t="s">
        <v>81</v>
      </c>
      <c r="FA250">
        <v>1</v>
      </c>
      <c r="FB250" t="s">
        <v>81</v>
      </c>
      <c r="FC250" t="s">
        <v>81</v>
      </c>
      <c r="FD250" t="s">
        <v>81</v>
      </c>
      <c r="FE250" t="s">
        <v>81</v>
      </c>
      <c r="FF250" t="s">
        <v>81</v>
      </c>
      <c r="FG250" t="s">
        <v>81</v>
      </c>
      <c r="FH250" t="s">
        <v>81</v>
      </c>
      <c r="FI250" t="s">
        <v>81</v>
      </c>
      <c r="FJ250">
        <v>3</v>
      </c>
      <c r="FK250">
        <v>1</v>
      </c>
      <c r="FL250" t="s">
        <v>81</v>
      </c>
      <c r="FM250" t="s">
        <v>81</v>
      </c>
      <c r="FN250" t="s">
        <v>81</v>
      </c>
      <c r="FO250" t="s">
        <v>81</v>
      </c>
      <c r="FP250" t="s">
        <v>81</v>
      </c>
      <c r="FQ250" t="s">
        <v>81</v>
      </c>
      <c r="FR250" t="s">
        <v>81</v>
      </c>
      <c r="FS250">
        <v>1</v>
      </c>
      <c r="FT250" t="s">
        <v>81</v>
      </c>
      <c r="FU250">
        <v>1</v>
      </c>
      <c r="FV250" t="s">
        <v>81</v>
      </c>
      <c r="FW250" t="s">
        <v>81</v>
      </c>
      <c r="FX250" t="s">
        <v>81</v>
      </c>
      <c r="FY250" t="s">
        <v>81</v>
      </c>
      <c r="FZ250" t="s">
        <v>81</v>
      </c>
      <c r="GA250" t="s">
        <v>81</v>
      </c>
      <c r="GB250" t="s">
        <v>81</v>
      </c>
      <c r="GC250" t="s">
        <v>81</v>
      </c>
      <c r="GD250" t="s">
        <v>81</v>
      </c>
      <c r="GE250" t="s">
        <v>81</v>
      </c>
      <c r="GF250" t="s">
        <v>81</v>
      </c>
      <c r="GG250" t="s">
        <v>81</v>
      </c>
      <c r="GH250" t="s">
        <v>81</v>
      </c>
      <c r="GI250" t="s">
        <v>81</v>
      </c>
      <c r="GJ250" t="s">
        <v>81</v>
      </c>
      <c r="GK250" t="s">
        <v>81</v>
      </c>
      <c r="GL250" t="s">
        <v>81</v>
      </c>
      <c r="GM250" t="s">
        <v>81</v>
      </c>
      <c r="GN250" t="s">
        <v>81</v>
      </c>
      <c r="GO250" t="s">
        <v>81</v>
      </c>
      <c r="GP250" t="s">
        <v>81</v>
      </c>
      <c r="GQ250" t="s">
        <v>81</v>
      </c>
      <c r="GR250" t="s">
        <v>81</v>
      </c>
      <c r="GS250" t="s">
        <v>81</v>
      </c>
      <c r="GT250" t="s">
        <v>81</v>
      </c>
      <c r="GU250" t="s">
        <v>81</v>
      </c>
      <c r="GV250" t="s">
        <v>81</v>
      </c>
      <c r="GW250" t="s">
        <v>81</v>
      </c>
      <c r="GX250" t="s">
        <v>81</v>
      </c>
      <c r="GY250" t="s">
        <v>81</v>
      </c>
      <c r="GZ250" t="s">
        <v>81</v>
      </c>
      <c r="HA250" t="s">
        <v>81</v>
      </c>
      <c r="HB250" t="s">
        <v>81</v>
      </c>
      <c r="HC250" t="s">
        <v>81</v>
      </c>
      <c r="HD250" t="s">
        <v>81</v>
      </c>
      <c r="HE250" t="s">
        <v>81</v>
      </c>
      <c r="HF250" t="s">
        <v>81</v>
      </c>
      <c r="HG250" t="s">
        <v>81</v>
      </c>
      <c r="HH250" t="s">
        <v>81</v>
      </c>
      <c r="HI250" t="s">
        <v>81</v>
      </c>
      <c r="HJ250" t="s">
        <v>81</v>
      </c>
      <c r="HK250" t="s">
        <v>81</v>
      </c>
      <c r="HL250" t="s">
        <v>81</v>
      </c>
      <c r="HM250" t="s">
        <v>81</v>
      </c>
      <c r="HN250" t="s">
        <v>81</v>
      </c>
      <c r="HO250" t="s">
        <v>81</v>
      </c>
      <c r="HP250" t="s">
        <v>81</v>
      </c>
      <c r="HQ250" t="s">
        <v>81</v>
      </c>
      <c r="HR250" t="s">
        <v>81</v>
      </c>
      <c r="HS250" t="s">
        <v>81</v>
      </c>
      <c r="HT250" t="s">
        <v>81</v>
      </c>
      <c r="HU250" t="s">
        <v>81</v>
      </c>
      <c r="HV250" t="s">
        <v>81</v>
      </c>
      <c r="HW250" t="s">
        <v>81</v>
      </c>
      <c r="HX250" t="s">
        <v>81</v>
      </c>
      <c r="HY250" t="s">
        <v>81</v>
      </c>
      <c r="HZ250" t="s">
        <v>81</v>
      </c>
      <c r="IA250" t="s">
        <v>81</v>
      </c>
      <c r="IB250" t="s">
        <v>81</v>
      </c>
      <c r="IC250" t="s">
        <v>81</v>
      </c>
      <c r="ID250" t="s">
        <v>81</v>
      </c>
      <c r="IE250" t="s">
        <v>81</v>
      </c>
      <c r="IF250" t="s">
        <v>81</v>
      </c>
      <c r="IG250" t="s">
        <v>81</v>
      </c>
      <c r="IH250" t="s">
        <v>81</v>
      </c>
      <c r="II250" t="s">
        <v>81</v>
      </c>
      <c r="IJ250" t="s">
        <v>81</v>
      </c>
      <c r="IK250" t="s">
        <v>81</v>
      </c>
      <c r="IL250" t="s">
        <v>81</v>
      </c>
      <c r="IM250" t="s">
        <v>81</v>
      </c>
      <c r="IN250" t="s">
        <v>81</v>
      </c>
      <c r="IO250" t="s">
        <v>81</v>
      </c>
      <c r="IP250" t="s">
        <v>81</v>
      </c>
      <c r="IQ250" t="s">
        <v>81</v>
      </c>
      <c r="IR250" t="s">
        <v>81</v>
      </c>
      <c r="IS250" t="s">
        <v>81</v>
      </c>
      <c r="IT250" t="s">
        <v>81</v>
      </c>
      <c r="IU250" t="s">
        <v>81</v>
      </c>
      <c r="IV250" t="s">
        <v>81</v>
      </c>
      <c r="IW250" t="s">
        <v>81</v>
      </c>
      <c r="IX250" t="s">
        <v>81</v>
      </c>
      <c r="IY250" t="s">
        <v>81</v>
      </c>
      <c r="IZ250" t="s">
        <v>81</v>
      </c>
      <c r="JA250" t="s">
        <v>81</v>
      </c>
      <c r="JB250" t="s">
        <v>81</v>
      </c>
      <c r="JC250" t="s">
        <v>81</v>
      </c>
      <c r="JD250" t="s">
        <v>81</v>
      </c>
      <c r="JE250" t="s">
        <v>81</v>
      </c>
      <c r="JF250" t="s">
        <v>81</v>
      </c>
      <c r="JG250" t="s">
        <v>81</v>
      </c>
      <c r="JH250" t="s">
        <v>81</v>
      </c>
      <c r="JI250" t="s">
        <v>81</v>
      </c>
      <c r="JJ250" t="s">
        <v>81</v>
      </c>
      <c r="JK250" t="s">
        <v>81</v>
      </c>
      <c r="JL250" t="s">
        <v>81</v>
      </c>
      <c r="JM250" t="s">
        <v>81</v>
      </c>
      <c r="JN250" t="s">
        <v>81</v>
      </c>
      <c r="JO250" t="s">
        <v>81</v>
      </c>
      <c r="JP250" t="s">
        <v>81</v>
      </c>
      <c r="JQ250" t="s">
        <v>81</v>
      </c>
      <c r="JR250" t="s">
        <v>81</v>
      </c>
      <c r="JS250" t="s">
        <v>81</v>
      </c>
      <c r="JT250" t="s">
        <v>81</v>
      </c>
      <c r="JU250" t="s">
        <v>81</v>
      </c>
      <c r="JV250" t="s">
        <v>81</v>
      </c>
      <c r="JW250" t="s">
        <v>81</v>
      </c>
      <c r="JX250" t="s">
        <v>81</v>
      </c>
      <c r="JY250" t="s">
        <v>81</v>
      </c>
      <c r="JZ250" t="s">
        <v>81</v>
      </c>
      <c r="KA250" t="s">
        <v>81</v>
      </c>
      <c r="KB250" t="s">
        <v>81</v>
      </c>
      <c r="KC250" t="s">
        <v>81</v>
      </c>
      <c r="KD250" t="s">
        <v>81</v>
      </c>
      <c r="KE250" t="s">
        <v>81</v>
      </c>
      <c r="KF250" t="s">
        <v>81</v>
      </c>
      <c r="KG250" t="s">
        <v>81</v>
      </c>
      <c r="KH250" t="s">
        <v>81</v>
      </c>
      <c r="KI250" t="s">
        <v>81</v>
      </c>
      <c r="KJ250" t="s">
        <v>81</v>
      </c>
      <c r="KK250" t="s">
        <v>81</v>
      </c>
      <c r="KL250" t="s">
        <v>81</v>
      </c>
      <c r="KM250" t="s">
        <v>81</v>
      </c>
      <c r="KN250" t="s">
        <v>81</v>
      </c>
      <c r="KO250" t="s">
        <v>81</v>
      </c>
      <c r="KP250" t="s">
        <v>81</v>
      </c>
      <c r="KQ250" t="s">
        <v>81</v>
      </c>
      <c r="KR250" t="s">
        <v>81</v>
      </c>
      <c r="KS250" t="s">
        <v>81</v>
      </c>
      <c r="KT250" t="s">
        <v>81</v>
      </c>
      <c r="KU250" t="s">
        <v>81</v>
      </c>
      <c r="KV250" t="s">
        <v>81</v>
      </c>
      <c r="KW250" t="s">
        <v>81</v>
      </c>
      <c r="KX250" t="s">
        <v>81</v>
      </c>
      <c r="KY250" t="s">
        <v>81</v>
      </c>
      <c r="KZ250" t="s">
        <v>81</v>
      </c>
      <c r="LA250" t="s">
        <v>81</v>
      </c>
      <c r="LB250" t="s">
        <v>81</v>
      </c>
      <c r="LC250" t="s">
        <v>81</v>
      </c>
      <c r="LD250" t="s">
        <v>81</v>
      </c>
      <c r="LE250" t="s">
        <v>81</v>
      </c>
      <c r="LF250" t="s">
        <v>81</v>
      </c>
      <c r="LG250" t="s">
        <v>81</v>
      </c>
      <c r="LH250" t="s">
        <v>81</v>
      </c>
      <c r="LI250" t="s">
        <v>81</v>
      </c>
      <c r="LJ250" t="s">
        <v>81</v>
      </c>
      <c r="LK250" t="s">
        <v>81</v>
      </c>
      <c r="LL250" t="s">
        <v>81</v>
      </c>
      <c r="LM250" t="s">
        <v>81</v>
      </c>
      <c r="LN250" t="s">
        <v>81</v>
      </c>
      <c r="LO250" t="s">
        <v>81</v>
      </c>
      <c r="LP250" t="s">
        <v>81</v>
      </c>
      <c r="LQ250" t="s">
        <v>81</v>
      </c>
      <c r="LR250" t="s">
        <v>81</v>
      </c>
      <c r="LS250" t="s">
        <v>81</v>
      </c>
      <c r="LT250" t="s">
        <v>81</v>
      </c>
      <c r="LU250" t="s">
        <v>81</v>
      </c>
      <c r="LV250" t="s">
        <v>81</v>
      </c>
      <c r="LW250" t="s">
        <v>81</v>
      </c>
      <c r="LX250" t="s">
        <v>81</v>
      </c>
      <c r="LY250" t="s">
        <v>81</v>
      </c>
      <c r="LZ250" t="s">
        <v>81</v>
      </c>
      <c r="MA250" t="s">
        <v>81</v>
      </c>
      <c r="MB250" t="s">
        <v>81</v>
      </c>
      <c r="MC250" t="s">
        <v>81</v>
      </c>
      <c r="MD250" t="s">
        <v>81</v>
      </c>
      <c r="ME250" t="s">
        <v>81</v>
      </c>
      <c r="MF250" t="s">
        <v>81</v>
      </c>
      <c r="MG250" t="s">
        <v>81</v>
      </c>
      <c r="MH250" t="s">
        <v>81</v>
      </c>
      <c r="MI250" t="s">
        <v>81</v>
      </c>
      <c r="MJ250" t="s">
        <v>81</v>
      </c>
      <c r="MK250" t="s">
        <v>81</v>
      </c>
      <c r="ML250" t="s">
        <v>81</v>
      </c>
      <c r="MM250" t="s">
        <v>81</v>
      </c>
      <c r="MN250" t="s">
        <v>81</v>
      </c>
      <c r="MO250" t="s">
        <v>81</v>
      </c>
      <c r="MP250" t="s">
        <v>81</v>
      </c>
      <c r="MQ250" t="s">
        <v>81</v>
      </c>
      <c r="MR250" t="s">
        <v>81</v>
      </c>
      <c r="MS250" t="s">
        <v>81</v>
      </c>
      <c r="MT250" t="s">
        <v>81</v>
      </c>
      <c r="MU250" t="s">
        <v>81</v>
      </c>
      <c r="MV250" t="s">
        <v>81</v>
      </c>
      <c r="MW250" t="s">
        <v>81</v>
      </c>
      <c r="MX250" t="s">
        <v>81</v>
      </c>
      <c r="MY250" t="s">
        <v>81</v>
      </c>
      <c r="MZ250" t="s">
        <v>81</v>
      </c>
      <c r="NA250" t="s">
        <v>81</v>
      </c>
      <c r="NB250" t="s">
        <v>81</v>
      </c>
      <c r="NC250" t="s">
        <v>81</v>
      </c>
      <c r="ND250" t="s">
        <v>81</v>
      </c>
      <c r="NE250" t="s">
        <v>81</v>
      </c>
      <c r="NF250" t="s">
        <v>81</v>
      </c>
      <c r="NG250" t="s">
        <v>81</v>
      </c>
      <c r="NH250" t="s">
        <v>81</v>
      </c>
      <c r="NI250" t="s">
        <v>81</v>
      </c>
      <c r="NJ250" t="s">
        <v>81</v>
      </c>
      <c r="NK250" t="s">
        <v>81</v>
      </c>
      <c r="NL250" t="s">
        <v>81</v>
      </c>
      <c r="NM250" t="s">
        <v>81</v>
      </c>
      <c r="NN250" t="s">
        <v>81</v>
      </c>
      <c r="NO250" t="s">
        <v>81</v>
      </c>
      <c r="NP250" t="s">
        <v>81</v>
      </c>
      <c r="NQ250" t="s">
        <v>81</v>
      </c>
      <c r="NR250" t="s">
        <v>81</v>
      </c>
      <c r="NS250" t="s">
        <v>81</v>
      </c>
      <c r="NT250" t="s">
        <v>81</v>
      </c>
      <c r="NU250" t="s">
        <v>81</v>
      </c>
      <c r="NV250" t="s">
        <v>81</v>
      </c>
      <c r="NW250" t="s">
        <v>81</v>
      </c>
      <c r="NX250" t="s">
        <v>81</v>
      </c>
      <c r="NY250" t="s">
        <v>81</v>
      </c>
      <c r="NZ250" t="s">
        <v>81</v>
      </c>
      <c r="OA250" t="s">
        <v>81</v>
      </c>
      <c r="OB250" t="s">
        <v>81</v>
      </c>
      <c r="OC250" t="s">
        <v>81</v>
      </c>
      <c r="OD250" t="s">
        <v>81</v>
      </c>
      <c r="OE250" t="s">
        <v>81</v>
      </c>
      <c r="OF250" t="s">
        <v>81</v>
      </c>
      <c r="OG250" t="s">
        <v>81</v>
      </c>
      <c r="OH250" t="s">
        <v>81</v>
      </c>
      <c r="OI250" t="s">
        <v>81</v>
      </c>
      <c r="OJ250" t="s">
        <v>81</v>
      </c>
      <c r="OK250" t="s">
        <v>81</v>
      </c>
      <c r="OL250" t="s">
        <v>81</v>
      </c>
      <c r="OM250">
        <v>0</v>
      </c>
      <c r="ON250" t="s">
        <v>81</v>
      </c>
      <c r="OO250" t="s">
        <v>81</v>
      </c>
      <c r="OP250">
        <v>0</v>
      </c>
      <c r="OQ250" t="s">
        <v>81</v>
      </c>
      <c r="OR250" t="s">
        <v>81</v>
      </c>
      <c r="OS250" t="s">
        <v>81</v>
      </c>
      <c r="OT250" t="s">
        <v>81</v>
      </c>
      <c r="OU250" t="s">
        <v>81</v>
      </c>
      <c r="OV250" t="s">
        <v>81</v>
      </c>
      <c r="OW250" t="s">
        <v>81</v>
      </c>
      <c r="OX250" t="s">
        <v>81</v>
      </c>
      <c r="OY250" t="s">
        <v>81</v>
      </c>
      <c r="OZ250" t="s">
        <v>81</v>
      </c>
      <c r="PA250" t="s">
        <v>81</v>
      </c>
      <c r="PB250" t="s">
        <v>81</v>
      </c>
      <c r="PC250" t="s">
        <v>81</v>
      </c>
      <c r="PD250" t="s">
        <v>81</v>
      </c>
    </row>
    <row r="251" spans="1:420" x14ac:dyDescent="0.35">
      <c r="A251" s="20">
        <v>4031222</v>
      </c>
      <c r="B251" s="20">
        <v>4</v>
      </c>
      <c r="C251" s="20">
        <v>3</v>
      </c>
      <c r="D251" s="20">
        <v>12</v>
      </c>
      <c r="E251" s="20" t="s">
        <v>2314</v>
      </c>
      <c r="F251" s="20">
        <v>3</v>
      </c>
      <c r="G251" s="20">
        <v>4</v>
      </c>
      <c r="H251" s="20">
        <v>4</v>
      </c>
      <c r="I251" s="20">
        <v>2.5</v>
      </c>
      <c r="J251" s="20">
        <v>3</v>
      </c>
      <c r="K251" s="20">
        <v>0.25</v>
      </c>
      <c r="L251" s="20">
        <v>35000</v>
      </c>
      <c r="M251" s="20">
        <v>7</v>
      </c>
      <c r="N251" s="20">
        <v>1</v>
      </c>
      <c r="O251" s="20">
        <v>1</v>
      </c>
      <c r="P251" s="20">
        <v>100</v>
      </c>
      <c r="Q251" t="s">
        <v>81</v>
      </c>
      <c r="R251" t="s">
        <v>81</v>
      </c>
      <c r="S251" s="20">
        <v>1000</v>
      </c>
      <c r="T251" s="20">
        <v>16</v>
      </c>
      <c r="U251" s="20">
        <v>0.5</v>
      </c>
      <c r="V251" s="20">
        <v>0.5</v>
      </c>
      <c r="W251" s="20">
        <v>100</v>
      </c>
      <c r="X251" t="s">
        <v>81</v>
      </c>
      <c r="Y251" t="s">
        <v>81</v>
      </c>
      <c r="Z251" s="20">
        <v>600</v>
      </c>
      <c r="AA251" s="20">
        <v>21</v>
      </c>
      <c r="AB251" s="20">
        <v>0.5</v>
      </c>
      <c r="AC251" s="20">
        <v>0.5</v>
      </c>
      <c r="AD251" s="20">
        <v>80</v>
      </c>
      <c r="AE251" t="s">
        <v>81</v>
      </c>
      <c r="AF251" t="s">
        <v>81</v>
      </c>
      <c r="AG251" s="20">
        <v>800</v>
      </c>
      <c r="AH251" t="s">
        <v>81</v>
      </c>
      <c r="AI251" t="s">
        <v>81</v>
      </c>
      <c r="AJ251" t="s">
        <v>81</v>
      </c>
      <c r="AK251" t="s">
        <v>81</v>
      </c>
      <c r="AL251" t="s">
        <v>81</v>
      </c>
      <c r="AM251" t="s">
        <v>81</v>
      </c>
      <c r="AN251" t="s">
        <v>81</v>
      </c>
      <c r="AO251" t="s">
        <v>81</v>
      </c>
      <c r="AP251" t="s">
        <v>81</v>
      </c>
      <c r="AQ251" t="s">
        <v>81</v>
      </c>
      <c r="AR251" t="s">
        <v>81</v>
      </c>
      <c r="AS251" t="s">
        <v>81</v>
      </c>
      <c r="AT251" t="s">
        <v>81</v>
      </c>
      <c r="AU251" t="s">
        <v>81</v>
      </c>
      <c r="AV251">
        <v>4</v>
      </c>
      <c r="AW251" t="s">
        <v>81</v>
      </c>
      <c r="AX251">
        <v>47000</v>
      </c>
      <c r="AY251">
        <v>50000</v>
      </c>
      <c r="AZ251" t="s">
        <v>81</v>
      </c>
      <c r="BA251">
        <v>30000</v>
      </c>
      <c r="BB251" t="s">
        <v>81</v>
      </c>
      <c r="BC251" t="s">
        <v>81</v>
      </c>
      <c r="BD251">
        <v>50000</v>
      </c>
      <c r="BE251">
        <v>20000</v>
      </c>
      <c r="BF251" t="s">
        <v>81</v>
      </c>
      <c r="BG251">
        <v>35000</v>
      </c>
      <c r="BH251" t="s">
        <v>81</v>
      </c>
      <c r="BI251">
        <v>30000</v>
      </c>
      <c r="BJ251" t="s">
        <v>81</v>
      </c>
      <c r="BK251">
        <v>10000</v>
      </c>
      <c r="BL251">
        <v>10000</v>
      </c>
      <c r="BM251" t="s">
        <v>81</v>
      </c>
      <c r="BN251" t="s">
        <v>81</v>
      </c>
      <c r="BO251" t="s">
        <v>81</v>
      </c>
      <c r="BP251" t="s">
        <v>81</v>
      </c>
      <c r="BQ251" t="s">
        <v>81</v>
      </c>
      <c r="BR251" t="s">
        <v>81</v>
      </c>
      <c r="BS251" t="s">
        <v>81</v>
      </c>
      <c r="BT251" t="s">
        <v>81</v>
      </c>
      <c r="BU251">
        <v>1</v>
      </c>
      <c r="BV251">
        <v>1</v>
      </c>
      <c r="BW251" t="s">
        <v>81</v>
      </c>
      <c r="BX251" t="s">
        <v>81</v>
      </c>
      <c r="BY251">
        <v>3</v>
      </c>
      <c r="BZ251" t="s">
        <v>81</v>
      </c>
      <c r="CA251" t="s">
        <v>81</v>
      </c>
      <c r="CB251" t="s">
        <v>81</v>
      </c>
      <c r="CC251" t="s">
        <v>81</v>
      </c>
      <c r="CD251" t="s">
        <v>81</v>
      </c>
      <c r="CE251" t="s">
        <v>81</v>
      </c>
      <c r="CF251" t="s">
        <v>81</v>
      </c>
      <c r="CG251" t="s">
        <v>81</v>
      </c>
      <c r="CH251" t="s">
        <v>81</v>
      </c>
      <c r="CI251" t="s">
        <v>81</v>
      </c>
      <c r="CJ251">
        <v>1</v>
      </c>
      <c r="CK251">
        <v>1</v>
      </c>
      <c r="CL251">
        <v>1</v>
      </c>
      <c r="CM251">
        <v>3</v>
      </c>
      <c r="CN251">
        <v>1</v>
      </c>
      <c r="CO251">
        <v>1</v>
      </c>
      <c r="CP251" t="s">
        <v>81</v>
      </c>
      <c r="CQ251" t="s">
        <v>81</v>
      </c>
      <c r="CR251" t="s">
        <v>81</v>
      </c>
      <c r="CS251">
        <v>1</v>
      </c>
      <c r="CT251">
        <v>1</v>
      </c>
      <c r="CU251" t="s">
        <v>81</v>
      </c>
      <c r="CV251">
        <v>1</v>
      </c>
      <c r="CW251" t="s">
        <v>81</v>
      </c>
      <c r="CX251">
        <v>2</v>
      </c>
      <c r="CY251">
        <v>1</v>
      </c>
      <c r="CZ251" t="s">
        <v>81</v>
      </c>
      <c r="DA251" t="s">
        <v>81</v>
      </c>
      <c r="DB251" t="s">
        <v>81</v>
      </c>
      <c r="DC251">
        <v>1</v>
      </c>
      <c r="DD251">
        <v>1</v>
      </c>
      <c r="DE251">
        <v>1</v>
      </c>
      <c r="DF251" t="s">
        <v>81</v>
      </c>
      <c r="DG251" t="s">
        <v>81</v>
      </c>
      <c r="DH251">
        <v>1</v>
      </c>
      <c r="DI251" t="s">
        <v>81</v>
      </c>
      <c r="DJ251" t="s">
        <v>81</v>
      </c>
      <c r="DK251" t="s">
        <v>81</v>
      </c>
      <c r="DL251" t="s">
        <v>81</v>
      </c>
      <c r="DM251" t="s">
        <v>81</v>
      </c>
      <c r="DN251">
        <v>1</v>
      </c>
      <c r="DO251" t="s">
        <v>81</v>
      </c>
      <c r="DP251" t="s">
        <v>81</v>
      </c>
      <c r="DQ251" t="s">
        <v>81</v>
      </c>
      <c r="DR251">
        <v>1</v>
      </c>
      <c r="DS251" t="s">
        <v>81</v>
      </c>
      <c r="DT251" t="s">
        <v>81</v>
      </c>
      <c r="DU251" t="s">
        <v>81</v>
      </c>
      <c r="DV251" t="s">
        <v>81</v>
      </c>
      <c r="DW251" t="s">
        <v>81</v>
      </c>
      <c r="DX251">
        <v>1</v>
      </c>
      <c r="DY251">
        <v>1</v>
      </c>
      <c r="DZ251" t="s">
        <v>81</v>
      </c>
      <c r="EA251" t="s">
        <v>81</v>
      </c>
      <c r="EB251">
        <v>3</v>
      </c>
      <c r="EC251">
        <v>1</v>
      </c>
      <c r="ED251">
        <v>1</v>
      </c>
      <c r="EE251" t="s">
        <v>81</v>
      </c>
      <c r="EF251" t="s">
        <v>81</v>
      </c>
      <c r="EG251">
        <v>1</v>
      </c>
      <c r="EH251" t="s">
        <v>81</v>
      </c>
      <c r="EI251" t="s">
        <v>81</v>
      </c>
      <c r="EJ251" t="s">
        <v>81</v>
      </c>
      <c r="EK251" t="s">
        <v>81</v>
      </c>
      <c r="EL251" t="s">
        <v>81</v>
      </c>
      <c r="EM251" t="s">
        <v>81</v>
      </c>
      <c r="EN251" t="s">
        <v>81</v>
      </c>
      <c r="EO251" t="s">
        <v>81</v>
      </c>
      <c r="EP251" t="s">
        <v>81</v>
      </c>
      <c r="EQ251" t="s">
        <v>81</v>
      </c>
      <c r="ER251">
        <v>1</v>
      </c>
      <c r="ES251" t="s">
        <v>81</v>
      </c>
      <c r="ET251" t="s">
        <v>81</v>
      </c>
      <c r="EU251" t="s">
        <v>81</v>
      </c>
      <c r="EV251">
        <v>1</v>
      </c>
      <c r="EW251" t="s">
        <v>81</v>
      </c>
      <c r="EX251" t="s">
        <v>81</v>
      </c>
      <c r="EY251" t="s">
        <v>81</v>
      </c>
      <c r="EZ251" t="s">
        <v>81</v>
      </c>
      <c r="FA251" t="s">
        <v>81</v>
      </c>
      <c r="FB251" t="s">
        <v>81</v>
      </c>
      <c r="FC251" t="s">
        <v>81</v>
      </c>
      <c r="FD251" t="s">
        <v>81</v>
      </c>
      <c r="FE251" t="s">
        <v>81</v>
      </c>
      <c r="FF251" t="s">
        <v>81</v>
      </c>
      <c r="FG251">
        <v>1</v>
      </c>
      <c r="FH251">
        <v>1</v>
      </c>
      <c r="FI251" t="s">
        <v>81</v>
      </c>
      <c r="FJ251">
        <v>4</v>
      </c>
      <c r="FK251">
        <v>2</v>
      </c>
      <c r="FL251" t="s">
        <v>81</v>
      </c>
      <c r="FM251" t="s">
        <v>81</v>
      </c>
      <c r="FN251" t="s">
        <v>81</v>
      </c>
      <c r="FO251" t="s">
        <v>81</v>
      </c>
      <c r="FP251" t="s">
        <v>81</v>
      </c>
      <c r="FQ251">
        <v>1</v>
      </c>
      <c r="FR251" t="s">
        <v>81</v>
      </c>
      <c r="FS251" t="s">
        <v>81</v>
      </c>
      <c r="FT251" t="s">
        <v>81</v>
      </c>
      <c r="FU251">
        <v>3</v>
      </c>
      <c r="FV251" t="s">
        <v>81</v>
      </c>
      <c r="FW251" t="s">
        <v>81</v>
      </c>
      <c r="FX251" t="s">
        <v>81</v>
      </c>
      <c r="FY251" t="s">
        <v>81</v>
      </c>
      <c r="FZ251" t="s">
        <v>81</v>
      </c>
      <c r="GA251">
        <v>1</v>
      </c>
      <c r="GB251">
        <v>1</v>
      </c>
      <c r="GC251" t="s">
        <v>81</v>
      </c>
      <c r="GD251" t="s">
        <v>81</v>
      </c>
      <c r="GE251">
        <v>3</v>
      </c>
      <c r="GF251" t="s">
        <v>81</v>
      </c>
      <c r="GG251" t="s">
        <v>81</v>
      </c>
      <c r="GH251" t="s">
        <v>81</v>
      </c>
      <c r="GI251" t="s">
        <v>81</v>
      </c>
      <c r="GJ251" t="s">
        <v>81</v>
      </c>
      <c r="GK251" t="s">
        <v>81</v>
      </c>
      <c r="GL251" t="s">
        <v>81</v>
      </c>
      <c r="GM251" t="s">
        <v>81</v>
      </c>
      <c r="GN251" t="s">
        <v>81</v>
      </c>
      <c r="GO251" t="s">
        <v>81</v>
      </c>
      <c r="GP251">
        <v>1</v>
      </c>
      <c r="GQ251">
        <v>1</v>
      </c>
      <c r="GR251" t="s">
        <v>81</v>
      </c>
      <c r="GS251">
        <v>4</v>
      </c>
      <c r="GT251">
        <v>1</v>
      </c>
      <c r="GU251">
        <v>1</v>
      </c>
      <c r="GV251" t="s">
        <v>81</v>
      </c>
      <c r="GW251" t="s">
        <v>81</v>
      </c>
      <c r="GX251" t="s">
        <v>81</v>
      </c>
      <c r="GY251">
        <v>1</v>
      </c>
      <c r="GZ251" t="s">
        <v>81</v>
      </c>
      <c r="HA251" t="s">
        <v>81</v>
      </c>
      <c r="HB251" t="s">
        <v>81</v>
      </c>
      <c r="HC251" t="s">
        <v>81</v>
      </c>
      <c r="HD251" t="s">
        <v>81</v>
      </c>
      <c r="HE251" t="s">
        <v>81</v>
      </c>
      <c r="HF251" t="s">
        <v>81</v>
      </c>
      <c r="HG251" t="s">
        <v>81</v>
      </c>
      <c r="HH251" t="s">
        <v>81</v>
      </c>
      <c r="HI251" t="s">
        <v>81</v>
      </c>
      <c r="HJ251">
        <v>1</v>
      </c>
      <c r="HK251">
        <v>1</v>
      </c>
      <c r="HL251" t="s">
        <v>81</v>
      </c>
      <c r="HM251">
        <v>4</v>
      </c>
      <c r="HN251">
        <v>1</v>
      </c>
      <c r="HO251" t="s">
        <v>81</v>
      </c>
      <c r="HP251" t="s">
        <v>81</v>
      </c>
      <c r="HQ251" t="s">
        <v>81</v>
      </c>
      <c r="HR251" t="s">
        <v>81</v>
      </c>
      <c r="HS251" t="s">
        <v>81</v>
      </c>
      <c r="HT251">
        <v>1</v>
      </c>
      <c r="HU251" t="s">
        <v>81</v>
      </c>
      <c r="HV251" t="s">
        <v>81</v>
      </c>
      <c r="HW251" t="s">
        <v>81</v>
      </c>
      <c r="HX251">
        <v>1</v>
      </c>
      <c r="HY251" t="s">
        <v>81</v>
      </c>
      <c r="HZ251" t="s">
        <v>81</v>
      </c>
      <c r="IA251" t="s">
        <v>81</v>
      </c>
      <c r="IB251" t="s">
        <v>81</v>
      </c>
      <c r="IC251" t="s">
        <v>81</v>
      </c>
      <c r="ID251">
        <v>1</v>
      </c>
      <c r="IE251">
        <v>1</v>
      </c>
      <c r="IF251" t="s">
        <v>81</v>
      </c>
      <c r="IG251" t="s">
        <v>81</v>
      </c>
      <c r="IH251">
        <v>3</v>
      </c>
      <c r="II251" t="s">
        <v>81</v>
      </c>
      <c r="IJ251" t="s">
        <v>81</v>
      </c>
      <c r="IK251" t="s">
        <v>81</v>
      </c>
      <c r="IL251" t="s">
        <v>81</v>
      </c>
      <c r="IM251" t="s">
        <v>81</v>
      </c>
      <c r="IN251">
        <v>1</v>
      </c>
      <c r="IO251" t="s">
        <v>81</v>
      </c>
      <c r="IP251" t="s">
        <v>81</v>
      </c>
      <c r="IQ251" t="s">
        <v>81</v>
      </c>
      <c r="IR251">
        <v>1</v>
      </c>
      <c r="IS251">
        <v>1</v>
      </c>
      <c r="IT251">
        <v>1</v>
      </c>
      <c r="IU251" t="s">
        <v>81</v>
      </c>
      <c r="IV251">
        <v>12</v>
      </c>
      <c r="IW251">
        <v>1</v>
      </c>
      <c r="IX251">
        <v>1</v>
      </c>
      <c r="IY251" t="s">
        <v>81</v>
      </c>
      <c r="IZ251" t="s">
        <v>81</v>
      </c>
      <c r="JA251" t="s">
        <v>81</v>
      </c>
      <c r="JB251">
        <v>1</v>
      </c>
      <c r="JC251" t="s">
        <v>81</v>
      </c>
      <c r="JD251" t="s">
        <v>81</v>
      </c>
      <c r="JE251" t="s">
        <v>81</v>
      </c>
      <c r="JF251" t="s">
        <v>81</v>
      </c>
      <c r="JG251" t="s">
        <v>81</v>
      </c>
      <c r="JH251">
        <v>1</v>
      </c>
      <c r="JI251" t="s">
        <v>81</v>
      </c>
      <c r="JJ251" t="s">
        <v>81</v>
      </c>
      <c r="JK251" t="s">
        <v>81</v>
      </c>
      <c r="JL251">
        <v>1</v>
      </c>
      <c r="JM251">
        <v>1</v>
      </c>
      <c r="JN251">
        <v>1</v>
      </c>
      <c r="JO251" t="s">
        <v>81</v>
      </c>
      <c r="JP251">
        <v>10</v>
      </c>
      <c r="JQ251">
        <v>3</v>
      </c>
      <c r="JR251" t="s">
        <v>81</v>
      </c>
      <c r="JS251" t="s">
        <v>81</v>
      </c>
      <c r="JT251" t="s">
        <v>81</v>
      </c>
      <c r="JU251" t="s">
        <v>81</v>
      </c>
      <c r="JV251" t="s">
        <v>81</v>
      </c>
      <c r="JW251">
        <v>1</v>
      </c>
      <c r="JX251" t="s">
        <v>81</v>
      </c>
      <c r="JY251" t="s">
        <v>81</v>
      </c>
      <c r="JZ251" t="s">
        <v>81</v>
      </c>
      <c r="KA251">
        <v>3</v>
      </c>
      <c r="KB251" t="s">
        <v>81</v>
      </c>
      <c r="KC251" t="s">
        <v>81</v>
      </c>
      <c r="KD251" t="s">
        <v>81</v>
      </c>
      <c r="KE251" t="s">
        <v>81</v>
      </c>
      <c r="KF251" t="s">
        <v>81</v>
      </c>
      <c r="KG251" t="s">
        <v>81</v>
      </c>
      <c r="KH251" t="s">
        <v>81</v>
      </c>
      <c r="KI251" t="s">
        <v>81</v>
      </c>
      <c r="KJ251" t="s">
        <v>81</v>
      </c>
      <c r="KK251" t="s">
        <v>81</v>
      </c>
      <c r="KL251" t="s">
        <v>81</v>
      </c>
      <c r="KM251" t="s">
        <v>81</v>
      </c>
      <c r="KN251" t="s">
        <v>81</v>
      </c>
      <c r="KO251" t="s">
        <v>81</v>
      </c>
      <c r="KP251" t="s">
        <v>81</v>
      </c>
      <c r="KQ251" t="s">
        <v>81</v>
      </c>
      <c r="KR251" t="s">
        <v>81</v>
      </c>
      <c r="KS251" t="s">
        <v>81</v>
      </c>
      <c r="KT251" t="s">
        <v>81</v>
      </c>
      <c r="KU251" t="s">
        <v>81</v>
      </c>
      <c r="KV251" t="s">
        <v>81</v>
      </c>
      <c r="KW251" t="s">
        <v>81</v>
      </c>
      <c r="KX251" t="s">
        <v>81</v>
      </c>
      <c r="KY251" t="s">
        <v>81</v>
      </c>
      <c r="KZ251" t="s">
        <v>81</v>
      </c>
      <c r="LA251" t="s">
        <v>81</v>
      </c>
      <c r="LB251" t="s">
        <v>81</v>
      </c>
      <c r="LC251" t="s">
        <v>81</v>
      </c>
      <c r="LD251" t="s">
        <v>81</v>
      </c>
      <c r="LE251" t="s">
        <v>81</v>
      </c>
      <c r="LF251" t="s">
        <v>81</v>
      </c>
      <c r="LG251" t="s">
        <v>81</v>
      </c>
      <c r="LH251" t="s">
        <v>81</v>
      </c>
      <c r="LI251" t="s">
        <v>81</v>
      </c>
      <c r="LJ251" t="s">
        <v>81</v>
      </c>
      <c r="LK251" t="s">
        <v>81</v>
      </c>
      <c r="LL251" t="s">
        <v>81</v>
      </c>
      <c r="LM251" t="s">
        <v>81</v>
      </c>
      <c r="LN251" t="s">
        <v>81</v>
      </c>
      <c r="LO251" t="s">
        <v>81</v>
      </c>
      <c r="LP251" t="s">
        <v>81</v>
      </c>
      <c r="LQ251" t="s">
        <v>81</v>
      </c>
      <c r="LR251" t="s">
        <v>81</v>
      </c>
      <c r="LS251" t="s">
        <v>81</v>
      </c>
      <c r="LT251" t="s">
        <v>81</v>
      </c>
      <c r="LU251" t="s">
        <v>81</v>
      </c>
      <c r="LV251" t="s">
        <v>81</v>
      </c>
      <c r="LW251" t="s">
        <v>81</v>
      </c>
      <c r="LX251" t="s">
        <v>81</v>
      </c>
      <c r="LY251" t="s">
        <v>81</v>
      </c>
      <c r="LZ251" t="s">
        <v>81</v>
      </c>
      <c r="MA251" t="s">
        <v>81</v>
      </c>
      <c r="MB251" t="s">
        <v>81</v>
      </c>
      <c r="MC251" t="s">
        <v>81</v>
      </c>
      <c r="MD251" t="s">
        <v>81</v>
      </c>
      <c r="ME251" t="s">
        <v>81</v>
      </c>
      <c r="MF251" t="s">
        <v>81</v>
      </c>
      <c r="MG251" t="s">
        <v>81</v>
      </c>
      <c r="MH251" t="s">
        <v>81</v>
      </c>
      <c r="MI251" t="s">
        <v>81</v>
      </c>
      <c r="MJ251" t="s">
        <v>81</v>
      </c>
      <c r="MK251" t="s">
        <v>81</v>
      </c>
      <c r="ML251" t="s">
        <v>81</v>
      </c>
      <c r="MM251" t="s">
        <v>81</v>
      </c>
      <c r="MN251" t="s">
        <v>81</v>
      </c>
      <c r="MO251" t="s">
        <v>81</v>
      </c>
      <c r="MP251" t="s">
        <v>81</v>
      </c>
      <c r="MQ251" t="s">
        <v>81</v>
      </c>
      <c r="MR251" t="s">
        <v>81</v>
      </c>
      <c r="MS251" t="s">
        <v>81</v>
      </c>
      <c r="MT251" t="s">
        <v>81</v>
      </c>
      <c r="MU251" t="s">
        <v>81</v>
      </c>
      <c r="MV251" t="s">
        <v>81</v>
      </c>
      <c r="MW251" t="s">
        <v>81</v>
      </c>
      <c r="MX251" t="s">
        <v>81</v>
      </c>
      <c r="MY251" t="s">
        <v>81</v>
      </c>
      <c r="MZ251" t="s">
        <v>81</v>
      </c>
      <c r="NA251" t="s">
        <v>81</v>
      </c>
      <c r="NB251" t="s">
        <v>81</v>
      </c>
      <c r="NC251" t="s">
        <v>81</v>
      </c>
      <c r="ND251" t="s">
        <v>81</v>
      </c>
      <c r="NE251" t="s">
        <v>81</v>
      </c>
      <c r="NF251" t="s">
        <v>81</v>
      </c>
      <c r="NG251" t="s">
        <v>81</v>
      </c>
      <c r="NH251" t="s">
        <v>81</v>
      </c>
      <c r="NI251" t="s">
        <v>81</v>
      </c>
      <c r="NJ251" t="s">
        <v>81</v>
      </c>
      <c r="NK251" t="s">
        <v>81</v>
      </c>
      <c r="NL251" t="s">
        <v>81</v>
      </c>
      <c r="NM251" t="s">
        <v>81</v>
      </c>
      <c r="NN251" t="s">
        <v>81</v>
      </c>
      <c r="NO251" t="s">
        <v>81</v>
      </c>
      <c r="NP251" t="s">
        <v>81</v>
      </c>
      <c r="NQ251" t="s">
        <v>81</v>
      </c>
      <c r="NR251" t="s">
        <v>81</v>
      </c>
      <c r="NS251" t="s">
        <v>81</v>
      </c>
      <c r="NT251" t="s">
        <v>81</v>
      </c>
      <c r="NU251" t="s">
        <v>81</v>
      </c>
      <c r="NV251" t="s">
        <v>81</v>
      </c>
      <c r="NW251" t="s">
        <v>81</v>
      </c>
      <c r="NX251" t="s">
        <v>81</v>
      </c>
      <c r="NY251" t="s">
        <v>81</v>
      </c>
      <c r="NZ251" t="s">
        <v>81</v>
      </c>
      <c r="OA251" t="s">
        <v>81</v>
      </c>
      <c r="OB251" t="s">
        <v>81</v>
      </c>
      <c r="OC251" t="s">
        <v>81</v>
      </c>
      <c r="OD251" t="s">
        <v>81</v>
      </c>
      <c r="OE251" t="s">
        <v>81</v>
      </c>
      <c r="OF251" t="s">
        <v>81</v>
      </c>
      <c r="OG251" t="s">
        <v>81</v>
      </c>
      <c r="OH251" t="s">
        <v>81</v>
      </c>
      <c r="OI251" t="s">
        <v>81</v>
      </c>
      <c r="OJ251" t="s">
        <v>81</v>
      </c>
      <c r="OK251" t="s">
        <v>81</v>
      </c>
      <c r="OL251" t="s">
        <v>81</v>
      </c>
      <c r="OM251">
        <v>1</v>
      </c>
      <c r="ON251">
        <v>2</v>
      </c>
      <c r="OO251">
        <v>1</v>
      </c>
      <c r="OP251">
        <v>1</v>
      </c>
      <c r="OQ251">
        <v>1</v>
      </c>
      <c r="OR251">
        <v>12</v>
      </c>
      <c r="OS251">
        <v>0</v>
      </c>
      <c r="OT251" t="s">
        <v>81</v>
      </c>
      <c r="OU251" t="s">
        <v>81</v>
      </c>
      <c r="OV251">
        <v>0</v>
      </c>
      <c r="OW251" t="s">
        <v>81</v>
      </c>
      <c r="OX251" t="s">
        <v>81</v>
      </c>
      <c r="OY251" t="s">
        <v>81</v>
      </c>
      <c r="OZ251" t="s">
        <v>81</v>
      </c>
      <c r="PA251" t="s">
        <v>81</v>
      </c>
      <c r="PB251" t="s">
        <v>81</v>
      </c>
      <c r="PC251" t="s">
        <v>81</v>
      </c>
      <c r="PD251" t="s">
        <v>81</v>
      </c>
    </row>
    <row r="252" spans="1:420" x14ac:dyDescent="0.35">
      <c r="A252" s="108">
        <v>4031223</v>
      </c>
      <c r="B252" s="108">
        <v>4</v>
      </c>
      <c r="C252" s="108">
        <v>3</v>
      </c>
      <c r="D252" s="108">
        <v>12</v>
      </c>
      <c r="E252" s="108" t="s">
        <v>2319</v>
      </c>
      <c r="F252" s="20">
        <v>7</v>
      </c>
      <c r="G252" s="20">
        <v>2</v>
      </c>
      <c r="H252" s="20">
        <v>2</v>
      </c>
      <c r="I252" s="20">
        <v>250</v>
      </c>
      <c r="J252" t="s">
        <v>81</v>
      </c>
      <c r="K252" t="s">
        <v>81</v>
      </c>
      <c r="L252" s="20">
        <v>1300</v>
      </c>
      <c r="M252" s="20">
        <v>28</v>
      </c>
      <c r="N252" s="20">
        <v>2</v>
      </c>
      <c r="O252" s="20">
        <v>2</v>
      </c>
      <c r="P252" s="20">
        <v>15</v>
      </c>
      <c r="Q252" s="20">
        <v>14</v>
      </c>
      <c r="R252" s="20">
        <v>1</v>
      </c>
      <c r="S252" s="70" t="s">
        <v>81</v>
      </c>
      <c r="T252" s="20">
        <v>4</v>
      </c>
      <c r="U252" s="20">
        <v>2</v>
      </c>
      <c r="V252" s="20">
        <v>2</v>
      </c>
      <c r="W252" s="20">
        <v>8</v>
      </c>
      <c r="X252" t="s">
        <v>81</v>
      </c>
      <c r="Y252" s="20">
        <v>1</v>
      </c>
      <c r="Z252" s="20">
        <v>25000</v>
      </c>
      <c r="AA252" t="s">
        <v>81</v>
      </c>
      <c r="AB252" t="s">
        <v>81</v>
      </c>
      <c r="AC252" t="s">
        <v>81</v>
      </c>
      <c r="AD252" t="s">
        <v>81</v>
      </c>
      <c r="AE252" t="s">
        <v>81</v>
      </c>
      <c r="AF252" t="s">
        <v>81</v>
      </c>
      <c r="AG252" t="s">
        <v>81</v>
      </c>
      <c r="AH252" t="s">
        <v>81</v>
      </c>
      <c r="AI252" t="s">
        <v>81</v>
      </c>
      <c r="AJ252" t="s">
        <v>81</v>
      </c>
      <c r="AK252" t="s">
        <v>81</v>
      </c>
      <c r="AL252" t="s">
        <v>81</v>
      </c>
      <c r="AM252" t="s">
        <v>81</v>
      </c>
      <c r="AN252" t="s">
        <v>81</v>
      </c>
      <c r="AO252" t="s">
        <v>81</v>
      </c>
      <c r="AP252" t="s">
        <v>81</v>
      </c>
      <c r="AQ252" t="s">
        <v>81</v>
      </c>
      <c r="AR252" t="s">
        <v>81</v>
      </c>
      <c r="AS252" t="s">
        <v>81</v>
      </c>
      <c r="AT252" t="s">
        <v>81</v>
      </c>
      <c r="AU252" t="s">
        <v>81</v>
      </c>
      <c r="AV252">
        <v>3</v>
      </c>
      <c r="AW252">
        <v>30000</v>
      </c>
      <c r="AX252">
        <v>15000</v>
      </c>
      <c r="AY252">
        <v>30000</v>
      </c>
      <c r="AZ252" t="s">
        <v>81</v>
      </c>
      <c r="BA252" t="s">
        <v>81</v>
      </c>
      <c r="BB252">
        <v>15000</v>
      </c>
      <c r="BC252" t="s">
        <v>81</v>
      </c>
      <c r="BD252" t="s">
        <v>81</v>
      </c>
      <c r="BE252" t="s">
        <v>81</v>
      </c>
      <c r="BF252" t="s">
        <v>81</v>
      </c>
      <c r="BG252" t="s">
        <v>81</v>
      </c>
      <c r="BH252" t="s">
        <v>81</v>
      </c>
      <c r="BI252" t="s">
        <v>81</v>
      </c>
      <c r="BJ252" t="s">
        <v>81</v>
      </c>
      <c r="BK252" t="s">
        <v>81</v>
      </c>
      <c r="BL252" t="s">
        <v>81</v>
      </c>
      <c r="BM252" t="s">
        <v>81</v>
      </c>
      <c r="BN252" t="s">
        <v>81</v>
      </c>
      <c r="BO252" t="s">
        <v>81</v>
      </c>
      <c r="BP252" t="s">
        <v>81</v>
      </c>
      <c r="BQ252" t="s">
        <v>81</v>
      </c>
      <c r="BR252" t="s">
        <v>81</v>
      </c>
      <c r="BS252" t="s">
        <v>81</v>
      </c>
      <c r="BT252" t="s">
        <v>81</v>
      </c>
      <c r="BU252">
        <v>2</v>
      </c>
      <c r="BV252">
        <v>1</v>
      </c>
      <c r="BW252" t="s">
        <v>81</v>
      </c>
      <c r="BX252" t="s">
        <v>81</v>
      </c>
      <c r="BY252">
        <v>1</v>
      </c>
      <c r="BZ252" t="s">
        <v>81</v>
      </c>
      <c r="CA252" t="s">
        <v>81</v>
      </c>
      <c r="CB252" t="s">
        <v>81</v>
      </c>
      <c r="CC252" t="s">
        <v>81</v>
      </c>
      <c r="CD252" t="s">
        <v>81</v>
      </c>
      <c r="CE252" t="s">
        <v>81</v>
      </c>
      <c r="CF252" t="s">
        <v>81</v>
      </c>
      <c r="CG252" t="s">
        <v>81</v>
      </c>
      <c r="CH252" t="s">
        <v>81</v>
      </c>
      <c r="CI252" t="s">
        <v>81</v>
      </c>
      <c r="CJ252">
        <v>1</v>
      </c>
      <c r="CK252">
        <v>3</v>
      </c>
      <c r="CL252">
        <v>1</v>
      </c>
      <c r="CM252">
        <v>2</v>
      </c>
      <c r="CN252">
        <v>1</v>
      </c>
      <c r="CO252">
        <v>1</v>
      </c>
      <c r="CP252" t="s">
        <v>81</v>
      </c>
      <c r="CQ252" t="s">
        <v>81</v>
      </c>
      <c r="CR252" t="s">
        <v>81</v>
      </c>
      <c r="CS252">
        <v>1</v>
      </c>
      <c r="CT252">
        <v>1</v>
      </c>
      <c r="CU252">
        <v>3</v>
      </c>
      <c r="CV252" t="s">
        <v>81</v>
      </c>
      <c r="CW252" t="s">
        <v>81</v>
      </c>
      <c r="CX252">
        <v>1</v>
      </c>
      <c r="CY252" t="s">
        <v>81</v>
      </c>
      <c r="CZ252" t="s">
        <v>81</v>
      </c>
      <c r="DA252" t="s">
        <v>81</v>
      </c>
      <c r="DB252" t="s">
        <v>81</v>
      </c>
      <c r="DC252" t="s">
        <v>81</v>
      </c>
      <c r="DD252" t="s">
        <v>81</v>
      </c>
      <c r="DE252">
        <v>2</v>
      </c>
      <c r="DF252" t="s">
        <v>81</v>
      </c>
      <c r="DG252" t="s">
        <v>81</v>
      </c>
      <c r="DH252">
        <v>2</v>
      </c>
      <c r="DI252" t="s">
        <v>81</v>
      </c>
      <c r="DJ252" t="s">
        <v>81</v>
      </c>
      <c r="DK252" t="s">
        <v>81</v>
      </c>
      <c r="DL252" t="s">
        <v>81</v>
      </c>
      <c r="DM252" t="s">
        <v>81</v>
      </c>
      <c r="DN252" t="s">
        <v>81</v>
      </c>
      <c r="DO252">
        <v>2</v>
      </c>
      <c r="DP252" t="s">
        <v>81</v>
      </c>
      <c r="DQ252" t="s">
        <v>81</v>
      </c>
      <c r="DR252">
        <v>2</v>
      </c>
      <c r="DS252" t="s">
        <v>81</v>
      </c>
      <c r="DT252" t="s">
        <v>81</v>
      </c>
      <c r="DU252" t="s">
        <v>81</v>
      </c>
      <c r="DV252" t="s">
        <v>81</v>
      </c>
      <c r="DW252" t="s">
        <v>81</v>
      </c>
      <c r="DX252">
        <v>1</v>
      </c>
      <c r="DY252">
        <v>1</v>
      </c>
      <c r="DZ252" t="s">
        <v>81</v>
      </c>
      <c r="EA252" t="s">
        <v>81</v>
      </c>
      <c r="EB252">
        <v>1</v>
      </c>
      <c r="EC252" t="s">
        <v>81</v>
      </c>
      <c r="ED252" t="s">
        <v>81</v>
      </c>
      <c r="EE252" t="s">
        <v>81</v>
      </c>
      <c r="EF252" t="s">
        <v>81</v>
      </c>
      <c r="EG252" t="s">
        <v>81</v>
      </c>
      <c r="EH252" t="s">
        <v>81</v>
      </c>
      <c r="EI252" t="s">
        <v>81</v>
      </c>
      <c r="EJ252" t="s">
        <v>81</v>
      </c>
      <c r="EK252" t="s">
        <v>81</v>
      </c>
      <c r="EL252" t="s">
        <v>81</v>
      </c>
      <c r="EM252">
        <v>2</v>
      </c>
      <c r="EN252">
        <v>1</v>
      </c>
      <c r="EO252" t="s">
        <v>81</v>
      </c>
      <c r="EP252" t="s">
        <v>81</v>
      </c>
      <c r="EQ252">
        <v>1</v>
      </c>
      <c r="ER252">
        <v>1</v>
      </c>
      <c r="ES252" t="s">
        <v>81</v>
      </c>
      <c r="ET252" t="s">
        <v>81</v>
      </c>
      <c r="EU252" t="s">
        <v>81</v>
      </c>
      <c r="EV252">
        <v>1</v>
      </c>
      <c r="EW252">
        <v>1</v>
      </c>
      <c r="EX252">
        <v>1</v>
      </c>
      <c r="EY252" t="s">
        <v>81</v>
      </c>
      <c r="EZ252" t="s">
        <v>81</v>
      </c>
      <c r="FA252">
        <v>1</v>
      </c>
      <c r="FB252" t="s">
        <v>81</v>
      </c>
      <c r="FC252" t="s">
        <v>81</v>
      </c>
      <c r="FD252" t="s">
        <v>81</v>
      </c>
      <c r="FE252" t="s">
        <v>81</v>
      </c>
      <c r="FF252" t="s">
        <v>81</v>
      </c>
      <c r="FG252">
        <v>2</v>
      </c>
      <c r="FH252">
        <v>2</v>
      </c>
      <c r="FI252" t="s">
        <v>81</v>
      </c>
      <c r="FJ252" t="s">
        <v>81</v>
      </c>
      <c r="FK252">
        <v>3</v>
      </c>
      <c r="FL252" t="s">
        <v>81</v>
      </c>
      <c r="FM252">
        <v>3</v>
      </c>
      <c r="FN252" t="s">
        <v>81</v>
      </c>
      <c r="FO252" t="s">
        <v>81</v>
      </c>
      <c r="FP252">
        <v>3</v>
      </c>
      <c r="FQ252">
        <v>2</v>
      </c>
      <c r="FR252">
        <v>2</v>
      </c>
      <c r="FS252" t="s">
        <v>81</v>
      </c>
      <c r="FT252" t="s">
        <v>81</v>
      </c>
      <c r="FU252">
        <v>3</v>
      </c>
      <c r="FV252" t="s">
        <v>81</v>
      </c>
      <c r="FW252" t="s">
        <v>81</v>
      </c>
      <c r="FX252" t="s">
        <v>81</v>
      </c>
      <c r="FY252" t="s">
        <v>81</v>
      </c>
      <c r="FZ252" t="s">
        <v>81</v>
      </c>
      <c r="GA252">
        <v>2</v>
      </c>
      <c r="GB252">
        <v>1</v>
      </c>
      <c r="GC252" t="s">
        <v>81</v>
      </c>
      <c r="GD252" t="s">
        <v>81</v>
      </c>
      <c r="GE252">
        <v>1</v>
      </c>
      <c r="GF252" t="s">
        <v>81</v>
      </c>
      <c r="GG252" t="s">
        <v>81</v>
      </c>
      <c r="GH252" t="s">
        <v>81</v>
      </c>
      <c r="GI252" t="s">
        <v>81</v>
      </c>
      <c r="GJ252" t="s">
        <v>81</v>
      </c>
      <c r="GK252" t="s">
        <v>81</v>
      </c>
      <c r="GL252" t="s">
        <v>81</v>
      </c>
      <c r="GM252" t="s">
        <v>81</v>
      </c>
      <c r="GN252" t="s">
        <v>81</v>
      </c>
      <c r="GO252" t="s">
        <v>81</v>
      </c>
      <c r="GP252">
        <v>1</v>
      </c>
      <c r="GQ252">
        <v>3</v>
      </c>
      <c r="GR252">
        <v>1</v>
      </c>
      <c r="GS252">
        <v>2</v>
      </c>
      <c r="GT252">
        <v>1</v>
      </c>
      <c r="GU252" t="s">
        <v>81</v>
      </c>
      <c r="GV252" t="s">
        <v>81</v>
      </c>
      <c r="GW252" t="s">
        <v>81</v>
      </c>
      <c r="GX252" t="s">
        <v>81</v>
      </c>
      <c r="GY252" t="s">
        <v>81</v>
      </c>
      <c r="GZ252">
        <v>1</v>
      </c>
      <c r="HA252">
        <v>1</v>
      </c>
      <c r="HB252" t="s">
        <v>81</v>
      </c>
      <c r="HC252" t="s">
        <v>81</v>
      </c>
      <c r="HD252">
        <v>1</v>
      </c>
      <c r="HE252" t="s">
        <v>81</v>
      </c>
      <c r="HF252" t="s">
        <v>81</v>
      </c>
      <c r="HG252" t="s">
        <v>81</v>
      </c>
      <c r="HH252" t="s">
        <v>81</v>
      </c>
      <c r="HI252" t="s">
        <v>81</v>
      </c>
      <c r="HJ252">
        <v>1</v>
      </c>
      <c r="HK252">
        <v>1</v>
      </c>
      <c r="HL252" t="s">
        <v>81</v>
      </c>
      <c r="HM252" t="s">
        <v>81</v>
      </c>
      <c r="HN252">
        <v>1</v>
      </c>
      <c r="HO252" t="s">
        <v>81</v>
      </c>
      <c r="HP252">
        <v>3</v>
      </c>
      <c r="HQ252" t="s">
        <v>81</v>
      </c>
      <c r="HR252" t="s">
        <v>81</v>
      </c>
      <c r="HS252">
        <v>1</v>
      </c>
      <c r="HT252">
        <v>1</v>
      </c>
      <c r="HU252">
        <v>1</v>
      </c>
      <c r="HV252" t="s">
        <v>81</v>
      </c>
      <c r="HW252" t="s">
        <v>81</v>
      </c>
      <c r="HX252">
        <v>1</v>
      </c>
      <c r="HY252" t="s">
        <v>81</v>
      </c>
      <c r="HZ252" t="s">
        <v>81</v>
      </c>
      <c r="IA252" t="s">
        <v>81</v>
      </c>
      <c r="IB252" t="s">
        <v>81</v>
      </c>
      <c r="IC252" t="s">
        <v>81</v>
      </c>
      <c r="ID252" t="s">
        <v>81</v>
      </c>
      <c r="IE252" t="s">
        <v>81</v>
      </c>
      <c r="IF252" t="s">
        <v>81</v>
      </c>
      <c r="IG252" t="s">
        <v>81</v>
      </c>
      <c r="IH252" t="s">
        <v>81</v>
      </c>
      <c r="II252" t="s">
        <v>81</v>
      </c>
      <c r="IJ252" t="s">
        <v>81</v>
      </c>
      <c r="IK252" t="s">
        <v>81</v>
      </c>
      <c r="IL252" t="s">
        <v>81</v>
      </c>
      <c r="IM252" t="s">
        <v>81</v>
      </c>
      <c r="IN252" t="s">
        <v>81</v>
      </c>
      <c r="IO252" t="s">
        <v>81</v>
      </c>
      <c r="IP252" t="s">
        <v>81</v>
      </c>
      <c r="IQ252" t="s">
        <v>81</v>
      </c>
      <c r="IR252" t="s">
        <v>81</v>
      </c>
      <c r="IS252" t="s">
        <v>81</v>
      </c>
      <c r="IT252" t="s">
        <v>81</v>
      </c>
      <c r="IU252" t="s">
        <v>81</v>
      </c>
      <c r="IV252" t="s">
        <v>81</v>
      </c>
      <c r="IW252" t="s">
        <v>81</v>
      </c>
      <c r="IX252" t="s">
        <v>81</v>
      </c>
      <c r="IY252" t="s">
        <v>81</v>
      </c>
      <c r="IZ252" t="s">
        <v>81</v>
      </c>
      <c r="JA252" t="s">
        <v>81</v>
      </c>
      <c r="JB252" t="s">
        <v>81</v>
      </c>
      <c r="JC252" t="s">
        <v>81</v>
      </c>
      <c r="JD252" t="s">
        <v>81</v>
      </c>
      <c r="JE252" t="s">
        <v>81</v>
      </c>
      <c r="JF252" t="s">
        <v>81</v>
      </c>
      <c r="JG252" t="s">
        <v>81</v>
      </c>
      <c r="JH252" t="s">
        <v>81</v>
      </c>
      <c r="JI252" t="s">
        <v>81</v>
      </c>
      <c r="JJ252" t="s">
        <v>81</v>
      </c>
      <c r="JK252" t="s">
        <v>81</v>
      </c>
      <c r="JL252" t="s">
        <v>81</v>
      </c>
      <c r="JM252" t="s">
        <v>81</v>
      </c>
      <c r="JN252" t="s">
        <v>81</v>
      </c>
      <c r="JO252" t="s">
        <v>81</v>
      </c>
      <c r="JP252" t="s">
        <v>81</v>
      </c>
      <c r="JQ252" t="s">
        <v>81</v>
      </c>
      <c r="JR252" t="s">
        <v>81</v>
      </c>
      <c r="JS252" t="s">
        <v>81</v>
      </c>
      <c r="JT252" t="s">
        <v>81</v>
      </c>
      <c r="JU252" t="s">
        <v>81</v>
      </c>
      <c r="JV252" t="s">
        <v>81</v>
      </c>
      <c r="JW252" t="s">
        <v>81</v>
      </c>
      <c r="JX252" t="s">
        <v>81</v>
      </c>
      <c r="JY252" t="s">
        <v>81</v>
      </c>
      <c r="JZ252" t="s">
        <v>81</v>
      </c>
      <c r="KA252" t="s">
        <v>81</v>
      </c>
      <c r="KB252" t="s">
        <v>81</v>
      </c>
      <c r="KC252" t="s">
        <v>81</v>
      </c>
      <c r="KD252" t="s">
        <v>81</v>
      </c>
      <c r="KE252" t="s">
        <v>81</v>
      </c>
      <c r="KF252" t="s">
        <v>81</v>
      </c>
      <c r="KG252" t="s">
        <v>81</v>
      </c>
      <c r="KH252" t="s">
        <v>81</v>
      </c>
      <c r="KI252" t="s">
        <v>81</v>
      </c>
      <c r="KJ252" t="s">
        <v>81</v>
      </c>
      <c r="KK252" t="s">
        <v>81</v>
      </c>
      <c r="KL252" t="s">
        <v>81</v>
      </c>
      <c r="KM252" t="s">
        <v>81</v>
      </c>
      <c r="KN252" t="s">
        <v>81</v>
      </c>
      <c r="KO252" t="s">
        <v>81</v>
      </c>
      <c r="KP252" t="s">
        <v>81</v>
      </c>
      <c r="KQ252" t="s">
        <v>81</v>
      </c>
      <c r="KR252" t="s">
        <v>81</v>
      </c>
      <c r="KS252" t="s">
        <v>81</v>
      </c>
      <c r="KT252" t="s">
        <v>81</v>
      </c>
      <c r="KU252" t="s">
        <v>81</v>
      </c>
      <c r="KV252" t="s">
        <v>81</v>
      </c>
      <c r="KW252" t="s">
        <v>81</v>
      </c>
      <c r="KX252" t="s">
        <v>81</v>
      </c>
      <c r="KY252" t="s">
        <v>81</v>
      </c>
      <c r="KZ252" t="s">
        <v>81</v>
      </c>
      <c r="LA252" t="s">
        <v>81</v>
      </c>
      <c r="LB252" t="s">
        <v>81</v>
      </c>
      <c r="LC252" t="s">
        <v>81</v>
      </c>
      <c r="LD252" t="s">
        <v>81</v>
      </c>
      <c r="LE252" t="s">
        <v>81</v>
      </c>
      <c r="LF252" t="s">
        <v>81</v>
      </c>
      <c r="LG252" t="s">
        <v>81</v>
      </c>
      <c r="LH252" t="s">
        <v>81</v>
      </c>
      <c r="LI252" t="s">
        <v>81</v>
      </c>
      <c r="LJ252" t="s">
        <v>81</v>
      </c>
      <c r="LK252" t="s">
        <v>81</v>
      </c>
      <c r="LL252" t="s">
        <v>81</v>
      </c>
      <c r="LM252" t="s">
        <v>81</v>
      </c>
      <c r="LN252" t="s">
        <v>81</v>
      </c>
      <c r="LO252" t="s">
        <v>81</v>
      </c>
      <c r="LP252" t="s">
        <v>81</v>
      </c>
      <c r="LQ252" t="s">
        <v>81</v>
      </c>
      <c r="LR252" t="s">
        <v>81</v>
      </c>
      <c r="LS252" t="s">
        <v>81</v>
      </c>
      <c r="LT252" t="s">
        <v>81</v>
      </c>
      <c r="LU252" t="s">
        <v>81</v>
      </c>
      <c r="LV252" t="s">
        <v>81</v>
      </c>
      <c r="LW252" t="s">
        <v>81</v>
      </c>
      <c r="LX252" t="s">
        <v>81</v>
      </c>
      <c r="LY252" t="s">
        <v>81</v>
      </c>
      <c r="LZ252" t="s">
        <v>81</v>
      </c>
      <c r="MA252" t="s">
        <v>81</v>
      </c>
      <c r="MB252" t="s">
        <v>81</v>
      </c>
      <c r="MC252" t="s">
        <v>81</v>
      </c>
      <c r="MD252" t="s">
        <v>81</v>
      </c>
      <c r="ME252" t="s">
        <v>81</v>
      </c>
      <c r="MF252" t="s">
        <v>81</v>
      </c>
      <c r="MG252" t="s">
        <v>81</v>
      </c>
      <c r="MH252" t="s">
        <v>81</v>
      </c>
      <c r="MI252" t="s">
        <v>81</v>
      </c>
      <c r="MJ252" t="s">
        <v>81</v>
      </c>
      <c r="MK252" t="s">
        <v>81</v>
      </c>
      <c r="ML252" t="s">
        <v>81</v>
      </c>
      <c r="MM252" t="s">
        <v>81</v>
      </c>
      <c r="MN252" t="s">
        <v>81</v>
      </c>
      <c r="MO252" t="s">
        <v>81</v>
      </c>
      <c r="MP252" t="s">
        <v>81</v>
      </c>
      <c r="MQ252" t="s">
        <v>81</v>
      </c>
      <c r="MR252" t="s">
        <v>81</v>
      </c>
      <c r="MS252" t="s">
        <v>81</v>
      </c>
      <c r="MT252" t="s">
        <v>81</v>
      </c>
      <c r="MU252" t="s">
        <v>81</v>
      </c>
      <c r="MV252" t="s">
        <v>81</v>
      </c>
      <c r="MW252" t="s">
        <v>81</v>
      </c>
      <c r="MX252" t="s">
        <v>81</v>
      </c>
      <c r="MY252" t="s">
        <v>81</v>
      </c>
      <c r="MZ252" t="s">
        <v>81</v>
      </c>
      <c r="NA252" t="s">
        <v>81</v>
      </c>
      <c r="NB252" t="s">
        <v>81</v>
      </c>
      <c r="NC252" t="s">
        <v>81</v>
      </c>
      <c r="ND252" t="s">
        <v>81</v>
      </c>
      <c r="NE252" t="s">
        <v>81</v>
      </c>
      <c r="NF252" t="s">
        <v>81</v>
      </c>
      <c r="NG252" t="s">
        <v>81</v>
      </c>
      <c r="NH252" t="s">
        <v>81</v>
      </c>
      <c r="NI252" t="s">
        <v>81</v>
      </c>
      <c r="NJ252" t="s">
        <v>81</v>
      </c>
      <c r="NK252" t="s">
        <v>81</v>
      </c>
      <c r="NL252" t="s">
        <v>81</v>
      </c>
      <c r="NM252" t="s">
        <v>81</v>
      </c>
      <c r="NN252" t="s">
        <v>81</v>
      </c>
      <c r="NO252" t="s">
        <v>81</v>
      </c>
      <c r="NP252" t="s">
        <v>81</v>
      </c>
      <c r="NQ252" t="s">
        <v>81</v>
      </c>
      <c r="NR252" t="s">
        <v>81</v>
      </c>
      <c r="NS252" t="s">
        <v>81</v>
      </c>
      <c r="NT252" t="s">
        <v>81</v>
      </c>
      <c r="NU252" t="s">
        <v>81</v>
      </c>
      <c r="NV252" t="s">
        <v>81</v>
      </c>
      <c r="NW252" t="s">
        <v>81</v>
      </c>
      <c r="NX252" t="s">
        <v>81</v>
      </c>
      <c r="NY252" t="s">
        <v>81</v>
      </c>
      <c r="NZ252" t="s">
        <v>81</v>
      </c>
      <c r="OA252" t="s">
        <v>81</v>
      </c>
      <c r="OB252" t="s">
        <v>81</v>
      </c>
      <c r="OC252" t="s">
        <v>81</v>
      </c>
      <c r="OD252" t="s">
        <v>81</v>
      </c>
      <c r="OE252" t="s">
        <v>81</v>
      </c>
      <c r="OF252" t="s">
        <v>81</v>
      </c>
      <c r="OG252" t="s">
        <v>81</v>
      </c>
      <c r="OH252" t="s">
        <v>81</v>
      </c>
      <c r="OI252" t="s">
        <v>81</v>
      </c>
      <c r="OJ252" t="s">
        <v>81</v>
      </c>
      <c r="OK252" t="s">
        <v>81</v>
      </c>
      <c r="OL252" t="s">
        <v>81</v>
      </c>
      <c r="OM252">
        <v>1</v>
      </c>
      <c r="ON252">
        <v>2</v>
      </c>
      <c r="OO252">
        <v>25</v>
      </c>
      <c r="OP252">
        <v>0</v>
      </c>
      <c r="OQ252" t="s">
        <v>81</v>
      </c>
      <c r="OR252" t="s">
        <v>81</v>
      </c>
      <c r="OS252">
        <v>0</v>
      </c>
      <c r="OT252">
        <v>1</v>
      </c>
      <c r="OU252">
        <v>2</v>
      </c>
      <c r="OV252">
        <v>0</v>
      </c>
      <c r="OW252" t="s">
        <v>81</v>
      </c>
      <c r="OX252" t="s">
        <v>81</v>
      </c>
      <c r="OY252" t="s">
        <v>81</v>
      </c>
      <c r="OZ252" t="s">
        <v>81</v>
      </c>
      <c r="PA252" t="s">
        <v>81</v>
      </c>
      <c r="PB252" t="s">
        <v>81</v>
      </c>
      <c r="PC252" t="s">
        <v>81</v>
      </c>
      <c r="PD252" t="s">
        <v>81</v>
      </c>
    </row>
    <row r="253" spans="1:420" x14ac:dyDescent="0.35">
      <c r="A253" s="20">
        <v>4031224</v>
      </c>
      <c r="B253" s="20">
        <v>4</v>
      </c>
      <c r="C253" s="20">
        <v>3</v>
      </c>
      <c r="D253" s="20">
        <v>12</v>
      </c>
      <c r="E253" s="20" t="s">
        <v>2326</v>
      </c>
      <c r="F253" s="20">
        <v>4</v>
      </c>
      <c r="G253" s="20">
        <v>5</v>
      </c>
      <c r="H253" s="20">
        <v>5</v>
      </c>
      <c r="I253" s="20">
        <v>6</v>
      </c>
      <c r="J253" t="s">
        <v>81</v>
      </c>
      <c r="K253" s="20">
        <v>1</v>
      </c>
      <c r="L253" s="20">
        <v>8000</v>
      </c>
      <c r="M253" s="20">
        <v>3</v>
      </c>
      <c r="N253" s="20">
        <v>5</v>
      </c>
      <c r="O253" s="20">
        <v>5</v>
      </c>
      <c r="P253" s="20">
        <v>4</v>
      </c>
      <c r="Q253" s="20">
        <v>3</v>
      </c>
      <c r="R253" s="20">
        <v>1</v>
      </c>
      <c r="S253" s="20">
        <v>30000</v>
      </c>
      <c r="T253" s="20">
        <v>7</v>
      </c>
      <c r="U253" s="20">
        <v>1</v>
      </c>
      <c r="V253" s="20">
        <v>1</v>
      </c>
      <c r="W253" s="20">
        <v>100</v>
      </c>
      <c r="X253" t="s">
        <v>81</v>
      </c>
      <c r="Y253" t="s">
        <v>81</v>
      </c>
      <c r="Z253" s="20">
        <v>1200</v>
      </c>
      <c r="AA253" t="s">
        <v>81</v>
      </c>
      <c r="AB253" t="s">
        <v>81</v>
      </c>
      <c r="AC253" t="s">
        <v>81</v>
      </c>
      <c r="AD253" t="s">
        <v>81</v>
      </c>
      <c r="AE253" t="s">
        <v>81</v>
      </c>
      <c r="AF253" t="s">
        <v>81</v>
      </c>
      <c r="AG253" t="s">
        <v>81</v>
      </c>
      <c r="AH253" t="s">
        <v>81</v>
      </c>
      <c r="AI253" t="s">
        <v>81</v>
      </c>
      <c r="AJ253" t="s">
        <v>81</v>
      </c>
      <c r="AK253" t="s">
        <v>81</v>
      </c>
      <c r="AL253" t="s">
        <v>81</v>
      </c>
      <c r="AM253" t="s">
        <v>81</v>
      </c>
      <c r="AN253" t="s">
        <v>81</v>
      </c>
      <c r="AO253" t="s">
        <v>81</v>
      </c>
      <c r="AP253" t="s">
        <v>81</v>
      </c>
      <c r="AQ253" t="s">
        <v>81</v>
      </c>
      <c r="AR253" t="s">
        <v>81</v>
      </c>
      <c r="AS253" t="s">
        <v>81</v>
      </c>
      <c r="AT253" t="s">
        <v>81</v>
      </c>
      <c r="AU253" t="s">
        <v>81</v>
      </c>
      <c r="AV253">
        <v>3</v>
      </c>
      <c r="AW253" t="s">
        <v>81</v>
      </c>
      <c r="AX253">
        <v>45000</v>
      </c>
      <c r="AY253">
        <v>7000</v>
      </c>
      <c r="AZ253" t="s">
        <v>81</v>
      </c>
      <c r="BA253" t="s">
        <v>81</v>
      </c>
      <c r="BB253">
        <v>45000</v>
      </c>
      <c r="BC253">
        <v>8000</v>
      </c>
      <c r="BD253" t="s">
        <v>81</v>
      </c>
      <c r="BE253">
        <v>12000</v>
      </c>
      <c r="BF253">
        <v>28000</v>
      </c>
      <c r="BG253">
        <v>70000</v>
      </c>
      <c r="BH253" t="s">
        <v>81</v>
      </c>
      <c r="BI253" t="s">
        <v>81</v>
      </c>
      <c r="BJ253" t="s">
        <v>81</v>
      </c>
      <c r="BK253" t="s">
        <v>81</v>
      </c>
      <c r="BL253" t="s">
        <v>81</v>
      </c>
      <c r="BM253" t="s">
        <v>81</v>
      </c>
      <c r="BN253" t="s">
        <v>81</v>
      </c>
      <c r="BO253" t="s">
        <v>81</v>
      </c>
      <c r="BP253" t="s">
        <v>81</v>
      </c>
      <c r="BQ253" t="s">
        <v>81</v>
      </c>
      <c r="BR253" t="s">
        <v>81</v>
      </c>
      <c r="BS253" t="s">
        <v>81</v>
      </c>
      <c r="BT253" t="s">
        <v>81</v>
      </c>
      <c r="BU253">
        <v>1</v>
      </c>
      <c r="BV253" t="s">
        <v>81</v>
      </c>
      <c r="BW253" t="s">
        <v>81</v>
      </c>
      <c r="BX253" t="s">
        <v>81</v>
      </c>
      <c r="BY253">
        <v>6</v>
      </c>
      <c r="BZ253" t="s">
        <v>81</v>
      </c>
      <c r="CA253" t="s">
        <v>81</v>
      </c>
      <c r="CB253" t="s">
        <v>81</v>
      </c>
      <c r="CC253" t="s">
        <v>81</v>
      </c>
      <c r="CD253" t="s">
        <v>81</v>
      </c>
      <c r="CE253" t="s">
        <v>81</v>
      </c>
      <c r="CF253" t="s">
        <v>81</v>
      </c>
      <c r="CG253" t="s">
        <v>81</v>
      </c>
      <c r="CH253" t="s">
        <v>81</v>
      </c>
      <c r="CI253" t="s">
        <v>81</v>
      </c>
      <c r="CJ253">
        <v>1</v>
      </c>
      <c r="CK253">
        <v>1</v>
      </c>
      <c r="CL253" t="s">
        <v>81</v>
      </c>
      <c r="CM253" t="s">
        <v>81</v>
      </c>
      <c r="CN253">
        <v>5</v>
      </c>
      <c r="CO253">
        <v>2</v>
      </c>
      <c r="CP253" t="s">
        <v>81</v>
      </c>
      <c r="CQ253" t="s">
        <v>81</v>
      </c>
      <c r="CR253" t="s">
        <v>81</v>
      </c>
      <c r="CS253">
        <v>3</v>
      </c>
      <c r="CT253">
        <v>1</v>
      </c>
      <c r="CU253">
        <v>1</v>
      </c>
      <c r="CV253" t="s">
        <v>81</v>
      </c>
      <c r="CW253" t="s">
        <v>81</v>
      </c>
      <c r="CX253">
        <v>7</v>
      </c>
      <c r="CY253" t="s">
        <v>81</v>
      </c>
      <c r="CZ253" t="s">
        <v>81</v>
      </c>
      <c r="DA253" t="s">
        <v>81</v>
      </c>
      <c r="DB253" t="s">
        <v>81</v>
      </c>
      <c r="DC253" t="s">
        <v>81</v>
      </c>
      <c r="DD253">
        <v>1</v>
      </c>
      <c r="DE253">
        <v>1</v>
      </c>
      <c r="DF253" t="s">
        <v>81</v>
      </c>
      <c r="DG253" t="s">
        <v>81</v>
      </c>
      <c r="DH253">
        <v>3</v>
      </c>
      <c r="DI253" t="s">
        <v>81</v>
      </c>
      <c r="DJ253" t="s">
        <v>81</v>
      </c>
      <c r="DK253" t="s">
        <v>81</v>
      </c>
      <c r="DL253" t="s">
        <v>81</v>
      </c>
      <c r="DM253" t="s">
        <v>81</v>
      </c>
      <c r="DN253">
        <v>1</v>
      </c>
      <c r="DO253">
        <v>1</v>
      </c>
      <c r="DP253" t="s">
        <v>81</v>
      </c>
      <c r="DQ253" t="s">
        <v>81</v>
      </c>
      <c r="DR253">
        <v>3</v>
      </c>
      <c r="DS253" t="s">
        <v>81</v>
      </c>
      <c r="DT253" t="s">
        <v>81</v>
      </c>
      <c r="DU253" t="s">
        <v>81</v>
      </c>
      <c r="DV253" t="s">
        <v>81</v>
      </c>
      <c r="DW253" t="s">
        <v>81</v>
      </c>
      <c r="DX253">
        <v>1</v>
      </c>
      <c r="DY253" t="s">
        <v>81</v>
      </c>
      <c r="DZ253" t="s">
        <v>81</v>
      </c>
      <c r="EA253" t="s">
        <v>81</v>
      </c>
      <c r="EB253">
        <v>15</v>
      </c>
      <c r="EC253" t="s">
        <v>81</v>
      </c>
      <c r="ED253" t="s">
        <v>81</v>
      </c>
      <c r="EE253" t="s">
        <v>81</v>
      </c>
      <c r="EF253" t="s">
        <v>81</v>
      </c>
      <c r="EG253" t="s">
        <v>81</v>
      </c>
      <c r="EH253" t="s">
        <v>81</v>
      </c>
      <c r="EI253" t="s">
        <v>81</v>
      </c>
      <c r="EJ253" t="s">
        <v>81</v>
      </c>
      <c r="EK253" t="s">
        <v>81</v>
      </c>
      <c r="EL253" t="s">
        <v>81</v>
      </c>
      <c r="EM253">
        <v>1</v>
      </c>
      <c r="EN253">
        <v>1</v>
      </c>
      <c r="EO253" t="s">
        <v>81</v>
      </c>
      <c r="EP253" t="s">
        <v>81</v>
      </c>
      <c r="EQ253">
        <v>5</v>
      </c>
      <c r="ER253">
        <v>2</v>
      </c>
      <c r="ES253" t="s">
        <v>81</v>
      </c>
      <c r="ET253" t="s">
        <v>81</v>
      </c>
      <c r="EU253" t="s">
        <v>81</v>
      </c>
      <c r="EV253">
        <v>3</v>
      </c>
      <c r="EW253">
        <v>1</v>
      </c>
      <c r="EX253">
        <v>1</v>
      </c>
      <c r="EY253" t="s">
        <v>81</v>
      </c>
      <c r="EZ253" t="s">
        <v>81</v>
      </c>
      <c r="FA253">
        <v>7</v>
      </c>
      <c r="FB253" t="s">
        <v>81</v>
      </c>
      <c r="FC253" t="s">
        <v>81</v>
      </c>
      <c r="FD253" t="s">
        <v>81</v>
      </c>
      <c r="FE253" t="s">
        <v>81</v>
      </c>
      <c r="FF253" t="s">
        <v>81</v>
      </c>
      <c r="FG253">
        <v>1</v>
      </c>
      <c r="FH253">
        <v>1</v>
      </c>
      <c r="FI253" t="s">
        <v>81</v>
      </c>
      <c r="FJ253" t="s">
        <v>81</v>
      </c>
      <c r="FK253">
        <v>5</v>
      </c>
      <c r="FL253" t="s">
        <v>81</v>
      </c>
      <c r="FM253" t="s">
        <v>81</v>
      </c>
      <c r="FN253" t="s">
        <v>81</v>
      </c>
      <c r="FO253" t="s">
        <v>81</v>
      </c>
      <c r="FP253" t="s">
        <v>81</v>
      </c>
      <c r="FQ253">
        <v>1</v>
      </c>
      <c r="FR253">
        <v>1</v>
      </c>
      <c r="FS253" t="s">
        <v>81</v>
      </c>
      <c r="FT253" t="s">
        <v>81</v>
      </c>
      <c r="FU253">
        <v>5</v>
      </c>
      <c r="FV253" t="s">
        <v>81</v>
      </c>
      <c r="FW253" t="s">
        <v>81</v>
      </c>
      <c r="FX253" t="s">
        <v>81</v>
      </c>
      <c r="FY253" t="s">
        <v>81</v>
      </c>
      <c r="FZ253" t="s">
        <v>81</v>
      </c>
      <c r="GA253">
        <v>1</v>
      </c>
      <c r="GB253" t="s">
        <v>81</v>
      </c>
      <c r="GC253" t="s">
        <v>81</v>
      </c>
      <c r="GD253" t="s">
        <v>81</v>
      </c>
      <c r="GE253">
        <v>3</v>
      </c>
      <c r="GF253" t="s">
        <v>81</v>
      </c>
      <c r="GG253" t="s">
        <v>81</v>
      </c>
      <c r="GH253" t="s">
        <v>81</v>
      </c>
      <c r="GI253" t="s">
        <v>81</v>
      </c>
      <c r="GJ253" t="s">
        <v>81</v>
      </c>
      <c r="GK253" t="s">
        <v>81</v>
      </c>
      <c r="GL253" t="s">
        <v>81</v>
      </c>
      <c r="GM253" t="s">
        <v>81</v>
      </c>
      <c r="GN253" t="s">
        <v>81</v>
      </c>
      <c r="GO253" t="s">
        <v>81</v>
      </c>
      <c r="GP253">
        <v>1</v>
      </c>
      <c r="GQ253">
        <v>1</v>
      </c>
      <c r="GR253" t="s">
        <v>81</v>
      </c>
      <c r="GS253">
        <v>4</v>
      </c>
      <c r="GT253">
        <v>1</v>
      </c>
      <c r="GU253">
        <v>2</v>
      </c>
      <c r="GV253" t="s">
        <v>81</v>
      </c>
      <c r="GW253" t="s">
        <v>81</v>
      </c>
      <c r="GX253" t="s">
        <v>81</v>
      </c>
      <c r="GY253">
        <v>6</v>
      </c>
      <c r="GZ253">
        <v>1</v>
      </c>
      <c r="HA253" t="s">
        <v>81</v>
      </c>
      <c r="HB253" t="s">
        <v>81</v>
      </c>
      <c r="HC253" t="s">
        <v>81</v>
      </c>
      <c r="HD253">
        <v>3</v>
      </c>
      <c r="HE253" t="s">
        <v>81</v>
      </c>
      <c r="HF253" t="s">
        <v>81</v>
      </c>
      <c r="HG253" t="s">
        <v>81</v>
      </c>
      <c r="HH253" t="s">
        <v>81</v>
      </c>
      <c r="HI253" t="s">
        <v>81</v>
      </c>
      <c r="HJ253">
        <v>1</v>
      </c>
      <c r="HK253">
        <v>1</v>
      </c>
      <c r="HL253" t="s">
        <v>81</v>
      </c>
      <c r="HM253" t="s">
        <v>81</v>
      </c>
      <c r="HN253">
        <v>8</v>
      </c>
      <c r="HO253" t="s">
        <v>81</v>
      </c>
      <c r="HP253" t="s">
        <v>81</v>
      </c>
      <c r="HQ253" t="s">
        <v>81</v>
      </c>
      <c r="HR253" t="s">
        <v>81</v>
      </c>
      <c r="HS253" t="s">
        <v>81</v>
      </c>
      <c r="HT253">
        <v>1</v>
      </c>
      <c r="HU253">
        <v>1</v>
      </c>
      <c r="HV253" t="s">
        <v>81</v>
      </c>
      <c r="HW253" t="s">
        <v>81</v>
      </c>
      <c r="HX253">
        <v>8</v>
      </c>
      <c r="HY253" t="s">
        <v>81</v>
      </c>
      <c r="HZ253" t="s">
        <v>81</v>
      </c>
      <c r="IA253" t="s">
        <v>81</v>
      </c>
      <c r="IB253" t="s">
        <v>81</v>
      </c>
      <c r="IC253" t="s">
        <v>81</v>
      </c>
      <c r="ID253" t="s">
        <v>81</v>
      </c>
      <c r="IE253" t="s">
        <v>81</v>
      </c>
      <c r="IF253" t="s">
        <v>81</v>
      </c>
      <c r="IG253" t="s">
        <v>81</v>
      </c>
      <c r="IH253" t="s">
        <v>81</v>
      </c>
      <c r="II253" t="s">
        <v>81</v>
      </c>
      <c r="IJ253" t="s">
        <v>81</v>
      </c>
      <c r="IK253" t="s">
        <v>81</v>
      </c>
      <c r="IL253" t="s">
        <v>81</v>
      </c>
      <c r="IM253" t="s">
        <v>81</v>
      </c>
      <c r="IN253" t="s">
        <v>81</v>
      </c>
      <c r="IO253" t="s">
        <v>81</v>
      </c>
      <c r="IP253" t="s">
        <v>81</v>
      </c>
      <c r="IQ253" t="s">
        <v>81</v>
      </c>
      <c r="IR253" t="s">
        <v>81</v>
      </c>
      <c r="IS253" t="s">
        <v>81</v>
      </c>
      <c r="IT253" t="s">
        <v>81</v>
      </c>
      <c r="IU253" t="s">
        <v>81</v>
      </c>
      <c r="IV253" t="s">
        <v>81</v>
      </c>
      <c r="IW253" t="s">
        <v>81</v>
      </c>
      <c r="IX253" t="s">
        <v>81</v>
      </c>
      <c r="IY253" t="s">
        <v>81</v>
      </c>
      <c r="IZ253" t="s">
        <v>81</v>
      </c>
      <c r="JA253" t="s">
        <v>81</v>
      </c>
      <c r="JB253" t="s">
        <v>81</v>
      </c>
      <c r="JC253" t="s">
        <v>81</v>
      </c>
      <c r="JD253" t="s">
        <v>81</v>
      </c>
      <c r="JE253" t="s">
        <v>81</v>
      </c>
      <c r="JF253" t="s">
        <v>81</v>
      </c>
      <c r="JG253" t="s">
        <v>81</v>
      </c>
      <c r="JH253" t="s">
        <v>81</v>
      </c>
      <c r="JI253" t="s">
        <v>81</v>
      </c>
      <c r="JJ253" t="s">
        <v>81</v>
      </c>
      <c r="JK253" t="s">
        <v>81</v>
      </c>
      <c r="JL253" t="s">
        <v>81</v>
      </c>
      <c r="JM253" t="s">
        <v>81</v>
      </c>
      <c r="JN253" t="s">
        <v>81</v>
      </c>
      <c r="JO253" t="s">
        <v>81</v>
      </c>
      <c r="JP253" t="s">
        <v>81</v>
      </c>
      <c r="JQ253" t="s">
        <v>81</v>
      </c>
      <c r="JR253" t="s">
        <v>81</v>
      </c>
      <c r="JS253" t="s">
        <v>81</v>
      </c>
      <c r="JT253" t="s">
        <v>81</v>
      </c>
      <c r="JU253" t="s">
        <v>81</v>
      </c>
      <c r="JV253" t="s">
        <v>81</v>
      </c>
      <c r="JW253" t="s">
        <v>81</v>
      </c>
      <c r="JX253" t="s">
        <v>81</v>
      </c>
      <c r="JY253" t="s">
        <v>81</v>
      </c>
      <c r="JZ253" t="s">
        <v>81</v>
      </c>
      <c r="KA253" t="s">
        <v>81</v>
      </c>
      <c r="KB253" t="s">
        <v>81</v>
      </c>
      <c r="KC253" t="s">
        <v>81</v>
      </c>
      <c r="KD253" t="s">
        <v>81</v>
      </c>
      <c r="KE253" t="s">
        <v>81</v>
      </c>
      <c r="KF253" t="s">
        <v>81</v>
      </c>
      <c r="KG253" t="s">
        <v>81</v>
      </c>
      <c r="KH253" t="s">
        <v>81</v>
      </c>
      <c r="KI253" t="s">
        <v>81</v>
      </c>
      <c r="KJ253" t="s">
        <v>81</v>
      </c>
      <c r="KK253" t="s">
        <v>81</v>
      </c>
      <c r="KL253" t="s">
        <v>81</v>
      </c>
      <c r="KM253" t="s">
        <v>81</v>
      </c>
      <c r="KN253" t="s">
        <v>81</v>
      </c>
      <c r="KO253" t="s">
        <v>81</v>
      </c>
      <c r="KP253" t="s">
        <v>81</v>
      </c>
      <c r="KQ253" t="s">
        <v>81</v>
      </c>
      <c r="KR253" t="s">
        <v>81</v>
      </c>
      <c r="KS253" t="s">
        <v>81</v>
      </c>
      <c r="KT253" t="s">
        <v>81</v>
      </c>
      <c r="KU253" t="s">
        <v>81</v>
      </c>
      <c r="KV253" t="s">
        <v>81</v>
      </c>
      <c r="KW253" t="s">
        <v>81</v>
      </c>
      <c r="KX253" t="s">
        <v>81</v>
      </c>
      <c r="KY253" t="s">
        <v>81</v>
      </c>
      <c r="KZ253" t="s">
        <v>81</v>
      </c>
      <c r="LA253" t="s">
        <v>81</v>
      </c>
      <c r="LB253" t="s">
        <v>81</v>
      </c>
      <c r="LC253" t="s">
        <v>81</v>
      </c>
      <c r="LD253" t="s">
        <v>81</v>
      </c>
      <c r="LE253" t="s">
        <v>81</v>
      </c>
      <c r="LF253" t="s">
        <v>81</v>
      </c>
      <c r="LG253" t="s">
        <v>81</v>
      </c>
      <c r="LH253" t="s">
        <v>81</v>
      </c>
      <c r="LI253" t="s">
        <v>81</v>
      </c>
      <c r="LJ253" t="s">
        <v>81</v>
      </c>
      <c r="LK253" t="s">
        <v>81</v>
      </c>
      <c r="LL253" t="s">
        <v>81</v>
      </c>
      <c r="LM253" t="s">
        <v>81</v>
      </c>
      <c r="LN253" t="s">
        <v>81</v>
      </c>
      <c r="LO253" t="s">
        <v>81</v>
      </c>
      <c r="LP253" t="s">
        <v>81</v>
      </c>
      <c r="LQ253" t="s">
        <v>81</v>
      </c>
      <c r="LR253" t="s">
        <v>81</v>
      </c>
      <c r="LS253" t="s">
        <v>81</v>
      </c>
      <c r="LT253" t="s">
        <v>81</v>
      </c>
      <c r="LU253" t="s">
        <v>81</v>
      </c>
      <c r="LV253" t="s">
        <v>81</v>
      </c>
      <c r="LW253" t="s">
        <v>81</v>
      </c>
      <c r="LX253" t="s">
        <v>81</v>
      </c>
      <c r="LY253" t="s">
        <v>81</v>
      </c>
      <c r="LZ253" t="s">
        <v>81</v>
      </c>
      <c r="MA253" t="s">
        <v>81</v>
      </c>
      <c r="MB253" t="s">
        <v>81</v>
      </c>
      <c r="MC253" t="s">
        <v>81</v>
      </c>
      <c r="MD253" t="s">
        <v>81</v>
      </c>
      <c r="ME253" t="s">
        <v>81</v>
      </c>
      <c r="MF253" t="s">
        <v>81</v>
      </c>
      <c r="MG253" t="s">
        <v>81</v>
      </c>
      <c r="MH253" t="s">
        <v>81</v>
      </c>
      <c r="MI253" t="s">
        <v>81</v>
      </c>
      <c r="MJ253" t="s">
        <v>81</v>
      </c>
      <c r="MK253" t="s">
        <v>81</v>
      </c>
      <c r="ML253" t="s">
        <v>81</v>
      </c>
      <c r="MM253" t="s">
        <v>81</v>
      </c>
      <c r="MN253" t="s">
        <v>81</v>
      </c>
      <c r="MO253" t="s">
        <v>81</v>
      </c>
      <c r="MP253" t="s">
        <v>81</v>
      </c>
      <c r="MQ253" t="s">
        <v>81</v>
      </c>
      <c r="MR253" t="s">
        <v>81</v>
      </c>
      <c r="MS253" t="s">
        <v>81</v>
      </c>
      <c r="MT253" t="s">
        <v>81</v>
      </c>
      <c r="MU253" t="s">
        <v>81</v>
      </c>
      <c r="MV253" t="s">
        <v>81</v>
      </c>
      <c r="MW253" t="s">
        <v>81</v>
      </c>
      <c r="MX253" t="s">
        <v>81</v>
      </c>
      <c r="MY253" t="s">
        <v>81</v>
      </c>
      <c r="MZ253" t="s">
        <v>81</v>
      </c>
      <c r="NA253" t="s">
        <v>81</v>
      </c>
      <c r="NB253" t="s">
        <v>81</v>
      </c>
      <c r="NC253" t="s">
        <v>81</v>
      </c>
      <c r="ND253" t="s">
        <v>81</v>
      </c>
      <c r="NE253" t="s">
        <v>81</v>
      </c>
      <c r="NF253" t="s">
        <v>81</v>
      </c>
      <c r="NG253" t="s">
        <v>81</v>
      </c>
      <c r="NH253" t="s">
        <v>81</v>
      </c>
      <c r="NI253" t="s">
        <v>81</v>
      </c>
      <c r="NJ253" t="s">
        <v>81</v>
      </c>
      <c r="NK253" t="s">
        <v>81</v>
      </c>
      <c r="NL253" t="s">
        <v>81</v>
      </c>
      <c r="NM253" t="s">
        <v>81</v>
      </c>
      <c r="NN253" t="s">
        <v>81</v>
      </c>
      <c r="NO253" t="s">
        <v>81</v>
      </c>
      <c r="NP253" t="s">
        <v>81</v>
      </c>
      <c r="NQ253" t="s">
        <v>81</v>
      </c>
      <c r="NR253" t="s">
        <v>81</v>
      </c>
      <c r="NS253" t="s">
        <v>81</v>
      </c>
      <c r="NT253" t="s">
        <v>81</v>
      </c>
      <c r="NU253" t="s">
        <v>81</v>
      </c>
      <c r="NV253" t="s">
        <v>81</v>
      </c>
      <c r="NW253" t="s">
        <v>81</v>
      </c>
      <c r="NX253" t="s">
        <v>81</v>
      </c>
      <c r="NY253" t="s">
        <v>81</v>
      </c>
      <c r="NZ253" t="s">
        <v>81</v>
      </c>
      <c r="OA253" t="s">
        <v>81</v>
      </c>
      <c r="OB253" t="s">
        <v>81</v>
      </c>
      <c r="OC253" t="s">
        <v>81</v>
      </c>
      <c r="OD253" t="s">
        <v>81</v>
      </c>
      <c r="OE253" t="s">
        <v>81</v>
      </c>
      <c r="OF253" t="s">
        <v>81</v>
      </c>
      <c r="OG253" t="s">
        <v>81</v>
      </c>
      <c r="OH253" t="s">
        <v>81</v>
      </c>
      <c r="OI253" t="s">
        <v>81</v>
      </c>
      <c r="OJ253" t="s">
        <v>81</v>
      </c>
      <c r="OK253" t="s">
        <v>81</v>
      </c>
      <c r="OL253" t="s">
        <v>81</v>
      </c>
      <c r="OM253">
        <v>0</v>
      </c>
      <c r="ON253" t="s">
        <v>81</v>
      </c>
      <c r="OO253" t="s">
        <v>81</v>
      </c>
      <c r="OP253">
        <v>0</v>
      </c>
      <c r="OQ253" t="s">
        <v>81</v>
      </c>
      <c r="OR253" t="s">
        <v>81</v>
      </c>
      <c r="OS253">
        <v>1</v>
      </c>
      <c r="OT253">
        <v>2</v>
      </c>
      <c r="OU253">
        <v>1</v>
      </c>
      <c r="OV253" t="s">
        <v>81</v>
      </c>
      <c r="OW253" t="s">
        <v>81</v>
      </c>
      <c r="OX253" t="s">
        <v>81</v>
      </c>
      <c r="OY253" t="s">
        <v>81</v>
      </c>
      <c r="OZ253" t="s">
        <v>81</v>
      </c>
      <c r="PA253" t="s">
        <v>81</v>
      </c>
      <c r="PB253" t="s">
        <v>81</v>
      </c>
      <c r="PC253" t="s">
        <v>81</v>
      </c>
      <c r="PD253" t="s">
        <v>81</v>
      </c>
    </row>
    <row r="254" spans="1:420" x14ac:dyDescent="0.35">
      <c r="A254" s="108">
        <v>4031225</v>
      </c>
      <c r="B254" s="108">
        <v>4</v>
      </c>
      <c r="C254" s="108">
        <v>3</v>
      </c>
      <c r="D254" s="108">
        <v>12</v>
      </c>
      <c r="E254" s="108" t="s">
        <v>2331</v>
      </c>
      <c r="F254" s="20">
        <v>4</v>
      </c>
      <c r="G254" s="20">
        <v>5</v>
      </c>
      <c r="H254" s="20">
        <v>5</v>
      </c>
      <c r="I254" s="20">
        <v>4</v>
      </c>
      <c r="J254" t="s">
        <v>81</v>
      </c>
      <c r="K254" s="20">
        <v>1.5</v>
      </c>
      <c r="L254" s="20">
        <v>25000</v>
      </c>
      <c r="M254" s="20">
        <v>3</v>
      </c>
      <c r="N254" s="20">
        <v>15</v>
      </c>
      <c r="O254" s="20">
        <v>15</v>
      </c>
      <c r="P254" s="20">
        <v>1</v>
      </c>
      <c r="Q254" t="s">
        <v>81</v>
      </c>
      <c r="R254" s="20">
        <v>7</v>
      </c>
      <c r="S254" s="20">
        <v>40000</v>
      </c>
      <c r="T254" s="20">
        <v>8</v>
      </c>
      <c r="U254" s="20">
        <v>2</v>
      </c>
      <c r="V254" s="20">
        <v>2</v>
      </c>
      <c r="W254" s="20">
        <v>75</v>
      </c>
      <c r="X254" t="s">
        <v>81</v>
      </c>
      <c r="Y254" t="s">
        <v>81</v>
      </c>
      <c r="Z254" s="20">
        <v>15000</v>
      </c>
      <c r="AA254" s="20">
        <v>8</v>
      </c>
      <c r="AB254" s="20">
        <v>3</v>
      </c>
      <c r="AC254" s="20">
        <v>3</v>
      </c>
      <c r="AD254" s="20">
        <v>7</v>
      </c>
      <c r="AE254" t="s">
        <v>81</v>
      </c>
      <c r="AF254" s="20">
        <v>7</v>
      </c>
      <c r="AG254" s="70" t="s">
        <v>81</v>
      </c>
      <c r="AH254" s="20">
        <v>17</v>
      </c>
      <c r="AI254">
        <v>1</v>
      </c>
      <c r="AJ254" s="20">
        <v>1</v>
      </c>
      <c r="AK254">
        <v>150</v>
      </c>
      <c r="AL254" t="s">
        <v>81</v>
      </c>
      <c r="AM254" t="s">
        <v>81</v>
      </c>
      <c r="AN254">
        <v>4000</v>
      </c>
      <c r="AO254" t="s">
        <v>81</v>
      </c>
      <c r="AP254" t="s">
        <v>81</v>
      </c>
      <c r="AQ254" t="s">
        <v>81</v>
      </c>
      <c r="AR254" t="s">
        <v>81</v>
      </c>
      <c r="AS254" t="s">
        <v>81</v>
      </c>
      <c r="AT254" t="s">
        <v>81</v>
      </c>
      <c r="AU254" t="s">
        <v>81</v>
      </c>
      <c r="AV254">
        <v>5</v>
      </c>
      <c r="AW254" t="s">
        <v>81</v>
      </c>
      <c r="AX254" t="s">
        <v>81</v>
      </c>
      <c r="AY254" t="s">
        <v>81</v>
      </c>
      <c r="AZ254" t="s">
        <v>81</v>
      </c>
      <c r="BA254" t="s">
        <v>81</v>
      </c>
      <c r="BB254" t="s">
        <v>81</v>
      </c>
      <c r="BC254" t="s">
        <v>81</v>
      </c>
      <c r="BD254" t="s">
        <v>81</v>
      </c>
      <c r="BE254">
        <v>35000</v>
      </c>
      <c r="BF254">
        <v>20000</v>
      </c>
      <c r="BG254">
        <v>75000</v>
      </c>
      <c r="BH254" t="s">
        <v>81</v>
      </c>
      <c r="BI254" t="s">
        <v>81</v>
      </c>
      <c r="BJ254" t="s">
        <v>81</v>
      </c>
      <c r="BK254" t="s">
        <v>81</v>
      </c>
      <c r="BL254" t="s">
        <v>81</v>
      </c>
      <c r="BM254">
        <v>8000</v>
      </c>
      <c r="BN254">
        <v>2000</v>
      </c>
      <c r="BO254">
        <v>75000</v>
      </c>
      <c r="BP254" t="s">
        <v>81</v>
      </c>
      <c r="BQ254" t="s">
        <v>81</v>
      </c>
      <c r="BR254" t="s">
        <v>81</v>
      </c>
      <c r="BS254" t="s">
        <v>81</v>
      </c>
      <c r="BT254" t="s">
        <v>81</v>
      </c>
      <c r="BU254">
        <v>2</v>
      </c>
      <c r="BV254">
        <v>2</v>
      </c>
      <c r="BW254" t="s">
        <v>81</v>
      </c>
      <c r="BX254" t="s">
        <v>81</v>
      </c>
      <c r="BY254">
        <v>1</v>
      </c>
      <c r="BZ254" t="s">
        <v>81</v>
      </c>
      <c r="CA254" t="s">
        <v>81</v>
      </c>
      <c r="CB254" t="s">
        <v>81</v>
      </c>
      <c r="CC254" t="s">
        <v>81</v>
      </c>
      <c r="CD254" t="s">
        <v>81</v>
      </c>
      <c r="CE254" t="s">
        <v>81</v>
      </c>
      <c r="CF254" t="s">
        <v>81</v>
      </c>
      <c r="CG254" t="s">
        <v>81</v>
      </c>
      <c r="CH254" t="s">
        <v>81</v>
      </c>
      <c r="CI254" t="s">
        <v>81</v>
      </c>
      <c r="CJ254">
        <v>2</v>
      </c>
      <c r="CK254">
        <v>2</v>
      </c>
      <c r="CL254" t="s">
        <v>81</v>
      </c>
      <c r="CM254" t="s">
        <v>81</v>
      </c>
      <c r="CN254">
        <v>5</v>
      </c>
      <c r="CO254" t="s">
        <v>81</v>
      </c>
      <c r="CP254" t="s">
        <v>81</v>
      </c>
      <c r="CQ254" t="s">
        <v>81</v>
      </c>
      <c r="CR254" t="s">
        <v>81</v>
      </c>
      <c r="CS254" t="s">
        <v>81</v>
      </c>
      <c r="CT254" t="s">
        <v>81</v>
      </c>
      <c r="CU254" t="s">
        <v>81</v>
      </c>
      <c r="CV254" t="s">
        <v>81</v>
      </c>
      <c r="CW254" t="s">
        <v>81</v>
      </c>
      <c r="CX254" t="s">
        <v>81</v>
      </c>
      <c r="CY254" t="s">
        <v>81</v>
      </c>
      <c r="CZ254" t="s">
        <v>81</v>
      </c>
      <c r="DA254" t="s">
        <v>81</v>
      </c>
      <c r="DB254" t="s">
        <v>81</v>
      </c>
      <c r="DC254" t="s">
        <v>81</v>
      </c>
      <c r="DD254">
        <v>2</v>
      </c>
      <c r="DE254">
        <v>2</v>
      </c>
      <c r="DF254" t="s">
        <v>81</v>
      </c>
      <c r="DG254" t="s">
        <v>81</v>
      </c>
      <c r="DH254">
        <v>10</v>
      </c>
      <c r="DI254" t="s">
        <v>81</v>
      </c>
      <c r="DJ254" t="s">
        <v>81</v>
      </c>
      <c r="DK254" t="s">
        <v>81</v>
      </c>
      <c r="DL254" t="s">
        <v>81</v>
      </c>
      <c r="DM254" t="s">
        <v>81</v>
      </c>
      <c r="DN254">
        <v>2</v>
      </c>
      <c r="DO254">
        <v>2</v>
      </c>
      <c r="DP254" t="s">
        <v>81</v>
      </c>
      <c r="DQ254" t="s">
        <v>81</v>
      </c>
      <c r="DR254">
        <v>10</v>
      </c>
      <c r="DS254" t="s">
        <v>81</v>
      </c>
      <c r="DT254" t="s">
        <v>81</v>
      </c>
      <c r="DU254" t="s">
        <v>81</v>
      </c>
      <c r="DV254" t="s">
        <v>81</v>
      </c>
      <c r="DW254" t="s">
        <v>81</v>
      </c>
      <c r="DX254">
        <v>2</v>
      </c>
      <c r="DY254">
        <v>2</v>
      </c>
      <c r="DZ254" t="s">
        <v>81</v>
      </c>
      <c r="EA254" t="s">
        <v>81</v>
      </c>
      <c r="EB254">
        <v>5</v>
      </c>
      <c r="EC254" t="s">
        <v>81</v>
      </c>
      <c r="ED254" t="s">
        <v>81</v>
      </c>
      <c r="EE254" t="s">
        <v>81</v>
      </c>
      <c r="EF254" t="s">
        <v>81</v>
      </c>
      <c r="EG254" t="s">
        <v>81</v>
      </c>
      <c r="EH254" t="s">
        <v>81</v>
      </c>
      <c r="EI254" t="s">
        <v>81</v>
      </c>
      <c r="EJ254" t="s">
        <v>81</v>
      </c>
      <c r="EK254" t="s">
        <v>81</v>
      </c>
      <c r="EL254" t="s">
        <v>81</v>
      </c>
      <c r="EM254">
        <v>2</v>
      </c>
      <c r="EN254">
        <v>2</v>
      </c>
      <c r="EO254" t="s">
        <v>81</v>
      </c>
      <c r="EP254" t="s">
        <v>81</v>
      </c>
      <c r="EQ254">
        <v>5</v>
      </c>
      <c r="ER254" t="s">
        <v>81</v>
      </c>
      <c r="ES254" t="s">
        <v>81</v>
      </c>
      <c r="ET254" t="s">
        <v>81</v>
      </c>
      <c r="EU254" t="s">
        <v>81</v>
      </c>
      <c r="EV254" t="s">
        <v>81</v>
      </c>
      <c r="EW254" t="s">
        <v>81</v>
      </c>
      <c r="EX254" t="s">
        <v>81</v>
      </c>
      <c r="EY254" t="s">
        <v>81</v>
      </c>
      <c r="EZ254" t="s">
        <v>81</v>
      </c>
      <c r="FA254" t="s">
        <v>81</v>
      </c>
      <c r="FB254" t="s">
        <v>81</v>
      </c>
      <c r="FC254" t="s">
        <v>81</v>
      </c>
      <c r="FD254" t="s">
        <v>81</v>
      </c>
      <c r="FE254" t="s">
        <v>81</v>
      </c>
      <c r="FF254" t="s">
        <v>81</v>
      </c>
      <c r="FG254">
        <v>2</v>
      </c>
      <c r="FH254">
        <v>2</v>
      </c>
      <c r="FI254" t="s">
        <v>81</v>
      </c>
      <c r="FJ254">
        <v>5</v>
      </c>
      <c r="FK254">
        <v>1</v>
      </c>
      <c r="FL254" t="s">
        <v>81</v>
      </c>
      <c r="FM254" t="s">
        <v>81</v>
      </c>
      <c r="FN254" t="s">
        <v>81</v>
      </c>
      <c r="FO254" t="s">
        <v>81</v>
      </c>
      <c r="FP254" t="s">
        <v>81</v>
      </c>
      <c r="FQ254">
        <v>2</v>
      </c>
      <c r="FR254">
        <v>2</v>
      </c>
      <c r="FS254" t="s">
        <v>81</v>
      </c>
      <c r="FT254" t="s">
        <v>81</v>
      </c>
      <c r="FU254">
        <v>5</v>
      </c>
      <c r="FV254" t="s">
        <v>81</v>
      </c>
      <c r="FW254" t="s">
        <v>81</v>
      </c>
      <c r="FX254" t="s">
        <v>81</v>
      </c>
      <c r="FY254" t="s">
        <v>81</v>
      </c>
      <c r="FZ254" t="s">
        <v>81</v>
      </c>
      <c r="GA254">
        <v>2</v>
      </c>
      <c r="GB254">
        <v>2</v>
      </c>
      <c r="GC254" t="s">
        <v>81</v>
      </c>
      <c r="GD254" t="s">
        <v>81</v>
      </c>
      <c r="GE254">
        <v>1</v>
      </c>
      <c r="GF254" t="s">
        <v>81</v>
      </c>
      <c r="GG254" t="s">
        <v>81</v>
      </c>
      <c r="GH254" t="s">
        <v>81</v>
      </c>
      <c r="GI254" t="s">
        <v>81</v>
      </c>
      <c r="GJ254" t="s">
        <v>81</v>
      </c>
      <c r="GK254" t="s">
        <v>81</v>
      </c>
      <c r="GL254" t="s">
        <v>81</v>
      </c>
      <c r="GM254" t="s">
        <v>81</v>
      </c>
      <c r="GN254" t="s">
        <v>81</v>
      </c>
      <c r="GO254" t="s">
        <v>81</v>
      </c>
      <c r="GP254">
        <v>2</v>
      </c>
      <c r="GQ254">
        <v>2</v>
      </c>
      <c r="GR254" t="s">
        <v>81</v>
      </c>
      <c r="GS254" t="s">
        <v>81</v>
      </c>
      <c r="GT254">
        <v>2</v>
      </c>
      <c r="GU254">
        <v>2</v>
      </c>
      <c r="GV254">
        <v>2</v>
      </c>
      <c r="GW254" t="s">
        <v>81</v>
      </c>
      <c r="GX254" t="s">
        <v>81</v>
      </c>
      <c r="GY254">
        <v>2</v>
      </c>
      <c r="GZ254" t="s">
        <v>81</v>
      </c>
      <c r="HA254" t="s">
        <v>81</v>
      </c>
      <c r="HB254" t="s">
        <v>81</v>
      </c>
      <c r="HC254" t="s">
        <v>81</v>
      </c>
      <c r="HD254" t="s">
        <v>81</v>
      </c>
      <c r="HE254" t="s">
        <v>81</v>
      </c>
      <c r="HF254" t="s">
        <v>81</v>
      </c>
      <c r="HG254" t="s">
        <v>81</v>
      </c>
      <c r="HH254" t="s">
        <v>81</v>
      </c>
      <c r="HI254" t="s">
        <v>81</v>
      </c>
      <c r="HJ254">
        <v>2</v>
      </c>
      <c r="HK254">
        <v>2</v>
      </c>
      <c r="HL254" t="s">
        <v>81</v>
      </c>
      <c r="HM254" t="s">
        <v>81</v>
      </c>
      <c r="HN254">
        <v>60</v>
      </c>
      <c r="HO254" t="s">
        <v>81</v>
      </c>
      <c r="HP254" t="s">
        <v>81</v>
      </c>
      <c r="HQ254" t="s">
        <v>81</v>
      </c>
      <c r="HR254" t="s">
        <v>81</v>
      </c>
      <c r="HS254" t="s">
        <v>81</v>
      </c>
      <c r="HT254">
        <v>2</v>
      </c>
      <c r="HU254">
        <v>2</v>
      </c>
      <c r="HV254" t="s">
        <v>81</v>
      </c>
      <c r="HW254" t="s">
        <v>81</v>
      </c>
      <c r="HX254">
        <v>60</v>
      </c>
      <c r="HY254" t="s">
        <v>81</v>
      </c>
      <c r="HZ254" t="s">
        <v>81</v>
      </c>
      <c r="IA254" t="s">
        <v>81</v>
      </c>
      <c r="IB254" t="s">
        <v>81</v>
      </c>
      <c r="IC254" t="s">
        <v>81</v>
      </c>
      <c r="ID254">
        <v>2</v>
      </c>
      <c r="IE254">
        <v>2</v>
      </c>
      <c r="IF254" t="s">
        <v>81</v>
      </c>
      <c r="IG254" t="s">
        <v>81</v>
      </c>
      <c r="IH254">
        <v>5</v>
      </c>
      <c r="II254">
        <v>2</v>
      </c>
      <c r="IJ254">
        <v>2</v>
      </c>
      <c r="IK254" t="s">
        <v>81</v>
      </c>
      <c r="IL254" t="s">
        <v>81</v>
      </c>
      <c r="IM254">
        <v>5</v>
      </c>
      <c r="IN254" t="s">
        <v>81</v>
      </c>
      <c r="IO254" t="s">
        <v>81</v>
      </c>
      <c r="IP254" t="s">
        <v>81</v>
      </c>
      <c r="IQ254" t="s">
        <v>81</v>
      </c>
      <c r="IR254" t="s">
        <v>81</v>
      </c>
      <c r="IS254">
        <v>2</v>
      </c>
      <c r="IT254">
        <v>2</v>
      </c>
      <c r="IU254" t="s">
        <v>81</v>
      </c>
      <c r="IV254" t="s">
        <v>81</v>
      </c>
      <c r="IW254">
        <v>5</v>
      </c>
      <c r="IX254" t="s">
        <v>81</v>
      </c>
      <c r="IY254" t="s">
        <v>81</v>
      </c>
      <c r="IZ254" t="s">
        <v>81</v>
      </c>
      <c r="JA254" t="s">
        <v>81</v>
      </c>
      <c r="JB254" t="s">
        <v>81</v>
      </c>
      <c r="JC254" t="s">
        <v>81</v>
      </c>
      <c r="JD254" t="s">
        <v>81</v>
      </c>
      <c r="JE254" t="s">
        <v>81</v>
      </c>
      <c r="JF254" t="s">
        <v>81</v>
      </c>
      <c r="JG254" t="s">
        <v>81</v>
      </c>
      <c r="JH254" t="s">
        <v>81</v>
      </c>
      <c r="JI254" t="s">
        <v>81</v>
      </c>
      <c r="JJ254" t="s">
        <v>81</v>
      </c>
      <c r="JK254" t="s">
        <v>81</v>
      </c>
      <c r="JL254" t="s">
        <v>81</v>
      </c>
      <c r="JM254">
        <v>2</v>
      </c>
      <c r="JN254">
        <v>2</v>
      </c>
      <c r="JO254">
        <v>5</v>
      </c>
      <c r="JP254">
        <v>5</v>
      </c>
      <c r="JQ254">
        <v>1</v>
      </c>
      <c r="JR254" t="s">
        <v>81</v>
      </c>
      <c r="JS254" t="s">
        <v>81</v>
      </c>
      <c r="JT254" t="s">
        <v>81</v>
      </c>
      <c r="JU254" t="s">
        <v>81</v>
      </c>
      <c r="JV254" t="s">
        <v>81</v>
      </c>
      <c r="JW254">
        <v>2</v>
      </c>
      <c r="JX254">
        <v>2</v>
      </c>
      <c r="JY254" t="s">
        <v>81</v>
      </c>
      <c r="JZ254" t="s">
        <v>81</v>
      </c>
      <c r="KA254">
        <v>1</v>
      </c>
      <c r="KB254" t="s">
        <v>81</v>
      </c>
      <c r="KC254" t="s">
        <v>81</v>
      </c>
      <c r="KD254" t="s">
        <v>81</v>
      </c>
      <c r="KE254" t="s">
        <v>81</v>
      </c>
      <c r="KF254" t="s">
        <v>81</v>
      </c>
      <c r="KG254">
        <v>2</v>
      </c>
      <c r="KH254">
        <v>2</v>
      </c>
      <c r="KI254" t="s">
        <v>81</v>
      </c>
      <c r="KJ254" t="s">
        <v>81</v>
      </c>
      <c r="KK254">
        <v>2</v>
      </c>
      <c r="KL254" t="s">
        <v>81</v>
      </c>
      <c r="KM254" t="s">
        <v>81</v>
      </c>
      <c r="KN254" t="s">
        <v>81</v>
      </c>
      <c r="KO254" t="s">
        <v>81</v>
      </c>
      <c r="KP254" t="s">
        <v>81</v>
      </c>
      <c r="KQ254" t="s">
        <v>81</v>
      </c>
      <c r="KR254" t="s">
        <v>81</v>
      </c>
      <c r="KS254" t="s">
        <v>81</v>
      </c>
      <c r="KT254" t="s">
        <v>81</v>
      </c>
      <c r="KU254" t="s">
        <v>81</v>
      </c>
      <c r="KV254">
        <v>2</v>
      </c>
      <c r="KW254">
        <v>2</v>
      </c>
      <c r="KX254" t="s">
        <v>81</v>
      </c>
      <c r="KY254" t="s">
        <v>81</v>
      </c>
      <c r="KZ254">
        <v>1</v>
      </c>
      <c r="LA254">
        <v>2</v>
      </c>
      <c r="LB254">
        <v>2</v>
      </c>
      <c r="LC254" t="s">
        <v>81</v>
      </c>
      <c r="LD254" t="s">
        <v>81</v>
      </c>
      <c r="LE254">
        <v>2</v>
      </c>
      <c r="LF254" t="s">
        <v>81</v>
      </c>
      <c r="LG254" t="s">
        <v>81</v>
      </c>
      <c r="LH254" t="s">
        <v>81</v>
      </c>
      <c r="LI254" t="s">
        <v>81</v>
      </c>
      <c r="LJ254" t="s">
        <v>81</v>
      </c>
      <c r="LK254" t="s">
        <v>81</v>
      </c>
      <c r="LL254" t="s">
        <v>81</v>
      </c>
      <c r="LM254" t="s">
        <v>81</v>
      </c>
      <c r="LN254" t="s">
        <v>81</v>
      </c>
      <c r="LO254" t="s">
        <v>81</v>
      </c>
      <c r="LP254">
        <v>2</v>
      </c>
      <c r="LQ254">
        <v>2</v>
      </c>
      <c r="LR254" t="s">
        <v>81</v>
      </c>
      <c r="LS254" t="s">
        <v>81</v>
      </c>
      <c r="LT254">
        <v>60</v>
      </c>
      <c r="LU254" t="s">
        <v>81</v>
      </c>
      <c r="LV254" t="s">
        <v>81</v>
      </c>
      <c r="LW254" t="s">
        <v>81</v>
      </c>
      <c r="LX254" t="s">
        <v>81</v>
      </c>
      <c r="LY254" t="s">
        <v>81</v>
      </c>
      <c r="LZ254">
        <v>2</v>
      </c>
      <c r="MA254">
        <v>2</v>
      </c>
      <c r="MB254" t="s">
        <v>81</v>
      </c>
      <c r="MC254" t="s">
        <v>81</v>
      </c>
      <c r="MD254">
        <v>60</v>
      </c>
      <c r="ME254" t="s">
        <v>81</v>
      </c>
      <c r="MF254" t="s">
        <v>81</v>
      </c>
      <c r="MG254" t="s">
        <v>81</v>
      </c>
      <c r="MH254" t="s">
        <v>81</v>
      </c>
      <c r="MI254" t="s">
        <v>81</v>
      </c>
      <c r="MJ254" t="s">
        <v>81</v>
      </c>
      <c r="MK254" t="s">
        <v>81</v>
      </c>
      <c r="ML254" t="s">
        <v>81</v>
      </c>
      <c r="MM254" t="s">
        <v>81</v>
      </c>
      <c r="MN254" t="s">
        <v>81</v>
      </c>
      <c r="MO254" t="s">
        <v>81</v>
      </c>
      <c r="MP254" t="s">
        <v>81</v>
      </c>
      <c r="MQ254" t="s">
        <v>81</v>
      </c>
      <c r="MR254" t="s">
        <v>81</v>
      </c>
      <c r="MS254" t="s">
        <v>81</v>
      </c>
      <c r="MT254" t="s">
        <v>81</v>
      </c>
      <c r="MU254" t="s">
        <v>81</v>
      </c>
      <c r="MV254" t="s">
        <v>81</v>
      </c>
      <c r="MW254" t="s">
        <v>81</v>
      </c>
      <c r="MX254" t="s">
        <v>81</v>
      </c>
      <c r="MY254" t="s">
        <v>81</v>
      </c>
      <c r="MZ254" t="s">
        <v>81</v>
      </c>
      <c r="NA254" t="s">
        <v>81</v>
      </c>
      <c r="NB254" t="s">
        <v>81</v>
      </c>
      <c r="NC254" t="s">
        <v>81</v>
      </c>
      <c r="ND254" t="s">
        <v>81</v>
      </c>
      <c r="NE254" t="s">
        <v>81</v>
      </c>
      <c r="NF254" t="s">
        <v>81</v>
      </c>
      <c r="NG254" t="s">
        <v>81</v>
      </c>
      <c r="NH254" t="s">
        <v>81</v>
      </c>
      <c r="NI254" t="s">
        <v>81</v>
      </c>
      <c r="NJ254" t="s">
        <v>81</v>
      </c>
      <c r="NK254" t="s">
        <v>81</v>
      </c>
      <c r="NL254" t="s">
        <v>81</v>
      </c>
      <c r="NM254" t="s">
        <v>81</v>
      </c>
      <c r="NN254" t="s">
        <v>81</v>
      </c>
      <c r="NO254" t="s">
        <v>81</v>
      </c>
      <c r="NP254" t="s">
        <v>81</v>
      </c>
      <c r="NQ254" t="s">
        <v>81</v>
      </c>
      <c r="NR254" t="s">
        <v>81</v>
      </c>
      <c r="NS254" t="s">
        <v>81</v>
      </c>
      <c r="NT254" t="s">
        <v>81</v>
      </c>
      <c r="NU254" t="s">
        <v>81</v>
      </c>
      <c r="NV254" t="s">
        <v>81</v>
      </c>
      <c r="NW254" t="s">
        <v>81</v>
      </c>
      <c r="NX254" t="s">
        <v>81</v>
      </c>
      <c r="NY254" t="s">
        <v>81</v>
      </c>
      <c r="NZ254" t="s">
        <v>81</v>
      </c>
      <c r="OA254" t="s">
        <v>81</v>
      </c>
      <c r="OB254" t="s">
        <v>81</v>
      </c>
      <c r="OC254" t="s">
        <v>81</v>
      </c>
      <c r="OD254" t="s">
        <v>81</v>
      </c>
      <c r="OE254" t="s">
        <v>81</v>
      </c>
      <c r="OF254" t="s">
        <v>81</v>
      </c>
      <c r="OG254" t="s">
        <v>81</v>
      </c>
      <c r="OH254" t="s">
        <v>81</v>
      </c>
      <c r="OI254" t="s">
        <v>81</v>
      </c>
      <c r="OJ254" t="s">
        <v>81</v>
      </c>
      <c r="OK254" t="s">
        <v>81</v>
      </c>
      <c r="OL254" t="s">
        <v>81</v>
      </c>
      <c r="OM254">
        <v>0</v>
      </c>
      <c r="ON254" t="s">
        <v>81</v>
      </c>
      <c r="OO254" t="s">
        <v>81</v>
      </c>
      <c r="OP254">
        <v>1</v>
      </c>
      <c r="OQ254">
        <v>2</v>
      </c>
      <c r="OR254">
        <v>1</v>
      </c>
      <c r="OS254">
        <v>1</v>
      </c>
      <c r="OT254">
        <v>2</v>
      </c>
      <c r="OU254">
        <v>1</v>
      </c>
      <c r="OV254">
        <v>0</v>
      </c>
      <c r="OW254" t="s">
        <v>81</v>
      </c>
      <c r="OX254" t="s">
        <v>81</v>
      </c>
      <c r="OY254">
        <v>0</v>
      </c>
      <c r="OZ254" t="s">
        <v>81</v>
      </c>
      <c r="PA254" t="s">
        <v>81</v>
      </c>
      <c r="PB254" t="s">
        <v>81</v>
      </c>
      <c r="PC254" t="s">
        <v>81</v>
      </c>
      <c r="PD254" t="s">
        <v>81</v>
      </c>
    </row>
    <row r="255" spans="1:420" x14ac:dyDescent="0.35">
      <c r="A255" s="108">
        <v>4031226</v>
      </c>
      <c r="B255" s="108">
        <v>4</v>
      </c>
      <c r="C255" s="108">
        <v>3</v>
      </c>
      <c r="D255" s="108">
        <v>12</v>
      </c>
      <c r="E255" s="108" t="s">
        <v>2341</v>
      </c>
      <c r="F255" s="20">
        <v>4</v>
      </c>
      <c r="G255" s="20">
        <v>2</v>
      </c>
      <c r="H255" s="20">
        <v>2</v>
      </c>
      <c r="I255" s="20">
        <v>3</v>
      </c>
      <c r="J255" t="s">
        <v>81</v>
      </c>
      <c r="K255" s="20">
        <v>1</v>
      </c>
      <c r="L255" s="20">
        <v>24000</v>
      </c>
      <c r="M255" s="20">
        <v>26</v>
      </c>
      <c r="N255" s="20">
        <v>1</v>
      </c>
      <c r="O255" s="20">
        <v>1</v>
      </c>
      <c r="P255" s="20">
        <v>2</v>
      </c>
      <c r="Q255" t="s">
        <v>81</v>
      </c>
      <c r="R255" s="20">
        <v>10</v>
      </c>
      <c r="S255" s="20">
        <v>40000</v>
      </c>
      <c r="T255" s="20">
        <v>7</v>
      </c>
      <c r="U255" s="20">
        <v>2</v>
      </c>
      <c r="V255" s="20">
        <v>2</v>
      </c>
      <c r="W255" s="20">
        <v>100</v>
      </c>
      <c r="X255" t="s">
        <v>81</v>
      </c>
      <c r="Y255" t="s">
        <v>81</v>
      </c>
      <c r="Z255" s="20">
        <v>12000</v>
      </c>
      <c r="AA255" s="20">
        <v>3</v>
      </c>
      <c r="AB255" s="20">
        <v>2</v>
      </c>
      <c r="AC255" s="20">
        <v>2</v>
      </c>
      <c r="AD255" s="20">
        <v>9</v>
      </c>
      <c r="AE255" s="20">
        <v>15</v>
      </c>
      <c r="AF255" s="20">
        <v>3</v>
      </c>
      <c r="AG255" s="70" t="s">
        <v>81</v>
      </c>
      <c r="AH255" s="20">
        <v>28</v>
      </c>
      <c r="AI255" s="20">
        <v>1</v>
      </c>
      <c r="AJ255" s="20">
        <v>1</v>
      </c>
      <c r="AK255" s="20">
        <v>3</v>
      </c>
      <c r="AL255" s="20">
        <v>2</v>
      </c>
      <c r="AM255" s="20">
        <v>1</v>
      </c>
      <c r="AN255" s="70" t="s">
        <v>81</v>
      </c>
      <c r="AO255" s="20">
        <v>8</v>
      </c>
      <c r="AP255" s="20">
        <v>3</v>
      </c>
      <c r="AQ255" s="20">
        <v>3</v>
      </c>
      <c r="AR255" s="20">
        <v>7</v>
      </c>
      <c r="AS255" t="s">
        <v>81</v>
      </c>
      <c r="AT255" s="20">
        <v>7</v>
      </c>
      <c r="AU255" s="70" t="s">
        <v>81</v>
      </c>
      <c r="AV255" s="20">
        <v>6</v>
      </c>
      <c r="AW255" t="s">
        <v>81</v>
      </c>
      <c r="AX255" s="20" t="s">
        <v>81</v>
      </c>
      <c r="AY255">
        <v>5000</v>
      </c>
      <c r="AZ255">
        <v>5000</v>
      </c>
      <c r="BA255">
        <v>10000</v>
      </c>
      <c r="BB255" t="s">
        <v>81</v>
      </c>
      <c r="BC255">
        <v>15000</v>
      </c>
      <c r="BD255">
        <v>15000</v>
      </c>
      <c r="BE255" t="s">
        <v>81</v>
      </c>
      <c r="BF255" t="s">
        <v>81</v>
      </c>
      <c r="BG255" t="s">
        <v>81</v>
      </c>
      <c r="BH255" t="s">
        <v>81</v>
      </c>
      <c r="BI255" t="s">
        <v>81</v>
      </c>
      <c r="BJ255" t="s">
        <v>81</v>
      </c>
      <c r="BK255" t="s">
        <v>81</v>
      </c>
      <c r="BL255" t="s">
        <v>81</v>
      </c>
      <c r="BM255" t="s">
        <v>81</v>
      </c>
      <c r="BN255" t="s">
        <v>81</v>
      </c>
      <c r="BO255" t="s">
        <v>81</v>
      </c>
      <c r="BP255" t="s">
        <v>81</v>
      </c>
      <c r="BQ255" t="s">
        <v>81</v>
      </c>
      <c r="BR255" t="s">
        <v>81</v>
      </c>
      <c r="BS255" t="s">
        <v>81</v>
      </c>
      <c r="BT255" t="s">
        <v>81</v>
      </c>
      <c r="BU255">
        <v>1</v>
      </c>
      <c r="BV255">
        <v>2</v>
      </c>
      <c r="BW255" t="s">
        <v>81</v>
      </c>
      <c r="BX255" t="s">
        <v>81</v>
      </c>
      <c r="BY255">
        <v>2</v>
      </c>
      <c r="BZ255" t="s">
        <v>81</v>
      </c>
      <c r="CA255" t="s">
        <v>81</v>
      </c>
      <c r="CB255" t="s">
        <v>81</v>
      </c>
      <c r="CC255" t="s">
        <v>81</v>
      </c>
      <c r="CD255" t="s">
        <v>81</v>
      </c>
      <c r="CE255">
        <v>1</v>
      </c>
      <c r="CF255">
        <v>2</v>
      </c>
      <c r="CG255" t="s">
        <v>81</v>
      </c>
      <c r="CH255" t="s">
        <v>81</v>
      </c>
      <c r="CI255">
        <v>5</v>
      </c>
      <c r="CJ255" t="s">
        <v>81</v>
      </c>
      <c r="CK255" t="s">
        <v>81</v>
      </c>
      <c r="CL255" t="s">
        <v>81</v>
      </c>
      <c r="CM255" t="s">
        <v>81</v>
      </c>
      <c r="CN255" t="s">
        <v>81</v>
      </c>
      <c r="CO255" t="s">
        <v>81</v>
      </c>
      <c r="CP255" t="s">
        <v>81</v>
      </c>
      <c r="CQ255" t="s">
        <v>81</v>
      </c>
      <c r="CR255" t="s">
        <v>81</v>
      </c>
      <c r="CS255" t="s">
        <v>81</v>
      </c>
      <c r="CT255">
        <v>1</v>
      </c>
      <c r="CU255">
        <v>2</v>
      </c>
      <c r="CV255" t="s">
        <v>81</v>
      </c>
      <c r="CW255" t="s">
        <v>81</v>
      </c>
      <c r="CX255">
        <v>5</v>
      </c>
      <c r="CY255" t="s">
        <v>81</v>
      </c>
      <c r="CZ255" t="s">
        <v>81</v>
      </c>
      <c r="DA255" t="s">
        <v>81</v>
      </c>
      <c r="DB255" t="s">
        <v>81</v>
      </c>
      <c r="DC255" t="s">
        <v>81</v>
      </c>
      <c r="DD255">
        <v>2</v>
      </c>
      <c r="DE255">
        <v>2</v>
      </c>
      <c r="DF255" t="s">
        <v>81</v>
      </c>
      <c r="DG255" t="s">
        <v>81</v>
      </c>
      <c r="DH255">
        <v>3</v>
      </c>
      <c r="DI255" t="s">
        <v>81</v>
      </c>
      <c r="DJ255" t="s">
        <v>81</v>
      </c>
      <c r="DK255" t="s">
        <v>81</v>
      </c>
      <c r="DL255" t="s">
        <v>81</v>
      </c>
      <c r="DM255" t="s">
        <v>81</v>
      </c>
      <c r="DN255">
        <v>2</v>
      </c>
      <c r="DO255" t="s">
        <v>81</v>
      </c>
      <c r="DP255" t="s">
        <v>81</v>
      </c>
      <c r="DQ255" t="s">
        <v>1116</v>
      </c>
      <c r="DR255">
        <v>3</v>
      </c>
      <c r="DS255" t="s">
        <v>81</v>
      </c>
      <c r="DT255" t="s">
        <v>81</v>
      </c>
      <c r="DU255" t="s">
        <v>81</v>
      </c>
      <c r="DV255" t="s">
        <v>81</v>
      </c>
      <c r="DW255" t="s">
        <v>81</v>
      </c>
      <c r="DX255">
        <v>1</v>
      </c>
      <c r="DY255">
        <v>2</v>
      </c>
      <c r="DZ255" t="s">
        <v>81</v>
      </c>
      <c r="EA255" t="s">
        <v>81</v>
      </c>
      <c r="EB255">
        <v>2</v>
      </c>
      <c r="EC255" t="s">
        <v>81</v>
      </c>
      <c r="ED255" t="s">
        <v>81</v>
      </c>
      <c r="EE255" t="s">
        <v>81</v>
      </c>
      <c r="EF255" t="s">
        <v>81</v>
      </c>
      <c r="EG255" t="s">
        <v>81</v>
      </c>
      <c r="EH255" t="s">
        <v>81</v>
      </c>
      <c r="EI255">
        <v>2</v>
      </c>
      <c r="EJ255" t="s">
        <v>81</v>
      </c>
      <c r="EK255" t="s">
        <v>81</v>
      </c>
      <c r="EL255">
        <v>2</v>
      </c>
      <c r="EM255" t="s">
        <v>81</v>
      </c>
      <c r="EN255" t="s">
        <v>81</v>
      </c>
      <c r="EO255" t="s">
        <v>81</v>
      </c>
      <c r="EP255" t="s">
        <v>81</v>
      </c>
      <c r="EQ255" t="s">
        <v>81</v>
      </c>
      <c r="ER255" t="s">
        <v>81</v>
      </c>
      <c r="ES255" t="s">
        <v>81</v>
      </c>
      <c r="ET255" t="s">
        <v>81</v>
      </c>
      <c r="EU255" t="s">
        <v>81</v>
      </c>
      <c r="EV255" t="s">
        <v>81</v>
      </c>
      <c r="EW255">
        <v>1</v>
      </c>
      <c r="EX255">
        <v>2</v>
      </c>
      <c r="EY255" t="s">
        <v>81</v>
      </c>
      <c r="EZ255" t="s">
        <v>81</v>
      </c>
      <c r="FA255">
        <v>5</v>
      </c>
      <c r="FB255" t="s">
        <v>81</v>
      </c>
      <c r="FC255" t="s">
        <v>81</v>
      </c>
      <c r="FD255" t="s">
        <v>81</v>
      </c>
      <c r="FE255" t="s">
        <v>81</v>
      </c>
      <c r="FF255" t="s">
        <v>81</v>
      </c>
      <c r="FG255" t="s">
        <v>81</v>
      </c>
      <c r="FH255">
        <v>2</v>
      </c>
      <c r="FI255" t="s">
        <v>81</v>
      </c>
      <c r="FJ255" t="s">
        <v>81</v>
      </c>
      <c r="FK255">
        <v>10</v>
      </c>
      <c r="FL255" t="s">
        <v>81</v>
      </c>
      <c r="FM255" t="s">
        <v>81</v>
      </c>
      <c r="FN255" t="s">
        <v>81</v>
      </c>
      <c r="FO255" t="s">
        <v>81</v>
      </c>
      <c r="FP255" t="s">
        <v>81</v>
      </c>
      <c r="FQ255">
        <v>2</v>
      </c>
      <c r="FR255" t="s">
        <v>81</v>
      </c>
      <c r="FS255" t="s">
        <v>81</v>
      </c>
      <c r="FT255" t="s">
        <v>81</v>
      </c>
      <c r="FU255">
        <v>1</v>
      </c>
      <c r="FV255" t="s">
        <v>81</v>
      </c>
      <c r="FW255" t="s">
        <v>81</v>
      </c>
      <c r="FX255" t="s">
        <v>81</v>
      </c>
      <c r="FY255" t="s">
        <v>81</v>
      </c>
      <c r="FZ255" t="s">
        <v>81</v>
      </c>
      <c r="GA255">
        <v>1</v>
      </c>
      <c r="GB255">
        <v>2</v>
      </c>
      <c r="GC255" t="s">
        <v>81</v>
      </c>
      <c r="GD255" t="s">
        <v>81</v>
      </c>
      <c r="GE255">
        <v>2</v>
      </c>
      <c r="GF255">
        <v>2</v>
      </c>
      <c r="GG255">
        <v>2</v>
      </c>
      <c r="GH255" t="s">
        <v>81</v>
      </c>
      <c r="GI255" t="s">
        <v>81</v>
      </c>
      <c r="GJ255">
        <v>3</v>
      </c>
      <c r="GK255" t="s">
        <v>81</v>
      </c>
      <c r="GL255" t="s">
        <v>81</v>
      </c>
      <c r="GM255" t="s">
        <v>81</v>
      </c>
      <c r="GN255" t="s">
        <v>81</v>
      </c>
      <c r="GO255" t="s">
        <v>81</v>
      </c>
      <c r="GP255" t="s">
        <v>81</v>
      </c>
      <c r="GQ255" t="s">
        <v>81</v>
      </c>
      <c r="GR255" t="s">
        <v>81</v>
      </c>
      <c r="GS255" t="s">
        <v>81</v>
      </c>
      <c r="GT255" t="s">
        <v>81</v>
      </c>
      <c r="GU255" t="s">
        <v>81</v>
      </c>
      <c r="GV255" t="s">
        <v>81</v>
      </c>
      <c r="GW255" t="s">
        <v>81</v>
      </c>
      <c r="GX255" t="s">
        <v>81</v>
      </c>
      <c r="GY255" t="s">
        <v>81</v>
      </c>
      <c r="GZ255" t="s">
        <v>81</v>
      </c>
      <c r="HA255" t="s">
        <v>81</v>
      </c>
      <c r="HB255" t="s">
        <v>81</v>
      </c>
      <c r="HC255" t="s">
        <v>81</v>
      </c>
      <c r="HD255" t="s">
        <v>81</v>
      </c>
      <c r="HE255" t="s">
        <v>81</v>
      </c>
      <c r="HF255" t="s">
        <v>81</v>
      </c>
      <c r="HG255" t="s">
        <v>81</v>
      </c>
      <c r="HH255" t="s">
        <v>81</v>
      </c>
      <c r="HI255" t="s">
        <v>81</v>
      </c>
      <c r="HJ255">
        <v>2</v>
      </c>
      <c r="HK255">
        <v>2</v>
      </c>
      <c r="HL255" t="s">
        <v>81</v>
      </c>
      <c r="HM255" t="s">
        <v>81</v>
      </c>
      <c r="HN255">
        <v>8</v>
      </c>
      <c r="HO255" t="s">
        <v>81</v>
      </c>
      <c r="HP255" t="s">
        <v>81</v>
      </c>
      <c r="HQ255" t="s">
        <v>81</v>
      </c>
      <c r="HR255" t="s">
        <v>81</v>
      </c>
      <c r="HS255" t="s">
        <v>81</v>
      </c>
      <c r="HT255">
        <v>2</v>
      </c>
      <c r="HU255" t="s">
        <v>81</v>
      </c>
      <c r="HV255" t="s">
        <v>81</v>
      </c>
      <c r="HW255" t="s">
        <v>81</v>
      </c>
      <c r="HX255">
        <v>3</v>
      </c>
      <c r="HY255" t="s">
        <v>81</v>
      </c>
      <c r="HZ255" t="s">
        <v>81</v>
      </c>
      <c r="IA255" t="s">
        <v>81</v>
      </c>
      <c r="IB255" t="s">
        <v>81</v>
      </c>
      <c r="IC255" t="s">
        <v>81</v>
      </c>
      <c r="ID255">
        <v>1</v>
      </c>
      <c r="IE255">
        <v>2</v>
      </c>
      <c r="IF255" t="s">
        <v>81</v>
      </c>
      <c r="IG255" t="s">
        <v>81</v>
      </c>
      <c r="IH255">
        <v>2</v>
      </c>
      <c r="II255">
        <v>2</v>
      </c>
      <c r="IJ255">
        <v>2</v>
      </c>
      <c r="IK255" t="s">
        <v>81</v>
      </c>
      <c r="IL255" t="s">
        <v>81</v>
      </c>
      <c r="IM255">
        <v>3</v>
      </c>
      <c r="IN255" t="s">
        <v>81</v>
      </c>
      <c r="IO255" t="s">
        <v>81</v>
      </c>
      <c r="IP255" t="s">
        <v>81</v>
      </c>
      <c r="IQ255" t="s">
        <v>81</v>
      </c>
      <c r="IR255" t="s">
        <v>81</v>
      </c>
      <c r="IS255" t="s">
        <v>81</v>
      </c>
      <c r="IT255" t="s">
        <v>81</v>
      </c>
      <c r="IU255" t="s">
        <v>81</v>
      </c>
      <c r="IV255" t="s">
        <v>81</v>
      </c>
      <c r="IW255" t="s">
        <v>81</v>
      </c>
      <c r="IX255" t="s">
        <v>81</v>
      </c>
      <c r="IY255" t="s">
        <v>81</v>
      </c>
      <c r="IZ255" t="s">
        <v>81</v>
      </c>
      <c r="JA255" t="s">
        <v>81</v>
      </c>
      <c r="JB255" t="s">
        <v>81</v>
      </c>
      <c r="JC255">
        <v>1</v>
      </c>
      <c r="JD255">
        <v>2</v>
      </c>
      <c r="JE255" t="s">
        <v>81</v>
      </c>
      <c r="JF255" t="s">
        <v>81</v>
      </c>
      <c r="JG255">
        <v>5</v>
      </c>
      <c r="JH255" t="s">
        <v>81</v>
      </c>
      <c r="JI255" t="s">
        <v>81</v>
      </c>
      <c r="JJ255" t="s">
        <v>81</v>
      </c>
      <c r="JK255" t="s">
        <v>81</v>
      </c>
      <c r="JL255" t="s">
        <v>81</v>
      </c>
      <c r="JM255">
        <v>2</v>
      </c>
      <c r="JN255">
        <v>2</v>
      </c>
      <c r="JO255" t="s">
        <v>81</v>
      </c>
      <c r="JP255" t="s">
        <v>81</v>
      </c>
      <c r="JQ255">
        <v>7</v>
      </c>
      <c r="JR255" t="s">
        <v>81</v>
      </c>
      <c r="JS255" t="s">
        <v>81</v>
      </c>
      <c r="JT255" t="s">
        <v>81</v>
      </c>
      <c r="JU255" t="s">
        <v>81</v>
      </c>
      <c r="JV255" t="s">
        <v>81</v>
      </c>
      <c r="JW255">
        <v>2</v>
      </c>
      <c r="JX255" t="s">
        <v>81</v>
      </c>
      <c r="JY255" t="s">
        <v>81</v>
      </c>
      <c r="JZ255" t="s">
        <v>81</v>
      </c>
      <c r="KA255">
        <v>7</v>
      </c>
      <c r="KB255" t="s">
        <v>81</v>
      </c>
      <c r="KC255" t="s">
        <v>81</v>
      </c>
      <c r="KD255" t="s">
        <v>81</v>
      </c>
      <c r="KE255" t="s">
        <v>81</v>
      </c>
      <c r="KF255" t="s">
        <v>81</v>
      </c>
      <c r="KG255" t="s">
        <v>81</v>
      </c>
      <c r="KH255" t="s">
        <v>81</v>
      </c>
      <c r="KI255" t="s">
        <v>81</v>
      </c>
      <c r="KJ255" t="s">
        <v>81</v>
      </c>
      <c r="KK255" t="s">
        <v>81</v>
      </c>
      <c r="KL255" t="s">
        <v>81</v>
      </c>
      <c r="KM255" t="s">
        <v>81</v>
      </c>
      <c r="KN255" t="s">
        <v>81</v>
      </c>
      <c r="KO255" t="s">
        <v>81</v>
      </c>
      <c r="KP255" t="s">
        <v>81</v>
      </c>
      <c r="KQ255" t="s">
        <v>81</v>
      </c>
      <c r="KR255" t="s">
        <v>81</v>
      </c>
      <c r="KS255" t="s">
        <v>81</v>
      </c>
      <c r="KT255" t="s">
        <v>81</v>
      </c>
      <c r="KU255" t="s">
        <v>81</v>
      </c>
      <c r="KV255" t="s">
        <v>81</v>
      </c>
      <c r="KW255" t="s">
        <v>81</v>
      </c>
      <c r="KX255" t="s">
        <v>81</v>
      </c>
      <c r="KY255" t="s">
        <v>81</v>
      </c>
      <c r="KZ255" t="s">
        <v>81</v>
      </c>
      <c r="LA255" t="s">
        <v>81</v>
      </c>
      <c r="LB255" t="s">
        <v>81</v>
      </c>
      <c r="LC255" t="s">
        <v>81</v>
      </c>
      <c r="LD255" t="s">
        <v>81</v>
      </c>
      <c r="LE255" t="s">
        <v>81</v>
      </c>
      <c r="LF255" t="s">
        <v>81</v>
      </c>
      <c r="LG255" t="s">
        <v>81</v>
      </c>
      <c r="LH255" t="s">
        <v>81</v>
      </c>
      <c r="LI255" t="s">
        <v>81</v>
      </c>
      <c r="LJ255" t="s">
        <v>81</v>
      </c>
      <c r="LK255" t="s">
        <v>81</v>
      </c>
      <c r="LL255" t="s">
        <v>81</v>
      </c>
      <c r="LM255" t="s">
        <v>81</v>
      </c>
      <c r="LN255" t="s">
        <v>81</v>
      </c>
      <c r="LO255" t="s">
        <v>81</v>
      </c>
      <c r="LP255" t="s">
        <v>81</v>
      </c>
      <c r="LQ255" t="s">
        <v>81</v>
      </c>
      <c r="LR255" t="s">
        <v>81</v>
      </c>
      <c r="LS255" t="s">
        <v>81</v>
      </c>
      <c r="LT255" t="s">
        <v>81</v>
      </c>
      <c r="LU255" t="s">
        <v>81</v>
      </c>
      <c r="LV255" t="s">
        <v>81</v>
      </c>
      <c r="LW255" t="s">
        <v>81</v>
      </c>
      <c r="LX255" t="s">
        <v>81</v>
      </c>
      <c r="LY255" t="s">
        <v>81</v>
      </c>
      <c r="LZ255" t="s">
        <v>81</v>
      </c>
      <c r="MA255" t="s">
        <v>81</v>
      </c>
      <c r="MB255" t="s">
        <v>81</v>
      </c>
      <c r="MC255" t="s">
        <v>81</v>
      </c>
      <c r="MD255" t="s">
        <v>81</v>
      </c>
      <c r="ME255" t="s">
        <v>81</v>
      </c>
      <c r="MF255" t="s">
        <v>81</v>
      </c>
      <c r="MG255" t="s">
        <v>81</v>
      </c>
      <c r="MH255" t="s">
        <v>81</v>
      </c>
      <c r="MI255" t="s">
        <v>81</v>
      </c>
      <c r="MJ255" t="s">
        <v>81</v>
      </c>
      <c r="MK255" t="s">
        <v>81</v>
      </c>
      <c r="ML255" t="s">
        <v>81</v>
      </c>
      <c r="MM255" t="s">
        <v>81</v>
      </c>
      <c r="MN255" t="s">
        <v>81</v>
      </c>
      <c r="MO255" t="s">
        <v>81</v>
      </c>
      <c r="MP255" t="s">
        <v>81</v>
      </c>
      <c r="MQ255" t="s">
        <v>81</v>
      </c>
      <c r="MR255" t="s">
        <v>81</v>
      </c>
      <c r="MS255" t="s">
        <v>81</v>
      </c>
      <c r="MT255" t="s">
        <v>81</v>
      </c>
      <c r="MU255" t="s">
        <v>81</v>
      </c>
      <c r="MV255" t="s">
        <v>81</v>
      </c>
      <c r="MW255" t="s">
        <v>81</v>
      </c>
      <c r="MX255" t="s">
        <v>81</v>
      </c>
      <c r="MY255" t="s">
        <v>81</v>
      </c>
      <c r="MZ255" t="s">
        <v>81</v>
      </c>
      <c r="NA255" t="s">
        <v>81</v>
      </c>
      <c r="NB255" t="s">
        <v>81</v>
      </c>
      <c r="NC255" t="s">
        <v>81</v>
      </c>
      <c r="ND255" t="s">
        <v>81</v>
      </c>
      <c r="NE255" t="s">
        <v>81</v>
      </c>
      <c r="NF255" t="s">
        <v>81</v>
      </c>
      <c r="NG255" t="s">
        <v>81</v>
      </c>
      <c r="NH255" t="s">
        <v>81</v>
      </c>
      <c r="NI255" t="s">
        <v>81</v>
      </c>
      <c r="NJ255" t="s">
        <v>81</v>
      </c>
      <c r="NK255" t="s">
        <v>81</v>
      </c>
      <c r="NL255" t="s">
        <v>81</v>
      </c>
      <c r="NM255" t="s">
        <v>81</v>
      </c>
      <c r="NN255" t="s">
        <v>81</v>
      </c>
      <c r="NO255" t="s">
        <v>81</v>
      </c>
      <c r="NP255" t="s">
        <v>81</v>
      </c>
      <c r="NQ255" t="s">
        <v>81</v>
      </c>
      <c r="NR255" t="s">
        <v>81</v>
      </c>
      <c r="NS255" t="s">
        <v>81</v>
      </c>
      <c r="NT255" t="s">
        <v>81</v>
      </c>
      <c r="NU255" t="s">
        <v>81</v>
      </c>
      <c r="NV255" t="s">
        <v>81</v>
      </c>
      <c r="NW255" t="s">
        <v>81</v>
      </c>
      <c r="NX255" t="s">
        <v>81</v>
      </c>
      <c r="NY255" t="s">
        <v>81</v>
      </c>
      <c r="NZ255" t="s">
        <v>81</v>
      </c>
      <c r="OA255" t="s">
        <v>81</v>
      </c>
      <c r="OB255" t="s">
        <v>81</v>
      </c>
      <c r="OC255" t="s">
        <v>81</v>
      </c>
      <c r="OD255" t="s">
        <v>81</v>
      </c>
      <c r="OE255" t="s">
        <v>81</v>
      </c>
      <c r="OF255" t="s">
        <v>81</v>
      </c>
      <c r="OG255" t="s">
        <v>81</v>
      </c>
      <c r="OH255" t="s">
        <v>81</v>
      </c>
      <c r="OI255" t="s">
        <v>81</v>
      </c>
      <c r="OJ255" t="s">
        <v>81</v>
      </c>
      <c r="OK255" t="s">
        <v>81</v>
      </c>
      <c r="OL255" t="s">
        <v>81</v>
      </c>
      <c r="OM255">
        <v>1</v>
      </c>
      <c r="ON255">
        <v>2</v>
      </c>
      <c r="OO255">
        <v>1</v>
      </c>
      <c r="OP255">
        <v>0</v>
      </c>
      <c r="OQ255" t="s">
        <v>81</v>
      </c>
      <c r="OR255" t="s">
        <v>81</v>
      </c>
      <c r="OS255">
        <v>0</v>
      </c>
      <c r="OT255" t="s">
        <v>81</v>
      </c>
      <c r="OU255" t="s">
        <v>81</v>
      </c>
      <c r="OV255">
        <v>0</v>
      </c>
      <c r="OW255" t="s">
        <v>81</v>
      </c>
      <c r="OX255" t="s">
        <v>81</v>
      </c>
      <c r="OY255">
        <v>0</v>
      </c>
      <c r="OZ255" t="s">
        <v>81</v>
      </c>
      <c r="PA255" t="s">
        <v>81</v>
      </c>
      <c r="PB255" t="s">
        <v>81</v>
      </c>
      <c r="PC255" t="s">
        <v>81</v>
      </c>
      <c r="PD255" t="s">
        <v>81</v>
      </c>
    </row>
    <row r="256" spans="1:420" x14ac:dyDescent="0.35">
      <c r="A256" s="20">
        <v>4031227</v>
      </c>
      <c r="B256" s="20">
        <v>4</v>
      </c>
      <c r="C256" s="20">
        <v>3</v>
      </c>
      <c r="D256" s="20">
        <v>12</v>
      </c>
      <c r="E256" s="20" t="s">
        <v>2348</v>
      </c>
      <c r="F256" s="20">
        <v>3</v>
      </c>
      <c r="G256" s="20">
        <v>1.5</v>
      </c>
      <c r="H256" s="20">
        <v>1.5</v>
      </c>
      <c r="I256" s="20">
        <v>2</v>
      </c>
      <c r="J256" t="s">
        <v>81</v>
      </c>
      <c r="K256" s="20">
        <v>0.25</v>
      </c>
      <c r="L256" s="20">
        <v>18000</v>
      </c>
      <c r="M256" s="20">
        <v>7</v>
      </c>
      <c r="N256" s="20">
        <v>1.5</v>
      </c>
      <c r="O256" s="20">
        <v>1.5</v>
      </c>
      <c r="P256" s="20">
        <v>96</v>
      </c>
      <c r="Q256" t="s">
        <v>81</v>
      </c>
      <c r="R256" t="s">
        <v>81</v>
      </c>
      <c r="S256" s="20">
        <v>1100</v>
      </c>
      <c r="T256" t="s">
        <v>81</v>
      </c>
      <c r="U256" t="s">
        <v>81</v>
      </c>
      <c r="V256" t="s">
        <v>81</v>
      </c>
      <c r="W256" t="s">
        <v>81</v>
      </c>
      <c r="X256" t="s">
        <v>81</v>
      </c>
      <c r="Y256" t="s">
        <v>81</v>
      </c>
      <c r="Z256" t="s">
        <v>81</v>
      </c>
      <c r="AA256" t="s">
        <v>81</v>
      </c>
      <c r="AB256" t="s">
        <v>81</v>
      </c>
      <c r="AC256" t="s">
        <v>81</v>
      </c>
      <c r="AD256" t="s">
        <v>81</v>
      </c>
      <c r="AE256" t="s">
        <v>81</v>
      </c>
      <c r="AF256" t="s">
        <v>81</v>
      </c>
      <c r="AG256" t="s">
        <v>81</v>
      </c>
      <c r="AH256" t="s">
        <v>81</v>
      </c>
      <c r="AI256" t="s">
        <v>81</v>
      </c>
      <c r="AJ256" t="s">
        <v>81</v>
      </c>
      <c r="AK256" t="s">
        <v>81</v>
      </c>
      <c r="AL256" t="s">
        <v>81</v>
      </c>
      <c r="AM256" t="s">
        <v>81</v>
      </c>
      <c r="AN256" t="s">
        <v>81</v>
      </c>
      <c r="AO256" t="s">
        <v>81</v>
      </c>
      <c r="AP256" t="s">
        <v>81</v>
      </c>
      <c r="AQ256" t="s">
        <v>81</v>
      </c>
      <c r="AR256" t="s">
        <v>81</v>
      </c>
      <c r="AS256" t="s">
        <v>81</v>
      </c>
      <c r="AT256" t="s">
        <v>81</v>
      </c>
      <c r="AU256" t="s">
        <v>81</v>
      </c>
      <c r="AV256">
        <v>2</v>
      </c>
      <c r="AW256">
        <v>10000</v>
      </c>
      <c r="AX256">
        <v>150000</v>
      </c>
      <c r="AY256">
        <v>50000</v>
      </c>
      <c r="AZ256" t="s">
        <v>81</v>
      </c>
      <c r="BA256">
        <v>15000</v>
      </c>
      <c r="BB256">
        <v>150000</v>
      </c>
      <c r="BC256">
        <v>50000</v>
      </c>
      <c r="BD256" t="s">
        <v>81</v>
      </c>
      <c r="BE256" t="s">
        <v>81</v>
      </c>
      <c r="BF256" t="s">
        <v>81</v>
      </c>
      <c r="BG256" t="s">
        <v>81</v>
      </c>
      <c r="BH256" t="s">
        <v>81</v>
      </c>
      <c r="BI256" t="s">
        <v>81</v>
      </c>
      <c r="BJ256" t="s">
        <v>81</v>
      </c>
      <c r="BK256" t="s">
        <v>81</v>
      </c>
      <c r="BL256" t="s">
        <v>81</v>
      </c>
      <c r="BM256" t="s">
        <v>81</v>
      </c>
      <c r="BN256" t="s">
        <v>81</v>
      </c>
      <c r="BO256" t="s">
        <v>81</v>
      </c>
      <c r="BP256" t="s">
        <v>81</v>
      </c>
      <c r="BQ256" t="s">
        <v>81</v>
      </c>
      <c r="BR256" t="s">
        <v>81</v>
      </c>
      <c r="BS256" t="s">
        <v>81</v>
      </c>
      <c r="BT256" t="s">
        <v>81</v>
      </c>
      <c r="BU256" s="27">
        <v>0</v>
      </c>
      <c r="BV256" t="s">
        <v>81</v>
      </c>
      <c r="BW256">
        <v>1</v>
      </c>
      <c r="BX256" t="s">
        <v>81</v>
      </c>
      <c r="BY256">
        <v>1</v>
      </c>
      <c r="BZ256" t="s">
        <v>81</v>
      </c>
      <c r="CA256" t="s">
        <v>81</v>
      </c>
      <c r="CB256" t="s">
        <v>81</v>
      </c>
      <c r="CC256" t="s">
        <v>81</v>
      </c>
      <c r="CD256" t="s">
        <v>81</v>
      </c>
      <c r="CE256" t="s">
        <v>81</v>
      </c>
      <c r="CF256" t="s">
        <v>81</v>
      </c>
      <c r="CG256" t="s">
        <v>81</v>
      </c>
      <c r="CH256" t="s">
        <v>81</v>
      </c>
      <c r="CI256" t="s">
        <v>81</v>
      </c>
      <c r="CJ256" t="s">
        <v>81</v>
      </c>
      <c r="CK256" t="s">
        <v>81</v>
      </c>
      <c r="CL256" t="s">
        <v>81</v>
      </c>
      <c r="CM256">
        <v>2</v>
      </c>
      <c r="CN256">
        <v>1</v>
      </c>
      <c r="CO256">
        <v>1</v>
      </c>
      <c r="CP256" t="s">
        <v>81</v>
      </c>
      <c r="CQ256" t="s">
        <v>81</v>
      </c>
      <c r="CR256" t="s">
        <v>81</v>
      </c>
      <c r="CS256">
        <v>1</v>
      </c>
      <c r="CT256" t="s">
        <v>81</v>
      </c>
      <c r="CU256" t="s">
        <v>81</v>
      </c>
      <c r="CV256" t="s">
        <v>81</v>
      </c>
      <c r="CW256" t="s">
        <v>81</v>
      </c>
      <c r="CX256" t="s">
        <v>81</v>
      </c>
      <c r="CY256" t="s">
        <v>81</v>
      </c>
      <c r="CZ256" t="s">
        <v>81</v>
      </c>
      <c r="DA256" t="s">
        <v>81</v>
      </c>
      <c r="DB256" t="s">
        <v>81</v>
      </c>
      <c r="DC256" t="s">
        <v>81</v>
      </c>
      <c r="DD256" t="s">
        <v>81</v>
      </c>
      <c r="DE256" t="s">
        <v>81</v>
      </c>
      <c r="DF256" t="s">
        <v>81</v>
      </c>
      <c r="DG256">
        <v>4</v>
      </c>
      <c r="DH256">
        <v>1</v>
      </c>
      <c r="DI256" t="s">
        <v>81</v>
      </c>
      <c r="DJ256" t="s">
        <v>81</v>
      </c>
      <c r="DK256" t="s">
        <v>81</v>
      </c>
      <c r="DL256" t="s">
        <v>81</v>
      </c>
      <c r="DM256" t="s">
        <v>81</v>
      </c>
      <c r="DN256" t="s">
        <v>81</v>
      </c>
      <c r="DO256" t="s">
        <v>81</v>
      </c>
      <c r="DP256">
        <v>1</v>
      </c>
      <c r="DQ256" t="s">
        <v>81</v>
      </c>
      <c r="DR256">
        <v>1</v>
      </c>
      <c r="DS256" t="s">
        <v>81</v>
      </c>
      <c r="DT256" t="s">
        <v>81</v>
      </c>
      <c r="DU256" t="s">
        <v>81</v>
      </c>
      <c r="DV256" t="s">
        <v>81</v>
      </c>
      <c r="DW256" t="s">
        <v>81</v>
      </c>
      <c r="DX256" t="s">
        <v>81</v>
      </c>
      <c r="DY256" t="s">
        <v>81</v>
      </c>
      <c r="DZ256">
        <v>1</v>
      </c>
      <c r="EA256" t="s">
        <v>81</v>
      </c>
      <c r="EB256">
        <v>1</v>
      </c>
      <c r="EC256" t="s">
        <v>81</v>
      </c>
      <c r="ED256" t="s">
        <v>81</v>
      </c>
      <c r="EE256" t="s">
        <v>81</v>
      </c>
      <c r="EF256" t="s">
        <v>81</v>
      </c>
      <c r="EG256" t="s">
        <v>81</v>
      </c>
      <c r="EH256" t="s">
        <v>81</v>
      </c>
      <c r="EI256" t="s">
        <v>81</v>
      </c>
      <c r="EJ256" t="s">
        <v>81</v>
      </c>
      <c r="EK256" t="s">
        <v>81</v>
      </c>
      <c r="EL256" t="s">
        <v>81</v>
      </c>
      <c r="EM256" t="s">
        <v>81</v>
      </c>
      <c r="EN256" t="s">
        <v>81</v>
      </c>
      <c r="EO256" t="s">
        <v>81</v>
      </c>
      <c r="EP256">
        <v>3</v>
      </c>
      <c r="EQ256">
        <v>1</v>
      </c>
      <c r="ER256">
        <v>1</v>
      </c>
      <c r="ES256" t="s">
        <v>81</v>
      </c>
      <c r="ET256" t="s">
        <v>81</v>
      </c>
      <c r="EU256" t="s">
        <v>81</v>
      </c>
      <c r="EV256">
        <v>1</v>
      </c>
      <c r="EW256" t="s">
        <v>81</v>
      </c>
      <c r="EX256" t="s">
        <v>81</v>
      </c>
      <c r="EY256" t="s">
        <v>81</v>
      </c>
      <c r="EZ256" t="s">
        <v>81</v>
      </c>
      <c r="FA256" t="s">
        <v>81</v>
      </c>
      <c r="FB256" t="s">
        <v>81</v>
      </c>
      <c r="FC256" t="s">
        <v>81</v>
      </c>
      <c r="FD256" t="s">
        <v>81</v>
      </c>
      <c r="FE256" t="s">
        <v>81</v>
      </c>
      <c r="FF256" t="s">
        <v>81</v>
      </c>
      <c r="FG256" t="s">
        <v>81</v>
      </c>
      <c r="FH256" t="s">
        <v>81</v>
      </c>
      <c r="FI256" t="s">
        <v>81</v>
      </c>
      <c r="FJ256">
        <v>4</v>
      </c>
      <c r="FK256">
        <v>1</v>
      </c>
      <c r="FL256" t="s">
        <v>81</v>
      </c>
      <c r="FM256" t="s">
        <v>81</v>
      </c>
      <c r="FN256" t="s">
        <v>81</v>
      </c>
      <c r="FO256" t="s">
        <v>81</v>
      </c>
      <c r="FP256" t="s">
        <v>81</v>
      </c>
      <c r="FQ256" t="s">
        <v>81</v>
      </c>
      <c r="FR256" t="s">
        <v>81</v>
      </c>
      <c r="FS256">
        <v>1</v>
      </c>
      <c r="FT256" t="s">
        <v>81</v>
      </c>
      <c r="FU256">
        <v>1</v>
      </c>
      <c r="FV256" t="s">
        <v>81</v>
      </c>
      <c r="FW256" t="s">
        <v>81</v>
      </c>
      <c r="FX256" t="s">
        <v>81</v>
      </c>
      <c r="FY256" t="s">
        <v>81</v>
      </c>
      <c r="FZ256" t="s">
        <v>81</v>
      </c>
      <c r="GA256" t="s">
        <v>81</v>
      </c>
      <c r="GB256" t="s">
        <v>81</v>
      </c>
      <c r="GC256" t="s">
        <v>81</v>
      </c>
      <c r="GD256" t="s">
        <v>81</v>
      </c>
      <c r="GE256" t="s">
        <v>81</v>
      </c>
      <c r="GF256" t="s">
        <v>81</v>
      </c>
      <c r="GG256" t="s">
        <v>81</v>
      </c>
      <c r="GH256" t="s">
        <v>81</v>
      </c>
      <c r="GI256" t="s">
        <v>81</v>
      </c>
      <c r="GJ256" t="s">
        <v>81</v>
      </c>
      <c r="GK256" t="s">
        <v>81</v>
      </c>
      <c r="GL256" t="s">
        <v>81</v>
      </c>
      <c r="GM256" t="s">
        <v>81</v>
      </c>
      <c r="GN256" t="s">
        <v>81</v>
      </c>
      <c r="GO256" t="s">
        <v>81</v>
      </c>
      <c r="GP256" t="s">
        <v>81</v>
      </c>
      <c r="GQ256" t="s">
        <v>81</v>
      </c>
      <c r="GR256" t="s">
        <v>81</v>
      </c>
      <c r="GS256" t="s">
        <v>81</v>
      </c>
      <c r="GT256" t="s">
        <v>81</v>
      </c>
      <c r="GU256" t="s">
        <v>81</v>
      </c>
      <c r="GV256" t="s">
        <v>81</v>
      </c>
      <c r="GW256" t="s">
        <v>81</v>
      </c>
      <c r="GX256" t="s">
        <v>81</v>
      </c>
      <c r="GY256" t="s">
        <v>81</v>
      </c>
      <c r="GZ256" t="s">
        <v>81</v>
      </c>
      <c r="HA256" t="s">
        <v>81</v>
      </c>
      <c r="HB256" t="s">
        <v>81</v>
      </c>
      <c r="HC256" t="s">
        <v>81</v>
      </c>
      <c r="HD256" t="s">
        <v>81</v>
      </c>
      <c r="HE256" t="s">
        <v>81</v>
      </c>
      <c r="HF256" t="s">
        <v>81</v>
      </c>
      <c r="HG256" t="s">
        <v>81</v>
      </c>
      <c r="HH256" t="s">
        <v>81</v>
      </c>
      <c r="HI256" t="s">
        <v>81</v>
      </c>
      <c r="HJ256" t="s">
        <v>81</v>
      </c>
      <c r="HK256" t="s">
        <v>81</v>
      </c>
      <c r="HL256" t="s">
        <v>81</v>
      </c>
      <c r="HM256" t="s">
        <v>81</v>
      </c>
      <c r="HN256" t="s">
        <v>81</v>
      </c>
      <c r="HO256" t="s">
        <v>81</v>
      </c>
      <c r="HP256" t="s">
        <v>81</v>
      </c>
      <c r="HQ256" t="s">
        <v>81</v>
      </c>
      <c r="HR256" t="s">
        <v>81</v>
      </c>
      <c r="HS256" t="s">
        <v>81</v>
      </c>
      <c r="HT256" t="s">
        <v>81</v>
      </c>
      <c r="HU256" t="s">
        <v>81</v>
      </c>
      <c r="HV256" t="s">
        <v>81</v>
      </c>
      <c r="HW256" t="s">
        <v>81</v>
      </c>
      <c r="HX256" t="s">
        <v>81</v>
      </c>
      <c r="HY256" t="s">
        <v>81</v>
      </c>
      <c r="HZ256" t="s">
        <v>81</v>
      </c>
      <c r="IA256" t="s">
        <v>81</v>
      </c>
      <c r="IB256" t="s">
        <v>81</v>
      </c>
      <c r="IC256" t="s">
        <v>81</v>
      </c>
      <c r="ID256" t="s">
        <v>81</v>
      </c>
      <c r="IE256" t="s">
        <v>81</v>
      </c>
      <c r="IF256" t="s">
        <v>81</v>
      </c>
      <c r="IG256" t="s">
        <v>81</v>
      </c>
      <c r="IH256" t="s">
        <v>81</v>
      </c>
      <c r="II256" t="s">
        <v>81</v>
      </c>
      <c r="IJ256" t="s">
        <v>81</v>
      </c>
      <c r="IK256" t="s">
        <v>81</v>
      </c>
      <c r="IL256" t="s">
        <v>81</v>
      </c>
      <c r="IM256" t="s">
        <v>81</v>
      </c>
      <c r="IN256" t="s">
        <v>81</v>
      </c>
      <c r="IO256" t="s">
        <v>81</v>
      </c>
      <c r="IP256" t="s">
        <v>81</v>
      </c>
      <c r="IQ256" t="s">
        <v>81</v>
      </c>
      <c r="IR256" t="s">
        <v>81</v>
      </c>
      <c r="IS256" t="s">
        <v>81</v>
      </c>
      <c r="IT256" t="s">
        <v>81</v>
      </c>
      <c r="IU256" t="s">
        <v>81</v>
      </c>
      <c r="IV256" t="s">
        <v>81</v>
      </c>
      <c r="IW256" t="s">
        <v>81</v>
      </c>
      <c r="IX256" t="s">
        <v>81</v>
      </c>
      <c r="IY256" t="s">
        <v>81</v>
      </c>
      <c r="IZ256" t="s">
        <v>81</v>
      </c>
      <c r="JA256" t="s">
        <v>81</v>
      </c>
      <c r="JB256" t="s">
        <v>81</v>
      </c>
      <c r="JC256" t="s">
        <v>81</v>
      </c>
      <c r="JD256" t="s">
        <v>81</v>
      </c>
      <c r="JE256" t="s">
        <v>81</v>
      </c>
      <c r="JF256" t="s">
        <v>81</v>
      </c>
      <c r="JG256" t="s">
        <v>81</v>
      </c>
      <c r="JH256" t="s">
        <v>81</v>
      </c>
      <c r="JI256" t="s">
        <v>81</v>
      </c>
      <c r="JJ256" t="s">
        <v>81</v>
      </c>
      <c r="JK256" t="s">
        <v>81</v>
      </c>
      <c r="JL256" t="s">
        <v>81</v>
      </c>
      <c r="JM256" t="s">
        <v>81</v>
      </c>
      <c r="JN256" t="s">
        <v>81</v>
      </c>
      <c r="JO256" t="s">
        <v>81</v>
      </c>
      <c r="JP256" t="s">
        <v>81</v>
      </c>
      <c r="JQ256" t="s">
        <v>81</v>
      </c>
      <c r="JR256" t="s">
        <v>81</v>
      </c>
      <c r="JS256" t="s">
        <v>81</v>
      </c>
      <c r="JT256" t="s">
        <v>81</v>
      </c>
      <c r="JU256" t="s">
        <v>81</v>
      </c>
      <c r="JV256" t="s">
        <v>81</v>
      </c>
      <c r="JW256" t="s">
        <v>81</v>
      </c>
      <c r="JX256" t="s">
        <v>81</v>
      </c>
      <c r="JY256" t="s">
        <v>81</v>
      </c>
      <c r="JZ256" t="s">
        <v>81</v>
      </c>
      <c r="KA256" t="s">
        <v>81</v>
      </c>
      <c r="KB256" t="s">
        <v>81</v>
      </c>
      <c r="KC256" t="s">
        <v>81</v>
      </c>
      <c r="KD256" t="s">
        <v>81</v>
      </c>
      <c r="KE256" t="s">
        <v>81</v>
      </c>
      <c r="KF256" t="s">
        <v>81</v>
      </c>
      <c r="KG256" t="s">
        <v>81</v>
      </c>
      <c r="KH256" t="s">
        <v>81</v>
      </c>
      <c r="KI256" t="s">
        <v>81</v>
      </c>
      <c r="KJ256" t="s">
        <v>81</v>
      </c>
      <c r="KK256" t="s">
        <v>81</v>
      </c>
      <c r="KL256" t="s">
        <v>81</v>
      </c>
      <c r="KM256" t="s">
        <v>81</v>
      </c>
      <c r="KN256" t="s">
        <v>81</v>
      </c>
      <c r="KO256" t="s">
        <v>81</v>
      </c>
      <c r="KP256" t="s">
        <v>81</v>
      </c>
      <c r="KQ256" t="s">
        <v>81</v>
      </c>
      <c r="KR256" t="s">
        <v>81</v>
      </c>
      <c r="KS256" t="s">
        <v>81</v>
      </c>
      <c r="KT256" t="s">
        <v>81</v>
      </c>
      <c r="KU256" t="s">
        <v>81</v>
      </c>
      <c r="KV256" t="s">
        <v>81</v>
      </c>
      <c r="KW256" t="s">
        <v>81</v>
      </c>
      <c r="KX256" t="s">
        <v>81</v>
      </c>
      <c r="KY256" t="s">
        <v>81</v>
      </c>
      <c r="KZ256" t="s">
        <v>81</v>
      </c>
      <c r="LA256" t="s">
        <v>81</v>
      </c>
      <c r="LB256" t="s">
        <v>81</v>
      </c>
      <c r="LC256" t="s">
        <v>81</v>
      </c>
      <c r="LD256" t="s">
        <v>81</v>
      </c>
      <c r="LE256" t="s">
        <v>81</v>
      </c>
      <c r="LF256" t="s">
        <v>81</v>
      </c>
      <c r="LG256" t="s">
        <v>81</v>
      </c>
      <c r="LH256" t="s">
        <v>81</v>
      </c>
      <c r="LI256" t="s">
        <v>81</v>
      </c>
      <c r="LJ256" t="s">
        <v>81</v>
      </c>
      <c r="LK256" t="s">
        <v>81</v>
      </c>
      <c r="LL256" t="s">
        <v>81</v>
      </c>
      <c r="LM256" t="s">
        <v>81</v>
      </c>
      <c r="LN256" t="s">
        <v>81</v>
      </c>
      <c r="LO256" t="s">
        <v>81</v>
      </c>
      <c r="LP256" t="s">
        <v>81</v>
      </c>
      <c r="LQ256" t="s">
        <v>81</v>
      </c>
      <c r="LR256" t="s">
        <v>81</v>
      </c>
      <c r="LS256" t="s">
        <v>81</v>
      </c>
      <c r="LT256" t="s">
        <v>81</v>
      </c>
      <c r="LU256" t="s">
        <v>81</v>
      </c>
      <c r="LV256" t="s">
        <v>81</v>
      </c>
      <c r="LW256" t="s">
        <v>81</v>
      </c>
      <c r="LX256" t="s">
        <v>81</v>
      </c>
      <c r="LY256" t="s">
        <v>81</v>
      </c>
      <c r="LZ256" t="s">
        <v>81</v>
      </c>
      <c r="MA256" t="s">
        <v>81</v>
      </c>
      <c r="MB256" t="s">
        <v>81</v>
      </c>
      <c r="MC256" t="s">
        <v>81</v>
      </c>
      <c r="MD256" t="s">
        <v>81</v>
      </c>
      <c r="ME256" t="s">
        <v>81</v>
      </c>
      <c r="MF256" t="s">
        <v>81</v>
      </c>
      <c r="MG256" t="s">
        <v>81</v>
      </c>
      <c r="MH256" t="s">
        <v>81</v>
      </c>
      <c r="MI256" t="s">
        <v>81</v>
      </c>
      <c r="MJ256" t="s">
        <v>81</v>
      </c>
      <c r="MK256" t="s">
        <v>81</v>
      </c>
      <c r="ML256" t="s">
        <v>81</v>
      </c>
      <c r="MM256" t="s">
        <v>81</v>
      </c>
      <c r="MN256" t="s">
        <v>81</v>
      </c>
      <c r="MO256" t="s">
        <v>81</v>
      </c>
      <c r="MP256" t="s">
        <v>81</v>
      </c>
      <c r="MQ256" t="s">
        <v>81</v>
      </c>
      <c r="MR256" t="s">
        <v>81</v>
      </c>
      <c r="MS256" t="s">
        <v>81</v>
      </c>
      <c r="MT256" t="s">
        <v>81</v>
      </c>
      <c r="MU256" t="s">
        <v>81</v>
      </c>
      <c r="MV256" t="s">
        <v>81</v>
      </c>
      <c r="MW256" t="s">
        <v>81</v>
      </c>
      <c r="MX256" t="s">
        <v>81</v>
      </c>
      <c r="MY256" t="s">
        <v>81</v>
      </c>
      <c r="MZ256" t="s">
        <v>81</v>
      </c>
      <c r="NA256" t="s">
        <v>81</v>
      </c>
      <c r="NB256" t="s">
        <v>81</v>
      </c>
      <c r="NC256" t="s">
        <v>81</v>
      </c>
      <c r="ND256" t="s">
        <v>81</v>
      </c>
      <c r="NE256" t="s">
        <v>81</v>
      </c>
      <c r="NF256" t="s">
        <v>81</v>
      </c>
      <c r="NG256" t="s">
        <v>81</v>
      </c>
      <c r="NH256" t="s">
        <v>81</v>
      </c>
      <c r="NI256" t="s">
        <v>81</v>
      </c>
      <c r="NJ256" t="s">
        <v>81</v>
      </c>
      <c r="NK256" t="s">
        <v>81</v>
      </c>
      <c r="NL256" t="s">
        <v>81</v>
      </c>
      <c r="NM256" t="s">
        <v>81</v>
      </c>
      <c r="NN256" t="s">
        <v>81</v>
      </c>
      <c r="NO256" t="s">
        <v>81</v>
      </c>
      <c r="NP256" t="s">
        <v>81</v>
      </c>
      <c r="NQ256" t="s">
        <v>81</v>
      </c>
      <c r="NR256" t="s">
        <v>81</v>
      </c>
      <c r="NS256" t="s">
        <v>81</v>
      </c>
      <c r="NT256" t="s">
        <v>81</v>
      </c>
      <c r="NU256" t="s">
        <v>81</v>
      </c>
      <c r="NV256" t="s">
        <v>81</v>
      </c>
      <c r="NW256" t="s">
        <v>81</v>
      </c>
      <c r="NX256" t="s">
        <v>81</v>
      </c>
      <c r="NY256" t="s">
        <v>81</v>
      </c>
      <c r="NZ256" t="s">
        <v>81</v>
      </c>
      <c r="OA256" t="s">
        <v>81</v>
      </c>
      <c r="OB256" t="s">
        <v>81</v>
      </c>
      <c r="OC256" t="s">
        <v>81</v>
      </c>
      <c r="OD256" t="s">
        <v>81</v>
      </c>
      <c r="OE256" t="s">
        <v>81</v>
      </c>
      <c r="OF256" t="s">
        <v>81</v>
      </c>
      <c r="OG256" t="s">
        <v>81</v>
      </c>
      <c r="OH256" t="s">
        <v>81</v>
      </c>
      <c r="OI256" t="s">
        <v>81</v>
      </c>
      <c r="OJ256" t="s">
        <v>81</v>
      </c>
      <c r="OK256" t="s">
        <v>81</v>
      </c>
      <c r="OL256" t="s">
        <v>81</v>
      </c>
      <c r="OM256">
        <v>1</v>
      </c>
      <c r="ON256">
        <v>2</v>
      </c>
      <c r="OO256">
        <v>1</v>
      </c>
      <c r="OP256">
        <v>1</v>
      </c>
      <c r="OQ256">
        <v>2</v>
      </c>
      <c r="OR256">
        <v>1</v>
      </c>
      <c r="OS256" t="s">
        <v>81</v>
      </c>
      <c r="OT256" t="s">
        <v>81</v>
      </c>
      <c r="OU256" t="s">
        <v>81</v>
      </c>
      <c r="OV256" t="s">
        <v>81</v>
      </c>
      <c r="OW256" t="s">
        <v>81</v>
      </c>
      <c r="OX256" t="s">
        <v>81</v>
      </c>
      <c r="OY256" t="s">
        <v>81</v>
      </c>
      <c r="OZ256" t="s">
        <v>81</v>
      </c>
      <c r="PA256" t="s">
        <v>81</v>
      </c>
      <c r="PB256" t="s">
        <v>81</v>
      </c>
      <c r="PC256" t="s">
        <v>81</v>
      </c>
      <c r="PD256" t="s">
        <v>81</v>
      </c>
    </row>
    <row r="257" spans="1:421" s="72" customFormat="1" x14ac:dyDescent="0.35">
      <c r="A257" s="108">
        <v>4031228</v>
      </c>
      <c r="B257" s="108">
        <v>4</v>
      </c>
      <c r="C257" s="108">
        <v>3</v>
      </c>
      <c r="D257" s="108">
        <v>12</v>
      </c>
      <c r="E257" s="108" t="s">
        <v>2352</v>
      </c>
      <c r="F257" s="71">
        <v>3</v>
      </c>
      <c r="G257" s="71">
        <v>5</v>
      </c>
      <c r="H257" s="71">
        <v>5</v>
      </c>
      <c r="I257" s="71">
        <v>10</v>
      </c>
      <c r="J257" s="72" t="s">
        <v>81</v>
      </c>
      <c r="K257" s="71">
        <v>5</v>
      </c>
      <c r="L257" s="71">
        <v>35000</v>
      </c>
      <c r="M257" s="71">
        <v>7</v>
      </c>
      <c r="N257" s="71">
        <v>3</v>
      </c>
      <c r="O257" s="71">
        <v>3</v>
      </c>
      <c r="P257" s="71">
        <v>100</v>
      </c>
      <c r="Q257" s="72" t="s">
        <v>81</v>
      </c>
      <c r="R257" s="72" t="s">
        <v>81</v>
      </c>
      <c r="S257" s="71">
        <v>1000</v>
      </c>
      <c r="T257" s="71">
        <v>17</v>
      </c>
      <c r="U257" s="71">
        <v>1</v>
      </c>
      <c r="V257" s="71">
        <v>1</v>
      </c>
      <c r="W257" s="71">
        <v>15</v>
      </c>
      <c r="X257" s="72" t="s">
        <v>81</v>
      </c>
      <c r="Y257" s="72" t="s">
        <v>81</v>
      </c>
      <c r="Z257" s="71">
        <v>5000</v>
      </c>
      <c r="AA257" s="71">
        <v>4</v>
      </c>
      <c r="AB257" s="71">
        <v>2</v>
      </c>
      <c r="AC257" s="71">
        <v>2</v>
      </c>
      <c r="AD257" s="71">
        <v>5</v>
      </c>
      <c r="AE257" s="72" t="s">
        <v>81</v>
      </c>
      <c r="AF257" s="72" t="s">
        <v>81</v>
      </c>
      <c r="AG257" s="71">
        <v>15000</v>
      </c>
      <c r="AH257" s="71">
        <v>8</v>
      </c>
      <c r="AI257" s="71">
        <v>3</v>
      </c>
      <c r="AJ257" s="71">
        <v>3</v>
      </c>
      <c r="AK257" s="70" t="s">
        <v>81</v>
      </c>
      <c r="AL257" s="72" t="s">
        <v>81</v>
      </c>
      <c r="AM257" s="72" t="s">
        <v>81</v>
      </c>
      <c r="AN257" s="72" t="s">
        <v>81</v>
      </c>
      <c r="AO257" s="72" t="s">
        <v>81</v>
      </c>
      <c r="AP257" s="72" t="s">
        <v>81</v>
      </c>
      <c r="AQ257" s="72" t="s">
        <v>81</v>
      </c>
      <c r="AR257" s="72" t="s">
        <v>81</v>
      </c>
      <c r="AS257" s="72" t="s">
        <v>81</v>
      </c>
      <c r="AT257" s="72" t="s">
        <v>81</v>
      </c>
      <c r="AU257" s="72" t="s">
        <v>81</v>
      </c>
      <c r="AV257" s="72">
        <v>5</v>
      </c>
      <c r="AW257" s="72" t="s">
        <v>81</v>
      </c>
      <c r="AX257" s="72" t="s">
        <v>81</v>
      </c>
      <c r="AY257" s="72" t="s">
        <v>81</v>
      </c>
      <c r="AZ257" s="72" t="s">
        <v>81</v>
      </c>
      <c r="BA257" s="72" t="s">
        <v>81</v>
      </c>
      <c r="BB257" s="72" t="s">
        <v>81</v>
      </c>
      <c r="BC257" s="72" t="s">
        <v>81</v>
      </c>
      <c r="BD257" s="72" t="s">
        <v>81</v>
      </c>
      <c r="BE257" s="72" t="s">
        <v>81</v>
      </c>
      <c r="BF257" s="72" t="s">
        <v>81</v>
      </c>
      <c r="BG257" s="72" t="s">
        <v>81</v>
      </c>
      <c r="BH257" s="72" t="s">
        <v>81</v>
      </c>
      <c r="BI257" s="72" t="s">
        <v>81</v>
      </c>
      <c r="BJ257" s="72" t="s">
        <v>81</v>
      </c>
      <c r="BK257" s="72" t="s">
        <v>81</v>
      </c>
      <c r="BL257" s="72" t="s">
        <v>81</v>
      </c>
      <c r="BM257" s="72" t="s">
        <v>81</v>
      </c>
      <c r="BN257" s="72" t="s">
        <v>81</v>
      </c>
      <c r="BO257" s="72" t="s">
        <v>81</v>
      </c>
      <c r="BP257" s="72" t="s">
        <v>81</v>
      </c>
      <c r="BQ257" s="72" t="s">
        <v>81</v>
      </c>
      <c r="BR257" s="72" t="s">
        <v>81</v>
      </c>
      <c r="BS257" s="72" t="s">
        <v>81</v>
      </c>
      <c r="BT257" s="72" t="s">
        <v>81</v>
      </c>
      <c r="BU257" s="27">
        <v>0</v>
      </c>
      <c r="BV257" s="72" t="s">
        <v>81</v>
      </c>
      <c r="BW257" s="72" t="s">
        <v>81</v>
      </c>
      <c r="BX257" s="72" t="s">
        <v>81</v>
      </c>
      <c r="BY257" s="72" t="s">
        <v>81</v>
      </c>
      <c r="BZ257" s="72" t="s">
        <v>81</v>
      </c>
      <c r="CA257" s="72" t="s">
        <v>81</v>
      </c>
      <c r="CB257" s="72" t="s">
        <v>81</v>
      </c>
      <c r="CC257" s="72" t="s">
        <v>81</v>
      </c>
      <c r="CD257" s="72" t="s">
        <v>81</v>
      </c>
      <c r="CE257" s="72" t="s">
        <v>81</v>
      </c>
      <c r="CF257" s="72" t="s">
        <v>81</v>
      </c>
      <c r="CG257" s="72" t="s">
        <v>81</v>
      </c>
      <c r="CH257" s="72" t="s">
        <v>81</v>
      </c>
      <c r="CI257" s="72" t="s">
        <v>81</v>
      </c>
      <c r="CJ257" s="72" t="s">
        <v>81</v>
      </c>
      <c r="CK257" s="72" t="s">
        <v>81</v>
      </c>
      <c r="CL257" s="72" t="s">
        <v>81</v>
      </c>
      <c r="CM257" s="72" t="s">
        <v>81</v>
      </c>
      <c r="CN257" s="72" t="s">
        <v>81</v>
      </c>
      <c r="CO257" s="72" t="s">
        <v>81</v>
      </c>
      <c r="CP257" s="72" t="s">
        <v>81</v>
      </c>
      <c r="CQ257" s="72" t="s">
        <v>81</v>
      </c>
      <c r="CR257" s="72" t="s">
        <v>81</v>
      </c>
      <c r="CS257" s="72" t="s">
        <v>81</v>
      </c>
      <c r="CT257" s="72" t="s">
        <v>81</v>
      </c>
      <c r="CU257" s="72" t="s">
        <v>81</v>
      </c>
      <c r="CV257" s="72" t="s">
        <v>81</v>
      </c>
      <c r="CW257" s="72" t="s">
        <v>81</v>
      </c>
      <c r="CX257" s="72" t="s">
        <v>81</v>
      </c>
      <c r="CY257" s="72" t="s">
        <v>81</v>
      </c>
      <c r="CZ257" s="72" t="s">
        <v>81</v>
      </c>
      <c r="DA257" s="72" t="s">
        <v>81</v>
      </c>
      <c r="DB257" s="72" t="s">
        <v>81</v>
      </c>
      <c r="DC257" s="72" t="s">
        <v>81</v>
      </c>
      <c r="DD257" s="72" t="s">
        <v>81</v>
      </c>
      <c r="DE257" s="72" t="s">
        <v>81</v>
      </c>
      <c r="DF257" s="72" t="s">
        <v>81</v>
      </c>
      <c r="DG257" s="72" t="s">
        <v>81</v>
      </c>
      <c r="DH257" s="72" t="s">
        <v>81</v>
      </c>
      <c r="DI257" s="72" t="s">
        <v>81</v>
      </c>
      <c r="DJ257" s="72" t="s">
        <v>81</v>
      </c>
      <c r="DK257" s="72" t="s">
        <v>81</v>
      </c>
      <c r="DL257" s="72" t="s">
        <v>81</v>
      </c>
      <c r="DM257" s="72" t="s">
        <v>81</v>
      </c>
      <c r="DN257" s="72" t="s">
        <v>81</v>
      </c>
      <c r="DO257" s="72" t="s">
        <v>81</v>
      </c>
      <c r="DP257" s="72" t="s">
        <v>81</v>
      </c>
      <c r="DQ257" s="72" t="s">
        <v>81</v>
      </c>
      <c r="DR257" s="72" t="s">
        <v>81</v>
      </c>
      <c r="DS257" s="72" t="s">
        <v>81</v>
      </c>
      <c r="DT257" s="72" t="s">
        <v>81</v>
      </c>
      <c r="DU257" s="72" t="s">
        <v>81</v>
      </c>
      <c r="DV257" s="72" t="s">
        <v>81</v>
      </c>
      <c r="DW257" s="72" t="s">
        <v>81</v>
      </c>
      <c r="DX257" s="72" t="s">
        <v>81</v>
      </c>
      <c r="DY257" s="72" t="s">
        <v>81</v>
      </c>
      <c r="DZ257" s="72" t="s">
        <v>81</v>
      </c>
      <c r="EA257" s="72" t="s">
        <v>81</v>
      </c>
      <c r="EB257" s="72" t="s">
        <v>81</v>
      </c>
      <c r="EC257" s="72" t="s">
        <v>81</v>
      </c>
      <c r="ED257" s="72" t="s">
        <v>81</v>
      </c>
      <c r="EE257" s="72" t="s">
        <v>81</v>
      </c>
      <c r="EF257" s="72" t="s">
        <v>81</v>
      </c>
      <c r="EG257" s="72" t="s">
        <v>81</v>
      </c>
      <c r="EH257" s="72" t="s">
        <v>81</v>
      </c>
      <c r="EI257" s="72" t="s">
        <v>81</v>
      </c>
      <c r="EJ257" s="72" t="s">
        <v>81</v>
      </c>
      <c r="EK257" s="72" t="s">
        <v>81</v>
      </c>
      <c r="EL257" s="72" t="s">
        <v>81</v>
      </c>
      <c r="EM257" s="72" t="s">
        <v>81</v>
      </c>
      <c r="EN257" s="72" t="s">
        <v>81</v>
      </c>
      <c r="EO257" s="72" t="s">
        <v>81</v>
      </c>
      <c r="EP257" s="72" t="s">
        <v>81</v>
      </c>
      <c r="EQ257" s="72" t="s">
        <v>81</v>
      </c>
      <c r="ER257" s="72" t="s">
        <v>81</v>
      </c>
      <c r="ES257" s="72" t="s">
        <v>81</v>
      </c>
      <c r="ET257" s="72" t="s">
        <v>81</v>
      </c>
      <c r="EU257" s="72" t="s">
        <v>81</v>
      </c>
      <c r="EV257" s="72" t="s">
        <v>81</v>
      </c>
      <c r="EW257" s="72" t="s">
        <v>81</v>
      </c>
      <c r="EX257" s="72" t="s">
        <v>81</v>
      </c>
      <c r="EY257" s="72" t="s">
        <v>81</v>
      </c>
      <c r="EZ257" s="72" t="s">
        <v>81</v>
      </c>
      <c r="FA257" s="72" t="s">
        <v>81</v>
      </c>
      <c r="FB257" s="72" t="s">
        <v>81</v>
      </c>
      <c r="FC257" s="72" t="s">
        <v>81</v>
      </c>
      <c r="FD257" s="72" t="s">
        <v>81</v>
      </c>
      <c r="FE257" s="72" t="s">
        <v>81</v>
      </c>
      <c r="FF257" s="72" t="s">
        <v>81</v>
      </c>
      <c r="FG257" s="72" t="s">
        <v>81</v>
      </c>
      <c r="FH257" s="72" t="s">
        <v>81</v>
      </c>
      <c r="FI257" s="72" t="s">
        <v>81</v>
      </c>
      <c r="FJ257" s="72" t="s">
        <v>81</v>
      </c>
      <c r="FK257" s="72" t="s">
        <v>81</v>
      </c>
      <c r="FL257" s="72" t="s">
        <v>81</v>
      </c>
      <c r="FM257" s="72" t="s">
        <v>81</v>
      </c>
      <c r="FN257" s="72" t="s">
        <v>81</v>
      </c>
      <c r="FO257" s="72" t="s">
        <v>81</v>
      </c>
      <c r="FP257" s="72" t="s">
        <v>81</v>
      </c>
      <c r="FQ257" s="72" t="s">
        <v>81</v>
      </c>
      <c r="FR257" s="72" t="s">
        <v>81</v>
      </c>
      <c r="FS257" s="72" t="s">
        <v>81</v>
      </c>
      <c r="FT257" s="72" t="s">
        <v>81</v>
      </c>
      <c r="FU257" s="72" t="s">
        <v>81</v>
      </c>
      <c r="FV257" s="72" t="s">
        <v>81</v>
      </c>
      <c r="FW257" s="72" t="s">
        <v>81</v>
      </c>
      <c r="FX257" s="72" t="s">
        <v>81</v>
      </c>
      <c r="FY257" s="72" t="s">
        <v>81</v>
      </c>
      <c r="FZ257" s="72" t="s">
        <v>81</v>
      </c>
      <c r="GA257" s="72" t="s">
        <v>81</v>
      </c>
      <c r="GB257" s="72" t="s">
        <v>81</v>
      </c>
      <c r="GC257" s="72" t="s">
        <v>81</v>
      </c>
      <c r="GD257" s="72" t="s">
        <v>81</v>
      </c>
      <c r="GE257" s="72" t="s">
        <v>81</v>
      </c>
      <c r="GF257" s="72" t="s">
        <v>81</v>
      </c>
      <c r="GG257" s="72" t="s">
        <v>81</v>
      </c>
      <c r="GH257" s="72" t="s">
        <v>81</v>
      </c>
      <c r="GI257" s="72" t="s">
        <v>81</v>
      </c>
      <c r="GJ257" s="72" t="s">
        <v>81</v>
      </c>
      <c r="GK257" s="72" t="s">
        <v>81</v>
      </c>
      <c r="GL257" s="72" t="s">
        <v>81</v>
      </c>
      <c r="GM257" s="72" t="s">
        <v>81</v>
      </c>
      <c r="GN257" s="72" t="s">
        <v>81</v>
      </c>
      <c r="GO257" s="72" t="s">
        <v>81</v>
      </c>
      <c r="GP257" s="72" t="s">
        <v>81</v>
      </c>
      <c r="GQ257" s="72" t="s">
        <v>81</v>
      </c>
      <c r="GR257" s="72" t="s">
        <v>81</v>
      </c>
      <c r="GS257" s="72" t="s">
        <v>81</v>
      </c>
      <c r="GT257" s="72" t="s">
        <v>81</v>
      </c>
      <c r="GU257" s="72" t="s">
        <v>81</v>
      </c>
      <c r="GV257" s="72" t="s">
        <v>81</v>
      </c>
      <c r="GW257" s="72" t="s">
        <v>81</v>
      </c>
      <c r="GX257" s="72" t="s">
        <v>81</v>
      </c>
      <c r="GY257" s="72" t="s">
        <v>81</v>
      </c>
      <c r="GZ257" s="72" t="s">
        <v>81</v>
      </c>
      <c r="HA257" s="72" t="s">
        <v>81</v>
      </c>
      <c r="HB257" s="72" t="s">
        <v>81</v>
      </c>
      <c r="HC257" s="72" t="s">
        <v>81</v>
      </c>
      <c r="HD257" s="72" t="s">
        <v>81</v>
      </c>
      <c r="HE257" s="72" t="s">
        <v>81</v>
      </c>
      <c r="HF257" s="72" t="s">
        <v>81</v>
      </c>
      <c r="HG257" s="72" t="s">
        <v>81</v>
      </c>
      <c r="HH257" s="72" t="s">
        <v>81</v>
      </c>
      <c r="HI257" s="72" t="s">
        <v>81</v>
      </c>
      <c r="HJ257" s="72" t="s">
        <v>81</v>
      </c>
      <c r="HK257" s="72" t="s">
        <v>81</v>
      </c>
      <c r="HL257" s="72" t="s">
        <v>81</v>
      </c>
      <c r="HM257" s="72" t="s">
        <v>81</v>
      </c>
      <c r="HN257" s="72" t="s">
        <v>81</v>
      </c>
      <c r="HO257" s="72" t="s">
        <v>81</v>
      </c>
      <c r="HP257" s="72" t="s">
        <v>81</v>
      </c>
      <c r="HQ257" s="72" t="s">
        <v>81</v>
      </c>
      <c r="HR257" s="72" t="s">
        <v>81</v>
      </c>
      <c r="HS257" s="72" t="s">
        <v>81</v>
      </c>
      <c r="HT257" s="72" t="s">
        <v>81</v>
      </c>
      <c r="HU257" s="72" t="s">
        <v>81</v>
      </c>
      <c r="HV257" s="72" t="s">
        <v>81</v>
      </c>
      <c r="HW257" s="72" t="s">
        <v>81</v>
      </c>
      <c r="HX257" s="72" t="s">
        <v>81</v>
      </c>
      <c r="HY257" s="72" t="s">
        <v>81</v>
      </c>
      <c r="HZ257" s="72" t="s">
        <v>81</v>
      </c>
      <c r="IA257" s="72" t="s">
        <v>81</v>
      </c>
      <c r="IB257" s="72" t="s">
        <v>81</v>
      </c>
      <c r="IC257" s="72" t="s">
        <v>81</v>
      </c>
      <c r="ID257" s="72" t="s">
        <v>81</v>
      </c>
      <c r="IE257" s="72" t="s">
        <v>81</v>
      </c>
      <c r="IF257" s="72" t="s">
        <v>81</v>
      </c>
      <c r="IG257" s="72" t="s">
        <v>81</v>
      </c>
      <c r="IH257" s="72" t="s">
        <v>81</v>
      </c>
      <c r="II257" s="72" t="s">
        <v>81</v>
      </c>
      <c r="IJ257" s="72" t="s">
        <v>81</v>
      </c>
      <c r="IK257" s="72" t="s">
        <v>81</v>
      </c>
      <c r="IL257" s="72" t="s">
        <v>81</v>
      </c>
      <c r="IM257" s="72" t="s">
        <v>81</v>
      </c>
      <c r="IN257" s="72" t="s">
        <v>81</v>
      </c>
      <c r="IO257" s="72" t="s">
        <v>81</v>
      </c>
      <c r="IP257" s="72" t="s">
        <v>81</v>
      </c>
      <c r="IQ257" s="72" t="s">
        <v>81</v>
      </c>
      <c r="IR257" s="72" t="s">
        <v>81</v>
      </c>
      <c r="IS257" s="72" t="s">
        <v>81</v>
      </c>
      <c r="IT257" s="72" t="s">
        <v>81</v>
      </c>
      <c r="IU257" s="72" t="s">
        <v>81</v>
      </c>
      <c r="IV257" s="72" t="s">
        <v>81</v>
      </c>
      <c r="IW257" s="72" t="s">
        <v>81</v>
      </c>
      <c r="IX257" s="72" t="s">
        <v>81</v>
      </c>
      <c r="IY257" s="72" t="s">
        <v>81</v>
      </c>
      <c r="IZ257" s="72" t="s">
        <v>81</v>
      </c>
      <c r="JA257" s="72" t="s">
        <v>81</v>
      </c>
      <c r="JB257" s="72" t="s">
        <v>81</v>
      </c>
      <c r="JC257" s="72" t="s">
        <v>81</v>
      </c>
      <c r="JD257" s="72" t="s">
        <v>81</v>
      </c>
      <c r="JE257" s="72" t="s">
        <v>81</v>
      </c>
      <c r="JF257" s="72" t="s">
        <v>81</v>
      </c>
      <c r="JG257" s="72" t="s">
        <v>81</v>
      </c>
      <c r="JH257" s="72" t="s">
        <v>81</v>
      </c>
      <c r="JI257" s="72" t="s">
        <v>81</v>
      </c>
      <c r="JJ257" s="72" t="s">
        <v>81</v>
      </c>
      <c r="JK257" s="72" t="s">
        <v>81</v>
      </c>
      <c r="JL257" s="72" t="s">
        <v>81</v>
      </c>
      <c r="JM257" s="72" t="s">
        <v>81</v>
      </c>
      <c r="JN257" s="72" t="s">
        <v>81</v>
      </c>
      <c r="JO257" s="72" t="s">
        <v>81</v>
      </c>
      <c r="JP257" s="72" t="s">
        <v>81</v>
      </c>
      <c r="JQ257" s="72" t="s">
        <v>81</v>
      </c>
      <c r="JR257" s="72" t="s">
        <v>81</v>
      </c>
      <c r="JS257" s="72" t="s">
        <v>81</v>
      </c>
      <c r="JT257" s="72" t="s">
        <v>81</v>
      </c>
      <c r="JU257" s="72" t="s">
        <v>81</v>
      </c>
      <c r="JV257" s="72" t="s">
        <v>81</v>
      </c>
      <c r="JW257" s="72" t="s">
        <v>81</v>
      </c>
      <c r="JX257" s="72" t="s">
        <v>81</v>
      </c>
      <c r="JY257" s="72" t="s">
        <v>81</v>
      </c>
      <c r="JZ257" s="72" t="s">
        <v>81</v>
      </c>
      <c r="KA257" s="72" t="s">
        <v>81</v>
      </c>
      <c r="KB257" s="72" t="s">
        <v>81</v>
      </c>
      <c r="KC257" s="72" t="s">
        <v>81</v>
      </c>
      <c r="KD257" s="72" t="s">
        <v>81</v>
      </c>
      <c r="KE257" s="72" t="s">
        <v>81</v>
      </c>
      <c r="KF257" s="72" t="s">
        <v>81</v>
      </c>
      <c r="KG257" s="72" t="s">
        <v>81</v>
      </c>
      <c r="KH257" s="72" t="s">
        <v>81</v>
      </c>
      <c r="KI257" s="72" t="s">
        <v>81</v>
      </c>
      <c r="KJ257" s="72" t="s">
        <v>81</v>
      </c>
      <c r="KK257" s="72" t="s">
        <v>81</v>
      </c>
      <c r="KL257" s="72" t="s">
        <v>81</v>
      </c>
      <c r="KM257" s="72" t="s">
        <v>81</v>
      </c>
      <c r="KN257" s="72" t="s">
        <v>81</v>
      </c>
      <c r="KO257" s="72" t="s">
        <v>81</v>
      </c>
      <c r="KP257" s="72" t="s">
        <v>81</v>
      </c>
      <c r="KQ257" s="72" t="s">
        <v>81</v>
      </c>
      <c r="KR257" s="72" t="s">
        <v>81</v>
      </c>
      <c r="KS257" s="72" t="s">
        <v>81</v>
      </c>
      <c r="KT257" s="72" t="s">
        <v>81</v>
      </c>
      <c r="KU257" s="72" t="s">
        <v>81</v>
      </c>
      <c r="KV257" s="72" t="s">
        <v>81</v>
      </c>
      <c r="KW257" s="72" t="s">
        <v>81</v>
      </c>
      <c r="KX257" s="72" t="s">
        <v>81</v>
      </c>
      <c r="KY257" s="72" t="s">
        <v>81</v>
      </c>
      <c r="KZ257" s="72" t="s">
        <v>81</v>
      </c>
      <c r="LA257" s="72" t="s">
        <v>81</v>
      </c>
      <c r="LB257" s="72" t="s">
        <v>81</v>
      </c>
      <c r="LC257" s="72" t="s">
        <v>81</v>
      </c>
      <c r="LD257" s="72" t="s">
        <v>81</v>
      </c>
      <c r="LE257" s="72" t="s">
        <v>81</v>
      </c>
      <c r="LF257" s="72" t="s">
        <v>81</v>
      </c>
      <c r="LG257" s="72" t="s">
        <v>81</v>
      </c>
      <c r="LH257" s="72" t="s">
        <v>81</v>
      </c>
      <c r="LI257" s="72" t="s">
        <v>81</v>
      </c>
      <c r="LJ257" s="72" t="s">
        <v>81</v>
      </c>
      <c r="LK257" s="72" t="s">
        <v>81</v>
      </c>
      <c r="LL257" s="72" t="s">
        <v>81</v>
      </c>
      <c r="LM257" s="72" t="s">
        <v>81</v>
      </c>
      <c r="LN257" s="72" t="s">
        <v>81</v>
      </c>
      <c r="LO257" s="72" t="s">
        <v>81</v>
      </c>
      <c r="LP257" s="72" t="s">
        <v>81</v>
      </c>
      <c r="LQ257" s="72" t="s">
        <v>81</v>
      </c>
      <c r="LR257" s="72" t="s">
        <v>81</v>
      </c>
      <c r="LS257" s="72" t="s">
        <v>81</v>
      </c>
      <c r="LT257" s="72" t="s">
        <v>81</v>
      </c>
      <c r="LU257" s="72" t="s">
        <v>81</v>
      </c>
      <c r="LV257" s="72" t="s">
        <v>81</v>
      </c>
      <c r="LW257" s="72" t="s">
        <v>81</v>
      </c>
      <c r="LX257" s="72" t="s">
        <v>81</v>
      </c>
      <c r="LY257" s="72" t="s">
        <v>81</v>
      </c>
      <c r="LZ257" s="72" t="s">
        <v>81</v>
      </c>
      <c r="MA257" s="72" t="s">
        <v>81</v>
      </c>
      <c r="MB257" s="72" t="s">
        <v>81</v>
      </c>
      <c r="MC257" s="72" t="s">
        <v>81</v>
      </c>
      <c r="MD257" s="72" t="s">
        <v>81</v>
      </c>
      <c r="ME257" s="72" t="s">
        <v>81</v>
      </c>
      <c r="MF257" s="72" t="s">
        <v>81</v>
      </c>
      <c r="MG257" s="72" t="s">
        <v>81</v>
      </c>
      <c r="MH257" s="72" t="s">
        <v>81</v>
      </c>
      <c r="MI257" s="72" t="s">
        <v>81</v>
      </c>
      <c r="MJ257" s="72" t="s">
        <v>81</v>
      </c>
      <c r="MK257" s="72" t="s">
        <v>81</v>
      </c>
      <c r="ML257" s="72" t="s">
        <v>81</v>
      </c>
      <c r="MM257" s="72" t="s">
        <v>81</v>
      </c>
      <c r="MN257" s="72" t="s">
        <v>81</v>
      </c>
      <c r="MO257" s="72" t="s">
        <v>81</v>
      </c>
      <c r="MP257" s="72" t="s">
        <v>81</v>
      </c>
      <c r="MQ257" s="72" t="s">
        <v>81</v>
      </c>
      <c r="MR257" s="72" t="s">
        <v>81</v>
      </c>
      <c r="MS257" s="72" t="s">
        <v>81</v>
      </c>
      <c r="MT257" s="72" t="s">
        <v>81</v>
      </c>
      <c r="MU257" s="72" t="s">
        <v>81</v>
      </c>
      <c r="MV257" s="72" t="s">
        <v>81</v>
      </c>
      <c r="MW257" s="72" t="s">
        <v>81</v>
      </c>
      <c r="MX257" s="72" t="s">
        <v>81</v>
      </c>
      <c r="MY257" s="72" t="s">
        <v>81</v>
      </c>
      <c r="MZ257" s="72" t="s">
        <v>81</v>
      </c>
      <c r="NA257" s="72" t="s">
        <v>81</v>
      </c>
      <c r="NB257" s="72" t="s">
        <v>81</v>
      </c>
      <c r="NC257" s="72" t="s">
        <v>81</v>
      </c>
      <c r="ND257" s="72" t="s">
        <v>81</v>
      </c>
      <c r="NE257" s="72" t="s">
        <v>81</v>
      </c>
      <c r="NF257" s="72" t="s">
        <v>81</v>
      </c>
      <c r="NG257" s="72" t="s">
        <v>81</v>
      </c>
      <c r="NH257" s="72" t="s">
        <v>81</v>
      </c>
      <c r="NI257" s="72" t="s">
        <v>81</v>
      </c>
      <c r="NJ257" s="72" t="s">
        <v>81</v>
      </c>
      <c r="NK257" s="72" t="s">
        <v>81</v>
      </c>
      <c r="NL257" s="72" t="s">
        <v>81</v>
      </c>
      <c r="NM257" s="72" t="s">
        <v>81</v>
      </c>
      <c r="NN257" s="72" t="s">
        <v>81</v>
      </c>
      <c r="NO257" s="72" t="s">
        <v>81</v>
      </c>
      <c r="NP257" s="72" t="s">
        <v>81</v>
      </c>
      <c r="NQ257" s="72" t="s">
        <v>81</v>
      </c>
      <c r="NR257" s="72" t="s">
        <v>81</v>
      </c>
      <c r="NS257" s="72" t="s">
        <v>81</v>
      </c>
      <c r="NT257" s="72" t="s">
        <v>81</v>
      </c>
      <c r="NU257" s="72" t="s">
        <v>81</v>
      </c>
      <c r="NV257" s="72" t="s">
        <v>81</v>
      </c>
      <c r="NW257" s="72" t="s">
        <v>81</v>
      </c>
      <c r="NX257" s="72" t="s">
        <v>81</v>
      </c>
      <c r="NY257" s="72" t="s">
        <v>81</v>
      </c>
      <c r="NZ257" s="72" t="s">
        <v>81</v>
      </c>
      <c r="OA257" s="72" t="s">
        <v>81</v>
      </c>
      <c r="OB257" s="72" t="s">
        <v>81</v>
      </c>
      <c r="OC257" s="72" t="s">
        <v>81</v>
      </c>
      <c r="OD257" s="72" t="s">
        <v>81</v>
      </c>
      <c r="OE257" s="72" t="s">
        <v>81</v>
      </c>
      <c r="OF257" s="72" t="s">
        <v>81</v>
      </c>
      <c r="OG257" s="72" t="s">
        <v>81</v>
      </c>
      <c r="OH257" s="72" t="s">
        <v>81</v>
      </c>
      <c r="OI257" s="72" t="s">
        <v>81</v>
      </c>
      <c r="OJ257" s="72" t="s">
        <v>81</v>
      </c>
      <c r="OK257" s="72" t="s">
        <v>81</v>
      </c>
      <c r="OL257" s="72" t="s">
        <v>81</v>
      </c>
      <c r="OM257" s="72">
        <v>1</v>
      </c>
      <c r="ON257" s="72">
        <v>2</v>
      </c>
      <c r="OO257" s="72">
        <v>1</v>
      </c>
      <c r="OP257" s="72">
        <v>0</v>
      </c>
      <c r="OQ257" s="72" t="s">
        <v>81</v>
      </c>
      <c r="OR257" s="72" t="s">
        <v>81</v>
      </c>
      <c r="OS257" s="72">
        <v>0</v>
      </c>
      <c r="OT257" s="72" t="s">
        <v>81</v>
      </c>
      <c r="OU257" s="72" t="s">
        <v>81</v>
      </c>
      <c r="OV257" s="72">
        <v>0</v>
      </c>
      <c r="OW257" s="72" t="s">
        <v>81</v>
      </c>
      <c r="OX257" s="72" t="s">
        <v>81</v>
      </c>
      <c r="OY257" s="72">
        <v>0</v>
      </c>
      <c r="OZ257" s="72" t="s">
        <v>81</v>
      </c>
      <c r="PA257" s="72" t="s">
        <v>81</v>
      </c>
      <c r="PB257" s="72" t="s">
        <v>81</v>
      </c>
      <c r="PC257" s="72" t="s">
        <v>81</v>
      </c>
      <c r="PD257" s="72" t="s">
        <v>81</v>
      </c>
    </row>
    <row r="258" spans="1:421" x14ac:dyDescent="0.35">
      <c r="A258" s="108">
        <v>4031229</v>
      </c>
      <c r="B258" s="108">
        <v>4</v>
      </c>
      <c r="C258" s="108">
        <v>3</v>
      </c>
      <c r="D258" s="108">
        <v>12</v>
      </c>
      <c r="E258" s="108" t="s">
        <v>2362</v>
      </c>
      <c r="F258" s="20">
        <v>7</v>
      </c>
      <c r="G258" s="20">
        <v>1</v>
      </c>
      <c r="H258" s="20">
        <v>1</v>
      </c>
      <c r="I258" s="20">
        <v>400</v>
      </c>
      <c r="J258" t="s">
        <v>81</v>
      </c>
      <c r="K258" t="s">
        <v>81</v>
      </c>
      <c r="L258" s="20">
        <v>1200</v>
      </c>
      <c r="M258" s="20">
        <v>17</v>
      </c>
      <c r="N258" s="20">
        <v>1</v>
      </c>
      <c r="O258" s="20">
        <v>1</v>
      </c>
      <c r="P258" s="20">
        <v>30</v>
      </c>
      <c r="Q258" t="s">
        <v>81</v>
      </c>
      <c r="R258" t="s">
        <v>81</v>
      </c>
      <c r="S258" s="20">
        <v>1200</v>
      </c>
      <c r="T258" s="20">
        <v>3</v>
      </c>
      <c r="U258" s="20">
        <v>4</v>
      </c>
      <c r="V258" s="20">
        <v>4</v>
      </c>
      <c r="W258" s="20">
        <v>2</v>
      </c>
      <c r="X258" t="s">
        <v>81</v>
      </c>
      <c r="Y258" t="s">
        <v>81</v>
      </c>
      <c r="Z258" s="20">
        <v>40000</v>
      </c>
      <c r="AA258" s="20">
        <v>8</v>
      </c>
      <c r="AB258" s="20">
        <v>3</v>
      </c>
      <c r="AC258" s="20">
        <v>3</v>
      </c>
      <c r="AD258" s="70" t="s">
        <v>81</v>
      </c>
      <c r="AE258" t="s">
        <v>81</v>
      </c>
      <c r="AF258" t="s">
        <v>81</v>
      </c>
      <c r="AG258" t="s">
        <v>81</v>
      </c>
      <c r="AH258" t="s">
        <v>81</v>
      </c>
      <c r="AI258" t="s">
        <v>81</v>
      </c>
      <c r="AJ258" t="s">
        <v>81</v>
      </c>
      <c r="AK258" t="s">
        <v>81</v>
      </c>
      <c r="AL258" t="s">
        <v>81</v>
      </c>
      <c r="AM258" t="s">
        <v>81</v>
      </c>
      <c r="AN258" t="s">
        <v>81</v>
      </c>
      <c r="AO258" t="s">
        <v>81</v>
      </c>
      <c r="AP258" t="s">
        <v>81</v>
      </c>
      <c r="AQ258" t="s">
        <v>81</v>
      </c>
      <c r="AR258" t="s">
        <v>81</v>
      </c>
      <c r="AS258" t="s">
        <v>81</v>
      </c>
      <c r="AT258" t="s">
        <v>81</v>
      </c>
      <c r="AU258" t="s">
        <v>81</v>
      </c>
      <c r="AV258">
        <v>4</v>
      </c>
      <c r="AW258">
        <v>35000</v>
      </c>
      <c r="AX258" t="s">
        <v>81</v>
      </c>
      <c r="AY258">
        <v>50000</v>
      </c>
      <c r="AZ258">
        <v>50000</v>
      </c>
      <c r="BA258" t="s">
        <v>81</v>
      </c>
      <c r="BB258" t="s">
        <v>81</v>
      </c>
      <c r="BC258" t="s">
        <v>81</v>
      </c>
      <c r="BD258" t="s">
        <v>81</v>
      </c>
      <c r="BE258" t="s">
        <v>81</v>
      </c>
      <c r="BF258" t="s">
        <v>81</v>
      </c>
      <c r="BG258" t="s">
        <v>81</v>
      </c>
      <c r="BH258" t="s">
        <v>81</v>
      </c>
      <c r="BI258">
        <v>40000</v>
      </c>
      <c r="BJ258" t="s">
        <v>81</v>
      </c>
      <c r="BK258" t="s">
        <v>81</v>
      </c>
      <c r="BL258" t="s">
        <v>81</v>
      </c>
      <c r="BM258" t="s">
        <v>81</v>
      </c>
      <c r="BN258" t="s">
        <v>81</v>
      </c>
      <c r="BO258" t="s">
        <v>81</v>
      </c>
      <c r="BP258" t="s">
        <v>81</v>
      </c>
      <c r="BQ258" t="s">
        <v>81</v>
      </c>
      <c r="BR258" t="s">
        <v>81</v>
      </c>
      <c r="BS258" t="s">
        <v>81</v>
      </c>
      <c r="BT258" t="s">
        <v>81</v>
      </c>
      <c r="BU258">
        <v>1</v>
      </c>
      <c r="BV258" t="s">
        <v>81</v>
      </c>
      <c r="BW258" t="s">
        <v>81</v>
      </c>
      <c r="BX258" t="s">
        <v>81</v>
      </c>
      <c r="BY258">
        <v>5</v>
      </c>
      <c r="BZ258" t="s">
        <v>81</v>
      </c>
      <c r="CA258" t="s">
        <v>81</v>
      </c>
      <c r="CB258" t="s">
        <v>81</v>
      </c>
      <c r="CC258" t="s">
        <v>81</v>
      </c>
      <c r="CD258" t="s">
        <v>81</v>
      </c>
      <c r="CE258" t="s">
        <v>81</v>
      </c>
      <c r="CF258" t="s">
        <v>81</v>
      </c>
      <c r="CG258" t="s">
        <v>81</v>
      </c>
      <c r="CH258" t="s">
        <v>81</v>
      </c>
      <c r="CI258" t="s">
        <v>81</v>
      </c>
      <c r="CJ258" t="s">
        <v>81</v>
      </c>
      <c r="CK258">
        <v>1</v>
      </c>
      <c r="CL258" t="s">
        <v>81</v>
      </c>
      <c r="CM258">
        <v>4</v>
      </c>
      <c r="CN258">
        <v>1</v>
      </c>
      <c r="CO258">
        <v>1</v>
      </c>
      <c r="CP258" t="s">
        <v>81</v>
      </c>
      <c r="CQ258" t="s">
        <v>81</v>
      </c>
      <c r="CR258" t="s">
        <v>81</v>
      </c>
      <c r="CS258">
        <v>8</v>
      </c>
      <c r="CT258" t="s">
        <v>81</v>
      </c>
      <c r="CU258" t="s">
        <v>81</v>
      </c>
      <c r="CV258" t="s">
        <v>81</v>
      </c>
      <c r="CW258" t="s">
        <v>81</v>
      </c>
      <c r="CX258" t="s">
        <v>81</v>
      </c>
      <c r="CY258" t="s">
        <v>81</v>
      </c>
      <c r="CZ258" t="s">
        <v>81</v>
      </c>
      <c r="DA258" t="s">
        <v>81</v>
      </c>
      <c r="DB258" t="s">
        <v>81</v>
      </c>
      <c r="DC258" t="s">
        <v>81</v>
      </c>
      <c r="DD258" t="s">
        <v>81</v>
      </c>
      <c r="DE258">
        <v>1</v>
      </c>
      <c r="DF258" t="s">
        <v>81</v>
      </c>
      <c r="DG258">
        <v>1</v>
      </c>
      <c r="DH258">
        <v>36</v>
      </c>
      <c r="DI258" t="s">
        <v>81</v>
      </c>
      <c r="DJ258" t="s">
        <v>81</v>
      </c>
      <c r="DK258" t="s">
        <v>81</v>
      </c>
      <c r="DL258" t="s">
        <v>81</v>
      </c>
      <c r="DM258" t="s">
        <v>81</v>
      </c>
      <c r="DN258">
        <v>1</v>
      </c>
      <c r="DO258" t="s">
        <v>81</v>
      </c>
      <c r="DP258" t="s">
        <v>81</v>
      </c>
      <c r="DQ258" t="s">
        <v>81</v>
      </c>
      <c r="DR258">
        <v>1</v>
      </c>
      <c r="DS258" t="s">
        <v>81</v>
      </c>
      <c r="DT258" t="s">
        <v>81</v>
      </c>
      <c r="DU258" t="s">
        <v>81</v>
      </c>
      <c r="DV258" t="s">
        <v>81</v>
      </c>
      <c r="DW258" t="s">
        <v>81</v>
      </c>
      <c r="DX258">
        <v>1</v>
      </c>
      <c r="DY258" t="s">
        <v>81</v>
      </c>
      <c r="DZ258" t="s">
        <v>81</v>
      </c>
      <c r="EA258" t="s">
        <v>81</v>
      </c>
      <c r="EB258">
        <v>3</v>
      </c>
      <c r="EC258" t="s">
        <v>81</v>
      </c>
      <c r="ED258" t="s">
        <v>81</v>
      </c>
      <c r="EE258" t="s">
        <v>81</v>
      </c>
      <c r="EF258" t="s">
        <v>81</v>
      </c>
      <c r="EG258" t="s">
        <v>81</v>
      </c>
      <c r="EH258" t="s">
        <v>81</v>
      </c>
      <c r="EI258" t="s">
        <v>81</v>
      </c>
      <c r="EJ258" t="s">
        <v>81</v>
      </c>
      <c r="EK258" t="s">
        <v>81</v>
      </c>
      <c r="EL258" t="s">
        <v>81</v>
      </c>
      <c r="EM258">
        <v>1</v>
      </c>
      <c r="EN258">
        <v>1</v>
      </c>
      <c r="EO258" t="s">
        <v>81</v>
      </c>
      <c r="EP258" t="s">
        <v>81</v>
      </c>
      <c r="EQ258">
        <v>3</v>
      </c>
      <c r="ER258" t="s">
        <v>81</v>
      </c>
      <c r="ES258" t="s">
        <v>81</v>
      </c>
      <c r="ET258" t="s">
        <v>81</v>
      </c>
      <c r="EU258" t="s">
        <v>81</v>
      </c>
      <c r="EV258" t="s">
        <v>81</v>
      </c>
      <c r="EW258" t="s">
        <v>81</v>
      </c>
      <c r="EX258" t="s">
        <v>81</v>
      </c>
      <c r="EY258" t="s">
        <v>81</v>
      </c>
      <c r="EZ258" t="s">
        <v>81</v>
      </c>
      <c r="FA258" t="s">
        <v>81</v>
      </c>
      <c r="FB258" t="s">
        <v>81</v>
      </c>
      <c r="FC258" t="s">
        <v>81</v>
      </c>
      <c r="FD258" t="s">
        <v>81</v>
      </c>
      <c r="FE258" t="s">
        <v>81</v>
      </c>
      <c r="FF258" t="s">
        <v>81</v>
      </c>
      <c r="FG258">
        <v>2</v>
      </c>
      <c r="FH258">
        <v>1</v>
      </c>
      <c r="FI258" t="s">
        <v>81</v>
      </c>
      <c r="FJ258" t="s">
        <v>81</v>
      </c>
      <c r="FK258">
        <v>10</v>
      </c>
      <c r="FL258" t="s">
        <v>81</v>
      </c>
      <c r="FM258" t="s">
        <v>81</v>
      </c>
      <c r="FN258" t="s">
        <v>81</v>
      </c>
      <c r="FO258" t="s">
        <v>81</v>
      </c>
      <c r="FP258" t="s">
        <v>81</v>
      </c>
      <c r="FQ258">
        <v>1</v>
      </c>
      <c r="FR258" t="s">
        <v>81</v>
      </c>
      <c r="FS258" t="s">
        <v>81</v>
      </c>
      <c r="FT258" t="s">
        <v>81</v>
      </c>
      <c r="FU258">
        <v>1</v>
      </c>
      <c r="FV258" t="s">
        <v>81</v>
      </c>
      <c r="FW258" t="s">
        <v>81</v>
      </c>
      <c r="FX258" t="s">
        <v>81</v>
      </c>
      <c r="FY258" t="s">
        <v>81</v>
      </c>
      <c r="FZ258" t="s">
        <v>81</v>
      </c>
      <c r="GA258">
        <v>1</v>
      </c>
      <c r="GB258" t="s">
        <v>81</v>
      </c>
      <c r="GC258" t="s">
        <v>81</v>
      </c>
      <c r="GD258" t="s">
        <v>81</v>
      </c>
      <c r="GE258">
        <v>5</v>
      </c>
      <c r="GF258" t="s">
        <v>81</v>
      </c>
      <c r="GG258" t="s">
        <v>81</v>
      </c>
      <c r="GH258" t="s">
        <v>81</v>
      </c>
      <c r="GI258" t="s">
        <v>81</v>
      </c>
      <c r="GJ258" t="s">
        <v>81</v>
      </c>
      <c r="GK258" t="s">
        <v>81</v>
      </c>
      <c r="GL258" t="s">
        <v>81</v>
      </c>
      <c r="GM258" t="s">
        <v>81</v>
      </c>
      <c r="GN258" t="s">
        <v>81</v>
      </c>
      <c r="GO258" t="s">
        <v>81</v>
      </c>
      <c r="GP258">
        <v>1</v>
      </c>
      <c r="GQ258">
        <v>1</v>
      </c>
      <c r="GR258" t="s">
        <v>81</v>
      </c>
      <c r="GS258">
        <v>4</v>
      </c>
      <c r="GT258">
        <v>1</v>
      </c>
      <c r="GU258" t="s">
        <v>81</v>
      </c>
      <c r="GV258" t="s">
        <v>81</v>
      </c>
      <c r="GW258" t="s">
        <v>81</v>
      </c>
      <c r="GX258" t="s">
        <v>81</v>
      </c>
      <c r="GY258" t="s">
        <v>81</v>
      </c>
      <c r="GZ258" t="s">
        <v>81</v>
      </c>
      <c r="HA258" t="s">
        <v>81</v>
      </c>
      <c r="HB258" t="s">
        <v>81</v>
      </c>
      <c r="HC258" t="s">
        <v>81</v>
      </c>
      <c r="HD258" t="s">
        <v>81</v>
      </c>
      <c r="HE258" t="s">
        <v>81</v>
      </c>
      <c r="HF258" t="s">
        <v>81</v>
      </c>
      <c r="HG258" t="s">
        <v>81</v>
      </c>
      <c r="HH258" t="s">
        <v>81</v>
      </c>
      <c r="HI258" t="s">
        <v>81</v>
      </c>
      <c r="HJ258" t="s">
        <v>81</v>
      </c>
      <c r="HK258">
        <v>1</v>
      </c>
      <c r="HL258" t="s">
        <v>81</v>
      </c>
      <c r="HM258">
        <v>1</v>
      </c>
      <c r="HN258">
        <v>36</v>
      </c>
      <c r="HO258" t="s">
        <v>81</v>
      </c>
      <c r="HP258" t="s">
        <v>81</v>
      </c>
      <c r="HQ258" t="s">
        <v>81</v>
      </c>
      <c r="HR258" t="s">
        <v>81</v>
      </c>
      <c r="HS258" t="s">
        <v>81</v>
      </c>
      <c r="HT258">
        <v>1</v>
      </c>
      <c r="HU258" t="s">
        <v>81</v>
      </c>
      <c r="HV258" t="s">
        <v>81</v>
      </c>
      <c r="HW258" t="s">
        <v>81</v>
      </c>
      <c r="HX258">
        <v>1</v>
      </c>
      <c r="HY258" t="s">
        <v>81</v>
      </c>
      <c r="HZ258" t="s">
        <v>81</v>
      </c>
      <c r="IA258" t="s">
        <v>81</v>
      </c>
      <c r="IB258" t="s">
        <v>81</v>
      </c>
      <c r="IC258" t="s">
        <v>81</v>
      </c>
      <c r="ID258" t="s">
        <v>81</v>
      </c>
      <c r="IE258" t="s">
        <v>81</v>
      </c>
      <c r="IF258" t="s">
        <v>81</v>
      </c>
      <c r="IG258" t="s">
        <v>81</v>
      </c>
      <c r="IH258" t="s">
        <v>81</v>
      </c>
      <c r="II258">
        <v>1</v>
      </c>
      <c r="IJ258" t="s">
        <v>81</v>
      </c>
      <c r="IK258" t="s">
        <v>81</v>
      </c>
      <c r="IL258" t="s">
        <v>81</v>
      </c>
      <c r="IM258">
        <v>1</v>
      </c>
      <c r="IN258" t="s">
        <v>81</v>
      </c>
      <c r="IO258" t="s">
        <v>81</v>
      </c>
      <c r="IP258" t="s">
        <v>81</v>
      </c>
      <c r="IQ258" t="s">
        <v>81</v>
      </c>
      <c r="IR258" t="s">
        <v>81</v>
      </c>
      <c r="IS258" t="s">
        <v>81</v>
      </c>
      <c r="IT258" t="s">
        <v>81</v>
      </c>
      <c r="IU258" t="s">
        <v>81</v>
      </c>
      <c r="IV258" t="s">
        <v>81</v>
      </c>
      <c r="IW258" t="s">
        <v>81</v>
      </c>
      <c r="IX258" t="s">
        <v>81</v>
      </c>
      <c r="IY258" t="s">
        <v>81</v>
      </c>
      <c r="IZ258" t="s">
        <v>81</v>
      </c>
      <c r="JA258" t="s">
        <v>81</v>
      </c>
      <c r="JB258" t="s">
        <v>81</v>
      </c>
      <c r="JC258" t="s">
        <v>81</v>
      </c>
      <c r="JD258" t="s">
        <v>81</v>
      </c>
      <c r="JE258" t="s">
        <v>81</v>
      </c>
      <c r="JF258" t="s">
        <v>81</v>
      </c>
      <c r="JG258" t="s">
        <v>81</v>
      </c>
      <c r="JH258" t="s">
        <v>81</v>
      </c>
      <c r="JI258" t="s">
        <v>81</v>
      </c>
      <c r="JJ258" t="s">
        <v>81</v>
      </c>
      <c r="JK258" t="s">
        <v>81</v>
      </c>
      <c r="JL258" t="s">
        <v>81</v>
      </c>
      <c r="JM258" t="s">
        <v>81</v>
      </c>
      <c r="JN258">
        <v>1</v>
      </c>
      <c r="JO258">
        <v>6</v>
      </c>
      <c r="JP258">
        <v>6</v>
      </c>
      <c r="JQ258">
        <v>1</v>
      </c>
      <c r="JR258" t="s">
        <v>81</v>
      </c>
      <c r="JS258" t="s">
        <v>81</v>
      </c>
      <c r="JT258" t="s">
        <v>81</v>
      </c>
      <c r="JU258" t="s">
        <v>81</v>
      </c>
      <c r="JV258" t="s">
        <v>81</v>
      </c>
      <c r="JW258">
        <v>1</v>
      </c>
      <c r="JX258" t="s">
        <v>81</v>
      </c>
      <c r="JY258" t="s">
        <v>81</v>
      </c>
      <c r="JZ258" t="s">
        <v>81</v>
      </c>
      <c r="KA258">
        <v>1</v>
      </c>
      <c r="KB258" t="s">
        <v>81</v>
      </c>
      <c r="KC258" t="s">
        <v>81</v>
      </c>
      <c r="KD258" t="s">
        <v>81</v>
      </c>
      <c r="KE258" t="s">
        <v>81</v>
      </c>
      <c r="KF258" t="s">
        <v>81</v>
      </c>
      <c r="KG258" t="s">
        <v>81</v>
      </c>
      <c r="KH258" t="s">
        <v>81</v>
      </c>
      <c r="KI258" t="s">
        <v>81</v>
      </c>
      <c r="KJ258" t="s">
        <v>81</v>
      </c>
      <c r="KK258" t="s">
        <v>81</v>
      </c>
      <c r="KL258" t="s">
        <v>81</v>
      </c>
      <c r="KM258" t="s">
        <v>81</v>
      </c>
      <c r="KN258" t="s">
        <v>81</v>
      </c>
      <c r="KO258" t="s">
        <v>81</v>
      </c>
      <c r="KP258" t="s">
        <v>81</v>
      </c>
      <c r="KQ258" t="s">
        <v>81</v>
      </c>
      <c r="KR258" t="s">
        <v>81</v>
      </c>
      <c r="KS258" t="s">
        <v>81</v>
      </c>
      <c r="KT258" t="s">
        <v>81</v>
      </c>
      <c r="KU258" t="s">
        <v>81</v>
      </c>
      <c r="KV258" t="s">
        <v>81</v>
      </c>
      <c r="KW258" t="s">
        <v>81</v>
      </c>
      <c r="KX258" t="s">
        <v>81</v>
      </c>
      <c r="KY258" t="s">
        <v>81</v>
      </c>
      <c r="KZ258" t="s">
        <v>81</v>
      </c>
      <c r="LA258" t="s">
        <v>81</v>
      </c>
      <c r="LB258" t="s">
        <v>81</v>
      </c>
      <c r="LC258" t="s">
        <v>81</v>
      </c>
      <c r="LD258" t="s">
        <v>81</v>
      </c>
      <c r="LE258" t="s">
        <v>81</v>
      </c>
      <c r="LF258" t="s">
        <v>81</v>
      </c>
      <c r="LG258" t="s">
        <v>81</v>
      </c>
      <c r="LH258" t="s">
        <v>81</v>
      </c>
      <c r="LI258" t="s">
        <v>81</v>
      </c>
      <c r="LJ258" t="s">
        <v>81</v>
      </c>
      <c r="LK258" t="s">
        <v>81</v>
      </c>
      <c r="LL258" t="s">
        <v>81</v>
      </c>
      <c r="LM258" t="s">
        <v>81</v>
      </c>
      <c r="LN258" t="s">
        <v>81</v>
      </c>
      <c r="LO258" t="s">
        <v>81</v>
      </c>
      <c r="LP258" t="s">
        <v>81</v>
      </c>
      <c r="LQ258" t="s">
        <v>81</v>
      </c>
      <c r="LR258" t="s">
        <v>81</v>
      </c>
      <c r="LS258" t="s">
        <v>81</v>
      </c>
      <c r="LT258" t="s">
        <v>81</v>
      </c>
      <c r="LU258" t="s">
        <v>81</v>
      </c>
      <c r="LV258" t="s">
        <v>81</v>
      </c>
      <c r="LW258" t="s">
        <v>81</v>
      </c>
      <c r="LX258" t="s">
        <v>81</v>
      </c>
      <c r="LY258" t="s">
        <v>81</v>
      </c>
      <c r="LZ258" t="s">
        <v>81</v>
      </c>
      <c r="MA258" t="s">
        <v>81</v>
      </c>
      <c r="MB258" t="s">
        <v>81</v>
      </c>
      <c r="MC258" t="s">
        <v>81</v>
      </c>
      <c r="MD258" t="s">
        <v>81</v>
      </c>
      <c r="ME258" t="s">
        <v>81</v>
      </c>
      <c r="MF258" t="s">
        <v>81</v>
      </c>
      <c r="MG258" t="s">
        <v>81</v>
      </c>
      <c r="MH258" t="s">
        <v>81</v>
      </c>
      <c r="MI258" t="s">
        <v>81</v>
      </c>
      <c r="MJ258" t="s">
        <v>81</v>
      </c>
      <c r="MK258" t="s">
        <v>81</v>
      </c>
      <c r="ML258" t="s">
        <v>81</v>
      </c>
      <c r="MM258" t="s">
        <v>81</v>
      </c>
      <c r="MN258" t="s">
        <v>81</v>
      </c>
      <c r="MO258" t="s">
        <v>81</v>
      </c>
      <c r="MP258" t="s">
        <v>81</v>
      </c>
      <c r="MQ258" t="s">
        <v>81</v>
      </c>
      <c r="MR258" t="s">
        <v>81</v>
      </c>
      <c r="MS258" t="s">
        <v>81</v>
      </c>
      <c r="MT258" t="s">
        <v>81</v>
      </c>
      <c r="MU258" t="s">
        <v>81</v>
      </c>
      <c r="MV258" t="s">
        <v>81</v>
      </c>
      <c r="MW258" t="s">
        <v>81</v>
      </c>
      <c r="MX258" t="s">
        <v>81</v>
      </c>
      <c r="MY258" t="s">
        <v>81</v>
      </c>
      <c r="MZ258" t="s">
        <v>81</v>
      </c>
      <c r="NA258" t="s">
        <v>81</v>
      </c>
      <c r="NB258" t="s">
        <v>81</v>
      </c>
      <c r="NC258" t="s">
        <v>81</v>
      </c>
      <c r="ND258" t="s">
        <v>81</v>
      </c>
      <c r="NE258" t="s">
        <v>81</v>
      </c>
      <c r="NF258" t="s">
        <v>81</v>
      </c>
      <c r="NG258" t="s">
        <v>81</v>
      </c>
      <c r="NH258" t="s">
        <v>81</v>
      </c>
      <c r="NI258" t="s">
        <v>81</v>
      </c>
      <c r="NJ258" t="s">
        <v>81</v>
      </c>
      <c r="NK258" t="s">
        <v>81</v>
      </c>
      <c r="NL258" t="s">
        <v>81</v>
      </c>
      <c r="NM258" t="s">
        <v>81</v>
      </c>
      <c r="NN258" t="s">
        <v>81</v>
      </c>
      <c r="NO258" t="s">
        <v>81</v>
      </c>
      <c r="NP258" t="s">
        <v>81</v>
      </c>
      <c r="NQ258" t="s">
        <v>81</v>
      </c>
      <c r="NR258" t="s">
        <v>81</v>
      </c>
      <c r="NS258" t="s">
        <v>81</v>
      </c>
      <c r="NT258" t="s">
        <v>81</v>
      </c>
      <c r="NU258" t="s">
        <v>81</v>
      </c>
      <c r="NV258" t="s">
        <v>81</v>
      </c>
      <c r="NW258" t="s">
        <v>81</v>
      </c>
      <c r="NX258" t="s">
        <v>81</v>
      </c>
      <c r="NY258" t="s">
        <v>81</v>
      </c>
      <c r="NZ258" t="s">
        <v>81</v>
      </c>
      <c r="OA258" t="s">
        <v>81</v>
      </c>
      <c r="OB258" t="s">
        <v>81</v>
      </c>
      <c r="OC258" t="s">
        <v>81</v>
      </c>
      <c r="OD258" t="s">
        <v>81</v>
      </c>
      <c r="OE258" t="s">
        <v>81</v>
      </c>
      <c r="OF258" t="s">
        <v>81</v>
      </c>
      <c r="OG258" t="s">
        <v>81</v>
      </c>
      <c r="OH258" t="s">
        <v>81</v>
      </c>
      <c r="OI258" t="s">
        <v>81</v>
      </c>
      <c r="OJ258" t="s">
        <v>81</v>
      </c>
      <c r="OK258" t="s">
        <v>81</v>
      </c>
      <c r="OL258" t="s">
        <v>81</v>
      </c>
      <c r="OM258">
        <v>0</v>
      </c>
      <c r="ON258" t="s">
        <v>81</v>
      </c>
      <c r="OO258" t="s">
        <v>81</v>
      </c>
      <c r="OP258">
        <v>0</v>
      </c>
      <c r="OQ258" t="s">
        <v>81</v>
      </c>
      <c r="OR258" t="s">
        <v>81</v>
      </c>
      <c r="OS258">
        <v>0</v>
      </c>
      <c r="OT258" t="s">
        <v>81</v>
      </c>
      <c r="OU258" t="s">
        <v>81</v>
      </c>
      <c r="OV258">
        <v>1</v>
      </c>
      <c r="OW258">
        <v>2</v>
      </c>
      <c r="OX258">
        <v>1</v>
      </c>
      <c r="OY258" t="s">
        <v>81</v>
      </c>
      <c r="OZ258" t="s">
        <v>81</v>
      </c>
      <c r="PA258" t="s">
        <v>81</v>
      </c>
      <c r="PB258" t="s">
        <v>81</v>
      </c>
      <c r="PC258" t="s">
        <v>81</v>
      </c>
      <c r="PD258" t="s">
        <v>81</v>
      </c>
    </row>
    <row r="259" spans="1:421" x14ac:dyDescent="0.35">
      <c r="A259" s="108">
        <v>4031230</v>
      </c>
      <c r="B259" s="108">
        <v>4</v>
      </c>
      <c r="C259" s="108">
        <v>3</v>
      </c>
      <c r="D259" s="108">
        <v>12</v>
      </c>
      <c r="E259" s="108" t="s">
        <v>2370</v>
      </c>
      <c r="F259" s="20">
        <v>3</v>
      </c>
      <c r="G259" s="20">
        <v>3</v>
      </c>
      <c r="H259" s="20">
        <v>3</v>
      </c>
      <c r="I259" s="20">
        <v>3</v>
      </c>
      <c r="J259" t="s">
        <v>81</v>
      </c>
      <c r="K259" s="20">
        <v>1</v>
      </c>
      <c r="L259" s="20">
        <v>20000</v>
      </c>
      <c r="M259" s="20">
        <v>7</v>
      </c>
      <c r="N259" s="20">
        <v>1</v>
      </c>
      <c r="O259" s="20">
        <v>1</v>
      </c>
      <c r="P259" s="20">
        <v>300</v>
      </c>
      <c r="Q259" t="s">
        <v>81</v>
      </c>
      <c r="R259" t="s">
        <v>81</v>
      </c>
      <c r="S259" s="20">
        <v>1500</v>
      </c>
      <c r="T259" s="20">
        <v>17</v>
      </c>
      <c r="U259" s="20">
        <v>1</v>
      </c>
      <c r="V259" s="20">
        <v>1</v>
      </c>
      <c r="W259" s="20">
        <v>100</v>
      </c>
      <c r="X259" t="s">
        <v>81</v>
      </c>
      <c r="Y259" t="s">
        <v>81</v>
      </c>
      <c r="Z259" s="20">
        <v>1000</v>
      </c>
      <c r="AA259" s="20">
        <v>8</v>
      </c>
      <c r="AB259" s="20">
        <v>1</v>
      </c>
      <c r="AC259" s="20">
        <v>1</v>
      </c>
      <c r="AD259" s="70" t="s">
        <v>81</v>
      </c>
      <c r="AE259" t="s">
        <v>81</v>
      </c>
      <c r="AF259" t="s">
        <v>81</v>
      </c>
      <c r="AG259" t="s">
        <v>81</v>
      </c>
      <c r="AH259" t="s">
        <v>81</v>
      </c>
      <c r="AI259" t="s">
        <v>81</v>
      </c>
      <c r="AJ259" t="s">
        <v>81</v>
      </c>
      <c r="AK259" t="s">
        <v>81</v>
      </c>
      <c r="AL259" t="s">
        <v>81</v>
      </c>
      <c r="AM259" t="s">
        <v>81</v>
      </c>
      <c r="AN259" t="s">
        <v>81</v>
      </c>
      <c r="AO259" t="s">
        <v>81</v>
      </c>
      <c r="AP259" t="s">
        <v>81</v>
      </c>
      <c r="AQ259" t="s">
        <v>81</v>
      </c>
      <c r="AR259" t="s">
        <v>81</v>
      </c>
      <c r="AS259" t="s">
        <v>81</v>
      </c>
      <c r="AT259" t="s">
        <v>81</v>
      </c>
      <c r="AU259" t="s">
        <v>81</v>
      </c>
      <c r="AV259">
        <v>4</v>
      </c>
      <c r="AW259" t="s">
        <v>81</v>
      </c>
      <c r="AX259" t="s">
        <v>81</v>
      </c>
      <c r="AY259" t="s">
        <v>81</v>
      </c>
      <c r="AZ259" t="s">
        <v>81</v>
      </c>
      <c r="BA259">
        <v>15000</v>
      </c>
      <c r="BB259" t="s">
        <v>81</v>
      </c>
      <c r="BC259">
        <v>40000</v>
      </c>
      <c r="BD259">
        <v>35000</v>
      </c>
      <c r="BE259">
        <v>25000</v>
      </c>
      <c r="BF259" t="s">
        <v>81</v>
      </c>
      <c r="BG259">
        <v>40000</v>
      </c>
      <c r="BH259">
        <v>35000</v>
      </c>
      <c r="BI259">
        <v>30000</v>
      </c>
      <c r="BJ259" t="s">
        <v>81</v>
      </c>
      <c r="BK259" t="s">
        <v>81</v>
      </c>
      <c r="BL259" t="s">
        <v>81</v>
      </c>
      <c r="BM259" t="s">
        <v>81</v>
      </c>
      <c r="BN259" t="s">
        <v>81</v>
      </c>
      <c r="BO259" t="s">
        <v>81</v>
      </c>
      <c r="BP259" t="s">
        <v>81</v>
      </c>
      <c r="BQ259" t="s">
        <v>81</v>
      </c>
      <c r="BR259" t="s">
        <v>81</v>
      </c>
      <c r="BS259" t="s">
        <v>81</v>
      </c>
      <c r="BT259" t="s">
        <v>81</v>
      </c>
      <c r="BU259" s="27">
        <v>0</v>
      </c>
      <c r="BV259">
        <v>2</v>
      </c>
      <c r="BW259" t="s">
        <v>81</v>
      </c>
      <c r="BX259">
        <v>2</v>
      </c>
      <c r="BY259">
        <v>1</v>
      </c>
      <c r="BZ259" t="s">
        <v>81</v>
      </c>
      <c r="CA259" t="s">
        <v>81</v>
      </c>
      <c r="CB259" t="s">
        <v>81</v>
      </c>
      <c r="CC259" t="s">
        <v>81</v>
      </c>
      <c r="CD259" t="s">
        <v>81</v>
      </c>
      <c r="CE259" t="s">
        <v>81</v>
      </c>
      <c r="CF259" t="s">
        <v>81</v>
      </c>
      <c r="CG259" t="s">
        <v>81</v>
      </c>
      <c r="CH259" t="s">
        <v>81</v>
      </c>
      <c r="CI259" t="s">
        <v>81</v>
      </c>
      <c r="CJ259" t="s">
        <v>81</v>
      </c>
      <c r="CK259">
        <v>2</v>
      </c>
      <c r="CL259" t="s">
        <v>81</v>
      </c>
      <c r="CM259">
        <v>2</v>
      </c>
      <c r="CN259">
        <v>1</v>
      </c>
      <c r="CO259" t="s">
        <v>81</v>
      </c>
      <c r="CP259" t="s">
        <v>81</v>
      </c>
      <c r="CQ259" t="s">
        <v>81</v>
      </c>
      <c r="CR259" t="s">
        <v>81</v>
      </c>
      <c r="CS259" t="s">
        <v>81</v>
      </c>
      <c r="CT259" t="s">
        <v>81</v>
      </c>
      <c r="CU259">
        <v>2</v>
      </c>
      <c r="CV259" t="s">
        <v>81</v>
      </c>
      <c r="CW259" t="s">
        <v>81</v>
      </c>
      <c r="CX259">
        <v>3</v>
      </c>
      <c r="CY259" t="s">
        <v>81</v>
      </c>
      <c r="CZ259" t="s">
        <v>81</v>
      </c>
      <c r="DA259" t="s">
        <v>81</v>
      </c>
      <c r="DB259" t="s">
        <v>81</v>
      </c>
      <c r="DC259" t="s">
        <v>81</v>
      </c>
      <c r="DD259" t="s">
        <v>81</v>
      </c>
      <c r="DE259">
        <v>2</v>
      </c>
      <c r="DF259" t="s">
        <v>81</v>
      </c>
      <c r="DG259" t="s">
        <v>81</v>
      </c>
      <c r="DH259">
        <v>7</v>
      </c>
      <c r="DI259" t="s">
        <v>81</v>
      </c>
      <c r="DJ259" t="s">
        <v>81</v>
      </c>
      <c r="DK259" t="s">
        <v>81</v>
      </c>
      <c r="DL259" t="s">
        <v>81</v>
      </c>
      <c r="DM259" t="s">
        <v>81</v>
      </c>
      <c r="DN259" t="s">
        <v>81</v>
      </c>
      <c r="DO259">
        <v>2</v>
      </c>
      <c r="DP259" t="s">
        <v>81</v>
      </c>
      <c r="DQ259" t="s">
        <v>81</v>
      </c>
      <c r="DR259">
        <v>1</v>
      </c>
      <c r="DS259" t="s">
        <v>81</v>
      </c>
      <c r="DT259" t="s">
        <v>81</v>
      </c>
      <c r="DU259" t="s">
        <v>81</v>
      </c>
      <c r="DV259" t="s">
        <v>81</v>
      </c>
      <c r="DW259" t="s">
        <v>81</v>
      </c>
      <c r="DX259" t="s">
        <v>81</v>
      </c>
      <c r="DY259">
        <v>2</v>
      </c>
      <c r="DZ259">
        <v>1</v>
      </c>
      <c r="EA259" t="s">
        <v>81</v>
      </c>
      <c r="EB259">
        <v>1</v>
      </c>
      <c r="EC259" t="s">
        <v>81</v>
      </c>
      <c r="ED259" t="s">
        <v>81</v>
      </c>
      <c r="EE259" t="s">
        <v>81</v>
      </c>
      <c r="EF259" t="s">
        <v>81</v>
      </c>
      <c r="EG259" t="s">
        <v>81</v>
      </c>
      <c r="EH259" t="s">
        <v>81</v>
      </c>
      <c r="EI259" t="s">
        <v>81</v>
      </c>
      <c r="EJ259" t="s">
        <v>81</v>
      </c>
      <c r="EK259" t="s">
        <v>81</v>
      </c>
      <c r="EL259" t="s">
        <v>81</v>
      </c>
      <c r="EM259" t="s">
        <v>81</v>
      </c>
      <c r="EN259">
        <v>2</v>
      </c>
      <c r="EO259" t="s">
        <v>81</v>
      </c>
      <c r="EP259">
        <v>4</v>
      </c>
      <c r="EQ259">
        <v>1</v>
      </c>
      <c r="ER259" t="s">
        <v>81</v>
      </c>
      <c r="ES259" t="s">
        <v>81</v>
      </c>
      <c r="ET259" t="s">
        <v>81</v>
      </c>
      <c r="EU259" t="s">
        <v>81</v>
      </c>
      <c r="EV259" t="s">
        <v>81</v>
      </c>
      <c r="EW259" t="s">
        <v>81</v>
      </c>
      <c r="EX259" t="s">
        <v>81</v>
      </c>
      <c r="EY259" t="s">
        <v>81</v>
      </c>
      <c r="EZ259" t="s">
        <v>81</v>
      </c>
      <c r="FA259" t="s">
        <v>81</v>
      </c>
      <c r="FB259" t="s">
        <v>81</v>
      </c>
      <c r="FC259" t="s">
        <v>81</v>
      </c>
      <c r="FD259" t="s">
        <v>81</v>
      </c>
      <c r="FE259" t="s">
        <v>81</v>
      </c>
      <c r="FF259" t="s">
        <v>81</v>
      </c>
      <c r="FG259" t="s">
        <v>81</v>
      </c>
      <c r="FH259">
        <v>2</v>
      </c>
      <c r="FI259" t="s">
        <v>81</v>
      </c>
      <c r="FJ259" t="s">
        <v>81</v>
      </c>
      <c r="FK259">
        <v>36</v>
      </c>
      <c r="FL259" t="s">
        <v>81</v>
      </c>
      <c r="FM259" t="s">
        <v>81</v>
      </c>
      <c r="FN259" t="s">
        <v>81</v>
      </c>
      <c r="FO259" t="s">
        <v>81</v>
      </c>
      <c r="FP259" t="s">
        <v>81</v>
      </c>
      <c r="FQ259" t="s">
        <v>81</v>
      </c>
      <c r="FR259">
        <v>2</v>
      </c>
      <c r="FS259" t="s">
        <v>81</v>
      </c>
      <c r="FT259" t="s">
        <v>81</v>
      </c>
      <c r="FU259">
        <v>1</v>
      </c>
      <c r="FV259" t="s">
        <v>81</v>
      </c>
      <c r="FW259" t="s">
        <v>81</v>
      </c>
      <c r="FX259" t="s">
        <v>81</v>
      </c>
      <c r="FY259" t="s">
        <v>81</v>
      </c>
      <c r="FZ259" t="s">
        <v>81</v>
      </c>
      <c r="GA259" t="s">
        <v>81</v>
      </c>
      <c r="GB259">
        <v>2</v>
      </c>
      <c r="GC259">
        <v>1</v>
      </c>
      <c r="GD259" t="s">
        <v>81</v>
      </c>
      <c r="GE259">
        <v>1</v>
      </c>
      <c r="GF259" t="s">
        <v>81</v>
      </c>
      <c r="GG259" t="s">
        <v>81</v>
      </c>
      <c r="GH259" t="s">
        <v>81</v>
      </c>
      <c r="GI259" t="s">
        <v>81</v>
      </c>
      <c r="GJ259" t="s">
        <v>81</v>
      </c>
      <c r="GK259" t="s">
        <v>81</v>
      </c>
      <c r="GL259" t="s">
        <v>81</v>
      </c>
      <c r="GM259" t="s">
        <v>81</v>
      </c>
      <c r="GN259" t="s">
        <v>81</v>
      </c>
      <c r="GO259" t="s">
        <v>81</v>
      </c>
      <c r="GP259" t="s">
        <v>81</v>
      </c>
      <c r="GQ259">
        <v>2</v>
      </c>
      <c r="GR259" t="s">
        <v>81</v>
      </c>
      <c r="GS259">
        <v>6</v>
      </c>
      <c r="GT259">
        <v>1</v>
      </c>
      <c r="GU259" t="s">
        <v>81</v>
      </c>
      <c r="GV259" t="s">
        <v>81</v>
      </c>
      <c r="GW259" t="s">
        <v>81</v>
      </c>
      <c r="GX259" t="s">
        <v>81</v>
      </c>
      <c r="GY259" t="s">
        <v>81</v>
      </c>
      <c r="GZ259" t="s">
        <v>81</v>
      </c>
      <c r="HA259" t="s">
        <v>81</v>
      </c>
      <c r="HB259" t="s">
        <v>81</v>
      </c>
      <c r="HC259" t="s">
        <v>81</v>
      </c>
      <c r="HD259" t="s">
        <v>81</v>
      </c>
      <c r="HE259" t="s">
        <v>81</v>
      </c>
      <c r="HF259" t="s">
        <v>81</v>
      </c>
      <c r="HG259" t="s">
        <v>81</v>
      </c>
      <c r="HH259" t="s">
        <v>81</v>
      </c>
      <c r="HI259" t="s">
        <v>81</v>
      </c>
      <c r="HJ259" t="s">
        <v>81</v>
      </c>
      <c r="HK259">
        <v>2</v>
      </c>
      <c r="HL259" t="s">
        <v>81</v>
      </c>
      <c r="HM259" t="s">
        <v>81</v>
      </c>
      <c r="HN259">
        <v>36</v>
      </c>
      <c r="HO259" t="s">
        <v>81</v>
      </c>
      <c r="HP259" t="s">
        <v>81</v>
      </c>
      <c r="HQ259" t="s">
        <v>81</v>
      </c>
      <c r="HR259" t="s">
        <v>81</v>
      </c>
      <c r="HS259" t="s">
        <v>81</v>
      </c>
      <c r="HT259" t="s">
        <v>81</v>
      </c>
      <c r="HU259">
        <v>2</v>
      </c>
      <c r="HV259" t="s">
        <v>81</v>
      </c>
      <c r="HW259" t="s">
        <v>81</v>
      </c>
      <c r="HX259">
        <v>1</v>
      </c>
      <c r="HY259" t="s">
        <v>81</v>
      </c>
      <c r="HZ259" t="s">
        <v>81</v>
      </c>
      <c r="IA259" t="s">
        <v>81</v>
      </c>
      <c r="IB259" t="s">
        <v>81</v>
      </c>
      <c r="IC259" t="s">
        <v>81</v>
      </c>
      <c r="ID259" t="s">
        <v>81</v>
      </c>
      <c r="IE259">
        <v>2</v>
      </c>
      <c r="IF259" t="s">
        <v>81</v>
      </c>
      <c r="IG259" t="s">
        <v>81</v>
      </c>
      <c r="IH259">
        <v>1</v>
      </c>
      <c r="II259" t="s">
        <v>81</v>
      </c>
      <c r="IJ259">
        <v>2</v>
      </c>
      <c r="IK259" t="s">
        <v>81</v>
      </c>
      <c r="IL259" t="s">
        <v>81</v>
      </c>
      <c r="IM259">
        <v>1</v>
      </c>
      <c r="IN259" t="s">
        <v>81</v>
      </c>
      <c r="IO259" t="s">
        <v>81</v>
      </c>
      <c r="IP259" t="s">
        <v>81</v>
      </c>
      <c r="IQ259" t="s">
        <v>81</v>
      </c>
      <c r="IR259" t="s">
        <v>81</v>
      </c>
      <c r="IS259" t="s">
        <v>81</v>
      </c>
      <c r="IT259" t="s">
        <v>81</v>
      </c>
      <c r="IU259" t="s">
        <v>81</v>
      </c>
      <c r="IV259" t="s">
        <v>81</v>
      </c>
      <c r="IW259" t="s">
        <v>81</v>
      </c>
      <c r="IX259" t="s">
        <v>81</v>
      </c>
      <c r="IY259" t="s">
        <v>81</v>
      </c>
      <c r="IZ259" t="s">
        <v>81</v>
      </c>
      <c r="JA259" t="s">
        <v>81</v>
      </c>
      <c r="JB259" t="s">
        <v>81</v>
      </c>
      <c r="JC259" t="s">
        <v>81</v>
      </c>
      <c r="JD259" t="s">
        <v>81</v>
      </c>
      <c r="JE259" t="s">
        <v>81</v>
      </c>
      <c r="JF259" t="s">
        <v>81</v>
      </c>
      <c r="JG259" t="s">
        <v>81</v>
      </c>
      <c r="JH259" t="s">
        <v>81</v>
      </c>
      <c r="JI259" t="s">
        <v>81</v>
      </c>
      <c r="JJ259" t="s">
        <v>81</v>
      </c>
      <c r="JK259" t="s">
        <v>81</v>
      </c>
      <c r="JL259" t="s">
        <v>81</v>
      </c>
      <c r="JM259" t="s">
        <v>81</v>
      </c>
      <c r="JN259">
        <v>2</v>
      </c>
      <c r="JO259">
        <v>2</v>
      </c>
      <c r="JP259">
        <v>3</v>
      </c>
      <c r="JQ259">
        <v>1</v>
      </c>
      <c r="JR259" t="s">
        <v>81</v>
      </c>
      <c r="JS259" t="s">
        <v>81</v>
      </c>
      <c r="JT259" t="s">
        <v>81</v>
      </c>
      <c r="JU259" t="s">
        <v>81</v>
      </c>
      <c r="JV259" t="s">
        <v>81</v>
      </c>
      <c r="JW259" t="s">
        <v>81</v>
      </c>
      <c r="JX259">
        <v>2</v>
      </c>
      <c r="JY259" t="s">
        <v>81</v>
      </c>
      <c r="JZ259" t="s">
        <v>81</v>
      </c>
      <c r="KA259">
        <v>1</v>
      </c>
      <c r="KB259" t="s">
        <v>81</v>
      </c>
      <c r="KC259" t="s">
        <v>81</v>
      </c>
      <c r="KD259" t="s">
        <v>81</v>
      </c>
      <c r="KE259" t="s">
        <v>81</v>
      </c>
      <c r="KF259" t="s">
        <v>81</v>
      </c>
      <c r="KG259" t="s">
        <v>81</v>
      </c>
      <c r="KH259" t="s">
        <v>81</v>
      </c>
      <c r="KI259" t="s">
        <v>81</v>
      </c>
      <c r="KJ259" t="s">
        <v>81</v>
      </c>
      <c r="KK259" t="s">
        <v>81</v>
      </c>
      <c r="KL259" t="s">
        <v>81</v>
      </c>
      <c r="KM259" t="s">
        <v>81</v>
      </c>
      <c r="KN259" t="s">
        <v>81</v>
      </c>
      <c r="KO259" t="s">
        <v>81</v>
      </c>
      <c r="KP259" t="s">
        <v>81</v>
      </c>
      <c r="KQ259" t="s">
        <v>81</v>
      </c>
      <c r="KR259" t="s">
        <v>81</v>
      </c>
      <c r="KS259" t="s">
        <v>81</v>
      </c>
      <c r="KT259" t="s">
        <v>81</v>
      </c>
      <c r="KU259" t="s">
        <v>81</v>
      </c>
      <c r="KV259" t="s">
        <v>81</v>
      </c>
      <c r="KW259" t="s">
        <v>81</v>
      </c>
      <c r="KX259" t="s">
        <v>81</v>
      </c>
      <c r="KY259" t="s">
        <v>81</v>
      </c>
      <c r="KZ259" t="s">
        <v>81</v>
      </c>
      <c r="LA259" t="s">
        <v>81</v>
      </c>
      <c r="LB259" t="s">
        <v>81</v>
      </c>
      <c r="LC259" t="s">
        <v>81</v>
      </c>
      <c r="LD259" t="s">
        <v>81</v>
      </c>
      <c r="LE259" t="s">
        <v>81</v>
      </c>
      <c r="LF259" t="s">
        <v>81</v>
      </c>
      <c r="LG259" t="s">
        <v>81</v>
      </c>
      <c r="LH259" t="s">
        <v>81</v>
      </c>
      <c r="LI259" t="s">
        <v>81</v>
      </c>
      <c r="LJ259" t="s">
        <v>81</v>
      </c>
      <c r="LK259" t="s">
        <v>81</v>
      </c>
      <c r="LL259" t="s">
        <v>81</v>
      </c>
      <c r="LM259" t="s">
        <v>81</v>
      </c>
      <c r="LN259" t="s">
        <v>81</v>
      </c>
      <c r="LO259" t="s">
        <v>81</v>
      </c>
      <c r="LP259" t="s">
        <v>81</v>
      </c>
      <c r="LQ259" t="s">
        <v>81</v>
      </c>
      <c r="LR259" t="s">
        <v>81</v>
      </c>
      <c r="LS259" t="s">
        <v>81</v>
      </c>
      <c r="LT259" t="s">
        <v>81</v>
      </c>
      <c r="LU259" t="s">
        <v>81</v>
      </c>
      <c r="LV259" t="s">
        <v>81</v>
      </c>
      <c r="LW259" t="s">
        <v>81</v>
      </c>
      <c r="LX259" t="s">
        <v>81</v>
      </c>
      <c r="LY259" t="s">
        <v>81</v>
      </c>
      <c r="LZ259" t="s">
        <v>81</v>
      </c>
      <c r="MA259" t="s">
        <v>81</v>
      </c>
      <c r="MB259" t="s">
        <v>81</v>
      </c>
      <c r="MC259" t="s">
        <v>81</v>
      </c>
      <c r="MD259" t="s">
        <v>81</v>
      </c>
      <c r="ME259" t="s">
        <v>81</v>
      </c>
      <c r="MF259" t="s">
        <v>81</v>
      </c>
      <c r="MG259" t="s">
        <v>81</v>
      </c>
      <c r="MH259" t="s">
        <v>81</v>
      </c>
      <c r="MI259" t="s">
        <v>81</v>
      </c>
      <c r="MJ259" t="s">
        <v>81</v>
      </c>
      <c r="MK259" t="s">
        <v>81</v>
      </c>
      <c r="ML259" t="s">
        <v>81</v>
      </c>
      <c r="MM259" t="s">
        <v>81</v>
      </c>
      <c r="MN259" t="s">
        <v>81</v>
      </c>
      <c r="MO259" t="s">
        <v>81</v>
      </c>
      <c r="MP259" t="s">
        <v>81</v>
      </c>
      <c r="MQ259" t="s">
        <v>81</v>
      </c>
      <c r="MR259" t="s">
        <v>81</v>
      </c>
      <c r="MS259" t="s">
        <v>81</v>
      </c>
      <c r="MT259" t="s">
        <v>81</v>
      </c>
      <c r="MU259" t="s">
        <v>81</v>
      </c>
      <c r="MV259" t="s">
        <v>81</v>
      </c>
      <c r="MW259" t="s">
        <v>81</v>
      </c>
      <c r="MX259" t="s">
        <v>81</v>
      </c>
      <c r="MY259" t="s">
        <v>81</v>
      </c>
      <c r="MZ259" t="s">
        <v>81</v>
      </c>
      <c r="NA259" t="s">
        <v>81</v>
      </c>
      <c r="NB259" t="s">
        <v>81</v>
      </c>
      <c r="NC259" t="s">
        <v>81</v>
      </c>
      <c r="ND259" t="s">
        <v>81</v>
      </c>
      <c r="NE259" t="s">
        <v>81</v>
      </c>
      <c r="NF259" t="s">
        <v>81</v>
      </c>
      <c r="NG259" t="s">
        <v>81</v>
      </c>
      <c r="NH259" t="s">
        <v>81</v>
      </c>
      <c r="NI259" t="s">
        <v>81</v>
      </c>
      <c r="NJ259" t="s">
        <v>81</v>
      </c>
      <c r="NK259" t="s">
        <v>81</v>
      </c>
      <c r="NL259" t="s">
        <v>81</v>
      </c>
      <c r="NM259" t="s">
        <v>81</v>
      </c>
      <c r="NN259" t="s">
        <v>81</v>
      </c>
      <c r="NO259" t="s">
        <v>81</v>
      </c>
      <c r="NP259" t="s">
        <v>81</v>
      </c>
      <c r="NQ259" t="s">
        <v>81</v>
      </c>
      <c r="NR259" t="s">
        <v>81</v>
      </c>
      <c r="NS259" t="s">
        <v>81</v>
      </c>
      <c r="NT259" t="s">
        <v>81</v>
      </c>
      <c r="NU259" t="s">
        <v>81</v>
      </c>
      <c r="NV259" t="s">
        <v>81</v>
      </c>
      <c r="NW259" t="s">
        <v>81</v>
      </c>
      <c r="NX259" t="s">
        <v>81</v>
      </c>
      <c r="NY259" t="s">
        <v>81</v>
      </c>
      <c r="NZ259" t="s">
        <v>81</v>
      </c>
      <c r="OA259" t="s">
        <v>81</v>
      </c>
      <c r="OB259" t="s">
        <v>81</v>
      </c>
      <c r="OC259" t="s">
        <v>81</v>
      </c>
      <c r="OD259" t="s">
        <v>81</v>
      </c>
      <c r="OE259" t="s">
        <v>81</v>
      </c>
      <c r="OF259" t="s">
        <v>81</v>
      </c>
      <c r="OG259" t="s">
        <v>81</v>
      </c>
      <c r="OH259" t="s">
        <v>81</v>
      </c>
      <c r="OI259" t="s">
        <v>81</v>
      </c>
      <c r="OJ259" t="s">
        <v>81</v>
      </c>
      <c r="OK259" t="s">
        <v>81</v>
      </c>
      <c r="OL259" t="s">
        <v>81</v>
      </c>
      <c r="OM259">
        <v>1</v>
      </c>
      <c r="ON259">
        <v>2</v>
      </c>
      <c r="OO259">
        <v>1</v>
      </c>
      <c r="OP259">
        <v>0</v>
      </c>
      <c r="OQ259" t="s">
        <v>81</v>
      </c>
      <c r="OR259" t="s">
        <v>81</v>
      </c>
      <c r="OS259">
        <v>0</v>
      </c>
      <c r="OT259" t="s">
        <v>81</v>
      </c>
      <c r="OU259" t="s">
        <v>81</v>
      </c>
      <c r="OV259">
        <v>1</v>
      </c>
      <c r="OW259">
        <v>2</v>
      </c>
      <c r="OX259">
        <v>1</v>
      </c>
      <c r="OY259" t="s">
        <v>81</v>
      </c>
      <c r="OZ259" t="s">
        <v>81</v>
      </c>
      <c r="PA259" t="s">
        <v>81</v>
      </c>
      <c r="PB259" t="s">
        <v>81</v>
      </c>
      <c r="PC259" t="s">
        <v>81</v>
      </c>
      <c r="PD259" t="s">
        <v>81</v>
      </c>
    </row>
    <row r="260" spans="1:421" x14ac:dyDescent="0.35">
      <c r="A260" s="108">
        <v>4031231</v>
      </c>
      <c r="B260" s="108">
        <v>4</v>
      </c>
      <c r="C260" s="108">
        <v>3</v>
      </c>
      <c r="D260" s="108">
        <v>12</v>
      </c>
      <c r="E260" s="108" t="s">
        <v>1203</v>
      </c>
      <c r="F260" s="20">
        <v>3</v>
      </c>
      <c r="G260" s="20">
        <v>3</v>
      </c>
      <c r="H260" s="20">
        <v>3</v>
      </c>
      <c r="I260" s="20">
        <v>4</v>
      </c>
      <c r="J260" s="20">
        <v>5</v>
      </c>
      <c r="K260" s="20">
        <v>1.5</v>
      </c>
      <c r="L260" s="20">
        <v>35000</v>
      </c>
      <c r="M260" s="20">
        <v>7</v>
      </c>
      <c r="N260" s="20">
        <v>1</v>
      </c>
      <c r="O260" s="20">
        <v>1</v>
      </c>
      <c r="P260" s="20">
        <v>300</v>
      </c>
      <c r="Q260" t="s">
        <v>81</v>
      </c>
      <c r="R260" t="s">
        <v>81</v>
      </c>
      <c r="S260" s="20">
        <v>800</v>
      </c>
      <c r="T260" s="20">
        <v>4</v>
      </c>
      <c r="U260" s="20">
        <v>1.5</v>
      </c>
      <c r="V260" s="20">
        <v>1.5</v>
      </c>
      <c r="W260" s="20">
        <v>6</v>
      </c>
      <c r="X260" t="s">
        <v>81</v>
      </c>
      <c r="Y260" s="20">
        <v>2.5000000000000001E-2</v>
      </c>
      <c r="Z260" s="20">
        <v>8000</v>
      </c>
      <c r="AA260" s="20">
        <v>17</v>
      </c>
      <c r="AB260" s="20">
        <v>0.5</v>
      </c>
      <c r="AC260" s="20">
        <v>0.50124999999999997</v>
      </c>
      <c r="AD260" s="20">
        <v>5</v>
      </c>
      <c r="AE260" t="s">
        <v>81</v>
      </c>
      <c r="AF260" s="20">
        <v>800</v>
      </c>
      <c r="AG260" s="20">
        <v>16</v>
      </c>
      <c r="AH260" s="20">
        <v>0.25</v>
      </c>
      <c r="AI260" s="20">
        <v>0.25</v>
      </c>
      <c r="AJ260" s="20">
        <v>400</v>
      </c>
      <c r="AK260" s="70" t="s">
        <v>81</v>
      </c>
      <c r="AL260" t="s">
        <v>81</v>
      </c>
      <c r="AM260" s="20">
        <v>200</v>
      </c>
      <c r="AN260" s="70" t="s">
        <v>81</v>
      </c>
      <c r="AO260" t="s">
        <v>81</v>
      </c>
      <c r="AP260" t="s">
        <v>81</v>
      </c>
      <c r="AQ260" t="s">
        <v>81</v>
      </c>
      <c r="AR260" t="s">
        <v>81</v>
      </c>
      <c r="AS260" t="s">
        <v>81</v>
      </c>
      <c r="AT260" t="s">
        <v>81</v>
      </c>
      <c r="AU260" t="s">
        <v>81</v>
      </c>
      <c r="AV260">
        <v>5</v>
      </c>
      <c r="AW260" t="s">
        <v>81</v>
      </c>
      <c r="AX260">
        <v>3000</v>
      </c>
      <c r="AY260" t="s">
        <v>81</v>
      </c>
      <c r="AZ260" t="s">
        <v>81</v>
      </c>
      <c r="BA260">
        <v>6000</v>
      </c>
      <c r="BB260">
        <v>15000</v>
      </c>
      <c r="BC260">
        <v>40000</v>
      </c>
      <c r="BD260" t="s">
        <v>81</v>
      </c>
      <c r="BE260" t="s">
        <v>81</v>
      </c>
      <c r="BF260" t="s">
        <v>81</v>
      </c>
      <c r="BG260" t="s">
        <v>81</v>
      </c>
      <c r="BH260" t="s">
        <v>81</v>
      </c>
      <c r="BI260">
        <v>13500</v>
      </c>
      <c r="BJ260">
        <v>10000</v>
      </c>
      <c r="BK260">
        <v>25000</v>
      </c>
      <c r="BL260" t="s">
        <v>81</v>
      </c>
      <c r="BM260">
        <v>10000</v>
      </c>
      <c r="BN260">
        <v>6000</v>
      </c>
      <c r="BO260">
        <v>30000</v>
      </c>
      <c r="BP260" t="s">
        <v>81</v>
      </c>
      <c r="BQ260" t="s">
        <v>81</v>
      </c>
      <c r="BR260" t="s">
        <v>81</v>
      </c>
      <c r="BS260" t="s">
        <v>81</v>
      </c>
      <c r="BT260" t="s">
        <v>81</v>
      </c>
      <c r="BU260">
        <v>1</v>
      </c>
      <c r="BV260">
        <v>1</v>
      </c>
      <c r="BW260" t="s">
        <v>81</v>
      </c>
      <c r="BX260" t="s">
        <v>81</v>
      </c>
      <c r="BY260">
        <v>1</v>
      </c>
      <c r="BZ260">
        <v>1</v>
      </c>
      <c r="CA260">
        <v>1</v>
      </c>
      <c r="CB260" t="s">
        <v>81</v>
      </c>
      <c r="CC260" t="s">
        <v>81</v>
      </c>
      <c r="CD260">
        <v>1</v>
      </c>
      <c r="CE260" t="s">
        <v>81</v>
      </c>
      <c r="CF260" t="s">
        <v>81</v>
      </c>
      <c r="CG260" t="s">
        <v>81</v>
      </c>
      <c r="CH260" t="s">
        <v>81</v>
      </c>
      <c r="CI260" t="s">
        <v>81</v>
      </c>
      <c r="CJ260" t="s">
        <v>81</v>
      </c>
      <c r="CK260" t="s">
        <v>81</v>
      </c>
      <c r="CL260" t="s">
        <v>81</v>
      </c>
      <c r="CM260" t="s">
        <v>81</v>
      </c>
      <c r="CN260" t="s">
        <v>81</v>
      </c>
      <c r="CO260">
        <v>1</v>
      </c>
      <c r="CP260" t="s">
        <v>81</v>
      </c>
      <c r="CQ260" t="s">
        <v>81</v>
      </c>
      <c r="CR260" t="s">
        <v>81</v>
      </c>
      <c r="CS260">
        <v>1</v>
      </c>
      <c r="CT260">
        <v>1</v>
      </c>
      <c r="CU260" t="s">
        <v>81</v>
      </c>
      <c r="CV260" t="s">
        <v>81</v>
      </c>
      <c r="CW260" t="s">
        <v>81</v>
      </c>
      <c r="CX260">
        <v>2</v>
      </c>
      <c r="CY260" t="s">
        <v>81</v>
      </c>
      <c r="CZ260" t="s">
        <v>81</v>
      </c>
      <c r="DA260" t="s">
        <v>81</v>
      </c>
      <c r="DB260" t="s">
        <v>81</v>
      </c>
      <c r="DC260" t="s">
        <v>81</v>
      </c>
      <c r="DD260">
        <v>1</v>
      </c>
      <c r="DE260">
        <v>1</v>
      </c>
      <c r="DF260" t="s">
        <v>81</v>
      </c>
      <c r="DG260">
        <v>8</v>
      </c>
      <c r="DH260">
        <v>1</v>
      </c>
      <c r="DI260" t="s">
        <v>81</v>
      </c>
      <c r="DJ260" t="s">
        <v>81</v>
      </c>
      <c r="DK260" t="s">
        <v>81</v>
      </c>
      <c r="DL260" t="s">
        <v>81</v>
      </c>
      <c r="DM260" t="s">
        <v>81</v>
      </c>
      <c r="DN260">
        <v>1</v>
      </c>
      <c r="DO260" t="s">
        <v>81</v>
      </c>
      <c r="DP260" t="s">
        <v>81</v>
      </c>
      <c r="DQ260" t="s">
        <v>81</v>
      </c>
      <c r="DR260">
        <v>2</v>
      </c>
      <c r="DS260" t="s">
        <v>81</v>
      </c>
      <c r="DT260" t="s">
        <v>81</v>
      </c>
      <c r="DU260" t="s">
        <v>81</v>
      </c>
      <c r="DV260" t="s">
        <v>81</v>
      </c>
      <c r="DW260" t="s">
        <v>81</v>
      </c>
      <c r="DX260">
        <v>1</v>
      </c>
      <c r="DY260">
        <v>1</v>
      </c>
      <c r="DZ260" t="s">
        <v>81</v>
      </c>
      <c r="EA260" t="s">
        <v>81</v>
      </c>
      <c r="EB260">
        <v>2</v>
      </c>
      <c r="EC260" t="s">
        <v>81</v>
      </c>
      <c r="ED260" t="s">
        <v>81</v>
      </c>
      <c r="EE260" t="s">
        <v>81</v>
      </c>
      <c r="EF260" t="s">
        <v>81</v>
      </c>
      <c r="EG260" t="s">
        <v>81</v>
      </c>
      <c r="EH260" t="s">
        <v>81</v>
      </c>
      <c r="EI260" t="s">
        <v>81</v>
      </c>
      <c r="EJ260" t="s">
        <v>81</v>
      </c>
      <c r="EK260" t="s">
        <v>81</v>
      </c>
      <c r="EL260" t="s">
        <v>81</v>
      </c>
      <c r="EM260">
        <v>1</v>
      </c>
      <c r="EN260">
        <v>1</v>
      </c>
      <c r="EO260" t="s">
        <v>81</v>
      </c>
      <c r="EP260">
        <v>3</v>
      </c>
      <c r="EQ260">
        <v>1</v>
      </c>
      <c r="ER260">
        <v>1</v>
      </c>
      <c r="ES260" t="s">
        <v>81</v>
      </c>
      <c r="ET260" t="s">
        <v>81</v>
      </c>
      <c r="EU260" t="s">
        <v>81</v>
      </c>
      <c r="EV260">
        <v>1</v>
      </c>
      <c r="EW260">
        <v>1</v>
      </c>
      <c r="EX260">
        <v>1</v>
      </c>
      <c r="EY260" t="s">
        <v>81</v>
      </c>
      <c r="EZ260" t="s">
        <v>81</v>
      </c>
      <c r="FA260">
        <v>2</v>
      </c>
      <c r="FB260" t="s">
        <v>81</v>
      </c>
      <c r="FC260" t="s">
        <v>81</v>
      </c>
      <c r="FD260" t="s">
        <v>81</v>
      </c>
      <c r="FE260" t="s">
        <v>81</v>
      </c>
      <c r="FF260" t="s">
        <v>81</v>
      </c>
      <c r="FG260">
        <v>1</v>
      </c>
      <c r="FH260">
        <v>1</v>
      </c>
      <c r="FI260" t="s">
        <v>81</v>
      </c>
      <c r="FJ260">
        <v>2</v>
      </c>
      <c r="FK260">
        <v>1</v>
      </c>
      <c r="FL260" t="s">
        <v>81</v>
      </c>
      <c r="FM260" t="s">
        <v>81</v>
      </c>
      <c r="FN260" t="s">
        <v>81</v>
      </c>
      <c r="FO260" t="s">
        <v>81</v>
      </c>
      <c r="FP260" t="s">
        <v>81</v>
      </c>
      <c r="FQ260">
        <v>1</v>
      </c>
      <c r="FR260" t="s">
        <v>81</v>
      </c>
      <c r="FS260" t="s">
        <v>81</v>
      </c>
      <c r="FT260" t="s">
        <v>81</v>
      </c>
      <c r="FU260">
        <v>1</v>
      </c>
      <c r="FV260" t="s">
        <v>81</v>
      </c>
      <c r="FW260" t="s">
        <v>81</v>
      </c>
      <c r="FX260" t="s">
        <v>81</v>
      </c>
      <c r="FY260" t="s">
        <v>81</v>
      </c>
      <c r="FZ260" t="s">
        <v>81</v>
      </c>
      <c r="GA260">
        <v>1</v>
      </c>
      <c r="GB260" t="s">
        <v>81</v>
      </c>
      <c r="GC260" t="s">
        <v>81</v>
      </c>
      <c r="GD260" t="s">
        <v>81</v>
      </c>
      <c r="GE260">
        <v>1</v>
      </c>
      <c r="GF260" t="s">
        <v>81</v>
      </c>
      <c r="GG260" t="s">
        <v>81</v>
      </c>
      <c r="GH260" t="s">
        <v>81</v>
      </c>
      <c r="GI260" t="s">
        <v>81</v>
      </c>
      <c r="GJ260" t="s">
        <v>81</v>
      </c>
      <c r="GK260" t="s">
        <v>81</v>
      </c>
      <c r="GL260" t="s">
        <v>81</v>
      </c>
      <c r="GM260" t="s">
        <v>81</v>
      </c>
      <c r="GN260" t="s">
        <v>81</v>
      </c>
      <c r="GO260" t="s">
        <v>81</v>
      </c>
      <c r="GP260" t="s">
        <v>81</v>
      </c>
      <c r="GQ260">
        <v>1</v>
      </c>
      <c r="GR260">
        <v>1</v>
      </c>
      <c r="GS260" t="s">
        <v>81</v>
      </c>
      <c r="GT260" t="s">
        <v>81</v>
      </c>
      <c r="GU260">
        <v>1</v>
      </c>
      <c r="GV260" t="s">
        <v>81</v>
      </c>
      <c r="GW260" t="s">
        <v>81</v>
      </c>
      <c r="GX260" t="s">
        <v>81</v>
      </c>
      <c r="GY260" t="s">
        <v>81</v>
      </c>
      <c r="GZ260" t="s">
        <v>81</v>
      </c>
      <c r="HA260" t="s">
        <v>81</v>
      </c>
      <c r="HB260" t="s">
        <v>81</v>
      </c>
      <c r="HC260" t="s">
        <v>81</v>
      </c>
      <c r="HD260" t="s">
        <v>81</v>
      </c>
      <c r="HE260" t="s">
        <v>81</v>
      </c>
      <c r="HF260" t="s">
        <v>81</v>
      </c>
      <c r="HG260" t="s">
        <v>81</v>
      </c>
      <c r="HH260" t="s">
        <v>81</v>
      </c>
      <c r="HI260" t="s">
        <v>81</v>
      </c>
      <c r="HJ260">
        <v>1</v>
      </c>
      <c r="HK260" t="s">
        <v>81</v>
      </c>
      <c r="HL260" t="s">
        <v>81</v>
      </c>
      <c r="HM260" t="s">
        <v>81</v>
      </c>
      <c r="HN260">
        <v>3</v>
      </c>
      <c r="HO260" t="s">
        <v>81</v>
      </c>
      <c r="HP260" t="s">
        <v>81</v>
      </c>
      <c r="HQ260" t="s">
        <v>81</v>
      </c>
      <c r="HR260" t="s">
        <v>81</v>
      </c>
      <c r="HS260" t="s">
        <v>81</v>
      </c>
      <c r="HT260">
        <v>1</v>
      </c>
      <c r="HU260" t="s">
        <v>81</v>
      </c>
      <c r="HV260" t="s">
        <v>81</v>
      </c>
      <c r="HW260" t="s">
        <v>81</v>
      </c>
      <c r="HX260">
        <v>2</v>
      </c>
      <c r="HY260" t="s">
        <v>81</v>
      </c>
      <c r="HZ260" t="s">
        <v>81</v>
      </c>
      <c r="IA260" t="s">
        <v>81</v>
      </c>
      <c r="IB260" t="s">
        <v>81</v>
      </c>
      <c r="IC260" t="s">
        <v>81</v>
      </c>
      <c r="ID260">
        <v>1</v>
      </c>
      <c r="IE260">
        <v>1</v>
      </c>
      <c r="IF260" t="s">
        <v>81</v>
      </c>
      <c r="IG260" t="s">
        <v>81</v>
      </c>
      <c r="IH260">
        <v>3</v>
      </c>
      <c r="II260" t="s">
        <v>81</v>
      </c>
      <c r="IJ260" t="s">
        <v>81</v>
      </c>
      <c r="IK260" t="s">
        <v>81</v>
      </c>
      <c r="IL260" t="s">
        <v>81</v>
      </c>
      <c r="IM260" t="s">
        <v>81</v>
      </c>
      <c r="IN260" t="s">
        <v>81</v>
      </c>
      <c r="IO260" t="s">
        <v>81</v>
      </c>
      <c r="IP260" t="s">
        <v>81</v>
      </c>
      <c r="IQ260" t="s">
        <v>81</v>
      </c>
      <c r="IR260" t="s">
        <v>81</v>
      </c>
      <c r="IS260">
        <v>1</v>
      </c>
      <c r="IT260">
        <v>1</v>
      </c>
      <c r="IU260" t="s">
        <v>81</v>
      </c>
      <c r="IV260">
        <v>3</v>
      </c>
      <c r="IW260">
        <v>1</v>
      </c>
      <c r="IX260">
        <v>1</v>
      </c>
      <c r="IY260" t="s">
        <v>81</v>
      </c>
      <c r="IZ260" t="s">
        <v>81</v>
      </c>
      <c r="JA260" t="s">
        <v>81</v>
      </c>
      <c r="JB260">
        <v>1</v>
      </c>
      <c r="JC260">
        <v>1</v>
      </c>
      <c r="JD260">
        <v>1</v>
      </c>
      <c r="JE260" t="s">
        <v>81</v>
      </c>
      <c r="JF260" t="s">
        <v>81</v>
      </c>
      <c r="JG260">
        <v>2</v>
      </c>
      <c r="JH260">
        <v>1</v>
      </c>
      <c r="JI260" t="s">
        <v>81</v>
      </c>
      <c r="JJ260" t="s">
        <v>81</v>
      </c>
      <c r="JK260" t="s">
        <v>81</v>
      </c>
      <c r="JL260">
        <v>1</v>
      </c>
      <c r="JM260">
        <v>1</v>
      </c>
      <c r="JN260">
        <v>1</v>
      </c>
      <c r="JO260" t="s">
        <v>81</v>
      </c>
      <c r="JP260">
        <v>2</v>
      </c>
      <c r="JQ260">
        <v>4</v>
      </c>
      <c r="JR260" t="s">
        <v>81</v>
      </c>
      <c r="JS260" t="s">
        <v>81</v>
      </c>
      <c r="JT260" t="s">
        <v>81</v>
      </c>
      <c r="JU260" t="s">
        <v>81</v>
      </c>
      <c r="JV260" t="s">
        <v>81</v>
      </c>
      <c r="JW260">
        <v>1</v>
      </c>
      <c r="JX260" t="s">
        <v>81</v>
      </c>
      <c r="JY260" t="s">
        <v>81</v>
      </c>
      <c r="JZ260" t="s">
        <v>81</v>
      </c>
      <c r="KA260">
        <v>1</v>
      </c>
      <c r="KB260" t="s">
        <v>81</v>
      </c>
      <c r="KC260" t="s">
        <v>81</v>
      </c>
      <c r="KD260" t="s">
        <v>81</v>
      </c>
      <c r="KE260" t="s">
        <v>81</v>
      </c>
      <c r="KF260" t="s">
        <v>81</v>
      </c>
      <c r="KG260">
        <v>1</v>
      </c>
      <c r="KH260">
        <v>1</v>
      </c>
      <c r="KI260" t="s">
        <v>81</v>
      </c>
      <c r="KJ260" t="s">
        <v>81</v>
      </c>
      <c r="KK260">
        <v>2</v>
      </c>
      <c r="KL260" t="s">
        <v>81</v>
      </c>
      <c r="KM260" t="s">
        <v>81</v>
      </c>
      <c r="KN260" t="s">
        <v>81</v>
      </c>
      <c r="KO260" t="s">
        <v>81</v>
      </c>
      <c r="KP260" t="s">
        <v>81</v>
      </c>
      <c r="KQ260" t="s">
        <v>81</v>
      </c>
      <c r="KR260" t="s">
        <v>81</v>
      </c>
      <c r="KS260" t="s">
        <v>81</v>
      </c>
      <c r="KT260" t="s">
        <v>81</v>
      </c>
      <c r="KU260" t="s">
        <v>81</v>
      </c>
      <c r="KV260">
        <v>1</v>
      </c>
      <c r="KW260" t="s">
        <v>81</v>
      </c>
      <c r="KX260">
        <v>3</v>
      </c>
      <c r="KY260" t="s">
        <v>81</v>
      </c>
      <c r="KZ260">
        <v>1</v>
      </c>
      <c r="LA260">
        <v>1</v>
      </c>
      <c r="LB260" t="s">
        <v>81</v>
      </c>
      <c r="LC260" t="s">
        <v>81</v>
      </c>
      <c r="LD260" t="s">
        <v>81</v>
      </c>
      <c r="LE260">
        <v>1</v>
      </c>
      <c r="LF260">
        <v>1</v>
      </c>
      <c r="LG260" t="s">
        <v>81</v>
      </c>
      <c r="LH260" t="s">
        <v>81</v>
      </c>
      <c r="LI260" t="s">
        <v>81</v>
      </c>
      <c r="LJ260">
        <v>3</v>
      </c>
      <c r="LK260">
        <v>1</v>
      </c>
      <c r="LL260" t="s">
        <v>81</v>
      </c>
      <c r="LM260" t="s">
        <v>81</v>
      </c>
      <c r="LN260" t="s">
        <v>81</v>
      </c>
      <c r="LO260">
        <v>1</v>
      </c>
      <c r="LP260">
        <v>1</v>
      </c>
      <c r="LQ260">
        <v>1</v>
      </c>
      <c r="LR260" t="s">
        <v>81</v>
      </c>
      <c r="LS260" t="s">
        <v>81</v>
      </c>
      <c r="LT260">
        <v>1</v>
      </c>
      <c r="LU260" t="s">
        <v>81</v>
      </c>
      <c r="LV260" t="s">
        <v>81</v>
      </c>
      <c r="LW260" t="s">
        <v>81</v>
      </c>
      <c r="LX260" t="s">
        <v>81</v>
      </c>
      <c r="LY260" t="s">
        <v>81</v>
      </c>
      <c r="LZ260">
        <v>1</v>
      </c>
      <c r="MA260" t="s">
        <v>81</v>
      </c>
      <c r="MB260" t="s">
        <v>81</v>
      </c>
      <c r="MC260" t="s">
        <v>81</v>
      </c>
      <c r="MD260">
        <v>1</v>
      </c>
      <c r="ME260" t="s">
        <v>81</v>
      </c>
      <c r="MF260" t="s">
        <v>81</v>
      </c>
      <c r="MG260" t="s">
        <v>81</v>
      </c>
      <c r="MH260" t="s">
        <v>81</v>
      </c>
      <c r="MI260" t="s">
        <v>81</v>
      </c>
      <c r="MJ260" t="s">
        <v>81</v>
      </c>
      <c r="MK260" t="s">
        <v>81</v>
      </c>
      <c r="ML260" t="s">
        <v>81</v>
      </c>
      <c r="MM260" t="s">
        <v>81</v>
      </c>
      <c r="MN260" t="s">
        <v>81</v>
      </c>
      <c r="MO260" t="s">
        <v>81</v>
      </c>
      <c r="MP260" t="s">
        <v>81</v>
      </c>
      <c r="MQ260" t="s">
        <v>81</v>
      </c>
      <c r="MR260" t="s">
        <v>81</v>
      </c>
      <c r="MS260" t="s">
        <v>81</v>
      </c>
      <c r="MT260" t="s">
        <v>81</v>
      </c>
      <c r="MU260" t="s">
        <v>81</v>
      </c>
      <c r="MV260" t="s">
        <v>81</v>
      </c>
      <c r="MW260" t="s">
        <v>81</v>
      </c>
      <c r="MX260" t="s">
        <v>81</v>
      </c>
      <c r="MY260" t="s">
        <v>81</v>
      </c>
      <c r="MZ260" t="s">
        <v>81</v>
      </c>
      <c r="NA260" t="s">
        <v>81</v>
      </c>
      <c r="NB260" t="s">
        <v>81</v>
      </c>
      <c r="NC260" t="s">
        <v>81</v>
      </c>
      <c r="ND260" t="s">
        <v>81</v>
      </c>
      <c r="NE260" t="s">
        <v>81</v>
      </c>
      <c r="NF260" t="s">
        <v>81</v>
      </c>
      <c r="NG260" t="s">
        <v>81</v>
      </c>
      <c r="NH260" t="s">
        <v>81</v>
      </c>
      <c r="NI260" t="s">
        <v>81</v>
      </c>
      <c r="NJ260" t="s">
        <v>81</v>
      </c>
      <c r="NK260" t="s">
        <v>81</v>
      </c>
      <c r="NL260" t="s">
        <v>81</v>
      </c>
      <c r="NM260" t="s">
        <v>81</v>
      </c>
      <c r="NN260" t="s">
        <v>81</v>
      </c>
      <c r="NO260" t="s">
        <v>81</v>
      </c>
      <c r="NP260" t="s">
        <v>81</v>
      </c>
      <c r="NQ260" t="s">
        <v>81</v>
      </c>
      <c r="NR260" t="s">
        <v>81</v>
      </c>
      <c r="NS260" t="s">
        <v>81</v>
      </c>
      <c r="NT260" t="s">
        <v>81</v>
      </c>
      <c r="NU260" t="s">
        <v>81</v>
      </c>
      <c r="NV260" t="s">
        <v>81</v>
      </c>
      <c r="NW260" t="s">
        <v>81</v>
      </c>
      <c r="NX260" t="s">
        <v>81</v>
      </c>
      <c r="NY260" t="s">
        <v>81</v>
      </c>
      <c r="NZ260" t="s">
        <v>81</v>
      </c>
      <c r="OA260" t="s">
        <v>81</v>
      </c>
      <c r="OB260" t="s">
        <v>81</v>
      </c>
      <c r="OC260" t="s">
        <v>81</v>
      </c>
      <c r="OD260" t="s">
        <v>81</v>
      </c>
      <c r="OE260" t="s">
        <v>81</v>
      </c>
      <c r="OF260" t="s">
        <v>81</v>
      </c>
      <c r="OG260" t="s">
        <v>81</v>
      </c>
      <c r="OH260" t="s">
        <v>81</v>
      </c>
      <c r="OI260" t="s">
        <v>81</v>
      </c>
      <c r="OJ260" t="s">
        <v>81</v>
      </c>
      <c r="OK260" t="s">
        <v>81</v>
      </c>
      <c r="OL260" t="s">
        <v>81</v>
      </c>
      <c r="OM260">
        <v>1</v>
      </c>
      <c r="ON260">
        <v>2</v>
      </c>
      <c r="OO260">
        <v>1</v>
      </c>
      <c r="OP260">
        <v>0</v>
      </c>
      <c r="OQ260" t="s">
        <v>81</v>
      </c>
      <c r="OR260" t="s">
        <v>81</v>
      </c>
      <c r="OS260">
        <v>1</v>
      </c>
      <c r="OT260">
        <v>2</v>
      </c>
      <c r="OU260">
        <v>1</v>
      </c>
      <c r="OV260">
        <v>1</v>
      </c>
      <c r="OW260">
        <v>1</v>
      </c>
      <c r="OX260">
        <v>24</v>
      </c>
      <c r="OY260">
        <v>0</v>
      </c>
      <c r="OZ260" t="s">
        <v>81</v>
      </c>
      <c r="PA260" t="s">
        <v>81</v>
      </c>
      <c r="PB260" t="s">
        <v>81</v>
      </c>
      <c r="PC260" t="s">
        <v>81</v>
      </c>
      <c r="PD260" t="s">
        <v>81</v>
      </c>
    </row>
    <row r="261" spans="1:421" x14ac:dyDescent="0.35">
      <c r="A261" s="20">
        <v>4031232</v>
      </c>
      <c r="B261" s="20">
        <v>4</v>
      </c>
      <c r="C261" s="20">
        <v>3</v>
      </c>
      <c r="D261" s="20">
        <v>12</v>
      </c>
      <c r="E261" s="20" t="s">
        <v>2387</v>
      </c>
      <c r="F261" s="20">
        <v>4</v>
      </c>
      <c r="G261" s="20">
        <v>2</v>
      </c>
      <c r="H261" s="20">
        <v>2</v>
      </c>
      <c r="I261" s="20">
        <v>2.5</v>
      </c>
      <c r="J261" t="s">
        <v>81</v>
      </c>
      <c r="K261" s="20">
        <v>0.25</v>
      </c>
      <c r="L261" s="20">
        <v>26000</v>
      </c>
      <c r="M261" s="20">
        <v>3</v>
      </c>
      <c r="N261" s="20">
        <v>2</v>
      </c>
      <c r="O261" s="20">
        <v>2</v>
      </c>
      <c r="P261" s="20">
        <v>2.5</v>
      </c>
      <c r="Q261" t="s">
        <v>81</v>
      </c>
      <c r="R261" s="20">
        <v>0.25</v>
      </c>
      <c r="S261" s="20">
        <v>40000</v>
      </c>
      <c r="T261" t="s">
        <v>81</v>
      </c>
      <c r="U261" t="s">
        <v>81</v>
      </c>
      <c r="V261" t="s">
        <v>81</v>
      </c>
      <c r="W261" t="s">
        <v>81</v>
      </c>
      <c r="X261" t="s">
        <v>81</v>
      </c>
      <c r="Y261" t="s">
        <v>81</v>
      </c>
      <c r="Z261" t="s">
        <v>81</v>
      </c>
      <c r="AA261" t="s">
        <v>81</v>
      </c>
      <c r="AB261" t="s">
        <v>81</v>
      </c>
      <c r="AC261" t="s">
        <v>81</v>
      </c>
      <c r="AD261" t="s">
        <v>81</v>
      </c>
      <c r="AE261" t="s">
        <v>81</v>
      </c>
      <c r="AF261" t="s">
        <v>81</v>
      </c>
      <c r="AG261" t="s">
        <v>81</v>
      </c>
      <c r="AH261" t="s">
        <v>81</v>
      </c>
      <c r="AI261" t="s">
        <v>81</v>
      </c>
      <c r="AJ261" t="s">
        <v>81</v>
      </c>
      <c r="AK261" t="s">
        <v>81</v>
      </c>
      <c r="AL261" t="s">
        <v>81</v>
      </c>
      <c r="AM261" t="s">
        <v>81</v>
      </c>
      <c r="AN261" t="s">
        <v>81</v>
      </c>
      <c r="AO261" t="s">
        <v>81</v>
      </c>
      <c r="AP261" t="s">
        <v>81</v>
      </c>
      <c r="AQ261" t="s">
        <v>81</v>
      </c>
      <c r="AR261" t="s">
        <v>81</v>
      </c>
      <c r="AS261" t="s">
        <v>81</v>
      </c>
      <c r="AT261" t="s">
        <v>81</v>
      </c>
      <c r="AU261" t="s">
        <v>81</v>
      </c>
      <c r="AV261">
        <v>2</v>
      </c>
      <c r="AW261" t="s">
        <v>81</v>
      </c>
      <c r="AX261" t="s">
        <v>81</v>
      </c>
      <c r="AY261" t="s">
        <v>81</v>
      </c>
      <c r="AZ261" t="s">
        <v>81</v>
      </c>
      <c r="BA261" t="s">
        <v>81</v>
      </c>
      <c r="BB261" t="s">
        <v>81</v>
      </c>
      <c r="BC261" t="s">
        <v>81</v>
      </c>
      <c r="BD261" t="s">
        <v>81</v>
      </c>
      <c r="BE261" t="s">
        <v>81</v>
      </c>
      <c r="BF261" t="s">
        <v>81</v>
      </c>
      <c r="BG261" t="s">
        <v>81</v>
      </c>
      <c r="BH261" t="s">
        <v>81</v>
      </c>
      <c r="BI261" t="s">
        <v>81</v>
      </c>
      <c r="BJ261" t="s">
        <v>81</v>
      </c>
      <c r="BK261" t="s">
        <v>81</v>
      </c>
      <c r="BL261" t="s">
        <v>81</v>
      </c>
      <c r="BM261" t="s">
        <v>81</v>
      </c>
      <c r="BN261" t="s">
        <v>81</v>
      </c>
      <c r="BO261" t="s">
        <v>81</v>
      </c>
      <c r="BP261" t="s">
        <v>81</v>
      </c>
      <c r="BQ261" t="s">
        <v>81</v>
      </c>
      <c r="BR261" t="s">
        <v>81</v>
      </c>
      <c r="BS261" t="s">
        <v>81</v>
      </c>
      <c r="BT261" t="s">
        <v>81</v>
      </c>
      <c r="BU261" s="27">
        <v>0</v>
      </c>
      <c r="BV261" t="s">
        <v>81</v>
      </c>
      <c r="BW261">
        <v>3</v>
      </c>
      <c r="BX261" t="s">
        <v>81</v>
      </c>
      <c r="BY261">
        <v>1</v>
      </c>
      <c r="BZ261" t="s">
        <v>81</v>
      </c>
      <c r="CA261" t="s">
        <v>81</v>
      </c>
      <c r="CB261" t="s">
        <v>81</v>
      </c>
      <c r="CC261" t="s">
        <v>81</v>
      </c>
      <c r="CD261" t="s">
        <v>81</v>
      </c>
      <c r="CE261" t="s">
        <v>81</v>
      </c>
      <c r="CF261" t="s">
        <v>81</v>
      </c>
      <c r="CG261" t="s">
        <v>81</v>
      </c>
      <c r="CH261" t="s">
        <v>81</v>
      </c>
      <c r="CI261" t="s">
        <v>81</v>
      </c>
      <c r="CJ261" t="s">
        <v>81</v>
      </c>
      <c r="CK261" t="s">
        <v>81</v>
      </c>
      <c r="CL261">
        <v>1</v>
      </c>
      <c r="CM261" t="s">
        <v>81</v>
      </c>
      <c r="CN261">
        <v>1</v>
      </c>
      <c r="CO261" t="s">
        <v>81</v>
      </c>
      <c r="CP261" t="s">
        <v>81</v>
      </c>
      <c r="CQ261" t="s">
        <v>81</v>
      </c>
      <c r="CR261" t="s">
        <v>81</v>
      </c>
      <c r="CS261" t="s">
        <v>81</v>
      </c>
      <c r="CT261" t="s">
        <v>81</v>
      </c>
      <c r="CU261" t="s">
        <v>81</v>
      </c>
      <c r="CV261" t="s">
        <v>81</v>
      </c>
      <c r="CW261">
        <v>10</v>
      </c>
      <c r="CX261">
        <v>1</v>
      </c>
      <c r="CY261" t="s">
        <v>81</v>
      </c>
      <c r="CZ261" t="s">
        <v>81</v>
      </c>
      <c r="DA261" t="s">
        <v>81</v>
      </c>
      <c r="DB261" t="s">
        <v>81</v>
      </c>
      <c r="DC261" t="s">
        <v>81</v>
      </c>
      <c r="DD261" t="s">
        <v>81</v>
      </c>
      <c r="DE261" t="s">
        <v>81</v>
      </c>
      <c r="DF261">
        <v>2</v>
      </c>
      <c r="DG261" t="s">
        <v>81</v>
      </c>
      <c r="DH261">
        <v>2</v>
      </c>
      <c r="DI261" t="s">
        <v>81</v>
      </c>
      <c r="DJ261" t="s">
        <v>81</v>
      </c>
      <c r="DK261" t="s">
        <v>81</v>
      </c>
      <c r="DL261" t="s">
        <v>81</v>
      </c>
      <c r="DM261" t="s">
        <v>81</v>
      </c>
      <c r="DN261" t="s">
        <v>81</v>
      </c>
      <c r="DO261" t="s">
        <v>81</v>
      </c>
      <c r="DP261">
        <v>2</v>
      </c>
      <c r="DQ261" t="s">
        <v>81</v>
      </c>
      <c r="DR261">
        <v>2</v>
      </c>
      <c r="DS261" t="s">
        <v>81</v>
      </c>
      <c r="DT261" t="s">
        <v>81</v>
      </c>
      <c r="DU261" t="s">
        <v>81</v>
      </c>
      <c r="DV261" t="s">
        <v>81</v>
      </c>
      <c r="DW261" t="s">
        <v>81</v>
      </c>
      <c r="DX261" t="s">
        <v>81</v>
      </c>
      <c r="DY261" t="s">
        <v>81</v>
      </c>
      <c r="DZ261">
        <v>3</v>
      </c>
      <c r="EA261" t="s">
        <v>81</v>
      </c>
      <c r="EB261">
        <v>1</v>
      </c>
      <c r="EC261" t="s">
        <v>81</v>
      </c>
      <c r="ED261" t="s">
        <v>81</v>
      </c>
      <c r="EE261" t="s">
        <v>81</v>
      </c>
      <c r="EF261" t="s">
        <v>81</v>
      </c>
      <c r="EG261" t="s">
        <v>81</v>
      </c>
      <c r="EH261" t="s">
        <v>81</v>
      </c>
      <c r="EI261" t="s">
        <v>81</v>
      </c>
      <c r="EJ261" t="s">
        <v>81</v>
      </c>
      <c r="EK261" t="s">
        <v>81</v>
      </c>
      <c r="EL261" t="s">
        <v>81</v>
      </c>
      <c r="EM261" t="s">
        <v>81</v>
      </c>
      <c r="EN261" t="s">
        <v>81</v>
      </c>
      <c r="EO261">
        <v>1</v>
      </c>
      <c r="EP261" t="s">
        <v>81</v>
      </c>
      <c r="EQ261">
        <v>1</v>
      </c>
      <c r="ER261" t="s">
        <v>81</v>
      </c>
      <c r="ES261" t="s">
        <v>81</v>
      </c>
      <c r="ET261" t="s">
        <v>81</v>
      </c>
      <c r="EU261" t="s">
        <v>81</v>
      </c>
      <c r="EV261" t="s">
        <v>81</v>
      </c>
      <c r="EW261" t="s">
        <v>81</v>
      </c>
      <c r="EX261" t="s">
        <v>81</v>
      </c>
      <c r="EY261" t="s">
        <v>81</v>
      </c>
      <c r="EZ261">
        <v>10</v>
      </c>
      <c r="FA261">
        <v>1</v>
      </c>
      <c r="FB261" t="s">
        <v>81</v>
      </c>
      <c r="FC261" t="s">
        <v>81</v>
      </c>
      <c r="FD261" t="s">
        <v>81</v>
      </c>
      <c r="FE261" t="s">
        <v>81</v>
      </c>
      <c r="FF261" t="s">
        <v>81</v>
      </c>
      <c r="FG261" t="s">
        <v>81</v>
      </c>
      <c r="FH261">
        <v>1</v>
      </c>
      <c r="FI261" t="s">
        <v>81</v>
      </c>
      <c r="FJ261" t="s">
        <v>81</v>
      </c>
      <c r="FK261">
        <v>3</v>
      </c>
      <c r="FL261" t="s">
        <v>81</v>
      </c>
      <c r="FM261" t="s">
        <v>81</v>
      </c>
      <c r="FN261" t="s">
        <v>81</v>
      </c>
      <c r="FO261" t="s">
        <v>81</v>
      </c>
      <c r="FP261" t="s">
        <v>81</v>
      </c>
      <c r="FQ261" t="s">
        <v>81</v>
      </c>
      <c r="FR261" t="s">
        <v>81</v>
      </c>
      <c r="FS261">
        <v>2</v>
      </c>
      <c r="FT261" t="s">
        <v>81</v>
      </c>
      <c r="FU261">
        <v>2</v>
      </c>
      <c r="FV261" t="s">
        <v>81</v>
      </c>
      <c r="FW261" t="s">
        <v>81</v>
      </c>
      <c r="FX261" t="s">
        <v>81</v>
      </c>
      <c r="FY261" t="s">
        <v>81</v>
      </c>
      <c r="FZ261" t="s">
        <v>81</v>
      </c>
      <c r="GA261" t="s">
        <v>81</v>
      </c>
      <c r="GB261" t="s">
        <v>81</v>
      </c>
      <c r="GC261" t="s">
        <v>81</v>
      </c>
      <c r="GD261" t="s">
        <v>81</v>
      </c>
      <c r="GE261" t="s">
        <v>81</v>
      </c>
      <c r="GF261" t="s">
        <v>81</v>
      </c>
      <c r="GG261" t="s">
        <v>81</v>
      </c>
      <c r="GH261" t="s">
        <v>81</v>
      </c>
      <c r="GI261" t="s">
        <v>81</v>
      </c>
      <c r="GJ261" t="s">
        <v>81</v>
      </c>
      <c r="GK261" t="s">
        <v>81</v>
      </c>
      <c r="GL261" t="s">
        <v>81</v>
      </c>
      <c r="GM261" t="s">
        <v>81</v>
      </c>
      <c r="GN261" t="s">
        <v>81</v>
      </c>
      <c r="GO261" t="s">
        <v>81</v>
      </c>
      <c r="GP261" t="s">
        <v>81</v>
      </c>
      <c r="GQ261" t="s">
        <v>81</v>
      </c>
      <c r="GR261" t="s">
        <v>81</v>
      </c>
      <c r="GS261" t="s">
        <v>81</v>
      </c>
      <c r="GT261" t="s">
        <v>81</v>
      </c>
      <c r="GU261" t="s">
        <v>81</v>
      </c>
      <c r="GV261" t="s">
        <v>81</v>
      </c>
      <c r="GW261" t="s">
        <v>81</v>
      </c>
      <c r="GX261" t="s">
        <v>81</v>
      </c>
      <c r="GY261" t="s">
        <v>81</v>
      </c>
      <c r="GZ261" t="s">
        <v>81</v>
      </c>
      <c r="HA261" t="s">
        <v>81</v>
      </c>
      <c r="HB261" t="s">
        <v>81</v>
      </c>
      <c r="HC261" t="s">
        <v>81</v>
      </c>
      <c r="HD261" t="s">
        <v>81</v>
      </c>
      <c r="HE261" t="s">
        <v>81</v>
      </c>
      <c r="HF261" t="s">
        <v>81</v>
      </c>
      <c r="HG261" t="s">
        <v>81</v>
      </c>
      <c r="HH261" t="s">
        <v>81</v>
      </c>
      <c r="HI261" t="s">
        <v>81</v>
      </c>
      <c r="HJ261" t="s">
        <v>81</v>
      </c>
      <c r="HK261" t="s">
        <v>81</v>
      </c>
      <c r="HL261" t="s">
        <v>81</v>
      </c>
      <c r="HM261" t="s">
        <v>81</v>
      </c>
      <c r="HN261" t="s">
        <v>81</v>
      </c>
      <c r="HO261" t="s">
        <v>81</v>
      </c>
      <c r="HP261" t="s">
        <v>81</v>
      </c>
      <c r="HQ261" t="s">
        <v>81</v>
      </c>
      <c r="HR261" t="s">
        <v>81</v>
      </c>
      <c r="HS261" t="s">
        <v>81</v>
      </c>
      <c r="HT261" t="s">
        <v>81</v>
      </c>
      <c r="HU261" t="s">
        <v>81</v>
      </c>
      <c r="HV261" t="s">
        <v>81</v>
      </c>
      <c r="HW261" t="s">
        <v>81</v>
      </c>
      <c r="HX261" t="s">
        <v>81</v>
      </c>
      <c r="HY261" t="s">
        <v>81</v>
      </c>
      <c r="HZ261" t="s">
        <v>81</v>
      </c>
      <c r="IA261" t="s">
        <v>81</v>
      </c>
      <c r="IB261" t="s">
        <v>81</v>
      </c>
      <c r="IC261" t="s">
        <v>81</v>
      </c>
      <c r="ID261" t="s">
        <v>81</v>
      </c>
      <c r="IE261" t="s">
        <v>81</v>
      </c>
      <c r="IF261" t="s">
        <v>81</v>
      </c>
      <c r="IG261" t="s">
        <v>81</v>
      </c>
      <c r="IH261" t="s">
        <v>81</v>
      </c>
      <c r="II261" t="s">
        <v>81</v>
      </c>
      <c r="IJ261" t="s">
        <v>81</v>
      </c>
      <c r="IK261" t="s">
        <v>81</v>
      </c>
      <c r="IL261" t="s">
        <v>81</v>
      </c>
      <c r="IM261" t="s">
        <v>81</v>
      </c>
      <c r="IN261" t="s">
        <v>81</v>
      </c>
      <c r="IO261" t="s">
        <v>81</v>
      </c>
      <c r="IP261" t="s">
        <v>81</v>
      </c>
      <c r="IQ261" t="s">
        <v>81</v>
      </c>
      <c r="IR261" t="s">
        <v>81</v>
      </c>
      <c r="IS261" t="s">
        <v>81</v>
      </c>
      <c r="IT261" t="s">
        <v>81</v>
      </c>
      <c r="IU261" t="s">
        <v>81</v>
      </c>
      <c r="IV261" t="s">
        <v>81</v>
      </c>
      <c r="IW261" t="s">
        <v>81</v>
      </c>
      <c r="IX261" t="s">
        <v>81</v>
      </c>
      <c r="IY261" t="s">
        <v>81</v>
      </c>
      <c r="IZ261" t="s">
        <v>81</v>
      </c>
      <c r="JA261" t="s">
        <v>81</v>
      </c>
      <c r="JB261" t="s">
        <v>81</v>
      </c>
      <c r="JC261" t="s">
        <v>81</v>
      </c>
      <c r="JD261" t="s">
        <v>81</v>
      </c>
      <c r="JE261" t="s">
        <v>81</v>
      </c>
      <c r="JF261" t="s">
        <v>81</v>
      </c>
      <c r="JG261" t="s">
        <v>81</v>
      </c>
      <c r="JH261" t="s">
        <v>81</v>
      </c>
      <c r="JI261" t="s">
        <v>81</v>
      </c>
      <c r="JJ261" t="s">
        <v>81</v>
      </c>
      <c r="JK261" t="s">
        <v>81</v>
      </c>
      <c r="JL261" t="s">
        <v>81</v>
      </c>
      <c r="JM261" t="s">
        <v>81</v>
      </c>
      <c r="JN261" t="s">
        <v>81</v>
      </c>
      <c r="JO261" t="s">
        <v>81</v>
      </c>
      <c r="JP261" t="s">
        <v>81</v>
      </c>
      <c r="JQ261" t="s">
        <v>81</v>
      </c>
      <c r="JR261" t="s">
        <v>81</v>
      </c>
      <c r="JS261" t="s">
        <v>81</v>
      </c>
      <c r="JT261" t="s">
        <v>81</v>
      </c>
      <c r="JU261" t="s">
        <v>81</v>
      </c>
      <c r="JV261" t="s">
        <v>81</v>
      </c>
      <c r="JW261" t="s">
        <v>81</v>
      </c>
      <c r="JX261" t="s">
        <v>81</v>
      </c>
      <c r="JY261" t="s">
        <v>81</v>
      </c>
      <c r="JZ261" t="s">
        <v>81</v>
      </c>
      <c r="KA261" t="s">
        <v>81</v>
      </c>
      <c r="KB261" t="s">
        <v>81</v>
      </c>
      <c r="KC261" t="s">
        <v>81</v>
      </c>
      <c r="KD261" t="s">
        <v>81</v>
      </c>
      <c r="KE261" t="s">
        <v>81</v>
      </c>
      <c r="KF261" t="s">
        <v>81</v>
      </c>
      <c r="KG261" t="s">
        <v>81</v>
      </c>
      <c r="KH261" t="s">
        <v>81</v>
      </c>
      <c r="KI261" t="s">
        <v>81</v>
      </c>
      <c r="KJ261" t="s">
        <v>81</v>
      </c>
      <c r="KK261" t="s">
        <v>81</v>
      </c>
      <c r="KL261" t="s">
        <v>81</v>
      </c>
      <c r="KM261" t="s">
        <v>81</v>
      </c>
      <c r="KN261" t="s">
        <v>81</v>
      </c>
      <c r="KO261" t="s">
        <v>81</v>
      </c>
      <c r="KP261" t="s">
        <v>81</v>
      </c>
      <c r="KQ261" t="s">
        <v>81</v>
      </c>
      <c r="KR261" t="s">
        <v>81</v>
      </c>
      <c r="KS261" t="s">
        <v>81</v>
      </c>
      <c r="KT261" t="s">
        <v>81</v>
      </c>
      <c r="KU261" t="s">
        <v>81</v>
      </c>
      <c r="KV261" t="s">
        <v>81</v>
      </c>
      <c r="KW261" t="s">
        <v>81</v>
      </c>
      <c r="KX261" t="s">
        <v>81</v>
      </c>
      <c r="KY261" t="s">
        <v>81</v>
      </c>
      <c r="KZ261" t="s">
        <v>81</v>
      </c>
      <c r="LA261" t="s">
        <v>81</v>
      </c>
      <c r="LB261" t="s">
        <v>81</v>
      </c>
      <c r="LC261" t="s">
        <v>81</v>
      </c>
      <c r="LD261" t="s">
        <v>81</v>
      </c>
      <c r="LE261" t="s">
        <v>81</v>
      </c>
      <c r="LF261" t="s">
        <v>81</v>
      </c>
      <c r="LG261" t="s">
        <v>81</v>
      </c>
      <c r="LH261" t="s">
        <v>81</v>
      </c>
      <c r="LI261" t="s">
        <v>81</v>
      </c>
      <c r="LJ261" t="s">
        <v>81</v>
      </c>
      <c r="LK261" t="s">
        <v>81</v>
      </c>
      <c r="LL261" t="s">
        <v>81</v>
      </c>
      <c r="LM261" t="s">
        <v>81</v>
      </c>
      <c r="LN261" t="s">
        <v>81</v>
      </c>
      <c r="LO261" t="s">
        <v>81</v>
      </c>
      <c r="LP261" t="s">
        <v>81</v>
      </c>
      <c r="LQ261" t="s">
        <v>81</v>
      </c>
      <c r="LR261" t="s">
        <v>81</v>
      </c>
      <c r="LS261" t="s">
        <v>81</v>
      </c>
      <c r="LT261" t="s">
        <v>81</v>
      </c>
      <c r="LU261" t="s">
        <v>81</v>
      </c>
      <c r="LV261" t="s">
        <v>81</v>
      </c>
      <c r="LW261" t="s">
        <v>81</v>
      </c>
      <c r="LX261" t="s">
        <v>81</v>
      </c>
      <c r="LY261" t="s">
        <v>81</v>
      </c>
      <c r="LZ261" t="s">
        <v>81</v>
      </c>
      <c r="MA261" t="s">
        <v>81</v>
      </c>
      <c r="MB261" t="s">
        <v>81</v>
      </c>
      <c r="MC261" t="s">
        <v>81</v>
      </c>
      <c r="MD261" t="s">
        <v>81</v>
      </c>
      <c r="ME261" t="s">
        <v>81</v>
      </c>
      <c r="MF261" t="s">
        <v>81</v>
      </c>
      <c r="MG261" t="s">
        <v>81</v>
      </c>
      <c r="MH261" t="s">
        <v>81</v>
      </c>
      <c r="MI261" t="s">
        <v>81</v>
      </c>
      <c r="MJ261" t="s">
        <v>81</v>
      </c>
      <c r="MK261" t="s">
        <v>81</v>
      </c>
      <c r="ML261" t="s">
        <v>81</v>
      </c>
      <c r="MM261" t="s">
        <v>81</v>
      </c>
      <c r="MN261" t="s">
        <v>81</v>
      </c>
      <c r="MO261" t="s">
        <v>81</v>
      </c>
      <c r="MP261" t="s">
        <v>81</v>
      </c>
      <c r="MQ261" t="s">
        <v>81</v>
      </c>
      <c r="MR261" t="s">
        <v>81</v>
      </c>
      <c r="MS261" t="s">
        <v>81</v>
      </c>
      <c r="MT261" t="s">
        <v>81</v>
      </c>
      <c r="MU261" t="s">
        <v>81</v>
      </c>
      <c r="MV261" t="s">
        <v>81</v>
      </c>
      <c r="MW261" t="s">
        <v>81</v>
      </c>
      <c r="MX261" t="s">
        <v>81</v>
      </c>
      <c r="MY261" t="s">
        <v>81</v>
      </c>
      <c r="MZ261" t="s">
        <v>81</v>
      </c>
      <c r="NA261" t="s">
        <v>81</v>
      </c>
      <c r="NB261" t="s">
        <v>81</v>
      </c>
      <c r="NC261" t="s">
        <v>81</v>
      </c>
      <c r="ND261" t="s">
        <v>81</v>
      </c>
      <c r="NE261" t="s">
        <v>81</v>
      </c>
      <c r="NF261" t="s">
        <v>81</v>
      </c>
      <c r="NG261" t="s">
        <v>81</v>
      </c>
      <c r="NH261" t="s">
        <v>81</v>
      </c>
      <c r="NI261" t="s">
        <v>81</v>
      </c>
      <c r="NJ261" t="s">
        <v>81</v>
      </c>
      <c r="NK261" t="s">
        <v>81</v>
      </c>
      <c r="NL261" t="s">
        <v>81</v>
      </c>
      <c r="NM261" t="s">
        <v>81</v>
      </c>
      <c r="NN261" t="s">
        <v>81</v>
      </c>
      <c r="NO261" t="s">
        <v>81</v>
      </c>
      <c r="NP261" t="s">
        <v>81</v>
      </c>
      <c r="NQ261" t="s">
        <v>81</v>
      </c>
      <c r="NR261" t="s">
        <v>81</v>
      </c>
      <c r="NS261" t="s">
        <v>81</v>
      </c>
      <c r="NT261" t="s">
        <v>81</v>
      </c>
      <c r="NU261" t="s">
        <v>81</v>
      </c>
      <c r="NV261" t="s">
        <v>81</v>
      </c>
      <c r="NW261" t="s">
        <v>81</v>
      </c>
      <c r="NX261" t="s">
        <v>81</v>
      </c>
      <c r="NY261" t="s">
        <v>81</v>
      </c>
      <c r="NZ261" t="s">
        <v>81</v>
      </c>
      <c r="OA261" t="s">
        <v>81</v>
      </c>
      <c r="OB261" t="s">
        <v>81</v>
      </c>
      <c r="OC261" t="s">
        <v>81</v>
      </c>
      <c r="OD261" t="s">
        <v>81</v>
      </c>
      <c r="OE261" t="s">
        <v>81</v>
      </c>
      <c r="OF261" t="s">
        <v>81</v>
      </c>
      <c r="OG261" t="s">
        <v>81</v>
      </c>
      <c r="OH261" t="s">
        <v>81</v>
      </c>
      <c r="OI261" t="s">
        <v>81</v>
      </c>
      <c r="OJ261" t="s">
        <v>81</v>
      </c>
      <c r="OK261" t="s">
        <v>81</v>
      </c>
      <c r="OL261" t="s">
        <v>81</v>
      </c>
      <c r="OM261">
        <v>0</v>
      </c>
      <c r="ON261" t="s">
        <v>81</v>
      </c>
      <c r="OO261" t="s">
        <v>81</v>
      </c>
      <c r="OP261">
        <v>0</v>
      </c>
      <c r="OQ261" t="s">
        <v>81</v>
      </c>
      <c r="OR261" t="s">
        <v>81</v>
      </c>
      <c r="OS261" t="s">
        <v>81</v>
      </c>
      <c r="OT261" t="s">
        <v>81</v>
      </c>
      <c r="OU261" t="s">
        <v>81</v>
      </c>
      <c r="OV261" t="s">
        <v>81</v>
      </c>
      <c r="OW261" t="s">
        <v>81</v>
      </c>
      <c r="OX261" t="s">
        <v>81</v>
      </c>
      <c r="OY261" t="s">
        <v>81</v>
      </c>
      <c r="OZ261" t="s">
        <v>81</v>
      </c>
      <c r="PA261" t="s">
        <v>81</v>
      </c>
      <c r="PB261" t="s">
        <v>81</v>
      </c>
      <c r="PC261" t="s">
        <v>81</v>
      </c>
      <c r="PD261" t="s">
        <v>81</v>
      </c>
    </row>
    <row r="262" spans="1:421" ht="16.5" customHeight="1" x14ac:dyDescent="0.35">
      <c r="A262" s="20">
        <v>4031233</v>
      </c>
      <c r="B262" s="20">
        <v>4</v>
      </c>
      <c r="C262" s="20">
        <v>3</v>
      </c>
      <c r="D262" s="20">
        <v>12</v>
      </c>
      <c r="E262" s="20" t="s">
        <v>2392</v>
      </c>
      <c r="F262" s="20">
        <v>7</v>
      </c>
      <c r="G262" s="20">
        <v>1.5</v>
      </c>
      <c r="H262" s="20">
        <v>1.5</v>
      </c>
      <c r="I262" s="20">
        <v>10</v>
      </c>
      <c r="J262" t="s">
        <v>81</v>
      </c>
      <c r="K262" t="s">
        <v>81</v>
      </c>
      <c r="L262" s="20">
        <v>1300</v>
      </c>
      <c r="M262" s="20">
        <v>4</v>
      </c>
      <c r="N262" s="20">
        <v>7</v>
      </c>
      <c r="O262" s="20">
        <v>7</v>
      </c>
      <c r="P262" s="20">
        <v>30</v>
      </c>
      <c r="Q262" t="s">
        <v>1116</v>
      </c>
      <c r="R262" s="20">
        <v>1</v>
      </c>
      <c r="S262" s="20">
        <v>26000</v>
      </c>
      <c r="T262" s="20">
        <v>13</v>
      </c>
      <c r="U262" s="20">
        <v>1.5</v>
      </c>
      <c r="V262" s="20">
        <v>1.5</v>
      </c>
      <c r="W262" s="20">
        <v>15</v>
      </c>
      <c r="X262" t="s">
        <v>81</v>
      </c>
      <c r="Y262" s="20">
        <v>5</v>
      </c>
      <c r="Z262" s="20">
        <v>15000</v>
      </c>
      <c r="AA262" t="s">
        <v>81</v>
      </c>
      <c r="AB262" t="s">
        <v>81</v>
      </c>
      <c r="AC262" t="s">
        <v>81</v>
      </c>
      <c r="AD262" t="s">
        <v>81</v>
      </c>
      <c r="AE262" t="s">
        <v>81</v>
      </c>
      <c r="AF262" t="s">
        <v>81</v>
      </c>
      <c r="AG262" t="s">
        <v>81</v>
      </c>
      <c r="AH262" t="s">
        <v>81</v>
      </c>
      <c r="AI262" t="s">
        <v>81</v>
      </c>
      <c r="AJ262" t="s">
        <v>81</v>
      </c>
      <c r="AK262" t="s">
        <v>81</v>
      </c>
      <c r="AL262" t="s">
        <v>81</v>
      </c>
      <c r="AM262" t="s">
        <v>81</v>
      </c>
      <c r="AN262" t="s">
        <v>81</v>
      </c>
      <c r="AO262" t="s">
        <v>81</v>
      </c>
      <c r="AP262" t="s">
        <v>81</v>
      </c>
      <c r="AQ262" t="s">
        <v>81</v>
      </c>
      <c r="AR262" t="s">
        <v>81</v>
      </c>
      <c r="AS262" t="s">
        <v>81</v>
      </c>
      <c r="AT262" t="s">
        <v>81</v>
      </c>
      <c r="AU262" t="s">
        <v>81</v>
      </c>
      <c r="AV262">
        <v>3</v>
      </c>
      <c r="AW262">
        <v>30000</v>
      </c>
      <c r="AX262">
        <v>80000</v>
      </c>
      <c r="AY262" t="s">
        <v>81</v>
      </c>
      <c r="AZ262" t="s">
        <v>81</v>
      </c>
      <c r="BA262">
        <v>40000</v>
      </c>
      <c r="BB262">
        <v>20000</v>
      </c>
      <c r="BC262" t="s">
        <v>81</v>
      </c>
      <c r="BD262" t="s">
        <v>81</v>
      </c>
      <c r="BE262">
        <v>28000</v>
      </c>
      <c r="BF262">
        <v>10000</v>
      </c>
      <c r="BG262" t="s">
        <v>81</v>
      </c>
      <c r="BH262" t="s">
        <v>81</v>
      </c>
      <c r="BI262" t="s">
        <v>81</v>
      </c>
      <c r="BJ262" t="s">
        <v>81</v>
      </c>
      <c r="BK262" t="s">
        <v>81</v>
      </c>
      <c r="BL262" t="s">
        <v>81</v>
      </c>
      <c r="BM262" t="s">
        <v>81</v>
      </c>
      <c r="BN262" t="s">
        <v>81</v>
      </c>
      <c r="BO262" t="s">
        <v>81</v>
      </c>
      <c r="BP262" t="s">
        <v>81</v>
      </c>
      <c r="BQ262" t="s">
        <v>81</v>
      </c>
      <c r="BR262" t="s">
        <v>81</v>
      </c>
      <c r="BS262" t="s">
        <v>81</v>
      </c>
      <c r="BT262" t="s">
        <v>81</v>
      </c>
      <c r="BU262" s="27">
        <v>0</v>
      </c>
      <c r="BV262" t="s">
        <v>81</v>
      </c>
      <c r="BW262">
        <v>1</v>
      </c>
      <c r="BX262" t="s">
        <v>81</v>
      </c>
      <c r="BY262">
        <v>1</v>
      </c>
      <c r="BZ262" t="s">
        <v>81</v>
      </c>
      <c r="CA262" t="s">
        <v>81</v>
      </c>
      <c r="CB262" t="s">
        <v>81</v>
      </c>
      <c r="CC262" t="s">
        <v>81</v>
      </c>
      <c r="CD262" t="s">
        <v>81</v>
      </c>
      <c r="CE262" t="s">
        <v>81</v>
      </c>
      <c r="CF262" t="s">
        <v>81</v>
      </c>
      <c r="CG262" t="s">
        <v>81</v>
      </c>
      <c r="CH262" t="s">
        <v>81</v>
      </c>
      <c r="CI262" t="s">
        <v>81</v>
      </c>
      <c r="CJ262" t="s">
        <v>81</v>
      </c>
      <c r="CK262" t="s">
        <v>81</v>
      </c>
      <c r="CL262" t="s">
        <v>81</v>
      </c>
      <c r="CM262">
        <v>5</v>
      </c>
      <c r="CN262">
        <v>2</v>
      </c>
      <c r="CO262">
        <v>1</v>
      </c>
      <c r="CP262" t="s">
        <v>81</v>
      </c>
      <c r="CQ262" t="s">
        <v>81</v>
      </c>
      <c r="CR262" t="s">
        <v>81</v>
      </c>
      <c r="CS262">
        <v>1</v>
      </c>
      <c r="CT262" t="s">
        <v>81</v>
      </c>
      <c r="CU262" t="s">
        <v>81</v>
      </c>
      <c r="CV262" t="s">
        <v>81</v>
      </c>
      <c r="CW262" t="s">
        <v>81</v>
      </c>
      <c r="CX262" t="s">
        <v>81</v>
      </c>
      <c r="CY262" t="s">
        <v>81</v>
      </c>
      <c r="CZ262" t="s">
        <v>81</v>
      </c>
      <c r="DA262" t="s">
        <v>81</v>
      </c>
      <c r="DB262" t="s">
        <v>81</v>
      </c>
      <c r="DC262" t="s">
        <v>81</v>
      </c>
      <c r="DD262" t="s">
        <v>81</v>
      </c>
      <c r="DE262">
        <v>1</v>
      </c>
      <c r="DF262" t="s">
        <v>81</v>
      </c>
      <c r="DG262" t="s">
        <v>81</v>
      </c>
      <c r="DH262">
        <v>1</v>
      </c>
      <c r="DI262" t="s">
        <v>81</v>
      </c>
      <c r="DJ262" t="s">
        <v>81</v>
      </c>
      <c r="DK262" t="s">
        <v>81</v>
      </c>
      <c r="DL262" t="s">
        <v>81</v>
      </c>
      <c r="DM262" t="s">
        <v>81</v>
      </c>
      <c r="DN262" t="s">
        <v>1116</v>
      </c>
      <c r="DO262" t="s">
        <v>81</v>
      </c>
      <c r="DP262">
        <v>1</v>
      </c>
      <c r="DQ262" t="s">
        <v>81</v>
      </c>
      <c r="DR262">
        <v>1</v>
      </c>
      <c r="DS262" t="s">
        <v>81</v>
      </c>
      <c r="DT262" t="s">
        <v>81</v>
      </c>
      <c r="DU262" t="s">
        <v>81</v>
      </c>
      <c r="DV262" t="s">
        <v>81</v>
      </c>
      <c r="DW262" t="s">
        <v>81</v>
      </c>
      <c r="DX262">
        <v>1</v>
      </c>
      <c r="DY262" t="s">
        <v>81</v>
      </c>
      <c r="DZ262" t="s">
        <v>81</v>
      </c>
      <c r="EA262" t="s">
        <v>81</v>
      </c>
      <c r="EB262">
        <v>7</v>
      </c>
      <c r="EC262" t="s">
        <v>81</v>
      </c>
      <c r="ED262" t="s">
        <v>81</v>
      </c>
      <c r="EE262" t="s">
        <v>81</v>
      </c>
      <c r="EF262" t="s">
        <v>81</v>
      </c>
      <c r="EG262" t="s">
        <v>81</v>
      </c>
      <c r="EH262" t="s">
        <v>81</v>
      </c>
      <c r="EI262" t="s">
        <v>81</v>
      </c>
      <c r="EJ262" t="s">
        <v>81</v>
      </c>
      <c r="EK262" t="s">
        <v>81</v>
      </c>
      <c r="EL262" t="s">
        <v>81</v>
      </c>
      <c r="EM262">
        <v>1</v>
      </c>
      <c r="EN262" t="s">
        <v>81</v>
      </c>
      <c r="EO262" t="s">
        <v>81</v>
      </c>
      <c r="EP262" t="s">
        <v>81</v>
      </c>
      <c r="EQ262">
        <v>3</v>
      </c>
      <c r="ER262">
        <v>1</v>
      </c>
      <c r="ES262" t="s">
        <v>81</v>
      </c>
      <c r="ET262" t="s">
        <v>81</v>
      </c>
      <c r="EU262" t="s">
        <v>81</v>
      </c>
      <c r="EV262">
        <v>1</v>
      </c>
      <c r="EW262" t="s">
        <v>81</v>
      </c>
      <c r="EX262" t="s">
        <v>81</v>
      </c>
      <c r="EY262" t="s">
        <v>81</v>
      </c>
      <c r="EZ262" t="s">
        <v>81</v>
      </c>
      <c r="FA262" t="s">
        <v>81</v>
      </c>
      <c r="FB262" t="s">
        <v>81</v>
      </c>
      <c r="FC262" t="s">
        <v>81</v>
      </c>
      <c r="FD262" t="s">
        <v>81</v>
      </c>
      <c r="FE262" t="s">
        <v>81</v>
      </c>
      <c r="FF262" t="s">
        <v>81</v>
      </c>
      <c r="FG262" t="s">
        <v>81</v>
      </c>
      <c r="FH262" t="s">
        <v>81</v>
      </c>
      <c r="FI262" t="s">
        <v>81</v>
      </c>
      <c r="FJ262">
        <v>5</v>
      </c>
      <c r="FK262">
        <v>3</v>
      </c>
      <c r="FL262" t="s">
        <v>81</v>
      </c>
      <c r="FM262" t="s">
        <v>81</v>
      </c>
      <c r="FN262" t="s">
        <v>81</v>
      </c>
      <c r="FO262" t="s">
        <v>81</v>
      </c>
      <c r="FP262" t="s">
        <v>81</v>
      </c>
      <c r="FQ262" t="s">
        <v>81</v>
      </c>
      <c r="FR262" t="s">
        <v>81</v>
      </c>
      <c r="FS262">
        <v>1</v>
      </c>
      <c r="FT262" t="s">
        <v>81</v>
      </c>
      <c r="FU262">
        <v>1</v>
      </c>
      <c r="FV262" t="s">
        <v>81</v>
      </c>
      <c r="FW262" t="s">
        <v>81</v>
      </c>
      <c r="FX262" t="s">
        <v>81</v>
      </c>
      <c r="FY262" t="s">
        <v>81</v>
      </c>
      <c r="FZ262" t="s">
        <v>81</v>
      </c>
      <c r="GA262">
        <v>1</v>
      </c>
      <c r="GB262" t="s">
        <v>81</v>
      </c>
      <c r="GC262" t="s">
        <v>81</v>
      </c>
      <c r="GD262" t="s">
        <v>81</v>
      </c>
      <c r="GE262">
        <v>1</v>
      </c>
      <c r="GF262" t="s">
        <v>81</v>
      </c>
      <c r="GG262" t="s">
        <v>81</v>
      </c>
      <c r="GH262" t="s">
        <v>81</v>
      </c>
      <c r="GI262" t="s">
        <v>81</v>
      </c>
      <c r="GJ262" t="s">
        <v>81</v>
      </c>
      <c r="GK262" t="s">
        <v>81</v>
      </c>
      <c r="GL262" t="s">
        <v>81</v>
      </c>
      <c r="GM262" t="s">
        <v>81</v>
      </c>
      <c r="GN262" t="s">
        <v>81</v>
      </c>
      <c r="GO262" t="s">
        <v>81</v>
      </c>
      <c r="GP262" t="s">
        <v>81</v>
      </c>
      <c r="GQ262" t="s">
        <v>81</v>
      </c>
      <c r="GR262">
        <v>1</v>
      </c>
      <c r="GS262" t="s">
        <v>81</v>
      </c>
      <c r="GT262">
        <v>1</v>
      </c>
      <c r="GU262">
        <v>1</v>
      </c>
      <c r="GV262" t="s">
        <v>81</v>
      </c>
      <c r="GW262" t="s">
        <v>81</v>
      </c>
      <c r="GX262" t="s">
        <v>81</v>
      </c>
      <c r="GY262">
        <v>1</v>
      </c>
      <c r="GZ262" t="s">
        <v>81</v>
      </c>
      <c r="HA262" t="s">
        <v>81</v>
      </c>
      <c r="HB262" t="s">
        <v>81</v>
      </c>
      <c r="HC262" t="s">
        <v>81</v>
      </c>
      <c r="HD262" t="s">
        <v>81</v>
      </c>
      <c r="HE262" t="s">
        <v>81</v>
      </c>
      <c r="HF262" t="s">
        <v>81</v>
      </c>
      <c r="HG262" t="s">
        <v>81</v>
      </c>
      <c r="HH262" t="s">
        <v>81</v>
      </c>
      <c r="HI262" t="s">
        <v>81</v>
      </c>
      <c r="HJ262" t="s">
        <v>81</v>
      </c>
      <c r="HK262">
        <v>1</v>
      </c>
      <c r="HL262" t="s">
        <v>81</v>
      </c>
      <c r="HM262" t="s">
        <v>81</v>
      </c>
      <c r="HN262">
        <v>1</v>
      </c>
      <c r="HO262" t="s">
        <v>81</v>
      </c>
      <c r="HP262" t="s">
        <v>81</v>
      </c>
      <c r="HQ262" t="s">
        <v>81</v>
      </c>
      <c r="HR262" t="s">
        <v>81</v>
      </c>
      <c r="HS262" t="s">
        <v>81</v>
      </c>
      <c r="HT262" t="s">
        <v>81</v>
      </c>
      <c r="HU262" t="s">
        <v>81</v>
      </c>
      <c r="HV262">
        <v>1</v>
      </c>
      <c r="HW262" t="s">
        <v>1116</v>
      </c>
      <c r="HX262">
        <v>1</v>
      </c>
      <c r="HY262" t="s">
        <v>81</v>
      </c>
      <c r="HZ262" t="s">
        <v>81</v>
      </c>
      <c r="IA262" t="s">
        <v>81</v>
      </c>
      <c r="IB262" t="s">
        <v>81</v>
      </c>
      <c r="IC262" t="s">
        <v>81</v>
      </c>
      <c r="ID262" t="s">
        <v>81</v>
      </c>
      <c r="IE262" t="s">
        <v>81</v>
      </c>
      <c r="IF262" t="s">
        <v>81</v>
      </c>
      <c r="IG262" t="s">
        <v>81</v>
      </c>
      <c r="IH262" t="s">
        <v>81</v>
      </c>
      <c r="II262" t="s">
        <v>81</v>
      </c>
      <c r="IJ262" t="s">
        <v>81</v>
      </c>
      <c r="IK262" t="s">
        <v>81</v>
      </c>
      <c r="IL262" t="s">
        <v>81</v>
      </c>
      <c r="IM262" t="s">
        <v>81</v>
      </c>
      <c r="IN262" t="s">
        <v>81</v>
      </c>
      <c r="IO262" t="s">
        <v>81</v>
      </c>
      <c r="IP262" t="s">
        <v>81</v>
      </c>
      <c r="IQ262" t="s">
        <v>81</v>
      </c>
      <c r="IR262" t="s">
        <v>81</v>
      </c>
      <c r="IS262" t="s">
        <v>81</v>
      </c>
      <c r="IT262" t="s">
        <v>81</v>
      </c>
      <c r="IU262" t="s">
        <v>81</v>
      </c>
      <c r="IV262" t="s">
        <v>81</v>
      </c>
      <c r="IW262" t="s">
        <v>81</v>
      </c>
      <c r="IX262" t="s">
        <v>81</v>
      </c>
      <c r="IY262" t="s">
        <v>81</v>
      </c>
      <c r="IZ262" t="s">
        <v>81</v>
      </c>
      <c r="JA262" t="s">
        <v>81</v>
      </c>
      <c r="JB262" t="s">
        <v>81</v>
      </c>
      <c r="JC262" t="s">
        <v>81</v>
      </c>
      <c r="JD262" t="s">
        <v>81</v>
      </c>
      <c r="JE262" t="s">
        <v>81</v>
      </c>
      <c r="JF262" t="s">
        <v>81</v>
      </c>
      <c r="JG262" t="s">
        <v>81</v>
      </c>
      <c r="JH262" t="s">
        <v>81</v>
      </c>
      <c r="JI262" t="s">
        <v>81</v>
      </c>
      <c r="JJ262" t="s">
        <v>81</v>
      </c>
      <c r="JK262" t="s">
        <v>81</v>
      </c>
      <c r="JL262" t="s">
        <v>81</v>
      </c>
      <c r="JM262" t="s">
        <v>81</v>
      </c>
      <c r="JN262" t="s">
        <v>81</v>
      </c>
      <c r="JO262" t="s">
        <v>81</v>
      </c>
      <c r="JP262" t="s">
        <v>81</v>
      </c>
      <c r="JQ262" t="s">
        <v>81</v>
      </c>
      <c r="JR262" t="s">
        <v>81</v>
      </c>
      <c r="JS262" t="s">
        <v>81</v>
      </c>
      <c r="JT262" t="s">
        <v>81</v>
      </c>
      <c r="JU262" t="s">
        <v>81</v>
      </c>
      <c r="JV262" t="s">
        <v>81</v>
      </c>
      <c r="JW262" t="s">
        <v>81</v>
      </c>
      <c r="JX262" t="s">
        <v>81</v>
      </c>
      <c r="JY262" t="s">
        <v>81</v>
      </c>
      <c r="JZ262" t="s">
        <v>81</v>
      </c>
      <c r="KA262" t="s">
        <v>81</v>
      </c>
      <c r="KB262" t="s">
        <v>81</v>
      </c>
      <c r="KC262" t="s">
        <v>81</v>
      </c>
      <c r="KD262" t="s">
        <v>81</v>
      </c>
      <c r="KE262" t="s">
        <v>81</v>
      </c>
      <c r="KF262" t="s">
        <v>81</v>
      </c>
      <c r="KG262" t="s">
        <v>81</v>
      </c>
      <c r="KH262" t="s">
        <v>81</v>
      </c>
      <c r="KI262" t="s">
        <v>81</v>
      </c>
      <c r="KJ262" t="s">
        <v>81</v>
      </c>
      <c r="KK262" t="s">
        <v>81</v>
      </c>
      <c r="KL262" t="s">
        <v>81</v>
      </c>
      <c r="KM262" t="s">
        <v>81</v>
      </c>
      <c r="KN262" t="s">
        <v>81</v>
      </c>
      <c r="KO262" t="s">
        <v>81</v>
      </c>
      <c r="KP262" t="s">
        <v>81</v>
      </c>
      <c r="KQ262" t="s">
        <v>81</v>
      </c>
      <c r="KR262" t="s">
        <v>81</v>
      </c>
      <c r="KS262" t="s">
        <v>81</v>
      </c>
      <c r="KT262" t="s">
        <v>81</v>
      </c>
      <c r="KU262" t="s">
        <v>81</v>
      </c>
      <c r="KV262" t="s">
        <v>81</v>
      </c>
      <c r="KW262" t="s">
        <v>81</v>
      </c>
      <c r="KX262" t="s">
        <v>81</v>
      </c>
      <c r="KY262" t="s">
        <v>81</v>
      </c>
      <c r="KZ262" t="s">
        <v>81</v>
      </c>
      <c r="LA262" t="s">
        <v>81</v>
      </c>
      <c r="LB262" t="s">
        <v>81</v>
      </c>
      <c r="LC262" t="s">
        <v>81</v>
      </c>
      <c r="LD262" t="s">
        <v>81</v>
      </c>
      <c r="LE262" t="s">
        <v>81</v>
      </c>
      <c r="LF262" t="s">
        <v>81</v>
      </c>
      <c r="LG262" t="s">
        <v>81</v>
      </c>
      <c r="LH262" t="s">
        <v>81</v>
      </c>
      <c r="LI262" t="s">
        <v>81</v>
      </c>
      <c r="LJ262" t="s">
        <v>81</v>
      </c>
      <c r="LK262" t="s">
        <v>81</v>
      </c>
      <c r="LL262" t="s">
        <v>81</v>
      </c>
      <c r="LM262" t="s">
        <v>81</v>
      </c>
      <c r="LN262" t="s">
        <v>81</v>
      </c>
      <c r="LO262" t="s">
        <v>81</v>
      </c>
      <c r="LP262" t="s">
        <v>81</v>
      </c>
      <c r="LQ262" t="s">
        <v>81</v>
      </c>
      <c r="LR262" t="s">
        <v>81</v>
      </c>
      <c r="LS262" t="s">
        <v>81</v>
      </c>
      <c r="LT262" t="s">
        <v>81</v>
      </c>
      <c r="LU262" t="s">
        <v>81</v>
      </c>
      <c r="LV262" t="s">
        <v>81</v>
      </c>
      <c r="LW262" t="s">
        <v>81</v>
      </c>
      <c r="LX262" t="s">
        <v>81</v>
      </c>
      <c r="LY262" t="s">
        <v>81</v>
      </c>
      <c r="LZ262" t="s">
        <v>81</v>
      </c>
      <c r="MA262" t="s">
        <v>81</v>
      </c>
      <c r="MB262" t="s">
        <v>81</v>
      </c>
      <c r="MC262" t="s">
        <v>81</v>
      </c>
      <c r="MD262" t="s">
        <v>81</v>
      </c>
      <c r="ME262" t="s">
        <v>81</v>
      </c>
      <c r="MF262" t="s">
        <v>81</v>
      </c>
      <c r="MG262" t="s">
        <v>81</v>
      </c>
      <c r="MH262" t="s">
        <v>81</v>
      </c>
      <c r="MI262" t="s">
        <v>81</v>
      </c>
      <c r="MJ262" t="s">
        <v>81</v>
      </c>
      <c r="MK262" t="s">
        <v>81</v>
      </c>
      <c r="ML262" t="s">
        <v>81</v>
      </c>
      <c r="MM262" t="s">
        <v>81</v>
      </c>
      <c r="MN262" t="s">
        <v>81</v>
      </c>
      <c r="MO262" t="s">
        <v>81</v>
      </c>
      <c r="MP262" t="s">
        <v>81</v>
      </c>
      <c r="MQ262" t="s">
        <v>81</v>
      </c>
      <c r="MR262" t="s">
        <v>81</v>
      </c>
      <c r="MS262" t="s">
        <v>81</v>
      </c>
      <c r="MT262" t="s">
        <v>81</v>
      </c>
      <c r="MU262" t="s">
        <v>81</v>
      </c>
      <c r="MV262" t="s">
        <v>81</v>
      </c>
      <c r="MW262" t="s">
        <v>81</v>
      </c>
      <c r="MX262" t="s">
        <v>81</v>
      </c>
      <c r="MY262" t="s">
        <v>81</v>
      </c>
      <c r="MZ262" t="s">
        <v>81</v>
      </c>
      <c r="NA262" t="s">
        <v>81</v>
      </c>
      <c r="NB262" t="s">
        <v>81</v>
      </c>
      <c r="NC262" t="s">
        <v>81</v>
      </c>
      <c r="ND262" t="s">
        <v>81</v>
      </c>
      <c r="NE262" t="s">
        <v>81</v>
      </c>
      <c r="NF262" t="s">
        <v>81</v>
      </c>
      <c r="NG262" t="s">
        <v>81</v>
      </c>
      <c r="NH262" t="s">
        <v>81</v>
      </c>
      <c r="NI262" t="s">
        <v>81</v>
      </c>
      <c r="NJ262" t="s">
        <v>81</v>
      </c>
      <c r="NK262" t="s">
        <v>81</v>
      </c>
      <c r="NL262" t="s">
        <v>81</v>
      </c>
      <c r="NM262" t="s">
        <v>81</v>
      </c>
      <c r="NN262" t="s">
        <v>81</v>
      </c>
      <c r="NO262" t="s">
        <v>81</v>
      </c>
      <c r="NP262" t="s">
        <v>81</v>
      </c>
      <c r="NQ262" t="s">
        <v>81</v>
      </c>
      <c r="NR262" t="s">
        <v>81</v>
      </c>
      <c r="NS262" t="s">
        <v>81</v>
      </c>
      <c r="NT262" t="s">
        <v>81</v>
      </c>
      <c r="NU262" t="s">
        <v>81</v>
      </c>
      <c r="NV262" t="s">
        <v>81</v>
      </c>
      <c r="NW262" t="s">
        <v>81</v>
      </c>
      <c r="NX262" t="s">
        <v>81</v>
      </c>
      <c r="NY262" t="s">
        <v>81</v>
      </c>
      <c r="NZ262" t="s">
        <v>81</v>
      </c>
      <c r="OA262" t="s">
        <v>81</v>
      </c>
      <c r="OB262" t="s">
        <v>81</v>
      </c>
      <c r="OC262" t="s">
        <v>81</v>
      </c>
      <c r="OD262" t="s">
        <v>81</v>
      </c>
      <c r="OE262" t="s">
        <v>81</v>
      </c>
      <c r="OF262" t="s">
        <v>81</v>
      </c>
      <c r="OG262" t="s">
        <v>81</v>
      </c>
      <c r="OH262" t="s">
        <v>81</v>
      </c>
      <c r="OI262" t="s">
        <v>81</v>
      </c>
      <c r="OJ262" t="s">
        <v>81</v>
      </c>
      <c r="OK262" t="s">
        <v>81</v>
      </c>
      <c r="OL262" t="s">
        <v>81</v>
      </c>
      <c r="OM262">
        <v>1</v>
      </c>
      <c r="ON262">
        <v>2</v>
      </c>
      <c r="OO262">
        <v>1</v>
      </c>
      <c r="OP262">
        <v>1</v>
      </c>
      <c r="OQ262">
        <v>2</v>
      </c>
      <c r="OR262">
        <v>1</v>
      </c>
      <c r="OS262">
        <v>0</v>
      </c>
      <c r="OT262" t="s">
        <v>81</v>
      </c>
      <c r="OU262" t="s">
        <v>81</v>
      </c>
      <c r="OV262" t="s">
        <v>81</v>
      </c>
      <c r="OW262" t="s">
        <v>81</v>
      </c>
      <c r="OX262" t="s">
        <v>81</v>
      </c>
      <c r="OY262" t="s">
        <v>81</v>
      </c>
      <c r="OZ262" t="s">
        <v>81</v>
      </c>
      <c r="PA262" t="s">
        <v>81</v>
      </c>
      <c r="PB262" t="s">
        <v>81</v>
      </c>
      <c r="PC262" t="s">
        <v>81</v>
      </c>
      <c r="PD262" t="s">
        <v>81</v>
      </c>
    </row>
    <row r="263" spans="1:421" x14ac:dyDescent="0.35">
      <c r="A263" s="20">
        <v>4031234</v>
      </c>
      <c r="B263" s="20">
        <v>4</v>
      </c>
      <c r="C263" s="20">
        <v>3</v>
      </c>
      <c r="D263" s="20">
        <v>12</v>
      </c>
      <c r="E263" s="20" t="s">
        <v>2397</v>
      </c>
      <c r="F263" s="20">
        <v>3</v>
      </c>
      <c r="G263" s="20">
        <v>1</v>
      </c>
      <c r="H263" s="20">
        <v>1</v>
      </c>
      <c r="I263" s="20">
        <v>1</v>
      </c>
      <c r="J263" t="s">
        <v>81</v>
      </c>
      <c r="K263" t="s">
        <v>81</v>
      </c>
      <c r="L263" s="20">
        <v>20000</v>
      </c>
      <c r="M263" s="20">
        <v>17</v>
      </c>
      <c r="N263" s="20">
        <v>0.8</v>
      </c>
      <c r="O263" s="20">
        <v>0.8</v>
      </c>
      <c r="P263" s="20">
        <v>30</v>
      </c>
      <c r="Q263" t="s">
        <v>1116</v>
      </c>
      <c r="R263" t="s">
        <v>81</v>
      </c>
      <c r="S263" s="20">
        <v>1700</v>
      </c>
      <c r="T263" t="s">
        <v>81</v>
      </c>
      <c r="U263" t="s">
        <v>81</v>
      </c>
      <c r="V263" t="s">
        <v>81</v>
      </c>
      <c r="W263" t="s">
        <v>81</v>
      </c>
      <c r="X263" t="s">
        <v>81</v>
      </c>
      <c r="Y263" t="s">
        <v>81</v>
      </c>
      <c r="Z263" t="s">
        <v>81</v>
      </c>
      <c r="AA263" t="s">
        <v>81</v>
      </c>
      <c r="AB263" t="s">
        <v>81</v>
      </c>
      <c r="AC263" t="s">
        <v>81</v>
      </c>
      <c r="AD263" t="s">
        <v>81</v>
      </c>
      <c r="AE263" t="s">
        <v>81</v>
      </c>
      <c r="AF263" t="s">
        <v>81</v>
      </c>
      <c r="AG263" t="s">
        <v>81</v>
      </c>
      <c r="AH263" t="s">
        <v>81</v>
      </c>
      <c r="AI263" t="s">
        <v>81</v>
      </c>
      <c r="AJ263" t="s">
        <v>81</v>
      </c>
      <c r="AK263" t="s">
        <v>81</v>
      </c>
      <c r="AL263" t="s">
        <v>81</v>
      </c>
      <c r="AM263" t="s">
        <v>81</v>
      </c>
      <c r="AN263" t="s">
        <v>81</v>
      </c>
      <c r="AO263" t="s">
        <v>81</v>
      </c>
      <c r="AP263" t="s">
        <v>81</v>
      </c>
      <c r="AQ263" t="s">
        <v>81</v>
      </c>
      <c r="AR263" t="s">
        <v>81</v>
      </c>
      <c r="AS263" t="s">
        <v>81</v>
      </c>
      <c r="AT263" t="s">
        <v>81</v>
      </c>
      <c r="AU263" t="s">
        <v>81</v>
      </c>
      <c r="AV263">
        <v>2</v>
      </c>
      <c r="AW263">
        <v>10000</v>
      </c>
      <c r="AX263">
        <v>20000</v>
      </c>
      <c r="AY263">
        <v>5000</v>
      </c>
      <c r="AZ263">
        <v>5000</v>
      </c>
      <c r="BA263">
        <v>30000</v>
      </c>
      <c r="BB263">
        <v>20000</v>
      </c>
      <c r="BC263">
        <v>10000</v>
      </c>
      <c r="BD263">
        <v>10000</v>
      </c>
      <c r="BE263" t="s">
        <v>81</v>
      </c>
      <c r="BF263" t="s">
        <v>81</v>
      </c>
      <c r="BG263" t="s">
        <v>81</v>
      </c>
      <c r="BH263" t="s">
        <v>81</v>
      </c>
      <c r="BI263" t="s">
        <v>81</v>
      </c>
      <c r="BJ263" t="s">
        <v>81</v>
      </c>
      <c r="BK263" t="s">
        <v>81</v>
      </c>
      <c r="BL263" t="s">
        <v>81</v>
      </c>
      <c r="BM263" t="s">
        <v>81</v>
      </c>
      <c r="BN263" t="s">
        <v>81</v>
      </c>
      <c r="BO263" t="s">
        <v>81</v>
      </c>
      <c r="BP263" t="s">
        <v>81</v>
      </c>
      <c r="BQ263" t="s">
        <v>81</v>
      </c>
      <c r="BR263" t="s">
        <v>81</v>
      </c>
      <c r="BS263" t="s">
        <v>81</v>
      </c>
      <c r="BT263" t="s">
        <v>81</v>
      </c>
      <c r="BU263" s="27">
        <v>0</v>
      </c>
      <c r="BV263" t="s">
        <v>81</v>
      </c>
      <c r="BW263">
        <v>1</v>
      </c>
      <c r="BX263" t="s">
        <v>81</v>
      </c>
      <c r="BY263">
        <v>2</v>
      </c>
      <c r="BZ263">
        <v>1</v>
      </c>
      <c r="CA263" t="s">
        <v>81</v>
      </c>
      <c r="CB263" t="s">
        <v>81</v>
      </c>
      <c r="CC263" t="s">
        <v>81</v>
      </c>
      <c r="CD263">
        <v>1</v>
      </c>
      <c r="CE263" t="s">
        <v>81</v>
      </c>
      <c r="CF263" t="s">
        <v>81</v>
      </c>
      <c r="CG263" t="s">
        <v>81</v>
      </c>
      <c r="CH263" t="s">
        <v>81</v>
      </c>
      <c r="CI263" t="s">
        <v>81</v>
      </c>
      <c r="CJ263" t="s">
        <v>81</v>
      </c>
      <c r="CK263" t="s">
        <v>81</v>
      </c>
      <c r="CL263" t="s">
        <v>81</v>
      </c>
      <c r="CM263" t="s">
        <v>81</v>
      </c>
      <c r="CN263" t="s">
        <v>81</v>
      </c>
      <c r="CO263">
        <v>1</v>
      </c>
      <c r="CP263" t="s">
        <v>81</v>
      </c>
      <c r="CQ263" t="s">
        <v>81</v>
      </c>
      <c r="CR263" t="s">
        <v>81</v>
      </c>
      <c r="CS263">
        <v>1</v>
      </c>
      <c r="CT263">
        <v>1</v>
      </c>
      <c r="CU263" t="s">
        <v>81</v>
      </c>
      <c r="CV263" t="s">
        <v>81</v>
      </c>
      <c r="CW263" t="s">
        <v>81</v>
      </c>
      <c r="CX263">
        <v>4</v>
      </c>
      <c r="CY263" t="s">
        <v>81</v>
      </c>
      <c r="CZ263" t="s">
        <v>81</v>
      </c>
      <c r="DA263" t="s">
        <v>81</v>
      </c>
      <c r="DB263" t="s">
        <v>81</v>
      </c>
      <c r="DC263" t="s">
        <v>81</v>
      </c>
      <c r="DD263">
        <v>1</v>
      </c>
      <c r="DE263" t="s">
        <v>81</v>
      </c>
      <c r="DF263" t="s">
        <v>81</v>
      </c>
      <c r="DG263">
        <v>3</v>
      </c>
      <c r="DH263">
        <v>1</v>
      </c>
      <c r="DI263" t="s">
        <v>81</v>
      </c>
      <c r="DJ263" t="s">
        <v>81</v>
      </c>
      <c r="DK263" t="s">
        <v>81</v>
      </c>
      <c r="DL263" t="s">
        <v>81</v>
      </c>
      <c r="DM263" t="s">
        <v>81</v>
      </c>
      <c r="DN263">
        <v>1</v>
      </c>
      <c r="DO263" t="s">
        <v>81</v>
      </c>
      <c r="DP263" t="s">
        <v>81</v>
      </c>
      <c r="DQ263" t="s">
        <v>81</v>
      </c>
      <c r="DR263">
        <v>1</v>
      </c>
      <c r="DS263" t="s">
        <v>81</v>
      </c>
      <c r="DT263" t="s">
        <v>81</v>
      </c>
      <c r="DU263" t="s">
        <v>81</v>
      </c>
      <c r="DV263" t="s">
        <v>81</v>
      </c>
      <c r="DW263" t="s">
        <v>81</v>
      </c>
      <c r="DX263" t="s">
        <v>81</v>
      </c>
      <c r="DY263" t="s">
        <v>81</v>
      </c>
      <c r="DZ263">
        <v>1</v>
      </c>
      <c r="EA263" t="s">
        <v>81</v>
      </c>
      <c r="EB263">
        <v>2</v>
      </c>
      <c r="EC263" t="s">
        <v>81</v>
      </c>
      <c r="ED263" t="s">
        <v>81</v>
      </c>
      <c r="EE263" t="s">
        <v>81</v>
      </c>
      <c r="EF263" t="s">
        <v>81</v>
      </c>
      <c r="EG263" t="s">
        <v>81</v>
      </c>
      <c r="EH263" t="s">
        <v>81</v>
      </c>
      <c r="EI263" t="s">
        <v>81</v>
      </c>
      <c r="EJ263" t="s">
        <v>81</v>
      </c>
      <c r="EK263" t="s">
        <v>81</v>
      </c>
      <c r="EL263" t="s">
        <v>81</v>
      </c>
      <c r="EM263">
        <v>1</v>
      </c>
      <c r="EN263" t="s">
        <v>81</v>
      </c>
      <c r="EO263" t="s">
        <v>81</v>
      </c>
      <c r="EP263">
        <v>6</v>
      </c>
      <c r="EQ263">
        <v>1</v>
      </c>
      <c r="ER263">
        <v>1</v>
      </c>
      <c r="ES263" t="s">
        <v>81</v>
      </c>
      <c r="ET263" t="s">
        <v>81</v>
      </c>
      <c r="EU263" t="s">
        <v>81</v>
      </c>
      <c r="EV263">
        <v>1</v>
      </c>
      <c r="EW263">
        <v>1</v>
      </c>
      <c r="EX263" t="s">
        <v>81</v>
      </c>
      <c r="EY263" t="s">
        <v>1116</v>
      </c>
      <c r="EZ263" t="s">
        <v>81</v>
      </c>
      <c r="FA263">
        <v>5</v>
      </c>
      <c r="FB263" t="s">
        <v>81</v>
      </c>
      <c r="FC263" t="s">
        <v>81</v>
      </c>
      <c r="FD263" t="s">
        <v>81</v>
      </c>
      <c r="FE263" t="s">
        <v>81</v>
      </c>
      <c r="FF263" t="s">
        <v>81</v>
      </c>
      <c r="FG263">
        <v>1</v>
      </c>
      <c r="FH263">
        <v>1</v>
      </c>
      <c r="FI263" t="s">
        <v>81</v>
      </c>
      <c r="FJ263" t="s">
        <v>81</v>
      </c>
      <c r="FK263">
        <v>1</v>
      </c>
      <c r="FL263" t="s">
        <v>81</v>
      </c>
      <c r="FM263" t="s">
        <v>81</v>
      </c>
      <c r="FN263" t="s">
        <v>81</v>
      </c>
      <c r="FO263" t="s">
        <v>81</v>
      </c>
      <c r="FP263" t="s">
        <v>81</v>
      </c>
      <c r="FQ263">
        <v>1</v>
      </c>
      <c r="FR263" t="s">
        <v>1116</v>
      </c>
      <c r="FS263" t="s">
        <v>81</v>
      </c>
      <c r="FT263" t="s">
        <v>81</v>
      </c>
      <c r="FU263">
        <v>1</v>
      </c>
      <c r="FV263" t="s">
        <v>81</v>
      </c>
      <c r="FW263" t="s">
        <v>81</v>
      </c>
      <c r="FX263" t="s">
        <v>81</v>
      </c>
      <c r="FY263" t="s">
        <v>81</v>
      </c>
      <c r="FZ263" t="s">
        <v>81</v>
      </c>
      <c r="GA263" t="s">
        <v>81</v>
      </c>
      <c r="GB263" t="s">
        <v>81</v>
      </c>
      <c r="GC263" t="s">
        <v>81</v>
      </c>
      <c r="GD263" t="s">
        <v>81</v>
      </c>
      <c r="GE263" t="s">
        <v>81</v>
      </c>
      <c r="GF263" t="s">
        <v>81</v>
      </c>
      <c r="GG263" t="s">
        <v>81</v>
      </c>
      <c r="GH263" t="s">
        <v>81</v>
      </c>
      <c r="GI263" t="s">
        <v>81</v>
      </c>
      <c r="GJ263" t="s">
        <v>81</v>
      </c>
      <c r="GK263" t="s">
        <v>81</v>
      </c>
      <c r="GL263" t="s">
        <v>81</v>
      </c>
      <c r="GM263" t="s">
        <v>81</v>
      </c>
      <c r="GN263" t="s">
        <v>81</v>
      </c>
      <c r="GO263" t="s">
        <v>81</v>
      </c>
      <c r="GP263" t="s">
        <v>81</v>
      </c>
      <c r="GQ263" t="s">
        <v>81</v>
      </c>
      <c r="GR263" t="s">
        <v>81</v>
      </c>
      <c r="GS263" t="s">
        <v>81</v>
      </c>
      <c r="GT263" t="s">
        <v>81</v>
      </c>
      <c r="GU263" t="s">
        <v>81</v>
      </c>
      <c r="GV263" t="s">
        <v>81</v>
      </c>
      <c r="GW263" t="s">
        <v>81</v>
      </c>
      <c r="GX263" t="s">
        <v>81</v>
      </c>
      <c r="GY263" t="s">
        <v>81</v>
      </c>
      <c r="GZ263" t="s">
        <v>81</v>
      </c>
      <c r="HA263" t="s">
        <v>81</v>
      </c>
      <c r="HB263" t="s">
        <v>81</v>
      </c>
      <c r="HC263" t="s">
        <v>81</v>
      </c>
      <c r="HD263" t="s">
        <v>81</v>
      </c>
      <c r="HE263" t="s">
        <v>81</v>
      </c>
      <c r="HF263" t="s">
        <v>81</v>
      </c>
      <c r="HG263" t="s">
        <v>81</v>
      </c>
      <c r="HH263" t="s">
        <v>81</v>
      </c>
      <c r="HI263" t="s">
        <v>81</v>
      </c>
      <c r="HJ263" t="s">
        <v>81</v>
      </c>
      <c r="HK263" t="s">
        <v>81</v>
      </c>
      <c r="HL263" t="s">
        <v>81</v>
      </c>
      <c r="HM263" t="s">
        <v>81</v>
      </c>
      <c r="HN263" t="s">
        <v>81</v>
      </c>
      <c r="HO263" t="s">
        <v>81</v>
      </c>
      <c r="HP263" t="s">
        <v>81</v>
      </c>
      <c r="HQ263" t="s">
        <v>81</v>
      </c>
      <c r="HR263" t="s">
        <v>81</v>
      </c>
      <c r="HS263" t="s">
        <v>81</v>
      </c>
      <c r="HT263" t="s">
        <v>81</v>
      </c>
      <c r="HU263" t="s">
        <v>81</v>
      </c>
      <c r="HV263" t="s">
        <v>81</v>
      </c>
      <c r="HW263" t="s">
        <v>81</v>
      </c>
      <c r="HX263" t="s">
        <v>81</v>
      </c>
      <c r="HY263" t="s">
        <v>81</v>
      </c>
      <c r="HZ263" t="s">
        <v>81</v>
      </c>
      <c r="IA263" t="s">
        <v>81</v>
      </c>
      <c r="IB263" t="s">
        <v>81</v>
      </c>
      <c r="IC263" t="s">
        <v>81</v>
      </c>
      <c r="ID263" t="s">
        <v>81</v>
      </c>
      <c r="IE263" t="s">
        <v>81</v>
      </c>
      <c r="IF263" t="s">
        <v>81</v>
      </c>
      <c r="IG263" t="s">
        <v>81</v>
      </c>
      <c r="IH263" t="s">
        <v>81</v>
      </c>
      <c r="II263" t="s">
        <v>81</v>
      </c>
      <c r="IJ263" t="s">
        <v>81</v>
      </c>
      <c r="IK263" t="s">
        <v>81</v>
      </c>
      <c r="IL263" t="s">
        <v>81</v>
      </c>
      <c r="IM263" t="s">
        <v>81</v>
      </c>
      <c r="IN263" t="s">
        <v>81</v>
      </c>
      <c r="IO263" t="s">
        <v>81</v>
      </c>
      <c r="IP263" t="s">
        <v>81</v>
      </c>
      <c r="IQ263" t="s">
        <v>81</v>
      </c>
      <c r="IR263" t="s">
        <v>81</v>
      </c>
      <c r="IS263" t="s">
        <v>81</v>
      </c>
      <c r="IT263" t="s">
        <v>81</v>
      </c>
      <c r="IU263" t="s">
        <v>81</v>
      </c>
      <c r="IV263" t="s">
        <v>81</v>
      </c>
      <c r="IW263" t="s">
        <v>81</v>
      </c>
      <c r="IX263" t="s">
        <v>81</v>
      </c>
      <c r="IY263" t="s">
        <v>81</v>
      </c>
      <c r="IZ263" t="s">
        <v>81</v>
      </c>
      <c r="JA263" t="s">
        <v>81</v>
      </c>
      <c r="JB263" t="s">
        <v>81</v>
      </c>
      <c r="JC263" t="s">
        <v>81</v>
      </c>
      <c r="JD263" t="s">
        <v>81</v>
      </c>
      <c r="JE263" t="s">
        <v>81</v>
      </c>
      <c r="JF263" t="s">
        <v>81</v>
      </c>
      <c r="JG263" t="s">
        <v>81</v>
      </c>
      <c r="JH263" t="s">
        <v>81</v>
      </c>
      <c r="JI263" t="s">
        <v>81</v>
      </c>
      <c r="JJ263" t="s">
        <v>81</v>
      </c>
      <c r="JK263" t="s">
        <v>81</v>
      </c>
      <c r="JL263" t="s">
        <v>81</v>
      </c>
      <c r="JM263" t="s">
        <v>81</v>
      </c>
      <c r="JN263" t="s">
        <v>81</v>
      </c>
      <c r="JO263" t="s">
        <v>81</v>
      </c>
      <c r="JP263" t="s">
        <v>81</v>
      </c>
      <c r="JQ263" t="s">
        <v>81</v>
      </c>
      <c r="JR263" t="s">
        <v>81</v>
      </c>
      <c r="JS263" t="s">
        <v>81</v>
      </c>
      <c r="JT263" t="s">
        <v>81</v>
      </c>
      <c r="JU263" t="s">
        <v>81</v>
      </c>
      <c r="JV263" t="s">
        <v>81</v>
      </c>
      <c r="JW263" t="s">
        <v>81</v>
      </c>
      <c r="JX263" t="s">
        <v>81</v>
      </c>
      <c r="JY263" t="s">
        <v>81</v>
      </c>
      <c r="JZ263" t="s">
        <v>81</v>
      </c>
      <c r="KA263" t="s">
        <v>81</v>
      </c>
      <c r="KB263" t="s">
        <v>81</v>
      </c>
      <c r="KC263" t="s">
        <v>81</v>
      </c>
      <c r="KD263" t="s">
        <v>81</v>
      </c>
      <c r="KE263" t="s">
        <v>81</v>
      </c>
      <c r="KF263" t="s">
        <v>81</v>
      </c>
      <c r="KG263" t="s">
        <v>81</v>
      </c>
      <c r="KH263" t="s">
        <v>81</v>
      </c>
      <c r="KI263" t="s">
        <v>81</v>
      </c>
      <c r="KJ263" t="s">
        <v>81</v>
      </c>
      <c r="KK263" t="s">
        <v>81</v>
      </c>
      <c r="KL263" t="s">
        <v>81</v>
      </c>
      <c r="KM263" t="s">
        <v>81</v>
      </c>
      <c r="KN263" t="s">
        <v>81</v>
      </c>
      <c r="KO263" t="s">
        <v>81</v>
      </c>
      <c r="KP263" t="s">
        <v>81</v>
      </c>
      <c r="KQ263" t="s">
        <v>81</v>
      </c>
      <c r="KR263" t="s">
        <v>81</v>
      </c>
      <c r="KS263" t="s">
        <v>81</v>
      </c>
      <c r="KT263" t="s">
        <v>81</v>
      </c>
      <c r="KU263" t="s">
        <v>81</v>
      </c>
      <c r="KV263" t="s">
        <v>81</v>
      </c>
      <c r="KW263" t="s">
        <v>81</v>
      </c>
      <c r="KX263" t="s">
        <v>81</v>
      </c>
      <c r="KY263" t="s">
        <v>81</v>
      </c>
      <c r="KZ263" t="s">
        <v>81</v>
      </c>
      <c r="LA263" t="s">
        <v>81</v>
      </c>
      <c r="LB263" t="s">
        <v>81</v>
      </c>
      <c r="LC263" t="s">
        <v>81</v>
      </c>
      <c r="LD263" t="s">
        <v>81</v>
      </c>
      <c r="LE263" t="s">
        <v>81</v>
      </c>
      <c r="LF263" t="s">
        <v>81</v>
      </c>
      <c r="LG263" t="s">
        <v>81</v>
      </c>
      <c r="LH263" t="s">
        <v>81</v>
      </c>
      <c r="LI263" t="s">
        <v>81</v>
      </c>
      <c r="LJ263" t="s">
        <v>81</v>
      </c>
      <c r="LK263" t="s">
        <v>81</v>
      </c>
      <c r="LL263" t="s">
        <v>81</v>
      </c>
      <c r="LM263" t="s">
        <v>81</v>
      </c>
      <c r="LN263" t="s">
        <v>81</v>
      </c>
      <c r="LO263" t="s">
        <v>81</v>
      </c>
      <c r="LP263" t="s">
        <v>81</v>
      </c>
      <c r="LQ263" t="s">
        <v>81</v>
      </c>
      <c r="LR263" t="s">
        <v>81</v>
      </c>
      <c r="LS263" t="s">
        <v>81</v>
      </c>
      <c r="LT263" t="s">
        <v>81</v>
      </c>
      <c r="LU263" t="s">
        <v>81</v>
      </c>
      <c r="LV263" t="s">
        <v>81</v>
      </c>
      <c r="LW263" t="s">
        <v>81</v>
      </c>
      <c r="LX263" t="s">
        <v>81</v>
      </c>
      <c r="LY263" t="s">
        <v>81</v>
      </c>
      <c r="LZ263" t="s">
        <v>81</v>
      </c>
      <c r="MA263" t="s">
        <v>81</v>
      </c>
      <c r="MB263" t="s">
        <v>81</v>
      </c>
      <c r="MC263" t="s">
        <v>81</v>
      </c>
      <c r="MD263" t="s">
        <v>81</v>
      </c>
      <c r="ME263" t="s">
        <v>81</v>
      </c>
      <c r="MF263" t="s">
        <v>81</v>
      </c>
      <c r="MG263" t="s">
        <v>81</v>
      </c>
      <c r="MH263" t="s">
        <v>81</v>
      </c>
      <c r="MI263" t="s">
        <v>81</v>
      </c>
      <c r="MJ263" t="s">
        <v>81</v>
      </c>
      <c r="MK263" t="s">
        <v>81</v>
      </c>
      <c r="ML263" t="s">
        <v>81</v>
      </c>
      <c r="MM263" t="s">
        <v>81</v>
      </c>
      <c r="MN263" t="s">
        <v>81</v>
      </c>
      <c r="MO263" t="s">
        <v>81</v>
      </c>
      <c r="MP263" t="s">
        <v>81</v>
      </c>
      <c r="MQ263" t="s">
        <v>81</v>
      </c>
      <c r="MR263" t="s">
        <v>81</v>
      </c>
      <c r="MS263" t="s">
        <v>81</v>
      </c>
      <c r="MT263" t="s">
        <v>81</v>
      </c>
      <c r="MU263" t="s">
        <v>81</v>
      </c>
      <c r="MV263" t="s">
        <v>81</v>
      </c>
      <c r="MW263" t="s">
        <v>81</v>
      </c>
      <c r="MX263" t="s">
        <v>81</v>
      </c>
      <c r="MY263" t="s">
        <v>81</v>
      </c>
      <c r="MZ263" t="s">
        <v>81</v>
      </c>
      <c r="NA263" t="s">
        <v>81</v>
      </c>
      <c r="NB263" t="s">
        <v>81</v>
      </c>
      <c r="NC263" t="s">
        <v>81</v>
      </c>
      <c r="ND263" t="s">
        <v>81</v>
      </c>
      <c r="NE263" t="s">
        <v>81</v>
      </c>
      <c r="NF263" t="s">
        <v>81</v>
      </c>
      <c r="NG263" t="s">
        <v>81</v>
      </c>
      <c r="NH263" t="s">
        <v>81</v>
      </c>
      <c r="NI263" t="s">
        <v>81</v>
      </c>
      <c r="NJ263" t="s">
        <v>81</v>
      </c>
      <c r="NK263" t="s">
        <v>81</v>
      </c>
      <c r="NL263" t="s">
        <v>81</v>
      </c>
      <c r="NM263" t="s">
        <v>81</v>
      </c>
      <c r="NN263" t="s">
        <v>81</v>
      </c>
      <c r="NO263" t="s">
        <v>81</v>
      </c>
      <c r="NP263" t="s">
        <v>81</v>
      </c>
      <c r="NQ263" t="s">
        <v>81</v>
      </c>
      <c r="NR263" t="s">
        <v>81</v>
      </c>
      <c r="NS263" t="s">
        <v>81</v>
      </c>
      <c r="NT263" t="s">
        <v>81</v>
      </c>
      <c r="NU263" t="s">
        <v>81</v>
      </c>
      <c r="NV263" t="s">
        <v>81</v>
      </c>
      <c r="NW263" t="s">
        <v>81</v>
      </c>
      <c r="NX263" t="s">
        <v>81</v>
      </c>
      <c r="NY263" t="s">
        <v>81</v>
      </c>
      <c r="NZ263" t="s">
        <v>81</v>
      </c>
      <c r="OA263" t="s">
        <v>81</v>
      </c>
      <c r="OB263" t="s">
        <v>81</v>
      </c>
      <c r="OC263" t="s">
        <v>81</v>
      </c>
      <c r="OD263" t="s">
        <v>81</v>
      </c>
      <c r="OE263" t="s">
        <v>81</v>
      </c>
      <c r="OF263" t="s">
        <v>81</v>
      </c>
      <c r="OG263" t="s">
        <v>81</v>
      </c>
      <c r="OH263" t="s">
        <v>81</v>
      </c>
      <c r="OI263" t="s">
        <v>81</v>
      </c>
      <c r="OJ263" t="s">
        <v>81</v>
      </c>
      <c r="OK263" t="s">
        <v>81</v>
      </c>
      <c r="OL263" t="s">
        <v>81</v>
      </c>
      <c r="OM263">
        <v>1</v>
      </c>
      <c r="ON263">
        <v>2</v>
      </c>
      <c r="OO263">
        <v>1</v>
      </c>
      <c r="OP263">
        <v>1</v>
      </c>
      <c r="OQ263">
        <v>2</v>
      </c>
      <c r="OR263">
        <v>1</v>
      </c>
      <c r="OS263" t="s">
        <v>81</v>
      </c>
      <c r="OT263" t="s">
        <v>81</v>
      </c>
      <c r="OU263" t="s">
        <v>81</v>
      </c>
      <c r="OV263" t="s">
        <v>81</v>
      </c>
      <c r="OW263" t="s">
        <v>81</v>
      </c>
      <c r="OX263" t="s">
        <v>81</v>
      </c>
      <c r="OY263" t="s">
        <v>81</v>
      </c>
      <c r="OZ263" t="s">
        <v>81</v>
      </c>
      <c r="PA263" t="s">
        <v>81</v>
      </c>
      <c r="PB263" t="s">
        <v>81</v>
      </c>
      <c r="PC263" t="s">
        <v>81</v>
      </c>
      <c r="PD263" t="s">
        <v>81</v>
      </c>
    </row>
    <row r="264" spans="1:421" x14ac:dyDescent="0.35">
      <c r="A264" s="108">
        <v>4031235</v>
      </c>
      <c r="B264" s="108">
        <v>4</v>
      </c>
      <c r="C264" s="108">
        <v>3</v>
      </c>
      <c r="D264" s="108">
        <v>12</v>
      </c>
      <c r="E264" s="108" t="s">
        <v>2406</v>
      </c>
      <c r="F264" s="20">
        <v>3</v>
      </c>
      <c r="G264" s="20">
        <v>4</v>
      </c>
      <c r="H264" s="20">
        <v>4</v>
      </c>
      <c r="I264" s="20">
        <v>3</v>
      </c>
      <c r="J264" s="20">
        <v>3</v>
      </c>
      <c r="K264" s="20">
        <v>2</v>
      </c>
      <c r="L264" s="20">
        <v>43000</v>
      </c>
      <c r="M264" s="20">
        <v>13</v>
      </c>
      <c r="N264" s="20">
        <v>2</v>
      </c>
      <c r="O264" s="20">
        <v>2</v>
      </c>
      <c r="P264" s="20">
        <v>7</v>
      </c>
      <c r="Q264" s="20">
        <v>14</v>
      </c>
      <c r="R264" s="20">
        <v>4</v>
      </c>
      <c r="S264" s="70" t="s">
        <v>81</v>
      </c>
      <c r="T264" s="20">
        <v>7</v>
      </c>
      <c r="U264" s="20">
        <v>1</v>
      </c>
      <c r="V264" s="20">
        <v>1</v>
      </c>
      <c r="W264" s="20">
        <v>80</v>
      </c>
      <c r="X264" t="s">
        <v>81</v>
      </c>
      <c r="Y264" s="20" t="s">
        <v>81</v>
      </c>
      <c r="Z264" s="20">
        <v>1200</v>
      </c>
      <c r="AA264" s="20">
        <v>24</v>
      </c>
      <c r="AB264" s="20">
        <v>4</v>
      </c>
      <c r="AC264" s="20">
        <v>4</v>
      </c>
      <c r="AD264" s="20">
        <v>1</v>
      </c>
      <c r="AE264" t="s">
        <v>2411</v>
      </c>
      <c r="AF264" s="20">
        <v>3</v>
      </c>
      <c r="AG264" s="20">
        <v>25000</v>
      </c>
      <c r="AH264" t="s">
        <v>81</v>
      </c>
      <c r="AI264" t="s">
        <v>81</v>
      </c>
      <c r="AJ264" t="s">
        <v>81</v>
      </c>
      <c r="AK264" t="s">
        <v>81</v>
      </c>
      <c r="AL264" t="s">
        <v>81</v>
      </c>
      <c r="AM264" t="s">
        <v>81</v>
      </c>
      <c r="AN264" t="s">
        <v>81</v>
      </c>
      <c r="AO264" t="s">
        <v>81</v>
      </c>
      <c r="AP264" t="s">
        <v>81</v>
      </c>
      <c r="AQ264" t="s">
        <v>81</v>
      </c>
      <c r="AR264" t="s">
        <v>81</v>
      </c>
      <c r="AS264" t="s">
        <v>81</v>
      </c>
      <c r="AT264" t="s">
        <v>81</v>
      </c>
      <c r="AU264" t="s">
        <v>81</v>
      </c>
      <c r="AV264">
        <v>4</v>
      </c>
      <c r="AW264" t="s">
        <v>81</v>
      </c>
      <c r="AX264">
        <v>37500</v>
      </c>
      <c r="AY264" t="s">
        <v>81</v>
      </c>
      <c r="AZ264" t="s">
        <v>81</v>
      </c>
      <c r="BA264" t="s">
        <v>81</v>
      </c>
      <c r="BB264">
        <v>37500</v>
      </c>
      <c r="BC264" t="s">
        <v>81</v>
      </c>
      <c r="BD264" t="s">
        <v>81</v>
      </c>
      <c r="BE264">
        <v>105000</v>
      </c>
      <c r="BF264">
        <v>37500</v>
      </c>
      <c r="BG264">
        <v>40000</v>
      </c>
      <c r="BH264" t="s">
        <v>81</v>
      </c>
      <c r="BI264" t="s">
        <v>81</v>
      </c>
      <c r="BJ264">
        <v>37500</v>
      </c>
      <c r="BK264" t="s">
        <v>81</v>
      </c>
      <c r="BL264" t="s">
        <v>81</v>
      </c>
      <c r="BM264" t="s">
        <v>81</v>
      </c>
      <c r="BN264" t="s">
        <v>81</v>
      </c>
      <c r="BO264" t="s">
        <v>81</v>
      </c>
      <c r="BP264" t="s">
        <v>81</v>
      </c>
      <c r="BQ264" t="s">
        <v>81</v>
      </c>
      <c r="BR264" t="s">
        <v>81</v>
      </c>
      <c r="BS264" t="s">
        <v>81</v>
      </c>
      <c r="BT264" t="s">
        <v>81</v>
      </c>
      <c r="BU264">
        <v>1</v>
      </c>
      <c r="BV264" t="s">
        <v>81</v>
      </c>
      <c r="BW264" t="s">
        <v>81</v>
      </c>
      <c r="BX264" t="s">
        <v>81</v>
      </c>
      <c r="BY264">
        <v>30</v>
      </c>
      <c r="BZ264" t="s">
        <v>81</v>
      </c>
      <c r="CA264" t="s">
        <v>81</v>
      </c>
      <c r="CB264" t="s">
        <v>81</v>
      </c>
      <c r="CC264" t="s">
        <v>81</v>
      </c>
      <c r="CD264" t="s">
        <v>81</v>
      </c>
      <c r="CE264" t="s">
        <v>81</v>
      </c>
      <c r="CF264" t="s">
        <v>81</v>
      </c>
      <c r="CG264" t="s">
        <v>81</v>
      </c>
      <c r="CH264" t="s">
        <v>81</v>
      </c>
      <c r="CI264" t="s">
        <v>81</v>
      </c>
      <c r="CJ264">
        <v>1</v>
      </c>
      <c r="CK264">
        <v>1</v>
      </c>
      <c r="CL264" t="s">
        <v>81</v>
      </c>
      <c r="CM264" t="s">
        <v>81</v>
      </c>
      <c r="CN264">
        <v>4</v>
      </c>
      <c r="CO264">
        <v>1</v>
      </c>
      <c r="CP264" t="s">
        <v>81</v>
      </c>
      <c r="CQ264" t="s">
        <v>81</v>
      </c>
      <c r="CR264" t="s">
        <v>81</v>
      </c>
      <c r="CS264" t="s">
        <v>81</v>
      </c>
      <c r="CT264" t="s">
        <v>81</v>
      </c>
      <c r="CU264" t="s">
        <v>81</v>
      </c>
      <c r="CV264" t="s">
        <v>81</v>
      </c>
      <c r="CW264" t="s">
        <v>81</v>
      </c>
      <c r="CX264" t="s">
        <v>81</v>
      </c>
      <c r="CY264" t="s">
        <v>81</v>
      </c>
      <c r="CZ264" t="s">
        <v>81</v>
      </c>
      <c r="DA264" t="s">
        <v>81</v>
      </c>
      <c r="DB264" t="s">
        <v>81</v>
      </c>
      <c r="DC264" t="s">
        <v>81</v>
      </c>
      <c r="DD264">
        <v>1</v>
      </c>
      <c r="DE264">
        <v>1</v>
      </c>
      <c r="DF264" t="s">
        <v>81</v>
      </c>
      <c r="DG264">
        <v>12</v>
      </c>
      <c r="DH264">
        <v>6</v>
      </c>
      <c r="DI264" t="s">
        <v>81</v>
      </c>
      <c r="DJ264" t="s">
        <v>81</v>
      </c>
      <c r="DK264" t="s">
        <v>81</v>
      </c>
      <c r="DL264" t="s">
        <v>81</v>
      </c>
      <c r="DM264" t="s">
        <v>81</v>
      </c>
      <c r="DN264">
        <v>1</v>
      </c>
      <c r="DO264" t="s">
        <v>81</v>
      </c>
      <c r="DP264" t="s">
        <v>81</v>
      </c>
      <c r="DQ264" t="s">
        <v>81</v>
      </c>
      <c r="DR264">
        <v>1</v>
      </c>
      <c r="DS264" t="s">
        <v>81</v>
      </c>
      <c r="DT264" t="s">
        <v>81</v>
      </c>
      <c r="DU264" t="s">
        <v>81</v>
      </c>
      <c r="DV264" t="s">
        <v>81</v>
      </c>
      <c r="DW264" t="s">
        <v>81</v>
      </c>
      <c r="DX264">
        <v>1</v>
      </c>
      <c r="DY264">
        <v>1</v>
      </c>
      <c r="DZ264" t="s">
        <v>81</v>
      </c>
      <c r="EA264" t="s">
        <v>81</v>
      </c>
      <c r="EB264">
        <v>2</v>
      </c>
      <c r="EC264" t="s">
        <v>81</v>
      </c>
      <c r="ED264" t="s">
        <v>81</v>
      </c>
      <c r="EE264" t="s">
        <v>81</v>
      </c>
      <c r="EF264" t="s">
        <v>81</v>
      </c>
      <c r="EG264" t="s">
        <v>81</v>
      </c>
      <c r="EH264" t="s">
        <v>81</v>
      </c>
      <c r="EI264" t="s">
        <v>81</v>
      </c>
      <c r="EJ264" t="s">
        <v>81</v>
      </c>
      <c r="EK264" t="s">
        <v>81</v>
      </c>
      <c r="EL264" t="s">
        <v>81</v>
      </c>
      <c r="EM264">
        <v>1</v>
      </c>
      <c r="EN264">
        <v>1</v>
      </c>
      <c r="EO264" t="s">
        <v>81</v>
      </c>
      <c r="EP264">
        <v>5</v>
      </c>
      <c r="EQ264">
        <v>1</v>
      </c>
      <c r="ER264" t="s">
        <v>81</v>
      </c>
      <c r="ES264">
        <v>1</v>
      </c>
      <c r="ET264" t="s">
        <v>81</v>
      </c>
      <c r="EU264" t="s">
        <v>81</v>
      </c>
      <c r="EV264">
        <v>2</v>
      </c>
      <c r="EW264">
        <v>1</v>
      </c>
      <c r="EX264">
        <v>1</v>
      </c>
      <c r="EY264">
        <v>3</v>
      </c>
      <c r="EZ264" t="s">
        <v>81</v>
      </c>
      <c r="FA264">
        <v>3</v>
      </c>
      <c r="FB264" t="s">
        <v>81</v>
      </c>
      <c r="FC264" t="s">
        <v>81</v>
      </c>
      <c r="FD264" t="s">
        <v>81</v>
      </c>
      <c r="FE264" t="s">
        <v>81</v>
      </c>
      <c r="FF264" t="s">
        <v>81</v>
      </c>
      <c r="FG264">
        <v>1</v>
      </c>
      <c r="FH264">
        <v>1</v>
      </c>
      <c r="FI264" t="s">
        <v>81</v>
      </c>
      <c r="FJ264">
        <v>2</v>
      </c>
      <c r="FK264">
        <v>2</v>
      </c>
      <c r="FL264" t="s">
        <v>81</v>
      </c>
      <c r="FM264" t="s">
        <v>81</v>
      </c>
      <c r="FN264" t="s">
        <v>81</v>
      </c>
      <c r="FO264" t="s">
        <v>81</v>
      </c>
      <c r="FP264" t="s">
        <v>81</v>
      </c>
      <c r="FQ264">
        <v>1</v>
      </c>
      <c r="FR264" t="s">
        <v>81</v>
      </c>
      <c r="FS264" t="s">
        <v>81</v>
      </c>
      <c r="FT264" t="s">
        <v>81</v>
      </c>
      <c r="FU264">
        <v>1</v>
      </c>
      <c r="FV264" t="s">
        <v>81</v>
      </c>
      <c r="FW264" t="s">
        <v>81</v>
      </c>
      <c r="FX264" t="s">
        <v>81</v>
      </c>
      <c r="FY264" t="s">
        <v>81</v>
      </c>
      <c r="FZ264" t="s">
        <v>81</v>
      </c>
      <c r="GA264">
        <v>1</v>
      </c>
      <c r="GB264">
        <v>1</v>
      </c>
      <c r="GC264" t="s">
        <v>81</v>
      </c>
      <c r="GD264" t="s">
        <v>81</v>
      </c>
      <c r="GE264">
        <v>3</v>
      </c>
      <c r="GF264" t="s">
        <v>81</v>
      </c>
      <c r="GG264" t="s">
        <v>81</v>
      </c>
      <c r="GH264" t="s">
        <v>81</v>
      </c>
      <c r="GI264" t="s">
        <v>81</v>
      </c>
      <c r="GJ264" t="s">
        <v>81</v>
      </c>
      <c r="GK264" t="s">
        <v>81</v>
      </c>
      <c r="GL264" t="s">
        <v>81</v>
      </c>
      <c r="GM264" t="s">
        <v>81</v>
      </c>
      <c r="GN264" t="s">
        <v>81</v>
      </c>
      <c r="GO264" t="s">
        <v>81</v>
      </c>
      <c r="GP264">
        <v>1</v>
      </c>
      <c r="GQ264">
        <v>1</v>
      </c>
      <c r="GR264" t="s">
        <v>81</v>
      </c>
      <c r="GS264" t="s">
        <v>81</v>
      </c>
      <c r="GT264">
        <v>2</v>
      </c>
      <c r="GU264" t="s">
        <v>81</v>
      </c>
      <c r="GV264" t="s">
        <v>81</v>
      </c>
      <c r="GW264" t="s">
        <v>81</v>
      </c>
      <c r="GX264" t="s">
        <v>81</v>
      </c>
      <c r="GY264" t="s">
        <v>81</v>
      </c>
      <c r="GZ264">
        <v>1</v>
      </c>
      <c r="HA264">
        <v>1</v>
      </c>
      <c r="HB264">
        <v>5</v>
      </c>
      <c r="HC264" t="s">
        <v>81</v>
      </c>
      <c r="HD264">
        <v>2</v>
      </c>
      <c r="HE264" t="s">
        <v>81</v>
      </c>
      <c r="HF264" t="s">
        <v>81</v>
      </c>
      <c r="HG264" t="s">
        <v>81</v>
      </c>
      <c r="HH264" t="s">
        <v>81</v>
      </c>
      <c r="HI264" t="s">
        <v>81</v>
      </c>
      <c r="HJ264">
        <v>1</v>
      </c>
      <c r="HK264">
        <v>1</v>
      </c>
      <c r="HL264" t="s">
        <v>81</v>
      </c>
      <c r="HM264">
        <v>4</v>
      </c>
      <c r="HN264">
        <v>4</v>
      </c>
      <c r="HO264" t="s">
        <v>81</v>
      </c>
      <c r="HP264" t="s">
        <v>81</v>
      </c>
      <c r="HQ264" t="s">
        <v>81</v>
      </c>
      <c r="HR264" t="s">
        <v>81</v>
      </c>
      <c r="HS264" t="s">
        <v>81</v>
      </c>
      <c r="HT264">
        <v>1</v>
      </c>
      <c r="HU264" t="s">
        <v>81</v>
      </c>
      <c r="HV264" t="s">
        <v>81</v>
      </c>
      <c r="HW264" t="s">
        <v>81</v>
      </c>
      <c r="HX264">
        <v>1</v>
      </c>
      <c r="HY264" t="s">
        <v>81</v>
      </c>
      <c r="HZ264" t="s">
        <v>81</v>
      </c>
      <c r="IA264" t="s">
        <v>81</v>
      </c>
      <c r="IB264" t="s">
        <v>81</v>
      </c>
      <c r="IC264" t="s">
        <v>81</v>
      </c>
      <c r="ID264">
        <v>1</v>
      </c>
      <c r="IE264">
        <v>1</v>
      </c>
      <c r="IF264" t="s">
        <v>81</v>
      </c>
      <c r="IG264" t="s">
        <v>81</v>
      </c>
      <c r="IH264">
        <v>5</v>
      </c>
      <c r="II264" t="s">
        <v>81</v>
      </c>
      <c r="IJ264" t="s">
        <v>81</v>
      </c>
      <c r="IK264" t="s">
        <v>81</v>
      </c>
      <c r="IL264" t="s">
        <v>81</v>
      </c>
      <c r="IM264" t="s">
        <v>81</v>
      </c>
      <c r="IN264">
        <v>1</v>
      </c>
      <c r="IO264">
        <v>1</v>
      </c>
      <c r="IP264" t="s">
        <v>81</v>
      </c>
      <c r="IQ264" t="s">
        <v>81</v>
      </c>
      <c r="IR264">
        <v>3</v>
      </c>
      <c r="IS264" t="s">
        <v>81</v>
      </c>
      <c r="IT264" t="s">
        <v>81</v>
      </c>
      <c r="IU264" t="s">
        <v>81</v>
      </c>
      <c r="IV264" t="s">
        <v>81</v>
      </c>
      <c r="IW264" t="s">
        <v>81</v>
      </c>
      <c r="IX264" t="s">
        <v>81</v>
      </c>
      <c r="IY264" t="s">
        <v>81</v>
      </c>
      <c r="IZ264" t="s">
        <v>81</v>
      </c>
      <c r="JA264" t="s">
        <v>81</v>
      </c>
      <c r="JB264" t="s">
        <v>81</v>
      </c>
      <c r="JC264" t="s">
        <v>81</v>
      </c>
      <c r="JD264" t="s">
        <v>81</v>
      </c>
      <c r="JE264" t="s">
        <v>81</v>
      </c>
      <c r="JF264" t="s">
        <v>81</v>
      </c>
      <c r="JG264" t="s">
        <v>81</v>
      </c>
      <c r="JH264" t="s">
        <v>81</v>
      </c>
      <c r="JI264" t="s">
        <v>81</v>
      </c>
      <c r="JJ264" t="s">
        <v>81</v>
      </c>
      <c r="JK264" t="s">
        <v>81</v>
      </c>
      <c r="JL264" t="s">
        <v>81</v>
      </c>
      <c r="JM264">
        <v>1</v>
      </c>
      <c r="JN264">
        <v>1</v>
      </c>
      <c r="JO264" t="s">
        <v>81</v>
      </c>
      <c r="JP264">
        <v>8</v>
      </c>
      <c r="JQ264">
        <v>4</v>
      </c>
      <c r="JR264" t="s">
        <v>81</v>
      </c>
      <c r="JS264" t="s">
        <v>81</v>
      </c>
      <c r="JT264" t="s">
        <v>81</v>
      </c>
      <c r="JU264" t="s">
        <v>81</v>
      </c>
      <c r="JV264" t="s">
        <v>81</v>
      </c>
      <c r="JW264">
        <v>1</v>
      </c>
      <c r="JX264" t="s">
        <v>81</v>
      </c>
      <c r="JY264" t="s">
        <v>81</v>
      </c>
      <c r="JZ264" t="s">
        <v>81</v>
      </c>
      <c r="KA264">
        <v>1</v>
      </c>
      <c r="KB264" t="s">
        <v>81</v>
      </c>
      <c r="KC264" t="s">
        <v>81</v>
      </c>
      <c r="KD264" t="s">
        <v>81</v>
      </c>
      <c r="KE264" t="s">
        <v>81</v>
      </c>
      <c r="KF264" t="s">
        <v>81</v>
      </c>
      <c r="KG264" t="s">
        <v>81</v>
      </c>
      <c r="KH264" t="s">
        <v>81</v>
      </c>
      <c r="KI264" t="s">
        <v>81</v>
      </c>
      <c r="KJ264" t="s">
        <v>81</v>
      </c>
      <c r="KK264" t="s">
        <v>81</v>
      </c>
      <c r="KL264" t="s">
        <v>81</v>
      </c>
      <c r="KM264" t="s">
        <v>81</v>
      </c>
      <c r="KN264" t="s">
        <v>81</v>
      </c>
      <c r="KO264" t="s">
        <v>81</v>
      </c>
      <c r="KP264" t="s">
        <v>81</v>
      </c>
      <c r="KQ264" t="s">
        <v>81</v>
      </c>
      <c r="KR264" t="s">
        <v>81</v>
      </c>
      <c r="KS264" t="s">
        <v>81</v>
      </c>
      <c r="KT264" t="s">
        <v>81</v>
      </c>
      <c r="KU264" t="s">
        <v>81</v>
      </c>
      <c r="KV264" t="s">
        <v>81</v>
      </c>
      <c r="KW264" t="s">
        <v>81</v>
      </c>
      <c r="KX264" t="s">
        <v>81</v>
      </c>
      <c r="KY264" t="s">
        <v>81</v>
      </c>
      <c r="KZ264" t="s">
        <v>81</v>
      </c>
      <c r="LA264" t="s">
        <v>81</v>
      </c>
      <c r="LB264" t="s">
        <v>81</v>
      </c>
      <c r="LC264" t="s">
        <v>81</v>
      </c>
      <c r="LD264" t="s">
        <v>81</v>
      </c>
      <c r="LE264" t="s">
        <v>81</v>
      </c>
      <c r="LF264" t="s">
        <v>81</v>
      </c>
      <c r="LG264" t="s">
        <v>81</v>
      </c>
      <c r="LH264" t="s">
        <v>81</v>
      </c>
      <c r="LI264" t="s">
        <v>81</v>
      </c>
      <c r="LJ264" t="s">
        <v>81</v>
      </c>
      <c r="LK264" t="s">
        <v>81</v>
      </c>
      <c r="LL264" t="s">
        <v>81</v>
      </c>
      <c r="LM264" t="s">
        <v>81</v>
      </c>
      <c r="LN264" t="s">
        <v>81</v>
      </c>
      <c r="LO264" t="s">
        <v>81</v>
      </c>
      <c r="LP264" t="s">
        <v>81</v>
      </c>
      <c r="LQ264" t="s">
        <v>81</v>
      </c>
      <c r="LR264" t="s">
        <v>81</v>
      </c>
      <c r="LS264" t="s">
        <v>81</v>
      </c>
      <c r="LT264" t="s">
        <v>81</v>
      </c>
      <c r="LU264" t="s">
        <v>81</v>
      </c>
      <c r="LV264" t="s">
        <v>81</v>
      </c>
      <c r="LW264" t="s">
        <v>81</v>
      </c>
      <c r="LX264" t="s">
        <v>81</v>
      </c>
      <c r="LY264" t="s">
        <v>81</v>
      </c>
      <c r="LZ264" t="s">
        <v>81</v>
      </c>
      <c r="MA264" t="s">
        <v>81</v>
      </c>
      <c r="MB264" t="s">
        <v>81</v>
      </c>
      <c r="MC264" t="s">
        <v>81</v>
      </c>
      <c r="MD264" t="s">
        <v>81</v>
      </c>
      <c r="ME264" t="s">
        <v>81</v>
      </c>
      <c r="MF264" t="s">
        <v>81</v>
      </c>
      <c r="MG264" t="s">
        <v>81</v>
      </c>
      <c r="MH264" t="s">
        <v>81</v>
      </c>
      <c r="MI264" t="s">
        <v>81</v>
      </c>
      <c r="MJ264" t="s">
        <v>81</v>
      </c>
      <c r="MK264" t="s">
        <v>81</v>
      </c>
      <c r="ML264" t="s">
        <v>81</v>
      </c>
      <c r="MM264" t="s">
        <v>81</v>
      </c>
      <c r="MN264" t="s">
        <v>81</v>
      </c>
      <c r="MO264" t="s">
        <v>81</v>
      </c>
      <c r="MP264" t="s">
        <v>81</v>
      </c>
      <c r="MQ264" t="s">
        <v>81</v>
      </c>
      <c r="MR264" t="s">
        <v>81</v>
      </c>
      <c r="MS264" t="s">
        <v>81</v>
      </c>
      <c r="MT264" t="s">
        <v>81</v>
      </c>
      <c r="MU264" t="s">
        <v>81</v>
      </c>
      <c r="MV264" t="s">
        <v>81</v>
      </c>
      <c r="MW264" t="s">
        <v>81</v>
      </c>
      <c r="MX264" t="s">
        <v>81</v>
      </c>
      <c r="MY264" t="s">
        <v>81</v>
      </c>
      <c r="MZ264" t="s">
        <v>81</v>
      </c>
      <c r="NA264" t="s">
        <v>81</v>
      </c>
      <c r="NB264" t="s">
        <v>81</v>
      </c>
      <c r="NC264" t="s">
        <v>81</v>
      </c>
      <c r="ND264" t="s">
        <v>81</v>
      </c>
      <c r="NE264" t="s">
        <v>81</v>
      </c>
      <c r="NF264" t="s">
        <v>81</v>
      </c>
      <c r="NG264" t="s">
        <v>81</v>
      </c>
      <c r="NH264" t="s">
        <v>81</v>
      </c>
      <c r="NI264" t="s">
        <v>81</v>
      </c>
      <c r="NJ264" t="s">
        <v>81</v>
      </c>
      <c r="NK264" t="s">
        <v>81</v>
      </c>
      <c r="NL264" t="s">
        <v>81</v>
      </c>
      <c r="NM264" t="s">
        <v>81</v>
      </c>
      <c r="NN264" t="s">
        <v>81</v>
      </c>
      <c r="NO264" t="s">
        <v>81</v>
      </c>
      <c r="NP264" t="s">
        <v>81</v>
      </c>
      <c r="NQ264" t="s">
        <v>81</v>
      </c>
      <c r="NR264" t="s">
        <v>81</v>
      </c>
      <c r="NS264" t="s">
        <v>81</v>
      </c>
      <c r="NT264" t="s">
        <v>81</v>
      </c>
      <c r="NU264" t="s">
        <v>81</v>
      </c>
      <c r="NV264" t="s">
        <v>81</v>
      </c>
      <c r="NW264" t="s">
        <v>81</v>
      </c>
      <c r="NX264" t="s">
        <v>81</v>
      </c>
      <c r="NY264" t="s">
        <v>81</v>
      </c>
      <c r="NZ264" t="s">
        <v>81</v>
      </c>
      <c r="OA264" t="s">
        <v>81</v>
      </c>
      <c r="OB264" t="s">
        <v>81</v>
      </c>
      <c r="OC264" t="s">
        <v>81</v>
      </c>
      <c r="OD264" t="s">
        <v>81</v>
      </c>
      <c r="OE264" t="s">
        <v>81</v>
      </c>
      <c r="OF264" t="s">
        <v>81</v>
      </c>
      <c r="OG264" t="s">
        <v>81</v>
      </c>
      <c r="OH264" t="s">
        <v>81</v>
      </c>
      <c r="OI264" t="s">
        <v>81</v>
      </c>
      <c r="OJ264" t="s">
        <v>81</v>
      </c>
      <c r="OK264" t="s">
        <v>81</v>
      </c>
      <c r="OL264" t="s">
        <v>81</v>
      </c>
      <c r="OM264">
        <v>1</v>
      </c>
      <c r="ON264">
        <v>2</v>
      </c>
      <c r="OO264">
        <v>1</v>
      </c>
      <c r="OP264">
        <v>0</v>
      </c>
      <c r="OQ264" t="s">
        <v>81</v>
      </c>
      <c r="OR264" t="s">
        <v>81</v>
      </c>
      <c r="OS264">
        <v>1</v>
      </c>
      <c r="OT264">
        <v>2</v>
      </c>
      <c r="OU264">
        <v>1</v>
      </c>
      <c r="OV264">
        <v>1</v>
      </c>
      <c r="OW264">
        <v>2</v>
      </c>
      <c r="OX264">
        <v>1</v>
      </c>
      <c r="OY264" t="s">
        <v>81</v>
      </c>
      <c r="OZ264" t="s">
        <v>81</v>
      </c>
      <c r="PA264" t="s">
        <v>81</v>
      </c>
      <c r="PB264" t="s">
        <v>81</v>
      </c>
      <c r="PC264" t="s">
        <v>81</v>
      </c>
      <c r="PD264" t="s">
        <v>81</v>
      </c>
    </row>
    <row r="265" spans="1:421" x14ac:dyDescent="0.35">
      <c r="A265" s="20">
        <v>4031236</v>
      </c>
      <c r="B265" s="20">
        <v>4</v>
      </c>
      <c r="C265" s="20">
        <v>3</v>
      </c>
      <c r="D265" s="20">
        <v>12</v>
      </c>
      <c r="E265" s="20" t="s">
        <v>2412</v>
      </c>
      <c r="F265" s="20">
        <v>3</v>
      </c>
      <c r="G265" s="20">
        <v>2</v>
      </c>
      <c r="H265" s="20">
        <v>2</v>
      </c>
      <c r="I265" s="20">
        <v>0.25</v>
      </c>
      <c r="J265" t="s">
        <v>81</v>
      </c>
      <c r="K265" t="s">
        <v>81</v>
      </c>
      <c r="L265" s="20">
        <v>2000</v>
      </c>
      <c r="M265" s="20">
        <v>3</v>
      </c>
      <c r="N265" s="20">
        <v>1</v>
      </c>
      <c r="O265" s="20">
        <v>1</v>
      </c>
      <c r="P265" s="20">
        <v>100</v>
      </c>
      <c r="Q265" t="s">
        <v>81</v>
      </c>
      <c r="R265" t="s">
        <v>81</v>
      </c>
      <c r="S265" s="20">
        <v>1000</v>
      </c>
      <c r="T265" s="20">
        <v>8</v>
      </c>
      <c r="U265" s="20">
        <v>7</v>
      </c>
      <c r="V265" s="20">
        <v>7</v>
      </c>
      <c r="W265" s="20">
        <v>100</v>
      </c>
      <c r="X265" t="s">
        <v>81</v>
      </c>
      <c r="Y265" s="20">
        <v>4</v>
      </c>
      <c r="Z265" s="20">
        <v>500</v>
      </c>
      <c r="AA265" t="s">
        <v>81</v>
      </c>
      <c r="AB265" t="s">
        <v>81</v>
      </c>
      <c r="AC265" t="s">
        <v>81</v>
      </c>
      <c r="AD265" t="s">
        <v>81</v>
      </c>
      <c r="AE265" t="s">
        <v>81</v>
      </c>
      <c r="AF265" t="s">
        <v>81</v>
      </c>
      <c r="AG265" t="s">
        <v>81</v>
      </c>
      <c r="AH265" t="s">
        <v>81</v>
      </c>
      <c r="AI265" t="s">
        <v>81</v>
      </c>
      <c r="AJ265" t="s">
        <v>81</v>
      </c>
      <c r="AK265" t="s">
        <v>81</v>
      </c>
      <c r="AL265" t="s">
        <v>81</v>
      </c>
      <c r="AM265" t="s">
        <v>81</v>
      </c>
      <c r="AN265" t="s">
        <v>81</v>
      </c>
      <c r="AO265" t="s">
        <v>81</v>
      </c>
      <c r="AP265" t="s">
        <v>81</v>
      </c>
      <c r="AQ265" t="s">
        <v>81</v>
      </c>
      <c r="AR265" t="s">
        <v>81</v>
      </c>
      <c r="AS265" t="s">
        <v>81</v>
      </c>
      <c r="AT265" t="s">
        <v>81</v>
      </c>
      <c r="AU265" t="s">
        <v>81</v>
      </c>
      <c r="AV265">
        <v>3</v>
      </c>
      <c r="AW265">
        <v>50000</v>
      </c>
      <c r="AX265">
        <v>40000</v>
      </c>
      <c r="AY265" t="s">
        <v>81</v>
      </c>
      <c r="AZ265" t="s">
        <v>81</v>
      </c>
      <c r="BA265">
        <v>30000</v>
      </c>
      <c r="BB265">
        <v>30000</v>
      </c>
      <c r="BC265">
        <v>40000</v>
      </c>
      <c r="BD265" t="s">
        <v>81</v>
      </c>
      <c r="BE265" t="s">
        <v>81</v>
      </c>
      <c r="BF265">
        <v>30000</v>
      </c>
      <c r="BG265" t="s">
        <v>81</v>
      </c>
      <c r="BH265" t="s">
        <v>81</v>
      </c>
      <c r="BI265" t="s">
        <v>81</v>
      </c>
      <c r="BJ265" t="s">
        <v>81</v>
      </c>
      <c r="BK265" t="s">
        <v>81</v>
      </c>
      <c r="BL265" t="s">
        <v>81</v>
      </c>
      <c r="BM265" t="s">
        <v>81</v>
      </c>
      <c r="BN265" t="s">
        <v>81</v>
      </c>
      <c r="BO265" t="s">
        <v>81</v>
      </c>
      <c r="BP265" t="s">
        <v>81</v>
      </c>
      <c r="BQ265" t="s">
        <v>81</v>
      </c>
      <c r="BR265" t="s">
        <v>81</v>
      </c>
      <c r="BS265" t="s">
        <v>81</v>
      </c>
      <c r="BT265" t="s">
        <v>81</v>
      </c>
      <c r="BU265">
        <v>1</v>
      </c>
      <c r="BV265">
        <v>1</v>
      </c>
      <c r="BW265" t="s">
        <v>81</v>
      </c>
      <c r="BX265" t="s">
        <v>81</v>
      </c>
      <c r="BY265">
        <v>2</v>
      </c>
      <c r="BZ265" t="s">
        <v>81</v>
      </c>
      <c r="CA265" t="s">
        <v>81</v>
      </c>
      <c r="CB265" t="s">
        <v>81</v>
      </c>
      <c r="CC265" t="s">
        <v>81</v>
      </c>
      <c r="CD265" t="s">
        <v>81</v>
      </c>
      <c r="CE265" t="s">
        <v>81</v>
      </c>
      <c r="CF265" t="s">
        <v>81</v>
      </c>
      <c r="CG265" t="s">
        <v>81</v>
      </c>
      <c r="CH265" t="s">
        <v>81</v>
      </c>
      <c r="CI265" t="s">
        <v>81</v>
      </c>
      <c r="CJ265">
        <v>1</v>
      </c>
      <c r="CK265">
        <v>1</v>
      </c>
      <c r="CL265" t="s">
        <v>81</v>
      </c>
      <c r="CM265" t="s">
        <v>81</v>
      </c>
      <c r="CN265">
        <v>3</v>
      </c>
      <c r="CO265" t="s">
        <v>81</v>
      </c>
      <c r="CP265" t="s">
        <v>81</v>
      </c>
      <c r="CQ265" t="s">
        <v>81</v>
      </c>
      <c r="CR265" t="s">
        <v>81</v>
      </c>
      <c r="CS265" t="s">
        <v>81</v>
      </c>
      <c r="CT265">
        <v>1</v>
      </c>
      <c r="CU265">
        <v>1</v>
      </c>
      <c r="CV265">
        <v>3</v>
      </c>
      <c r="CW265" t="s">
        <v>81</v>
      </c>
      <c r="CX265">
        <v>4</v>
      </c>
      <c r="CY265" t="s">
        <v>81</v>
      </c>
      <c r="CZ265" t="s">
        <v>81</v>
      </c>
      <c r="DA265" t="s">
        <v>81</v>
      </c>
      <c r="DB265" t="s">
        <v>81</v>
      </c>
      <c r="DC265" t="s">
        <v>81</v>
      </c>
      <c r="DD265">
        <v>1</v>
      </c>
      <c r="DE265">
        <v>1</v>
      </c>
      <c r="DF265" t="s">
        <v>81</v>
      </c>
      <c r="DG265">
        <v>2</v>
      </c>
      <c r="DH265">
        <v>3</v>
      </c>
      <c r="DI265" t="s">
        <v>81</v>
      </c>
      <c r="DJ265" t="s">
        <v>81</v>
      </c>
      <c r="DK265" t="s">
        <v>81</v>
      </c>
      <c r="DL265" t="s">
        <v>81</v>
      </c>
      <c r="DM265" t="s">
        <v>81</v>
      </c>
      <c r="DN265">
        <v>1</v>
      </c>
      <c r="DO265">
        <v>1</v>
      </c>
      <c r="DP265" t="s">
        <v>81</v>
      </c>
      <c r="DQ265" t="s">
        <v>81</v>
      </c>
      <c r="DR265">
        <v>1</v>
      </c>
      <c r="DS265" t="s">
        <v>81</v>
      </c>
      <c r="DT265" t="s">
        <v>81</v>
      </c>
      <c r="DU265" t="s">
        <v>81</v>
      </c>
      <c r="DV265" t="s">
        <v>81</v>
      </c>
      <c r="DW265" t="s">
        <v>81</v>
      </c>
      <c r="DX265">
        <v>1</v>
      </c>
      <c r="DY265">
        <v>1</v>
      </c>
      <c r="DZ265" t="s">
        <v>81</v>
      </c>
      <c r="EA265" t="s">
        <v>81</v>
      </c>
      <c r="EB265">
        <v>4</v>
      </c>
      <c r="EC265" t="s">
        <v>81</v>
      </c>
      <c r="ED265" t="s">
        <v>81</v>
      </c>
      <c r="EE265" t="s">
        <v>81</v>
      </c>
      <c r="EF265" t="s">
        <v>81</v>
      </c>
      <c r="EG265" t="s">
        <v>81</v>
      </c>
      <c r="EH265" t="s">
        <v>81</v>
      </c>
      <c r="EI265" t="s">
        <v>81</v>
      </c>
      <c r="EJ265" t="s">
        <v>81</v>
      </c>
      <c r="EK265" t="s">
        <v>81</v>
      </c>
      <c r="EL265" t="s">
        <v>81</v>
      </c>
      <c r="EM265">
        <v>1</v>
      </c>
      <c r="EN265">
        <v>1</v>
      </c>
      <c r="EO265" t="s">
        <v>81</v>
      </c>
      <c r="EP265">
        <v>4</v>
      </c>
      <c r="EQ265">
        <v>1</v>
      </c>
      <c r="ER265">
        <v>1</v>
      </c>
      <c r="ES265" t="s">
        <v>81</v>
      </c>
      <c r="ET265" t="s">
        <v>81</v>
      </c>
      <c r="EU265" t="s">
        <v>81</v>
      </c>
      <c r="EV265">
        <v>1</v>
      </c>
      <c r="EW265">
        <v>1</v>
      </c>
      <c r="EX265">
        <v>1</v>
      </c>
      <c r="EY265">
        <v>3</v>
      </c>
      <c r="EZ265" t="s">
        <v>81</v>
      </c>
      <c r="FA265">
        <v>1</v>
      </c>
      <c r="FB265" t="s">
        <v>81</v>
      </c>
      <c r="FC265" t="s">
        <v>81</v>
      </c>
      <c r="FD265" t="s">
        <v>81</v>
      </c>
      <c r="FE265" t="s">
        <v>81</v>
      </c>
      <c r="FF265" t="s">
        <v>81</v>
      </c>
      <c r="FG265">
        <v>1</v>
      </c>
      <c r="FH265">
        <v>1</v>
      </c>
      <c r="FI265" t="s">
        <v>81</v>
      </c>
      <c r="FJ265">
        <v>2</v>
      </c>
      <c r="FK265">
        <v>2</v>
      </c>
      <c r="FL265" t="s">
        <v>81</v>
      </c>
      <c r="FM265" t="s">
        <v>81</v>
      </c>
      <c r="FN265" t="s">
        <v>81</v>
      </c>
      <c r="FO265" t="s">
        <v>81</v>
      </c>
      <c r="FP265" t="s">
        <v>81</v>
      </c>
      <c r="FQ265">
        <v>1</v>
      </c>
      <c r="FR265">
        <v>1</v>
      </c>
      <c r="FS265" t="s">
        <v>81</v>
      </c>
      <c r="FT265" t="s">
        <v>81</v>
      </c>
      <c r="FU265">
        <v>2</v>
      </c>
      <c r="FV265" t="s">
        <v>81</v>
      </c>
      <c r="FW265" t="s">
        <v>81</v>
      </c>
      <c r="FX265" t="s">
        <v>81</v>
      </c>
      <c r="FY265" t="s">
        <v>81</v>
      </c>
      <c r="FZ265" t="s">
        <v>81</v>
      </c>
      <c r="GA265">
        <v>1</v>
      </c>
      <c r="GB265">
        <v>1</v>
      </c>
      <c r="GC265" t="s">
        <v>81</v>
      </c>
      <c r="GD265" t="s">
        <v>81</v>
      </c>
      <c r="GE265">
        <v>2</v>
      </c>
      <c r="GF265" t="s">
        <v>81</v>
      </c>
      <c r="GG265" t="s">
        <v>81</v>
      </c>
      <c r="GH265" t="s">
        <v>81</v>
      </c>
      <c r="GI265" t="s">
        <v>81</v>
      </c>
      <c r="GJ265" t="s">
        <v>81</v>
      </c>
      <c r="GK265" t="s">
        <v>81</v>
      </c>
      <c r="GL265" t="s">
        <v>81</v>
      </c>
      <c r="GM265" t="s">
        <v>81</v>
      </c>
      <c r="GN265" t="s">
        <v>81</v>
      </c>
      <c r="GO265" t="s">
        <v>81</v>
      </c>
      <c r="GP265">
        <v>1</v>
      </c>
      <c r="GQ265">
        <v>1</v>
      </c>
      <c r="GR265" t="s">
        <v>81</v>
      </c>
      <c r="GS265" t="s">
        <v>81</v>
      </c>
      <c r="GT265">
        <v>1</v>
      </c>
      <c r="GU265" t="s">
        <v>81</v>
      </c>
      <c r="GV265" t="s">
        <v>81</v>
      </c>
      <c r="GW265" t="s">
        <v>81</v>
      </c>
      <c r="GX265" t="s">
        <v>81</v>
      </c>
      <c r="GY265" t="s">
        <v>81</v>
      </c>
      <c r="GZ265">
        <v>1</v>
      </c>
      <c r="HA265">
        <v>1</v>
      </c>
      <c r="HB265" t="s">
        <v>81</v>
      </c>
      <c r="HC265" t="s">
        <v>81</v>
      </c>
      <c r="HD265">
        <v>2</v>
      </c>
      <c r="HE265" t="s">
        <v>81</v>
      </c>
      <c r="HF265" t="s">
        <v>81</v>
      </c>
      <c r="HG265" t="s">
        <v>81</v>
      </c>
      <c r="HH265" t="s">
        <v>81</v>
      </c>
      <c r="HI265" t="s">
        <v>81</v>
      </c>
      <c r="HJ265">
        <v>1</v>
      </c>
      <c r="HK265">
        <v>1</v>
      </c>
      <c r="HL265">
        <v>3</v>
      </c>
      <c r="HM265" t="s">
        <v>81</v>
      </c>
      <c r="HN265">
        <v>2</v>
      </c>
      <c r="HO265" t="s">
        <v>81</v>
      </c>
      <c r="HP265" t="s">
        <v>81</v>
      </c>
      <c r="HQ265" t="s">
        <v>81</v>
      </c>
      <c r="HR265" t="s">
        <v>81</v>
      </c>
      <c r="HS265" t="s">
        <v>81</v>
      </c>
      <c r="HT265">
        <v>1</v>
      </c>
      <c r="HU265">
        <v>1</v>
      </c>
      <c r="HV265" t="s">
        <v>81</v>
      </c>
      <c r="HW265" t="s">
        <v>81</v>
      </c>
      <c r="HX265">
        <v>2</v>
      </c>
      <c r="HY265" t="s">
        <v>81</v>
      </c>
      <c r="HZ265" t="s">
        <v>81</v>
      </c>
      <c r="IA265" t="s">
        <v>81</v>
      </c>
      <c r="IB265" t="s">
        <v>81</v>
      </c>
      <c r="IC265" t="s">
        <v>81</v>
      </c>
      <c r="ID265" t="s">
        <v>81</v>
      </c>
      <c r="IE265" t="s">
        <v>81</v>
      </c>
      <c r="IF265" t="s">
        <v>81</v>
      </c>
      <c r="IG265" t="s">
        <v>81</v>
      </c>
      <c r="IH265" t="s">
        <v>81</v>
      </c>
      <c r="II265" t="s">
        <v>81</v>
      </c>
      <c r="IJ265" t="s">
        <v>81</v>
      </c>
      <c r="IK265" t="s">
        <v>81</v>
      </c>
      <c r="IL265" t="s">
        <v>81</v>
      </c>
      <c r="IM265" t="s">
        <v>81</v>
      </c>
      <c r="IN265" t="s">
        <v>81</v>
      </c>
      <c r="IO265" t="s">
        <v>81</v>
      </c>
      <c r="IP265" t="s">
        <v>81</v>
      </c>
      <c r="IQ265" t="s">
        <v>81</v>
      </c>
      <c r="IR265" t="s">
        <v>81</v>
      </c>
      <c r="IS265" t="s">
        <v>81</v>
      </c>
      <c r="IT265" t="s">
        <v>81</v>
      </c>
      <c r="IU265" t="s">
        <v>81</v>
      </c>
      <c r="IV265" t="s">
        <v>81</v>
      </c>
      <c r="IW265" t="s">
        <v>81</v>
      </c>
      <c r="IX265" t="s">
        <v>81</v>
      </c>
      <c r="IY265" t="s">
        <v>81</v>
      </c>
      <c r="IZ265" t="s">
        <v>81</v>
      </c>
      <c r="JA265" t="s">
        <v>81</v>
      </c>
      <c r="JB265" t="s">
        <v>81</v>
      </c>
      <c r="JC265" t="s">
        <v>81</v>
      </c>
      <c r="JD265" t="s">
        <v>81</v>
      </c>
      <c r="JE265" t="s">
        <v>81</v>
      </c>
      <c r="JF265" t="s">
        <v>81</v>
      </c>
      <c r="JG265" t="s">
        <v>81</v>
      </c>
      <c r="JH265" t="s">
        <v>81</v>
      </c>
      <c r="JI265" t="s">
        <v>81</v>
      </c>
      <c r="JJ265" t="s">
        <v>81</v>
      </c>
      <c r="JK265" t="s">
        <v>81</v>
      </c>
      <c r="JL265" t="s">
        <v>81</v>
      </c>
      <c r="JM265" t="s">
        <v>81</v>
      </c>
      <c r="JN265" t="s">
        <v>81</v>
      </c>
      <c r="JO265" t="s">
        <v>81</v>
      </c>
      <c r="JP265" t="s">
        <v>81</v>
      </c>
      <c r="JQ265" t="s">
        <v>81</v>
      </c>
      <c r="JR265" t="s">
        <v>81</v>
      </c>
      <c r="JS265" t="s">
        <v>81</v>
      </c>
      <c r="JT265" t="s">
        <v>81</v>
      </c>
      <c r="JU265" t="s">
        <v>81</v>
      </c>
      <c r="JV265" t="s">
        <v>81</v>
      </c>
      <c r="JW265" t="s">
        <v>81</v>
      </c>
      <c r="JX265" t="s">
        <v>81</v>
      </c>
      <c r="JY265" t="s">
        <v>81</v>
      </c>
      <c r="JZ265" t="s">
        <v>81</v>
      </c>
      <c r="KA265" t="s">
        <v>81</v>
      </c>
      <c r="KB265" t="s">
        <v>81</v>
      </c>
      <c r="KC265" t="s">
        <v>81</v>
      </c>
      <c r="KD265" t="s">
        <v>81</v>
      </c>
      <c r="KE265" t="s">
        <v>81</v>
      </c>
      <c r="KF265" t="s">
        <v>81</v>
      </c>
      <c r="KG265" t="s">
        <v>81</v>
      </c>
      <c r="KH265" t="s">
        <v>81</v>
      </c>
      <c r="KI265" t="s">
        <v>81</v>
      </c>
      <c r="KJ265" t="s">
        <v>81</v>
      </c>
      <c r="KK265" t="s">
        <v>81</v>
      </c>
      <c r="KL265" t="s">
        <v>81</v>
      </c>
      <c r="KM265" t="s">
        <v>81</v>
      </c>
      <c r="KN265" t="s">
        <v>81</v>
      </c>
      <c r="KO265" t="s">
        <v>81</v>
      </c>
      <c r="KP265" t="s">
        <v>81</v>
      </c>
      <c r="KQ265" t="s">
        <v>81</v>
      </c>
      <c r="KR265" t="s">
        <v>81</v>
      </c>
      <c r="KS265" t="s">
        <v>81</v>
      </c>
      <c r="KT265" t="s">
        <v>81</v>
      </c>
      <c r="KU265" t="s">
        <v>81</v>
      </c>
      <c r="KV265" t="s">
        <v>81</v>
      </c>
      <c r="KW265" t="s">
        <v>81</v>
      </c>
      <c r="KX265" t="s">
        <v>81</v>
      </c>
      <c r="KY265" t="s">
        <v>81</v>
      </c>
      <c r="KZ265" t="s">
        <v>81</v>
      </c>
      <c r="LA265" t="s">
        <v>81</v>
      </c>
      <c r="LB265" t="s">
        <v>81</v>
      </c>
      <c r="LC265" t="s">
        <v>81</v>
      </c>
      <c r="LD265" t="s">
        <v>81</v>
      </c>
      <c r="LE265" t="s">
        <v>81</v>
      </c>
      <c r="LF265" t="s">
        <v>81</v>
      </c>
      <c r="LG265" t="s">
        <v>81</v>
      </c>
      <c r="LH265" t="s">
        <v>81</v>
      </c>
      <c r="LI265" t="s">
        <v>81</v>
      </c>
      <c r="LJ265" t="s">
        <v>81</v>
      </c>
      <c r="LK265" t="s">
        <v>81</v>
      </c>
      <c r="LL265" t="s">
        <v>81</v>
      </c>
      <c r="LM265" t="s">
        <v>81</v>
      </c>
      <c r="LN265" t="s">
        <v>81</v>
      </c>
      <c r="LO265" t="s">
        <v>81</v>
      </c>
      <c r="LP265" t="s">
        <v>81</v>
      </c>
      <c r="LQ265" t="s">
        <v>81</v>
      </c>
      <c r="LR265" t="s">
        <v>81</v>
      </c>
      <c r="LS265" t="s">
        <v>81</v>
      </c>
      <c r="LT265" t="s">
        <v>81</v>
      </c>
      <c r="LU265" t="s">
        <v>81</v>
      </c>
      <c r="LV265" t="s">
        <v>81</v>
      </c>
      <c r="LW265" t="s">
        <v>81</v>
      </c>
      <c r="LX265" t="s">
        <v>81</v>
      </c>
      <c r="LY265" t="s">
        <v>81</v>
      </c>
      <c r="LZ265" t="s">
        <v>81</v>
      </c>
      <c r="MA265" t="s">
        <v>81</v>
      </c>
      <c r="MB265" t="s">
        <v>81</v>
      </c>
      <c r="MC265" t="s">
        <v>81</v>
      </c>
      <c r="MD265" t="s">
        <v>81</v>
      </c>
      <c r="ME265" t="s">
        <v>81</v>
      </c>
      <c r="MF265" t="s">
        <v>81</v>
      </c>
      <c r="MG265" t="s">
        <v>81</v>
      </c>
      <c r="MH265" t="s">
        <v>81</v>
      </c>
      <c r="MI265" t="s">
        <v>81</v>
      </c>
      <c r="MJ265" t="s">
        <v>81</v>
      </c>
      <c r="MK265" t="s">
        <v>81</v>
      </c>
      <c r="ML265" t="s">
        <v>81</v>
      </c>
      <c r="MM265" t="s">
        <v>81</v>
      </c>
      <c r="MN265" t="s">
        <v>81</v>
      </c>
      <c r="MO265" t="s">
        <v>81</v>
      </c>
      <c r="MP265" t="s">
        <v>81</v>
      </c>
      <c r="MQ265" t="s">
        <v>81</v>
      </c>
      <c r="MR265" t="s">
        <v>81</v>
      </c>
      <c r="MS265" t="s">
        <v>81</v>
      </c>
      <c r="MT265" t="s">
        <v>81</v>
      </c>
      <c r="MU265" t="s">
        <v>81</v>
      </c>
      <c r="MV265" t="s">
        <v>81</v>
      </c>
      <c r="MW265" t="s">
        <v>81</v>
      </c>
      <c r="MX265" t="s">
        <v>81</v>
      </c>
      <c r="MY265" t="s">
        <v>81</v>
      </c>
      <c r="MZ265" t="s">
        <v>81</v>
      </c>
      <c r="NA265" t="s">
        <v>81</v>
      </c>
      <c r="NB265" t="s">
        <v>81</v>
      </c>
      <c r="NC265" t="s">
        <v>81</v>
      </c>
      <c r="ND265" t="s">
        <v>81</v>
      </c>
      <c r="NE265" t="s">
        <v>81</v>
      </c>
      <c r="NF265" t="s">
        <v>81</v>
      </c>
      <c r="NG265" t="s">
        <v>81</v>
      </c>
      <c r="NH265" t="s">
        <v>81</v>
      </c>
      <c r="NI265" t="s">
        <v>81</v>
      </c>
      <c r="NJ265" t="s">
        <v>81</v>
      </c>
      <c r="NK265" t="s">
        <v>81</v>
      </c>
      <c r="NL265" t="s">
        <v>81</v>
      </c>
      <c r="NM265" t="s">
        <v>81</v>
      </c>
      <c r="NN265" t="s">
        <v>81</v>
      </c>
      <c r="NO265" t="s">
        <v>81</v>
      </c>
      <c r="NP265" t="s">
        <v>81</v>
      </c>
      <c r="NQ265" t="s">
        <v>81</v>
      </c>
      <c r="NR265" t="s">
        <v>81</v>
      </c>
      <c r="NS265" t="s">
        <v>81</v>
      </c>
      <c r="NT265" t="s">
        <v>81</v>
      </c>
      <c r="NU265" t="s">
        <v>81</v>
      </c>
      <c r="NV265" t="s">
        <v>81</v>
      </c>
      <c r="NW265" t="s">
        <v>81</v>
      </c>
      <c r="NX265" t="s">
        <v>81</v>
      </c>
      <c r="NY265" t="s">
        <v>81</v>
      </c>
      <c r="NZ265" t="s">
        <v>81</v>
      </c>
      <c r="OA265" t="s">
        <v>81</v>
      </c>
      <c r="OB265" t="s">
        <v>81</v>
      </c>
      <c r="OC265" t="s">
        <v>81</v>
      </c>
      <c r="OD265" t="s">
        <v>81</v>
      </c>
      <c r="OE265" t="s">
        <v>81</v>
      </c>
      <c r="OF265" t="s">
        <v>81</v>
      </c>
      <c r="OG265" t="s">
        <v>81</v>
      </c>
      <c r="OH265" t="s">
        <v>81</v>
      </c>
      <c r="OI265" t="s">
        <v>81</v>
      </c>
      <c r="OJ265" t="s">
        <v>81</v>
      </c>
      <c r="OK265" t="s">
        <v>81</v>
      </c>
      <c r="OL265" t="s">
        <v>81</v>
      </c>
      <c r="OM265">
        <v>1</v>
      </c>
      <c r="ON265">
        <v>1</v>
      </c>
      <c r="OO265">
        <v>11</v>
      </c>
      <c r="OP265">
        <v>0</v>
      </c>
      <c r="OQ265" t="s">
        <v>81</v>
      </c>
      <c r="OR265" t="s">
        <v>81</v>
      </c>
      <c r="OS265">
        <v>0</v>
      </c>
      <c r="OT265" t="s">
        <v>81</v>
      </c>
      <c r="OU265" t="s">
        <v>81</v>
      </c>
      <c r="OV265" t="s">
        <v>81</v>
      </c>
      <c r="OW265" t="s">
        <v>81</v>
      </c>
      <c r="OX265" t="s">
        <v>81</v>
      </c>
      <c r="OY265" t="s">
        <v>81</v>
      </c>
      <c r="OZ265" t="s">
        <v>81</v>
      </c>
      <c r="PA265" t="s">
        <v>81</v>
      </c>
      <c r="PB265" t="s">
        <v>81</v>
      </c>
      <c r="PC265" t="s">
        <v>81</v>
      </c>
      <c r="PD265" t="s">
        <v>81</v>
      </c>
    </row>
    <row r="266" spans="1:421" x14ac:dyDescent="0.35">
      <c r="A266" s="20">
        <v>4031237</v>
      </c>
      <c r="B266" s="20">
        <v>4</v>
      </c>
      <c r="C266" s="20">
        <v>3</v>
      </c>
      <c r="D266" s="20">
        <v>12</v>
      </c>
      <c r="E266" s="20" t="s">
        <v>2419</v>
      </c>
      <c r="F266" s="20">
        <v>3</v>
      </c>
      <c r="G266" s="20">
        <v>5</v>
      </c>
      <c r="H266" s="20">
        <v>5</v>
      </c>
      <c r="I266" s="20">
        <v>5</v>
      </c>
      <c r="J266" s="20">
        <v>2</v>
      </c>
      <c r="K266" s="20">
        <v>0.5</v>
      </c>
      <c r="L266" s="20">
        <v>50000</v>
      </c>
      <c r="M266" s="20">
        <v>8</v>
      </c>
      <c r="N266" s="20">
        <v>5</v>
      </c>
      <c r="O266" s="20">
        <v>5</v>
      </c>
      <c r="P266" s="20">
        <v>4</v>
      </c>
      <c r="Q266" t="s">
        <v>81</v>
      </c>
      <c r="R266" s="20">
        <v>2</v>
      </c>
      <c r="S266" s="20">
        <v>10000</v>
      </c>
      <c r="T266" s="20">
        <v>8</v>
      </c>
      <c r="U266" s="20">
        <v>1</v>
      </c>
      <c r="V266" s="20">
        <v>1</v>
      </c>
      <c r="W266" s="20">
        <v>200</v>
      </c>
      <c r="X266" t="s">
        <v>81</v>
      </c>
      <c r="Y266" s="20" t="s">
        <v>81</v>
      </c>
      <c r="Z266" s="20">
        <v>1300</v>
      </c>
      <c r="AA266" s="20">
        <v>4</v>
      </c>
      <c r="AB266" s="20">
        <v>1</v>
      </c>
      <c r="AC266" s="20">
        <v>1</v>
      </c>
      <c r="AD266" s="20">
        <v>5</v>
      </c>
      <c r="AE266" t="s">
        <v>81</v>
      </c>
      <c r="AF266" s="20">
        <v>0.5</v>
      </c>
      <c r="AG266" s="20">
        <v>25000</v>
      </c>
      <c r="AH266" t="s">
        <v>81</v>
      </c>
      <c r="AI266" t="s">
        <v>81</v>
      </c>
      <c r="AJ266" t="s">
        <v>81</v>
      </c>
      <c r="AK266" t="s">
        <v>81</v>
      </c>
      <c r="AL266" t="s">
        <v>81</v>
      </c>
      <c r="AM266" t="s">
        <v>81</v>
      </c>
      <c r="AN266" t="s">
        <v>81</v>
      </c>
      <c r="AO266" t="s">
        <v>81</v>
      </c>
      <c r="AP266" t="s">
        <v>81</v>
      </c>
      <c r="AQ266" t="s">
        <v>81</v>
      </c>
      <c r="AR266" t="s">
        <v>81</v>
      </c>
      <c r="AS266" t="s">
        <v>81</v>
      </c>
      <c r="AT266" t="s">
        <v>81</v>
      </c>
      <c r="AU266" t="s">
        <v>81</v>
      </c>
      <c r="AV266">
        <v>4</v>
      </c>
      <c r="AW266" t="s">
        <v>81</v>
      </c>
      <c r="AX266">
        <v>60000</v>
      </c>
      <c r="AY266">
        <v>16000</v>
      </c>
      <c r="AZ266" t="s">
        <v>81</v>
      </c>
      <c r="BA266" t="s">
        <v>81</v>
      </c>
      <c r="BB266">
        <v>1000</v>
      </c>
      <c r="BC266" t="s">
        <v>81</v>
      </c>
      <c r="BD266" t="s">
        <v>81</v>
      </c>
      <c r="BE266">
        <v>30000</v>
      </c>
      <c r="BF266">
        <v>10000</v>
      </c>
      <c r="BG266">
        <v>32000</v>
      </c>
      <c r="BH266" t="s">
        <v>81</v>
      </c>
      <c r="BI266">
        <v>40000</v>
      </c>
      <c r="BJ266">
        <v>8500</v>
      </c>
      <c r="BK266" t="s">
        <v>81</v>
      </c>
      <c r="BL266" t="s">
        <v>81</v>
      </c>
      <c r="BM266" t="s">
        <v>81</v>
      </c>
      <c r="BN266" t="s">
        <v>81</v>
      </c>
      <c r="BO266" t="s">
        <v>81</v>
      </c>
      <c r="BP266" t="s">
        <v>81</v>
      </c>
      <c r="BQ266" t="s">
        <v>81</v>
      </c>
      <c r="BR266" t="s">
        <v>81</v>
      </c>
      <c r="BS266" t="s">
        <v>81</v>
      </c>
      <c r="BT266" t="s">
        <v>81</v>
      </c>
      <c r="BU266">
        <v>1</v>
      </c>
      <c r="BV266" t="s">
        <v>81</v>
      </c>
      <c r="BW266" t="s">
        <v>81</v>
      </c>
      <c r="BX266" t="s">
        <v>81</v>
      </c>
      <c r="BY266">
        <v>2</v>
      </c>
      <c r="BZ266" t="s">
        <v>81</v>
      </c>
      <c r="CA266" t="s">
        <v>81</v>
      </c>
      <c r="CB266" t="s">
        <v>81</v>
      </c>
      <c r="CC266" t="s">
        <v>81</v>
      </c>
      <c r="CD266" t="s">
        <v>81</v>
      </c>
      <c r="CE266" t="s">
        <v>81</v>
      </c>
      <c r="CF266" t="s">
        <v>81</v>
      </c>
      <c r="CG266" t="s">
        <v>81</v>
      </c>
      <c r="CH266" t="s">
        <v>81</v>
      </c>
      <c r="CI266" t="s">
        <v>81</v>
      </c>
      <c r="CJ266">
        <v>2</v>
      </c>
      <c r="CK266">
        <v>2</v>
      </c>
      <c r="CL266" t="s">
        <v>81</v>
      </c>
      <c r="CM266" t="s">
        <v>81</v>
      </c>
      <c r="CN266">
        <v>2</v>
      </c>
      <c r="CO266">
        <v>1</v>
      </c>
      <c r="CP266" t="s">
        <v>81</v>
      </c>
      <c r="CQ266" t="s">
        <v>81</v>
      </c>
      <c r="CR266" t="s">
        <v>1116</v>
      </c>
      <c r="CS266">
        <v>4</v>
      </c>
      <c r="CT266">
        <v>2</v>
      </c>
      <c r="CU266">
        <v>1</v>
      </c>
      <c r="CV266" t="s">
        <v>81</v>
      </c>
      <c r="CW266">
        <v>1</v>
      </c>
      <c r="CX266">
        <v>3</v>
      </c>
      <c r="CY266" t="s">
        <v>81</v>
      </c>
      <c r="CZ266" t="s">
        <v>81</v>
      </c>
      <c r="DA266" t="s">
        <v>81</v>
      </c>
      <c r="DB266" t="s">
        <v>81</v>
      </c>
      <c r="DC266" t="s">
        <v>81</v>
      </c>
      <c r="DD266">
        <v>2</v>
      </c>
      <c r="DE266">
        <v>2</v>
      </c>
      <c r="DF266" t="s">
        <v>81</v>
      </c>
      <c r="DG266">
        <v>3</v>
      </c>
      <c r="DH266">
        <v>2</v>
      </c>
      <c r="DI266">
        <v>2</v>
      </c>
      <c r="DJ266">
        <v>1</v>
      </c>
      <c r="DK266" t="s">
        <v>81</v>
      </c>
      <c r="DL266" t="s">
        <v>81</v>
      </c>
      <c r="DM266">
        <v>5</v>
      </c>
      <c r="DN266">
        <v>1</v>
      </c>
      <c r="DO266" t="s">
        <v>81</v>
      </c>
      <c r="DP266" t="s">
        <v>81</v>
      </c>
      <c r="DQ266" t="s">
        <v>81</v>
      </c>
      <c r="DR266">
        <v>1</v>
      </c>
      <c r="DS266" t="s">
        <v>81</v>
      </c>
      <c r="DT266" t="s">
        <v>81</v>
      </c>
      <c r="DU266" t="s">
        <v>81</v>
      </c>
      <c r="DV266" t="s">
        <v>81</v>
      </c>
      <c r="DW266" t="s">
        <v>81</v>
      </c>
      <c r="DX266" t="s">
        <v>81</v>
      </c>
      <c r="DY266" t="s">
        <v>81</v>
      </c>
      <c r="DZ266">
        <v>1</v>
      </c>
      <c r="EA266" t="s">
        <v>81</v>
      </c>
      <c r="EB266">
        <v>1</v>
      </c>
      <c r="EC266" t="s">
        <v>81</v>
      </c>
      <c r="ED266" t="s">
        <v>81</v>
      </c>
      <c r="EE266" t="s">
        <v>81</v>
      </c>
      <c r="EF266" t="s">
        <v>81</v>
      </c>
      <c r="EG266" t="s">
        <v>81</v>
      </c>
      <c r="EH266" t="s">
        <v>81</v>
      </c>
      <c r="EI266" t="s">
        <v>81</v>
      </c>
      <c r="EJ266" t="s">
        <v>81</v>
      </c>
      <c r="EK266" t="s">
        <v>81</v>
      </c>
      <c r="EL266" t="s">
        <v>81</v>
      </c>
      <c r="EM266">
        <v>1</v>
      </c>
      <c r="EN266">
        <v>1</v>
      </c>
      <c r="EO266" t="s">
        <v>81</v>
      </c>
      <c r="EP266" t="s">
        <v>81</v>
      </c>
      <c r="EQ266">
        <v>2</v>
      </c>
      <c r="ER266">
        <v>1</v>
      </c>
      <c r="ES266" t="s">
        <v>81</v>
      </c>
      <c r="ET266" t="s">
        <v>81</v>
      </c>
      <c r="EU266" t="s">
        <v>81</v>
      </c>
      <c r="EV266">
        <v>1</v>
      </c>
      <c r="EW266">
        <v>2</v>
      </c>
      <c r="EX266">
        <v>1</v>
      </c>
      <c r="EY266" t="s">
        <v>81</v>
      </c>
      <c r="EZ266">
        <v>8</v>
      </c>
      <c r="FA266">
        <v>1</v>
      </c>
      <c r="FB266" t="s">
        <v>81</v>
      </c>
      <c r="FC266" t="s">
        <v>81</v>
      </c>
      <c r="FD266" t="s">
        <v>81</v>
      </c>
      <c r="FE266" t="s">
        <v>81</v>
      </c>
      <c r="FF266" t="s">
        <v>81</v>
      </c>
      <c r="FG266">
        <v>2</v>
      </c>
      <c r="FH266">
        <v>1</v>
      </c>
      <c r="FI266">
        <v>2</v>
      </c>
      <c r="FJ266">
        <v>5</v>
      </c>
      <c r="FK266">
        <v>9</v>
      </c>
      <c r="FL266" t="s">
        <v>81</v>
      </c>
      <c r="FM266" t="s">
        <v>81</v>
      </c>
      <c r="FN266" t="s">
        <v>81</v>
      </c>
      <c r="FO266" t="s">
        <v>81</v>
      </c>
      <c r="FP266" t="s">
        <v>81</v>
      </c>
      <c r="FQ266">
        <v>1</v>
      </c>
      <c r="FR266" t="s">
        <v>81</v>
      </c>
      <c r="FS266" t="s">
        <v>81</v>
      </c>
      <c r="FT266" t="s">
        <v>81</v>
      </c>
      <c r="FU266">
        <v>2</v>
      </c>
      <c r="FV266" t="s">
        <v>81</v>
      </c>
      <c r="FW266" t="s">
        <v>81</v>
      </c>
      <c r="FX266" t="s">
        <v>81</v>
      </c>
      <c r="FY266" t="s">
        <v>81</v>
      </c>
      <c r="FZ266" t="s">
        <v>81</v>
      </c>
      <c r="GA266">
        <v>1</v>
      </c>
      <c r="GB266" t="s">
        <v>81</v>
      </c>
      <c r="GC266" t="s">
        <v>81</v>
      </c>
      <c r="GD266" t="s">
        <v>81</v>
      </c>
      <c r="GE266">
        <v>2</v>
      </c>
      <c r="GF266" t="s">
        <v>81</v>
      </c>
      <c r="GG266" t="s">
        <v>81</v>
      </c>
      <c r="GH266" t="s">
        <v>81</v>
      </c>
      <c r="GI266" t="s">
        <v>81</v>
      </c>
      <c r="GJ266" t="s">
        <v>81</v>
      </c>
      <c r="GK266" t="s">
        <v>81</v>
      </c>
      <c r="GL266" t="s">
        <v>81</v>
      </c>
      <c r="GM266" t="s">
        <v>81</v>
      </c>
      <c r="GN266" t="s">
        <v>81</v>
      </c>
      <c r="GO266" t="s">
        <v>81</v>
      </c>
      <c r="GP266">
        <v>1</v>
      </c>
      <c r="GQ266">
        <v>1</v>
      </c>
      <c r="GR266" t="s">
        <v>81</v>
      </c>
      <c r="GS266" t="s">
        <v>81</v>
      </c>
      <c r="GT266">
        <v>1</v>
      </c>
      <c r="GU266">
        <v>1</v>
      </c>
      <c r="GV266" t="s">
        <v>81</v>
      </c>
      <c r="GW266" t="s">
        <v>81</v>
      </c>
      <c r="GX266" t="s">
        <v>81</v>
      </c>
      <c r="GY266">
        <v>1</v>
      </c>
      <c r="GZ266">
        <v>1</v>
      </c>
      <c r="HA266">
        <v>1</v>
      </c>
      <c r="HB266" t="s">
        <v>81</v>
      </c>
      <c r="HC266" t="s">
        <v>81</v>
      </c>
      <c r="HD266">
        <v>2</v>
      </c>
      <c r="HE266" t="s">
        <v>81</v>
      </c>
      <c r="HF266" t="s">
        <v>81</v>
      </c>
      <c r="HG266" t="s">
        <v>81</v>
      </c>
      <c r="HH266" t="s">
        <v>81</v>
      </c>
      <c r="HI266" t="s">
        <v>81</v>
      </c>
      <c r="HJ266">
        <v>1</v>
      </c>
      <c r="HK266">
        <v>1</v>
      </c>
      <c r="HL266" t="s">
        <v>81</v>
      </c>
      <c r="HM266" t="s">
        <v>81</v>
      </c>
      <c r="HN266">
        <v>2</v>
      </c>
      <c r="HO266" t="s">
        <v>81</v>
      </c>
      <c r="HP266" t="s">
        <v>81</v>
      </c>
      <c r="HQ266" t="s">
        <v>81</v>
      </c>
      <c r="HR266" t="s">
        <v>81</v>
      </c>
      <c r="HS266" t="s">
        <v>81</v>
      </c>
      <c r="HT266">
        <v>1</v>
      </c>
      <c r="HU266" t="s">
        <v>81</v>
      </c>
      <c r="HV266" t="s">
        <v>81</v>
      </c>
      <c r="HW266" t="s">
        <v>81</v>
      </c>
      <c r="HX266">
        <v>1</v>
      </c>
      <c r="HY266" t="s">
        <v>81</v>
      </c>
      <c r="HZ266" t="s">
        <v>81</v>
      </c>
      <c r="IA266" t="s">
        <v>81</v>
      </c>
      <c r="IB266" t="s">
        <v>81</v>
      </c>
      <c r="IC266" t="s">
        <v>81</v>
      </c>
      <c r="ID266">
        <v>1</v>
      </c>
      <c r="IE266" t="s">
        <v>81</v>
      </c>
      <c r="IF266" t="s">
        <v>81</v>
      </c>
      <c r="IG266" t="s">
        <v>81</v>
      </c>
      <c r="IH266">
        <v>2</v>
      </c>
      <c r="II266" t="s">
        <v>81</v>
      </c>
      <c r="IJ266" t="s">
        <v>81</v>
      </c>
      <c r="IK266" t="s">
        <v>81</v>
      </c>
      <c r="IL266" t="s">
        <v>81</v>
      </c>
      <c r="IM266" t="s">
        <v>81</v>
      </c>
      <c r="IN266" t="s">
        <v>81</v>
      </c>
      <c r="IO266" t="s">
        <v>81</v>
      </c>
      <c r="IP266" t="s">
        <v>81</v>
      </c>
      <c r="IQ266" t="s">
        <v>81</v>
      </c>
      <c r="IR266" t="s">
        <v>81</v>
      </c>
      <c r="IS266">
        <v>1</v>
      </c>
      <c r="IT266">
        <v>1</v>
      </c>
      <c r="IU266" t="s">
        <v>81</v>
      </c>
      <c r="IV266" t="s">
        <v>81</v>
      </c>
      <c r="IW266">
        <v>1</v>
      </c>
      <c r="IX266">
        <v>1</v>
      </c>
      <c r="IY266" t="s">
        <v>81</v>
      </c>
      <c r="IZ266" t="s">
        <v>81</v>
      </c>
      <c r="JA266" t="s">
        <v>81</v>
      </c>
      <c r="JB266">
        <v>2</v>
      </c>
      <c r="JC266">
        <v>1</v>
      </c>
      <c r="JD266">
        <v>1</v>
      </c>
      <c r="JE266" t="s">
        <v>81</v>
      </c>
      <c r="JF266" t="s">
        <v>81</v>
      </c>
      <c r="JG266">
        <v>2</v>
      </c>
      <c r="JH266" t="s">
        <v>81</v>
      </c>
      <c r="JI266" t="s">
        <v>81</v>
      </c>
      <c r="JJ266" t="s">
        <v>81</v>
      </c>
      <c r="JK266" t="s">
        <v>81</v>
      </c>
      <c r="JL266" t="s">
        <v>81</v>
      </c>
      <c r="JM266">
        <v>1</v>
      </c>
      <c r="JN266">
        <v>1</v>
      </c>
      <c r="JO266" t="s">
        <v>81</v>
      </c>
      <c r="JP266" t="s">
        <v>81</v>
      </c>
      <c r="JQ266">
        <v>2</v>
      </c>
      <c r="JR266" t="s">
        <v>81</v>
      </c>
      <c r="JS266" t="s">
        <v>81</v>
      </c>
      <c r="JT266" t="s">
        <v>81</v>
      </c>
      <c r="JU266" t="s">
        <v>81</v>
      </c>
      <c r="JV266" t="s">
        <v>81</v>
      </c>
      <c r="JW266">
        <v>1</v>
      </c>
      <c r="JX266" t="s">
        <v>81</v>
      </c>
      <c r="JY266" t="s">
        <v>81</v>
      </c>
      <c r="JZ266" t="s">
        <v>81</v>
      </c>
      <c r="KA266">
        <v>2</v>
      </c>
      <c r="KB266" t="s">
        <v>81</v>
      </c>
      <c r="KC266" t="s">
        <v>81</v>
      </c>
      <c r="KD266" t="s">
        <v>81</v>
      </c>
      <c r="KE266" t="s">
        <v>81</v>
      </c>
      <c r="KF266" t="s">
        <v>81</v>
      </c>
      <c r="KG266" t="s">
        <v>81</v>
      </c>
      <c r="KH266" t="s">
        <v>81</v>
      </c>
      <c r="KI266" t="s">
        <v>81</v>
      </c>
      <c r="KJ266" t="s">
        <v>81</v>
      </c>
      <c r="KK266" t="s">
        <v>81</v>
      </c>
      <c r="KL266" t="s">
        <v>81</v>
      </c>
      <c r="KM266" t="s">
        <v>81</v>
      </c>
      <c r="KN266" t="s">
        <v>81</v>
      </c>
      <c r="KO266" t="s">
        <v>81</v>
      </c>
      <c r="KP266" t="s">
        <v>81</v>
      </c>
      <c r="KQ266" t="s">
        <v>81</v>
      </c>
      <c r="KR266" t="s">
        <v>81</v>
      </c>
      <c r="KS266" t="s">
        <v>81</v>
      </c>
      <c r="KT266" t="s">
        <v>81</v>
      </c>
      <c r="KU266" t="s">
        <v>81</v>
      </c>
      <c r="KV266" t="s">
        <v>81</v>
      </c>
      <c r="KW266" t="s">
        <v>81</v>
      </c>
      <c r="KX266" t="s">
        <v>81</v>
      </c>
      <c r="KY266" t="s">
        <v>81</v>
      </c>
      <c r="KZ266" t="s">
        <v>81</v>
      </c>
      <c r="LA266" t="s">
        <v>81</v>
      </c>
      <c r="LB266" t="s">
        <v>81</v>
      </c>
      <c r="LC266" t="s">
        <v>81</v>
      </c>
      <c r="LD266" t="s">
        <v>81</v>
      </c>
      <c r="LE266" t="s">
        <v>81</v>
      </c>
      <c r="LF266" t="s">
        <v>81</v>
      </c>
      <c r="LG266" t="s">
        <v>81</v>
      </c>
      <c r="LH266" t="s">
        <v>81</v>
      </c>
      <c r="LI266" t="s">
        <v>81</v>
      </c>
      <c r="LJ266" t="s">
        <v>81</v>
      </c>
      <c r="LK266" t="s">
        <v>81</v>
      </c>
      <c r="LL266" t="s">
        <v>81</v>
      </c>
      <c r="LM266" t="s">
        <v>81</v>
      </c>
      <c r="LN266" t="s">
        <v>81</v>
      </c>
      <c r="LO266" t="s">
        <v>81</v>
      </c>
      <c r="LP266" t="s">
        <v>81</v>
      </c>
      <c r="LQ266" t="s">
        <v>81</v>
      </c>
      <c r="LR266" t="s">
        <v>81</v>
      </c>
      <c r="LS266" t="s">
        <v>81</v>
      </c>
      <c r="LT266" t="s">
        <v>81</v>
      </c>
      <c r="LU266" t="s">
        <v>81</v>
      </c>
      <c r="LV266" t="s">
        <v>81</v>
      </c>
      <c r="LW266" t="s">
        <v>81</v>
      </c>
      <c r="LX266" t="s">
        <v>81</v>
      </c>
      <c r="LY266" t="s">
        <v>81</v>
      </c>
      <c r="LZ266" t="s">
        <v>81</v>
      </c>
      <c r="MA266" t="s">
        <v>81</v>
      </c>
      <c r="MB266" t="s">
        <v>81</v>
      </c>
      <c r="MC266" t="s">
        <v>81</v>
      </c>
      <c r="MD266" t="s">
        <v>81</v>
      </c>
      <c r="ME266" t="s">
        <v>81</v>
      </c>
      <c r="MF266" t="s">
        <v>81</v>
      </c>
      <c r="MG266" t="s">
        <v>81</v>
      </c>
      <c r="MH266" t="s">
        <v>81</v>
      </c>
      <c r="MI266" t="s">
        <v>81</v>
      </c>
      <c r="MJ266" t="s">
        <v>81</v>
      </c>
      <c r="MK266" t="s">
        <v>81</v>
      </c>
      <c r="ML266" t="s">
        <v>81</v>
      </c>
      <c r="MM266" t="s">
        <v>81</v>
      </c>
      <c r="MN266" t="s">
        <v>81</v>
      </c>
      <c r="MO266" t="s">
        <v>81</v>
      </c>
      <c r="MP266" t="s">
        <v>81</v>
      </c>
      <c r="MQ266" t="s">
        <v>81</v>
      </c>
      <c r="MR266" t="s">
        <v>81</v>
      </c>
      <c r="MS266" t="s">
        <v>81</v>
      </c>
      <c r="MT266" t="s">
        <v>81</v>
      </c>
      <c r="MU266" t="s">
        <v>81</v>
      </c>
      <c r="MV266" t="s">
        <v>81</v>
      </c>
      <c r="MW266" t="s">
        <v>81</v>
      </c>
      <c r="MX266" t="s">
        <v>81</v>
      </c>
      <c r="MY266" t="s">
        <v>81</v>
      </c>
      <c r="MZ266" t="s">
        <v>81</v>
      </c>
      <c r="NA266" t="s">
        <v>81</v>
      </c>
      <c r="NB266" t="s">
        <v>81</v>
      </c>
      <c r="NC266" t="s">
        <v>81</v>
      </c>
      <c r="ND266" t="s">
        <v>81</v>
      </c>
      <c r="NE266" t="s">
        <v>81</v>
      </c>
      <c r="NF266" t="s">
        <v>81</v>
      </c>
      <c r="NG266" t="s">
        <v>81</v>
      </c>
      <c r="NH266" t="s">
        <v>81</v>
      </c>
      <c r="NI266" t="s">
        <v>81</v>
      </c>
      <c r="NJ266" t="s">
        <v>81</v>
      </c>
      <c r="NK266" t="s">
        <v>81</v>
      </c>
      <c r="NL266" t="s">
        <v>81</v>
      </c>
      <c r="NM266" t="s">
        <v>81</v>
      </c>
      <c r="NN266" t="s">
        <v>81</v>
      </c>
      <c r="NO266" t="s">
        <v>81</v>
      </c>
      <c r="NP266" t="s">
        <v>81</v>
      </c>
      <c r="NQ266" t="s">
        <v>81</v>
      </c>
      <c r="NR266" t="s">
        <v>81</v>
      </c>
      <c r="NS266" t="s">
        <v>81</v>
      </c>
      <c r="NT266" t="s">
        <v>81</v>
      </c>
      <c r="NU266" t="s">
        <v>81</v>
      </c>
      <c r="NV266" t="s">
        <v>81</v>
      </c>
      <c r="NW266" t="s">
        <v>81</v>
      </c>
      <c r="NX266" t="s">
        <v>81</v>
      </c>
      <c r="NY266" t="s">
        <v>81</v>
      </c>
      <c r="NZ266" t="s">
        <v>81</v>
      </c>
      <c r="OA266" t="s">
        <v>81</v>
      </c>
      <c r="OB266" t="s">
        <v>81</v>
      </c>
      <c r="OC266" t="s">
        <v>81</v>
      </c>
      <c r="OD266" t="s">
        <v>81</v>
      </c>
      <c r="OE266" t="s">
        <v>81</v>
      </c>
      <c r="OF266" t="s">
        <v>81</v>
      </c>
      <c r="OG266" t="s">
        <v>81</v>
      </c>
      <c r="OH266" t="s">
        <v>81</v>
      </c>
      <c r="OI266" t="s">
        <v>81</v>
      </c>
      <c r="OJ266" t="s">
        <v>81</v>
      </c>
      <c r="OK266" t="s">
        <v>81</v>
      </c>
      <c r="OL266" t="s">
        <v>81</v>
      </c>
      <c r="OM266">
        <v>1</v>
      </c>
      <c r="ON266">
        <v>2</v>
      </c>
      <c r="OO266">
        <v>1</v>
      </c>
      <c r="OP266">
        <v>0</v>
      </c>
      <c r="OQ266" t="s">
        <v>81</v>
      </c>
      <c r="OR266" t="s">
        <v>81</v>
      </c>
      <c r="OS266">
        <v>0</v>
      </c>
      <c r="OT266" t="s">
        <v>81</v>
      </c>
      <c r="OU266" t="s">
        <v>81</v>
      </c>
      <c r="OV266">
        <v>1</v>
      </c>
      <c r="OW266">
        <v>2</v>
      </c>
      <c r="OX266">
        <v>1</v>
      </c>
      <c r="OY266" t="s">
        <v>81</v>
      </c>
      <c r="OZ266" t="s">
        <v>81</v>
      </c>
      <c r="PA266" t="s">
        <v>81</v>
      </c>
      <c r="PB266" t="s">
        <v>81</v>
      </c>
      <c r="PC266" t="s">
        <v>81</v>
      </c>
      <c r="PD266" t="s">
        <v>81</v>
      </c>
    </row>
    <row r="267" spans="1:421" x14ac:dyDescent="0.35">
      <c r="A267" s="71">
        <v>4031238</v>
      </c>
      <c r="B267" s="71">
        <v>4</v>
      </c>
      <c r="C267" s="71">
        <v>3</v>
      </c>
      <c r="D267" s="71">
        <v>12</v>
      </c>
      <c r="E267" s="71" t="s">
        <v>2427</v>
      </c>
      <c r="F267" s="20">
        <v>17</v>
      </c>
      <c r="G267" s="20">
        <v>0.7</v>
      </c>
      <c r="H267" s="20">
        <v>0.7</v>
      </c>
      <c r="I267" s="20">
        <v>8</v>
      </c>
      <c r="J267" t="s">
        <v>81</v>
      </c>
      <c r="K267" t="s">
        <v>81</v>
      </c>
      <c r="L267" s="20">
        <v>800</v>
      </c>
      <c r="M267" t="s">
        <v>81</v>
      </c>
      <c r="N267" t="s">
        <v>81</v>
      </c>
      <c r="O267" t="s">
        <v>81</v>
      </c>
      <c r="P267" t="s">
        <v>81</v>
      </c>
      <c r="Q267" t="s">
        <v>81</v>
      </c>
      <c r="R267" t="s">
        <v>81</v>
      </c>
      <c r="S267" t="s">
        <v>81</v>
      </c>
      <c r="T267" t="s">
        <v>81</v>
      </c>
      <c r="U267" t="s">
        <v>81</v>
      </c>
      <c r="V267" t="s">
        <v>81</v>
      </c>
      <c r="W267" t="s">
        <v>81</v>
      </c>
      <c r="X267" t="s">
        <v>81</v>
      </c>
      <c r="Y267" t="s">
        <v>81</v>
      </c>
      <c r="Z267" t="s">
        <v>81</v>
      </c>
      <c r="AA267" t="s">
        <v>81</v>
      </c>
      <c r="AB267" t="s">
        <v>81</v>
      </c>
      <c r="AC267" t="s">
        <v>81</v>
      </c>
      <c r="AD267" t="s">
        <v>81</v>
      </c>
      <c r="AE267" t="s">
        <v>81</v>
      </c>
      <c r="AF267" t="s">
        <v>81</v>
      </c>
      <c r="AG267" t="s">
        <v>81</v>
      </c>
      <c r="AH267" t="s">
        <v>81</v>
      </c>
      <c r="AI267" t="s">
        <v>81</v>
      </c>
      <c r="AJ267" t="s">
        <v>81</v>
      </c>
      <c r="AK267" t="s">
        <v>81</v>
      </c>
      <c r="AL267" t="s">
        <v>81</v>
      </c>
      <c r="AM267" t="s">
        <v>81</v>
      </c>
      <c r="AN267" t="s">
        <v>81</v>
      </c>
      <c r="AO267" t="s">
        <v>81</v>
      </c>
      <c r="AP267" t="s">
        <v>81</v>
      </c>
      <c r="AQ267" t="s">
        <v>81</v>
      </c>
      <c r="AR267" t="s">
        <v>81</v>
      </c>
      <c r="AS267" t="s">
        <v>81</v>
      </c>
      <c r="AT267" t="s">
        <v>81</v>
      </c>
      <c r="AU267" t="s">
        <v>81</v>
      </c>
      <c r="AV267">
        <v>1</v>
      </c>
      <c r="AW267">
        <v>25500</v>
      </c>
      <c r="AX267">
        <v>150000</v>
      </c>
      <c r="AY267">
        <v>30000</v>
      </c>
      <c r="AZ267" t="s">
        <v>81</v>
      </c>
      <c r="BA267" t="s">
        <v>81</v>
      </c>
      <c r="BB267" t="s">
        <v>81</v>
      </c>
      <c r="BC267" t="s">
        <v>81</v>
      </c>
      <c r="BD267" t="s">
        <v>81</v>
      </c>
      <c r="BE267" t="s">
        <v>81</v>
      </c>
      <c r="BF267" t="s">
        <v>81</v>
      </c>
      <c r="BG267" t="s">
        <v>81</v>
      </c>
      <c r="BH267" t="s">
        <v>81</v>
      </c>
      <c r="BI267" t="s">
        <v>81</v>
      </c>
      <c r="BJ267" t="s">
        <v>81</v>
      </c>
      <c r="BK267" t="s">
        <v>81</v>
      </c>
      <c r="BL267" t="s">
        <v>81</v>
      </c>
      <c r="BM267" t="s">
        <v>81</v>
      </c>
      <c r="BN267" t="s">
        <v>81</v>
      </c>
      <c r="BO267" t="s">
        <v>81</v>
      </c>
      <c r="BP267" t="s">
        <v>81</v>
      </c>
      <c r="BQ267" t="s">
        <v>81</v>
      </c>
      <c r="BR267" t="s">
        <v>81</v>
      </c>
      <c r="BS267" t="s">
        <v>81</v>
      </c>
      <c r="BT267" t="s">
        <v>81</v>
      </c>
      <c r="BU267" s="27">
        <v>0</v>
      </c>
      <c r="BV267" t="s">
        <v>81</v>
      </c>
      <c r="BW267">
        <v>1</v>
      </c>
      <c r="BX267" t="s">
        <v>81</v>
      </c>
      <c r="BY267">
        <v>2</v>
      </c>
      <c r="BZ267" t="s">
        <v>81</v>
      </c>
      <c r="CA267" t="s">
        <v>81</v>
      </c>
      <c r="CB267" t="s">
        <v>81</v>
      </c>
      <c r="CC267" t="s">
        <v>81</v>
      </c>
      <c r="CD267" t="s">
        <v>81</v>
      </c>
      <c r="CE267" t="s">
        <v>81</v>
      </c>
      <c r="CF267">
        <v>1</v>
      </c>
      <c r="CG267" t="s">
        <v>81</v>
      </c>
      <c r="CH267" t="s">
        <v>81</v>
      </c>
      <c r="CI267">
        <v>1</v>
      </c>
      <c r="CJ267" t="s">
        <v>81</v>
      </c>
      <c r="CK267">
        <v>1</v>
      </c>
      <c r="CL267" t="s">
        <v>81</v>
      </c>
      <c r="CM267">
        <v>2</v>
      </c>
      <c r="CN267">
        <v>1</v>
      </c>
      <c r="CO267" t="s">
        <v>81</v>
      </c>
      <c r="CP267">
        <v>1</v>
      </c>
      <c r="CQ267" t="s">
        <v>81</v>
      </c>
      <c r="CR267" t="s">
        <v>81</v>
      </c>
      <c r="CS267">
        <v>1</v>
      </c>
      <c r="CT267" t="s">
        <v>81</v>
      </c>
      <c r="CU267" t="s">
        <v>81</v>
      </c>
      <c r="CV267" t="s">
        <v>81</v>
      </c>
      <c r="CW267" t="s">
        <v>81</v>
      </c>
      <c r="CX267" t="s">
        <v>81</v>
      </c>
      <c r="CY267" t="s">
        <v>81</v>
      </c>
      <c r="CZ267">
        <v>1</v>
      </c>
      <c r="DA267" t="s">
        <v>81</v>
      </c>
      <c r="DB267" t="s">
        <v>81</v>
      </c>
      <c r="DC267">
        <v>1</v>
      </c>
      <c r="DD267" t="s">
        <v>81</v>
      </c>
      <c r="DE267">
        <v>1</v>
      </c>
      <c r="DF267" t="s">
        <v>81</v>
      </c>
      <c r="DG267">
        <v>1</v>
      </c>
      <c r="DH267">
        <v>1</v>
      </c>
      <c r="DI267" t="s">
        <v>81</v>
      </c>
      <c r="DJ267" t="s">
        <v>81</v>
      </c>
      <c r="DK267" t="s">
        <v>81</v>
      </c>
      <c r="DL267" t="s">
        <v>81</v>
      </c>
      <c r="DM267" t="s">
        <v>81</v>
      </c>
      <c r="DN267" t="s">
        <v>81</v>
      </c>
      <c r="DO267">
        <v>1</v>
      </c>
      <c r="DP267" t="s">
        <v>81</v>
      </c>
      <c r="DQ267" t="s">
        <v>81</v>
      </c>
      <c r="DR267">
        <v>1</v>
      </c>
      <c r="DS267" t="s">
        <v>81</v>
      </c>
      <c r="DT267" t="s">
        <v>81</v>
      </c>
      <c r="DU267" t="s">
        <v>81</v>
      </c>
      <c r="DV267" t="s">
        <v>81</v>
      </c>
      <c r="DW267" t="s">
        <v>81</v>
      </c>
      <c r="DX267" t="s">
        <v>81</v>
      </c>
      <c r="DY267" t="s">
        <v>81</v>
      </c>
      <c r="DZ267" t="s">
        <v>81</v>
      </c>
      <c r="EA267" t="s">
        <v>81</v>
      </c>
      <c r="EB267" t="s">
        <v>81</v>
      </c>
      <c r="EC267" t="s">
        <v>81</v>
      </c>
      <c r="ED267" t="s">
        <v>81</v>
      </c>
      <c r="EE267" t="s">
        <v>81</v>
      </c>
      <c r="EF267" t="s">
        <v>81</v>
      </c>
      <c r="EG267" t="s">
        <v>81</v>
      </c>
      <c r="EH267" t="s">
        <v>81</v>
      </c>
      <c r="EI267" t="s">
        <v>81</v>
      </c>
      <c r="EJ267" t="s">
        <v>81</v>
      </c>
      <c r="EK267" t="s">
        <v>81</v>
      </c>
      <c r="EL267" t="s">
        <v>81</v>
      </c>
      <c r="EM267" t="s">
        <v>81</v>
      </c>
      <c r="EN267" t="s">
        <v>81</v>
      </c>
      <c r="EO267" t="s">
        <v>81</v>
      </c>
      <c r="EP267" t="s">
        <v>81</v>
      </c>
      <c r="EQ267" t="s">
        <v>81</v>
      </c>
      <c r="ER267" t="s">
        <v>81</v>
      </c>
      <c r="ES267" t="s">
        <v>81</v>
      </c>
      <c r="ET267" t="s">
        <v>81</v>
      </c>
      <c r="EU267" t="s">
        <v>81</v>
      </c>
      <c r="EV267" t="s">
        <v>81</v>
      </c>
      <c r="EW267" t="s">
        <v>81</v>
      </c>
      <c r="EX267" t="s">
        <v>81</v>
      </c>
      <c r="EY267" t="s">
        <v>81</v>
      </c>
      <c r="EZ267" t="s">
        <v>81</v>
      </c>
      <c r="FA267" t="s">
        <v>81</v>
      </c>
      <c r="FB267" t="s">
        <v>81</v>
      </c>
      <c r="FC267" t="s">
        <v>81</v>
      </c>
      <c r="FD267" t="s">
        <v>81</v>
      </c>
      <c r="FE267" t="s">
        <v>81</v>
      </c>
      <c r="FF267" t="s">
        <v>81</v>
      </c>
      <c r="FG267" t="s">
        <v>81</v>
      </c>
      <c r="FH267" t="s">
        <v>81</v>
      </c>
      <c r="FI267" t="s">
        <v>81</v>
      </c>
      <c r="FJ267" t="s">
        <v>81</v>
      </c>
      <c r="FK267" t="s">
        <v>81</v>
      </c>
      <c r="FL267" t="s">
        <v>81</v>
      </c>
      <c r="FM267" t="s">
        <v>81</v>
      </c>
      <c r="FN267" t="s">
        <v>81</v>
      </c>
      <c r="FO267" t="s">
        <v>81</v>
      </c>
      <c r="FP267" t="s">
        <v>81</v>
      </c>
      <c r="FQ267" t="s">
        <v>81</v>
      </c>
      <c r="FR267" t="s">
        <v>81</v>
      </c>
      <c r="FS267" t="s">
        <v>81</v>
      </c>
      <c r="FT267" t="s">
        <v>81</v>
      </c>
      <c r="FU267" t="s">
        <v>81</v>
      </c>
      <c r="FV267" t="s">
        <v>81</v>
      </c>
      <c r="FW267" t="s">
        <v>81</v>
      </c>
      <c r="FX267" t="s">
        <v>81</v>
      </c>
      <c r="FY267" t="s">
        <v>81</v>
      </c>
      <c r="FZ267" t="s">
        <v>81</v>
      </c>
      <c r="GA267" t="s">
        <v>81</v>
      </c>
      <c r="GB267" t="s">
        <v>81</v>
      </c>
      <c r="GC267" t="s">
        <v>81</v>
      </c>
      <c r="GD267" t="s">
        <v>81</v>
      </c>
      <c r="GE267" t="s">
        <v>81</v>
      </c>
      <c r="GF267" t="s">
        <v>81</v>
      </c>
      <c r="GG267" t="s">
        <v>81</v>
      </c>
      <c r="GH267" t="s">
        <v>81</v>
      </c>
      <c r="GI267" t="s">
        <v>81</v>
      </c>
      <c r="GJ267" t="s">
        <v>81</v>
      </c>
      <c r="GK267" t="s">
        <v>81</v>
      </c>
      <c r="GL267" t="s">
        <v>81</v>
      </c>
      <c r="GM267" t="s">
        <v>81</v>
      </c>
      <c r="GN267" t="s">
        <v>81</v>
      </c>
      <c r="GO267" t="s">
        <v>81</v>
      </c>
      <c r="GP267" t="s">
        <v>81</v>
      </c>
      <c r="GQ267" t="s">
        <v>81</v>
      </c>
      <c r="GR267" t="s">
        <v>81</v>
      </c>
      <c r="GS267" t="s">
        <v>81</v>
      </c>
      <c r="GT267" t="s">
        <v>81</v>
      </c>
      <c r="GU267" t="s">
        <v>81</v>
      </c>
      <c r="GV267" t="s">
        <v>81</v>
      </c>
      <c r="GW267" t="s">
        <v>81</v>
      </c>
      <c r="GX267" t="s">
        <v>81</v>
      </c>
      <c r="GY267" t="s">
        <v>81</v>
      </c>
      <c r="GZ267" t="s">
        <v>81</v>
      </c>
      <c r="HA267" t="s">
        <v>81</v>
      </c>
      <c r="HB267" t="s">
        <v>81</v>
      </c>
      <c r="HC267" t="s">
        <v>81</v>
      </c>
      <c r="HD267" t="s">
        <v>81</v>
      </c>
      <c r="HE267" t="s">
        <v>81</v>
      </c>
      <c r="HF267" t="s">
        <v>81</v>
      </c>
      <c r="HG267" t="s">
        <v>81</v>
      </c>
      <c r="HH267" t="s">
        <v>81</v>
      </c>
      <c r="HI267" t="s">
        <v>81</v>
      </c>
      <c r="HJ267" t="s">
        <v>81</v>
      </c>
      <c r="HK267" t="s">
        <v>81</v>
      </c>
      <c r="HL267" t="s">
        <v>81</v>
      </c>
      <c r="HM267" t="s">
        <v>81</v>
      </c>
      <c r="HN267" t="s">
        <v>81</v>
      </c>
      <c r="HO267" t="s">
        <v>81</v>
      </c>
      <c r="HP267" t="s">
        <v>81</v>
      </c>
      <c r="HQ267" t="s">
        <v>81</v>
      </c>
      <c r="HR267" t="s">
        <v>81</v>
      </c>
      <c r="HS267" t="s">
        <v>81</v>
      </c>
      <c r="HT267" t="s">
        <v>81</v>
      </c>
      <c r="HU267" t="s">
        <v>81</v>
      </c>
      <c r="HV267" t="s">
        <v>81</v>
      </c>
      <c r="HW267" t="s">
        <v>81</v>
      </c>
      <c r="HX267" t="s">
        <v>81</v>
      </c>
      <c r="HY267" t="s">
        <v>81</v>
      </c>
      <c r="HZ267" t="s">
        <v>81</v>
      </c>
      <c r="IA267" t="s">
        <v>81</v>
      </c>
      <c r="IB267" t="s">
        <v>81</v>
      </c>
      <c r="IC267" t="s">
        <v>81</v>
      </c>
      <c r="ID267" t="s">
        <v>81</v>
      </c>
      <c r="IE267" t="s">
        <v>81</v>
      </c>
      <c r="IF267" t="s">
        <v>81</v>
      </c>
      <c r="IG267" t="s">
        <v>81</v>
      </c>
      <c r="IH267" t="s">
        <v>81</v>
      </c>
      <c r="II267" t="s">
        <v>81</v>
      </c>
      <c r="IJ267" t="s">
        <v>81</v>
      </c>
      <c r="IK267" t="s">
        <v>81</v>
      </c>
      <c r="IL267" t="s">
        <v>81</v>
      </c>
      <c r="IM267" t="s">
        <v>81</v>
      </c>
      <c r="IN267" t="s">
        <v>81</v>
      </c>
      <c r="IO267" t="s">
        <v>81</v>
      </c>
      <c r="IP267" t="s">
        <v>81</v>
      </c>
      <c r="IQ267" t="s">
        <v>81</v>
      </c>
      <c r="IR267" t="s">
        <v>81</v>
      </c>
      <c r="IS267" t="s">
        <v>81</v>
      </c>
      <c r="IT267" t="s">
        <v>81</v>
      </c>
      <c r="IU267" t="s">
        <v>81</v>
      </c>
      <c r="IV267" t="s">
        <v>81</v>
      </c>
      <c r="IW267" t="s">
        <v>81</v>
      </c>
      <c r="IX267" t="s">
        <v>81</v>
      </c>
      <c r="IY267" t="s">
        <v>81</v>
      </c>
      <c r="IZ267" t="s">
        <v>81</v>
      </c>
      <c r="JA267" t="s">
        <v>81</v>
      </c>
      <c r="JB267" t="s">
        <v>81</v>
      </c>
      <c r="JC267" t="s">
        <v>81</v>
      </c>
      <c r="JD267" t="s">
        <v>81</v>
      </c>
      <c r="JE267" t="s">
        <v>81</v>
      </c>
      <c r="JF267" t="s">
        <v>81</v>
      </c>
      <c r="JG267" t="s">
        <v>81</v>
      </c>
      <c r="JH267" t="s">
        <v>81</v>
      </c>
      <c r="JI267" t="s">
        <v>81</v>
      </c>
      <c r="JJ267" t="s">
        <v>81</v>
      </c>
      <c r="JK267" t="s">
        <v>81</v>
      </c>
      <c r="JL267" t="s">
        <v>81</v>
      </c>
      <c r="JM267" t="s">
        <v>81</v>
      </c>
      <c r="JN267" t="s">
        <v>81</v>
      </c>
      <c r="JO267" t="s">
        <v>81</v>
      </c>
      <c r="JP267" t="s">
        <v>81</v>
      </c>
      <c r="JQ267" t="s">
        <v>81</v>
      </c>
      <c r="JR267" t="s">
        <v>81</v>
      </c>
      <c r="JS267" t="s">
        <v>81</v>
      </c>
      <c r="JT267" t="s">
        <v>81</v>
      </c>
      <c r="JU267" t="s">
        <v>81</v>
      </c>
      <c r="JV267" t="s">
        <v>81</v>
      </c>
      <c r="JW267" t="s">
        <v>81</v>
      </c>
      <c r="JX267" t="s">
        <v>81</v>
      </c>
      <c r="JY267" t="s">
        <v>81</v>
      </c>
      <c r="JZ267" t="s">
        <v>81</v>
      </c>
      <c r="KA267" t="s">
        <v>81</v>
      </c>
      <c r="KB267" t="s">
        <v>81</v>
      </c>
      <c r="KC267" t="s">
        <v>81</v>
      </c>
      <c r="KD267" t="s">
        <v>81</v>
      </c>
      <c r="KE267" t="s">
        <v>81</v>
      </c>
      <c r="KF267" t="s">
        <v>81</v>
      </c>
      <c r="KG267" t="s">
        <v>81</v>
      </c>
      <c r="KH267" t="s">
        <v>81</v>
      </c>
      <c r="KI267" t="s">
        <v>81</v>
      </c>
      <c r="KJ267" t="s">
        <v>81</v>
      </c>
      <c r="KK267" t="s">
        <v>81</v>
      </c>
      <c r="KL267" t="s">
        <v>81</v>
      </c>
      <c r="KM267" t="s">
        <v>81</v>
      </c>
      <c r="KN267" t="s">
        <v>81</v>
      </c>
      <c r="KO267" t="s">
        <v>81</v>
      </c>
      <c r="KP267" t="s">
        <v>81</v>
      </c>
      <c r="KQ267" t="s">
        <v>81</v>
      </c>
      <c r="KR267" t="s">
        <v>81</v>
      </c>
      <c r="KS267" t="s">
        <v>81</v>
      </c>
      <c r="KT267" t="s">
        <v>81</v>
      </c>
      <c r="KU267" t="s">
        <v>81</v>
      </c>
      <c r="KV267" t="s">
        <v>81</v>
      </c>
      <c r="KW267" t="s">
        <v>81</v>
      </c>
      <c r="KX267" t="s">
        <v>81</v>
      </c>
      <c r="KY267" t="s">
        <v>81</v>
      </c>
      <c r="KZ267" t="s">
        <v>81</v>
      </c>
      <c r="LA267" t="s">
        <v>81</v>
      </c>
      <c r="LB267" t="s">
        <v>81</v>
      </c>
      <c r="LC267" t="s">
        <v>81</v>
      </c>
      <c r="LD267" t="s">
        <v>81</v>
      </c>
      <c r="LE267" t="s">
        <v>81</v>
      </c>
      <c r="LF267" t="s">
        <v>81</v>
      </c>
      <c r="LG267" t="s">
        <v>81</v>
      </c>
      <c r="LH267" t="s">
        <v>81</v>
      </c>
      <c r="LI267" t="s">
        <v>81</v>
      </c>
      <c r="LJ267" t="s">
        <v>81</v>
      </c>
      <c r="LK267" t="s">
        <v>81</v>
      </c>
      <c r="LL267" t="s">
        <v>81</v>
      </c>
      <c r="LM267" t="s">
        <v>81</v>
      </c>
      <c r="LN267" t="s">
        <v>81</v>
      </c>
      <c r="LO267" t="s">
        <v>81</v>
      </c>
      <c r="LP267" t="s">
        <v>81</v>
      </c>
      <c r="LQ267" t="s">
        <v>81</v>
      </c>
      <c r="LR267" t="s">
        <v>81</v>
      </c>
      <c r="LS267" t="s">
        <v>81</v>
      </c>
      <c r="LT267" t="s">
        <v>81</v>
      </c>
      <c r="LU267" t="s">
        <v>81</v>
      </c>
      <c r="LV267" t="s">
        <v>81</v>
      </c>
      <c r="LW267" t="s">
        <v>81</v>
      </c>
      <c r="LX267" t="s">
        <v>81</v>
      </c>
      <c r="LY267" t="s">
        <v>81</v>
      </c>
      <c r="LZ267" t="s">
        <v>81</v>
      </c>
      <c r="MA267" t="s">
        <v>81</v>
      </c>
      <c r="MB267" t="s">
        <v>81</v>
      </c>
      <c r="MC267" t="s">
        <v>81</v>
      </c>
      <c r="MD267" t="s">
        <v>81</v>
      </c>
      <c r="ME267" t="s">
        <v>81</v>
      </c>
      <c r="MF267" t="s">
        <v>81</v>
      </c>
      <c r="MG267" t="s">
        <v>81</v>
      </c>
      <c r="MH267" t="s">
        <v>81</v>
      </c>
      <c r="MI267" t="s">
        <v>81</v>
      </c>
      <c r="MJ267" t="s">
        <v>81</v>
      </c>
      <c r="MK267" t="s">
        <v>81</v>
      </c>
      <c r="ML267" t="s">
        <v>81</v>
      </c>
      <c r="MM267" t="s">
        <v>81</v>
      </c>
      <c r="MN267" t="s">
        <v>81</v>
      </c>
      <c r="MO267" t="s">
        <v>81</v>
      </c>
      <c r="MP267" t="s">
        <v>81</v>
      </c>
      <c r="MQ267" t="s">
        <v>81</v>
      </c>
      <c r="MR267" t="s">
        <v>81</v>
      </c>
      <c r="MS267" t="s">
        <v>81</v>
      </c>
      <c r="MT267" t="s">
        <v>81</v>
      </c>
      <c r="MU267" t="s">
        <v>81</v>
      </c>
      <c r="MV267" t="s">
        <v>81</v>
      </c>
      <c r="MW267" t="s">
        <v>81</v>
      </c>
      <c r="MX267" t="s">
        <v>81</v>
      </c>
      <c r="MY267" t="s">
        <v>81</v>
      </c>
      <c r="MZ267" t="s">
        <v>81</v>
      </c>
      <c r="NA267" t="s">
        <v>81</v>
      </c>
      <c r="NB267" t="s">
        <v>81</v>
      </c>
      <c r="NC267" t="s">
        <v>81</v>
      </c>
      <c r="ND267" t="s">
        <v>81</v>
      </c>
      <c r="NE267" t="s">
        <v>81</v>
      </c>
      <c r="NF267" t="s">
        <v>81</v>
      </c>
      <c r="NG267" t="s">
        <v>81</v>
      </c>
      <c r="NH267" t="s">
        <v>81</v>
      </c>
      <c r="NI267" t="s">
        <v>81</v>
      </c>
      <c r="NJ267" t="s">
        <v>81</v>
      </c>
      <c r="NK267" t="s">
        <v>81</v>
      </c>
      <c r="NL267" t="s">
        <v>81</v>
      </c>
      <c r="NM267" t="s">
        <v>81</v>
      </c>
      <c r="NN267" t="s">
        <v>81</v>
      </c>
      <c r="NO267" t="s">
        <v>81</v>
      </c>
      <c r="NP267" t="s">
        <v>81</v>
      </c>
      <c r="NQ267" t="s">
        <v>81</v>
      </c>
      <c r="NR267" t="s">
        <v>81</v>
      </c>
      <c r="NS267" t="s">
        <v>81</v>
      </c>
      <c r="NT267" t="s">
        <v>81</v>
      </c>
      <c r="NU267" t="s">
        <v>81</v>
      </c>
      <c r="NV267" t="s">
        <v>81</v>
      </c>
      <c r="NW267" t="s">
        <v>81</v>
      </c>
      <c r="NX267" t="s">
        <v>81</v>
      </c>
      <c r="NY267" t="s">
        <v>81</v>
      </c>
      <c r="NZ267" t="s">
        <v>81</v>
      </c>
      <c r="OA267" t="s">
        <v>81</v>
      </c>
      <c r="OB267" t="s">
        <v>81</v>
      </c>
      <c r="OC267" t="s">
        <v>81</v>
      </c>
      <c r="OD267" t="s">
        <v>81</v>
      </c>
      <c r="OE267" t="s">
        <v>81</v>
      </c>
      <c r="OF267" t="s">
        <v>81</v>
      </c>
      <c r="OG267" t="s">
        <v>81</v>
      </c>
      <c r="OH267" t="s">
        <v>81</v>
      </c>
      <c r="OI267" t="s">
        <v>81</v>
      </c>
      <c r="OJ267" t="s">
        <v>81</v>
      </c>
      <c r="OK267" t="s">
        <v>81</v>
      </c>
      <c r="OL267" t="s">
        <v>81</v>
      </c>
      <c r="OM267">
        <v>1</v>
      </c>
      <c r="ON267">
        <v>2</v>
      </c>
      <c r="OO267">
        <v>1</v>
      </c>
      <c r="OP267" t="s">
        <v>81</v>
      </c>
      <c r="OQ267" t="s">
        <v>81</v>
      </c>
      <c r="OR267" t="s">
        <v>81</v>
      </c>
      <c r="OS267" t="s">
        <v>81</v>
      </c>
      <c r="OT267" t="s">
        <v>81</v>
      </c>
      <c r="OU267" t="s">
        <v>81</v>
      </c>
      <c r="OV267" t="s">
        <v>81</v>
      </c>
      <c r="OW267" t="s">
        <v>81</v>
      </c>
      <c r="OX267" t="s">
        <v>81</v>
      </c>
      <c r="OY267" t="s">
        <v>81</v>
      </c>
      <c r="OZ267" t="s">
        <v>81</v>
      </c>
      <c r="PA267" t="s">
        <v>81</v>
      </c>
      <c r="PB267" t="s">
        <v>81</v>
      </c>
      <c r="PC267" t="s">
        <v>81</v>
      </c>
      <c r="PD267" t="s">
        <v>81</v>
      </c>
    </row>
    <row r="268" spans="1:421" x14ac:dyDescent="0.35">
      <c r="A268" s="108">
        <v>4031239</v>
      </c>
      <c r="B268" s="108">
        <v>4</v>
      </c>
      <c r="C268" s="108">
        <v>3</v>
      </c>
      <c r="D268" s="108">
        <v>12</v>
      </c>
      <c r="E268" s="108" t="s">
        <v>2430</v>
      </c>
      <c r="F268" s="20">
        <v>4</v>
      </c>
      <c r="G268" s="20">
        <v>6</v>
      </c>
      <c r="H268" s="20">
        <v>6</v>
      </c>
      <c r="I268" s="20">
        <v>5</v>
      </c>
      <c r="J268" s="20" t="s">
        <v>81</v>
      </c>
      <c r="K268" s="20">
        <v>0.5</v>
      </c>
      <c r="L268" s="20">
        <v>25000</v>
      </c>
      <c r="M268" s="20">
        <v>3</v>
      </c>
      <c r="N268" s="20">
        <v>4</v>
      </c>
      <c r="O268" s="20">
        <v>4</v>
      </c>
      <c r="P268" s="20">
        <v>3</v>
      </c>
      <c r="Q268" t="s">
        <v>81</v>
      </c>
      <c r="R268" s="20">
        <v>1</v>
      </c>
      <c r="S268" s="20">
        <v>4000</v>
      </c>
      <c r="T268" s="20">
        <v>7</v>
      </c>
      <c r="U268" s="20">
        <v>0.5</v>
      </c>
      <c r="V268" s="20">
        <v>0.5</v>
      </c>
      <c r="W268" s="20">
        <v>100</v>
      </c>
      <c r="X268" t="s">
        <v>81</v>
      </c>
      <c r="Y268" s="20" t="s">
        <v>81</v>
      </c>
      <c r="Z268" s="20">
        <v>1300</v>
      </c>
      <c r="AA268" s="20">
        <v>29</v>
      </c>
      <c r="AB268" s="20">
        <v>3</v>
      </c>
      <c r="AC268" s="20">
        <v>3</v>
      </c>
      <c r="AD268" s="20">
        <v>500</v>
      </c>
      <c r="AE268" t="s">
        <v>81</v>
      </c>
      <c r="AF268" s="20">
        <v>1.5</v>
      </c>
      <c r="AG268" s="108" t="s">
        <v>81</v>
      </c>
      <c r="AH268" s="20" t="s">
        <v>81</v>
      </c>
      <c r="AI268" s="20" t="s">
        <v>81</v>
      </c>
      <c r="AJ268" s="20" t="s">
        <v>81</v>
      </c>
      <c r="AK268" s="20" t="s">
        <v>81</v>
      </c>
      <c r="AL268" s="20" t="s">
        <v>81</v>
      </c>
      <c r="AM268" s="20" t="s">
        <v>81</v>
      </c>
      <c r="AN268" s="20" t="s">
        <v>81</v>
      </c>
      <c r="AO268" s="20" t="s">
        <v>81</v>
      </c>
      <c r="AP268" s="20" t="s">
        <v>81</v>
      </c>
      <c r="AQ268" s="20" t="s">
        <v>81</v>
      </c>
      <c r="AR268" s="20" t="s">
        <v>81</v>
      </c>
      <c r="AS268" s="20" t="s">
        <v>81</v>
      </c>
      <c r="AT268" s="20" t="s">
        <v>81</v>
      </c>
      <c r="AU268" s="20" t="s">
        <v>81</v>
      </c>
      <c r="AV268">
        <v>4</v>
      </c>
      <c r="AW268" s="20" t="s">
        <v>81</v>
      </c>
      <c r="AX268" s="20" t="s">
        <v>81</v>
      </c>
      <c r="AY268" s="20" t="s">
        <v>81</v>
      </c>
      <c r="AZ268" s="20" t="s">
        <v>81</v>
      </c>
      <c r="BA268" s="20" t="s">
        <v>81</v>
      </c>
      <c r="BB268" s="20" t="s">
        <v>81</v>
      </c>
      <c r="BC268" s="20" t="s">
        <v>81</v>
      </c>
      <c r="BD268" s="20" t="s">
        <v>81</v>
      </c>
      <c r="BE268">
        <v>15000</v>
      </c>
      <c r="BF268">
        <v>25000</v>
      </c>
      <c r="BG268">
        <v>25000</v>
      </c>
      <c r="BH268" t="s">
        <v>81</v>
      </c>
      <c r="BI268" t="s">
        <v>81</v>
      </c>
      <c r="BJ268" t="s">
        <v>81</v>
      </c>
      <c r="BK268" t="s">
        <v>81</v>
      </c>
      <c r="BL268" t="s">
        <v>81</v>
      </c>
      <c r="BM268" t="s">
        <v>81</v>
      </c>
      <c r="BN268" t="s">
        <v>81</v>
      </c>
      <c r="BO268" t="s">
        <v>81</v>
      </c>
      <c r="BP268" t="s">
        <v>81</v>
      </c>
      <c r="BQ268" t="s">
        <v>81</v>
      </c>
      <c r="BR268" t="s">
        <v>81</v>
      </c>
      <c r="BS268" t="s">
        <v>81</v>
      </c>
      <c r="BT268" t="s">
        <v>81</v>
      </c>
      <c r="BU268">
        <v>1</v>
      </c>
      <c r="BV268" t="s">
        <v>81</v>
      </c>
      <c r="BW268" t="s">
        <v>81</v>
      </c>
      <c r="BX268" t="s">
        <v>81</v>
      </c>
      <c r="BY268">
        <v>2</v>
      </c>
      <c r="BZ268" t="s">
        <v>81</v>
      </c>
      <c r="CA268" t="s">
        <v>81</v>
      </c>
      <c r="CB268" t="s">
        <v>81</v>
      </c>
      <c r="CC268" t="s">
        <v>81</v>
      </c>
      <c r="CD268" t="s">
        <v>81</v>
      </c>
      <c r="CE268" t="s">
        <v>81</v>
      </c>
      <c r="CF268" t="s">
        <v>81</v>
      </c>
      <c r="CG268" t="s">
        <v>81</v>
      </c>
      <c r="CH268" t="s">
        <v>81</v>
      </c>
      <c r="CI268" t="s">
        <v>81</v>
      </c>
      <c r="CJ268">
        <v>1</v>
      </c>
      <c r="CK268" t="s">
        <v>81</v>
      </c>
      <c r="CL268" t="s">
        <v>81</v>
      </c>
      <c r="CM268" t="s">
        <v>81</v>
      </c>
      <c r="CN268">
        <v>1</v>
      </c>
      <c r="CO268">
        <v>1</v>
      </c>
      <c r="CP268" t="s">
        <v>81</v>
      </c>
      <c r="CQ268" t="s">
        <v>81</v>
      </c>
      <c r="CR268">
        <v>1</v>
      </c>
      <c r="CS268">
        <v>1</v>
      </c>
      <c r="CT268" t="s">
        <v>81</v>
      </c>
      <c r="CU268">
        <v>1</v>
      </c>
      <c r="CV268" t="s">
        <v>81</v>
      </c>
      <c r="CW268">
        <v>2</v>
      </c>
      <c r="CX268">
        <v>2</v>
      </c>
      <c r="CY268" t="s">
        <v>81</v>
      </c>
      <c r="CZ268" t="s">
        <v>81</v>
      </c>
      <c r="DA268" t="s">
        <v>81</v>
      </c>
      <c r="DB268" t="s">
        <v>81</v>
      </c>
      <c r="DC268" t="s">
        <v>81</v>
      </c>
      <c r="DD268">
        <v>2</v>
      </c>
      <c r="DE268">
        <v>1</v>
      </c>
      <c r="DF268" t="s">
        <v>81</v>
      </c>
      <c r="DG268" t="s">
        <v>81</v>
      </c>
      <c r="DH268">
        <v>1</v>
      </c>
      <c r="DI268">
        <v>2</v>
      </c>
      <c r="DJ268">
        <v>2</v>
      </c>
      <c r="DK268" t="s">
        <v>81</v>
      </c>
      <c r="DL268" t="s">
        <v>81</v>
      </c>
      <c r="DM268">
        <v>1</v>
      </c>
      <c r="DN268">
        <v>1</v>
      </c>
      <c r="DO268">
        <v>1</v>
      </c>
      <c r="DP268" t="s">
        <v>81</v>
      </c>
      <c r="DQ268" t="s">
        <v>81</v>
      </c>
      <c r="DR268">
        <v>1</v>
      </c>
      <c r="DS268" t="s">
        <v>81</v>
      </c>
      <c r="DT268" t="s">
        <v>81</v>
      </c>
      <c r="DU268" t="s">
        <v>81</v>
      </c>
      <c r="DV268" t="s">
        <v>81</v>
      </c>
      <c r="DW268" t="s">
        <v>81</v>
      </c>
      <c r="DX268">
        <v>1</v>
      </c>
      <c r="DY268" t="s">
        <v>81</v>
      </c>
      <c r="DZ268" t="s">
        <v>81</v>
      </c>
      <c r="EA268" t="s">
        <v>81</v>
      </c>
      <c r="EB268">
        <v>2</v>
      </c>
      <c r="EC268" t="s">
        <v>81</v>
      </c>
      <c r="ED268" t="s">
        <v>81</v>
      </c>
      <c r="EE268" t="s">
        <v>81</v>
      </c>
      <c r="EF268" t="s">
        <v>81</v>
      </c>
      <c r="EG268" t="s">
        <v>81</v>
      </c>
      <c r="EH268" t="s">
        <v>81</v>
      </c>
      <c r="EI268" t="s">
        <v>81</v>
      </c>
      <c r="EJ268" t="s">
        <v>81</v>
      </c>
      <c r="EK268" t="s">
        <v>81</v>
      </c>
      <c r="EL268" t="s">
        <v>81</v>
      </c>
      <c r="EM268">
        <v>1</v>
      </c>
      <c r="EN268" t="s">
        <v>81</v>
      </c>
      <c r="EO268" t="s">
        <v>81</v>
      </c>
      <c r="EP268" t="s">
        <v>81</v>
      </c>
      <c r="EQ268">
        <v>1</v>
      </c>
      <c r="ER268">
        <v>1</v>
      </c>
      <c r="ES268" t="s">
        <v>81</v>
      </c>
      <c r="ET268" t="s">
        <v>81</v>
      </c>
      <c r="EU268">
        <v>1</v>
      </c>
      <c r="EV268">
        <v>1</v>
      </c>
      <c r="EW268" t="s">
        <v>81</v>
      </c>
      <c r="EX268">
        <v>1</v>
      </c>
      <c r="EY268" t="s">
        <v>81</v>
      </c>
      <c r="EZ268">
        <v>2</v>
      </c>
      <c r="FA268">
        <v>2</v>
      </c>
      <c r="FB268" t="s">
        <v>81</v>
      </c>
      <c r="FC268" t="s">
        <v>81</v>
      </c>
      <c r="FD268" t="s">
        <v>81</v>
      </c>
      <c r="FE268" t="s">
        <v>81</v>
      </c>
      <c r="FF268" t="s">
        <v>81</v>
      </c>
      <c r="FG268">
        <v>2</v>
      </c>
      <c r="FH268">
        <v>1</v>
      </c>
      <c r="FI268" t="s">
        <v>81</v>
      </c>
      <c r="FJ268">
        <v>5</v>
      </c>
      <c r="FK268">
        <v>1</v>
      </c>
      <c r="FL268">
        <v>2</v>
      </c>
      <c r="FM268">
        <v>2</v>
      </c>
      <c r="FN268" t="s">
        <v>81</v>
      </c>
      <c r="FO268" t="s">
        <v>81</v>
      </c>
      <c r="FP268">
        <v>30</v>
      </c>
      <c r="FQ268">
        <v>1</v>
      </c>
      <c r="FR268">
        <v>2</v>
      </c>
      <c r="FS268" t="s">
        <v>81</v>
      </c>
      <c r="FT268" t="s">
        <v>81</v>
      </c>
      <c r="FU268">
        <v>1</v>
      </c>
      <c r="FV268" t="s">
        <v>81</v>
      </c>
      <c r="FW268" t="s">
        <v>81</v>
      </c>
      <c r="FX268" t="s">
        <v>81</v>
      </c>
      <c r="FY268" t="s">
        <v>81</v>
      </c>
      <c r="FZ268" t="s">
        <v>81</v>
      </c>
      <c r="GA268">
        <v>1</v>
      </c>
      <c r="GB268" t="s">
        <v>81</v>
      </c>
      <c r="GC268" t="s">
        <v>81</v>
      </c>
      <c r="GD268" t="s">
        <v>81</v>
      </c>
      <c r="GE268">
        <v>3</v>
      </c>
      <c r="GF268" t="s">
        <v>81</v>
      </c>
      <c r="GG268" t="s">
        <v>81</v>
      </c>
      <c r="GH268" t="s">
        <v>81</v>
      </c>
      <c r="GI268" t="s">
        <v>81</v>
      </c>
      <c r="GJ268" t="s">
        <v>81</v>
      </c>
      <c r="GK268" t="s">
        <v>81</v>
      </c>
      <c r="GL268" t="s">
        <v>81</v>
      </c>
      <c r="GM268" t="s">
        <v>81</v>
      </c>
      <c r="GN268" t="s">
        <v>81</v>
      </c>
      <c r="GO268" t="s">
        <v>81</v>
      </c>
      <c r="GP268">
        <v>1</v>
      </c>
      <c r="GQ268">
        <v>1</v>
      </c>
      <c r="GR268" t="s">
        <v>81</v>
      </c>
      <c r="GS268" t="s">
        <v>81</v>
      </c>
      <c r="GT268">
        <v>1</v>
      </c>
      <c r="GU268">
        <v>1</v>
      </c>
      <c r="GV268" t="s">
        <v>81</v>
      </c>
      <c r="GW268" t="s">
        <v>81</v>
      </c>
      <c r="GX268" t="s">
        <v>81</v>
      </c>
      <c r="GY268">
        <v>1</v>
      </c>
      <c r="GZ268" t="s">
        <v>81</v>
      </c>
      <c r="HA268">
        <v>1</v>
      </c>
      <c r="HB268" t="s">
        <v>81</v>
      </c>
      <c r="HC268">
        <v>2</v>
      </c>
      <c r="HD268">
        <v>3</v>
      </c>
      <c r="HE268" t="s">
        <v>81</v>
      </c>
      <c r="HF268" t="s">
        <v>81</v>
      </c>
      <c r="HG268" t="s">
        <v>81</v>
      </c>
      <c r="HH268" t="s">
        <v>81</v>
      </c>
      <c r="HI268" t="s">
        <v>81</v>
      </c>
      <c r="HJ268">
        <v>1</v>
      </c>
      <c r="HK268">
        <v>1</v>
      </c>
      <c r="HL268" t="s">
        <v>81</v>
      </c>
      <c r="HM268" t="s">
        <v>81</v>
      </c>
      <c r="HN268">
        <v>1</v>
      </c>
      <c r="HO268" t="s">
        <v>81</v>
      </c>
      <c r="HP268" t="s">
        <v>81</v>
      </c>
      <c r="HQ268" t="s">
        <v>81</v>
      </c>
      <c r="HR268" t="s">
        <v>81</v>
      </c>
      <c r="HS268" t="s">
        <v>81</v>
      </c>
      <c r="HT268">
        <v>1</v>
      </c>
      <c r="HU268">
        <v>1</v>
      </c>
      <c r="HV268" t="s">
        <v>81</v>
      </c>
      <c r="HW268" t="s">
        <v>81</v>
      </c>
      <c r="HX268">
        <v>1</v>
      </c>
      <c r="HY268" t="s">
        <v>81</v>
      </c>
      <c r="HZ268" t="s">
        <v>81</v>
      </c>
      <c r="IA268" t="s">
        <v>81</v>
      </c>
      <c r="IB268" t="s">
        <v>81</v>
      </c>
      <c r="IC268" t="s">
        <v>81</v>
      </c>
      <c r="ID268">
        <v>1</v>
      </c>
      <c r="IE268" t="s">
        <v>81</v>
      </c>
      <c r="IF268" t="s">
        <v>81</v>
      </c>
      <c r="IG268" t="s">
        <v>81</v>
      </c>
      <c r="IH268">
        <v>6</v>
      </c>
      <c r="II268" t="s">
        <v>81</v>
      </c>
      <c r="IJ268" t="s">
        <v>81</v>
      </c>
      <c r="IK268" t="s">
        <v>81</v>
      </c>
      <c r="IL268" t="s">
        <v>81</v>
      </c>
      <c r="IM268" t="s">
        <v>81</v>
      </c>
      <c r="IN268" t="s">
        <v>81</v>
      </c>
      <c r="IO268" t="s">
        <v>81</v>
      </c>
      <c r="IP268" t="s">
        <v>81</v>
      </c>
      <c r="IQ268" t="s">
        <v>81</v>
      </c>
      <c r="IR268" t="s">
        <v>81</v>
      </c>
      <c r="IS268">
        <v>1</v>
      </c>
      <c r="IT268" t="s">
        <v>81</v>
      </c>
      <c r="IU268" t="s">
        <v>81</v>
      </c>
      <c r="IV268" t="s">
        <v>81</v>
      </c>
      <c r="IW268">
        <v>1</v>
      </c>
      <c r="IX268">
        <v>1</v>
      </c>
      <c r="IY268" t="s">
        <v>81</v>
      </c>
      <c r="IZ268" t="s">
        <v>81</v>
      </c>
      <c r="JA268" t="s">
        <v>81</v>
      </c>
      <c r="JB268">
        <v>1</v>
      </c>
      <c r="JC268" t="s">
        <v>81</v>
      </c>
      <c r="JD268" t="s">
        <v>81</v>
      </c>
      <c r="JE268" t="s">
        <v>81</v>
      </c>
      <c r="JF268" t="s">
        <v>81</v>
      </c>
      <c r="JG268" t="s">
        <v>81</v>
      </c>
      <c r="JH268" t="s">
        <v>81</v>
      </c>
      <c r="JI268" t="s">
        <v>81</v>
      </c>
      <c r="JJ268" t="s">
        <v>81</v>
      </c>
      <c r="JK268" t="s">
        <v>81</v>
      </c>
      <c r="JL268" t="s">
        <v>81</v>
      </c>
      <c r="JM268" t="s">
        <v>81</v>
      </c>
      <c r="JN268">
        <v>1</v>
      </c>
      <c r="JO268" t="s">
        <v>81</v>
      </c>
      <c r="JP268">
        <v>3</v>
      </c>
      <c r="JQ268">
        <v>1</v>
      </c>
      <c r="JR268" t="s">
        <v>81</v>
      </c>
      <c r="JS268" t="s">
        <v>81</v>
      </c>
      <c r="JT268" t="s">
        <v>81</v>
      </c>
      <c r="JU268" t="s">
        <v>81</v>
      </c>
      <c r="JV268" t="s">
        <v>81</v>
      </c>
      <c r="JW268">
        <v>1</v>
      </c>
      <c r="JX268" t="s">
        <v>81</v>
      </c>
      <c r="JY268" t="s">
        <v>81</v>
      </c>
      <c r="JZ268" t="s">
        <v>81</v>
      </c>
      <c r="KA268">
        <v>1</v>
      </c>
      <c r="KB268" t="s">
        <v>81</v>
      </c>
      <c r="KC268" t="s">
        <v>81</v>
      </c>
      <c r="KD268" t="s">
        <v>81</v>
      </c>
      <c r="KE268" t="s">
        <v>81</v>
      </c>
      <c r="KF268" t="s">
        <v>81</v>
      </c>
      <c r="KG268" t="s">
        <v>81</v>
      </c>
      <c r="KH268" t="s">
        <v>81</v>
      </c>
      <c r="KI268" t="s">
        <v>81</v>
      </c>
      <c r="KJ268" t="s">
        <v>81</v>
      </c>
      <c r="KK268" t="s">
        <v>81</v>
      </c>
      <c r="KL268" t="s">
        <v>81</v>
      </c>
      <c r="KM268" t="s">
        <v>81</v>
      </c>
      <c r="KN268" t="s">
        <v>81</v>
      </c>
      <c r="KO268" t="s">
        <v>81</v>
      </c>
      <c r="KP268" t="s">
        <v>81</v>
      </c>
      <c r="KQ268" t="s">
        <v>81</v>
      </c>
      <c r="KR268" t="s">
        <v>81</v>
      </c>
      <c r="KS268" t="s">
        <v>81</v>
      </c>
      <c r="KT268" t="s">
        <v>81</v>
      </c>
      <c r="KU268" t="s">
        <v>81</v>
      </c>
      <c r="KV268" t="s">
        <v>81</v>
      </c>
      <c r="KW268" t="s">
        <v>81</v>
      </c>
      <c r="KX268" t="s">
        <v>81</v>
      </c>
      <c r="KY268" t="s">
        <v>81</v>
      </c>
      <c r="KZ268" t="s">
        <v>81</v>
      </c>
      <c r="LA268" t="s">
        <v>81</v>
      </c>
      <c r="LB268" t="s">
        <v>81</v>
      </c>
      <c r="LC268" t="s">
        <v>81</v>
      </c>
      <c r="LD268" t="s">
        <v>81</v>
      </c>
      <c r="LE268" t="s">
        <v>81</v>
      </c>
      <c r="LF268" t="s">
        <v>81</v>
      </c>
      <c r="LG268" t="s">
        <v>81</v>
      </c>
      <c r="LH268" t="s">
        <v>81</v>
      </c>
      <c r="LI268" t="s">
        <v>81</v>
      </c>
      <c r="LJ268" t="s">
        <v>81</v>
      </c>
      <c r="LK268" t="s">
        <v>81</v>
      </c>
      <c r="LL268" t="s">
        <v>81</v>
      </c>
      <c r="LM268" t="s">
        <v>81</v>
      </c>
      <c r="LN268" t="s">
        <v>81</v>
      </c>
      <c r="LO268" t="s">
        <v>81</v>
      </c>
      <c r="LP268" t="s">
        <v>81</v>
      </c>
      <c r="LQ268" t="s">
        <v>81</v>
      </c>
      <c r="LR268" t="s">
        <v>81</v>
      </c>
      <c r="LS268" t="s">
        <v>81</v>
      </c>
      <c r="LT268" t="s">
        <v>81</v>
      </c>
      <c r="LU268" t="s">
        <v>81</v>
      </c>
      <c r="LV268" t="s">
        <v>81</v>
      </c>
      <c r="LW268" t="s">
        <v>81</v>
      </c>
      <c r="LX268" t="s">
        <v>81</v>
      </c>
      <c r="LY268" t="s">
        <v>81</v>
      </c>
      <c r="LZ268" t="s">
        <v>81</v>
      </c>
      <c r="MA268" t="s">
        <v>81</v>
      </c>
      <c r="MB268" t="s">
        <v>81</v>
      </c>
      <c r="MC268" t="s">
        <v>81</v>
      </c>
      <c r="MD268" t="s">
        <v>81</v>
      </c>
      <c r="ME268" t="s">
        <v>81</v>
      </c>
      <c r="MF268" t="s">
        <v>81</v>
      </c>
      <c r="MG268" t="s">
        <v>81</v>
      </c>
      <c r="MH268" t="s">
        <v>81</v>
      </c>
      <c r="MI268" t="s">
        <v>81</v>
      </c>
      <c r="MJ268" t="s">
        <v>81</v>
      </c>
      <c r="MK268" t="s">
        <v>81</v>
      </c>
      <c r="ML268" t="s">
        <v>81</v>
      </c>
      <c r="MM268" t="s">
        <v>81</v>
      </c>
      <c r="MN268" t="s">
        <v>81</v>
      </c>
      <c r="MO268" t="s">
        <v>81</v>
      </c>
      <c r="MP268" t="s">
        <v>81</v>
      </c>
      <c r="MQ268" t="s">
        <v>81</v>
      </c>
      <c r="MR268" t="s">
        <v>81</v>
      </c>
      <c r="MS268" t="s">
        <v>81</v>
      </c>
      <c r="MT268" t="s">
        <v>81</v>
      </c>
      <c r="MU268" t="s">
        <v>81</v>
      </c>
      <c r="MV268" t="s">
        <v>81</v>
      </c>
      <c r="MW268" t="s">
        <v>81</v>
      </c>
      <c r="MX268" t="s">
        <v>81</v>
      </c>
      <c r="MY268" t="s">
        <v>81</v>
      </c>
      <c r="MZ268" t="s">
        <v>81</v>
      </c>
      <c r="NA268" t="s">
        <v>81</v>
      </c>
      <c r="NB268" t="s">
        <v>81</v>
      </c>
      <c r="NC268" t="s">
        <v>81</v>
      </c>
      <c r="ND268" t="s">
        <v>81</v>
      </c>
      <c r="NE268" t="s">
        <v>81</v>
      </c>
      <c r="NF268" t="s">
        <v>81</v>
      </c>
      <c r="NG268" t="s">
        <v>81</v>
      </c>
      <c r="NH268" t="s">
        <v>81</v>
      </c>
      <c r="NI268" t="s">
        <v>81</v>
      </c>
      <c r="NJ268" t="s">
        <v>81</v>
      </c>
      <c r="NK268" t="s">
        <v>81</v>
      </c>
      <c r="NL268" t="s">
        <v>81</v>
      </c>
      <c r="NM268" t="s">
        <v>81</v>
      </c>
      <c r="NN268" t="s">
        <v>81</v>
      </c>
      <c r="NO268" t="s">
        <v>81</v>
      </c>
      <c r="NP268" t="s">
        <v>81</v>
      </c>
      <c r="NQ268" t="s">
        <v>81</v>
      </c>
      <c r="NR268" t="s">
        <v>81</v>
      </c>
      <c r="NS268" t="s">
        <v>81</v>
      </c>
      <c r="NT268" t="s">
        <v>81</v>
      </c>
      <c r="NU268" t="s">
        <v>81</v>
      </c>
      <c r="NV268" t="s">
        <v>81</v>
      </c>
      <c r="NW268" t="s">
        <v>81</v>
      </c>
      <c r="NX268" t="s">
        <v>81</v>
      </c>
      <c r="NY268" t="s">
        <v>81</v>
      </c>
      <c r="NZ268" t="s">
        <v>81</v>
      </c>
      <c r="OA268" t="s">
        <v>81</v>
      </c>
      <c r="OB268" t="s">
        <v>81</v>
      </c>
      <c r="OC268" t="s">
        <v>81</v>
      </c>
      <c r="OD268" t="s">
        <v>81</v>
      </c>
      <c r="OE268" t="s">
        <v>81</v>
      </c>
      <c r="OF268" t="s">
        <v>81</v>
      </c>
      <c r="OG268" t="s">
        <v>81</v>
      </c>
      <c r="OH268" t="s">
        <v>81</v>
      </c>
      <c r="OI268" t="s">
        <v>81</v>
      </c>
      <c r="OJ268" t="s">
        <v>81</v>
      </c>
      <c r="OK268" t="s">
        <v>81</v>
      </c>
      <c r="OL268" t="s">
        <v>81</v>
      </c>
      <c r="OM268">
        <v>1</v>
      </c>
      <c r="ON268">
        <v>2</v>
      </c>
      <c r="OO268">
        <v>1</v>
      </c>
      <c r="OP268">
        <v>1</v>
      </c>
      <c r="OQ268">
        <v>2</v>
      </c>
      <c r="OR268">
        <v>1</v>
      </c>
      <c r="OS268">
        <v>0</v>
      </c>
      <c r="OT268" t="s">
        <v>81</v>
      </c>
      <c r="OU268" t="s">
        <v>81</v>
      </c>
      <c r="OV268">
        <v>1</v>
      </c>
      <c r="OW268">
        <v>2</v>
      </c>
      <c r="OX268">
        <v>1</v>
      </c>
      <c r="OY268" t="s">
        <v>81</v>
      </c>
      <c r="OZ268" t="s">
        <v>81</v>
      </c>
      <c r="PA268" t="s">
        <v>81</v>
      </c>
      <c r="PB268" t="s">
        <v>81</v>
      </c>
      <c r="PC268" t="s">
        <v>81</v>
      </c>
      <c r="PD268" t="s">
        <v>81</v>
      </c>
    </row>
    <row r="269" spans="1:421" x14ac:dyDescent="0.35">
      <c r="A269" s="20">
        <v>4031240</v>
      </c>
      <c r="B269" s="20">
        <v>4</v>
      </c>
      <c r="C269" s="20">
        <v>3</v>
      </c>
      <c r="D269" s="20">
        <v>12</v>
      </c>
      <c r="E269" s="20" t="s">
        <v>2442</v>
      </c>
      <c r="F269" s="20">
        <v>3</v>
      </c>
      <c r="G269" s="20">
        <v>5</v>
      </c>
      <c r="H269" s="20">
        <v>5</v>
      </c>
      <c r="I269" s="20">
        <v>3</v>
      </c>
      <c r="J269" t="s">
        <v>81</v>
      </c>
      <c r="K269" s="20">
        <v>1</v>
      </c>
      <c r="L269" s="20">
        <v>25000</v>
      </c>
      <c r="M269" s="20">
        <v>7</v>
      </c>
      <c r="N269" s="20">
        <v>1</v>
      </c>
      <c r="O269" s="20">
        <v>1</v>
      </c>
      <c r="P269" s="20">
        <v>300</v>
      </c>
      <c r="Q269" t="s">
        <v>81</v>
      </c>
      <c r="R269" t="s">
        <v>81</v>
      </c>
      <c r="S269" s="20">
        <v>15000</v>
      </c>
      <c r="T269" s="20">
        <v>13</v>
      </c>
      <c r="U269" s="20">
        <v>1</v>
      </c>
      <c r="V269" s="20">
        <v>1</v>
      </c>
      <c r="W269" s="20">
        <v>2</v>
      </c>
      <c r="X269" t="s">
        <v>81</v>
      </c>
      <c r="Y269" s="20">
        <v>2</v>
      </c>
      <c r="Z269" t="s">
        <v>81</v>
      </c>
      <c r="AA269" s="20">
        <v>17</v>
      </c>
      <c r="AB269">
        <v>0.5</v>
      </c>
      <c r="AC269" s="20">
        <v>0.5</v>
      </c>
      <c r="AD269">
        <v>150</v>
      </c>
      <c r="AE269" t="s">
        <v>81</v>
      </c>
      <c r="AF269" t="s">
        <v>81</v>
      </c>
      <c r="AG269">
        <v>100</v>
      </c>
      <c r="AH269">
        <v>21</v>
      </c>
      <c r="AI269">
        <v>0.25</v>
      </c>
      <c r="AJ269">
        <v>0.25</v>
      </c>
      <c r="AK269">
        <v>700</v>
      </c>
      <c r="AL269" t="s">
        <v>81</v>
      </c>
      <c r="AM269" t="s">
        <v>81</v>
      </c>
      <c r="AN269">
        <v>800</v>
      </c>
      <c r="AO269" t="s">
        <v>81</v>
      </c>
      <c r="AP269" t="s">
        <v>81</v>
      </c>
      <c r="AQ269" t="s">
        <v>81</v>
      </c>
      <c r="AR269" t="s">
        <v>81</v>
      </c>
      <c r="AS269" t="s">
        <v>81</v>
      </c>
      <c r="AT269" t="s">
        <v>81</v>
      </c>
      <c r="AU269" t="s">
        <v>81</v>
      </c>
      <c r="AV269">
        <v>5</v>
      </c>
      <c r="AW269" t="s">
        <v>81</v>
      </c>
      <c r="AX269">
        <v>11250</v>
      </c>
      <c r="AY269">
        <v>30000</v>
      </c>
      <c r="AZ269" t="s">
        <v>81</v>
      </c>
      <c r="BA269" t="s">
        <v>81</v>
      </c>
      <c r="BB269">
        <v>11250</v>
      </c>
      <c r="BC269">
        <v>30000</v>
      </c>
      <c r="BD269" t="s">
        <v>81</v>
      </c>
      <c r="BE269" t="s">
        <v>81</v>
      </c>
      <c r="BF269">
        <v>11250</v>
      </c>
      <c r="BG269">
        <v>30000</v>
      </c>
      <c r="BH269" t="s">
        <v>81</v>
      </c>
      <c r="BI269">
        <v>20000</v>
      </c>
      <c r="BJ269">
        <v>11250</v>
      </c>
      <c r="BK269">
        <v>30000</v>
      </c>
      <c r="BL269" t="s">
        <v>81</v>
      </c>
      <c r="BM269">
        <v>15000</v>
      </c>
      <c r="BN269">
        <v>22500</v>
      </c>
      <c r="BO269">
        <v>30000</v>
      </c>
      <c r="BP269">
        <v>10000</v>
      </c>
      <c r="BQ269" t="s">
        <v>81</v>
      </c>
      <c r="BR269" t="s">
        <v>81</v>
      </c>
      <c r="BS269" t="s">
        <v>81</v>
      </c>
      <c r="BT269" t="s">
        <v>81</v>
      </c>
      <c r="BU269">
        <v>2</v>
      </c>
      <c r="BV269">
        <v>2</v>
      </c>
      <c r="BW269" t="s">
        <v>81</v>
      </c>
      <c r="BX269">
        <v>1</v>
      </c>
      <c r="BY269">
        <v>3</v>
      </c>
      <c r="BZ269" t="s">
        <v>81</v>
      </c>
      <c r="CA269" t="s">
        <v>81</v>
      </c>
      <c r="CB269" t="s">
        <v>81</v>
      </c>
      <c r="CC269" t="s">
        <v>81</v>
      </c>
      <c r="CD269" t="s">
        <v>81</v>
      </c>
      <c r="CE269" t="s">
        <v>81</v>
      </c>
      <c r="CF269" t="s">
        <v>81</v>
      </c>
      <c r="CG269" t="s">
        <v>81</v>
      </c>
      <c r="CH269" t="s">
        <v>81</v>
      </c>
      <c r="CI269" t="s">
        <v>81</v>
      </c>
      <c r="CJ269">
        <v>2</v>
      </c>
      <c r="CK269">
        <v>2</v>
      </c>
      <c r="CL269" t="s">
        <v>81</v>
      </c>
      <c r="CM269">
        <v>1</v>
      </c>
      <c r="CN269">
        <v>5</v>
      </c>
      <c r="CO269">
        <v>1</v>
      </c>
      <c r="CP269" t="s">
        <v>81</v>
      </c>
      <c r="CQ269" t="s">
        <v>81</v>
      </c>
      <c r="CR269" t="s">
        <v>81</v>
      </c>
      <c r="CS269">
        <v>2</v>
      </c>
      <c r="CT269" t="s">
        <v>81</v>
      </c>
      <c r="CU269">
        <v>1</v>
      </c>
      <c r="CV269" t="s">
        <v>81</v>
      </c>
      <c r="CW269">
        <v>5</v>
      </c>
      <c r="CX269">
        <v>10</v>
      </c>
      <c r="CY269" t="s">
        <v>81</v>
      </c>
      <c r="CZ269" t="s">
        <v>81</v>
      </c>
      <c r="DA269" t="s">
        <v>81</v>
      </c>
      <c r="DB269" t="s">
        <v>81</v>
      </c>
      <c r="DC269" t="s">
        <v>81</v>
      </c>
      <c r="DD269">
        <v>1</v>
      </c>
      <c r="DE269">
        <v>1</v>
      </c>
      <c r="DF269" t="s">
        <v>81</v>
      </c>
      <c r="DG269">
        <v>4</v>
      </c>
      <c r="DH269">
        <v>1</v>
      </c>
      <c r="DI269" t="s">
        <v>81</v>
      </c>
      <c r="DJ269" t="s">
        <v>81</v>
      </c>
      <c r="DK269" t="s">
        <v>81</v>
      </c>
      <c r="DL269" t="s">
        <v>81</v>
      </c>
      <c r="DM269" t="s">
        <v>81</v>
      </c>
      <c r="DN269">
        <v>1</v>
      </c>
      <c r="DO269" t="s">
        <v>81</v>
      </c>
      <c r="DP269" t="s">
        <v>81</v>
      </c>
      <c r="DQ269" t="s">
        <v>81</v>
      </c>
      <c r="DR269">
        <v>1</v>
      </c>
      <c r="DS269" t="s">
        <v>81</v>
      </c>
      <c r="DT269" t="s">
        <v>81</v>
      </c>
      <c r="DU269" t="s">
        <v>81</v>
      </c>
      <c r="DV269" t="s">
        <v>81</v>
      </c>
      <c r="DW269" t="s">
        <v>81</v>
      </c>
      <c r="DX269">
        <v>2</v>
      </c>
      <c r="DY269">
        <v>2</v>
      </c>
      <c r="DZ269" t="s">
        <v>81</v>
      </c>
      <c r="EA269" t="s">
        <v>81</v>
      </c>
      <c r="EB269">
        <v>3</v>
      </c>
      <c r="EC269" t="s">
        <v>81</v>
      </c>
      <c r="ED269" t="s">
        <v>81</v>
      </c>
      <c r="EE269" t="s">
        <v>81</v>
      </c>
      <c r="EF269" t="s">
        <v>81</v>
      </c>
      <c r="EG269" t="s">
        <v>81</v>
      </c>
      <c r="EH269" t="s">
        <v>81</v>
      </c>
      <c r="EI269" t="s">
        <v>81</v>
      </c>
      <c r="EJ269" t="s">
        <v>81</v>
      </c>
      <c r="EK269" t="s">
        <v>81</v>
      </c>
      <c r="EL269" t="s">
        <v>81</v>
      </c>
      <c r="EM269">
        <v>2</v>
      </c>
      <c r="EN269">
        <v>2</v>
      </c>
      <c r="EO269" t="s">
        <v>81</v>
      </c>
      <c r="EP269">
        <v>1</v>
      </c>
      <c r="EQ269">
        <v>5</v>
      </c>
      <c r="ER269">
        <v>1</v>
      </c>
      <c r="ES269" t="s">
        <v>81</v>
      </c>
      <c r="ET269" t="s">
        <v>81</v>
      </c>
      <c r="EU269" t="s">
        <v>81</v>
      </c>
      <c r="EV269">
        <v>2</v>
      </c>
      <c r="EW269" t="s">
        <v>81</v>
      </c>
      <c r="EX269">
        <v>1</v>
      </c>
      <c r="EY269" t="s">
        <v>81</v>
      </c>
      <c r="EZ269" t="s">
        <v>81</v>
      </c>
      <c r="FA269">
        <v>10</v>
      </c>
      <c r="FB269" t="s">
        <v>81</v>
      </c>
      <c r="FC269" t="s">
        <v>81</v>
      </c>
      <c r="FD269" t="s">
        <v>81</v>
      </c>
      <c r="FE269" t="s">
        <v>81</v>
      </c>
      <c r="FF269" t="s">
        <v>81</v>
      </c>
      <c r="FG269" t="s">
        <v>81</v>
      </c>
      <c r="FH269">
        <v>1</v>
      </c>
      <c r="FI269" t="s">
        <v>81</v>
      </c>
      <c r="FJ269">
        <v>2</v>
      </c>
      <c r="FK269">
        <v>36</v>
      </c>
      <c r="FL269" t="s">
        <v>81</v>
      </c>
      <c r="FM269" t="s">
        <v>81</v>
      </c>
      <c r="FN269" t="s">
        <v>81</v>
      </c>
      <c r="FO269" t="s">
        <v>81</v>
      </c>
      <c r="FP269" t="s">
        <v>81</v>
      </c>
      <c r="FQ269" t="s">
        <v>81</v>
      </c>
      <c r="FR269" t="s">
        <v>81</v>
      </c>
      <c r="FS269" t="s">
        <v>81</v>
      </c>
      <c r="FT269" t="s">
        <v>81</v>
      </c>
      <c r="FU269" t="s">
        <v>81</v>
      </c>
      <c r="FV269" t="s">
        <v>81</v>
      </c>
      <c r="FW269" t="s">
        <v>81</v>
      </c>
      <c r="FX269" t="s">
        <v>81</v>
      </c>
      <c r="FY269" t="s">
        <v>81</v>
      </c>
      <c r="FZ269" t="s">
        <v>81</v>
      </c>
      <c r="GA269">
        <v>2</v>
      </c>
      <c r="GB269">
        <v>2</v>
      </c>
      <c r="GC269" t="s">
        <v>81</v>
      </c>
      <c r="GD269" t="s">
        <v>81</v>
      </c>
      <c r="GE269">
        <v>2</v>
      </c>
      <c r="GF269" t="s">
        <v>81</v>
      </c>
      <c r="GG269" t="s">
        <v>81</v>
      </c>
      <c r="GH269" t="s">
        <v>81</v>
      </c>
      <c r="GI269" t="s">
        <v>81</v>
      </c>
      <c r="GJ269" t="s">
        <v>81</v>
      </c>
      <c r="GK269" t="s">
        <v>81</v>
      </c>
      <c r="GL269" t="s">
        <v>81</v>
      </c>
      <c r="GM269" t="s">
        <v>81</v>
      </c>
      <c r="GN269" t="s">
        <v>81</v>
      </c>
      <c r="GO269" t="s">
        <v>81</v>
      </c>
      <c r="GP269">
        <v>2</v>
      </c>
      <c r="GQ269">
        <v>2</v>
      </c>
      <c r="GR269" t="s">
        <v>81</v>
      </c>
      <c r="GS269">
        <v>1</v>
      </c>
      <c r="GT269">
        <v>1</v>
      </c>
      <c r="GU269">
        <v>1</v>
      </c>
      <c r="GV269" t="s">
        <v>81</v>
      </c>
      <c r="GW269" t="s">
        <v>81</v>
      </c>
      <c r="GX269" t="s">
        <v>81</v>
      </c>
      <c r="GY269">
        <v>2</v>
      </c>
      <c r="GZ269" t="s">
        <v>81</v>
      </c>
      <c r="HA269">
        <v>1</v>
      </c>
      <c r="HB269" t="s">
        <v>81</v>
      </c>
      <c r="HC269" t="s">
        <v>81</v>
      </c>
      <c r="HD269">
        <v>10</v>
      </c>
      <c r="HE269" t="s">
        <v>81</v>
      </c>
      <c r="HF269" t="s">
        <v>81</v>
      </c>
      <c r="HG269" t="s">
        <v>81</v>
      </c>
      <c r="HH269" t="s">
        <v>81</v>
      </c>
      <c r="HI269" t="s">
        <v>81</v>
      </c>
      <c r="HJ269">
        <v>1</v>
      </c>
      <c r="HK269">
        <v>1</v>
      </c>
      <c r="HL269" t="s">
        <v>81</v>
      </c>
      <c r="HM269" t="s">
        <v>81</v>
      </c>
      <c r="HN269">
        <v>1</v>
      </c>
      <c r="HO269" t="s">
        <v>81</v>
      </c>
      <c r="HP269" t="s">
        <v>81</v>
      </c>
      <c r="HQ269" t="s">
        <v>81</v>
      </c>
      <c r="HR269" t="s">
        <v>81</v>
      </c>
      <c r="HS269" t="s">
        <v>81</v>
      </c>
      <c r="HT269" t="s">
        <v>81</v>
      </c>
      <c r="HU269" t="s">
        <v>81</v>
      </c>
      <c r="HV269" t="s">
        <v>81</v>
      </c>
      <c r="HW269" t="s">
        <v>81</v>
      </c>
      <c r="HX269" t="s">
        <v>81</v>
      </c>
      <c r="HY269" t="s">
        <v>81</v>
      </c>
      <c r="HZ269" t="s">
        <v>81</v>
      </c>
      <c r="IA269" t="s">
        <v>81</v>
      </c>
      <c r="IB269" t="s">
        <v>81</v>
      </c>
      <c r="IC269" t="s">
        <v>81</v>
      </c>
      <c r="ID269">
        <v>2</v>
      </c>
      <c r="IE269">
        <v>2</v>
      </c>
      <c r="IF269" t="s">
        <v>81</v>
      </c>
      <c r="IG269" t="s">
        <v>81</v>
      </c>
      <c r="IH269">
        <v>2</v>
      </c>
      <c r="II269" t="s">
        <v>81</v>
      </c>
      <c r="IJ269" t="s">
        <v>81</v>
      </c>
      <c r="IK269" t="s">
        <v>81</v>
      </c>
      <c r="IL269" t="s">
        <v>81</v>
      </c>
      <c r="IM269" t="s">
        <v>81</v>
      </c>
      <c r="IN269" t="s">
        <v>81</v>
      </c>
      <c r="IO269" t="s">
        <v>81</v>
      </c>
      <c r="IP269" t="s">
        <v>81</v>
      </c>
      <c r="IQ269" t="s">
        <v>81</v>
      </c>
      <c r="IR269" t="s">
        <v>81</v>
      </c>
      <c r="IS269">
        <v>2</v>
      </c>
      <c r="IT269">
        <v>2</v>
      </c>
      <c r="IU269" t="s">
        <v>81</v>
      </c>
      <c r="IV269">
        <v>1</v>
      </c>
      <c r="IW269">
        <v>1</v>
      </c>
      <c r="IX269">
        <v>1</v>
      </c>
      <c r="IY269" t="s">
        <v>81</v>
      </c>
      <c r="IZ269" t="s">
        <v>81</v>
      </c>
      <c r="JA269" t="s">
        <v>81</v>
      </c>
      <c r="JB269">
        <v>2</v>
      </c>
      <c r="JC269" t="s">
        <v>81</v>
      </c>
      <c r="JD269">
        <v>1</v>
      </c>
      <c r="JE269" t="s">
        <v>81</v>
      </c>
      <c r="JF269">
        <v>5</v>
      </c>
      <c r="JG269">
        <v>10</v>
      </c>
      <c r="JH269" t="s">
        <v>81</v>
      </c>
      <c r="JI269" t="s">
        <v>81</v>
      </c>
      <c r="JJ269" t="s">
        <v>81</v>
      </c>
      <c r="JK269" t="s">
        <v>81</v>
      </c>
      <c r="JL269" t="s">
        <v>81</v>
      </c>
      <c r="JM269" t="s">
        <v>81</v>
      </c>
      <c r="JN269">
        <v>1</v>
      </c>
      <c r="JO269" t="s">
        <v>81</v>
      </c>
      <c r="JP269">
        <v>1</v>
      </c>
      <c r="JQ269">
        <v>3</v>
      </c>
      <c r="JR269" t="s">
        <v>81</v>
      </c>
      <c r="JS269" t="s">
        <v>81</v>
      </c>
      <c r="JT269" t="s">
        <v>81</v>
      </c>
      <c r="JU269" t="s">
        <v>81</v>
      </c>
      <c r="JV269" t="s">
        <v>81</v>
      </c>
      <c r="JW269" t="s">
        <v>81</v>
      </c>
      <c r="JX269" t="s">
        <v>81</v>
      </c>
      <c r="JY269" t="s">
        <v>81</v>
      </c>
      <c r="JZ269" t="s">
        <v>81</v>
      </c>
      <c r="KA269" t="s">
        <v>81</v>
      </c>
      <c r="KB269" t="s">
        <v>81</v>
      </c>
      <c r="KC269" t="s">
        <v>81</v>
      </c>
      <c r="KD269" t="s">
        <v>81</v>
      </c>
      <c r="KE269" t="s">
        <v>81</v>
      </c>
      <c r="KF269" t="s">
        <v>81</v>
      </c>
      <c r="KG269">
        <v>2</v>
      </c>
      <c r="KH269">
        <v>2</v>
      </c>
      <c r="KI269" t="s">
        <v>81</v>
      </c>
      <c r="KJ269" t="s">
        <v>81</v>
      </c>
      <c r="KK269">
        <v>2</v>
      </c>
      <c r="KL269" t="s">
        <v>81</v>
      </c>
      <c r="KM269" t="s">
        <v>81</v>
      </c>
      <c r="KN269" t="s">
        <v>81</v>
      </c>
      <c r="KO269" t="s">
        <v>81</v>
      </c>
      <c r="KP269" t="s">
        <v>81</v>
      </c>
      <c r="KQ269" t="s">
        <v>81</v>
      </c>
      <c r="KR269" t="s">
        <v>81</v>
      </c>
      <c r="KS269" t="s">
        <v>81</v>
      </c>
      <c r="KT269" t="s">
        <v>81</v>
      </c>
      <c r="KU269" t="s">
        <v>81</v>
      </c>
      <c r="KV269">
        <v>2</v>
      </c>
      <c r="KW269">
        <v>2</v>
      </c>
      <c r="KX269" t="s">
        <v>81</v>
      </c>
      <c r="KY269">
        <v>301</v>
      </c>
      <c r="KZ269">
        <v>1</v>
      </c>
      <c r="LA269" t="s">
        <v>81</v>
      </c>
      <c r="LB269" t="s">
        <v>81</v>
      </c>
      <c r="LC269" t="s">
        <v>81</v>
      </c>
      <c r="LD269">
        <v>3</v>
      </c>
      <c r="LE269" t="s">
        <v>81</v>
      </c>
      <c r="LF269" t="s">
        <v>81</v>
      </c>
      <c r="LG269" t="s">
        <v>81</v>
      </c>
      <c r="LH269" t="s">
        <v>81</v>
      </c>
      <c r="LI269" t="s">
        <v>81</v>
      </c>
      <c r="LJ269" t="s">
        <v>81</v>
      </c>
      <c r="LK269" t="s">
        <v>81</v>
      </c>
      <c r="LL269" t="s">
        <v>81</v>
      </c>
      <c r="LM269" t="s">
        <v>81</v>
      </c>
      <c r="LN269" t="s">
        <v>81</v>
      </c>
      <c r="LO269" t="s">
        <v>81</v>
      </c>
      <c r="LP269">
        <v>1</v>
      </c>
      <c r="LQ269">
        <v>1</v>
      </c>
      <c r="LR269" t="s">
        <v>81</v>
      </c>
      <c r="LS269">
        <v>30</v>
      </c>
      <c r="LT269">
        <v>1</v>
      </c>
      <c r="LU269" t="s">
        <v>81</v>
      </c>
      <c r="LV269" t="s">
        <v>81</v>
      </c>
      <c r="LW269" t="s">
        <v>81</v>
      </c>
      <c r="LX269" t="s">
        <v>81</v>
      </c>
      <c r="LY269" t="s">
        <v>81</v>
      </c>
      <c r="LZ269" t="s">
        <v>81</v>
      </c>
      <c r="MA269" t="s">
        <v>81</v>
      </c>
      <c r="MB269" t="s">
        <v>81</v>
      </c>
      <c r="MC269" t="s">
        <v>81</v>
      </c>
      <c r="MD269" t="s">
        <v>81</v>
      </c>
      <c r="ME269" t="s">
        <v>81</v>
      </c>
      <c r="MF269" t="s">
        <v>81</v>
      </c>
      <c r="MG269" t="s">
        <v>81</v>
      </c>
      <c r="MH269" t="s">
        <v>81</v>
      </c>
      <c r="MI269" t="s">
        <v>81</v>
      </c>
      <c r="MJ269" t="s">
        <v>81</v>
      </c>
      <c r="MK269" t="s">
        <v>81</v>
      </c>
      <c r="ML269" t="s">
        <v>81</v>
      </c>
      <c r="MM269" t="s">
        <v>81</v>
      </c>
      <c r="MN269" t="s">
        <v>81</v>
      </c>
      <c r="MO269" t="s">
        <v>81</v>
      </c>
      <c r="MP269" t="s">
        <v>81</v>
      </c>
      <c r="MQ269" t="s">
        <v>81</v>
      </c>
      <c r="MR269" t="s">
        <v>81</v>
      </c>
      <c r="MS269" t="s">
        <v>81</v>
      </c>
      <c r="MT269" t="s">
        <v>81</v>
      </c>
      <c r="MU269" t="s">
        <v>81</v>
      </c>
      <c r="MV269" t="s">
        <v>81</v>
      </c>
      <c r="MW269" t="s">
        <v>81</v>
      </c>
      <c r="MX269" t="s">
        <v>81</v>
      </c>
      <c r="MY269" t="s">
        <v>81</v>
      </c>
      <c r="MZ269" t="s">
        <v>81</v>
      </c>
      <c r="NA269" t="s">
        <v>81</v>
      </c>
      <c r="NB269" t="s">
        <v>81</v>
      </c>
      <c r="NC269" t="s">
        <v>81</v>
      </c>
      <c r="ND269" t="s">
        <v>81</v>
      </c>
      <c r="NE269" t="s">
        <v>81</v>
      </c>
      <c r="NF269" t="s">
        <v>81</v>
      </c>
      <c r="NG269" t="s">
        <v>81</v>
      </c>
      <c r="NH269" t="s">
        <v>81</v>
      </c>
      <c r="NI269" t="s">
        <v>81</v>
      </c>
      <c r="NJ269" t="s">
        <v>81</v>
      </c>
      <c r="NK269" t="s">
        <v>81</v>
      </c>
      <c r="NL269" t="s">
        <v>81</v>
      </c>
      <c r="NM269" t="s">
        <v>81</v>
      </c>
      <c r="NN269" t="s">
        <v>81</v>
      </c>
      <c r="NO269" t="s">
        <v>81</v>
      </c>
      <c r="NP269" t="s">
        <v>81</v>
      </c>
      <c r="NQ269" t="s">
        <v>81</v>
      </c>
      <c r="NR269" t="s">
        <v>81</v>
      </c>
      <c r="NS269" t="s">
        <v>81</v>
      </c>
      <c r="NT269" t="s">
        <v>81</v>
      </c>
      <c r="NU269" t="s">
        <v>81</v>
      </c>
      <c r="NV269" t="s">
        <v>81</v>
      </c>
      <c r="NW269" t="s">
        <v>81</v>
      </c>
      <c r="NX269" t="s">
        <v>81</v>
      </c>
      <c r="NY269" t="s">
        <v>81</v>
      </c>
      <c r="NZ269" t="s">
        <v>81</v>
      </c>
      <c r="OA269" t="s">
        <v>81</v>
      </c>
      <c r="OB269" t="s">
        <v>81</v>
      </c>
      <c r="OC269" t="s">
        <v>81</v>
      </c>
      <c r="OD269" t="s">
        <v>81</v>
      </c>
      <c r="OE269" t="s">
        <v>81</v>
      </c>
      <c r="OF269" t="s">
        <v>81</v>
      </c>
      <c r="OG269" t="s">
        <v>81</v>
      </c>
      <c r="OH269" t="s">
        <v>81</v>
      </c>
      <c r="OI269" t="s">
        <v>81</v>
      </c>
      <c r="OJ269" t="s">
        <v>81</v>
      </c>
      <c r="OK269" t="s">
        <v>81</v>
      </c>
      <c r="OL269" t="s">
        <v>81</v>
      </c>
      <c r="OM269">
        <v>0</v>
      </c>
      <c r="ON269" t="s">
        <v>81</v>
      </c>
      <c r="OO269" t="s">
        <v>81</v>
      </c>
      <c r="OP269">
        <v>0</v>
      </c>
      <c r="OQ269" t="s">
        <v>81</v>
      </c>
      <c r="OR269" t="s">
        <v>81</v>
      </c>
      <c r="OS269">
        <v>1</v>
      </c>
      <c r="OT269">
        <v>2</v>
      </c>
      <c r="OU269">
        <v>15</v>
      </c>
      <c r="OV269">
        <v>0</v>
      </c>
      <c r="OW269" t="s">
        <v>81</v>
      </c>
      <c r="OX269" t="s">
        <v>81</v>
      </c>
      <c r="OY269">
        <v>0</v>
      </c>
      <c r="OZ269" t="s">
        <v>81</v>
      </c>
      <c r="PA269" t="s">
        <v>81</v>
      </c>
      <c r="PB269" t="s">
        <v>81</v>
      </c>
      <c r="PC269" t="s">
        <v>81</v>
      </c>
      <c r="PD269" t="s">
        <v>81</v>
      </c>
    </row>
    <row r="270" spans="1:421" x14ac:dyDescent="0.35">
      <c r="A270" s="108">
        <v>4031241</v>
      </c>
      <c r="B270" s="108">
        <v>4</v>
      </c>
      <c r="C270" s="108">
        <v>3</v>
      </c>
      <c r="D270" s="108">
        <v>12</v>
      </c>
      <c r="E270" s="108" t="s">
        <v>2448</v>
      </c>
      <c r="F270" s="20">
        <v>8</v>
      </c>
      <c r="G270" s="20">
        <v>1.5</v>
      </c>
      <c r="H270" s="20">
        <v>1.5</v>
      </c>
      <c r="I270" s="70" t="s">
        <v>81</v>
      </c>
      <c r="J270" t="s">
        <v>81</v>
      </c>
      <c r="K270" t="s">
        <v>81</v>
      </c>
      <c r="L270" s="70" t="s">
        <v>81</v>
      </c>
      <c r="M270" s="20">
        <v>8</v>
      </c>
      <c r="N270" s="20">
        <v>1</v>
      </c>
      <c r="O270" s="20">
        <v>1</v>
      </c>
      <c r="P270" s="20">
        <v>150</v>
      </c>
      <c r="Q270" t="s">
        <v>81</v>
      </c>
      <c r="R270" t="s">
        <v>81</v>
      </c>
      <c r="S270" s="20">
        <v>12000</v>
      </c>
      <c r="T270" s="20">
        <v>3</v>
      </c>
      <c r="U270" s="20">
        <v>1</v>
      </c>
      <c r="V270" s="20">
        <v>1</v>
      </c>
      <c r="W270" s="20">
        <v>5</v>
      </c>
      <c r="X270" t="s">
        <v>81</v>
      </c>
      <c r="Y270" s="20">
        <v>0.5</v>
      </c>
      <c r="Z270" s="20">
        <v>35000</v>
      </c>
      <c r="AA270" s="20">
        <v>4</v>
      </c>
      <c r="AB270" s="20">
        <v>1.5</v>
      </c>
      <c r="AC270" s="20">
        <v>1.5</v>
      </c>
      <c r="AD270" s="20">
        <v>7</v>
      </c>
      <c r="AE270" t="s">
        <v>81</v>
      </c>
      <c r="AF270" s="20">
        <v>0.25</v>
      </c>
      <c r="AG270" s="20">
        <v>25000</v>
      </c>
      <c r="AH270" t="s">
        <v>81</v>
      </c>
      <c r="AI270" t="s">
        <v>81</v>
      </c>
      <c r="AJ270" t="s">
        <v>81</v>
      </c>
      <c r="AK270" t="s">
        <v>81</v>
      </c>
      <c r="AL270" t="s">
        <v>81</v>
      </c>
      <c r="AM270" t="s">
        <v>81</v>
      </c>
      <c r="AN270" t="s">
        <v>81</v>
      </c>
      <c r="AO270" t="s">
        <v>81</v>
      </c>
      <c r="AP270" t="s">
        <v>81</v>
      </c>
      <c r="AQ270" t="s">
        <v>81</v>
      </c>
      <c r="AR270" t="s">
        <v>81</v>
      </c>
      <c r="AS270" t="s">
        <v>81</v>
      </c>
      <c r="AT270" t="s">
        <v>81</v>
      </c>
      <c r="AU270" t="s">
        <v>81</v>
      </c>
      <c r="AV270">
        <v>4</v>
      </c>
      <c r="AW270">
        <v>40000</v>
      </c>
      <c r="AX270" t="s">
        <v>81</v>
      </c>
      <c r="AY270" t="s">
        <v>81</v>
      </c>
      <c r="AZ270" t="s">
        <v>81</v>
      </c>
      <c r="BA270">
        <v>12000</v>
      </c>
      <c r="BB270" t="s">
        <v>81</v>
      </c>
      <c r="BC270">
        <v>70000</v>
      </c>
      <c r="BD270" t="s">
        <v>81</v>
      </c>
      <c r="BE270" t="s">
        <v>81</v>
      </c>
      <c r="BF270" t="s">
        <v>81</v>
      </c>
      <c r="BG270" t="s">
        <v>81</v>
      </c>
      <c r="BH270" t="s">
        <v>81</v>
      </c>
      <c r="BI270" t="s">
        <v>81</v>
      </c>
      <c r="BJ270" t="s">
        <v>81</v>
      </c>
      <c r="BK270" t="s">
        <v>81</v>
      </c>
      <c r="BL270" t="s">
        <v>81</v>
      </c>
      <c r="BM270" t="s">
        <v>81</v>
      </c>
      <c r="BN270" t="s">
        <v>81</v>
      </c>
      <c r="BO270" t="s">
        <v>81</v>
      </c>
      <c r="BP270" t="s">
        <v>81</v>
      </c>
      <c r="BQ270" t="s">
        <v>81</v>
      </c>
      <c r="BR270" t="s">
        <v>81</v>
      </c>
      <c r="BS270" t="s">
        <v>81</v>
      </c>
      <c r="BT270" t="s">
        <v>81</v>
      </c>
      <c r="BU270" s="27">
        <v>0</v>
      </c>
      <c r="BV270" t="s">
        <v>81</v>
      </c>
      <c r="BW270">
        <v>3</v>
      </c>
      <c r="BX270" t="s">
        <v>81</v>
      </c>
      <c r="BY270">
        <v>1</v>
      </c>
      <c r="BZ270" t="s">
        <v>2295</v>
      </c>
      <c r="CA270" t="s">
        <v>81</v>
      </c>
      <c r="CB270">
        <v>3</v>
      </c>
      <c r="CC270" t="s">
        <v>81</v>
      </c>
      <c r="CD270">
        <v>1</v>
      </c>
      <c r="CE270" t="s">
        <v>81</v>
      </c>
      <c r="CF270" t="s">
        <v>81</v>
      </c>
      <c r="CG270" t="s">
        <v>81</v>
      </c>
      <c r="CH270" t="s">
        <v>81</v>
      </c>
      <c r="CI270" t="s">
        <v>81</v>
      </c>
      <c r="CJ270" t="s">
        <v>81</v>
      </c>
      <c r="CK270" t="s">
        <v>81</v>
      </c>
      <c r="CL270" t="s">
        <v>81</v>
      </c>
      <c r="CM270" t="s">
        <v>81</v>
      </c>
      <c r="CN270" t="s">
        <v>81</v>
      </c>
      <c r="CO270" t="s">
        <v>81</v>
      </c>
      <c r="CP270" t="s">
        <v>81</v>
      </c>
      <c r="CQ270" t="s">
        <v>81</v>
      </c>
      <c r="CR270" t="s">
        <v>81</v>
      </c>
      <c r="CS270" t="s">
        <v>81</v>
      </c>
      <c r="CT270" t="s">
        <v>81</v>
      </c>
      <c r="CU270" t="s">
        <v>81</v>
      </c>
      <c r="CV270" t="s">
        <v>81</v>
      </c>
      <c r="CW270" t="s">
        <v>81</v>
      </c>
      <c r="CX270" t="s">
        <v>81</v>
      </c>
      <c r="CY270" t="s">
        <v>81</v>
      </c>
      <c r="CZ270" t="s">
        <v>81</v>
      </c>
      <c r="DA270" t="s">
        <v>81</v>
      </c>
      <c r="DB270" t="s">
        <v>81</v>
      </c>
      <c r="DC270" t="s">
        <v>81</v>
      </c>
      <c r="DD270" t="s">
        <v>81</v>
      </c>
      <c r="DE270">
        <v>1</v>
      </c>
      <c r="DF270" t="s">
        <v>81</v>
      </c>
      <c r="DG270">
        <v>6</v>
      </c>
      <c r="DH270">
        <v>1</v>
      </c>
      <c r="DI270" t="s">
        <v>81</v>
      </c>
      <c r="DJ270" t="s">
        <v>81</v>
      </c>
      <c r="DK270" t="s">
        <v>81</v>
      </c>
      <c r="DL270" t="s">
        <v>81</v>
      </c>
      <c r="DM270" t="s">
        <v>81</v>
      </c>
      <c r="DN270">
        <v>1</v>
      </c>
      <c r="DO270" t="s">
        <v>81</v>
      </c>
      <c r="DP270" t="s">
        <v>81</v>
      </c>
      <c r="DQ270" t="s">
        <v>81</v>
      </c>
      <c r="DR270">
        <v>1</v>
      </c>
      <c r="DS270" t="s">
        <v>81</v>
      </c>
      <c r="DT270" t="s">
        <v>81</v>
      </c>
      <c r="DU270" t="s">
        <v>81</v>
      </c>
      <c r="DV270" t="s">
        <v>81</v>
      </c>
      <c r="DW270" t="s">
        <v>81</v>
      </c>
      <c r="DX270" t="s">
        <v>81</v>
      </c>
      <c r="DY270" t="s">
        <v>81</v>
      </c>
      <c r="DZ270">
        <v>3</v>
      </c>
      <c r="EA270" t="s">
        <v>81</v>
      </c>
      <c r="EB270">
        <v>1</v>
      </c>
      <c r="EC270" t="s">
        <v>81</v>
      </c>
      <c r="ED270" t="s">
        <v>81</v>
      </c>
      <c r="EE270" t="s">
        <v>81</v>
      </c>
      <c r="EF270" t="s">
        <v>81</v>
      </c>
      <c r="EG270" t="s">
        <v>81</v>
      </c>
      <c r="EH270" t="s">
        <v>81</v>
      </c>
      <c r="EI270" t="s">
        <v>81</v>
      </c>
      <c r="EJ270" t="s">
        <v>81</v>
      </c>
      <c r="EK270" t="s">
        <v>81</v>
      </c>
      <c r="EL270" t="s">
        <v>81</v>
      </c>
      <c r="EM270" t="s">
        <v>81</v>
      </c>
      <c r="EN270">
        <v>1</v>
      </c>
      <c r="EO270" t="s">
        <v>81</v>
      </c>
      <c r="EP270">
        <v>3</v>
      </c>
      <c r="EQ270">
        <v>1</v>
      </c>
      <c r="ER270" t="s">
        <v>81</v>
      </c>
      <c r="ES270" t="s">
        <v>81</v>
      </c>
      <c r="ET270" t="s">
        <v>81</v>
      </c>
      <c r="EU270" t="s">
        <v>81</v>
      </c>
      <c r="EV270" t="s">
        <v>81</v>
      </c>
      <c r="EW270" t="s">
        <v>81</v>
      </c>
      <c r="EX270" t="s">
        <v>81</v>
      </c>
      <c r="EY270" t="s">
        <v>81</v>
      </c>
      <c r="EZ270" t="s">
        <v>81</v>
      </c>
      <c r="FA270" t="s">
        <v>81</v>
      </c>
      <c r="FB270" t="s">
        <v>81</v>
      </c>
      <c r="FC270" t="s">
        <v>81</v>
      </c>
      <c r="FD270" t="s">
        <v>81</v>
      </c>
      <c r="FE270" t="s">
        <v>81</v>
      </c>
      <c r="FF270" t="s">
        <v>81</v>
      </c>
      <c r="FG270" t="s">
        <v>81</v>
      </c>
      <c r="FH270">
        <v>1</v>
      </c>
      <c r="FI270" t="s">
        <v>81</v>
      </c>
      <c r="FJ270" t="s">
        <v>81</v>
      </c>
      <c r="FK270">
        <v>30</v>
      </c>
      <c r="FL270" t="s">
        <v>81</v>
      </c>
      <c r="FM270" t="s">
        <v>81</v>
      </c>
      <c r="FN270" t="s">
        <v>81</v>
      </c>
      <c r="FO270" t="s">
        <v>81</v>
      </c>
      <c r="FP270" t="s">
        <v>81</v>
      </c>
      <c r="FQ270">
        <v>1</v>
      </c>
      <c r="FR270">
        <v>1</v>
      </c>
      <c r="FS270" t="s">
        <v>81</v>
      </c>
      <c r="FT270" t="s">
        <v>81</v>
      </c>
      <c r="FU270">
        <v>1</v>
      </c>
      <c r="FV270" t="s">
        <v>81</v>
      </c>
      <c r="FW270" t="s">
        <v>81</v>
      </c>
      <c r="FX270" t="s">
        <v>81</v>
      </c>
      <c r="FY270" t="s">
        <v>81</v>
      </c>
      <c r="FZ270" t="s">
        <v>81</v>
      </c>
      <c r="GA270" t="s">
        <v>81</v>
      </c>
      <c r="GB270" t="s">
        <v>81</v>
      </c>
      <c r="GC270">
        <v>1</v>
      </c>
      <c r="GD270" t="s">
        <v>81</v>
      </c>
      <c r="GE270">
        <v>2</v>
      </c>
      <c r="GF270" t="s">
        <v>81</v>
      </c>
      <c r="GG270" t="s">
        <v>81</v>
      </c>
      <c r="GH270">
        <v>1</v>
      </c>
      <c r="GI270" t="s">
        <v>81</v>
      </c>
      <c r="GJ270">
        <v>2</v>
      </c>
      <c r="GK270" t="s">
        <v>81</v>
      </c>
      <c r="GL270" t="s">
        <v>81</v>
      </c>
      <c r="GM270" t="s">
        <v>81</v>
      </c>
      <c r="GN270" t="s">
        <v>81</v>
      </c>
      <c r="GO270" t="s">
        <v>81</v>
      </c>
      <c r="GP270" t="s">
        <v>81</v>
      </c>
      <c r="GQ270" t="s">
        <v>81</v>
      </c>
      <c r="GR270" t="s">
        <v>81</v>
      </c>
      <c r="GS270" t="s">
        <v>81</v>
      </c>
      <c r="GT270" t="s">
        <v>81</v>
      </c>
      <c r="GU270" t="s">
        <v>81</v>
      </c>
      <c r="GV270" t="s">
        <v>81</v>
      </c>
      <c r="GW270" t="s">
        <v>81</v>
      </c>
      <c r="GX270" t="s">
        <v>81</v>
      </c>
      <c r="GY270" t="s">
        <v>81</v>
      </c>
      <c r="GZ270" t="s">
        <v>81</v>
      </c>
      <c r="HA270" t="s">
        <v>81</v>
      </c>
      <c r="HB270" t="s">
        <v>81</v>
      </c>
      <c r="HC270" t="s">
        <v>81</v>
      </c>
      <c r="HD270" t="s">
        <v>81</v>
      </c>
      <c r="HE270" t="s">
        <v>81</v>
      </c>
      <c r="HF270" t="s">
        <v>81</v>
      </c>
      <c r="HG270" t="s">
        <v>81</v>
      </c>
      <c r="HH270" t="s">
        <v>81</v>
      </c>
      <c r="HI270" t="s">
        <v>81</v>
      </c>
      <c r="HJ270" t="s">
        <v>81</v>
      </c>
      <c r="HK270">
        <v>1</v>
      </c>
      <c r="HL270" t="s">
        <v>81</v>
      </c>
      <c r="HM270">
        <v>1</v>
      </c>
      <c r="HN270">
        <v>2</v>
      </c>
      <c r="HO270" t="s">
        <v>81</v>
      </c>
      <c r="HP270" t="s">
        <v>81</v>
      </c>
      <c r="HQ270" t="s">
        <v>81</v>
      </c>
      <c r="HR270" t="s">
        <v>81</v>
      </c>
      <c r="HS270" t="s">
        <v>81</v>
      </c>
      <c r="HT270">
        <v>1</v>
      </c>
      <c r="HU270" t="s">
        <v>81</v>
      </c>
      <c r="HV270" t="s">
        <v>81</v>
      </c>
      <c r="HW270" t="s">
        <v>81</v>
      </c>
      <c r="HX270">
        <v>1</v>
      </c>
      <c r="HY270" t="s">
        <v>81</v>
      </c>
      <c r="HZ270" t="s">
        <v>81</v>
      </c>
      <c r="IA270" t="s">
        <v>81</v>
      </c>
      <c r="IB270" t="s">
        <v>81</v>
      </c>
      <c r="IC270" t="s">
        <v>81</v>
      </c>
      <c r="ID270" t="s">
        <v>81</v>
      </c>
      <c r="IE270" t="s">
        <v>81</v>
      </c>
      <c r="IF270">
        <v>1</v>
      </c>
      <c r="IG270" t="s">
        <v>81</v>
      </c>
      <c r="IH270">
        <v>2</v>
      </c>
      <c r="II270" t="s">
        <v>81</v>
      </c>
      <c r="IJ270" t="s">
        <v>81</v>
      </c>
      <c r="IK270" t="s">
        <v>81</v>
      </c>
      <c r="IL270" t="s">
        <v>81</v>
      </c>
      <c r="IM270" t="s">
        <v>81</v>
      </c>
      <c r="IN270" t="s">
        <v>81</v>
      </c>
      <c r="IO270" t="s">
        <v>81</v>
      </c>
      <c r="IP270" t="s">
        <v>81</v>
      </c>
      <c r="IQ270" t="s">
        <v>81</v>
      </c>
      <c r="IR270" t="s">
        <v>81</v>
      </c>
      <c r="IS270" t="s">
        <v>81</v>
      </c>
      <c r="IT270" t="s">
        <v>81</v>
      </c>
      <c r="IU270">
        <v>1</v>
      </c>
      <c r="IV270" t="s">
        <v>81</v>
      </c>
      <c r="IW270">
        <v>2</v>
      </c>
      <c r="IX270" t="s">
        <v>81</v>
      </c>
      <c r="IY270" t="s">
        <v>81</v>
      </c>
      <c r="IZ270" t="s">
        <v>81</v>
      </c>
      <c r="JA270" t="s">
        <v>81</v>
      </c>
      <c r="JB270" t="s">
        <v>81</v>
      </c>
      <c r="JC270" t="s">
        <v>81</v>
      </c>
      <c r="JD270" t="s">
        <v>81</v>
      </c>
      <c r="JE270" t="s">
        <v>81</v>
      </c>
      <c r="JF270" t="s">
        <v>81</v>
      </c>
      <c r="JG270" t="s">
        <v>81</v>
      </c>
      <c r="JH270" t="s">
        <v>81</v>
      </c>
      <c r="JI270" t="s">
        <v>81</v>
      </c>
      <c r="JJ270" t="s">
        <v>81</v>
      </c>
      <c r="JK270" t="s">
        <v>81</v>
      </c>
      <c r="JL270" t="s">
        <v>81</v>
      </c>
      <c r="JM270" t="s">
        <v>81</v>
      </c>
      <c r="JN270">
        <v>1</v>
      </c>
      <c r="JO270" t="s">
        <v>81</v>
      </c>
      <c r="JP270" t="s">
        <v>81</v>
      </c>
      <c r="JQ270">
        <v>5</v>
      </c>
      <c r="JR270" t="s">
        <v>81</v>
      </c>
      <c r="JS270" t="s">
        <v>81</v>
      </c>
      <c r="JT270" t="s">
        <v>81</v>
      </c>
      <c r="JU270" t="s">
        <v>81</v>
      </c>
      <c r="JV270" t="s">
        <v>81</v>
      </c>
      <c r="JW270">
        <v>1</v>
      </c>
      <c r="JX270" t="s">
        <v>81</v>
      </c>
      <c r="JY270" t="s">
        <v>81</v>
      </c>
      <c r="JZ270" t="s">
        <v>81</v>
      </c>
      <c r="KA270">
        <v>1</v>
      </c>
      <c r="KB270" t="s">
        <v>81</v>
      </c>
      <c r="KC270" t="s">
        <v>81</v>
      </c>
      <c r="KD270" t="s">
        <v>81</v>
      </c>
      <c r="KE270" t="s">
        <v>81</v>
      </c>
      <c r="KF270" t="s">
        <v>81</v>
      </c>
      <c r="KG270" t="s">
        <v>81</v>
      </c>
      <c r="KH270" t="s">
        <v>81</v>
      </c>
      <c r="KI270" t="s">
        <v>81</v>
      </c>
      <c r="KJ270" t="s">
        <v>81</v>
      </c>
      <c r="KK270" t="s">
        <v>81</v>
      </c>
      <c r="KL270" t="s">
        <v>81</v>
      </c>
      <c r="KM270" t="s">
        <v>81</v>
      </c>
      <c r="KN270" t="s">
        <v>81</v>
      </c>
      <c r="KO270" t="s">
        <v>81</v>
      </c>
      <c r="KP270" t="s">
        <v>81</v>
      </c>
      <c r="KQ270" t="s">
        <v>81</v>
      </c>
      <c r="KR270" t="s">
        <v>81</v>
      </c>
      <c r="KS270" t="s">
        <v>81</v>
      </c>
      <c r="KT270" t="s">
        <v>81</v>
      </c>
      <c r="KU270" t="s">
        <v>81</v>
      </c>
      <c r="KV270" t="s">
        <v>81</v>
      </c>
      <c r="KW270" t="s">
        <v>81</v>
      </c>
      <c r="KX270" t="s">
        <v>81</v>
      </c>
      <c r="KY270" t="s">
        <v>81</v>
      </c>
      <c r="KZ270" t="s">
        <v>81</v>
      </c>
      <c r="LA270" t="s">
        <v>81</v>
      </c>
      <c r="LB270" t="s">
        <v>81</v>
      </c>
      <c r="LC270" t="s">
        <v>81</v>
      </c>
      <c r="LD270" t="s">
        <v>81</v>
      </c>
      <c r="LE270" t="s">
        <v>81</v>
      </c>
      <c r="LF270" t="s">
        <v>81</v>
      </c>
      <c r="LG270" t="s">
        <v>81</v>
      </c>
      <c r="LH270" t="s">
        <v>81</v>
      </c>
      <c r="LI270" t="s">
        <v>81</v>
      </c>
      <c r="LJ270" t="s">
        <v>81</v>
      </c>
      <c r="LK270" t="s">
        <v>81</v>
      </c>
      <c r="LL270" t="s">
        <v>81</v>
      </c>
      <c r="LM270" t="s">
        <v>81</v>
      </c>
      <c r="LN270" t="s">
        <v>81</v>
      </c>
      <c r="LO270" t="s">
        <v>81</v>
      </c>
      <c r="LP270" t="s">
        <v>81</v>
      </c>
      <c r="LQ270" t="s">
        <v>81</v>
      </c>
      <c r="LR270" t="s">
        <v>81</v>
      </c>
      <c r="LS270" t="s">
        <v>81</v>
      </c>
      <c r="LT270" t="s">
        <v>81</v>
      </c>
      <c r="LU270" t="s">
        <v>81</v>
      </c>
      <c r="LV270" t="s">
        <v>81</v>
      </c>
      <c r="LW270" t="s">
        <v>81</v>
      </c>
      <c r="LX270" t="s">
        <v>81</v>
      </c>
      <c r="LY270" t="s">
        <v>81</v>
      </c>
      <c r="LZ270" t="s">
        <v>81</v>
      </c>
      <c r="MA270" t="s">
        <v>81</v>
      </c>
      <c r="MB270" t="s">
        <v>81</v>
      </c>
      <c r="MC270" t="s">
        <v>81</v>
      </c>
      <c r="MD270" t="s">
        <v>81</v>
      </c>
      <c r="ME270" t="s">
        <v>81</v>
      </c>
      <c r="MF270" t="s">
        <v>81</v>
      </c>
      <c r="MG270" t="s">
        <v>81</v>
      </c>
      <c r="MH270" t="s">
        <v>81</v>
      </c>
      <c r="MI270" t="s">
        <v>81</v>
      </c>
      <c r="MJ270" t="s">
        <v>81</v>
      </c>
      <c r="MK270" t="s">
        <v>81</v>
      </c>
      <c r="ML270" t="s">
        <v>81</v>
      </c>
      <c r="MM270" t="s">
        <v>81</v>
      </c>
      <c r="MN270" t="s">
        <v>81</v>
      </c>
      <c r="MO270" t="s">
        <v>81</v>
      </c>
      <c r="MP270" t="s">
        <v>81</v>
      </c>
      <c r="MQ270" t="s">
        <v>81</v>
      </c>
      <c r="MR270" t="s">
        <v>81</v>
      </c>
      <c r="MS270" t="s">
        <v>81</v>
      </c>
      <c r="MT270" t="s">
        <v>81</v>
      </c>
      <c r="MU270" t="s">
        <v>81</v>
      </c>
      <c r="MV270" t="s">
        <v>81</v>
      </c>
      <c r="MW270" t="s">
        <v>81</v>
      </c>
      <c r="MX270" t="s">
        <v>81</v>
      </c>
      <c r="MY270" t="s">
        <v>81</v>
      </c>
      <c r="MZ270" t="s">
        <v>81</v>
      </c>
      <c r="NA270" t="s">
        <v>81</v>
      </c>
      <c r="NB270" t="s">
        <v>81</v>
      </c>
      <c r="NC270" t="s">
        <v>81</v>
      </c>
      <c r="ND270" t="s">
        <v>81</v>
      </c>
      <c r="NE270" t="s">
        <v>81</v>
      </c>
      <c r="NF270" t="s">
        <v>81</v>
      </c>
      <c r="NG270" t="s">
        <v>81</v>
      </c>
      <c r="NH270" t="s">
        <v>81</v>
      </c>
      <c r="NI270" t="s">
        <v>81</v>
      </c>
      <c r="NJ270" t="s">
        <v>81</v>
      </c>
      <c r="NK270" t="s">
        <v>81</v>
      </c>
      <c r="NL270" t="s">
        <v>81</v>
      </c>
      <c r="NM270" t="s">
        <v>81</v>
      </c>
      <c r="NN270" t="s">
        <v>81</v>
      </c>
      <c r="NO270" t="s">
        <v>81</v>
      </c>
      <c r="NP270" t="s">
        <v>81</v>
      </c>
      <c r="NQ270" t="s">
        <v>81</v>
      </c>
      <c r="NR270" t="s">
        <v>81</v>
      </c>
      <c r="NS270" t="s">
        <v>81</v>
      </c>
      <c r="NT270" t="s">
        <v>81</v>
      </c>
      <c r="NU270" t="s">
        <v>81</v>
      </c>
      <c r="NV270" t="s">
        <v>81</v>
      </c>
      <c r="NW270" t="s">
        <v>81</v>
      </c>
      <c r="NX270" t="s">
        <v>81</v>
      </c>
      <c r="NY270" t="s">
        <v>81</v>
      </c>
      <c r="NZ270" t="s">
        <v>81</v>
      </c>
      <c r="OA270" t="s">
        <v>81</v>
      </c>
      <c r="OB270" t="s">
        <v>81</v>
      </c>
      <c r="OC270" t="s">
        <v>81</v>
      </c>
      <c r="OD270" t="s">
        <v>81</v>
      </c>
      <c r="OE270" t="s">
        <v>81</v>
      </c>
      <c r="OF270" t="s">
        <v>81</v>
      </c>
      <c r="OG270" t="s">
        <v>81</v>
      </c>
      <c r="OH270" t="s">
        <v>81</v>
      </c>
      <c r="OI270" t="s">
        <v>81</v>
      </c>
      <c r="OJ270" t="s">
        <v>81</v>
      </c>
      <c r="OK270" t="s">
        <v>81</v>
      </c>
      <c r="OL270" t="s">
        <v>81</v>
      </c>
      <c r="OM270">
        <v>1</v>
      </c>
      <c r="ON270">
        <v>2</v>
      </c>
      <c r="OO270">
        <v>1</v>
      </c>
      <c r="OP270">
        <v>0</v>
      </c>
      <c r="OQ270" t="s">
        <v>81</v>
      </c>
      <c r="OR270" t="s">
        <v>81</v>
      </c>
      <c r="OS270">
        <v>0</v>
      </c>
      <c r="OT270" t="s">
        <v>81</v>
      </c>
      <c r="OU270" t="s">
        <v>81</v>
      </c>
      <c r="OV270">
        <v>0</v>
      </c>
      <c r="OW270" t="s">
        <v>81</v>
      </c>
      <c r="OX270" t="s">
        <v>81</v>
      </c>
      <c r="OY270" t="s">
        <v>81</v>
      </c>
      <c r="OZ270" t="s">
        <v>81</v>
      </c>
      <c r="PA270" t="s">
        <v>81</v>
      </c>
      <c r="PB270" t="s">
        <v>81</v>
      </c>
      <c r="PC270" t="s">
        <v>81</v>
      </c>
      <c r="PD270" t="s">
        <v>81</v>
      </c>
    </row>
    <row r="271" spans="1:421" x14ac:dyDescent="0.35">
      <c r="A271" s="20">
        <v>4031242</v>
      </c>
      <c r="B271" s="20">
        <v>4</v>
      </c>
      <c r="C271" s="20">
        <v>3</v>
      </c>
      <c r="D271" s="20">
        <v>12</v>
      </c>
      <c r="E271" s="20" t="s">
        <v>2454</v>
      </c>
      <c r="F271" s="20">
        <v>8</v>
      </c>
      <c r="G271" s="20">
        <v>3</v>
      </c>
      <c r="H271" s="20">
        <v>3</v>
      </c>
      <c r="I271" s="20">
        <v>200</v>
      </c>
      <c r="J271" t="s">
        <v>81</v>
      </c>
      <c r="K271" s="20">
        <v>2</v>
      </c>
      <c r="L271" s="20">
        <v>10000</v>
      </c>
      <c r="M271" s="20">
        <v>7</v>
      </c>
      <c r="N271" s="20">
        <v>1</v>
      </c>
      <c r="O271" s="20">
        <v>1</v>
      </c>
      <c r="P271" s="20">
        <v>80</v>
      </c>
      <c r="Q271" t="s">
        <v>81</v>
      </c>
      <c r="R271" t="s">
        <v>81</v>
      </c>
      <c r="S271" s="20">
        <v>1200</v>
      </c>
      <c r="T271" s="20">
        <v>4</v>
      </c>
      <c r="U271" s="20">
        <v>1</v>
      </c>
      <c r="V271" s="20">
        <v>1</v>
      </c>
      <c r="W271" s="20">
        <v>5</v>
      </c>
      <c r="X271" t="s">
        <v>81</v>
      </c>
      <c r="Y271" s="20">
        <v>0.312</v>
      </c>
      <c r="Z271" s="20">
        <v>25000</v>
      </c>
      <c r="AA271" t="s">
        <v>81</v>
      </c>
      <c r="AB271" t="s">
        <v>81</v>
      </c>
      <c r="AC271" t="s">
        <v>81</v>
      </c>
      <c r="AD271" t="s">
        <v>81</v>
      </c>
      <c r="AE271" t="s">
        <v>81</v>
      </c>
      <c r="AF271" t="s">
        <v>81</v>
      </c>
      <c r="AG271" t="s">
        <v>81</v>
      </c>
      <c r="AH271" t="s">
        <v>81</v>
      </c>
      <c r="AI271" t="s">
        <v>81</v>
      </c>
      <c r="AJ271" t="s">
        <v>81</v>
      </c>
      <c r="AK271" t="s">
        <v>81</v>
      </c>
      <c r="AL271" t="s">
        <v>81</v>
      </c>
      <c r="AM271" t="s">
        <v>81</v>
      </c>
      <c r="AN271" t="s">
        <v>81</v>
      </c>
      <c r="AO271" t="s">
        <v>81</v>
      </c>
      <c r="AP271" t="s">
        <v>81</v>
      </c>
      <c r="AQ271" t="s">
        <v>81</v>
      </c>
      <c r="AR271" t="s">
        <v>81</v>
      </c>
      <c r="AS271" t="s">
        <v>81</v>
      </c>
      <c r="AT271" t="s">
        <v>81</v>
      </c>
      <c r="AU271" t="s">
        <v>81</v>
      </c>
      <c r="AV271">
        <v>3</v>
      </c>
      <c r="AW271" t="s">
        <v>81</v>
      </c>
      <c r="AX271">
        <v>16000</v>
      </c>
      <c r="AY271" t="s">
        <v>81</v>
      </c>
      <c r="AZ271" t="s">
        <v>81</v>
      </c>
      <c r="BA271">
        <v>15000</v>
      </c>
      <c r="BB271">
        <v>40000</v>
      </c>
      <c r="BC271">
        <v>10000</v>
      </c>
      <c r="BD271" t="s">
        <v>81</v>
      </c>
      <c r="BE271">
        <v>40000</v>
      </c>
      <c r="BF271">
        <v>1000</v>
      </c>
      <c r="BG271" t="s">
        <v>81</v>
      </c>
      <c r="BH271" t="s">
        <v>81</v>
      </c>
      <c r="BI271" t="s">
        <v>81</v>
      </c>
      <c r="BJ271" t="s">
        <v>81</v>
      </c>
      <c r="BK271" t="s">
        <v>81</v>
      </c>
      <c r="BL271" t="s">
        <v>81</v>
      </c>
      <c r="BM271" t="s">
        <v>81</v>
      </c>
      <c r="BN271" t="s">
        <v>81</v>
      </c>
      <c r="BO271" t="s">
        <v>81</v>
      </c>
      <c r="BP271" t="s">
        <v>81</v>
      </c>
      <c r="BQ271" t="s">
        <v>81</v>
      </c>
      <c r="BR271" t="s">
        <v>81</v>
      </c>
      <c r="BS271" t="s">
        <v>81</v>
      </c>
      <c r="BT271" t="s">
        <v>81</v>
      </c>
      <c r="BU271" s="27">
        <v>0</v>
      </c>
      <c r="BV271" t="s">
        <v>81</v>
      </c>
      <c r="BW271">
        <v>2</v>
      </c>
      <c r="BX271" t="s">
        <v>81</v>
      </c>
      <c r="BY271">
        <v>1</v>
      </c>
      <c r="BZ271" t="s">
        <v>81</v>
      </c>
      <c r="CA271" t="s">
        <v>81</v>
      </c>
      <c r="CB271" t="s">
        <v>81</v>
      </c>
      <c r="CC271" t="s">
        <v>81</v>
      </c>
      <c r="CD271" t="s">
        <v>81</v>
      </c>
      <c r="CE271" t="s">
        <v>81</v>
      </c>
      <c r="CF271" t="s">
        <v>81</v>
      </c>
      <c r="CG271" t="s">
        <v>81</v>
      </c>
      <c r="CH271" t="s">
        <v>81</v>
      </c>
      <c r="CI271" t="s">
        <v>81</v>
      </c>
      <c r="CJ271" t="s">
        <v>81</v>
      </c>
      <c r="CK271" t="s">
        <v>81</v>
      </c>
      <c r="CL271">
        <v>2</v>
      </c>
      <c r="CM271" t="s">
        <v>81</v>
      </c>
      <c r="CN271">
        <v>1</v>
      </c>
      <c r="CO271" t="s">
        <v>81</v>
      </c>
      <c r="CP271" t="s">
        <v>81</v>
      </c>
      <c r="CQ271">
        <v>2</v>
      </c>
      <c r="CR271" t="s">
        <v>81</v>
      </c>
      <c r="CS271">
        <v>4</v>
      </c>
      <c r="CT271" t="s">
        <v>81</v>
      </c>
      <c r="CU271" t="s">
        <v>81</v>
      </c>
      <c r="CV271" t="s">
        <v>81</v>
      </c>
      <c r="CW271" t="s">
        <v>81</v>
      </c>
      <c r="CX271" t="s">
        <v>81</v>
      </c>
      <c r="CY271" t="s">
        <v>81</v>
      </c>
      <c r="CZ271" t="s">
        <v>81</v>
      </c>
      <c r="DA271" t="s">
        <v>81</v>
      </c>
      <c r="DB271" t="s">
        <v>81</v>
      </c>
      <c r="DC271" t="s">
        <v>81</v>
      </c>
      <c r="DD271" t="s">
        <v>81</v>
      </c>
      <c r="DE271" t="s">
        <v>81</v>
      </c>
      <c r="DF271">
        <v>4</v>
      </c>
      <c r="DG271">
        <v>6</v>
      </c>
      <c r="DH271">
        <v>1</v>
      </c>
      <c r="DI271" t="s">
        <v>81</v>
      </c>
      <c r="DJ271" t="s">
        <v>81</v>
      </c>
      <c r="DK271" t="s">
        <v>81</v>
      </c>
      <c r="DL271" t="s">
        <v>81</v>
      </c>
      <c r="DM271" t="s">
        <v>81</v>
      </c>
      <c r="DN271" t="s">
        <v>81</v>
      </c>
      <c r="DO271" t="s">
        <v>81</v>
      </c>
      <c r="DP271">
        <v>1</v>
      </c>
      <c r="DQ271" t="s">
        <v>81</v>
      </c>
      <c r="DR271">
        <v>1</v>
      </c>
      <c r="DS271" t="s">
        <v>81</v>
      </c>
      <c r="DT271" t="s">
        <v>81</v>
      </c>
      <c r="DU271" t="s">
        <v>81</v>
      </c>
      <c r="DV271" t="s">
        <v>81</v>
      </c>
      <c r="DW271" t="s">
        <v>81</v>
      </c>
      <c r="DX271" t="s">
        <v>81</v>
      </c>
      <c r="DY271" t="s">
        <v>81</v>
      </c>
      <c r="DZ271">
        <v>2</v>
      </c>
      <c r="EA271" t="s">
        <v>81</v>
      </c>
      <c r="EB271">
        <v>1</v>
      </c>
      <c r="EC271" t="s">
        <v>81</v>
      </c>
      <c r="ED271" t="s">
        <v>81</v>
      </c>
      <c r="EE271" t="s">
        <v>81</v>
      </c>
      <c r="EF271" t="s">
        <v>81</v>
      </c>
      <c r="EG271" t="s">
        <v>81</v>
      </c>
      <c r="EH271" t="s">
        <v>81</v>
      </c>
      <c r="EI271" t="s">
        <v>81</v>
      </c>
      <c r="EJ271" t="s">
        <v>81</v>
      </c>
      <c r="EK271" t="s">
        <v>81</v>
      </c>
      <c r="EL271" t="s">
        <v>81</v>
      </c>
      <c r="EM271" t="s">
        <v>81</v>
      </c>
      <c r="EN271" t="s">
        <v>81</v>
      </c>
      <c r="EO271">
        <v>3</v>
      </c>
      <c r="EP271">
        <v>4</v>
      </c>
      <c r="EQ271">
        <v>1</v>
      </c>
      <c r="ER271" t="s">
        <v>81</v>
      </c>
      <c r="ES271" t="s">
        <v>81</v>
      </c>
      <c r="ET271">
        <v>2</v>
      </c>
      <c r="EU271" t="s">
        <v>81</v>
      </c>
      <c r="EV271">
        <v>4</v>
      </c>
      <c r="EW271" t="s">
        <v>81</v>
      </c>
      <c r="EX271" t="s">
        <v>81</v>
      </c>
      <c r="EY271">
        <v>2</v>
      </c>
      <c r="EZ271">
        <v>2</v>
      </c>
      <c r="FA271">
        <v>1</v>
      </c>
      <c r="FB271" t="s">
        <v>81</v>
      </c>
      <c r="FC271" t="s">
        <v>81</v>
      </c>
      <c r="FD271" t="s">
        <v>81</v>
      </c>
      <c r="FE271" t="s">
        <v>81</v>
      </c>
      <c r="FF271" t="s">
        <v>81</v>
      </c>
      <c r="FG271" t="s">
        <v>81</v>
      </c>
      <c r="FH271">
        <v>1</v>
      </c>
      <c r="FI271" t="s">
        <v>81</v>
      </c>
      <c r="FJ271">
        <v>3</v>
      </c>
      <c r="FK271">
        <v>1</v>
      </c>
      <c r="FL271" t="s">
        <v>81</v>
      </c>
      <c r="FM271" t="s">
        <v>81</v>
      </c>
      <c r="FN271" t="s">
        <v>81</v>
      </c>
      <c r="FO271" t="s">
        <v>81</v>
      </c>
      <c r="FP271" t="s">
        <v>81</v>
      </c>
      <c r="FQ271" t="s">
        <v>81</v>
      </c>
      <c r="FR271">
        <v>1</v>
      </c>
      <c r="FS271" t="s">
        <v>81</v>
      </c>
      <c r="FT271" t="s">
        <v>81</v>
      </c>
      <c r="FU271">
        <v>1</v>
      </c>
      <c r="FV271" t="s">
        <v>81</v>
      </c>
      <c r="FW271" t="s">
        <v>81</v>
      </c>
      <c r="FX271" t="s">
        <v>81</v>
      </c>
      <c r="FY271" t="s">
        <v>81</v>
      </c>
      <c r="FZ271" t="s">
        <v>81</v>
      </c>
      <c r="GA271" t="s">
        <v>81</v>
      </c>
      <c r="GB271" t="s">
        <v>81</v>
      </c>
      <c r="GC271">
        <v>2</v>
      </c>
      <c r="GD271" t="s">
        <v>81</v>
      </c>
      <c r="GE271">
        <v>1</v>
      </c>
      <c r="GF271" t="s">
        <v>81</v>
      </c>
      <c r="GG271" t="s">
        <v>81</v>
      </c>
      <c r="GH271" t="s">
        <v>81</v>
      </c>
      <c r="GI271" t="s">
        <v>81</v>
      </c>
      <c r="GJ271" t="s">
        <v>81</v>
      </c>
      <c r="GK271" t="s">
        <v>81</v>
      </c>
      <c r="GL271" t="s">
        <v>81</v>
      </c>
      <c r="GM271" t="s">
        <v>81</v>
      </c>
      <c r="GN271" t="s">
        <v>81</v>
      </c>
      <c r="GO271" t="s">
        <v>81</v>
      </c>
      <c r="GP271" t="s">
        <v>81</v>
      </c>
      <c r="GQ271">
        <v>1</v>
      </c>
      <c r="GR271" t="s">
        <v>81</v>
      </c>
      <c r="GS271" t="s">
        <v>81</v>
      </c>
      <c r="GT271">
        <v>1</v>
      </c>
      <c r="GU271" t="s">
        <v>81</v>
      </c>
      <c r="GV271" t="s">
        <v>81</v>
      </c>
      <c r="GW271">
        <v>2</v>
      </c>
      <c r="GX271" t="s">
        <v>81</v>
      </c>
      <c r="GY271">
        <v>1</v>
      </c>
      <c r="GZ271" t="s">
        <v>81</v>
      </c>
      <c r="HA271" t="s">
        <v>81</v>
      </c>
      <c r="HB271">
        <v>2</v>
      </c>
      <c r="HC271">
        <v>2</v>
      </c>
      <c r="HD271">
        <v>1</v>
      </c>
      <c r="HE271" t="s">
        <v>81</v>
      </c>
      <c r="HF271" t="s">
        <v>81</v>
      </c>
      <c r="HG271" t="s">
        <v>81</v>
      </c>
      <c r="HH271" t="s">
        <v>81</v>
      </c>
      <c r="HI271" t="s">
        <v>81</v>
      </c>
      <c r="HJ271" t="s">
        <v>81</v>
      </c>
      <c r="HK271">
        <v>1</v>
      </c>
      <c r="HL271">
        <v>2</v>
      </c>
      <c r="HM271" t="s">
        <v>81</v>
      </c>
      <c r="HN271">
        <v>1</v>
      </c>
      <c r="HO271" t="s">
        <v>81</v>
      </c>
      <c r="HP271" t="s">
        <v>81</v>
      </c>
      <c r="HQ271" t="s">
        <v>81</v>
      </c>
      <c r="HR271" t="s">
        <v>81</v>
      </c>
      <c r="HS271" t="s">
        <v>81</v>
      </c>
      <c r="HT271" t="s">
        <v>81</v>
      </c>
      <c r="HU271" t="s">
        <v>81</v>
      </c>
      <c r="HV271">
        <v>1</v>
      </c>
      <c r="HW271" t="s">
        <v>81</v>
      </c>
      <c r="HX271">
        <v>1</v>
      </c>
      <c r="HY271" t="s">
        <v>81</v>
      </c>
      <c r="HZ271" t="s">
        <v>81</v>
      </c>
      <c r="IA271" t="s">
        <v>81</v>
      </c>
      <c r="IB271" t="s">
        <v>81</v>
      </c>
      <c r="IC271" t="s">
        <v>81</v>
      </c>
      <c r="ID271" t="s">
        <v>81</v>
      </c>
      <c r="IE271" t="s">
        <v>81</v>
      </c>
      <c r="IF271" t="s">
        <v>81</v>
      </c>
      <c r="IG271" t="s">
        <v>81</v>
      </c>
      <c r="IH271" t="s">
        <v>81</v>
      </c>
      <c r="II271" t="s">
        <v>81</v>
      </c>
      <c r="IJ271" t="s">
        <v>81</v>
      </c>
      <c r="IK271" t="s">
        <v>81</v>
      </c>
      <c r="IL271" t="s">
        <v>81</v>
      </c>
      <c r="IM271" t="s">
        <v>81</v>
      </c>
      <c r="IN271" t="s">
        <v>81</v>
      </c>
      <c r="IO271" t="s">
        <v>81</v>
      </c>
      <c r="IP271" t="s">
        <v>81</v>
      </c>
      <c r="IQ271" t="s">
        <v>81</v>
      </c>
      <c r="IR271" t="s">
        <v>81</v>
      </c>
      <c r="IS271" t="s">
        <v>81</v>
      </c>
      <c r="IT271" t="s">
        <v>81</v>
      </c>
      <c r="IU271" t="s">
        <v>81</v>
      </c>
      <c r="IV271" t="s">
        <v>81</v>
      </c>
      <c r="IW271" t="s">
        <v>81</v>
      </c>
      <c r="IX271" t="s">
        <v>81</v>
      </c>
      <c r="IY271" t="s">
        <v>81</v>
      </c>
      <c r="IZ271" t="s">
        <v>81</v>
      </c>
      <c r="JA271" t="s">
        <v>81</v>
      </c>
      <c r="JB271" t="s">
        <v>81</v>
      </c>
      <c r="JC271" t="s">
        <v>81</v>
      </c>
      <c r="JD271" t="s">
        <v>81</v>
      </c>
      <c r="JE271" t="s">
        <v>81</v>
      </c>
      <c r="JF271" t="s">
        <v>81</v>
      </c>
      <c r="JG271" t="s">
        <v>81</v>
      </c>
      <c r="JH271" t="s">
        <v>81</v>
      </c>
      <c r="JI271" t="s">
        <v>81</v>
      </c>
      <c r="JJ271" t="s">
        <v>81</v>
      </c>
      <c r="JK271" t="s">
        <v>81</v>
      </c>
      <c r="JL271" t="s">
        <v>81</v>
      </c>
      <c r="JM271" t="s">
        <v>81</v>
      </c>
      <c r="JN271" t="s">
        <v>81</v>
      </c>
      <c r="JO271" t="s">
        <v>81</v>
      </c>
      <c r="JP271" t="s">
        <v>81</v>
      </c>
      <c r="JQ271" t="s">
        <v>81</v>
      </c>
      <c r="JR271" t="s">
        <v>81</v>
      </c>
      <c r="JS271" t="s">
        <v>81</v>
      </c>
      <c r="JT271" t="s">
        <v>81</v>
      </c>
      <c r="JU271" t="s">
        <v>81</v>
      </c>
      <c r="JV271" t="s">
        <v>81</v>
      </c>
      <c r="JW271" t="s">
        <v>81</v>
      </c>
      <c r="JX271" t="s">
        <v>81</v>
      </c>
      <c r="JY271" t="s">
        <v>81</v>
      </c>
      <c r="JZ271" t="s">
        <v>81</v>
      </c>
      <c r="KA271" t="s">
        <v>81</v>
      </c>
      <c r="KB271" t="s">
        <v>81</v>
      </c>
      <c r="KC271" t="s">
        <v>81</v>
      </c>
      <c r="KD271" t="s">
        <v>81</v>
      </c>
      <c r="KE271" t="s">
        <v>81</v>
      </c>
      <c r="KF271" t="s">
        <v>81</v>
      </c>
      <c r="KG271" t="s">
        <v>81</v>
      </c>
      <c r="KH271" t="s">
        <v>81</v>
      </c>
      <c r="KI271" t="s">
        <v>81</v>
      </c>
      <c r="KJ271" t="s">
        <v>81</v>
      </c>
      <c r="KK271" t="s">
        <v>81</v>
      </c>
      <c r="KL271" t="s">
        <v>81</v>
      </c>
      <c r="KM271" t="s">
        <v>81</v>
      </c>
      <c r="KN271" t="s">
        <v>81</v>
      </c>
      <c r="KO271" t="s">
        <v>81</v>
      </c>
      <c r="KP271" t="s">
        <v>81</v>
      </c>
      <c r="KQ271" t="s">
        <v>81</v>
      </c>
      <c r="KR271" t="s">
        <v>81</v>
      </c>
      <c r="KS271" t="s">
        <v>81</v>
      </c>
      <c r="KT271" t="s">
        <v>81</v>
      </c>
      <c r="KU271" t="s">
        <v>81</v>
      </c>
      <c r="KV271" t="s">
        <v>81</v>
      </c>
      <c r="KW271" t="s">
        <v>81</v>
      </c>
      <c r="KX271" t="s">
        <v>81</v>
      </c>
      <c r="KY271" t="s">
        <v>81</v>
      </c>
      <c r="KZ271" t="s">
        <v>81</v>
      </c>
      <c r="LA271" t="s">
        <v>81</v>
      </c>
      <c r="LB271" t="s">
        <v>81</v>
      </c>
      <c r="LC271" t="s">
        <v>81</v>
      </c>
      <c r="LD271" t="s">
        <v>81</v>
      </c>
      <c r="LE271" t="s">
        <v>81</v>
      </c>
      <c r="LF271" t="s">
        <v>81</v>
      </c>
      <c r="LG271" t="s">
        <v>81</v>
      </c>
      <c r="LH271" t="s">
        <v>81</v>
      </c>
      <c r="LI271" t="s">
        <v>81</v>
      </c>
      <c r="LJ271" t="s">
        <v>81</v>
      </c>
      <c r="LK271" t="s">
        <v>81</v>
      </c>
      <c r="LL271" t="s">
        <v>81</v>
      </c>
      <c r="LM271" t="s">
        <v>81</v>
      </c>
      <c r="LN271" t="s">
        <v>81</v>
      </c>
      <c r="LO271" t="s">
        <v>81</v>
      </c>
      <c r="LP271" t="s">
        <v>81</v>
      </c>
      <c r="LQ271" t="s">
        <v>81</v>
      </c>
      <c r="LR271" t="s">
        <v>81</v>
      </c>
      <c r="LS271" t="s">
        <v>81</v>
      </c>
      <c r="LT271" t="s">
        <v>81</v>
      </c>
      <c r="LU271" t="s">
        <v>81</v>
      </c>
      <c r="LV271" t="s">
        <v>81</v>
      </c>
      <c r="LW271" t="s">
        <v>81</v>
      </c>
      <c r="LX271" t="s">
        <v>81</v>
      </c>
      <c r="LY271" t="s">
        <v>81</v>
      </c>
      <c r="LZ271" t="s">
        <v>81</v>
      </c>
      <c r="MA271" t="s">
        <v>81</v>
      </c>
      <c r="MB271" t="s">
        <v>81</v>
      </c>
      <c r="MC271" t="s">
        <v>81</v>
      </c>
      <c r="MD271" t="s">
        <v>81</v>
      </c>
      <c r="ME271" t="s">
        <v>81</v>
      </c>
      <c r="MF271" t="s">
        <v>81</v>
      </c>
      <c r="MG271" t="s">
        <v>81</v>
      </c>
      <c r="MH271" t="s">
        <v>81</v>
      </c>
      <c r="MI271" t="s">
        <v>81</v>
      </c>
      <c r="MJ271" t="s">
        <v>81</v>
      </c>
      <c r="MK271" t="s">
        <v>81</v>
      </c>
      <c r="ML271" t="s">
        <v>81</v>
      </c>
      <c r="MM271" t="s">
        <v>81</v>
      </c>
      <c r="MN271" t="s">
        <v>81</v>
      </c>
      <c r="MO271" t="s">
        <v>81</v>
      </c>
      <c r="MP271" t="s">
        <v>81</v>
      </c>
      <c r="MQ271" t="s">
        <v>81</v>
      </c>
      <c r="MR271" t="s">
        <v>81</v>
      </c>
      <c r="MS271" t="s">
        <v>81</v>
      </c>
      <c r="MT271" t="s">
        <v>81</v>
      </c>
      <c r="MU271" t="s">
        <v>81</v>
      </c>
      <c r="MV271" t="s">
        <v>81</v>
      </c>
      <c r="MW271" t="s">
        <v>81</v>
      </c>
      <c r="MX271" t="s">
        <v>81</v>
      </c>
      <c r="MY271" t="s">
        <v>81</v>
      </c>
      <c r="MZ271" t="s">
        <v>81</v>
      </c>
      <c r="NA271" t="s">
        <v>81</v>
      </c>
      <c r="NB271" t="s">
        <v>81</v>
      </c>
      <c r="NC271" t="s">
        <v>81</v>
      </c>
      <c r="ND271" t="s">
        <v>81</v>
      </c>
      <c r="NE271" t="s">
        <v>81</v>
      </c>
      <c r="NF271" t="s">
        <v>81</v>
      </c>
      <c r="NG271" t="s">
        <v>81</v>
      </c>
      <c r="NH271" t="s">
        <v>81</v>
      </c>
      <c r="NI271" t="s">
        <v>81</v>
      </c>
      <c r="NJ271" t="s">
        <v>81</v>
      </c>
      <c r="NK271" t="s">
        <v>81</v>
      </c>
      <c r="NL271" t="s">
        <v>81</v>
      </c>
      <c r="NM271" t="s">
        <v>81</v>
      </c>
      <c r="NN271" t="s">
        <v>81</v>
      </c>
      <c r="NO271" t="s">
        <v>81</v>
      </c>
      <c r="NP271" t="s">
        <v>81</v>
      </c>
      <c r="NQ271" t="s">
        <v>81</v>
      </c>
      <c r="NR271" t="s">
        <v>81</v>
      </c>
      <c r="NS271" t="s">
        <v>81</v>
      </c>
      <c r="NT271" t="s">
        <v>81</v>
      </c>
      <c r="NU271" t="s">
        <v>81</v>
      </c>
      <c r="NV271" t="s">
        <v>81</v>
      </c>
      <c r="NW271" t="s">
        <v>81</v>
      </c>
      <c r="NX271" t="s">
        <v>81</v>
      </c>
      <c r="NY271" t="s">
        <v>81</v>
      </c>
      <c r="NZ271" t="s">
        <v>81</v>
      </c>
      <c r="OA271" t="s">
        <v>81</v>
      </c>
      <c r="OB271" t="s">
        <v>81</v>
      </c>
      <c r="OC271" t="s">
        <v>81</v>
      </c>
      <c r="OD271" t="s">
        <v>81</v>
      </c>
      <c r="OE271" t="s">
        <v>81</v>
      </c>
      <c r="OF271" t="s">
        <v>81</v>
      </c>
      <c r="OG271" t="s">
        <v>81</v>
      </c>
      <c r="OH271" t="s">
        <v>81</v>
      </c>
      <c r="OI271" t="s">
        <v>81</v>
      </c>
      <c r="OJ271" t="s">
        <v>81</v>
      </c>
      <c r="OK271" t="s">
        <v>81</v>
      </c>
      <c r="OL271" t="s">
        <v>81</v>
      </c>
      <c r="OM271">
        <v>1</v>
      </c>
      <c r="ON271">
        <v>2</v>
      </c>
      <c r="OO271">
        <v>1</v>
      </c>
      <c r="OP271">
        <v>0</v>
      </c>
      <c r="OQ271" t="s">
        <v>81</v>
      </c>
      <c r="OR271" t="s">
        <v>81</v>
      </c>
      <c r="OS271">
        <v>0</v>
      </c>
      <c r="OT271" t="s">
        <v>81</v>
      </c>
      <c r="OU271" t="s">
        <v>81</v>
      </c>
      <c r="OV271" t="s">
        <v>81</v>
      </c>
      <c r="OW271" t="s">
        <v>81</v>
      </c>
      <c r="OX271" t="s">
        <v>81</v>
      </c>
      <c r="OY271" t="s">
        <v>81</v>
      </c>
      <c r="OZ271" t="s">
        <v>81</v>
      </c>
      <c r="PA271" t="s">
        <v>81</v>
      </c>
      <c r="PB271" t="s">
        <v>81</v>
      </c>
      <c r="PC271" t="s">
        <v>81</v>
      </c>
      <c r="PD271" t="s">
        <v>81</v>
      </c>
    </row>
    <row r="272" spans="1:421" x14ac:dyDescent="0.35">
      <c r="A272" s="108">
        <v>4031243</v>
      </c>
      <c r="B272" s="108">
        <v>4</v>
      </c>
      <c r="C272" s="108">
        <v>3</v>
      </c>
      <c r="D272" s="108">
        <v>12</v>
      </c>
      <c r="E272" s="108" t="s">
        <v>2460</v>
      </c>
      <c r="F272" s="20">
        <v>28</v>
      </c>
      <c r="G272" s="20">
        <v>1.5</v>
      </c>
      <c r="H272" s="20">
        <v>1.5</v>
      </c>
      <c r="I272" s="20">
        <v>12</v>
      </c>
      <c r="J272" s="20">
        <v>12</v>
      </c>
      <c r="K272" t="s">
        <v>81</v>
      </c>
      <c r="L272" s="70" t="s">
        <v>81</v>
      </c>
      <c r="M272" s="20">
        <v>29</v>
      </c>
      <c r="N272" s="20">
        <v>1.5</v>
      </c>
      <c r="O272" s="20">
        <v>1.5</v>
      </c>
      <c r="P272">
        <v>1</v>
      </c>
      <c r="Q272" t="s">
        <v>81</v>
      </c>
      <c r="R272" t="s">
        <v>81</v>
      </c>
      <c r="S272" s="20">
        <v>110000</v>
      </c>
      <c r="T272" s="20">
        <v>3</v>
      </c>
      <c r="U272" s="20">
        <v>5</v>
      </c>
      <c r="V272" s="20">
        <v>5</v>
      </c>
      <c r="W272" s="20">
        <v>7</v>
      </c>
      <c r="X272" s="20">
        <v>1</v>
      </c>
      <c r="Y272" t="s">
        <v>81</v>
      </c>
      <c r="Z272" s="20">
        <v>32000</v>
      </c>
      <c r="AA272" s="20">
        <v>4</v>
      </c>
      <c r="AB272" s="20">
        <v>5</v>
      </c>
      <c r="AC272" s="20">
        <v>5</v>
      </c>
      <c r="AD272" s="20">
        <v>22</v>
      </c>
      <c r="AE272" t="s">
        <v>81</v>
      </c>
      <c r="AF272" s="20">
        <v>1</v>
      </c>
      <c r="AG272" s="20">
        <v>13000</v>
      </c>
      <c r="AH272" t="s">
        <v>81</v>
      </c>
      <c r="AI272" t="s">
        <v>81</v>
      </c>
      <c r="AJ272" t="s">
        <v>81</v>
      </c>
      <c r="AK272" t="s">
        <v>81</v>
      </c>
      <c r="AL272" t="s">
        <v>81</v>
      </c>
      <c r="AM272" t="s">
        <v>81</v>
      </c>
      <c r="AN272" t="s">
        <v>81</v>
      </c>
      <c r="AO272" t="s">
        <v>81</v>
      </c>
      <c r="AP272" t="s">
        <v>81</v>
      </c>
      <c r="AQ272" t="s">
        <v>81</v>
      </c>
      <c r="AR272" t="s">
        <v>81</v>
      </c>
      <c r="AS272" t="s">
        <v>81</v>
      </c>
      <c r="AT272" t="s">
        <v>81</v>
      </c>
      <c r="AU272" t="s">
        <v>81</v>
      </c>
      <c r="AV272">
        <v>4</v>
      </c>
      <c r="AW272">
        <v>24000</v>
      </c>
      <c r="AX272">
        <v>22000</v>
      </c>
      <c r="AY272" t="s">
        <v>81</v>
      </c>
      <c r="AZ272" t="s">
        <v>81</v>
      </c>
      <c r="BA272" t="s">
        <v>81</v>
      </c>
      <c r="BB272" t="s">
        <v>81</v>
      </c>
      <c r="BC272">
        <v>30000</v>
      </c>
      <c r="BD272" t="s">
        <v>81</v>
      </c>
      <c r="BE272">
        <v>32000</v>
      </c>
      <c r="BF272">
        <v>7000</v>
      </c>
      <c r="BG272" t="s">
        <v>81</v>
      </c>
      <c r="BH272" t="s">
        <v>81</v>
      </c>
      <c r="BI272">
        <v>30000</v>
      </c>
      <c r="BJ272" t="s">
        <v>81</v>
      </c>
      <c r="BK272" t="s">
        <v>81</v>
      </c>
      <c r="BL272" t="s">
        <v>81</v>
      </c>
      <c r="BM272" t="s">
        <v>81</v>
      </c>
      <c r="BN272" t="s">
        <v>81</v>
      </c>
      <c r="BO272" t="s">
        <v>81</v>
      </c>
      <c r="BP272" t="s">
        <v>81</v>
      </c>
      <c r="BQ272" t="s">
        <v>81</v>
      </c>
      <c r="BR272" t="s">
        <v>81</v>
      </c>
      <c r="BS272" t="s">
        <v>81</v>
      </c>
      <c r="BT272" t="s">
        <v>81</v>
      </c>
      <c r="BU272" s="27">
        <v>0</v>
      </c>
      <c r="BV272" t="s">
        <v>81</v>
      </c>
      <c r="BW272">
        <v>3</v>
      </c>
      <c r="BX272" t="s">
        <v>81</v>
      </c>
      <c r="BY272">
        <v>2</v>
      </c>
      <c r="BZ272" t="s">
        <v>81</v>
      </c>
      <c r="CA272" t="s">
        <v>81</v>
      </c>
      <c r="CB272" t="s">
        <v>81</v>
      </c>
      <c r="CC272" t="s">
        <v>81</v>
      </c>
      <c r="CD272" t="s">
        <v>81</v>
      </c>
      <c r="CE272" t="s">
        <v>81</v>
      </c>
      <c r="CF272" t="s">
        <v>81</v>
      </c>
      <c r="CG272" t="s">
        <v>81</v>
      </c>
      <c r="CH272" t="s">
        <v>81</v>
      </c>
      <c r="CI272" t="s">
        <v>81</v>
      </c>
      <c r="CJ272" t="s">
        <v>81</v>
      </c>
      <c r="CK272" t="s">
        <v>81</v>
      </c>
      <c r="CL272" t="s">
        <v>81</v>
      </c>
      <c r="CM272">
        <v>3</v>
      </c>
      <c r="CN272">
        <v>2</v>
      </c>
      <c r="CO272">
        <v>1</v>
      </c>
      <c r="CP272" t="s">
        <v>81</v>
      </c>
      <c r="CQ272" t="s">
        <v>81</v>
      </c>
      <c r="CR272" t="s">
        <v>81</v>
      </c>
      <c r="CS272">
        <v>1</v>
      </c>
      <c r="CT272">
        <v>1</v>
      </c>
      <c r="CU272">
        <v>1</v>
      </c>
      <c r="CV272">
        <v>4</v>
      </c>
      <c r="CW272" t="s">
        <v>81</v>
      </c>
      <c r="CX272">
        <v>2</v>
      </c>
      <c r="CY272" t="s">
        <v>81</v>
      </c>
      <c r="CZ272" t="s">
        <v>81</v>
      </c>
      <c r="DA272" t="s">
        <v>81</v>
      </c>
      <c r="DB272" t="s">
        <v>81</v>
      </c>
      <c r="DC272" t="s">
        <v>81</v>
      </c>
      <c r="DD272" t="s">
        <v>81</v>
      </c>
      <c r="DE272">
        <v>1</v>
      </c>
      <c r="DF272" t="s">
        <v>81</v>
      </c>
      <c r="DG272">
        <v>1</v>
      </c>
      <c r="DH272">
        <v>1</v>
      </c>
      <c r="DI272" t="s">
        <v>81</v>
      </c>
      <c r="DJ272" t="s">
        <v>81</v>
      </c>
      <c r="DK272" t="s">
        <v>81</v>
      </c>
      <c r="DL272" t="s">
        <v>81</v>
      </c>
      <c r="DM272" t="s">
        <v>81</v>
      </c>
      <c r="DN272" t="s">
        <v>81</v>
      </c>
      <c r="DO272">
        <v>1</v>
      </c>
      <c r="DP272" t="s">
        <v>81</v>
      </c>
      <c r="DQ272">
        <v>1</v>
      </c>
      <c r="DR272">
        <v>1</v>
      </c>
      <c r="DS272" t="s">
        <v>81</v>
      </c>
      <c r="DT272" t="s">
        <v>81</v>
      </c>
      <c r="DU272" t="s">
        <v>81</v>
      </c>
      <c r="DV272" t="s">
        <v>81</v>
      </c>
      <c r="DW272" t="s">
        <v>81</v>
      </c>
      <c r="DX272" t="s">
        <v>81</v>
      </c>
      <c r="DY272" t="s">
        <v>81</v>
      </c>
      <c r="DZ272">
        <v>2</v>
      </c>
      <c r="EA272" t="s">
        <v>81</v>
      </c>
      <c r="EB272">
        <v>3</v>
      </c>
      <c r="EC272" t="s">
        <v>81</v>
      </c>
      <c r="ED272">
        <v>1</v>
      </c>
      <c r="EE272" t="s">
        <v>81</v>
      </c>
      <c r="EF272" t="s">
        <v>81</v>
      </c>
      <c r="EG272">
        <v>3</v>
      </c>
      <c r="EH272" t="s">
        <v>81</v>
      </c>
      <c r="EI272" t="s">
        <v>81</v>
      </c>
      <c r="EJ272" t="s">
        <v>81</v>
      </c>
      <c r="EK272" t="s">
        <v>81</v>
      </c>
      <c r="EL272" t="s">
        <v>81</v>
      </c>
      <c r="EM272" t="s">
        <v>81</v>
      </c>
      <c r="EN272" t="s">
        <v>81</v>
      </c>
      <c r="EO272" t="s">
        <v>81</v>
      </c>
      <c r="EP272" t="s">
        <v>81</v>
      </c>
      <c r="EQ272" t="s">
        <v>81</v>
      </c>
      <c r="ER272" t="s">
        <v>81</v>
      </c>
      <c r="ES272" t="s">
        <v>81</v>
      </c>
      <c r="ET272" t="s">
        <v>81</v>
      </c>
      <c r="EU272" t="s">
        <v>81</v>
      </c>
      <c r="EV272" t="s">
        <v>81</v>
      </c>
      <c r="EW272">
        <v>1</v>
      </c>
      <c r="EX272">
        <v>1</v>
      </c>
      <c r="EY272">
        <v>5</v>
      </c>
      <c r="EZ272" t="s">
        <v>81</v>
      </c>
      <c r="FA272">
        <v>4</v>
      </c>
      <c r="FB272" t="s">
        <v>81</v>
      </c>
      <c r="FC272" t="s">
        <v>81</v>
      </c>
      <c r="FD272" t="s">
        <v>81</v>
      </c>
      <c r="FE272" t="s">
        <v>81</v>
      </c>
      <c r="FF272" t="s">
        <v>81</v>
      </c>
      <c r="FG272">
        <v>1</v>
      </c>
      <c r="FH272">
        <v>1</v>
      </c>
      <c r="FI272" t="s">
        <v>81</v>
      </c>
      <c r="FJ272">
        <v>5</v>
      </c>
      <c r="FK272">
        <v>7</v>
      </c>
      <c r="FL272" t="s">
        <v>81</v>
      </c>
      <c r="FM272" t="s">
        <v>81</v>
      </c>
      <c r="FN272" t="s">
        <v>81</v>
      </c>
      <c r="FO272" t="s">
        <v>81</v>
      </c>
      <c r="FP272" t="s">
        <v>81</v>
      </c>
      <c r="FQ272">
        <v>1</v>
      </c>
      <c r="FR272">
        <v>1</v>
      </c>
      <c r="FS272" t="s">
        <v>81</v>
      </c>
      <c r="FT272" t="s">
        <v>81</v>
      </c>
      <c r="FU272">
        <v>7</v>
      </c>
      <c r="FV272" t="s">
        <v>81</v>
      </c>
      <c r="FW272" t="s">
        <v>81</v>
      </c>
      <c r="FX272" t="s">
        <v>81</v>
      </c>
      <c r="FY272" t="s">
        <v>81</v>
      </c>
      <c r="FZ272" t="s">
        <v>81</v>
      </c>
      <c r="GA272" t="s">
        <v>81</v>
      </c>
      <c r="GB272" t="s">
        <v>81</v>
      </c>
      <c r="GC272">
        <v>3</v>
      </c>
      <c r="GD272" t="s">
        <v>81</v>
      </c>
      <c r="GE272">
        <v>2</v>
      </c>
      <c r="GF272" t="s">
        <v>81</v>
      </c>
      <c r="GG272" t="s">
        <v>81</v>
      </c>
      <c r="GH272" t="s">
        <v>81</v>
      </c>
      <c r="GI272" t="s">
        <v>81</v>
      </c>
      <c r="GJ272" t="s">
        <v>81</v>
      </c>
      <c r="GK272" t="s">
        <v>81</v>
      </c>
      <c r="GL272" t="s">
        <v>81</v>
      </c>
      <c r="GM272" t="s">
        <v>81</v>
      </c>
      <c r="GN272" t="s">
        <v>81</v>
      </c>
      <c r="GO272" t="s">
        <v>81</v>
      </c>
      <c r="GP272" t="s">
        <v>81</v>
      </c>
      <c r="GQ272" t="s">
        <v>81</v>
      </c>
      <c r="GR272" t="s">
        <v>81</v>
      </c>
      <c r="GS272">
        <v>2</v>
      </c>
      <c r="GT272">
        <v>2</v>
      </c>
      <c r="GU272">
        <v>1</v>
      </c>
      <c r="GV272" t="s">
        <v>81</v>
      </c>
      <c r="GW272" t="s">
        <v>81</v>
      </c>
      <c r="GX272">
        <v>1</v>
      </c>
      <c r="GY272">
        <v>1</v>
      </c>
      <c r="GZ272" t="s">
        <v>81</v>
      </c>
      <c r="HA272" t="s">
        <v>81</v>
      </c>
      <c r="HB272" t="s">
        <v>81</v>
      </c>
      <c r="HC272" t="s">
        <v>81</v>
      </c>
      <c r="HD272" t="s">
        <v>81</v>
      </c>
      <c r="HE272" t="s">
        <v>81</v>
      </c>
      <c r="HF272" t="s">
        <v>81</v>
      </c>
      <c r="HG272" t="s">
        <v>81</v>
      </c>
      <c r="HH272" t="s">
        <v>81</v>
      </c>
      <c r="HI272" t="s">
        <v>81</v>
      </c>
      <c r="HJ272">
        <v>1</v>
      </c>
      <c r="HK272">
        <v>1</v>
      </c>
      <c r="HL272" t="s">
        <v>81</v>
      </c>
      <c r="HM272">
        <v>2</v>
      </c>
      <c r="HN272">
        <v>5</v>
      </c>
      <c r="HO272" t="s">
        <v>81</v>
      </c>
      <c r="HP272" t="s">
        <v>81</v>
      </c>
      <c r="HQ272" t="s">
        <v>81</v>
      </c>
      <c r="HR272" t="s">
        <v>81</v>
      </c>
      <c r="HS272" t="s">
        <v>81</v>
      </c>
      <c r="HT272">
        <v>1</v>
      </c>
      <c r="HU272">
        <v>1</v>
      </c>
      <c r="HV272" t="s">
        <v>81</v>
      </c>
      <c r="HW272" t="s">
        <v>81</v>
      </c>
      <c r="HX272">
        <v>1</v>
      </c>
      <c r="HY272" t="s">
        <v>81</v>
      </c>
      <c r="HZ272" t="s">
        <v>81</v>
      </c>
      <c r="IA272" t="s">
        <v>81</v>
      </c>
      <c r="IB272" t="s">
        <v>81</v>
      </c>
      <c r="IC272" t="s">
        <v>81</v>
      </c>
      <c r="ID272" t="s">
        <v>81</v>
      </c>
      <c r="IE272" t="s">
        <v>81</v>
      </c>
      <c r="IF272">
        <v>2</v>
      </c>
      <c r="IG272" t="s">
        <v>81</v>
      </c>
      <c r="IH272">
        <v>3</v>
      </c>
      <c r="II272" t="s">
        <v>81</v>
      </c>
      <c r="IJ272" t="s">
        <v>81</v>
      </c>
      <c r="IK272" t="s">
        <v>81</v>
      </c>
      <c r="IL272" t="s">
        <v>81</v>
      </c>
      <c r="IM272" t="s">
        <v>81</v>
      </c>
      <c r="IN272" t="s">
        <v>81</v>
      </c>
      <c r="IO272" t="s">
        <v>81</v>
      </c>
      <c r="IP272" t="s">
        <v>81</v>
      </c>
      <c r="IQ272" t="s">
        <v>81</v>
      </c>
      <c r="IR272" t="s">
        <v>81</v>
      </c>
      <c r="IS272" t="s">
        <v>81</v>
      </c>
      <c r="IT272" t="s">
        <v>81</v>
      </c>
      <c r="IU272" t="s">
        <v>81</v>
      </c>
      <c r="IV272">
        <v>1</v>
      </c>
      <c r="IW272">
        <v>3</v>
      </c>
      <c r="IX272" t="s">
        <v>81</v>
      </c>
      <c r="IY272" t="s">
        <v>81</v>
      </c>
      <c r="IZ272">
        <v>2</v>
      </c>
      <c r="JA272" t="s">
        <v>81</v>
      </c>
      <c r="JB272">
        <v>1</v>
      </c>
      <c r="JC272">
        <v>1</v>
      </c>
      <c r="JD272" t="s">
        <v>81</v>
      </c>
      <c r="JE272">
        <v>1</v>
      </c>
      <c r="JF272" t="s">
        <v>81</v>
      </c>
      <c r="JG272">
        <v>4</v>
      </c>
      <c r="JH272" t="s">
        <v>81</v>
      </c>
      <c r="JI272" t="s">
        <v>81</v>
      </c>
      <c r="JJ272" t="s">
        <v>81</v>
      </c>
      <c r="JK272" t="s">
        <v>81</v>
      </c>
      <c r="JL272" t="s">
        <v>81</v>
      </c>
      <c r="JM272">
        <v>1</v>
      </c>
      <c r="JN272">
        <v>1</v>
      </c>
      <c r="JO272">
        <v>3</v>
      </c>
      <c r="JP272" t="s">
        <v>81</v>
      </c>
      <c r="JQ272">
        <v>4</v>
      </c>
      <c r="JR272" t="s">
        <v>81</v>
      </c>
      <c r="JS272" t="s">
        <v>81</v>
      </c>
      <c r="JT272" t="s">
        <v>81</v>
      </c>
      <c r="JU272" t="s">
        <v>81</v>
      </c>
      <c r="JV272" t="s">
        <v>81</v>
      </c>
      <c r="JW272">
        <v>1</v>
      </c>
      <c r="JX272" t="s">
        <v>81</v>
      </c>
      <c r="JY272">
        <v>1</v>
      </c>
      <c r="JZ272" t="s">
        <v>81</v>
      </c>
      <c r="KA272">
        <v>2</v>
      </c>
      <c r="KB272" t="s">
        <v>81</v>
      </c>
      <c r="KC272" t="s">
        <v>81</v>
      </c>
      <c r="KD272" t="s">
        <v>81</v>
      </c>
      <c r="KE272" t="s">
        <v>81</v>
      </c>
      <c r="KF272" t="s">
        <v>81</v>
      </c>
      <c r="KG272" t="s">
        <v>81</v>
      </c>
      <c r="KH272" t="s">
        <v>81</v>
      </c>
      <c r="KI272" t="s">
        <v>81</v>
      </c>
      <c r="KJ272" t="s">
        <v>81</v>
      </c>
      <c r="KK272" t="s">
        <v>81</v>
      </c>
      <c r="KL272" t="s">
        <v>81</v>
      </c>
      <c r="KM272" t="s">
        <v>81</v>
      </c>
      <c r="KN272" t="s">
        <v>81</v>
      </c>
      <c r="KO272" t="s">
        <v>81</v>
      </c>
      <c r="KP272" t="s">
        <v>81</v>
      </c>
      <c r="KQ272" t="s">
        <v>81</v>
      </c>
      <c r="KR272" t="s">
        <v>81</v>
      </c>
      <c r="KS272" t="s">
        <v>81</v>
      </c>
      <c r="KT272" t="s">
        <v>81</v>
      </c>
      <c r="KU272" t="s">
        <v>81</v>
      </c>
      <c r="KV272" t="s">
        <v>81</v>
      </c>
      <c r="KW272" t="s">
        <v>81</v>
      </c>
      <c r="KX272" t="s">
        <v>81</v>
      </c>
      <c r="KY272" t="s">
        <v>81</v>
      </c>
      <c r="KZ272" t="s">
        <v>81</v>
      </c>
      <c r="LA272" t="s">
        <v>81</v>
      </c>
      <c r="LB272" t="s">
        <v>81</v>
      </c>
      <c r="LC272" t="s">
        <v>81</v>
      </c>
      <c r="LD272" t="s">
        <v>81</v>
      </c>
      <c r="LE272" t="s">
        <v>81</v>
      </c>
      <c r="LF272" t="s">
        <v>81</v>
      </c>
      <c r="LG272" t="s">
        <v>81</v>
      </c>
      <c r="LH272" t="s">
        <v>81</v>
      </c>
      <c r="LI272" t="s">
        <v>81</v>
      </c>
      <c r="LJ272" t="s">
        <v>81</v>
      </c>
      <c r="LK272" t="s">
        <v>81</v>
      </c>
      <c r="LL272" t="s">
        <v>81</v>
      </c>
      <c r="LM272" t="s">
        <v>81</v>
      </c>
      <c r="LN272" t="s">
        <v>81</v>
      </c>
      <c r="LO272" t="s">
        <v>81</v>
      </c>
      <c r="LP272" t="s">
        <v>81</v>
      </c>
      <c r="LQ272" t="s">
        <v>81</v>
      </c>
      <c r="LR272" t="s">
        <v>81</v>
      </c>
      <c r="LS272" t="s">
        <v>81</v>
      </c>
      <c r="LT272" t="s">
        <v>81</v>
      </c>
      <c r="LU272" t="s">
        <v>81</v>
      </c>
      <c r="LV272" t="s">
        <v>81</v>
      </c>
      <c r="LW272" t="s">
        <v>81</v>
      </c>
      <c r="LX272" t="s">
        <v>81</v>
      </c>
      <c r="LY272" t="s">
        <v>81</v>
      </c>
      <c r="LZ272" t="s">
        <v>81</v>
      </c>
      <c r="MA272" t="s">
        <v>81</v>
      </c>
      <c r="MB272" t="s">
        <v>81</v>
      </c>
      <c r="MC272" t="s">
        <v>81</v>
      </c>
      <c r="MD272" t="s">
        <v>81</v>
      </c>
      <c r="ME272" t="s">
        <v>81</v>
      </c>
      <c r="MF272" t="s">
        <v>81</v>
      </c>
      <c r="MG272" t="s">
        <v>81</v>
      </c>
      <c r="MH272" t="s">
        <v>81</v>
      </c>
      <c r="MI272" t="s">
        <v>81</v>
      </c>
      <c r="MJ272" t="s">
        <v>81</v>
      </c>
      <c r="MK272" t="s">
        <v>81</v>
      </c>
      <c r="ML272" t="s">
        <v>81</v>
      </c>
      <c r="MM272" t="s">
        <v>81</v>
      </c>
      <c r="MN272" t="s">
        <v>81</v>
      </c>
      <c r="MO272" t="s">
        <v>81</v>
      </c>
      <c r="MP272" t="s">
        <v>81</v>
      </c>
      <c r="MQ272" t="s">
        <v>81</v>
      </c>
      <c r="MR272" t="s">
        <v>81</v>
      </c>
      <c r="MS272" t="s">
        <v>81</v>
      </c>
      <c r="MT272" t="s">
        <v>81</v>
      </c>
      <c r="MU272" t="s">
        <v>81</v>
      </c>
      <c r="MV272" t="s">
        <v>81</v>
      </c>
      <c r="MW272" t="s">
        <v>81</v>
      </c>
      <c r="MX272" t="s">
        <v>81</v>
      </c>
      <c r="MY272" t="s">
        <v>81</v>
      </c>
      <c r="MZ272" t="s">
        <v>81</v>
      </c>
      <c r="NA272" t="s">
        <v>81</v>
      </c>
      <c r="NB272" t="s">
        <v>81</v>
      </c>
      <c r="NC272" t="s">
        <v>81</v>
      </c>
      <c r="ND272" t="s">
        <v>81</v>
      </c>
      <c r="NE272" t="s">
        <v>81</v>
      </c>
      <c r="NF272" t="s">
        <v>81</v>
      </c>
      <c r="NG272" t="s">
        <v>81</v>
      </c>
      <c r="NH272" t="s">
        <v>81</v>
      </c>
      <c r="NI272" t="s">
        <v>81</v>
      </c>
      <c r="NJ272" t="s">
        <v>81</v>
      </c>
      <c r="NK272" t="s">
        <v>81</v>
      </c>
      <c r="NL272" t="s">
        <v>81</v>
      </c>
      <c r="NM272" t="s">
        <v>81</v>
      </c>
      <c r="NN272" t="s">
        <v>81</v>
      </c>
      <c r="NO272" t="s">
        <v>81</v>
      </c>
      <c r="NP272" t="s">
        <v>81</v>
      </c>
      <c r="NQ272" t="s">
        <v>81</v>
      </c>
      <c r="NR272" t="s">
        <v>81</v>
      </c>
      <c r="NS272" t="s">
        <v>81</v>
      </c>
      <c r="NT272" t="s">
        <v>81</v>
      </c>
      <c r="NU272" t="s">
        <v>81</v>
      </c>
      <c r="NV272" t="s">
        <v>81</v>
      </c>
      <c r="NW272" t="s">
        <v>81</v>
      </c>
      <c r="NX272" t="s">
        <v>81</v>
      </c>
      <c r="NY272" t="s">
        <v>81</v>
      </c>
      <c r="NZ272" t="s">
        <v>81</v>
      </c>
      <c r="OA272" t="s">
        <v>81</v>
      </c>
      <c r="OB272" t="s">
        <v>81</v>
      </c>
      <c r="OC272" t="s">
        <v>81</v>
      </c>
      <c r="OD272" t="s">
        <v>81</v>
      </c>
      <c r="OE272" t="s">
        <v>81</v>
      </c>
      <c r="OF272" t="s">
        <v>81</v>
      </c>
      <c r="OG272" t="s">
        <v>81</v>
      </c>
      <c r="OH272" t="s">
        <v>81</v>
      </c>
      <c r="OI272" t="s">
        <v>81</v>
      </c>
      <c r="OJ272" t="s">
        <v>81</v>
      </c>
      <c r="OK272" t="s">
        <v>81</v>
      </c>
      <c r="OL272" t="s">
        <v>81</v>
      </c>
      <c r="OM272">
        <v>0</v>
      </c>
      <c r="ON272" t="s">
        <v>2295</v>
      </c>
      <c r="OO272" t="s">
        <v>81</v>
      </c>
      <c r="OP272">
        <v>0</v>
      </c>
      <c r="OQ272" t="s">
        <v>81</v>
      </c>
      <c r="OR272" t="s">
        <v>81</v>
      </c>
      <c r="OS272">
        <v>1</v>
      </c>
      <c r="OT272">
        <v>2</v>
      </c>
      <c r="OU272">
        <v>1</v>
      </c>
      <c r="OV272">
        <v>1</v>
      </c>
      <c r="OW272">
        <v>2</v>
      </c>
      <c r="OX272">
        <v>15</v>
      </c>
      <c r="OY272" t="s">
        <v>81</v>
      </c>
      <c r="OZ272" t="s">
        <v>81</v>
      </c>
      <c r="PA272" t="s">
        <v>81</v>
      </c>
      <c r="PB272" t="s">
        <v>81</v>
      </c>
      <c r="PC272" t="s">
        <v>81</v>
      </c>
      <c r="PD272" t="s">
        <v>81</v>
      </c>
      <c r="PE272" t="s">
        <v>81</v>
      </c>
    </row>
    <row r="273" spans="1:420" x14ac:dyDescent="0.35">
      <c r="A273" s="108">
        <v>4031244</v>
      </c>
      <c r="B273" s="108">
        <v>4</v>
      </c>
      <c r="C273" s="108">
        <v>3</v>
      </c>
      <c r="D273" s="108">
        <v>12</v>
      </c>
      <c r="E273" s="108" t="s">
        <v>2467</v>
      </c>
      <c r="F273" s="20">
        <v>3</v>
      </c>
      <c r="G273" s="20">
        <v>0.2</v>
      </c>
      <c r="H273" s="20">
        <v>0.2</v>
      </c>
      <c r="I273" s="20">
        <v>1</v>
      </c>
      <c r="J273" s="20">
        <v>1</v>
      </c>
      <c r="K273" s="20">
        <v>1</v>
      </c>
      <c r="L273" s="70" t="s">
        <v>81</v>
      </c>
      <c r="M273" s="20">
        <v>21</v>
      </c>
      <c r="N273" s="20">
        <v>0.5</v>
      </c>
      <c r="O273" s="20">
        <v>0.5</v>
      </c>
      <c r="P273" s="20">
        <v>500</v>
      </c>
      <c r="Q273" s="20">
        <v>40</v>
      </c>
      <c r="R273" s="20">
        <v>10</v>
      </c>
      <c r="S273" s="20">
        <v>500</v>
      </c>
      <c r="T273" s="20">
        <v>17</v>
      </c>
      <c r="U273" s="20">
        <v>0.5</v>
      </c>
      <c r="V273" s="20">
        <v>0.5</v>
      </c>
      <c r="W273" s="20">
        <v>300</v>
      </c>
      <c r="X273" t="s">
        <v>81</v>
      </c>
      <c r="Y273" t="s">
        <v>81</v>
      </c>
      <c r="Z273" s="20">
        <v>1200</v>
      </c>
      <c r="AA273" t="s">
        <v>81</v>
      </c>
      <c r="AB273" t="s">
        <v>81</v>
      </c>
      <c r="AC273" t="s">
        <v>81</v>
      </c>
      <c r="AD273" t="s">
        <v>81</v>
      </c>
      <c r="AE273" t="s">
        <v>81</v>
      </c>
      <c r="AF273" t="s">
        <v>81</v>
      </c>
      <c r="AG273" t="s">
        <v>81</v>
      </c>
      <c r="AH273" t="s">
        <v>81</v>
      </c>
      <c r="AI273" t="s">
        <v>81</v>
      </c>
      <c r="AJ273" t="s">
        <v>81</v>
      </c>
      <c r="AK273" t="s">
        <v>81</v>
      </c>
      <c r="AL273" t="s">
        <v>81</v>
      </c>
      <c r="AM273" t="s">
        <v>81</v>
      </c>
      <c r="AN273" t="s">
        <v>81</v>
      </c>
      <c r="AO273" t="s">
        <v>81</v>
      </c>
      <c r="AP273" t="s">
        <v>81</v>
      </c>
      <c r="AQ273" t="s">
        <v>81</v>
      </c>
      <c r="AR273" t="s">
        <v>81</v>
      </c>
      <c r="AS273" t="s">
        <v>81</v>
      </c>
      <c r="AT273" t="s">
        <v>81</v>
      </c>
      <c r="AU273" t="s">
        <v>81</v>
      </c>
      <c r="AV273">
        <v>3</v>
      </c>
      <c r="AW273" t="s">
        <v>81</v>
      </c>
      <c r="AX273" t="s">
        <v>81</v>
      </c>
      <c r="AY273" t="s">
        <v>81</v>
      </c>
      <c r="AZ273" t="s">
        <v>81</v>
      </c>
      <c r="BA273" t="s">
        <v>81</v>
      </c>
      <c r="BB273">
        <v>15000</v>
      </c>
      <c r="BC273">
        <v>25000</v>
      </c>
      <c r="BD273">
        <v>12000</v>
      </c>
      <c r="BE273">
        <v>4000</v>
      </c>
      <c r="BF273">
        <v>15000</v>
      </c>
      <c r="BG273">
        <v>30000</v>
      </c>
      <c r="BH273" t="s">
        <v>81</v>
      </c>
      <c r="BI273" t="s">
        <v>81</v>
      </c>
      <c r="BJ273" t="s">
        <v>81</v>
      </c>
      <c r="BK273" t="s">
        <v>81</v>
      </c>
      <c r="BL273" t="s">
        <v>81</v>
      </c>
      <c r="BM273" t="s">
        <v>81</v>
      </c>
      <c r="BN273" t="s">
        <v>81</v>
      </c>
      <c r="BO273" t="s">
        <v>81</v>
      </c>
      <c r="BP273" t="s">
        <v>81</v>
      </c>
      <c r="BQ273" t="s">
        <v>81</v>
      </c>
      <c r="BR273" t="s">
        <v>81</v>
      </c>
      <c r="BS273" t="s">
        <v>81</v>
      </c>
      <c r="BT273" t="s">
        <v>81</v>
      </c>
      <c r="BU273">
        <v>1</v>
      </c>
      <c r="BV273" t="s">
        <v>81</v>
      </c>
      <c r="BW273" t="s">
        <v>81</v>
      </c>
      <c r="BX273" t="s">
        <v>81</v>
      </c>
      <c r="BY273">
        <v>1</v>
      </c>
      <c r="BZ273" t="s">
        <v>81</v>
      </c>
      <c r="CA273" t="s">
        <v>81</v>
      </c>
      <c r="CB273" t="s">
        <v>81</v>
      </c>
      <c r="CC273" t="s">
        <v>81</v>
      </c>
      <c r="CD273" t="s">
        <v>81</v>
      </c>
      <c r="CE273" t="s">
        <v>81</v>
      </c>
      <c r="CF273" t="s">
        <v>81</v>
      </c>
      <c r="CG273" t="s">
        <v>81</v>
      </c>
      <c r="CH273" t="s">
        <v>81</v>
      </c>
      <c r="CI273" t="s">
        <v>81</v>
      </c>
      <c r="CJ273">
        <v>1</v>
      </c>
      <c r="CK273" t="s">
        <v>81</v>
      </c>
      <c r="CL273" t="s">
        <v>81</v>
      </c>
      <c r="CM273" t="s">
        <v>81</v>
      </c>
      <c r="CN273">
        <v>4</v>
      </c>
      <c r="CO273">
        <v>1</v>
      </c>
      <c r="CP273" t="s">
        <v>81</v>
      </c>
      <c r="CQ273" t="s">
        <v>81</v>
      </c>
      <c r="CR273" t="s">
        <v>81</v>
      </c>
      <c r="CS273">
        <v>1</v>
      </c>
      <c r="CT273">
        <v>1</v>
      </c>
      <c r="CU273" t="s">
        <v>81</v>
      </c>
      <c r="CV273" t="s">
        <v>81</v>
      </c>
      <c r="CW273" t="s">
        <v>81</v>
      </c>
      <c r="CX273">
        <v>1</v>
      </c>
      <c r="CY273" t="s">
        <v>81</v>
      </c>
      <c r="CZ273" t="s">
        <v>81</v>
      </c>
      <c r="DA273" t="s">
        <v>81</v>
      </c>
      <c r="DB273" t="s">
        <v>81</v>
      </c>
      <c r="DC273" t="s">
        <v>81</v>
      </c>
      <c r="DD273">
        <v>1</v>
      </c>
      <c r="DE273" t="s">
        <v>81</v>
      </c>
      <c r="DF273" t="s">
        <v>81</v>
      </c>
      <c r="DG273" t="s">
        <v>81</v>
      </c>
      <c r="DH273">
        <v>1</v>
      </c>
      <c r="DI273">
        <v>1</v>
      </c>
      <c r="DJ273" t="s">
        <v>81</v>
      </c>
      <c r="DK273" t="s">
        <v>81</v>
      </c>
      <c r="DL273" t="s">
        <v>81</v>
      </c>
      <c r="DM273">
        <v>3</v>
      </c>
      <c r="DN273">
        <v>1</v>
      </c>
      <c r="DO273" t="s">
        <v>81</v>
      </c>
      <c r="DP273" t="s">
        <v>81</v>
      </c>
      <c r="DQ273" t="s">
        <v>81</v>
      </c>
      <c r="DR273">
        <v>1</v>
      </c>
      <c r="DS273" t="s">
        <v>81</v>
      </c>
      <c r="DT273" t="s">
        <v>81</v>
      </c>
      <c r="DU273" t="s">
        <v>81</v>
      </c>
      <c r="DV273" t="s">
        <v>81</v>
      </c>
      <c r="DW273" t="s">
        <v>81</v>
      </c>
      <c r="DX273">
        <v>1</v>
      </c>
      <c r="DY273" t="s">
        <v>81</v>
      </c>
      <c r="DZ273" t="s">
        <v>81</v>
      </c>
      <c r="EA273" t="s">
        <v>81</v>
      </c>
      <c r="EB273">
        <v>1</v>
      </c>
      <c r="EC273" t="s">
        <v>81</v>
      </c>
      <c r="ED273" t="s">
        <v>81</v>
      </c>
      <c r="EE273" t="s">
        <v>81</v>
      </c>
      <c r="EF273" t="s">
        <v>81</v>
      </c>
      <c r="EG273" t="s">
        <v>81</v>
      </c>
      <c r="EH273" t="s">
        <v>81</v>
      </c>
      <c r="EI273" t="s">
        <v>81</v>
      </c>
      <c r="EJ273" t="s">
        <v>81</v>
      </c>
      <c r="EK273" t="s">
        <v>81</v>
      </c>
      <c r="EL273" t="s">
        <v>81</v>
      </c>
      <c r="EM273">
        <v>1</v>
      </c>
      <c r="EN273" t="s">
        <v>81</v>
      </c>
      <c r="EO273">
        <v>1</v>
      </c>
      <c r="EP273">
        <v>23</v>
      </c>
      <c r="EQ273">
        <v>2</v>
      </c>
      <c r="ER273">
        <v>1</v>
      </c>
      <c r="ES273" t="s">
        <v>81</v>
      </c>
      <c r="ET273" t="s">
        <v>81</v>
      </c>
      <c r="EU273" t="s">
        <v>81</v>
      </c>
      <c r="EV273">
        <v>1</v>
      </c>
      <c r="EW273" t="s">
        <v>81</v>
      </c>
      <c r="EX273" t="s">
        <v>81</v>
      </c>
      <c r="EY273" t="s">
        <v>81</v>
      </c>
      <c r="EZ273" t="s">
        <v>81</v>
      </c>
      <c r="FA273" t="s">
        <v>81</v>
      </c>
      <c r="FB273" t="s">
        <v>81</v>
      </c>
      <c r="FC273" t="s">
        <v>81</v>
      </c>
      <c r="FD273" t="s">
        <v>81</v>
      </c>
      <c r="FE273" t="s">
        <v>81</v>
      </c>
      <c r="FF273" t="s">
        <v>81</v>
      </c>
      <c r="FG273">
        <v>1</v>
      </c>
      <c r="FH273" t="s">
        <v>81</v>
      </c>
      <c r="FI273" t="s">
        <v>81</v>
      </c>
      <c r="FJ273">
        <v>3</v>
      </c>
      <c r="FK273">
        <v>3</v>
      </c>
      <c r="FL273" t="s">
        <v>81</v>
      </c>
      <c r="FM273" t="s">
        <v>81</v>
      </c>
      <c r="FN273" t="s">
        <v>81</v>
      </c>
      <c r="FO273" t="s">
        <v>81</v>
      </c>
      <c r="FP273" t="s">
        <v>81</v>
      </c>
      <c r="FQ273">
        <v>1</v>
      </c>
      <c r="FR273" t="s">
        <v>81</v>
      </c>
      <c r="FS273" t="s">
        <v>81</v>
      </c>
      <c r="FT273" t="s">
        <v>81</v>
      </c>
      <c r="FU273">
        <v>1</v>
      </c>
      <c r="FV273" t="s">
        <v>81</v>
      </c>
      <c r="FW273" t="s">
        <v>81</v>
      </c>
      <c r="FX273" t="s">
        <v>81</v>
      </c>
      <c r="FY273" t="s">
        <v>81</v>
      </c>
      <c r="FZ273" t="s">
        <v>81</v>
      </c>
      <c r="GA273">
        <v>1</v>
      </c>
      <c r="GB273" t="s">
        <v>81</v>
      </c>
      <c r="GC273" t="s">
        <v>81</v>
      </c>
      <c r="GD273" t="s">
        <v>81</v>
      </c>
      <c r="GE273">
        <v>1</v>
      </c>
      <c r="GF273" t="s">
        <v>81</v>
      </c>
      <c r="GG273" t="s">
        <v>81</v>
      </c>
      <c r="GH273" t="s">
        <v>81</v>
      </c>
      <c r="GI273" t="s">
        <v>81</v>
      </c>
      <c r="GJ273" t="s">
        <v>81</v>
      </c>
      <c r="GK273" t="s">
        <v>81</v>
      </c>
      <c r="GL273" t="s">
        <v>81</v>
      </c>
      <c r="GM273" t="s">
        <v>81</v>
      </c>
      <c r="GN273" t="s">
        <v>81</v>
      </c>
      <c r="GO273" t="s">
        <v>81</v>
      </c>
      <c r="GP273">
        <v>1</v>
      </c>
      <c r="GQ273" t="s">
        <v>81</v>
      </c>
      <c r="GR273" t="s">
        <v>81</v>
      </c>
      <c r="GS273" t="s">
        <v>81</v>
      </c>
      <c r="GT273">
        <v>2</v>
      </c>
      <c r="GU273">
        <v>1</v>
      </c>
      <c r="GV273" t="s">
        <v>81</v>
      </c>
      <c r="GW273" t="s">
        <v>81</v>
      </c>
      <c r="GX273" t="s">
        <v>81</v>
      </c>
      <c r="GY273">
        <v>1</v>
      </c>
      <c r="GZ273">
        <v>1</v>
      </c>
      <c r="HA273" t="s">
        <v>81</v>
      </c>
      <c r="HB273">
        <v>1</v>
      </c>
      <c r="HC273" t="s">
        <v>81</v>
      </c>
      <c r="HD273">
        <v>1</v>
      </c>
      <c r="HE273" t="s">
        <v>81</v>
      </c>
      <c r="HF273" t="s">
        <v>81</v>
      </c>
      <c r="HG273" t="s">
        <v>81</v>
      </c>
      <c r="HH273" t="s">
        <v>81</v>
      </c>
      <c r="HI273" t="s">
        <v>81</v>
      </c>
      <c r="HJ273" t="s">
        <v>81</v>
      </c>
      <c r="HK273" t="s">
        <v>81</v>
      </c>
      <c r="HL273" t="s">
        <v>81</v>
      </c>
      <c r="HM273">
        <v>2</v>
      </c>
      <c r="HN273">
        <v>1</v>
      </c>
      <c r="HO273" t="s">
        <v>81</v>
      </c>
      <c r="HP273" t="s">
        <v>81</v>
      </c>
      <c r="HQ273" t="s">
        <v>81</v>
      </c>
      <c r="HR273" t="s">
        <v>81</v>
      </c>
      <c r="HS273" t="s">
        <v>81</v>
      </c>
      <c r="HT273">
        <v>1</v>
      </c>
      <c r="HU273" t="s">
        <v>81</v>
      </c>
      <c r="HV273" t="s">
        <v>81</v>
      </c>
      <c r="HW273" t="s">
        <v>81</v>
      </c>
      <c r="HX273">
        <v>1</v>
      </c>
      <c r="HY273" t="s">
        <v>81</v>
      </c>
      <c r="HZ273" t="s">
        <v>81</v>
      </c>
      <c r="IA273" t="s">
        <v>81</v>
      </c>
      <c r="IB273" t="s">
        <v>81</v>
      </c>
      <c r="IC273" t="s">
        <v>81</v>
      </c>
      <c r="ID273" t="s">
        <v>81</v>
      </c>
      <c r="IE273" t="s">
        <v>81</v>
      </c>
      <c r="IF273" t="s">
        <v>81</v>
      </c>
      <c r="IG273" t="s">
        <v>81</v>
      </c>
      <c r="IH273" t="s">
        <v>81</v>
      </c>
      <c r="II273" t="s">
        <v>81</v>
      </c>
      <c r="IJ273" t="s">
        <v>81</v>
      </c>
      <c r="IK273" t="s">
        <v>81</v>
      </c>
      <c r="IL273" t="s">
        <v>81</v>
      </c>
      <c r="IM273" t="s">
        <v>81</v>
      </c>
      <c r="IN273" t="s">
        <v>81</v>
      </c>
      <c r="IO273" t="s">
        <v>81</v>
      </c>
      <c r="IP273" t="s">
        <v>81</v>
      </c>
      <c r="IQ273" t="s">
        <v>81</v>
      </c>
      <c r="IR273" t="s">
        <v>81</v>
      </c>
      <c r="IS273" t="s">
        <v>81</v>
      </c>
      <c r="IT273" t="s">
        <v>81</v>
      </c>
      <c r="IU273" t="s">
        <v>81</v>
      </c>
      <c r="IV273" t="s">
        <v>81</v>
      </c>
      <c r="IW273" t="s">
        <v>81</v>
      </c>
      <c r="IX273" t="s">
        <v>81</v>
      </c>
      <c r="IY273" t="s">
        <v>81</v>
      </c>
      <c r="IZ273" t="s">
        <v>81</v>
      </c>
      <c r="JA273" t="s">
        <v>81</v>
      </c>
      <c r="JB273" t="s">
        <v>81</v>
      </c>
      <c r="JC273" t="s">
        <v>81</v>
      </c>
      <c r="JD273" t="s">
        <v>81</v>
      </c>
      <c r="JE273" t="s">
        <v>81</v>
      </c>
      <c r="JF273" t="s">
        <v>81</v>
      </c>
      <c r="JG273" t="s">
        <v>81</v>
      </c>
      <c r="JH273" t="s">
        <v>81</v>
      </c>
      <c r="JI273" t="s">
        <v>81</v>
      </c>
      <c r="JJ273" t="s">
        <v>81</v>
      </c>
      <c r="JK273" t="s">
        <v>81</v>
      </c>
      <c r="JL273" t="s">
        <v>81</v>
      </c>
      <c r="JM273" t="s">
        <v>81</v>
      </c>
      <c r="JN273" t="s">
        <v>81</v>
      </c>
      <c r="JO273" t="s">
        <v>81</v>
      </c>
      <c r="JP273" t="s">
        <v>81</v>
      </c>
      <c r="JQ273" t="s">
        <v>81</v>
      </c>
      <c r="JR273" t="s">
        <v>81</v>
      </c>
      <c r="JS273" t="s">
        <v>81</v>
      </c>
      <c r="JT273" t="s">
        <v>81</v>
      </c>
      <c r="JU273" t="s">
        <v>81</v>
      </c>
      <c r="JV273" t="s">
        <v>81</v>
      </c>
      <c r="JW273" t="s">
        <v>81</v>
      </c>
      <c r="JX273" t="s">
        <v>81</v>
      </c>
      <c r="JY273" t="s">
        <v>81</v>
      </c>
      <c r="JZ273" t="s">
        <v>81</v>
      </c>
      <c r="KA273" t="s">
        <v>81</v>
      </c>
      <c r="KB273" t="s">
        <v>81</v>
      </c>
      <c r="KC273" t="s">
        <v>81</v>
      </c>
      <c r="KD273" t="s">
        <v>81</v>
      </c>
      <c r="KE273" t="s">
        <v>81</v>
      </c>
      <c r="KF273" t="s">
        <v>81</v>
      </c>
      <c r="KG273" t="s">
        <v>81</v>
      </c>
      <c r="KH273" t="s">
        <v>81</v>
      </c>
      <c r="KI273" t="s">
        <v>81</v>
      </c>
      <c r="KJ273" t="s">
        <v>81</v>
      </c>
      <c r="KK273" t="s">
        <v>81</v>
      </c>
      <c r="KL273" t="s">
        <v>81</v>
      </c>
      <c r="KM273" t="s">
        <v>81</v>
      </c>
      <c r="KN273" t="s">
        <v>81</v>
      </c>
      <c r="KO273" t="s">
        <v>81</v>
      </c>
      <c r="KP273" t="s">
        <v>81</v>
      </c>
      <c r="KQ273" t="s">
        <v>81</v>
      </c>
      <c r="KR273" t="s">
        <v>81</v>
      </c>
      <c r="KS273" t="s">
        <v>81</v>
      </c>
      <c r="KT273" t="s">
        <v>81</v>
      </c>
      <c r="KU273" t="s">
        <v>81</v>
      </c>
      <c r="KV273" t="s">
        <v>81</v>
      </c>
      <c r="KW273" t="s">
        <v>81</v>
      </c>
      <c r="KX273" t="s">
        <v>81</v>
      </c>
      <c r="KY273" t="s">
        <v>81</v>
      </c>
      <c r="KZ273" t="s">
        <v>81</v>
      </c>
      <c r="LA273" t="s">
        <v>81</v>
      </c>
      <c r="LB273" t="s">
        <v>81</v>
      </c>
      <c r="LC273" t="s">
        <v>81</v>
      </c>
      <c r="LD273" t="s">
        <v>81</v>
      </c>
      <c r="LE273" t="s">
        <v>81</v>
      </c>
      <c r="LF273" t="s">
        <v>81</v>
      </c>
      <c r="LG273" t="s">
        <v>81</v>
      </c>
      <c r="LH273" t="s">
        <v>81</v>
      </c>
      <c r="LI273" t="s">
        <v>81</v>
      </c>
      <c r="LJ273" t="s">
        <v>81</v>
      </c>
      <c r="LK273" t="s">
        <v>81</v>
      </c>
      <c r="LL273" t="s">
        <v>81</v>
      </c>
      <c r="LM273" t="s">
        <v>81</v>
      </c>
      <c r="LN273" t="s">
        <v>81</v>
      </c>
      <c r="LO273" t="s">
        <v>81</v>
      </c>
      <c r="LP273" t="s">
        <v>81</v>
      </c>
      <c r="LQ273" t="s">
        <v>81</v>
      </c>
      <c r="LR273" t="s">
        <v>81</v>
      </c>
      <c r="LS273" t="s">
        <v>81</v>
      </c>
      <c r="LT273" t="s">
        <v>81</v>
      </c>
      <c r="LU273" t="s">
        <v>81</v>
      </c>
      <c r="LV273" t="s">
        <v>81</v>
      </c>
      <c r="LW273" t="s">
        <v>81</v>
      </c>
      <c r="LX273" t="s">
        <v>81</v>
      </c>
      <c r="LY273" t="s">
        <v>81</v>
      </c>
      <c r="LZ273" t="s">
        <v>81</v>
      </c>
      <c r="MA273" t="s">
        <v>81</v>
      </c>
      <c r="MB273" t="s">
        <v>81</v>
      </c>
      <c r="MC273" t="s">
        <v>81</v>
      </c>
      <c r="MD273" t="s">
        <v>81</v>
      </c>
      <c r="ME273" t="s">
        <v>81</v>
      </c>
      <c r="MF273" t="s">
        <v>81</v>
      </c>
      <c r="MG273" t="s">
        <v>81</v>
      </c>
      <c r="MH273" t="s">
        <v>81</v>
      </c>
      <c r="MI273" t="s">
        <v>81</v>
      </c>
      <c r="MJ273" t="s">
        <v>81</v>
      </c>
      <c r="MK273" t="s">
        <v>81</v>
      </c>
      <c r="ML273" t="s">
        <v>81</v>
      </c>
      <c r="MM273" t="s">
        <v>81</v>
      </c>
      <c r="MN273" t="s">
        <v>81</v>
      </c>
      <c r="MO273" t="s">
        <v>81</v>
      </c>
      <c r="MP273" t="s">
        <v>81</v>
      </c>
      <c r="MQ273" t="s">
        <v>81</v>
      </c>
      <c r="MR273" t="s">
        <v>81</v>
      </c>
      <c r="MS273" t="s">
        <v>81</v>
      </c>
      <c r="MT273" t="s">
        <v>81</v>
      </c>
      <c r="MU273" t="s">
        <v>81</v>
      </c>
      <c r="MV273" t="s">
        <v>81</v>
      </c>
      <c r="MW273" t="s">
        <v>81</v>
      </c>
      <c r="MX273" t="s">
        <v>81</v>
      </c>
      <c r="MY273" t="s">
        <v>81</v>
      </c>
      <c r="MZ273" t="s">
        <v>81</v>
      </c>
      <c r="NA273" t="s">
        <v>81</v>
      </c>
      <c r="NB273" t="s">
        <v>81</v>
      </c>
      <c r="NC273" t="s">
        <v>81</v>
      </c>
      <c r="ND273" t="s">
        <v>81</v>
      </c>
      <c r="NE273" t="s">
        <v>81</v>
      </c>
      <c r="NF273" t="s">
        <v>81</v>
      </c>
      <c r="NG273" t="s">
        <v>81</v>
      </c>
      <c r="NH273" t="s">
        <v>81</v>
      </c>
      <c r="NI273" t="s">
        <v>81</v>
      </c>
      <c r="NJ273" t="s">
        <v>81</v>
      </c>
      <c r="NK273" t="s">
        <v>81</v>
      </c>
      <c r="NL273" t="s">
        <v>81</v>
      </c>
      <c r="NM273" t="s">
        <v>81</v>
      </c>
      <c r="NN273" t="s">
        <v>81</v>
      </c>
      <c r="NO273" t="s">
        <v>81</v>
      </c>
      <c r="NP273" t="s">
        <v>81</v>
      </c>
      <c r="NQ273" t="s">
        <v>81</v>
      </c>
      <c r="NR273" t="s">
        <v>81</v>
      </c>
      <c r="NS273" t="s">
        <v>81</v>
      </c>
      <c r="NT273" t="s">
        <v>81</v>
      </c>
      <c r="NU273" t="s">
        <v>81</v>
      </c>
      <c r="NV273" t="s">
        <v>81</v>
      </c>
      <c r="NW273" t="s">
        <v>81</v>
      </c>
      <c r="NX273" t="s">
        <v>81</v>
      </c>
      <c r="NY273" t="s">
        <v>81</v>
      </c>
      <c r="NZ273" t="s">
        <v>81</v>
      </c>
      <c r="OA273" t="s">
        <v>81</v>
      </c>
      <c r="OB273" t="s">
        <v>81</v>
      </c>
      <c r="OC273" t="s">
        <v>81</v>
      </c>
      <c r="OD273" t="s">
        <v>81</v>
      </c>
      <c r="OE273" t="s">
        <v>81</v>
      </c>
      <c r="OF273" t="s">
        <v>81</v>
      </c>
      <c r="OG273" t="s">
        <v>81</v>
      </c>
      <c r="OH273" t="s">
        <v>81</v>
      </c>
      <c r="OI273" t="s">
        <v>81</v>
      </c>
      <c r="OJ273" t="s">
        <v>81</v>
      </c>
      <c r="OK273" t="s">
        <v>81</v>
      </c>
      <c r="OL273" t="s">
        <v>81</v>
      </c>
      <c r="OM273">
        <v>0</v>
      </c>
      <c r="ON273" t="s">
        <v>2295</v>
      </c>
      <c r="OO273" t="s">
        <v>81</v>
      </c>
      <c r="OP273">
        <v>0</v>
      </c>
      <c r="OQ273" t="s">
        <v>81</v>
      </c>
      <c r="OR273" t="s">
        <v>81</v>
      </c>
      <c r="OS273">
        <v>0</v>
      </c>
      <c r="OT273" t="s">
        <v>81</v>
      </c>
      <c r="OU273" t="s">
        <v>81</v>
      </c>
      <c r="OV273" t="s">
        <v>81</v>
      </c>
      <c r="OW273" t="s">
        <v>81</v>
      </c>
      <c r="OX273" t="s">
        <v>81</v>
      </c>
      <c r="OY273" t="s">
        <v>81</v>
      </c>
      <c r="OZ273" t="s">
        <v>81</v>
      </c>
      <c r="PA273" t="s">
        <v>81</v>
      </c>
      <c r="PB273" t="s">
        <v>81</v>
      </c>
      <c r="PC273" t="s">
        <v>81</v>
      </c>
      <c r="PD273" t="s">
        <v>81</v>
      </c>
    </row>
    <row r="274" spans="1:420" x14ac:dyDescent="0.35">
      <c r="A274" s="108">
        <v>4011001</v>
      </c>
      <c r="B274" s="108">
        <v>4</v>
      </c>
      <c r="C274" s="108">
        <v>1</v>
      </c>
      <c r="D274" s="108">
        <v>10</v>
      </c>
      <c r="E274" s="108" t="s">
        <v>2471</v>
      </c>
      <c r="F274" s="20">
        <v>4</v>
      </c>
      <c r="G274" s="20">
        <v>1</v>
      </c>
      <c r="H274" s="20">
        <v>1</v>
      </c>
      <c r="I274" s="20">
        <v>10</v>
      </c>
      <c r="J274" t="s">
        <v>81</v>
      </c>
      <c r="K274" s="20">
        <v>1.5</v>
      </c>
      <c r="L274" s="20">
        <v>25000</v>
      </c>
      <c r="M274" s="20">
        <v>13</v>
      </c>
      <c r="N274" s="20">
        <v>1</v>
      </c>
      <c r="O274" s="20">
        <v>1</v>
      </c>
      <c r="P274" s="20">
        <v>10</v>
      </c>
      <c r="Q274">
        <v>8.5</v>
      </c>
      <c r="R274" s="20">
        <v>1.5</v>
      </c>
      <c r="S274" s="70" t="s">
        <v>81</v>
      </c>
      <c r="T274" s="20">
        <v>7</v>
      </c>
      <c r="U274" s="20">
        <v>1</v>
      </c>
      <c r="V274" s="20">
        <v>1</v>
      </c>
      <c r="W274" s="20">
        <v>200</v>
      </c>
      <c r="X274" t="s">
        <v>81</v>
      </c>
      <c r="Y274" t="s">
        <v>81</v>
      </c>
      <c r="Z274" s="20">
        <v>1200</v>
      </c>
      <c r="AA274" t="s">
        <v>81</v>
      </c>
      <c r="AB274" t="s">
        <v>81</v>
      </c>
      <c r="AC274" t="s">
        <v>81</v>
      </c>
      <c r="AD274" t="s">
        <v>81</v>
      </c>
      <c r="AE274" t="s">
        <v>81</v>
      </c>
      <c r="AF274" t="s">
        <v>81</v>
      </c>
      <c r="AG274" t="s">
        <v>81</v>
      </c>
      <c r="AH274" t="s">
        <v>81</v>
      </c>
      <c r="AI274" t="s">
        <v>81</v>
      </c>
      <c r="AJ274" t="s">
        <v>81</v>
      </c>
      <c r="AK274" t="s">
        <v>81</v>
      </c>
      <c r="AL274" t="s">
        <v>81</v>
      </c>
      <c r="AM274" t="s">
        <v>81</v>
      </c>
      <c r="AN274" t="s">
        <v>81</v>
      </c>
      <c r="AO274" t="s">
        <v>81</v>
      </c>
      <c r="AP274" t="s">
        <v>81</v>
      </c>
      <c r="AQ274" t="s">
        <v>81</v>
      </c>
      <c r="AR274" t="s">
        <v>81</v>
      </c>
      <c r="AS274" t="s">
        <v>81</v>
      </c>
      <c r="AT274" t="s">
        <v>81</v>
      </c>
      <c r="AU274" t="s">
        <v>81</v>
      </c>
      <c r="AV274">
        <v>3</v>
      </c>
      <c r="AW274" t="s">
        <v>81</v>
      </c>
      <c r="AX274" t="s">
        <v>81</v>
      </c>
      <c r="AY274" t="s">
        <v>81</v>
      </c>
      <c r="AZ274" t="s">
        <v>81</v>
      </c>
      <c r="BA274" t="s">
        <v>81</v>
      </c>
      <c r="BB274" t="s">
        <v>81</v>
      </c>
      <c r="BC274" t="s">
        <v>81</v>
      </c>
      <c r="BD274" t="s">
        <v>81</v>
      </c>
      <c r="BE274">
        <v>30000</v>
      </c>
      <c r="BF274" t="s">
        <v>81</v>
      </c>
      <c r="BG274">
        <v>30000</v>
      </c>
      <c r="BH274" t="s">
        <v>81</v>
      </c>
      <c r="BI274" t="s">
        <v>81</v>
      </c>
      <c r="BJ274" t="s">
        <v>81</v>
      </c>
      <c r="BK274" t="s">
        <v>81</v>
      </c>
      <c r="BL274" t="s">
        <v>81</v>
      </c>
      <c r="BM274" t="s">
        <v>81</v>
      </c>
      <c r="BN274" t="s">
        <v>81</v>
      </c>
      <c r="BO274" t="s">
        <v>81</v>
      </c>
      <c r="BP274" t="s">
        <v>81</v>
      </c>
      <c r="BQ274" t="s">
        <v>81</v>
      </c>
      <c r="BR274" t="s">
        <v>81</v>
      </c>
      <c r="BS274" t="s">
        <v>81</v>
      </c>
      <c r="BT274" t="s">
        <v>81</v>
      </c>
      <c r="BU274" s="27">
        <v>0</v>
      </c>
      <c r="BV274" t="s">
        <v>81</v>
      </c>
      <c r="BW274">
        <v>1</v>
      </c>
      <c r="BX274" t="s">
        <v>81</v>
      </c>
      <c r="BY274">
        <v>1</v>
      </c>
      <c r="BZ274" t="s">
        <v>81</v>
      </c>
      <c r="CA274" t="s">
        <v>81</v>
      </c>
      <c r="CB274" t="s">
        <v>81</v>
      </c>
      <c r="CC274" t="s">
        <v>81</v>
      </c>
      <c r="CD274" t="s">
        <v>81</v>
      </c>
      <c r="CE274" t="s">
        <v>81</v>
      </c>
      <c r="CF274" t="s">
        <v>81</v>
      </c>
      <c r="CG274" t="s">
        <v>81</v>
      </c>
      <c r="CH274" t="s">
        <v>81</v>
      </c>
      <c r="CI274" t="s">
        <v>81</v>
      </c>
      <c r="CJ274" t="s">
        <v>81</v>
      </c>
      <c r="CK274">
        <v>1</v>
      </c>
      <c r="CL274" t="s">
        <v>81</v>
      </c>
      <c r="CM274">
        <v>2</v>
      </c>
      <c r="CN274">
        <v>1</v>
      </c>
      <c r="CO274" t="s">
        <v>81</v>
      </c>
      <c r="CP274" t="s">
        <v>81</v>
      </c>
      <c r="CQ274" t="s">
        <v>81</v>
      </c>
      <c r="CR274" t="s">
        <v>81</v>
      </c>
      <c r="CS274" t="s">
        <v>81</v>
      </c>
      <c r="CT274" t="s">
        <v>81</v>
      </c>
      <c r="CU274" t="s">
        <v>81</v>
      </c>
      <c r="CV274">
        <v>5</v>
      </c>
      <c r="CW274">
        <v>5</v>
      </c>
      <c r="CX274">
        <v>1</v>
      </c>
      <c r="CY274" t="s">
        <v>81</v>
      </c>
      <c r="CZ274" t="s">
        <v>81</v>
      </c>
      <c r="DA274" t="s">
        <v>81</v>
      </c>
      <c r="DB274" t="s">
        <v>81</v>
      </c>
      <c r="DC274" t="s">
        <v>81</v>
      </c>
      <c r="DD274" t="s">
        <v>81</v>
      </c>
      <c r="DE274" t="s">
        <v>81</v>
      </c>
      <c r="DF274" t="s">
        <v>81</v>
      </c>
      <c r="DG274" t="s">
        <v>81</v>
      </c>
      <c r="DH274" t="s">
        <v>81</v>
      </c>
      <c r="DI274" t="s">
        <v>81</v>
      </c>
      <c r="DJ274" t="s">
        <v>81</v>
      </c>
      <c r="DK274" t="s">
        <v>81</v>
      </c>
      <c r="DL274" t="s">
        <v>81</v>
      </c>
      <c r="DM274" t="s">
        <v>81</v>
      </c>
      <c r="DN274" t="s">
        <v>81</v>
      </c>
      <c r="DO274" t="s">
        <v>81</v>
      </c>
      <c r="DP274" t="s">
        <v>81</v>
      </c>
      <c r="DQ274" t="s">
        <v>81</v>
      </c>
      <c r="DR274" t="s">
        <v>81</v>
      </c>
      <c r="DS274" t="s">
        <v>81</v>
      </c>
      <c r="DT274" t="s">
        <v>81</v>
      </c>
      <c r="DU274" t="s">
        <v>81</v>
      </c>
      <c r="DV274" t="s">
        <v>81</v>
      </c>
      <c r="DW274" t="s">
        <v>81</v>
      </c>
      <c r="DX274" t="s">
        <v>81</v>
      </c>
      <c r="DY274" t="s">
        <v>81</v>
      </c>
      <c r="DZ274" t="s">
        <v>81</v>
      </c>
      <c r="EA274" t="s">
        <v>81</v>
      </c>
      <c r="EB274" t="s">
        <v>81</v>
      </c>
      <c r="EC274" t="s">
        <v>81</v>
      </c>
      <c r="ED274" t="s">
        <v>81</v>
      </c>
      <c r="EE274" t="s">
        <v>81</v>
      </c>
      <c r="EF274" t="s">
        <v>81</v>
      </c>
      <c r="EG274" t="s">
        <v>81</v>
      </c>
      <c r="EH274" t="s">
        <v>81</v>
      </c>
      <c r="EI274" t="s">
        <v>81</v>
      </c>
      <c r="EJ274" t="s">
        <v>81</v>
      </c>
      <c r="EK274" t="s">
        <v>81</v>
      </c>
      <c r="EL274" t="s">
        <v>81</v>
      </c>
      <c r="EM274" t="s">
        <v>81</v>
      </c>
      <c r="EN274" t="s">
        <v>81</v>
      </c>
      <c r="EO274" t="s">
        <v>81</v>
      </c>
      <c r="EP274" t="s">
        <v>81</v>
      </c>
      <c r="EQ274" t="s">
        <v>81</v>
      </c>
      <c r="ER274" t="s">
        <v>81</v>
      </c>
      <c r="ES274" t="s">
        <v>81</v>
      </c>
      <c r="ET274" t="s">
        <v>81</v>
      </c>
      <c r="EU274" t="s">
        <v>81</v>
      </c>
      <c r="EV274" t="s">
        <v>81</v>
      </c>
      <c r="EW274" t="s">
        <v>81</v>
      </c>
      <c r="EX274" t="s">
        <v>81</v>
      </c>
      <c r="EY274" t="s">
        <v>81</v>
      </c>
      <c r="EZ274" t="s">
        <v>81</v>
      </c>
      <c r="FA274" t="s">
        <v>81</v>
      </c>
      <c r="FB274" t="s">
        <v>81</v>
      </c>
      <c r="FC274" t="s">
        <v>81</v>
      </c>
      <c r="FD274" t="s">
        <v>81</v>
      </c>
      <c r="FE274" t="s">
        <v>81</v>
      </c>
      <c r="FF274" t="s">
        <v>81</v>
      </c>
      <c r="FG274" t="s">
        <v>81</v>
      </c>
      <c r="FH274" t="s">
        <v>81</v>
      </c>
      <c r="FI274" t="s">
        <v>81</v>
      </c>
      <c r="FJ274" t="s">
        <v>81</v>
      </c>
      <c r="FK274" t="s">
        <v>81</v>
      </c>
      <c r="FL274" t="s">
        <v>81</v>
      </c>
      <c r="FM274" t="s">
        <v>81</v>
      </c>
      <c r="FN274" t="s">
        <v>81</v>
      </c>
      <c r="FO274" t="s">
        <v>81</v>
      </c>
      <c r="FP274" t="s">
        <v>81</v>
      </c>
      <c r="FQ274" t="s">
        <v>81</v>
      </c>
      <c r="FR274" t="s">
        <v>81</v>
      </c>
      <c r="FS274" t="s">
        <v>81</v>
      </c>
      <c r="FT274" t="s">
        <v>81</v>
      </c>
      <c r="FU274" t="s">
        <v>81</v>
      </c>
      <c r="FV274" t="s">
        <v>81</v>
      </c>
      <c r="FW274" t="s">
        <v>81</v>
      </c>
      <c r="FX274" t="s">
        <v>81</v>
      </c>
      <c r="FY274" t="s">
        <v>81</v>
      </c>
      <c r="FZ274" t="s">
        <v>81</v>
      </c>
      <c r="GA274" t="s">
        <v>81</v>
      </c>
      <c r="GB274" t="s">
        <v>81</v>
      </c>
      <c r="GC274" t="s">
        <v>81</v>
      </c>
      <c r="GD274" t="s">
        <v>81</v>
      </c>
      <c r="GE274" t="s">
        <v>81</v>
      </c>
      <c r="GF274" t="s">
        <v>81</v>
      </c>
      <c r="GG274" t="s">
        <v>81</v>
      </c>
      <c r="GH274" t="s">
        <v>81</v>
      </c>
      <c r="GI274" t="s">
        <v>81</v>
      </c>
      <c r="GJ274" t="s">
        <v>81</v>
      </c>
      <c r="GK274" t="s">
        <v>81</v>
      </c>
      <c r="GL274" t="s">
        <v>81</v>
      </c>
      <c r="GM274" t="s">
        <v>81</v>
      </c>
      <c r="GN274" t="s">
        <v>81</v>
      </c>
      <c r="GO274" t="s">
        <v>81</v>
      </c>
      <c r="GP274" t="s">
        <v>81</v>
      </c>
      <c r="GQ274" t="s">
        <v>81</v>
      </c>
      <c r="GR274" t="s">
        <v>81</v>
      </c>
      <c r="GS274" t="s">
        <v>81</v>
      </c>
      <c r="GT274" t="s">
        <v>81</v>
      </c>
      <c r="GU274" t="s">
        <v>81</v>
      </c>
      <c r="GV274" t="s">
        <v>81</v>
      </c>
      <c r="GW274" t="s">
        <v>81</v>
      </c>
      <c r="GX274" t="s">
        <v>81</v>
      </c>
      <c r="GY274" t="s">
        <v>81</v>
      </c>
      <c r="GZ274" t="s">
        <v>81</v>
      </c>
      <c r="HA274" t="s">
        <v>81</v>
      </c>
      <c r="HB274" t="s">
        <v>81</v>
      </c>
      <c r="HC274" t="s">
        <v>81</v>
      </c>
      <c r="HD274" t="s">
        <v>81</v>
      </c>
      <c r="HE274" t="s">
        <v>81</v>
      </c>
      <c r="HF274" t="s">
        <v>81</v>
      </c>
      <c r="HG274" t="s">
        <v>81</v>
      </c>
      <c r="HH274" t="s">
        <v>81</v>
      </c>
      <c r="HI274" t="s">
        <v>81</v>
      </c>
      <c r="HJ274" t="s">
        <v>81</v>
      </c>
      <c r="HK274" t="s">
        <v>81</v>
      </c>
      <c r="HL274" t="s">
        <v>81</v>
      </c>
      <c r="HM274" t="s">
        <v>81</v>
      </c>
      <c r="HN274" t="s">
        <v>81</v>
      </c>
      <c r="HO274" t="s">
        <v>81</v>
      </c>
      <c r="HP274" t="s">
        <v>81</v>
      </c>
      <c r="HQ274" t="s">
        <v>81</v>
      </c>
      <c r="HR274" t="s">
        <v>81</v>
      </c>
      <c r="HS274" t="s">
        <v>81</v>
      </c>
      <c r="HT274" t="s">
        <v>81</v>
      </c>
      <c r="HU274" t="s">
        <v>81</v>
      </c>
      <c r="HV274" t="s">
        <v>81</v>
      </c>
      <c r="HW274" t="s">
        <v>81</v>
      </c>
      <c r="HX274" t="s">
        <v>81</v>
      </c>
      <c r="HY274" t="s">
        <v>81</v>
      </c>
      <c r="HZ274" t="s">
        <v>81</v>
      </c>
      <c r="IA274" t="s">
        <v>81</v>
      </c>
      <c r="IB274" t="s">
        <v>81</v>
      </c>
      <c r="IC274" t="s">
        <v>81</v>
      </c>
      <c r="ID274" t="s">
        <v>81</v>
      </c>
      <c r="IE274" t="s">
        <v>81</v>
      </c>
      <c r="IF274" t="s">
        <v>81</v>
      </c>
      <c r="IG274" t="s">
        <v>81</v>
      </c>
      <c r="IH274" t="s">
        <v>81</v>
      </c>
      <c r="II274" t="s">
        <v>81</v>
      </c>
      <c r="IJ274" t="s">
        <v>81</v>
      </c>
      <c r="IK274" t="s">
        <v>81</v>
      </c>
      <c r="IL274" t="s">
        <v>81</v>
      </c>
      <c r="IM274" t="s">
        <v>81</v>
      </c>
      <c r="IN274" t="s">
        <v>81</v>
      </c>
      <c r="IO274" t="s">
        <v>81</v>
      </c>
      <c r="IP274" t="s">
        <v>81</v>
      </c>
      <c r="IQ274" t="s">
        <v>81</v>
      </c>
      <c r="IR274" t="s">
        <v>81</v>
      </c>
      <c r="IS274" t="s">
        <v>81</v>
      </c>
      <c r="IT274" t="s">
        <v>81</v>
      </c>
      <c r="IU274" t="s">
        <v>81</v>
      </c>
      <c r="IV274" t="s">
        <v>81</v>
      </c>
      <c r="IW274" t="s">
        <v>81</v>
      </c>
      <c r="IX274" t="s">
        <v>81</v>
      </c>
      <c r="IY274" t="s">
        <v>81</v>
      </c>
      <c r="IZ274" t="s">
        <v>81</v>
      </c>
      <c r="JA274" t="s">
        <v>81</v>
      </c>
      <c r="JB274" t="s">
        <v>81</v>
      </c>
      <c r="JC274" t="s">
        <v>81</v>
      </c>
      <c r="JD274" t="s">
        <v>81</v>
      </c>
      <c r="JE274" t="s">
        <v>81</v>
      </c>
      <c r="JF274" t="s">
        <v>81</v>
      </c>
      <c r="JG274" t="s">
        <v>81</v>
      </c>
      <c r="JH274" t="s">
        <v>81</v>
      </c>
      <c r="JI274" t="s">
        <v>81</v>
      </c>
      <c r="JJ274" t="s">
        <v>81</v>
      </c>
      <c r="JK274" t="s">
        <v>81</v>
      </c>
      <c r="JL274" t="s">
        <v>81</v>
      </c>
      <c r="JM274" t="s">
        <v>81</v>
      </c>
      <c r="JN274" t="s">
        <v>81</v>
      </c>
      <c r="JO274" t="s">
        <v>81</v>
      </c>
      <c r="JP274" t="s">
        <v>81</v>
      </c>
      <c r="JQ274" t="s">
        <v>81</v>
      </c>
      <c r="JR274" t="s">
        <v>81</v>
      </c>
      <c r="JS274" t="s">
        <v>81</v>
      </c>
      <c r="JT274" t="s">
        <v>81</v>
      </c>
      <c r="JU274" t="s">
        <v>81</v>
      </c>
      <c r="JV274" t="s">
        <v>81</v>
      </c>
      <c r="JW274" t="s">
        <v>81</v>
      </c>
      <c r="JX274" t="s">
        <v>81</v>
      </c>
      <c r="JY274" t="s">
        <v>81</v>
      </c>
      <c r="JZ274" t="s">
        <v>81</v>
      </c>
      <c r="KA274" t="s">
        <v>81</v>
      </c>
      <c r="KB274" t="s">
        <v>81</v>
      </c>
      <c r="KC274" t="s">
        <v>81</v>
      </c>
      <c r="KD274" t="s">
        <v>81</v>
      </c>
      <c r="KE274" t="s">
        <v>81</v>
      </c>
      <c r="KF274" t="s">
        <v>81</v>
      </c>
      <c r="KG274" t="s">
        <v>81</v>
      </c>
      <c r="KH274" t="s">
        <v>81</v>
      </c>
      <c r="KI274" t="s">
        <v>81</v>
      </c>
      <c r="KJ274" t="s">
        <v>81</v>
      </c>
      <c r="KK274" t="s">
        <v>81</v>
      </c>
      <c r="KL274" t="s">
        <v>81</v>
      </c>
      <c r="KM274" t="s">
        <v>81</v>
      </c>
      <c r="KN274" t="s">
        <v>81</v>
      </c>
      <c r="KO274" t="s">
        <v>81</v>
      </c>
      <c r="KP274" t="s">
        <v>81</v>
      </c>
      <c r="KQ274" t="s">
        <v>81</v>
      </c>
      <c r="KR274" t="s">
        <v>81</v>
      </c>
      <c r="KS274" t="s">
        <v>81</v>
      </c>
      <c r="KT274" t="s">
        <v>81</v>
      </c>
      <c r="KU274" t="s">
        <v>81</v>
      </c>
      <c r="KV274" t="s">
        <v>81</v>
      </c>
      <c r="KW274" t="s">
        <v>81</v>
      </c>
      <c r="KX274" t="s">
        <v>81</v>
      </c>
      <c r="KY274" t="s">
        <v>81</v>
      </c>
      <c r="KZ274" t="s">
        <v>81</v>
      </c>
      <c r="LA274" t="s">
        <v>81</v>
      </c>
      <c r="LB274" t="s">
        <v>81</v>
      </c>
      <c r="LC274" t="s">
        <v>81</v>
      </c>
      <c r="LD274" t="s">
        <v>81</v>
      </c>
      <c r="LE274" t="s">
        <v>81</v>
      </c>
      <c r="LF274" t="s">
        <v>81</v>
      </c>
      <c r="LG274" t="s">
        <v>81</v>
      </c>
      <c r="LH274" t="s">
        <v>81</v>
      </c>
      <c r="LI274" t="s">
        <v>81</v>
      </c>
      <c r="LJ274" t="s">
        <v>81</v>
      </c>
      <c r="LK274" t="s">
        <v>81</v>
      </c>
      <c r="LL274" t="s">
        <v>81</v>
      </c>
      <c r="LM274" t="s">
        <v>81</v>
      </c>
      <c r="LN274" t="s">
        <v>81</v>
      </c>
      <c r="LO274" t="s">
        <v>81</v>
      </c>
      <c r="LP274" t="s">
        <v>81</v>
      </c>
      <c r="LQ274" t="s">
        <v>81</v>
      </c>
      <c r="LR274" t="s">
        <v>81</v>
      </c>
      <c r="LS274" t="s">
        <v>81</v>
      </c>
      <c r="LT274" t="s">
        <v>81</v>
      </c>
      <c r="LU274" t="s">
        <v>81</v>
      </c>
      <c r="LV274" t="s">
        <v>81</v>
      </c>
      <c r="LW274" t="s">
        <v>81</v>
      </c>
      <c r="LX274" t="s">
        <v>81</v>
      </c>
      <c r="LY274" t="s">
        <v>81</v>
      </c>
      <c r="LZ274" t="s">
        <v>81</v>
      </c>
      <c r="MA274" t="s">
        <v>81</v>
      </c>
      <c r="MB274" t="s">
        <v>81</v>
      </c>
      <c r="MC274" t="s">
        <v>81</v>
      </c>
      <c r="MD274" t="s">
        <v>81</v>
      </c>
      <c r="ME274" t="s">
        <v>81</v>
      </c>
      <c r="MF274" t="s">
        <v>81</v>
      </c>
      <c r="MG274" t="s">
        <v>81</v>
      </c>
      <c r="MH274" t="s">
        <v>81</v>
      </c>
      <c r="MI274" t="s">
        <v>81</v>
      </c>
      <c r="MJ274" t="s">
        <v>81</v>
      </c>
      <c r="MK274" t="s">
        <v>81</v>
      </c>
      <c r="ML274" t="s">
        <v>81</v>
      </c>
      <c r="MM274" t="s">
        <v>81</v>
      </c>
      <c r="MN274" t="s">
        <v>81</v>
      </c>
      <c r="MO274" t="s">
        <v>81</v>
      </c>
      <c r="MP274" t="s">
        <v>81</v>
      </c>
      <c r="MQ274" t="s">
        <v>81</v>
      </c>
      <c r="MR274" t="s">
        <v>81</v>
      </c>
      <c r="MS274" t="s">
        <v>81</v>
      </c>
      <c r="MT274" t="s">
        <v>81</v>
      </c>
      <c r="MU274" t="s">
        <v>81</v>
      </c>
      <c r="MV274" t="s">
        <v>81</v>
      </c>
      <c r="MW274" t="s">
        <v>81</v>
      </c>
      <c r="MX274" t="s">
        <v>81</v>
      </c>
      <c r="MY274" t="s">
        <v>81</v>
      </c>
      <c r="MZ274" t="s">
        <v>81</v>
      </c>
      <c r="NA274" t="s">
        <v>81</v>
      </c>
      <c r="NB274" t="s">
        <v>81</v>
      </c>
      <c r="NC274" t="s">
        <v>81</v>
      </c>
      <c r="ND274" t="s">
        <v>81</v>
      </c>
      <c r="NE274" t="s">
        <v>81</v>
      </c>
      <c r="NF274" t="s">
        <v>81</v>
      </c>
      <c r="NG274" t="s">
        <v>81</v>
      </c>
      <c r="NH274" t="s">
        <v>81</v>
      </c>
      <c r="NI274" t="s">
        <v>81</v>
      </c>
      <c r="NJ274" t="s">
        <v>81</v>
      </c>
      <c r="NK274" t="s">
        <v>81</v>
      </c>
      <c r="NL274" t="s">
        <v>81</v>
      </c>
      <c r="NM274" t="s">
        <v>81</v>
      </c>
      <c r="NN274" t="s">
        <v>81</v>
      </c>
      <c r="NO274" t="s">
        <v>81</v>
      </c>
      <c r="NP274" t="s">
        <v>81</v>
      </c>
      <c r="NQ274" t="s">
        <v>81</v>
      </c>
      <c r="NR274" t="s">
        <v>81</v>
      </c>
      <c r="NS274" t="s">
        <v>81</v>
      </c>
      <c r="NT274" t="s">
        <v>81</v>
      </c>
      <c r="NU274" t="s">
        <v>81</v>
      </c>
      <c r="NV274" t="s">
        <v>81</v>
      </c>
      <c r="NW274" t="s">
        <v>81</v>
      </c>
      <c r="NX274" t="s">
        <v>81</v>
      </c>
      <c r="NY274" t="s">
        <v>81</v>
      </c>
      <c r="NZ274" t="s">
        <v>81</v>
      </c>
      <c r="OA274" t="s">
        <v>81</v>
      </c>
      <c r="OB274" t="s">
        <v>81</v>
      </c>
      <c r="OC274" t="s">
        <v>81</v>
      </c>
      <c r="OD274" t="s">
        <v>81</v>
      </c>
      <c r="OE274" t="s">
        <v>81</v>
      </c>
      <c r="OF274" t="s">
        <v>81</v>
      </c>
      <c r="OG274" t="s">
        <v>81</v>
      </c>
      <c r="OH274" t="s">
        <v>81</v>
      </c>
      <c r="OI274" t="s">
        <v>81</v>
      </c>
      <c r="OJ274" t="s">
        <v>81</v>
      </c>
      <c r="OK274" t="s">
        <v>81</v>
      </c>
      <c r="OL274" t="s">
        <v>81</v>
      </c>
      <c r="OM274">
        <v>1</v>
      </c>
      <c r="ON274">
        <v>2</v>
      </c>
      <c r="OO274">
        <v>1</v>
      </c>
      <c r="OP274">
        <v>1</v>
      </c>
      <c r="OQ274">
        <v>2</v>
      </c>
      <c r="OR274">
        <v>1</v>
      </c>
      <c r="OS274">
        <v>1</v>
      </c>
      <c r="OT274">
        <v>2</v>
      </c>
      <c r="OU274">
        <v>1</v>
      </c>
      <c r="OV274" t="s">
        <v>81</v>
      </c>
      <c r="OW274" t="s">
        <v>81</v>
      </c>
      <c r="OX274" t="s">
        <v>81</v>
      </c>
      <c r="OY274" t="s">
        <v>81</v>
      </c>
      <c r="OZ274" t="s">
        <v>81</v>
      </c>
      <c r="PA274" t="s">
        <v>81</v>
      </c>
      <c r="PB274" t="s">
        <v>81</v>
      </c>
      <c r="PC274" t="s">
        <v>81</v>
      </c>
      <c r="PD274" t="s">
        <v>81</v>
      </c>
    </row>
    <row r="275" spans="1:420" x14ac:dyDescent="0.35">
      <c r="A275" s="20">
        <v>4011002</v>
      </c>
      <c r="B275" s="20">
        <v>4</v>
      </c>
      <c r="C275" s="20">
        <v>1</v>
      </c>
      <c r="D275" s="20">
        <v>10</v>
      </c>
      <c r="E275" s="20" t="s">
        <v>2475</v>
      </c>
      <c r="F275" s="20">
        <v>7</v>
      </c>
      <c r="G275" s="20">
        <v>1</v>
      </c>
      <c r="H275" s="20">
        <v>1</v>
      </c>
      <c r="I275" s="20">
        <v>6000</v>
      </c>
      <c r="J275" t="s">
        <v>81</v>
      </c>
      <c r="K275" t="s">
        <v>81</v>
      </c>
      <c r="L275" s="20">
        <v>1500</v>
      </c>
      <c r="M275" s="20">
        <v>3</v>
      </c>
      <c r="N275" s="20">
        <v>1</v>
      </c>
      <c r="O275" s="20">
        <v>1</v>
      </c>
      <c r="P275" s="20">
        <v>4</v>
      </c>
      <c r="Q275" t="s">
        <v>81</v>
      </c>
      <c r="R275" s="20">
        <v>0.312</v>
      </c>
      <c r="S275" s="20">
        <v>48000</v>
      </c>
      <c r="T275" s="20">
        <v>13</v>
      </c>
      <c r="U275" s="20">
        <v>1</v>
      </c>
      <c r="V275" s="20">
        <v>1</v>
      </c>
      <c r="W275" s="20">
        <v>40</v>
      </c>
      <c r="X275" s="20">
        <v>5</v>
      </c>
      <c r="Y275" s="20">
        <v>2</v>
      </c>
      <c r="Z275" s="20">
        <v>11000</v>
      </c>
      <c r="AA275" s="20">
        <v>4</v>
      </c>
      <c r="AB275" s="20">
        <v>1</v>
      </c>
      <c r="AC275" s="20">
        <v>1</v>
      </c>
      <c r="AD275" s="20">
        <v>10</v>
      </c>
      <c r="AE275" t="s">
        <v>81</v>
      </c>
      <c r="AF275" s="20">
        <v>0.37</v>
      </c>
      <c r="AG275" s="20">
        <v>15000</v>
      </c>
      <c r="AH275" s="20">
        <v>16</v>
      </c>
      <c r="AI275" s="20">
        <v>1</v>
      </c>
      <c r="AJ275" s="20">
        <v>1</v>
      </c>
      <c r="AK275" s="20">
        <v>200</v>
      </c>
      <c r="AL275" s="20">
        <v>10</v>
      </c>
      <c r="AM275" s="20">
        <v>1</v>
      </c>
      <c r="AN275" s="20">
        <v>300</v>
      </c>
      <c r="AO275" t="s">
        <v>81</v>
      </c>
      <c r="AP275" t="s">
        <v>81</v>
      </c>
      <c r="AQ275" t="s">
        <v>81</v>
      </c>
      <c r="AR275" t="s">
        <v>81</v>
      </c>
      <c r="AS275" t="s">
        <v>81</v>
      </c>
      <c r="AT275" t="s">
        <v>81</v>
      </c>
      <c r="AU275" t="s">
        <v>81</v>
      </c>
      <c r="AV275">
        <v>5</v>
      </c>
      <c r="AW275">
        <v>35000</v>
      </c>
      <c r="AX275">
        <v>150000</v>
      </c>
      <c r="AY275">
        <v>70000</v>
      </c>
      <c r="AZ275" t="s">
        <v>81</v>
      </c>
      <c r="BA275" t="s">
        <v>81</v>
      </c>
      <c r="BB275">
        <v>70000</v>
      </c>
      <c r="BC275" t="s">
        <v>81</v>
      </c>
      <c r="BD275" t="s">
        <v>81</v>
      </c>
      <c r="BE275" t="s">
        <v>81</v>
      </c>
      <c r="BF275">
        <v>70000</v>
      </c>
      <c r="BG275" t="s">
        <v>81</v>
      </c>
      <c r="BH275" t="s">
        <v>81</v>
      </c>
      <c r="BI275" t="s">
        <v>81</v>
      </c>
      <c r="BJ275">
        <v>70000</v>
      </c>
      <c r="BK275" t="s">
        <v>81</v>
      </c>
      <c r="BL275" t="s">
        <v>81</v>
      </c>
      <c r="BM275" t="s">
        <v>81</v>
      </c>
      <c r="BN275">
        <v>120000</v>
      </c>
      <c r="BO275">
        <v>70000</v>
      </c>
      <c r="BP275" t="s">
        <v>81</v>
      </c>
      <c r="BQ275" t="s">
        <v>81</v>
      </c>
      <c r="BR275" t="s">
        <v>81</v>
      </c>
      <c r="BS275" t="s">
        <v>81</v>
      </c>
      <c r="BT275" t="s">
        <v>81</v>
      </c>
      <c r="BU275">
        <v>1</v>
      </c>
      <c r="BV275" t="s">
        <v>81</v>
      </c>
      <c r="BW275">
        <v>2</v>
      </c>
      <c r="BX275" t="s">
        <v>81</v>
      </c>
      <c r="BY275">
        <v>1</v>
      </c>
      <c r="BZ275" t="s">
        <v>81</v>
      </c>
      <c r="CA275" t="s">
        <v>81</v>
      </c>
      <c r="CB275" t="s">
        <v>81</v>
      </c>
      <c r="CC275" t="s">
        <v>81</v>
      </c>
      <c r="CD275" t="s">
        <v>81</v>
      </c>
      <c r="CE275" t="s">
        <v>81</v>
      </c>
      <c r="CF275" t="s">
        <v>81</v>
      </c>
      <c r="CG275" t="s">
        <v>81</v>
      </c>
      <c r="CH275" t="s">
        <v>81</v>
      </c>
      <c r="CI275" t="s">
        <v>81</v>
      </c>
      <c r="CJ275">
        <v>1</v>
      </c>
      <c r="CK275">
        <v>1</v>
      </c>
      <c r="CL275" t="s">
        <v>81</v>
      </c>
      <c r="CM275">
        <v>2</v>
      </c>
      <c r="CN275">
        <v>1</v>
      </c>
      <c r="CO275">
        <v>1</v>
      </c>
      <c r="CP275" t="s">
        <v>81</v>
      </c>
      <c r="CQ275" t="s">
        <v>81</v>
      </c>
      <c r="CR275" t="s">
        <v>81</v>
      </c>
      <c r="CS275">
        <v>1</v>
      </c>
      <c r="CT275">
        <v>1</v>
      </c>
      <c r="CU275">
        <v>1</v>
      </c>
      <c r="CV275" t="s">
        <v>81</v>
      </c>
      <c r="CW275">
        <v>4</v>
      </c>
      <c r="CX275">
        <v>1</v>
      </c>
      <c r="CY275" t="s">
        <v>81</v>
      </c>
      <c r="CZ275" t="s">
        <v>81</v>
      </c>
      <c r="DA275" t="s">
        <v>81</v>
      </c>
      <c r="DB275" t="s">
        <v>81</v>
      </c>
      <c r="DC275" t="s">
        <v>81</v>
      </c>
      <c r="DD275">
        <v>1</v>
      </c>
      <c r="DE275">
        <v>1</v>
      </c>
      <c r="DF275" t="s">
        <v>81</v>
      </c>
      <c r="DG275">
        <v>4</v>
      </c>
      <c r="DH275">
        <v>1</v>
      </c>
      <c r="DI275" t="s">
        <v>81</v>
      </c>
      <c r="DJ275" t="s">
        <v>81</v>
      </c>
      <c r="DK275" t="s">
        <v>81</v>
      </c>
      <c r="DL275" t="s">
        <v>81</v>
      </c>
      <c r="DM275" t="s">
        <v>81</v>
      </c>
      <c r="DN275">
        <v>1</v>
      </c>
      <c r="DO275" t="s">
        <v>81</v>
      </c>
      <c r="DP275" t="s">
        <v>81</v>
      </c>
      <c r="DQ275" t="s">
        <v>81</v>
      </c>
      <c r="DR275">
        <v>1</v>
      </c>
      <c r="DS275" t="s">
        <v>81</v>
      </c>
      <c r="DT275" t="s">
        <v>81</v>
      </c>
      <c r="DU275" t="s">
        <v>81</v>
      </c>
      <c r="DV275" t="s">
        <v>81</v>
      </c>
      <c r="DW275" t="s">
        <v>81</v>
      </c>
      <c r="DX275">
        <v>1</v>
      </c>
      <c r="DY275" t="s">
        <v>81</v>
      </c>
      <c r="DZ275" t="s">
        <v>81</v>
      </c>
      <c r="EA275" t="s">
        <v>81</v>
      </c>
      <c r="EB275">
        <v>1</v>
      </c>
      <c r="EC275" t="s">
        <v>81</v>
      </c>
      <c r="ED275" t="s">
        <v>81</v>
      </c>
      <c r="EE275" t="s">
        <v>81</v>
      </c>
      <c r="EF275" t="s">
        <v>81</v>
      </c>
      <c r="EG275" t="s">
        <v>81</v>
      </c>
      <c r="EH275" t="s">
        <v>81</v>
      </c>
      <c r="EI275" t="s">
        <v>81</v>
      </c>
      <c r="EJ275" t="s">
        <v>81</v>
      </c>
      <c r="EK275" t="s">
        <v>81</v>
      </c>
      <c r="EL275" t="s">
        <v>81</v>
      </c>
      <c r="EM275">
        <v>1</v>
      </c>
      <c r="EN275">
        <v>1</v>
      </c>
      <c r="EO275" t="s">
        <v>81</v>
      </c>
      <c r="EP275" t="s">
        <v>81</v>
      </c>
      <c r="EQ275">
        <v>1</v>
      </c>
      <c r="ER275">
        <v>1</v>
      </c>
      <c r="ES275" t="s">
        <v>81</v>
      </c>
      <c r="ET275" t="s">
        <v>81</v>
      </c>
      <c r="EU275" t="s">
        <v>81</v>
      </c>
      <c r="EV275">
        <v>1</v>
      </c>
      <c r="EW275">
        <v>1</v>
      </c>
      <c r="EX275">
        <v>1</v>
      </c>
      <c r="EY275" t="s">
        <v>81</v>
      </c>
      <c r="EZ275">
        <v>4</v>
      </c>
      <c r="FA275">
        <v>1</v>
      </c>
      <c r="FB275" t="s">
        <v>81</v>
      </c>
      <c r="FC275" t="s">
        <v>81</v>
      </c>
      <c r="FD275" t="s">
        <v>81</v>
      </c>
      <c r="FE275" t="s">
        <v>81</v>
      </c>
      <c r="FF275" t="s">
        <v>81</v>
      </c>
      <c r="FG275">
        <v>1</v>
      </c>
      <c r="FH275">
        <v>1</v>
      </c>
      <c r="FI275" t="s">
        <v>81</v>
      </c>
      <c r="FJ275">
        <v>4</v>
      </c>
      <c r="FK275">
        <v>1</v>
      </c>
      <c r="FL275">
        <v>1</v>
      </c>
      <c r="FM275">
        <v>1</v>
      </c>
      <c r="FN275" t="s">
        <v>81</v>
      </c>
      <c r="FO275" t="s">
        <v>81</v>
      </c>
      <c r="FP275">
        <v>1</v>
      </c>
      <c r="FQ275">
        <v>1</v>
      </c>
      <c r="FR275" t="s">
        <v>81</v>
      </c>
      <c r="FS275" t="s">
        <v>81</v>
      </c>
      <c r="FT275" t="s">
        <v>81</v>
      </c>
      <c r="FU275">
        <v>1</v>
      </c>
      <c r="FV275" t="s">
        <v>81</v>
      </c>
      <c r="FW275" t="s">
        <v>81</v>
      </c>
      <c r="FX275" t="s">
        <v>81</v>
      </c>
      <c r="FY275" t="s">
        <v>81</v>
      </c>
      <c r="FZ275" t="s">
        <v>81</v>
      </c>
      <c r="GA275">
        <v>1</v>
      </c>
      <c r="GB275" t="s">
        <v>81</v>
      </c>
      <c r="GC275" t="s">
        <v>81</v>
      </c>
      <c r="GD275" t="s">
        <v>81</v>
      </c>
      <c r="GE275">
        <v>1</v>
      </c>
      <c r="GF275" t="s">
        <v>81</v>
      </c>
      <c r="GG275" t="s">
        <v>81</v>
      </c>
      <c r="GH275" t="s">
        <v>81</v>
      </c>
      <c r="GI275" t="s">
        <v>81</v>
      </c>
      <c r="GJ275" t="s">
        <v>81</v>
      </c>
      <c r="GK275" t="s">
        <v>81</v>
      </c>
      <c r="GL275" t="s">
        <v>81</v>
      </c>
      <c r="GM275" t="s">
        <v>81</v>
      </c>
      <c r="GN275" t="s">
        <v>81</v>
      </c>
      <c r="GO275" t="s">
        <v>81</v>
      </c>
      <c r="GP275">
        <v>1</v>
      </c>
      <c r="GQ275">
        <v>1</v>
      </c>
      <c r="GR275" t="s">
        <v>81</v>
      </c>
      <c r="GS275" t="s">
        <v>81</v>
      </c>
      <c r="GT275">
        <v>1</v>
      </c>
      <c r="GU275">
        <v>1</v>
      </c>
      <c r="GV275" t="s">
        <v>81</v>
      </c>
      <c r="GW275" t="s">
        <v>81</v>
      </c>
      <c r="GX275" t="s">
        <v>81</v>
      </c>
      <c r="GY275">
        <v>1</v>
      </c>
      <c r="GZ275">
        <v>1</v>
      </c>
      <c r="HA275">
        <v>1</v>
      </c>
      <c r="HB275" t="s">
        <v>81</v>
      </c>
      <c r="HC275">
        <v>4</v>
      </c>
      <c r="HD275">
        <v>1</v>
      </c>
      <c r="HE275" t="s">
        <v>81</v>
      </c>
      <c r="HF275" t="s">
        <v>81</v>
      </c>
      <c r="HG275" t="s">
        <v>81</v>
      </c>
      <c r="HH275" t="s">
        <v>81</v>
      </c>
      <c r="HI275" t="s">
        <v>81</v>
      </c>
      <c r="HJ275">
        <v>1</v>
      </c>
      <c r="HK275">
        <v>1</v>
      </c>
      <c r="HL275" t="s">
        <v>81</v>
      </c>
      <c r="HM275">
        <v>4</v>
      </c>
      <c r="HN275">
        <v>1</v>
      </c>
      <c r="HO275" t="s">
        <v>81</v>
      </c>
      <c r="HP275" t="s">
        <v>81</v>
      </c>
      <c r="HQ275" t="s">
        <v>81</v>
      </c>
      <c r="HR275" t="s">
        <v>81</v>
      </c>
      <c r="HS275" t="s">
        <v>81</v>
      </c>
      <c r="HT275">
        <v>1</v>
      </c>
      <c r="HU275" t="s">
        <v>81</v>
      </c>
      <c r="HV275" t="s">
        <v>81</v>
      </c>
      <c r="HW275" t="s">
        <v>81</v>
      </c>
      <c r="HX275">
        <v>1</v>
      </c>
      <c r="HY275" t="s">
        <v>81</v>
      </c>
      <c r="HZ275" t="s">
        <v>81</v>
      </c>
      <c r="IA275" t="s">
        <v>81</v>
      </c>
      <c r="IB275" t="s">
        <v>81</v>
      </c>
      <c r="IC275" t="s">
        <v>81</v>
      </c>
      <c r="ID275">
        <v>1</v>
      </c>
      <c r="IE275" t="s">
        <v>81</v>
      </c>
      <c r="IF275" t="s">
        <v>81</v>
      </c>
      <c r="IG275" t="s">
        <v>81</v>
      </c>
      <c r="IH275">
        <v>1</v>
      </c>
      <c r="II275" t="s">
        <v>81</v>
      </c>
      <c r="IJ275" t="s">
        <v>81</v>
      </c>
      <c r="IK275" t="s">
        <v>81</v>
      </c>
      <c r="IL275" t="s">
        <v>81</v>
      </c>
      <c r="IM275" t="s">
        <v>81</v>
      </c>
      <c r="IN275" t="s">
        <v>81</v>
      </c>
      <c r="IO275" t="s">
        <v>81</v>
      </c>
      <c r="IP275" t="s">
        <v>81</v>
      </c>
      <c r="IQ275" t="s">
        <v>81</v>
      </c>
      <c r="IR275" t="s">
        <v>81</v>
      </c>
      <c r="IS275">
        <v>1</v>
      </c>
      <c r="IT275" t="s">
        <v>81</v>
      </c>
      <c r="IU275" t="s">
        <v>81</v>
      </c>
      <c r="IV275" t="s">
        <v>81</v>
      </c>
      <c r="IW275">
        <v>1</v>
      </c>
      <c r="IX275">
        <v>1</v>
      </c>
      <c r="IY275" t="s">
        <v>81</v>
      </c>
      <c r="IZ275" t="s">
        <v>81</v>
      </c>
      <c r="JA275" t="s">
        <v>81</v>
      </c>
      <c r="JB275">
        <v>1</v>
      </c>
      <c r="JC275">
        <v>1</v>
      </c>
      <c r="JD275" t="s">
        <v>81</v>
      </c>
      <c r="JE275" t="s">
        <v>81</v>
      </c>
      <c r="JF275" t="s">
        <v>81</v>
      </c>
      <c r="JG275">
        <v>1</v>
      </c>
      <c r="JH275" t="s">
        <v>81</v>
      </c>
      <c r="JI275" t="s">
        <v>81</v>
      </c>
      <c r="JJ275" t="s">
        <v>81</v>
      </c>
      <c r="JK275" t="s">
        <v>81</v>
      </c>
      <c r="JL275" t="s">
        <v>81</v>
      </c>
      <c r="JM275">
        <v>1</v>
      </c>
      <c r="JN275" t="s">
        <v>81</v>
      </c>
      <c r="JO275">
        <v>1</v>
      </c>
      <c r="JP275" t="s">
        <v>81</v>
      </c>
      <c r="JQ275">
        <v>1</v>
      </c>
      <c r="JR275">
        <v>1</v>
      </c>
      <c r="JS275">
        <v>1</v>
      </c>
      <c r="JT275">
        <v>1</v>
      </c>
      <c r="JU275">
        <v>3</v>
      </c>
      <c r="JV275">
        <v>1</v>
      </c>
      <c r="JW275">
        <v>1</v>
      </c>
      <c r="JX275" t="s">
        <v>81</v>
      </c>
      <c r="JY275" t="s">
        <v>81</v>
      </c>
      <c r="JZ275" t="s">
        <v>81</v>
      </c>
      <c r="KA275">
        <v>1</v>
      </c>
      <c r="KB275" t="s">
        <v>81</v>
      </c>
      <c r="KC275" t="s">
        <v>81</v>
      </c>
      <c r="KD275" t="s">
        <v>81</v>
      </c>
      <c r="KE275" t="s">
        <v>81</v>
      </c>
      <c r="KF275" t="s">
        <v>81</v>
      </c>
      <c r="KG275">
        <v>1</v>
      </c>
      <c r="KH275" t="s">
        <v>81</v>
      </c>
      <c r="KI275" t="s">
        <v>81</v>
      </c>
      <c r="KJ275" t="s">
        <v>81</v>
      </c>
      <c r="KK275">
        <v>1</v>
      </c>
      <c r="KL275" t="s">
        <v>81</v>
      </c>
      <c r="KM275" t="s">
        <v>81</v>
      </c>
      <c r="KN275" t="s">
        <v>81</v>
      </c>
      <c r="KO275" t="s">
        <v>81</v>
      </c>
      <c r="KP275" t="s">
        <v>81</v>
      </c>
      <c r="KQ275" t="s">
        <v>81</v>
      </c>
      <c r="KR275" t="s">
        <v>81</v>
      </c>
      <c r="KS275" t="s">
        <v>81</v>
      </c>
      <c r="KT275" t="s">
        <v>81</v>
      </c>
      <c r="KU275" t="s">
        <v>81</v>
      </c>
      <c r="KV275">
        <v>1</v>
      </c>
      <c r="KW275">
        <v>1</v>
      </c>
      <c r="KX275">
        <v>2</v>
      </c>
      <c r="KY275">
        <v>6</v>
      </c>
      <c r="KZ275">
        <v>1</v>
      </c>
      <c r="LA275">
        <v>1</v>
      </c>
      <c r="LB275" t="s">
        <v>81</v>
      </c>
      <c r="LC275" t="s">
        <v>81</v>
      </c>
      <c r="LD275" t="s">
        <v>81</v>
      </c>
      <c r="LE275">
        <v>1</v>
      </c>
      <c r="LF275">
        <v>1</v>
      </c>
      <c r="LG275">
        <v>1</v>
      </c>
      <c r="LH275">
        <v>4</v>
      </c>
      <c r="LI275">
        <v>8</v>
      </c>
      <c r="LJ275">
        <v>1</v>
      </c>
      <c r="LK275" t="s">
        <v>81</v>
      </c>
      <c r="LL275" t="s">
        <v>81</v>
      </c>
      <c r="LM275" t="s">
        <v>81</v>
      </c>
      <c r="LN275" t="s">
        <v>81</v>
      </c>
      <c r="LO275" t="s">
        <v>81</v>
      </c>
      <c r="LP275">
        <v>1</v>
      </c>
      <c r="LQ275">
        <v>1</v>
      </c>
      <c r="LR275" t="s">
        <v>81</v>
      </c>
      <c r="LS275">
        <v>2</v>
      </c>
      <c r="LT275">
        <v>1</v>
      </c>
      <c r="LU275" t="s">
        <v>81</v>
      </c>
      <c r="LV275" t="s">
        <v>81</v>
      </c>
      <c r="LW275" t="s">
        <v>81</v>
      </c>
      <c r="LX275" t="s">
        <v>81</v>
      </c>
      <c r="LY275" t="s">
        <v>81</v>
      </c>
      <c r="LZ275">
        <v>1</v>
      </c>
      <c r="MA275" t="s">
        <v>81</v>
      </c>
      <c r="MB275" t="s">
        <v>81</v>
      </c>
      <c r="MC275" t="s">
        <v>81</v>
      </c>
      <c r="MD275">
        <v>1</v>
      </c>
      <c r="ME275" t="s">
        <v>81</v>
      </c>
      <c r="MF275" t="s">
        <v>81</v>
      </c>
      <c r="MG275" t="s">
        <v>81</v>
      </c>
      <c r="MH275" t="s">
        <v>81</v>
      </c>
      <c r="MI275" t="s">
        <v>81</v>
      </c>
      <c r="MJ275" t="s">
        <v>81</v>
      </c>
      <c r="MK275" t="s">
        <v>81</v>
      </c>
      <c r="ML275" t="s">
        <v>81</v>
      </c>
      <c r="MM275" t="s">
        <v>81</v>
      </c>
      <c r="MN275" t="s">
        <v>81</v>
      </c>
      <c r="MO275" t="s">
        <v>81</v>
      </c>
      <c r="MP275" t="s">
        <v>81</v>
      </c>
      <c r="MQ275" t="s">
        <v>81</v>
      </c>
      <c r="MR275" t="s">
        <v>81</v>
      </c>
      <c r="MS275" t="s">
        <v>81</v>
      </c>
      <c r="MT275" t="s">
        <v>81</v>
      </c>
      <c r="MU275" t="s">
        <v>81</v>
      </c>
      <c r="MV275" t="s">
        <v>81</v>
      </c>
      <c r="MW275" t="s">
        <v>81</v>
      </c>
      <c r="MX275" t="s">
        <v>81</v>
      </c>
      <c r="MY275" t="s">
        <v>81</v>
      </c>
      <c r="MZ275" t="s">
        <v>81</v>
      </c>
      <c r="NA275" t="s">
        <v>81</v>
      </c>
      <c r="NB275" t="s">
        <v>81</v>
      </c>
      <c r="NC275" t="s">
        <v>81</v>
      </c>
      <c r="ND275" t="s">
        <v>81</v>
      </c>
      <c r="NE275" t="s">
        <v>81</v>
      </c>
      <c r="NF275" t="s">
        <v>81</v>
      </c>
      <c r="NG275" t="s">
        <v>81</v>
      </c>
      <c r="NH275" t="s">
        <v>81</v>
      </c>
      <c r="NI275" t="s">
        <v>81</v>
      </c>
      <c r="NJ275" t="s">
        <v>81</v>
      </c>
      <c r="NK275" t="s">
        <v>81</v>
      </c>
      <c r="NL275" t="s">
        <v>81</v>
      </c>
      <c r="NM275" t="s">
        <v>81</v>
      </c>
      <c r="NN275" t="s">
        <v>81</v>
      </c>
      <c r="NO275" t="s">
        <v>81</v>
      </c>
      <c r="NP275" t="s">
        <v>81</v>
      </c>
      <c r="NQ275" t="s">
        <v>81</v>
      </c>
      <c r="NR275" t="s">
        <v>81</v>
      </c>
      <c r="NS275" t="s">
        <v>81</v>
      </c>
      <c r="NT275" t="s">
        <v>81</v>
      </c>
      <c r="NU275" t="s">
        <v>81</v>
      </c>
      <c r="NV275" t="s">
        <v>81</v>
      </c>
      <c r="NW275" t="s">
        <v>81</v>
      </c>
      <c r="NX275" t="s">
        <v>81</v>
      </c>
      <c r="NY275" t="s">
        <v>81</v>
      </c>
      <c r="NZ275" t="s">
        <v>81</v>
      </c>
      <c r="OA275" t="s">
        <v>81</v>
      </c>
      <c r="OB275" t="s">
        <v>81</v>
      </c>
      <c r="OC275" t="s">
        <v>81</v>
      </c>
      <c r="OD275" t="s">
        <v>81</v>
      </c>
      <c r="OE275" t="s">
        <v>81</v>
      </c>
      <c r="OF275" t="s">
        <v>81</v>
      </c>
      <c r="OG275" t="s">
        <v>81</v>
      </c>
      <c r="OH275" t="s">
        <v>81</v>
      </c>
      <c r="OI275" t="s">
        <v>81</v>
      </c>
      <c r="OJ275" t="s">
        <v>81</v>
      </c>
      <c r="OK275" t="s">
        <v>81</v>
      </c>
      <c r="OL275" t="s">
        <v>81</v>
      </c>
      <c r="OM275">
        <v>1</v>
      </c>
      <c r="ON275">
        <v>2</v>
      </c>
      <c r="OO275">
        <v>1</v>
      </c>
      <c r="OP275">
        <v>0</v>
      </c>
      <c r="OQ275" t="s">
        <v>81</v>
      </c>
      <c r="OR275" t="s">
        <v>81</v>
      </c>
      <c r="OS275">
        <v>0</v>
      </c>
      <c r="OT275" t="s">
        <v>81</v>
      </c>
      <c r="OU275" t="s">
        <v>81</v>
      </c>
      <c r="OV275">
        <v>0</v>
      </c>
      <c r="OW275" t="s">
        <v>81</v>
      </c>
      <c r="OX275" t="s">
        <v>81</v>
      </c>
      <c r="OY275">
        <v>0</v>
      </c>
      <c r="OZ275" t="s">
        <v>81</v>
      </c>
      <c r="PA275" t="s">
        <v>81</v>
      </c>
      <c r="PB275" t="s">
        <v>81</v>
      </c>
      <c r="PC275" t="s">
        <v>81</v>
      </c>
      <c r="PD275" t="s">
        <v>81</v>
      </c>
    </row>
    <row r="276" spans="1:420" x14ac:dyDescent="0.35">
      <c r="A276" s="108">
        <v>4011003</v>
      </c>
      <c r="B276" s="108">
        <v>4</v>
      </c>
      <c r="C276" s="108">
        <v>1</v>
      </c>
      <c r="D276" s="108">
        <v>10</v>
      </c>
      <c r="E276" s="108" t="s">
        <v>2480</v>
      </c>
      <c r="F276" s="20">
        <v>4</v>
      </c>
      <c r="G276" s="20">
        <v>5</v>
      </c>
      <c r="H276" s="20">
        <v>5</v>
      </c>
      <c r="I276" s="20">
        <v>4</v>
      </c>
      <c r="J276" t="s">
        <v>81</v>
      </c>
      <c r="K276" t="s">
        <v>81</v>
      </c>
      <c r="L276" s="20">
        <v>7000</v>
      </c>
      <c r="M276" s="20">
        <v>13</v>
      </c>
      <c r="N276" s="20">
        <v>0.5</v>
      </c>
      <c r="O276" s="20">
        <v>0.5</v>
      </c>
      <c r="P276" s="20">
        <v>3</v>
      </c>
      <c r="Q276">
        <v>12.5</v>
      </c>
      <c r="R276" s="20">
        <v>2.5</v>
      </c>
      <c r="S276" s="70" t="s">
        <v>81</v>
      </c>
      <c r="T276" s="20">
        <v>17</v>
      </c>
      <c r="U276" s="20">
        <v>0.5</v>
      </c>
      <c r="V276" s="20">
        <v>0.5</v>
      </c>
      <c r="W276" s="20">
        <v>40</v>
      </c>
      <c r="X276" t="s">
        <v>81</v>
      </c>
      <c r="Y276" t="s">
        <v>81</v>
      </c>
      <c r="Z276" s="20">
        <v>1200</v>
      </c>
      <c r="AA276" s="20">
        <v>7</v>
      </c>
      <c r="AB276" s="20">
        <v>1.5</v>
      </c>
      <c r="AC276" s="20">
        <v>1.5</v>
      </c>
      <c r="AD276" s="20">
        <v>400</v>
      </c>
      <c r="AE276" t="s">
        <v>81</v>
      </c>
      <c r="AF276" t="s">
        <v>81</v>
      </c>
      <c r="AG276" s="20">
        <v>1000</v>
      </c>
      <c r="AH276" s="20">
        <v>3</v>
      </c>
      <c r="AI276" s="20">
        <v>2</v>
      </c>
      <c r="AJ276" s="20">
        <v>2</v>
      </c>
      <c r="AK276" s="20">
        <v>3.5</v>
      </c>
      <c r="AL276" s="20">
        <v>7</v>
      </c>
      <c r="AM276" t="s">
        <v>81</v>
      </c>
      <c r="AN276" t="s">
        <v>81</v>
      </c>
      <c r="AO276" t="s">
        <v>81</v>
      </c>
      <c r="AP276" t="s">
        <v>81</v>
      </c>
      <c r="AQ276" t="s">
        <v>81</v>
      </c>
      <c r="AR276" t="s">
        <v>81</v>
      </c>
      <c r="AS276" t="s">
        <v>81</v>
      </c>
      <c r="AT276" t="s">
        <v>81</v>
      </c>
      <c r="AU276" t="s">
        <v>81</v>
      </c>
      <c r="AV276">
        <v>5</v>
      </c>
      <c r="AW276" t="s">
        <v>81</v>
      </c>
      <c r="AX276" t="s">
        <v>81</v>
      </c>
      <c r="AY276" t="s">
        <v>81</v>
      </c>
      <c r="AZ276" t="s">
        <v>81</v>
      </c>
      <c r="BA276" t="s">
        <v>81</v>
      </c>
      <c r="BB276" t="s">
        <v>81</v>
      </c>
      <c r="BC276" t="s">
        <v>81</v>
      </c>
      <c r="BD276" t="s">
        <v>81</v>
      </c>
      <c r="BE276" t="s">
        <v>81</v>
      </c>
      <c r="BF276" t="s">
        <v>81</v>
      </c>
      <c r="BG276" t="s">
        <v>81</v>
      </c>
      <c r="BH276" t="s">
        <v>81</v>
      </c>
      <c r="BI276">
        <v>60000</v>
      </c>
      <c r="BJ276" t="s">
        <v>81</v>
      </c>
      <c r="BK276" t="s">
        <v>81</v>
      </c>
      <c r="BL276" t="s">
        <v>81</v>
      </c>
      <c r="BM276" t="s">
        <v>81</v>
      </c>
      <c r="BN276" t="s">
        <v>81</v>
      </c>
      <c r="BO276" t="s">
        <v>81</v>
      </c>
      <c r="BP276" t="s">
        <v>81</v>
      </c>
      <c r="BQ276" t="s">
        <v>81</v>
      </c>
      <c r="BR276" t="s">
        <v>81</v>
      </c>
      <c r="BS276" t="s">
        <v>81</v>
      </c>
      <c r="BT276" t="s">
        <v>81</v>
      </c>
      <c r="BU276">
        <v>1</v>
      </c>
      <c r="BV276" t="s">
        <v>81</v>
      </c>
      <c r="BW276" t="s">
        <v>81</v>
      </c>
      <c r="BX276">
        <v>2</v>
      </c>
      <c r="BY276">
        <v>1</v>
      </c>
      <c r="BZ276" t="s">
        <v>81</v>
      </c>
      <c r="CA276" t="s">
        <v>81</v>
      </c>
      <c r="CB276" t="s">
        <v>81</v>
      </c>
      <c r="CC276" t="s">
        <v>81</v>
      </c>
      <c r="CD276" t="s">
        <v>81</v>
      </c>
      <c r="CE276" t="s">
        <v>81</v>
      </c>
      <c r="CF276" t="s">
        <v>81</v>
      </c>
      <c r="CG276" t="s">
        <v>81</v>
      </c>
      <c r="CH276" t="s">
        <v>81</v>
      </c>
      <c r="CI276" t="s">
        <v>81</v>
      </c>
      <c r="CJ276">
        <v>1</v>
      </c>
      <c r="CK276" t="s">
        <v>81</v>
      </c>
      <c r="CL276">
        <v>2</v>
      </c>
      <c r="CM276" t="s">
        <v>81</v>
      </c>
      <c r="CN276">
        <v>1</v>
      </c>
      <c r="CO276" t="s">
        <v>81</v>
      </c>
      <c r="CP276" t="s">
        <v>81</v>
      </c>
      <c r="CQ276" t="s">
        <v>81</v>
      </c>
      <c r="CR276" t="s">
        <v>81</v>
      </c>
      <c r="CS276" t="s">
        <v>81</v>
      </c>
      <c r="CT276">
        <v>1</v>
      </c>
      <c r="CU276" t="s">
        <v>81</v>
      </c>
      <c r="CV276" t="s">
        <v>81</v>
      </c>
      <c r="CW276">
        <v>8</v>
      </c>
      <c r="CX276">
        <v>1</v>
      </c>
      <c r="CY276" t="s">
        <v>81</v>
      </c>
      <c r="CZ276" t="s">
        <v>81</v>
      </c>
      <c r="DA276" t="s">
        <v>81</v>
      </c>
      <c r="DB276" t="s">
        <v>81</v>
      </c>
      <c r="DC276" t="s">
        <v>81</v>
      </c>
      <c r="DD276">
        <v>1</v>
      </c>
      <c r="DE276" t="s">
        <v>81</v>
      </c>
      <c r="DF276">
        <v>3</v>
      </c>
      <c r="DG276" t="s">
        <v>81</v>
      </c>
      <c r="DH276">
        <v>1</v>
      </c>
      <c r="DI276">
        <v>1</v>
      </c>
      <c r="DJ276" t="s">
        <v>81</v>
      </c>
      <c r="DK276">
        <v>4</v>
      </c>
      <c r="DL276">
        <v>5</v>
      </c>
      <c r="DM276">
        <v>1</v>
      </c>
      <c r="DN276">
        <v>1</v>
      </c>
      <c r="DO276" t="s">
        <v>81</v>
      </c>
      <c r="DP276" t="s">
        <v>81</v>
      </c>
      <c r="DQ276" t="s">
        <v>81</v>
      </c>
      <c r="DR276">
        <v>1</v>
      </c>
      <c r="DS276" t="s">
        <v>81</v>
      </c>
      <c r="DT276" t="s">
        <v>81</v>
      </c>
      <c r="DU276" t="s">
        <v>81</v>
      </c>
      <c r="DV276" t="s">
        <v>81</v>
      </c>
      <c r="DW276" t="s">
        <v>81</v>
      </c>
      <c r="DX276">
        <v>1</v>
      </c>
      <c r="DY276" t="s">
        <v>81</v>
      </c>
      <c r="DZ276" t="s">
        <v>81</v>
      </c>
      <c r="EA276">
        <v>2</v>
      </c>
      <c r="EB276">
        <v>1</v>
      </c>
      <c r="EC276" t="s">
        <v>81</v>
      </c>
      <c r="ED276" t="s">
        <v>81</v>
      </c>
      <c r="EE276" t="s">
        <v>81</v>
      </c>
      <c r="EF276" t="s">
        <v>81</v>
      </c>
      <c r="EG276" t="s">
        <v>81</v>
      </c>
      <c r="EH276" t="s">
        <v>81</v>
      </c>
      <c r="EI276" t="s">
        <v>81</v>
      </c>
      <c r="EJ276" t="s">
        <v>81</v>
      </c>
      <c r="EK276" t="s">
        <v>81</v>
      </c>
      <c r="EL276" t="s">
        <v>81</v>
      </c>
      <c r="EM276">
        <v>1</v>
      </c>
      <c r="EN276" t="s">
        <v>81</v>
      </c>
      <c r="EO276" t="s">
        <v>81</v>
      </c>
      <c r="EP276">
        <v>2</v>
      </c>
      <c r="EQ276">
        <v>1</v>
      </c>
      <c r="ER276" t="s">
        <v>81</v>
      </c>
      <c r="ES276" t="s">
        <v>81</v>
      </c>
      <c r="ET276" t="s">
        <v>81</v>
      </c>
      <c r="EU276" t="s">
        <v>81</v>
      </c>
      <c r="EV276" t="s">
        <v>81</v>
      </c>
      <c r="EW276">
        <v>1</v>
      </c>
      <c r="EX276" t="s">
        <v>81</v>
      </c>
      <c r="EY276" t="s">
        <v>81</v>
      </c>
      <c r="EZ276">
        <v>8</v>
      </c>
      <c r="FA276">
        <v>1</v>
      </c>
      <c r="FB276" t="s">
        <v>81</v>
      </c>
      <c r="FC276" t="s">
        <v>81</v>
      </c>
      <c r="FD276" t="s">
        <v>81</v>
      </c>
      <c r="FE276" t="s">
        <v>81</v>
      </c>
      <c r="FF276" t="s">
        <v>81</v>
      </c>
      <c r="FG276">
        <v>1</v>
      </c>
      <c r="FH276" t="s">
        <v>81</v>
      </c>
      <c r="FI276" t="s">
        <v>81</v>
      </c>
      <c r="FJ276">
        <v>3</v>
      </c>
      <c r="FK276">
        <v>1</v>
      </c>
      <c r="FL276">
        <v>1</v>
      </c>
      <c r="FM276" t="s">
        <v>81</v>
      </c>
      <c r="FN276">
        <v>4</v>
      </c>
      <c r="FO276">
        <v>5</v>
      </c>
      <c r="FP276">
        <v>1</v>
      </c>
      <c r="FQ276">
        <v>1</v>
      </c>
      <c r="FR276" t="s">
        <v>81</v>
      </c>
      <c r="FS276" t="s">
        <v>81</v>
      </c>
      <c r="FT276" t="s">
        <v>81</v>
      </c>
      <c r="FU276">
        <v>1</v>
      </c>
      <c r="FV276" t="s">
        <v>81</v>
      </c>
      <c r="FW276" t="s">
        <v>81</v>
      </c>
      <c r="FX276" t="s">
        <v>81</v>
      </c>
      <c r="FY276" t="s">
        <v>81</v>
      </c>
      <c r="FZ276" t="s">
        <v>81</v>
      </c>
      <c r="GA276">
        <v>1</v>
      </c>
      <c r="GB276" t="s">
        <v>81</v>
      </c>
      <c r="GC276" t="s">
        <v>81</v>
      </c>
      <c r="GD276">
        <v>2</v>
      </c>
      <c r="GE276">
        <v>1</v>
      </c>
      <c r="GF276" t="s">
        <v>81</v>
      </c>
      <c r="GG276" t="s">
        <v>81</v>
      </c>
      <c r="GH276" t="s">
        <v>81</v>
      </c>
      <c r="GI276" t="s">
        <v>81</v>
      </c>
      <c r="GJ276" t="s">
        <v>81</v>
      </c>
      <c r="GK276" t="s">
        <v>81</v>
      </c>
      <c r="GL276" t="s">
        <v>81</v>
      </c>
      <c r="GM276" t="s">
        <v>81</v>
      </c>
      <c r="GN276" t="s">
        <v>81</v>
      </c>
      <c r="GO276" t="s">
        <v>81</v>
      </c>
      <c r="GP276">
        <v>1</v>
      </c>
      <c r="GQ276" t="s">
        <v>81</v>
      </c>
      <c r="GR276" t="s">
        <v>81</v>
      </c>
      <c r="GS276">
        <v>2</v>
      </c>
      <c r="GT276">
        <v>1</v>
      </c>
      <c r="GU276" t="s">
        <v>81</v>
      </c>
      <c r="GV276" t="s">
        <v>81</v>
      </c>
      <c r="GW276" t="s">
        <v>81</v>
      </c>
      <c r="GX276" t="s">
        <v>81</v>
      </c>
      <c r="GY276" t="s">
        <v>81</v>
      </c>
      <c r="GZ276">
        <v>1</v>
      </c>
      <c r="HA276" t="s">
        <v>81</v>
      </c>
      <c r="HB276" t="s">
        <v>81</v>
      </c>
      <c r="HC276">
        <v>8</v>
      </c>
      <c r="HD276">
        <v>1</v>
      </c>
      <c r="HE276" t="s">
        <v>81</v>
      </c>
      <c r="HF276" t="s">
        <v>81</v>
      </c>
      <c r="HG276" t="s">
        <v>81</v>
      </c>
      <c r="HH276" t="s">
        <v>81</v>
      </c>
      <c r="HI276" t="s">
        <v>81</v>
      </c>
      <c r="HJ276">
        <v>1</v>
      </c>
      <c r="HK276" t="s">
        <v>81</v>
      </c>
      <c r="HL276" t="s">
        <v>81</v>
      </c>
      <c r="HM276">
        <v>3</v>
      </c>
      <c r="HN276">
        <v>1</v>
      </c>
      <c r="HO276">
        <v>1</v>
      </c>
      <c r="HP276" t="s">
        <v>81</v>
      </c>
      <c r="HQ276">
        <v>4</v>
      </c>
      <c r="HR276">
        <v>5</v>
      </c>
      <c r="HS276">
        <v>1</v>
      </c>
      <c r="HT276">
        <v>1</v>
      </c>
      <c r="HU276" t="s">
        <v>81</v>
      </c>
      <c r="HV276" t="s">
        <v>81</v>
      </c>
      <c r="HW276" t="s">
        <v>81</v>
      </c>
      <c r="HX276">
        <v>1</v>
      </c>
      <c r="HY276" t="s">
        <v>81</v>
      </c>
      <c r="HZ276" t="s">
        <v>81</v>
      </c>
      <c r="IA276" t="s">
        <v>81</v>
      </c>
      <c r="IB276" t="s">
        <v>81</v>
      </c>
      <c r="IC276" t="s">
        <v>81</v>
      </c>
      <c r="ID276">
        <v>1</v>
      </c>
      <c r="IE276" t="s">
        <v>81</v>
      </c>
      <c r="IF276" t="s">
        <v>81</v>
      </c>
      <c r="IG276">
        <v>2</v>
      </c>
      <c r="IH276">
        <v>1</v>
      </c>
      <c r="II276" t="s">
        <v>81</v>
      </c>
      <c r="IJ276" t="s">
        <v>81</v>
      </c>
      <c r="IK276" t="s">
        <v>81</v>
      </c>
      <c r="IL276" t="s">
        <v>81</v>
      </c>
      <c r="IM276" t="s">
        <v>81</v>
      </c>
      <c r="IN276" t="s">
        <v>81</v>
      </c>
      <c r="IO276" t="s">
        <v>81</v>
      </c>
      <c r="IP276" t="s">
        <v>81</v>
      </c>
      <c r="IQ276" t="s">
        <v>81</v>
      </c>
      <c r="IR276" t="s">
        <v>81</v>
      </c>
      <c r="IS276">
        <v>1</v>
      </c>
      <c r="IT276" t="s">
        <v>81</v>
      </c>
      <c r="IU276" t="s">
        <v>81</v>
      </c>
      <c r="IV276">
        <v>2</v>
      </c>
      <c r="IW276">
        <v>1</v>
      </c>
      <c r="IX276" t="s">
        <v>81</v>
      </c>
      <c r="IY276" t="s">
        <v>81</v>
      </c>
      <c r="IZ276" t="s">
        <v>81</v>
      </c>
      <c r="JA276" t="s">
        <v>81</v>
      </c>
      <c r="JB276" t="s">
        <v>81</v>
      </c>
      <c r="JC276">
        <v>1</v>
      </c>
      <c r="JD276" t="s">
        <v>81</v>
      </c>
      <c r="JE276" t="s">
        <v>81</v>
      </c>
      <c r="JF276">
        <v>8</v>
      </c>
      <c r="JG276">
        <v>1</v>
      </c>
      <c r="JH276" t="s">
        <v>81</v>
      </c>
      <c r="JI276" t="s">
        <v>81</v>
      </c>
      <c r="JJ276" t="s">
        <v>81</v>
      </c>
      <c r="JK276" t="s">
        <v>81</v>
      </c>
      <c r="JL276" t="s">
        <v>81</v>
      </c>
      <c r="JM276">
        <v>1</v>
      </c>
      <c r="JN276" t="s">
        <v>81</v>
      </c>
      <c r="JO276" t="s">
        <v>81</v>
      </c>
      <c r="JP276">
        <v>3</v>
      </c>
      <c r="JQ276">
        <v>6</v>
      </c>
      <c r="JR276">
        <v>1</v>
      </c>
      <c r="JS276" t="s">
        <v>81</v>
      </c>
      <c r="JT276">
        <v>4</v>
      </c>
      <c r="JU276">
        <v>5</v>
      </c>
      <c r="JV276">
        <v>1</v>
      </c>
      <c r="JW276">
        <v>1</v>
      </c>
      <c r="JX276" t="s">
        <v>81</v>
      </c>
      <c r="JY276" t="s">
        <v>81</v>
      </c>
      <c r="JZ276" t="s">
        <v>81</v>
      </c>
      <c r="KA276">
        <v>1</v>
      </c>
      <c r="KB276" t="s">
        <v>81</v>
      </c>
      <c r="KC276" t="s">
        <v>81</v>
      </c>
      <c r="KD276" t="s">
        <v>81</v>
      </c>
      <c r="KE276" t="s">
        <v>81</v>
      </c>
      <c r="KF276" t="s">
        <v>81</v>
      </c>
      <c r="KG276">
        <v>1</v>
      </c>
      <c r="KH276" t="s">
        <v>81</v>
      </c>
      <c r="KI276" t="s">
        <v>81</v>
      </c>
      <c r="KJ276">
        <v>2</v>
      </c>
      <c r="KK276">
        <v>1</v>
      </c>
      <c r="KL276" t="s">
        <v>81</v>
      </c>
      <c r="KM276" t="s">
        <v>81</v>
      </c>
      <c r="KN276" t="s">
        <v>81</v>
      </c>
      <c r="KO276" t="s">
        <v>81</v>
      </c>
      <c r="KP276" t="s">
        <v>81</v>
      </c>
      <c r="KQ276" t="s">
        <v>81</v>
      </c>
      <c r="KR276" t="s">
        <v>81</v>
      </c>
      <c r="KS276" t="s">
        <v>81</v>
      </c>
      <c r="KT276" t="s">
        <v>81</v>
      </c>
      <c r="KU276" t="s">
        <v>81</v>
      </c>
      <c r="KV276">
        <v>1</v>
      </c>
      <c r="KW276" t="s">
        <v>81</v>
      </c>
      <c r="KX276" t="s">
        <v>81</v>
      </c>
      <c r="KY276">
        <v>2</v>
      </c>
      <c r="KZ276">
        <v>1</v>
      </c>
      <c r="LA276" t="s">
        <v>81</v>
      </c>
      <c r="LB276" t="s">
        <v>81</v>
      </c>
      <c r="LC276" t="s">
        <v>81</v>
      </c>
      <c r="LD276" t="s">
        <v>81</v>
      </c>
      <c r="LE276" t="s">
        <v>81</v>
      </c>
      <c r="LF276">
        <v>1</v>
      </c>
      <c r="LG276" t="s">
        <v>81</v>
      </c>
      <c r="LH276" t="s">
        <v>81</v>
      </c>
      <c r="LI276">
        <v>8</v>
      </c>
      <c r="LJ276">
        <v>1</v>
      </c>
      <c r="LK276" t="s">
        <v>81</v>
      </c>
      <c r="LL276" t="s">
        <v>81</v>
      </c>
      <c r="LM276" t="s">
        <v>81</v>
      </c>
      <c r="LN276" t="s">
        <v>81</v>
      </c>
      <c r="LO276" t="s">
        <v>81</v>
      </c>
      <c r="LP276">
        <v>1</v>
      </c>
      <c r="LQ276" t="s">
        <v>81</v>
      </c>
      <c r="LR276" t="s">
        <v>81</v>
      </c>
      <c r="LS276">
        <v>3</v>
      </c>
      <c r="LT276">
        <v>4</v>
      </c>
      <c r="LU276">
        <v>1</v>
      </c>
      <c r="LV276" t="s">
        <v>81</v>
      </c>
      <c r="LW276">
        <v>4</v>
      </c>
      <c r="LX276">
        <v>5</v>
      </c>
      <c r="LY276">
        <v>1</v>
      </c>
      <c r="LZ276">
        <v>1</v>
      </c>
      <c r="MA276" t="s">
        <v>81</v>
      </c>
      <c r="MB276" t="s">
        <v>81</v>
      </c>
      <c r="MC276" t="s">
        <v>81</v>
      </c>
      <c r="MD276">
        <v>1</v>
      </c>
      <c r="ME276" t="s">
        <v>81</v>
      </c>
      <c r="MF276" t="s">
        <v>81</v>
      </c>
      <c r="MG276" t="s">
        <v>81</v>
      </c>
      <c r="MH276" t="s">
        <v>81</v>
      </c>
      <c r="MI276" t="s">
        <v>81</v>
      </c>
      <c r="MJ276" t="s">
        <v>81</v>
      </c>
      <c r="MK276" t="s">
        <v>81</v>
      </c>
      <c r="ML276" t="s">
        <v>81</v>
      </c>
      <c r="MM276" t="s">
        <v>81</v>
      </c>
      <c r="MN276" t="s">
        <v>81</v>
      </c>
      <c r="MO276" t="s">
        <v>81</v>
      </c>
      <c r="MP276" t="s">
        <v>81</v>
      </c>
      <c r="MQ276" t="s">
        <v>81</v>
      </c>
      <c r="MR276" t="s">
        <v>81</v>
      </c>
      <c r="MS276" t="s">
        <v>81</v>
      </c>
      <c r="MT276" t="s">
        <v>81</v>
      </c>
      <c r="MU276" t="s">
        <v>81</v>
      </c>
      <c r="MV276" t="s">
        <v>81</v>
      </c>
      <c r="MW276" t="s">
        <v>81</v>
      </c>
      <c r="MX276" t="s">
        <v>81</v>
      </c>
      <c r="MY276" t="s">
        <v>81</v>
      </c>
      <c r="MZ276" t="s">
        <v>81</v>
      </c>
      <c r="NA276" t="s">
        <v>81</v>
      </c>
      <c r="NB276" t="s">
        <v>81</v>
      </c>
      <c r="NC276" t="s">
        <v>81</v>
      </c>
      <c r="ND276" t="s">
        <v>81</v>
      </c>
      <c r="NE276" t="s">
        <v>81</v>
      </c>
      <c r="NF276" t="s">
        <v>81</v>
      </c>
      <c r="NG276" t="s">
        <v>81</v>
      </c>
      <c r="NH276" t="s">
        <v>81</v>
      </c>
      <c r="NI276" t="s">
        <v>81</v>
      </c>
      <c r="NJ276" t="s">
        <v>81</v>
      </c>
      <c r="NK276" t="s">
        <v>81</v>
      </c>
      <c r="NL276" t="s">
        <v>81</v>
      </c>
      <c r="NM276" t="s">
        <v>81</v>
      </c>
      <c r="NN276" t="s">
        <v>81</v>
      </c>
      <c r="NO276" t="s">
        <v>81</v>
      </c>
      <c r="NP276" t="s">
        <v>81</v>
      </c>
      <c r="NQ276" t="s">
        <v>81</v>
      </c>
      <c r="NR276" t="s">
        <v>81</v>
      </c>
      <c r="NS276" t="s">
        <v>81</v>
      </c>
      <c r="NT276" t="s">
        <v>81</v>
      </c>
      <c r="NU276" t="s">
        <v>81</v>
      </c>
      <c r="NV276" t="s">
        <v>81</v>
      </c>
      <c r="NW276" t="s">
        <v>81</v>
      </c>
      <c r="NX276" t="s">
        <v>81</v>
      </c>
      <c r="NY276" t="s">
        <v>81</v>
      </c>
      <c r="NZ276" t="s">
        <v>81</v>
      </c>
      <c r="OA276" t="s">
        <v>81</v>
      </c>
      <c r="OB276" t="s">
        <v>81</v>
      </c>
      <c r="OC276" t="s">
        <v>81</v>
      </c>
      <c r="OD276" t="s">
        <v>81</v>
      </c>
      <c r="OE276" t="s">
        <v>81</v>
      </c>
      <c r="OF276" t="s">
        <v>81</v>
      </c>
      <c r="OG276" t="s">
        <v>81</v>
      </c>
      <c r="OH276" t="s">
        <v>81</v>
      </c>
      <c r="OI276" t="s">
        <v>81</v>
      </c>
      <c r="OJ276" t="s">
        <v>81</v>
      </c>
      <c r="OK276" t="s">
        <v>81</v>
      </c>
      <c r="OL276" t="s">
        <v>81</v>
      </c>
      <c r="OM276">
        <v>0</v>
      </c>
      <c r="ON276" t="s">
        <v>2295</v>
      </c>
      <c r="OO276" t="s">
        <v>81</v>
      </c>
      <c r="OP276">
        <v>0</v>
      </c>
      <c r="OQ276" t="s">
        <v>81</v>
      </c>
      <c r="OR276" t="s">
        <v>81</v>
      </c>
      <c r="OS276">
        <v>1</v>
      </c>
      <c r="OT276">
        <v>2</v>
      </c>
      <c r="OU276">
        <v>1</v>
      </c>
      <c r="OV276">
        <v>0</v>
      </c>
      <c r="OW276" t="s">
        <v>81</v>
      </c>
      <c r="OX276" t="s">
        <v>81</v>
      </c>
      <c r="OY276">
        <v>1</v>
      </c>
      <c r="OZ276">
        <v>2</v>
      </c>
      <c r="PA276">
        <v>1</v>
      </c>
      <c r="PB276" t="s">
        <v>81</v>
      </c>
      <c r="PC276" t="s">
        <v>81</v>
      </c>
      <c r="PD276" t="s">
        <v>81</v>
      </c>
    </row>
    <row r="277" spans="1:420" x14ac:dyDescent="0.35">
      <c r="A277" s="20">
        <v>4011004</v>
      </c>
      <c r="B277" s="20">
        <v>4</v>
      </c>
      <c r="C277" s="20">
        <v>1</v>
      </c>
      <c r="D277" s="20">
        <v>10</v>
      </c>
      <c r="E277" s="20" t="s">
        <v>2485</v>
      </c>
      <c r="F277" s="20">
        <v>7</v>
      </c>
      <c r="G277" s="20">
        <v>5</v>
      </c>
      <c r="H277" s="20">
        <v>5</v>
      </c>
      <c r="I277" s="20">
        <v>100</v>
      </c>
      <c r="J277" t="s">
        <v>81</v>
      </c>
      <c r="K277" t="s">
        <v>81</v>
      </c>
      <c r="L277" s="20">
        <v>1200</v>
      </c>
      <c r="M277" s="20">
        <v>13</v>
      </c>
      <c r="N277" s="20">
        <v>1</v>
      </c>
      <c r="O277" s="20">
        <v>1</v>
      </c>
      <c r="P277" s="20">
        <v>15</v>
      </c>
      <c r="Q277">
        <v>15</v>
      </c>
      <c r="R277" t="s">
        <v>81</v>
      </c>
      <c r="S277" s="20">
        <v>15000</v>
      </c>
      <c r="T277" t="s">
        <v>81</v>
      </c>
      <c r="U277" t="s">
        <v>81</v>
      </c>
      <c r="V277" t="s">
        <v>81</v>
      </c>
      <c r="W277" t="s">
        <v>81</v>
      </c>
      <c r="X277" t="s">
        <v>81</v>
      </c>
      <c r="Y277" t="s">
        <v>81</v>
      </c>
      <c r="Z277" t="s">
        <v>81</v>
      </c>
      <c r="AA277" t="s">
        <v>81</v>
      </c>
      <c r="AB277" t="s">
        <v>81</v>
      </c>
      <c r="AC277" t="s">
        <v>81</v>
      </c>
      <c r="AD277" t="s">
        <v>81</v>
      </c>
      <c r="AE277" t="s">
        <v>81</v>
      </c>
      <c r="AF277" t="s">
        <v>81</v>
      </c>
      <c r="AG277" t="s">
        <v>81</v>
      </c>
      <c r="AH277" t="s">
        <v>81</v>
      </c>
      <c r="AI277" t="s">
        <v>81</v>
      </c>
      <c r="AJ277" t="s">
        <v>81</v>
      </c>
      <c r="AK277" t="s">
        <v>81</v>
      </c>
      <c r="AL277" t="s">
        <v>81</v>
      </c>
      <c r="AM277" t="s">
        <v>81</v>
      </c>
      <c r="AN277" t="s">
        <v>81</v>
      </c>
      <c r="AO277" t="s">
        <v>81</v>
      </c>
      <c r="AP277" t="s">
        <v>81</v>
      </c>
      <c r="AQ277" t="s">
        <v>81</v>
      </c>
      <c r="AR277" t="s">
        <v>81</v>
      </c>
      <c r="AS277" t="s">
        <v>81</v>
      </c>
      <c r="AT277" t="s">
        <v>81</v>
      </c>
      <c r="AU277" t="s">
        <v>81</v>
      </c>
      <c r="AV277">
        <v>2</v>
      </c>
      <c r="AW277">
        <v>30000</v>
      </c>
      <c r="AX277">
        <v>10000</v>
      </c>
      <c r="AY277">
        <v>20000</v>
      </c>
      <c r="AZ277" t="s">
        <v>81</v>
      </c>
      <c r="BA277">
        <v>33000</v>
      </c>
      <c r="BB277" t="s">
        <v>81</v>
      </c>
      <c r="BC277" t="s">
        <v>81</v>
      </c>
      <c r="BD277" t="s">
        <v>81</v>
      </c>
      <c r="BE277" t="s">
        <v>81</v>
      </c>
      <c r="BF277" t="s">
        <v>81</v>
      </c>
      <c r="BG277" t="s">
        <v>81</v>
      </c>
      <c r="BH277" t="s">
        <v>81</v>
      </c>
      <c r="BI277" t="s">
        <v>81</v>
      </c>
      <c r="BJ277" t="s">
        <v>81</v>
      </c>
      <c r="BK277" t="s">
        <v>81</v>
      </c>
      <c r="BL277" t="s">
        <v>81</v>
      </c>
      <c r="BM277" t="s">
        <v>81</v>
      </c>
      <c r="BN277" t="s">
        <v>81</v>
      </c>
      <c r="BO277" t="s">
        <v>81</v>
      </c>
      <c r="BP277" t="s">
        <v>81</v>
      </c>
      <c r="BQ277" t="s">
        <v>81</v>
      </c>
      <c r="BR277" t="s">
        <v>81</v>
      </c>
      <c r="BS277" t="s">
        <v>81</v>
      </c>
      <c r="BT277" t="s">
        <v>81</v>
      </c>
      <c r="BU277" s="27">
        <v>0</v>
      </c>
      <c r="BV277" t="s">
        <v>81</v>
      </c>
      <c r="BW277">
        <v>2</v>
      </c>
      <c r="BX277">
        <v>2</v>
      </c>
      <c r="BY277">
        <v>1</v>
      </c>
      <c r="BZ277" t="s">
        <v>81</v>
      </c>
      <c r="CA277" t="s">
        <v>81</v>
      </c>
      <c r="CB277" t="s">
        <v>81</v>
      </c>
      <c r="CC277" t="s">
        <v>81</v>
      </c>
      <c r="CD277" t="s">
        <v>81</v>
      </c>
      <c r="CE277" t="s">
        <v>81</v>
      </c>
      <c r="CF277" t="s">
        <v>81</v>
      </c>
      <c r="CG277" t="s">
        <v>81</v>
      </c>
      <c r="CH277" t="s">
        <v>81</v>
      </c>
      <c r="CI277" t="s">
        <v>81</v>
      </c>
      <c r="CJ277" t="s">
        <v>81</v>
      </c>
      <c r="CK277" t="s">
        <v>81</v>
      </c>
      <c r="CL277">
        <v>1</v>
      </c>
      <c r="CM277">
        <v>1</v>
      </c>
      <c r="CN277">
        <v>1</v>
      </c>
      <c r="CO277" t="s">
        <v>81</v>
      </c>
      <c r="CP277" t="s">
        <v>81</v>
      </c>
      <c r="CQ277">
        <v>1</v>
      </c>
      <c r="CR277" t="s">
        <v>81</v>
      </c>
      <c r="CS277">
        <v>1</v>
      </c>
      <c r="CT277" t="s">
        <v>81</v>
      </c>
      <c r="CU277" t="s">
        <v>81</v>
      </c>
      <c r="CV277">
        <v>1</v>
      </c>
      <c r="CW277" t="s">
        <v>81</v>
      </c>
      <c r="CX277">
        <v>1</v>
      </c>
      <c r="CY277" t="s">
        <v>81</v>
      </c>
      <c r="CZ277" t="s">
        <v>81</v>
      </c>
      <c r="DA277" t="s">
        <v>81</v>
      </c>
      <c r="DB277" t="s">
        <v>81</v>
      </c>
      <c r="DC277" t="s">
        <v>81</v>
      </c>
      <c r="DD277" t="s">
        <v>81</v>
      </c>
      <c r="DE277" t="s">
        <v>81</v>
      </c>
      <c r="DF277" t="s">
        <v>81</v>
      </c>
      <c r="DG277">
        <v>7</v>
      </c>
      <c r="DH277">
        <v>45</v>
      </c>
      <c r="DI277" t="s">
        <v>81</v>
      </c>
      <c r="DJ277" t="s">
        <v>81</v>
      </c>
      <c r="DK277" t="s">
        <v>81</v>
      </c>
      <c r="DL277" t="s">
        <v>81</v>
      </c>
      <c r="DM277" t="s">
        <v>81</v>
      </c>
      <c r="DN277" t="s">
        <v>81</v>
      </c>
      <c r="DO277" t="s">
        <v>81</v>
      </c>
      <c r="DP277">
        <v>1</v>
      </c>
      <c r="DQ277" t="s">
        <v>81</v>
      </c>
      <c r="DR277">
        <v>1</v>
      </c>
      <c r="DS277" t="s">
        <v>81</v>
      </c>
      <c r="DT277" t="s">
        <v>81</v>
      </c>
      <c r="DU277" t="s">
        <v>81</v>
      </c>
      <c r="DV277" t="s">
        <v>81</v>
      </c>
      <c r="DW277" t="s">
        <v>81</v>
      </c>
      <c r="DX277" t="s">
        <v>81</v>
      </c>
      <c r="DY277" t="s">
        <v>81</v>
      </c>
      <c r="DZ277">
        <v>3</v>
      </c>
      <c r="EA277">
        <v>2</v>
      </c>
      <c r="EB277">
        <v>1</v>
      </c>
      <c r="EC277" t="s">
        <v>81</v>
      </c>
      <c r="ED277" t="s">
        <v>81</v>
      </c>
      <c r="EE277" t="s">
        <v>81</v>
      </c>
      <c r="EF277" t="s">
        <v>81</v>
      </c>
      <c r="EG277" t="s">
        <v>81</v>
      </c>
      <c r="EH277" t="s">
        <v>81</v>
      </c>
      <c r="EI277" t="s">
        <v>81</v>
      </c>
      <c r="EJ277" t="s">
        <v>81</v>
      </c>
      <c r="EK277" t="s">
        <v>81</v>
      </c>
      <c r="EL277" t="s">
        <v>81</v>
      </c>
      <c r="EM277" t="s">
        <v>81</v>
      </c>
      <c r="EN277" t="s">
        <v>81</v>
      </c>
      <c r="EO277" t="s">
        <v>81</v>
      </c>
      <c r="EP277">
        <v>2</v>
      </c>
      <c r="EQ277">
        <v>1</v>
      </c>
      <c r="ER277" t="s">
        <v>81</v>
      </c>
      <c r="ES277" t="s">
        <v>81</v>
      </c>
      <c r="ET277" t="s">
        <v>81</v>
      </c>
      <c r="EU277" t="s">
        <v>81</v>
      </c>
      <c r="EV277" t="s">
        <v>81</v>
      </c>
      <c r="EW277" t="s">
        <v>81</v>
      </c>
      <c r="EX277" t="s">
        <v>81</v>
      </c>
      <c r="EY277" t="s">
        <v>81</v>
      </c>
      <c r="EZ277">
        <v>1</v>
      </c>
      <c r="FA277">
        <v>1</v>
      </c>
      <c r="FB277" t="s">
        <v>81</v>
      </c>
      <c r="FC277" t="s">
        <v>81</v>
      </c>
      <c r="FD277" t="s">
        <v>81</v>
      </c>
      <c r="FE277" t="s">
        <v>81</v>
      </c>
      <c r="FF277" t="s">
        <v>81</v>
      </c>
      <c r="FG277" t="s">
        <v>81</v>
      </c>
      <c r="FH277" t="s">
        <v>81</v>
      </c>
      <c r="FI277" t="s">
        <v>81</v>
      </c>
      <c r="FJ277">
        <v>5</v>
      </c>
      <c r="FK277">
        <v>1</v>
      </c>
      <c r="FL277" t="s">
        <v>81</v>
      </c>
      <c r="FM277" t="s">
        <v>81</v>
      </c>
      <c r="FN277" t="s">
        <v>81</v>
      </c>
      <c r="FO277">
        <v>3</v>
      </c>
      <c r="FP277">
        <v>1</v>
      </c>
      <c r="FQ277" t="s">
        <v>81</v>
      </c>
      <c r="FR277" t="s">
        <v>81</v>
      </c>
      <c r="FS277">
        <v>1</v>
      </c>
      <c r="FT277" t="s">
        <v>81</v>
      </c>
      <c r="FU277">
        <v>1</v>
      </c>
      <c r="FV277" t="s">
        <v>81</v>
      </c>
      <c r="FW277" t="s">
        <v>81</v>
      </c>
      <c r="FX277" t="s">
        <v>81</v>
      </c>
      <c r="FY277" t="s">
        <v>81</v>
      </c>
      <c r="FZ277" t="s">
        <v>81</v>
      </c>
      <c r="GA277" t="s">
        <v>81</v>
      </c>
      <c r="GB277" t="s">
        <v>81</v>
      </c>
      <c r="GC277" t="s">
        <v>81</v>
      </c>
      <c r="GD277" t="s">
        <v>81</v>
      </c>
      <c r="GE277" t="s">
        <v>81</v>
      </c>
      <c r="GF277" t="s">
        <v>81</v>
      </c>
      <c r="GG277" t="s">
        <v>81</v>
      </c>
      <c r="GH277" t="s">
        <v>81</v>
      </c>
      <c r="GI277" t="s">
        <v>81</v>
      </c>
      <c r="GJ277" t="s">
        <v>81</v>
      </c>
      <c r="GK277" t="s">
        <v>81</v>
      </c>
      <c r="GL277" t="s">
        <v>81</v>
      </c>
      <c r="GM277" t="s">
        <v>81</v>
      </c>
      <c r="GN277" t="s">
        <v>81</v>
      </c>
      <c r="GO277" t="s">
        <v>81</v>
      </c>
      <c r="GP277" t="s">
        <v>81</v>
      </c>
      <c r="GQ277" t="s">
        <v>81</v>
      </c>
      <c r="GR277" t="s">
        <v>81</v>
      </c>
      <c r="GS277" t="s">
        <v>81</v>
      </c>
      <c r="GT277" t="s">
        <v>81</v>
      </c>
      <c r="GU277" t="s">
        <v>81</v>
      </c>
      <c r="GV277" t="s">
        <v>81</v>
      </c>
      <c r="GW277" t="s">
        <v>81</v>
      </c>
      <c r="GX277" t="s">
        <v>81</v>
      </c>
      <c r="GY277" t="s">
        <v>81</v>
      </c>
      <c r="GZ277" t="s">
        <v>81</v>
      </c>
      <c r="HA277" t="s">
        <v>81</v>
      </c>
      <c r="HB277" t="s">
        <v>81</v>
      </c>
      <c r="HC277" t="s">
        <v>81</v>
      </c>
      <c r="HD277" t="s">
        <v>81</v>
      </c>
      <c r="HE277" t="s">
        <v>81</v>
      </c>
      <c r="HF277" t="s">
        <v>81</v>
      </c>
      <c r="HG277" t="s">
        <v>81</v>
      </c>
      <c r="HH277" t="s">
        <v>81</v>
      </c>
      <c r="HI277" t="s">
        <v>81</v>
      </c>
      <c r="HJ277" t="s">
        <v>81</v>
      </c>
      <c r="HK277" t="s">
        <v>81</v>
      </c>
      <c r="HL277" t="s">
        <v>81</v>
      </c>
      <c r="HM277" t="s">
        <v>81</v>
      </c>
      <c r="HN277" t="s">
        <v>81</v>
      </c>
      <c r="HO277" t="s">
        <v>81</v>
      </c>
      <c r="HP277" t="s">
        <v>81</v>
      </c>
      <c r="HQ277" t="s">
        <v>81</v>
      </c>
      <c r="HR277" t="s">
        <v>81</v>
      </c>
      <c r="HS277" t="s">
        <v>81</v>
      </c>
      <c r="HT277" t="s">
        <v>81</v>
      </c>
      <c r="HU277" t="s">
        <v>81</v>
      </c>
      <c r="HV277" t="s">
        <v>81</v>
      </c>
      <c r="HW277" t="s">
        <v>81</v>
      </c>
      <c r="HX277" t="s">
        <v>81</v>
      </c>
      <c r="HY277" t="s">
        <v>81</v>
      </c>
      <c r="HZ277" t="s">
        <v>81</v>
      </c>
      <c r="IA277" t="s">
        <v>81</v>
      </c>
      <c r="IB277" t="s">
        <v>81</v>
      </c>
      <c r="IC277" t="s">
        <v>81</v>
      </c>
      <c r="ID277" t="s">
        <v>81</v>
      </c>
      <c r="IE277" t="s">
        <v>81</v>
      </c>
      <c r="IF277" t="s">
        <v>81</v>
      </c>
      <c r="IG277" t="s">
        <v>81</v>
      </c>
      <c r="IH277" t="s">
        <v>81</v>
      </c>
      <c r="II277" t="s">
        <v>81</v>
      </c>
      <c r="IJ277" t="s">
        <v>81</v>
      </c>
      <c r="IK277" t="s">
        <v>81</v>
      </c>
      <c r="IL277" t="s">
        <v>81</v>
      </c>
      <c r="IM277" t="s">
        <v>81</v>
      </c>
      <c r="IN277" t="s">
        <v>81</v>
      </c>
      <c r="IO277" t="s">
        <v>81</v>
      </c>
      <c r="IP277" t="s">
        <v>81</v>
      </c>
      <c r="IQ277" t="s">
        <v>81</v>
      </c>
      <c r="IR277" t="s">
        <v>81</v>
      </c>
      <c r="IS277" t="s">
        <v>81</v>
      </c>
      <c r="IT277" t="s">
        <v>81</v>
      </c>
      <c r="IU277" t="s">
        <v>81</v>
      </c>
      <c r="IV277" t="s">
        <v>81</v>
      </c>
      <c r="IW277" t="s">
        <v>81</v>
      </c>
      <c r="IX277" t="s">
        <v>81</v>
      </c>
      <c r="IY277" t="s">
        <v>81</v>
      </c>
      <c r="IZ277" t="s">
        <v>81</v>
      </c>
      <c r="JA277" t="s">
        <v>81</v>
      </c>
      <c r="JB277" t="s">
        <v>81</v>
      </c>
      <c r="JC277" t="s">
        <v>81</v>
      </c>
      <c r="JD277" t="s">
        <v>81</v>
      </c>
      <c r="JE277" t="s">
        <v>81</v>
      </c>
      <c r="JF277" t="s">
        <v>81</v>
      </c>
      <c r="JG277" t="s">
        <v>81</v>
      </c>
      <c r="JH277" t="s">
        <v>81</v>
      </c>
      <c r="JI277" t="s">
        <v>81</v>
      </c>
      <c r="JJ277" t="s">
        <v>81</v>
      </c>
      <c r="JK277" t="s">
        <v>81</v>
      </c>
      <c r="JL277" t="s">
        <v>81</v>
      </c>
      <c r="JM277" t="s">
        <v>81</v>
      </c>
      <c r="JN277" t="s">
        <v>81</v>
      </c>
      <c r="JO277" t="s">
        <v>81</v>
      </c>
      <c r="JP277" t="s">
        <v>81</v>
      </c>
      <c r="JQ277" t="s">
        <v>81</v>
      </c>
      <c r="JR277" t="s">
        <v>81</v>
      </c>
      <c r="JS277" t="s">
        <v>81</v>
      </c>
      <c r="JT277" t="s">
        <v>81</v>
      </c>
      <c r="JU277" t="s">
        <v>81</v>
      </c>
      <c r="JV277" t="s">
        <v>81</v>
      </c>
      <c r="JW277" t="s">
        <v>81</v>
      </c>
      <c r="JX277" t="s">
        <v>81</v>
      </c>
      <c r="JY277" t="s">
        <v>81</v>
      </c>
      <c r="JZ277" t="s">
        <v>81</v>
      </c>
      <c r="KA277" t="s">
        <v>81</v>
      </c>
      <c r="KB277" t="s">
        <v>81</v>
      </c>
      <c r="KC277" t="s">
        <v>81</v>
      </c>
      <c r="KD277" t="s">
        <v>81</v>
      </c>
      <c r="KE277" t="s">
        <v>81</v>
      </c>
      <c r="KF277" t="s">
        <v>81</v>
      </c>
      <c r="KG277" t="s">
        <v>81</v>
      </c>
      <c r="KH277" t="s">
        <v>81</v>
      </c>
      <c r="KI277" t="s">
        <v>81</v>
      </c>
      <c r="KJ277" t="s">
        <v>81</v>
      </c>
      <c r="KK277" t="s">
        <v>81</v>
      </c>
      <c r="KL277" t="s">
        <v>81</v>
      </c>
      <c r="KM277" t="s">
        <v>81</v>
      </c>
      <c r="KN277" t="s">
        <v>81</v>
      </c>
      <c r="KO277" t="s">
        <v>81</v>
      </c>
      <c r="KP277" t="s">
        <v>81</v>
      </c>
      <c r="KQ277" t="s">
        <v>81</v>
      </c>
      <c r="KR277" t="s">
        <v>81</v>
      </c>
      <c r="KS277" t="s">
        <v>81</v>
      </c>
      <c r="KT277" t="s">
        <v>81</v>
      </c>
      <c r="KU277" t="s">
        <v>81</v>
      </c>
      <c r="KV277" t="s">
        <v>81</v>
      </c>
      <c r="KW277" t="s">
        <v>81</v>
      </c>
      <c r="KX277" t="s">
        <v>81</v>
      </c>
      <c r="KY277" t="s">
        <v>81</v>
      </c>
      <c r="KZ277" t="s">
        <v>81</v>
      </c>
      <c r="LA277" t="s">
        <v>81</v>
      </c>
      <c r="LB277" t="s">
        <v>81</v>
      </c>
      <c r="LC277" t="s">
        <v>81</v>
      </c>
      <c r="LD277" t="s">
        <v>81</v>
      </c>
      <c r="LE277" t="s">
        <v>81</v>
      </c>
      <c r="LF277" t="s">
        <v>81</v>
      </c>
      <c r="LG277" t="s">
        <v>81</v>
      </c>
      <c r="LH277" t="s">
        <v>81</v>
      </c>
      <c r="LI277" t="s">
        <v>81</v>
      </c>
      <c r="LJ277" t="s">
        <v>81</v>
      </c>
      <c r="LK277" t="s">
        <v>81</v>
      </c>
      <c r="LL277" t="s">
        <v>81</v>
      </c>
      <c r="LM277" t="s">
        <v>81</v>
      </c>
      <c r="LN277" t="s">
        <v>81</v>
      </c>
      <c r="LO277" t="s">
        <v>81</v>
      </c>
      <c r="LP277" t="s">
        <v>81</v>
      </c>
      <c r="LQ277" t="s">
        <v>81</v>
      </c>
      <c r="LR277" t="s">
        <v>81</v>
      </c>
      <c r="LS277" t="s">
        <v>81</v>
      </c>
      <c r="LT277" t="s">
        <v>81</v>
      </c>
      <c r="LU277" t="s">
        <v>81</v>
      </c>
      <c r="LV277" t="s">
        <v>81</v>
      </c>
      <c r="LW277" t="s">
        <v>81</v>
      </c>
      <c r="LX277" t="s">
        <v>81</v>
      </c>
      <c r="LY277" t="s">
        <v>81</v>
      </c>
      <c r="LZ277" t="s">
        <v>81</v>
      </c>
      <c r="MA277" t="s">
        <v>81</v>
      </c>
      <c r="MB277" t="s">
        <v>81</v>
      </c>
      <c r="MC277" t="s">
        <v>81</v>
      </c>
      <c r="MD277" t="s">
        <v>81</v>
      </c>
      <c r="ME277" t="s">
        <v>81</v>
      </c>
      <c r="MF277" t="s">
        <v>81</v>
      </c>
      <c r="MG277" t="s">
        <v>81</v>
      </c>
      <c r="MH277" t="s">
        <v>81</v>
      </c>
      <c r="MI277" t="s">
        <v>81</v>
      </c>
      <c r="MJ277" t="s">
        <v>81</v>
      </c>
      <c r="MK277" t="s">
        <v>81</v>
      </c>
      <c r="ML277" t="s">
        <v>81</v>
      </c>
      <c r="MM277" t="s">
        <v>81</v>
      </c>
      <c r="MN277" t="s">
        <v>81</v>
      </c>
      <c r="MO277" t="s">
        <v>81</v>
      </c>
      <c r="MP277" t="s">
        <v>81</v>
      </c>
      <c r="MQ277" t="s">
        <v>81</v>
      </c>
      <c r="MR277" t="s">
        <v>81</v>
      </c>
      <c r="MS277" t="s">
        <v>81</v>
      </c>
      <c r="MT277" t="s">
        <v>81</v>
      </c>
      <c r="MU277" t="s">
        <v>81</v>
      </c>
      <c r="MV277" t="s">
        <v>81</v>
      </c>
      <c r="MW277" t="s">
        <v>81</v>
      </c>
      <c r="MX277" t="s">
        <v>81</v>
      </c>
      <c r="MY277" t="s">
        <v>81</v>
      </c>
      <c r="MZ277" t="s">
        <v>81</v>
      </c>
      <c r="NA277" t="s">
        <v>81</v>
      </c>
      <c r="NB277" t="s">
        <v>81</v>
      </c>
      <c r="NC277" t="s">
        <v>81</v>
      </c>
      <c r="ND277" t="s">
        <v>81</v>
      </c>
      <c r="NE277" t="s">
        <v>81</v>
      </c>
      <c r="NF277" t="s">
        <v>81</v>
      </c>
      <c r="NG277" t="s">
        <v>81</v>
      </c>
      <c r="NH277" t="s">
        <v>81</v>
      </c>
      <c r="NI277" t="s">
        <v>81</v>
      </c>
      <c r="NJ277" t="s">
        <v>81</v>
      </c>
      <c r="NK277" t="s">
        <v>81</v>
      </c>
      <c r="NL277" t="s">
        <v>81</v>
      </c>
      <c r="NM277" t="s">
        <v>81</v>
      </c>
      <c r="NN277" t="s">
        <v>81</v>
      </c>
      <c r="NO277" t="s">
        <v>81</v>
      </c>
      <c r="NP277" t="s">
        <v>81</v>
      </c>
      <c r="NQ277" t="s">
        <v>81</v>
      </c>
      <c r="NR277" t="s">
        <v>81</v>
      </c>
      <c r="NS277" t="s">
        <v>81</v>
      </c>
      <c r="NT277" t="s">
        <v>81</v>
      </c>
      <c r="NU277" t="s">
        <v>81</v>
      </c>
      <c r="NV277" t="s">
        <v>81</v>
      </c>
      <c r="NW277" t="s">
        <v>81</v>
      </c>
      <c r="NX277" t="s">
        <v>81</v>
      </c>
      <c r="NY277" t="s">
        <v>81</v>
      </c>
      <c r="NZ277" t="s">
        <v>81</v>
      </c>
      <c r="OA277" t="s">
        <v>81</v>
      </c>
      <c r="OB277" t="s">
        <v>81</v>
      </c>
      <c r="OC277" t="s">
        <v>81</v>
      </c>
      <c r="OD277" t="s">
        <v>81</v>
      </c>
      <c r="OE277" t="s">
        <v>81</v>
      </c>
      <c r="OF277" t="s">
        <v>81</v>
      </c>
      <c r="OG277" t="s">
        <v>81</v>
      </c>
      <c r="OH277" t="s">
        <v>81</v>
      </c>
      <c r="OI277" t="s">
        <v>81</v>
      </c>
      <c r="OJ277" t="s">
        <v>81</v>
      </c>
      <c r="OK277" t="s">
        <v>81</v>
      </c>
      <c r="OL277" t="s">
        <v>81</v>
      </c>
      <c r="OM277">
        <v>1</v>
      </c>
      <c r="ON277">
        <v>2</v>
      </c>
      <c r="OO277">
        <v>1</v>
      </c>
      <c r="OP277">
        <v>1</v>
      </c>
      <c r="OQ277">
        <v>2</v>
      </c>
      <c r="OR277">
        <v>1</v>
      </c>
      <c r="OS277" t="s">
        <v>81</v>
      </c>
      <c r="OT277" t="s">
        <v>81</v>
      </c>
      <c r="OU277" t="s">
        <v>81</v>
      </c>
      <c r="OV277" t="s">
        <v>81</v>
      </c>
      <c r="OW277" t="s">
        <v>81</v>
      </c>
      <c r="OX277" t="s">
        <v>81</v>
      </c>
      <c r="OY277" t="s">
        <v>81</v>
      </c>
      <c r="OZ277" t="s">
        <v>81</v>
      </c>
      <c r="PA277" t="s">
        <v>81</v>
      </c>
      <c r="PB277" t="s">
        <v>81</v>
      </c>
      <c r="PC277" t="s">
        <v>81</v>
      </c>
      <c r="PD277" t="s">
        <v>81</v>
      </c>
    </row>
    <row r="278" spans="1:420" x14ac:dyDescent="0.35">
      <c r="A278" s="20">
        <v>4011005</v>
      </c>
      <c r="B278" s="20">
        <v>4</v>
      </c>
      <c r="C278" s="20">
        <v>1</v>
      </c>
      <c r="D278" s="20">
        <v>10</v>
      </c>
      <c r="E278" s="20" t="s">
        <v>2490</v>
      </c>
      <c r="F278" s="20">
        <v>7</v>
      </c>
      <c r="G278" s="20">
        <v>3</v>
      </c>
      <c r="H278" s="20">
        <v>3</v>
      </c>
      <c r="I278" s="20">
        <v>500</v>
      </c>
      <c r="J278" t="s">
        <v>81</v>
      </c>
      <c r="K278" t="s">
        <v>81</v>
      </c>
      <c r="L278" s="20">
        <v>1300</v>
      </c>
      <c r="M278" t="s">
        <v>81</v>
      </c>
      <c r="N278" t="s">
        <v>81</v>
      </c>
      <c r="O278" t="s">
        <v>81</v>
      </c>
      <c r="P278" t="s">
        <v>81</v>
      </c>
      <c r="Q278" t="s">
        <v>81</v>
      </c>
      <c r="R278" t="s">
        <v>81</v>
      </c>
      <c r="S278" t="s">
        <v>81</v>
      </c>
      <c r="T278" t="s">
        <v>81</v>
      </c>
      <c r="U278" t="s">
        <v>81</v>
      </c>
      <c r="V278" t="s">
        <v>81</v>
      </c>
      <c r="W278" t="s">
        <v>81</v>
      </c>
      <c r="X278" t="s">
        <v>81</v>
      </c>
      <c r="Y278" t="s">
        <v>81</v>
      </c>
      <c r="Z278" t="s">
        <v>81</v>
      </c>
      <c r="AA278" t="s">
        <v>81</v>
      </c>
      <c r="AB278" t="s">
        <v>81</v>
      </c>
      <c r="AC278" t="s">
        <v>81</v>
      </c>
      <c r="AD278" t="s">
        <v>81</v>
      </c>
      <c r="AE278" t="s">
        <v>81</v>
      </c>
      <c r="AF278" t="s">
        <v>81</v>
      </c>
      <c r="AG278" t="s">
        <v>81</v>
      </c>
      <c r="AH278" t="s">
        <v>81</v>
      </c>
      <c r="AI278" t="s">
        <v>81</v>
      </c>
      <c r="AJ278" t="s">
        <v>81</v>
      </c>
      <c r="AK278" t="s">
        <v>81</v>
      </c>
      <c r="AL278" t="s">
        <v>81</v>
      </c>
      <c r="AM278" t="s">
        <v>81</v>
      </c>
      <c r="AN278" t="s">
        <v>81</v>
      </c>
      <c r="AO278" t="s">
        <v>81</v>
      </c>
      <c r="AP278" t="s">
        <v>81</v>
      </c>
      <c r="AQ278" t="s">
        <v>81</v>
      </c>
      <c r="AR278" t="s">
        <v>81</v>
      </c>
      <c r="AS278" t="s">
        <v>81</v>
      </c>
      <c r="AT278" t="s">
        <v>81</v>
      </c>
      <c r="AU278" t="s">
        <v>81</v>
      </c>
      <c r="AV278">
        <v>1</v>
      </c>
      <c r="AW278">
        <v>60000</v>
      </c>
      <c r="AX278">
        <v>210000</v>
      </c>
      <c r="AY278">
        <v>50000</v>
      </c>
      <c r="AZ278" t="s">
        <v>81</v>
      </c>
      <c r="BA278" t="s">
        <v>81</v>
      </c>
      <c r="BB278" t="s">
        <v>81</v>
      </c>
      <c r="BC278" t="s">
        <v>81</v>
      </c>
      <c r="BD278" t="s">
        <v>81</v>
      </c>
      <c r="BE278" t="s">
        <v>81</v>
      </c>
      <c r="BF278" t="s">
        <v>81</v>
      </c>
      <c r="BG278" t="s">
        <v>81</v>
      </c>
      <c r="BH278" t="s">
        <v>81</v>
      </c>
      <c r="BI278" t="s">
        <v>81</v>
      </c>
      <c r="BJ278" t="s">
        <v>81</v>
      </c>
      <c r="BK278" t="s">
        <v>81</v>
      </c>
      <c r="BL278" t="s">
        <v>81</v>
      </c>
      <c r="BM278" t="s">
        <v>81</v>
      </c>
      <c r="BN278" t="s">
        <v>81</v>
      </c>
      <c r="BO278" t="s">
        <v>81</v>
      </c>
      <c r="BP278" t="s">
        <v>81</v>
      </c>
      <c r="BQ278" t="s">
        <v>81</v>
      </c>
      <c r="BR278" t="s">
        <v>81</v>
      </c>
      <c r="BS278" t="s">
        <v>81</v>
      </c>
      <c r="BT278" t="s">
        <v>81</v>
      </c>
      <c r="BU278">
        <v>1</v>
      </c>
      <c r="BV278" t="s">
        <v>81</v>
      </c>
      <c r="BW278" t="s">
        <v>81</v>
      </c>
      <c r="BX278" t="s">
        <v>81</v>
      </c>
      <c r="BY278">
        <v>3</v>
      </c>
      <c r="BZ278" t="s">
        <v>81</v>
      </c>
      <c r="CA278" t="s">
        <v>81</v>
      </c>
      <c r="CB278" t="s">
        <v>81</v>
      </c>
      <c r="CC278" t="s">
        <v>81</v>
      </c>
      <c r="CD278" t="s">
        <v>81</v>
      </c>
      <c r="CE278" t="s">
        <v>81</v>
      </c>
      <c r="CF278" t="s">
        <v>81</v>
      </c>
      <c r="CG278" t="s">
        <v>81</v>
      </c>
      <c r="CH278" t="s">
        <v>81</v>
      </c>
      <c r="CI278" t="s">
        <v>81</v>
      </c>
      <c r="CJ278" t="s">
        <v>81</v>
      </c>
      <c r="CK278" t="s">
        <v>81</v>
      </c>
      <c r="CL278" t="s">
        <v>81</v>
      </c>
      <c r="CM278">
        <v>3</v>
      </c>
      <c r="CN278">
        <v>3</v>
      </c>
      <c r="CO278">
        <v>1</v>
      </c>
      <c r="CP278" t="s">
        <v>81</v>
      </c>
      <c r="CQ278" t="s">
        <v>1116</v>
      </c>
      <c r="CR278" t="s">
        <v>1116</v>
      </c>
      <c r="CS278">
        <v>3</v>
      </c>
      <c r="CT278" t="s">
        <v>81</v>
      </c>
      <c r="CU278" t="s">
        <v>81</v>
      </c>
      <c r="CV278" t="s">
        <v>81</v>
      </c>
      <c r="CW278">
        <v>12</v>
      </c>
      <c r="CX278">
        <v>3</v>
      </c>
      <c r="CY278" t="s">
        <v>81</v>
      </c>
      <c r="CZ278" t="s">
        <v>81</v>
      </c>
      <c r="DA278" t="s">
        <v>81</v>
      </c>
      <c r="DB278" t="s">
        <v>81</v>
      </c>
      <c r="DC278" t="s">
        <v>81</v>
      </c>
      <c r="DD278" t="s">
        <v>81</v>
      </c>
      <c r="DE278" t="s">
        <v>81</v>
      </c>
      <c r="DF278" t="s">
        <v>81</v>
      </c>
      <c r="DG278">
        <v>8</v>
      </c>
      <c r="DH278">
        <v>3</v>
      </c>
      <c r="DI278" t="s">
        <v>81</v>
      </c>
      <c r="DJ278" t="s">
        <v>81</v>
      </c>
      <c r="DK278" t="s">
        <v>81</v>
      </c>
      <c r="DL278" t="s">
        <v>81</v>
      </c>
      <c r="DM278" t="s">
        <v>81</v>
      </c>
      <c r="DN278">
        <v>1</v>
      </c>
      <c r="DO278" t="s">
        <v>81</v>
      </c>
      <c r="DP278" t="s">
        <v>81</v>
      </c>
      <c r="DQ278" t="s">
        <v>81</v>
      </c>
      <c r="DR278">
        <v>1</v>
      </c>
      <c r="DS278" t="s">
        <v>81</v>
      </c>
      <c r="DT278" t="s">
        <v>81</v>
      </c>
      <c r="DU278" t="s">
        <v>81</v>
      </c>
      <c r="DV278" t="s">
        <v>81</v>
      </c>
      <c r="DW278" t="s">
        <v>81</v>
      </c>
      <c r="DX278" t="s">
        <v>81</v>
      </c>
      <c r="DY278" t="s">
        <v>81</v>
      </c>
      <c r="DZ278" t="s">
        <v>81</v>
      </c>
      <c r="EA278" t="s">
        <v>81</v>
      </c>
      <c r="EB278" t="s">
        <v>81</v>
      </c>
      <c r="EC278" t="s">
        <v>81</v>
      </c>
      <c r="ED278" t="s">
        <v>81</v>
      </c>
      <c r="EE278" t="s">
        <v>81</v>
      </c>
      <c r="EF278" t="s">
        <v>81</v>
      </c>
      <c r="EG278" t="s">
        <v>81</v>
      </c>
      <c r="EH278" t="s">
        <v>81</v>
      </c>
      <c r="EI278" t="s">
        <v>81</v>
      </c>
      <c r="EJ278" t="s">
        <v>81</v>
      </c>
      <c r="EK278" t="s">
        <v>81</v>
      </c>
      <c r="EL278" t="s">
        <v>81</v>
      </c>
      <c r="EM278" t="s">
        <v>81</v>
      </c>
      <c r="EN278" t="s">
        <v>81</v>
      </c>
      <c r="EO278" t="s">
        <v>81</v>
      </c>
      <c r="EP278" t="s">
        <v>81</v>
      </c>
      <c r="EQ278" t="s">
        <v>81</v>
      </c>
      <c r="ER278" t="s">
        <v>81</v>
      </c>
      <c r="ES278" t="s">
        <v>81</v>
      </c>
      <c r="ET278" t="s">
        <v>81</v>
      </c>
      <c r="EU278" t="s">
        <v>81</v>
      </c>
      <c r="EV278" t="s">
        <v>81</v>
      </c>
      <c r="EW278" t="s">
        <v>81</v>
      </c>
      <c r="EX278" t="s">
        <v>81</v>
      </c>
      <c r="EY278" t="s">
        <v>81</v>
      </c>
      <c r="EZ278" t="s">
        <v>81</v>
      </c>
      <c r="FA278" t="s">
        <v>81</v>
      </c>
      <c r="FB278" t="s">
        <v>81</v>
      </c>
      <c r="FC278" t="s">
        <v>81</v>
      </c>
      <c r="FD278" t="s">
        <v>81</v>
      </c>
      <c r="FE278" t="s">
        <v>81</v>
      </c>
      <c r="FF278" t="s">
        <v>81</v>
      </c>
      <c r="FG278" t="s">
        <v>81</v>
      </c>
      <c r="FH278" t="s">
        <v>81</v>
      </c>
      <c r="FI278" t="s">
        <v>81</v>
      </c>
      <c r="FJ278" t="s">
        <v>81</v>
      </c>
      <c r="FK278" t="s">
        <v>81</v>
      </c>
      <c r="FL278" t="s">
        <v>81</v>
      </c>
      <c r="FM278" t="s">
        <v>81</v>
      </c>
      <c r="FN278" t="s">
        <v>81</v>
      </c>
      <c r="FO278" t="s">
        <v>81</v>
      </c>
      <c r="FP278" t="s">
        <v>81</v>
      </c>
      <c r="FQ278" t="s">
        <v>81</v>
      </c>
      <c r="FR278" t="s">
        <v>81</v>
      </c>
      <c r="FS278" t="s">
        <v>81</v>
      </c>
      <c r="FT278" t="s">
        <v>81</v>
      </c>
      <c r="FU278" t="s">
        <v>81</v>
      </c>
      <c r="FV278" t="s">
        <v>81</v>
      </c>
      <c r="FW278" t="s">
        <v>81</v>
      </c>
      <c r="FX278" t="s">
        <v>81</v>
      </c>
      <c r="FY278" t="s">
        <v>81</v>
      </c>
      <c r="FZ278" t="s">
        <v>81</v>
      </c>
      <c r="GA278" t="s">
        <v>81</v>
      </c>
      <c r="GB278" t="s">
        <v>81</v>
      </c>
      <c r="GC278" t="s">
        <v>81</v>
      </c>
      <c r="GD278" t="s">
        <v>81</v>
      </c>
      <c r="GE278" t="s">
        <v>81</v>
      </c>
      <c r="GF278" t="s">
        <v>81</v>
      </c>
      <c r="GG278" t="s">
        <v>81</v>
      </c>
      <c r="GH278" t="s">
        <v>81</v>
      </c>
      <c r="GI278" t="s">
        <v>81</v>
      </c>
      <c r="GJ278" t="s">
        <v>81</v>
      </c>
      <c r="GK278" t="s">
        <v>81</v>
      </c>
      <c r="GL278" t="s">
        <v>81</v>
      </c>
      <c r="GM278" t="s">
        <v>81</v>
      </c>
      <c r="GN278" t="s">
        <v>81</v>
      </c>
      <c r="GO278" t="s">
        <v>81</v>
      </c>
      <c r="GP278" t="s">
        <v>81</v>
      </c>
      <c r="GQ278" t="s">
        <v>81</v>
      </c>
      <c r="GR278" t="s">
        <v>81</v>
      </c>
      <c r="GS278" t="s">
        <v>81</v>
      </c>
      <c r="GT278" t="s">
        <v>81</v>
      </c>
      <c r="GU278" t="s">
        <v>81</v>
      </c>
      <c r="GV278" t="s">
        <v>81</v>
      </c>
      <c r="GW278" t="s">
        <v>81</v>
      </c>
      <c r="GX278" t="s">
        <v>81</v>
      </c>
      <c r="GY278" t="s">
        <v>81</v>
      </c>
      <c r="GZ278" t="s">
        <v>81</v>
      </c>
      <c r="HA278" t="s">
        <v>81</v>
      </c>
      <c r="HB278" t="s">
        <v>81</v>
      </c>
      <c r="HC278" t="s">
        <v>81</v>
      </c>
      <c r="HD278" t="s">
        <v>81</v>
      </c>
      <c r="HE278" t="s">
        <v>81</v>
      </c>
      <c r="HF278" t="s">
        <v>81</v>
      </c>
      <c r="HG278" t="s">
        <v>81</v>
      </c>
      <c r="HH278" t="s">
        <v>81</v>
      </c>
      <c r="HI278" t="s">
        <v>81</v>
      </c>
      <c r="HJ278" t="s">
        <v>81</v>
      </c>
      <c r="HK278" t="s">
        <v>81</v>
      </c>
      <c r="HL278" t="s">
        <v>81</v>
      </c>
      <c r="HM278" t="s">
        <v>81</v>
      </c>
      <c r="HN278" t="s">
        <v>81</v>
      </c>
      <c r="HO278" t="s">
        <v>81</v>
      </c>
      <c r="HP278" t="s">
        <v>81</v>
      </c>
      <c r="HQ278" t="s">
        <v>81</v>
      </c>
      <c r="HR278" t="s">
        <v>81</v>
      </c>
      <c r="HS278" t="s">
        <v>81</v>
      </c>
      <c r="HT278" t="s">
        <v>81</v>
      </c>
      <c r="HU278" t="s">
        <v>81</v>
      </c>
      <c r="HV278" t="s">
        <v>81</v>
      </c>
      <c r="HW278" t="s">
        <v>81</v>
      </c>
      <c r="HX278" t="s">
        <v>81</v>
      </c>
      <c r="HY278" t="s">
        <v>81</v>
      </c>
      <c r="HZ278" t="s">
        <v>81</v>
      </c>
      <c r="IA278" t="s">
        <v>81</v>
      </c>
      <c r="IB278" t="s">
        <v>81</v>
      </c>
      <c r="IC278" t="s">
        <v>81</v>
      </c>
      <c r="ID278" t="s">
        <v>81</v>
      </c>
      <c r="IE278" t="s">
        <v>81</v>
      </c>
      <c r="IF278" t="s">
        <v>81</v>
      </c>
      <c r="IG278" t="s">
        <v>81</v>
      </c>
      <c r="IH278" t="s">
        <v>81</v>
      </c>
      <c r="II278" t="s">
        <v>81</v>
      </c>
      <c r="IJ278" t="s">
        <v>81</v>
      </c>
      <c r="IK278" t="s">
        <v>81</v>
      </c>
      <c r="IL278" t="s">
        <v>81</v>
      </c>
      <c r="IM278" t="s">
        <v>81</v>
      </c>
      <c r="IN278" t="s">
        <v>81</v>
      </c>
      <c r="IO278" t="s">
        <v>81</v>
      </c>
      <c r="IP278" t="s">
        <v>81</v>
      </c>
      <c r="IQ278" t="s">
        <v>81</v>
      </c>
      <c r="IR278" t="s">
        <v>81</v>
      </c>
      <c r="IS278" t="s">
        <v>81</v>
      </c>
      <c r="IT278" t="s">
        <v>81</v>
      </c>
      <c r="IU278" t="s">
        <v>81</v>
      </c>
      <c r="IV278" t="s">
        <v>81</v>
      </c>
      <c r="IW278" t="s">
        <v>81</v>
      </c>
      <c r="IX278" t="s">
        <v>81</v>
      </c>
      <c r="IY278" t="s">
        <v>81</v>
      </c>
      <c r="IZ278" t="s">
        <v>81</v>
      </c>
      <c r="JA278" t="s">
        <v>81</v>
      </c>
      <c r="JB278" t="s">
        <v>81</v>
      </c>
      <c r="JC278" t="s">
        <v>81</v>
      </c>
      <c r="JD278" t="s">
        <v>81</v>
      </c>
      <c r="JE278" t="s">
        <v>81</v>
      </c>
      <c r="JF278" t="s">
        <v>81</v>
      </c>
      <c r="JG278" t="s">
        <v>81</v>
      </c>
      <c r="JH278" t="s">
        <v>81</v>
      </c>
      <c r="JI278" t="s">
        <v>81</v>
      </c>
      <c r="JJ278" t="s">
        <v>81</v>
      </c>
      <c r="JK278" t="s">
        <v>81</v>
      </c>
      <c r="JL278" t="s">
        <v>81</v>
      </c>
      <c r="JM278" t="s">
        <v>81</v>
      </c>
      <c r="JN278" t="s">
        <v>81</v>
      </c>
      <c r="JO278" t="s">
        <v>81</v>
      </c>
      <c r="JP278" t="s">
        <v>81</v>
      </c>
      <c r="JQ278" t="s">
        <v>81</v>
      </c>
      <c r="JR278" t="s">
        <v>81</v>
      </c>
      <c r="JS278" t="s">
        <v>81</v>
      </c>
      <c r="JT278" t="s">
        <v>81</v>
      </c>
      <c r="JU278" t="s">
        <v>81</v>
      </c>
      <c r="JV278" t="s">
        <v>81</v>
      </c>
      <c r="JW278" t="s">
        <v>81</v>
      </c>
      <c r="JX278" t="s">
        <v>81</v>
      </c>
      <c r="JY278" t="s">
        <v>81</v>
      </c>
      <c r="JZ278" t="s">
        <v>81</v>
      </c>
      <c r="KA278" t="s">
        <v>81</v>
      </c>
      <c r="KB278" t="s">
        <v>81</v>
      </c>
      <c r="KC278" t="s">
        <v>81</v>
      </c>
      <c r="KD278" t="s">
        <v>81</v>
      </c>
      <c r="KE278" t="s">
        <v>81</v>
      </c>
      <c r="KF278" t="s">
        <v>81</v>
      </c>
      <c r="KG278" t="s">
        <v>81</v>
      </c>
      <c r="KH278" t="s">
        <v>81</v>
      </c>
      <c r="KI278" t="s">
        <v>81</v>
      </c>
      <c r="KJ278" t="s">
        <v>81</v>
      </c>
      <c r="KK278" t="s">
        <v>81</v>
      </c>
      <c r="KL278" t="s">
        <v>81</v>
      </c>
      <c r="KM278" t="s">
        <v>81</v>
      </c>
      <c r="KN278" t="s">
        <v>81</v>
      </c>
      <c r="KO278" t="s">
        <v>81</v>
      </c>
      <c r="KP278" t="s">
        <v>81</v>
      </c>
      <c r="KQ278" t="s">
        <v>81</v>
      </c>
      <c r="KR278" t="s">
        <v>81</v>
      </c>
      <c r="KS278" t="s">
        <v>81</v>
      </c>
      <c r="KT278" t="s">
        <v>81</v>
      </c>
      <c r="KU278" t="s">
        <v>81</v>
      </c>
      <c r="KV278" t="s">
        <v>81</v>
      </c>
      <c r="KW278" t="s">
        <v>81</v>
      </c>
      <c r="KX278" t="s">
        <v>81</v>
      </c>
      <c r="KY278" t="s">
        <v>81</v>
      </c>
      <c r="KZ278" t="s">
        <v>81</v>
      </c>
      <c r="LA278" t="s">
        <v>81</v>
      </c>
      <c r="LB278" t="s">
        <v>81</v>
      </c>
      <c r="LC278" t="s">
        <v>81</v>
      </c>
      <c r="LD278" t="s">
        <v>81</v>
      </c>
      <c r="LE278" t="s">
        <v>81</v>
      </c>
      <c r="LF278" t="s">
        <v>81</v>
      </c>
      <c r="LG278" t="s">
        <v>81</v>
      </c>
      <c r="LH278" t="s">
        <v>81</v>
      </c>
      <c r="LI278" t="s">
        <v>81</v>
      </c>
      <c r="LJ278" t="s">
        <v>81</v>
      </c>
      <c r="LK278" t="s">
        <v>81</v>
      </c>
      <c r="LL278" t="s">
        <v>81</v>
      </c>
      <c r="LM278" t="s">
        <v>81</v>
      </c>
      <c r="LN278" t="s">
        <v>81</v>
      </c>
      <c r="LO278" t="s">
        <v>81</v>
      </c>
      <c r="LP278" t="s">
        <v>81</v>
      </c>
      <c r="LQ278" t="s">
        <v>81</v>
      </c>
      <c r="LR278" t="s">
        <v>81</v>
      </c>
      <c r="LS278" t="s">
        <v>81</v>
      </c>
      <c r="LT278" t="s">
        <v>81</v>
      </c>
      <c r="LU278" t="s">
        <v>81</v>
      </c>
      <c r="LV278" t="s">
        <v>81</v>
      </c>
      <c r="LW278" t="s">
        <v>81</v>
      </c>
      <c r="LX278" t="s">
        <v>81</v>
      </c>
      <c r="LY278" t="s">
        <v>81</v>
      </c>
      <c r="LZ278" t="s">
        <v>81</v>
      </c>
      <c r="MA278" t="s">
        <v>81</v>
      </c>
      <c r="MB278" t="s">
        <v>81</v>
      </c>
      <c r="MC278" t="s">
        <v>81</v>
      </c>
      <c r="MD278" t="s">
        <v>81</v>
      </c>
      <c r="ME278" t="s">
        <v>81</v>
      </c>
      <c r="MF278" t="s">
        <v>81</v>
      </c>
      <c r="MG278" t="s">
        <v>81</v>
      </c>
      <c r="MH278" t="s">
        <v>81</v>
      </c>
      <c r="MI278" t="s">
        <v>81</v>
      </c>
      <c r="MJ278" t="s">
        <v>81</v>
      </c>
      <c r="MK278" t="s">
        <v>81</v>
      </c>
      <c r="ML278" t="s">
        <v>81</v>
      </c>
      <c r="MM278" t="s">
        <v>81</v>
      </c>
      <c r="MN278" t="s">
        <v>81</v>
      </c>
      <c r="MO278" t="s">
        <v>81</v>
      </c>
      <c r="MP278" t="s">
        <v>81</v>
      </c>
      <c r="MQ278" t="s">
        <v>81</v>
      </c>
      <c r="MR278" t="s">
        <v>81</v>
      </c>
      <c r="MS278" t="s">
        <v>81</v>
      </c>
      <c r="MT278" t="s">
        <v>81</v>
      </c>
      <c r="MU278" t="s">
        <v>81</v>
      </c>
      <c r="MV278" t="s">
        <v>81</v>
      </c>
      <c r="MW278" t="s">
        <v>81</v>
      </c>
      <c r="MX278" t="s">
        <v>81</v>
      </c>
      <c r="MY278" t="s">
        <v>81</v>
      </c>
      <c r="MZ278" t="s">
        <v>81</v>
      </c>
      <c r="NA278" t="s">
        <v>81</v>
      </c>
      <c r="NB278" t="s">
        <v>81</v>
      </c>
      <c r="NC278" t="s">
        <v>81</v>
      </c>
      <c r="ND278" t="s">
        <v>81</v>
      </c>
      <c r="NE278" t="s">
        <v>81</v>
      </c>
      <c r="NF278" t="s">
        <v>81</v>
      </c>
      <c r="NG278" t="s">
        <v>81</v>
      </c>
      <c r="NH278" t="s">
        <v>81</v>
      </c>
      <c r="NI278" t="s">
        <v>81</v>
      </c>
      <c r="NJ278" t="s">
        <v>81</v>
      </c>
      <c r="NK278" t="s">
        <v>81</v>
      </c>
      <c r="NL278" t="s">
        <v>81</v>
      </c>
      <c r="NM278" t="s">
        <v>81</v>
      </c>
      <c r="NN278" t="s">
        <v>81</v>
      </c>
      <c r="NO278" t="s">
        <v>81</v>
      </c>
      <c r="NP278" t="s">
        <v>81</v>
      </c>
      <c r="NQ278" t="s">
        <v>81</v>
      </c>
      <c r="NR278" t="s">
        <v>81</v>
      </c>
      <c r="NS278" t="s">
        <v>81</v>
      </c>
      <c r="NT278" t="s">
        <v>81</v>
      </c>
      <c r="NU278" t="s">
        <v>81</v>
      </c>
      <c r="NV278" t="s">
        <v>81</v>
      </c>
      <c r="NW278" t="s">
        <v>81</v>
      </c>
      <c r="NX278" t="s">
        <v>81</v>
      </c>
      <c r="NY278" t="s">
        <v>81</v>
      </c>
      <c r="NZ278" t="s">
        <v>81</v>
      </c>
      <c r="OA278" t="s">
        <v>81</v>
      </c>
      <c r="OB278" t="s">
        <v>81</v>
      </c>
      <c r="OC278" t="s">
        <v>81</v>
      </c>
      <c r="OD278" t="s">
        <v>81</v>
      </c>
      <c r="OE278" t="s">
        <v>81</v>
      </c>
      <c r="OF278" t="s">
        <v>81</v>
      </c>
      <c r="OG278" t="s">
        <v>81</v>
      </c>
      <c r="OH278" t="s">
        <v>81</v>
      </c>
      <c r="OI278" t="s">
        <v>81</v>
      </c>
      <c r="OJ278" t="s">
        <v>81</v>
      </c>
      <c r="OK278" t="s">
        <v>81</v>
      </c>
      <c r="OL278" t="s">
        <v>81</v>
      </c>
      <c r="OM278">
        <v>1</v>
      </c>
      <c r="ON278">
        <v>1</v>
      </c>
      <c r="OO278">
        <v>11</v>
      </c>
      <c r="OP278" t="s">
        <v>81</v>
      </c>
      <c r="OQ278" t="s">
        <v>81</v>
      </c>
      <c r="OR278" t="s">
        <v>81</v>
      </c>
      <c r="OS278" t="s">
        <v>81</v>
      </c>
      <c r="OT278" t="s">
        <v>81</v>
      </c>
      <c r="OU278" t="s">
        <v>81</v>
      </c>
      <c r="OV278" t="s">
        <v>81</v>
      </c>
      <c r="OW278" t="s">
        <v>81</v>
      </c>
      <c r="OX278" t="s">
        <v>81</v>
      </c>
      <c r="OY278" t="s">
        <v>81</v>
      </c>
      <c r="OZ278" t="s">
        <v>81</v>
      </c>
      <c r="PA278" t="s">
        <v>81</v>
      </c>
      <c r="PB278" t="s">
        <v>81</v>
      </c>
      <c r="PC278" t="s">
        <v>81</v>
      </c>
      <c r="PD278" t="s">
        <v>81</v>
      </c>
    </row>
    <row r="279" spans="1:420" x14ac:dyDescent="0.35">
      <c r="A279" s="20">
        <v>4011006</v>
      </c>
      <c r="B279" s="20">
        <v>4</v>
      </c>
      <c r="C279" s="20">
        <v>1</v>
      </c>
      <c r="D279" s="20">
        <v>10</v>
      </c>
      <c r="E279" s="20" t="s">
        <v>1123</v>
      </c>
      <c r="F279" s="20">
        <v>13</v>
      </c>
      <c r="G279" s="20">
        <v>1.5</v>
      </c>
      <c r="H279" s="20">
        <v>1.5</v>
      </c>
      <c r="I279" s="20">
        <v>30</v>
      </c>
      <c r="J279" s="20">
        <v>15</v>
      </c>
      <c r="K279" s="20">
        <v>3</v>
      </c>
      <c r="L279" s="20">
        <v>12000</v>
      </c>
      <c r="M279" s="20">
        <v>4</v>
      </c>
      <c r="N279" s="20">
        <v>1.5</v>
      </c>
      <c r="O279" s="20">
        <v>1.5</v>
      </c>
      <c r="P279" s="20">
        <v>3</v>
      </c>
      <c r="Q279" t="s">
        <v>81</v>
      </c>
      <c r="R279" t="s">
        <v>81</v>
      </c>
      <c r="S279" s="20">
        <v>23000</v>
      </c>
      <c r="T279" s="20">
        <v>7</v>
      </c>
      <c r="U279" s="20">
        <v>1</v>
      </c>
      <c r="V279" s="20">
        <v>1</v>
      </c>
      <c r="W279" s="20">
        <v>250</v>
      </c>
      <c r="X279" t="s">
        <v>81</v>
      </c>
      <c r="Y279" t="s">
        <v>81</v>
      </c>
      <c r="Z279" s="20">
        <v>1200</v>
      </c>
      <c r="AA279" t="s">
        <v>81</v>
      </c>
      <c r="AB279" t="s">
        <v>81</v>
      </c>
      <c r="AC279" t="s">
        <v>81</v>
      </c>
      <c r="AD279" t="s">
        <v>81</v>
      </c>
      <c r="AE279" t="s">
        <v>81</v>
      </c>
      <c r="AF279" t="s">
        <v>81</v>
      </c>
      <c r="AG279" t="s">
        <v>81</v>
      </c>
      <c r="AH279" t="s">
        <v>81</v>
      </c>
      <c r="AI279" t="s">
        <v>81</v>
      </c>
      <c r="AJ279" t="s">
        <v>81</v>
      </c>
      <c r="AK279" t="s">
        <v>81</v>
      </c>
      <c r="AL279" t="s">
        <v>81</v>
      </c>
      <c r="AM279" t="s">
        <v>81</v>
      </c>
      <c r="AN279" t="s">
        <v>81</v>
      </c>
      <c r="AO279" t="s">
        <v>81</v>
      </c>
      <c r="AP279" t="s">
        <v>81</v>
      </c>
      <c r="AQ279" t="s">
        <v>81</v>
      </c>
      <c r="AR279" t="s">
        <v>81</v>
      </c>
      <c r="AS279" t="s">
        <v>81</v>
      </c>
      <c r="AT279" t="s">
        <v>81</v>
      </c>
      <c r="AU279" t="s">
        <v>81</v>
      </c>
      <c r="AV279">
        <v>3</v>
      </c>
      <c r="AW279" t="s">
        <v>81</v>
      </c>
      <c r="AX279">
        <v>38000</v>
      </c>
      <c r="AY279" t="s">
        <v>81</v>
      </c>
      <c r="AZ279" t="s">
        <v>81</v>
      </c>
      <c r="BA279" t="s">
        <v>81</v>
      </c>
      <c r="BB279">
        <v>38000</v>
      </c>
      <c r="BC279" t="s">
        <v>81</v>
      </c>
      <c r="BD279" t="s">
        <v>81</v>
      </c>
      <c r="BE279">
        <v>350000</v>
      </c>
      <c r="BF279">
        <v>38000</v>
      </c>
      <c r="BG279">
        <v>50000</v>
      </c>
      <c r="BH279" t="s">
        <v>81</v>
      </c>
      <c r="BI279" t="s">
        <v>81</v>
      </c>
      <c r="BJ279" t="s">
        <v>81</v>
      </c>
      <c r="BK279" t="s">
        <v>81</v>
      </c>
      <c r="BL279" t="s">
        <v>81</v>
      </c>
      <c r="BM279" t="s">
        <v>81</v>
      </c>
      <c r="BN279" t="s">
        <v>81</v>
      </c>
      <c r="BO279" t="s">
        <v>81</v>
      </c>
      <c r="BP279" t="s">
        <v>81</v>
      </c>
      <c r="BQ279" t="s">
        <v>81</v>
      </c>
      <c r="BR279" t="s">
        <v>81</v>
      </c>
      <c r="BS279" t="s">
        <v>81</v>
      </c>
      <c r="BT279" t="s">
        <v>81</v>
      </c>
      <c r="BU279" s="27">
        <v>0</v>
      </c>
      <c r="BV279" t="s">
        <v>81</v>
      </c>
      <c r="BW279">
        <v>5</v>
      </c>
      <c r="BX279" t="s">
        <v>1116</v>
      </c>
      <c r="BY279">
        <v>7</v>
      </c>
      <c r="BZ279" t="s">
        <v>81</v>
      </c>
      <c r="CA279" t="s">
        <v>81</v>
      </c>
      <c r="CB279" t="s">
        <v>81</v>
      </c>
      <c r="CC279" t="s">
        <v>81</v>
      </c>
      <c r="CD279" t="s">
        <v>81</v>
      </c>
      <c r="CE279" t="s">
        <v>81</v>
      </c>
      <c r="CF279" t="s">
        <v>81</v>
      </c>
      <c r="CG279" t="s">
        <v>81</v>
      </c>
      <c r="CH279" t="s">
        <v>81</v>
      </c>
      <c r="CI279" t="s">
        <v>81</v>
      </c>
      <c r="CJ279">
        <v>1</v>
      </c>
      <c r="CK279">
        <v>1</v>
      </c>
      <c r="CL279">
        <v>5</v>
      </c>
      <c r="CM279" t="s">
        <v>81</v>
      </c>
      <c r="CN279">
        <v>1</v>
      </c>
      <c r="CO279">
        <v>1</v>
      </c>
      <c r="CP279">
        <v>1</v>
      </c>
      <c r="CQ279" t="s">
        <v>1116</v>
      </c>
      <c r="CR279" t="s">
        <v>81</v>
      </c>
      <c r="CS279">
        <v>1</v>
      </c>
      <c r="CT279" t="s">
        <v>81</v>
      </c>
      <c r="CU279" t="s">
        <v>81</v>
      </c>
      <c r="CV279">
        <v>30</v>
      </c>
      <c r="CW279" t="s">
        <v>81</v>
      </c>
      <c r="CX279">
        <v>2</v>
      </c>
      <c r="CY279" t="s">
        <v>81</v>
      </c>
      <c r="CZ279" t="s">
        <v>81</v>
      </c>
      <c r="DA279" t="s">
        <v>81</v>
      </c>
      <c r="DB279" t="s">
        <v>81</v>
      </c>
      <c r="DC279" t="s">
        <v>81</v>
      </c>
      <c r="DD279" t="s">
        <v>81</v>
      </c>
      <c r="DE279" t="s">
        <v>1116</v>
      </c>
      <c r="DF279" t="s">
        <v>81</v>
      </c>
      <c r="DG279">
        <v>20</v>
      </c>
      <c r="DH279">
        <v>1</v>
      </c>
      <c r="DI279" t="s">
        <v>81</v>
      </c>
      <c r="DJ279" t="s">
        <v>81</v>
      </c>
      <c r="DK279" t="s">
        <v>81</v>
      </c>
      <c r="DL279" t="s">
        <v>81</v>
      </c>
      <c r="DM279" t="s">
        <v>81</v>
      </c>
      <c r="DN279" t="s">
        <v>81</v>
      </c>
      <c r="DO279" t="s">
        <v>81</v>
      </c>
      <c r="DP279">
        <v>1</v>
      </c>
      <c r="DQ279" t="s">
        <v>81</v>
      </c>
      <c r="DR279">
        <v>1</v>
      </c>
      <c r="DS279" t="s">
        <v>81</v>
      </c>
      <c r="DT279" t="s">
        <v>81</v>
      </c>
      <c r="DU279" t="s">
        <v>81</v>
      </c>
      <c r="DV279" t="s">
        <v>81</v>
      </c>
      <c r="DW279" t="s">
        <v>81</v>
      </c>
      <c r="DX279" t="s">
        <v>81</v>
      </c>
      <c r="DY279" t="s">
        <v>81</v>
      </c>
      <c r="DZ279">
        <v>1</v>
      </c>
      <c r="EA279" t="s">
        <v>81</v>
      </c>
      <c r="EB279">
        <v>1</v>
      </c>
      <c r="EC279" t="s">
        <v>81</v>
      </c>
      <c r="ED279" t="s">
        <v>81</v>
      </c>
      <c r="EE279">
        <v>1</v>
      </c>
      <c r="EF279">
        <v>5</v>
      </c>
      <c r="EG279">
        <v>1</v>
      </c>
      <c r="EH279" t="s">
        <v>81</v>
      </c>
      <c r="EI279" t="s">
        <v>81</v>
      </c>
      <c r="EJ279" t="s">
        <v>81</v>
      </c>
      <c r="EK279" t="s">
        <v>81</v>
      </c>
      <c r="EL279" t="s">
        <v>81</v>
      </c>
      <c r="EM279" t="s">
        <v>81</v>
      </c>
      <c r="EN279" t="s">
        <v>81</v>
      </c>
      <c r="EO279" t="s">
        <v>81</v>
      </c>
      <c r="EP279" t="s">
        <v>81</v>
      </c>
      <c r="EQ279" t="s">
        <v>81</v>
      </c>
      <c r="ER279" t="s">
        <v>81</v>
      </c>
      <c r="ES279" t="s">
        <v>81</v>
      </c>
      <c r="ET279" t="s">
        <v>81</v>
      </c>
      <c r="EU279" t="s">
        <v>81</v>
      </c>
      <c r="EV279" t="s">
        <v>81</v>
      </c>
      <c r="EW279" t="s">
        <v>81</v>
      </c>
      <c r="EX279" t="s">
        <v>81</v>
      </c>
      <c r="EY279" t="s">
        <v>81</v>
      </c>
      <c r="EZ279" t="s">
        <v>81</v>
      </c>
      <c r="FA279" t="s">
        <v>81</v>
      </c>
      <c r="FB279" t="s">
        <v>81</v>
      </c>
      <c r="FC279" t="s">
        <v>81</v>
      </c>
      <c r="FD279" t="s">
        <v>81</v>
      </c>
      <c r="FE279" t="s">
        <v>81</v>
      </c>
      <c r="FF279" t="s">
        <v>81</v>
      </c>
      <c r="FG279">
        <v>1</v>
      </c>
      <c r="FH279">
        <v>1</v>
      </c>
      <c r="FI279" t="s">
        <v>81</v>
      </c>
      <c r="FJ279">
        <v>3</v>
      </c>
      <c r="FK279">
        <v>1</v>
      </c>
      <c r="FL279" t="s">
        <v>81</v>
      </c>
      <c r="FM279" t="s">
        <v>81</v>
      </c>
      <c r="FN279" t="s">
        <v>81</v>
      </c>
      <c r="FO279" t="s">
        <v>81</v>
      </c>
      <c r="FP279" t="s">
        <v>81</v>
      </c>
      <c r="FQ279" t="s">
        <v>81</v>
      </c>
      <c r="FR279" t="s">
        <v>81</v>
      </c>
      <c r="FS279">
        <v>1</v>
      </c>
      <c r="FT279" t="s">
        <v>81</v>
      </c>
      <c r="FU279">
        <v>2</v>
      </c>
      <c r="FV279" t="s">
        <v>81</v>
      </c>
      <c r="FW279" t="s">
        <v>81</v>
      </c>
      <c r="FX279" t="s">
        <v>81</v>
      </c>
      <c r="FY279" t="s">
        <v>81</v>
      </c>
      <c r="FZ279" t="s">
        <v>81</v>
      </c>
      <c r="GA279" t="s">
        <v>81</v>
      </c>
      <c r="GB279" t="s">
        <v>81</v>
      </c>
      <c r="GC279">
        <v>5</v>
      </c>
      <c r="GD279" t="s">
        <v>81</v>
      </c>
      <c r="GE279">
        <v>5</v>
      </c>
      <c r="GF279" t="s">
        <v>81</v>
      </c>
      <c r="GG279" t="s">
        <v>81</v>
      </c>
      <c r="GH279" t="s">
        <v>81</v>
      </c>
      <c r="GI279" t="s">
        <v>81</v>
      </c>
      <c r="GJ279" t="s">
        <v>81</v>
      </c>
      <c r="GK279" t="s">
        <v>81</v>
      </c>
      <c r="GL279" t="s">
        <v>81</v>
      </c>
      <c r="GM279" t="s">
        <v>81</v>
      </c>
      <c r="GN279" t="s">
        <v>81</v>
      </c>
      <c r="GO279" t="s">
        <v>81</v>
      </c>
      <c r="GP279">
        <v>1</v>
      </c>
      <c r="GQ279">
        <v>1</v>
      </c>
      <c r="GR279" t="s">
        <v>81</v>
      </c>
      <c r="GS279">
        <v>5</v>
      </c>
      <c r="GT279">
        <v>1</v>
      </c>
      <c r="GU279" t="s">
        <v>81</v>
      </c>
      <c r="GV279" t="s">
        <v>81</v>
      </c>
      <c r="GW279">
        <v>2</v>
      </c>
      <c r="GX279" t="s">
        <v>81</v>
      </c>
      <c r="GY279">
        <v>1</v>
      </c>
      <c r="GZ279" t="s">
        <v>81</v>
      </c>
      <c r="HA279" t="s">
        <v>81</v>
      </c>
      <c r="HB279">
        <v>5</v>
      </c>
      <c r="HC279" t="s">
        <v>81</v>
      </c>
      <c r="HD279">
        <v>2</v>
      </c>
      <c r="HE279" t="s">
        <v>81</v>
      </c>
      <c r="HF279" t="s">
        <v>81</v>
      </c>
      <c r="HG279" t="s">
        <v>81</v>
      </c>
      <c r="HH279" t="s">
        <v>81</v>
      </c>
      <c r="HI279" t="s">
        <v>81</v>
      </c>
      <c r="HJ279" t="s">
        <v>81</v>
      </c>
      <c r="HK279" t="s">
        <v>81</v>
      </c>
      <c r="HL279" t="s">
        <v>81</v>
      </c>
      <c r="HM279">
        <v>45</v>
      </c>
      <c r="HN279">
        <v>7</v>
      </c>
      <c r="HO279" t="s">
        <v>81</v>
      </c>
      <c r="HP279" t="s">
        <v>81</v>
      </c>
      <c r="HQ279" t="s">
        <v>81</v>
      </c>
      <c r="HR279" t="s">
        <v>81</v>
      </c>
      <c r="HS279" t="s">
        <v>81</v>
      </c>
      <c r="HT279" t="s">
        <v>81</v>
      </c>
      <c r="HU279" t="s">
        <v>81</v>
      </c>
      <c r="HV279" t="s">
        <v>81</v>
      </c>
      <c r="HW279">
        <v>45</v>
      </c>
      <c r="HX279">
        <v>7</v>
      </c>
      <c r="HY279" t="s">
        <v>81</v>
      </c>
      <c r="HZ279" t="s">
        <v>81</v>
      </c>
      <c r="IA279" t="s">
        <v>81</v>
      </c>
      <c r="IB279" t="s">
        <v>81</v>
      </c>
      <c r="IC279" t="s">
        <v>81</v>
      </c>
      <c r="ID279" t="s">
        <v>81</v>
      </c>
      <c r="IE279" t="s">
        <v>81</v>
      </c>
      <c r="IF279" t="s">
        <v>81</v>
      </c>
      <c r="IG279" t="s">
        <v>81</v>
      </c>
      <c r="IH279" t="s">
        <v>81</v>
      </c>
      <c r="II279" t="s">
        <v>81</v>
      </c>
      <c r="IJ279" t="s">
        <v>81</v>
      </c>
      <c r="IK279" t="s">
        <v>81</v>
      </c>
      <c r="IL279" t="s">
        <v>81</v>
      </c>
      <c r="IM279" t="s">
        <v>81</v>
      </c>
      <c r="IN279" t="s">
        <v>81</v>
      </c>
      <c r="IO279" t="s">
        <v>81</v>
      </c>
      <c r="IP279" t="s">
        <v>81</v>
      </c>
      <c r="IQ279" t="s">
        <v>81</v>
      </c>
      <c r="IR279" t="s">
        <v>81</v>
      </c>
      <c r="IS279" t="s">
        <v>81</v>
      </c>
      <c r="IT279" t="s">
        <v>81</v>
      </c>
      <c r="IU279" t="s">
        <v>81</v>
      </c>
      <c r="IV279" t="s">
        <v>81</v>
      </c>
      <c r="IW279" t="s">
        <v>81</v>
      </c>
      <c r="IX279" t="s">
        <v>81</v>
      </c>
      <c r="IY279" t="s">
        <v>81</v>
      </c>
      <c r="IZ279" t="s">
        <v>81</v>
      </c>
      <c r="JA279" t="s">
        <v>81</v>
      </c>
      <c r="JB279" t="s">
        <v>81</v>
      </c>
      <c r="JC279" t="s">
        <v>81</v>
      </c>
      <c r="JD279" t="s">
        <v>81</v>
      </c>
      <c r="JE279" t="s">
        <v>81</v>
      </c>
      <c r="JF279" t="s">
        <v>81</v>
      </c>
      <c r="JG279" t="s">
        <v>81</v>
      </c>
      <c r="JH279" t="s">
        <v>81</v>
      </c>
      <c r="JI279" t="s">
        <v>81</v>
      </c>
      <c r="JJ279" t="s">
        <v>81</v>
      </c>
      <c r="JK279" t="s">
        <v>81</v>
      </c>
      <c r="JL279" t="s">
        <v>81</v>
      </c>
      <c r="JM279" t="s">
        <v>81</v>
      </c>
      <c r="JN279" t="s">
        <v>81</v>
      </c>
      <c r="JO279" t="s">
        <v>81</v>
      </c>
      <c r="JP279" t="s">
        <v>81</v>
      </c>
      <c r="JQ279" t="s">
        <v>81</v>
      </c>
      <c r="JR279" t="s">
        <v>81</v>
      </c>
      <c r="JS279" t="s">
        <v>81</v>
      </c>
      <c r="JT279" t="s">
        <v>81</v>
      </c>
      <c r="JU279" t="s">
        <v>81</v>
      </c>
      <c r="JV279" t="s">
        <v>81</v>
      </c>
      <c r="JW279" t="s">
        <v>81</v>
      </c>
      <c r="JX279" t="s">
        <v>81</v>
      </c>
      <c r="JY279" t="s">
        <v>81</v>
      </c>
      <c r="JZ279" t="s">
        <v>81</v>
      </c>
      <c r="KA279" t="s">
        <v>81</v>
      </c>
      <c r="KB279" t="s">
        <v>81</v>
      </c>
      <c r="KC279" t="s">
        <v>81</v>
      </c>
      <c r="KD279" t="s">
        <v>81</v>
      </c>
      <c r="KE279" t="s">
        <v>81</v>
      </c>
      <c r="KF279" t="s">
        <v>81</v>
      </c>
      <c r="KG279" t="s">
        <v>81</v>
      </c>
      <c r="KH279" t="s">
        <v>81</v>
      </c>
      <c r="KI279" t="s">
        <v>81</v>
      </c>
      <c r="KJ279" t="s">
        <v>81</v>
      </c>
      <c r="KK279" t="s">
        <v>81</v>
      </c>
      <c r="KL279" t="s">
        <v>81</v>
      </c>
      <c r="KM279" t="s">
        <v>81</v>
      </c>
      <c r="KN279" t="s">
        <v>81</v>
      </c>
      <c r="KO279" t="s">
        <v>81</v>
      </c>
      <c r="KP279" t="s">
        <v>81</v>
      </c>
      <c r="KQ279" t="s">
        <v>81</v>
      </c>
      <c r="KR279" t="s">
        <v>81</v>
      </c>
      <c r="KS279" t="s">
        <v>81</v>
      </c>
      <c r="KT279" t="s">
        <v>81</v>
      </c>
      <c r="KU279" t="s">
        <v>81</v>
      </c>
      <c r="KV279" t="s">
        <v>81</v>
      </c>
      <c r="KW279" t="s">
        <v>81</v>
      </c>
      <c r="KX279" t="s">
        <v>81</v>
      </c>
      <c r="KY279" t="s">
        <v>81</v>
      </c>
      <c r="KZ279" t="s">
        <v>81</v>
      </c>
      <c r="LA279" t="s">
        <v>81</v>
      </c>
      <c r="LB279" t="s">
        <v>81</v>
      </c>
      <c r="LC279" t="s">
        <v>81</v>
      </c>
      <c r="LD279" t="s">
        <v>81</v>
      </c>
      <c r="LE279" t="s">
        <v>81</v>
      </c>
      <c r="LF279" t="s">
        <v>81</v>
      </c>
      <c r="LG279" t="s">
        <v>81</v>
      </c>
      <c r="LH279" t="s">
        <v>81</v>
      </c>
      <c r="LI279" t="s">
        <v>81</v>
      </c>
      <c r="LJ279" t="s">
        <v>81</v>
      </c>
      <c r="LK279" t="s">
        <v>81</v>
      </c>
      <c r="LL279" t="s">
        <v>81</v>
      </c>
      <c r="LM279" t="s">
        <v>81</v>
      </c>
      <c r="LN279" t="s">
        <v>81</v>
      </c>
      <c r="LO279" t="s">
        <v>81</v>
      </c>
      <c r="LP279" t="s">
        <v>81</v>
      </c>
      <c r="LQ279" t="s">
        <v>81</v>
      </c>
      <c r="LR279" t="s">
        <v>81</v>
      </c>
      <c r="LS279" t="s">
        <v>81</v>
      </c>
      <c r="LT279" t="s">
        <v>81</v>
      </c>
      <c r="LU279" t="s">
        <v>81</v>
      </c>
      <c r="LV279" t="s">
        <v>81</v>
      </c>
      <c r="LW279" t="s">
        <v>81</v>
      </c>
      <c r="LX279" t="s">
        <v>81</v>
      </c>
      <c r="LY279" t="s">
        <v>81</v>
      </c>
      <c r="LZ279" t="s">
        <v>81</v>
      </c>
      <c r="MA279" t="s">
        <v>81</v>
      </c>
      <c r="MB279" t="s">
        <v>81</v>
      </c>
      <c r="MC279" t="s">
        <v>81</v>
      </c>
      <c r="MD279" t="s">
        <v>81</v>
      </c>
      <c r="ME279" t="s">
        <v>81</v>
      </c>
      <c r="MF279" t="s">
        <v>81</v>
      </c>
      <c r="MG279" t="s">
        <v>81</v>
      </c>
      <c r="MH279" t="s">
        <v>81</v>
      </c>
      <c r="MI279" t="s">
        <v>81</v>
      </c>
      <c r="MJ279" t="s">
        <v>81</v>
      </c>
      <c r="MK279" t="s">
        <v>81</v>
      </c>
      <c r="ML279" t="s">
        <v>81</v>
      </c>
      <c r="MM279" t="s">
        <v>81</v>
      </c>
      <c r="MN279" t="s">
        <v>81</v>
      </c>
      <c r="MO279" t="s">
        <v>81</v>
      </c>
      <c r="MP279" t="s">
        <v>81</v>
      </c>
      <c r="MQ279" t="s">
        <v>81</v>
      </c>
      <c r="MR279" t="s">
        <v>81</v>
      </c>
      <c r="MS279" t="s">
        <v>81</v>
      </c>
      <c r="MT279" t="s">
        <v>81</v>
      </c>
      <c r="MU279" t="s">
        <v>81</v>
      </c>
      <c r="MV279" t="s">
        <v>81</v>
      </c>
      <c r="MW279" t="s">
        <v>81</v>
      </c>
      <c r="MX279" t="s">
        <v>81</v>
      </c>
      <c r="MY279" t="s">
        <v>81</v>
      </c>
      <c r="MZ279" t="s">
        <v>81</v>
      </c>
      <c r="NA279" t="s">
        <v>81</v>
      </c>
      <c r="NB279" t="s">
        <v>81</v>
      </c>
      <c r="NC279" t="s">
        <v>81</v>
      </c>
      <c r="ND279" t="s">
        <v>81</v>
      </c>
      <c r="NE279" t="s">
        <v>81</v>
      </c>
      <c r="NF279" t="s">
        <v>81</v>
      </c>
      <c r="NG279" t="s">
        <v>81</v>
      </c>
      <c r="NH279" t="s">
        <v>81</v>
      </c>
      <c r="NI279" t="s">
        <v>81</v>
      </c>
      <c r="NJ279" t="s">
        <v>81</v>
      </c>
      <c r="NK279" t="s">
        <v>81</v>
      </c>
      <c r="NL279" t="s">
        <v>81</v>
      </c>
      <c r="NM279" t="s">
        <v>81</v>
      </c>
      <c r="NN279" t="s">
        <v>81</v>
      </c>
      <c r="NO279" t="s">
        <v>81</v>
      </c>
      <c r="NP279" t="s">
        <v>81</v>
      </c>
      <c r="NQ279" t="s">
        <v>81</v>
      </c>
      <c r="NR279" t="s">
        <v>81</v>
      </c>
      <c r="NS279" t="s">
        <v>81</v>
      </c>
      <c r="NT279" t="s">
        <v>81</v>
      </c>
      <c r="NU279" t="s">
        <v>81</v>
      </c>
      <c r="NV279" t="s">
        <v>81</v>
      </c>
      <c r="NW279" t="s">
        <v>81</v>
      </c>
      <c r="NX279" t="s">
        <v>81</v>
      </c>
      <c r="NY279" t="s">
        <v>81</v>
      </c>
      <c r="NZ279" t="s">
        <v>81</v>
      </c>
      <c r="OA279" t="s">
        <v>81</v>
      </c>
      <c r="OB279" t="s">
        <v>81</v>
      </c>
      <c r="OC279" t="s">
        <v>81</v>
      </c>
      <c r="OD279" t="s">
        <v>81</v>
      </c>
      <c r="OE279" t="s">
        <v>81</v>
      </c>
      <c r="OF279" t="s">
        <v>81</v>
      </c>
      <c r="OG279" t="s">
        <v>81</v>
      </c>
      <c r="OH279" t="s">
        <v>81</v>
      </c>
      <c r="OI279" t="s">
        <v>81</v>
      </c>
      <c r="OJ279" t="s">
        <v>81</v>
      </c>
      <c r="OK279" t="s">
        <v>81</v>
      </c>
      <c r="OL279" t="s">
        <v>81</v>
      </c>
      <c r="OM279">
        <v>1</v>
      </c>
      <c r="ON279">
        <v>1</v>
      </c>
      <c r="OO279">
        <v>24</v>
      </c>
      <c r="OP279">
        <v>1</v>
      </c>
      <c r="OQ279">
        <v>2</v>
      </c>
      <c r="OR279">
        <v>7</v>
      </c>
      <c r="OS279">
        <v>1</v>
      </c>
      <c r="OT279">
        <v>1</v>
      </c>
      <c r="OU279">
        <v>11</v>
      </c>
      <c r="OV279" t="s">
        <v>81</v>
      </c>
      <c r="OW279" t="s">
        <v>81</v>
      </c>
      <c r="OX279" t="s">
        <v>81</v>
      </c>
      <c r="OY279" t="s">
        <v>81</v>
      </c>
      <c r="OZ279" t="s">
        <v>81</v>
      </c>
      <c r="PA279" t="s">
        <v>81</v>
      </c>
      <c r="PB279" t="s">
        <v>81</v>
      </c>
      <c r="PC279" t="s">
        <v>81</v>
      </c>
      <c r="PD279" t="s">
        <v>81</v>
      </c>
    </row>
    <row r="280" spans="1:420" x14ac:dyDescent="0.35">
      <c r="A280" s="20">
        <v>4011007</v>
      </c>
      <c r="B280" s="20">
        <v>4</v>
      </c>
      <c r="C280" s="20">
        <v>1</v>
      </c>
      <c r="D280" s="20">
        <v>10</v>
      </c>
      <c r="E280" s="20" t="s">
        <v>2496</v>
      </c>
      <c r="F280" s="20">
        <v>4</v>
      </c>
      <c r="G280" s="20">
        <v>5</v>
      </c>
      <c r="H280" s="20">
        <v>5</v>
      </c>
      <c r="I280" s="20">
        <v>8</v>
      </c>
      <c r="J280" t="s">
        <v>81</v>
      </c>
      <c r="K280">
        <v>1</v>
      </c>
      <c r="L280" s="20">
        <v>16000</v>
      </c>
      <c r="M280" s="20">
        <v>3</v>
      </c>
      <c r="N280" s="20">
        <v>5</v>
      </c>
      <c r="O280" s="20">
        <v>5</v>
      </c>
      <c r="P280" s="20">
        <v>7</v>
      </c>
      <c r="Q280" s="20">
        <v>10</v>
      </c>
      <c r="R280" t="s">
        <v>81</v>
      </c>
      <c r="S280" s="20">
        <v>50000</v>
      </c>
      <c r="T280" s="20">
        <v>7</v>
      </c>
      <c r="U280" s="20">
        <v>2</v>
      </c>
      <c r="V280" s="20">
        <v>2</v>
      </c>
      <c r="W280" s="20">
        <v>750</v>
      </c>
      <c r="X280" t="s">
        <v>81</v>
      </c>
      <c r="Y280" t="s">
        <v>81</v>
      </c>
      <c r="Z280" s="20">
        <v>1200</v>
      </c>
      <c r="AA280" s="20">
        <v>24</v>
      </c>
      <c r="AB280" s="20">
        <v>3</v>
      </c>
      <c r="AC280" s="20">
        <v>3</v>
      </c>
      <c r="AD280" s="20">
        <v>7</v>
      </c>
      <c r="AE280" t="s">
        <v>81</v>
      </c>
      <c r="AF280" s="20">
        <v>1</v>
      </c>
      <c r="AG280" s="20">
        <v>30000</v>
      </c>
      <c r="AH280" t="s">
        <v>81</v>
      </c>
      <c r="AI280" t="s">
        <v>81</v>
      </c>
      <c r="AJ280" t="s">
        <v>81</v>
      </c>
      <c r="AK280" t="s">
        <v>81</v>
      </c>
      <c r="AL280" t="s">
        <v>81</v>
      </c>
      <c r="AM280" t="s">
        <v>81</v>
      </c>
      <c r="AN280" t="s">
        <v>81</v>
      </c>
      <c r="AO280" t="s">
        <v>81</v>
      </c>
      <c r="AP280" t="s">
        <v>81</v>
      </c>
      <c r="AQ280" t="s">
        <v>81</v>
      </c>
      <c r="AR280" t="s">
        <v>81</v>
      </c>
      <c r="AS280" t="s">
        <v>81</v>
      </c>
      <c r="AT280" t="s">
        <v>81</v>
      </c>
      <c r="AU280" t="s">
        <v>81</v>
      </c>
      <c r="AV280">
        <v>4</v>
      </c>
      <c r="AW280" t="s">
        <v>81</v>
      </c>
      <c r="AX280">
        <v>100000</v>
      </c>
      <c r="AY280">
        <v>85000</v>
      </c>
      <c r="AZ280" t="s">
        <v>81</v>
      </c>
      <c r="BA280" t="s">
        <v>81</v>
      </c>
      <c r="BB280" t="s">
        <v>81</v>
      </c>
      <c r="BC280" t="s">
        <v>81</v>
      </c>
      <c r="BD280" t="s">
        <v>81</v>
      </c>
      <c r="BE280">
        <v>100000</v>
      </c>
      <c r="BF280">
        <v>150000</v>
      </c>
      <c r="BG280">
        <v>60000</v>
      </c>
      <c r="BH280" t="s">
        <v>81</v>
      </c>
      <c r="BI280" t="s">
        <v>81</v>
      </c>
      <c r="BJ280" t="s">
        <v>81</v>
      </c>
      <c r="BK280">
        <v>50000</v>
      </c>
      <c r="BL280" t="s">
        <v>81</v>
      </c>
      <c r="BM280" t="s">
        <v>81</v>
      </c>
      <c r="BN280" t="s">
        <v>81</v>
      </c>
      <c r="BO280" t="s">
        <v>81</v>
      </c>
      <c r="BP280" t="s">
        <v>81</v>
      </c>
      <c r="BQ280" t="s">
        <v>81</v>
      </c>
      <c r="BR280" t="s">
        <v>81</v>
      </c>
      <c r="BS280" t="s">
        <v>81</v>
      </c>
      <c r="BT280" t="s">
        <v>81</v>
      </c>
      <c r="BU280">
        <v>1</v>
      </c>
      <c r="BV280" t="s">
        <v>81</v>
      </c>
      <c r="BW280">
        <v>6</v>
      </c>
      <c r="BX280" t="s">
        <v>81</v>
      </c>
      <c r="BY280">
        <v>1</v>
      </c>
      <c r="BZ280" t="s">
        <v>81</v>
      </c>
      <c r="CA280" t="s">
        <v>81</v>
      </c>
      <c r="CB280" t="s">
        <v>81</v>
      </c>
      <c r="CC280" t="s">
        <v>81</v>
      </c>
      <c r="CD280" t="s">
        <v>81</v>
      </c>
      <c r="CE280" t="s">
        <v>81</v>
      </c>
      <c r="CF280" t="s">
        <v>81</v>
      </c>
      <c r="CG280" t="s">
        <v>81</v>
      </c>
      <c r="CH280" t="s">
        <v>81</v>
      </c>
      <c r="CI280" t="s">
        <v>81</v>
      </c>
      <c r="CJ280">
        <v>1</v>
      </c>
      <c r="CK280">
        <v>1</v>
      </c>
      <c r="CL280">
        <v>7</v>
      </c>
      <c r="CM280" t="s">
        <v>81</v>
      </c>
      <c r="CN280">
        <v>1</v>
      </c>
      <c r="CO280">
        <v>1</v>
      </c>
      <c r="CP280" t="s">
        <v>81</v>
      </c>
      <c r="CQ280" t="s">
        <v>81</v>
      </c>
      <c r="CR280" t="s">
        <v>81</v>
      </c>
      <c r="CS280">
        <v>1</v>
      </c>
      <c r="CT280">
        <v>1</v>
      </c>
      <c r="CU280" t="s">
        <v>81</v>
      </c>
      <c r="CV280">
        <v>20</v>
      </c>
      <c r="CW280" t="s">
        <v>81</v>
      </c>
      <c r="CX280">
        <v>1</v>
      </c>
      <c r="CY280" t="s">
        <v>81</v>
      </c>
      <c r="CZ280" t="s">
        <v>81</v>
      </c>
      <c r="DA280" t="s">
        <v>81</v>
      </c>
      <c r="DB280" t="s">
        <v>81</v>
      </c>
      <c r="DC280" t="s">
        <v>81</v>
      </c>
      <c r="DD280">
        <v>1</v>
      </c>
      <c r="DE280" t="s">
        <v>81</v>
      </c>
      <c r="DF280">
        <v>8</v>
      </c>
      <c r="DG280" t="s">
        <v>81</v>
      </c>
      <c r="DH280">
        <v>1</v>
      </c>
      <c r="DI280" t="s">
        <v>81</v>
      </c>
      <c r="DJ280" t="s">
        <v>81</v>
      </c>
      <c r="DK280" t="s">
        <v>81</v>
      </c>
      <c r="DL280" t="s">
        <v>81</v>
      </c>
      <c r="DM280" t="s">
        <v>81</v>
      </c>
      <c r="DN280" t="s">
        <v>81</v>
      </c>
      <c r="DO280" t="s">
        <v>81</v>
      </c>
      <c r="DP280" t="s">
        <v>81</v>
      </c>
      <c r="DQ280" t="s">
        <v>81</v>
      </c>
      <c r="DR280" t="s">
        <v>81</v>
      </c>
      <c r="DS280" t="s">
        <v>81</v>
      </c>
      <c r="DT280" t="s">
        <v>81</v>
      </c>
      <c r="DU280" t="s">
        <v>81</v>
      </c>
      <c r="DV280" t="s">
        <v>81</v>
      </c>
      <c r="DW280" t="s">
        <v>81</v>
      </c>
      <c r="DX280" t="s">
        <v>81</v>
      </c>
      <c r="DY280" t="s">
        <v>81</v>
      </c>
      <c r="DZ280">
        <v>1</v>
      </c>
      <c r="EA280" t="s">
        <v>81</v>
      </c>
      <c r="EB280">
        <v>1</v>
      </c>
      <c r="EC280" t="s">
        <v>81</v>
      </c>
      <c r="ED280" t="s">
        <v>81</v>
      </c>
      <c r="EE280" t="s">
        <v>81</v>
      </c>
      <c r="EF280" t="s">
        <v>81</v>
      </c>
      <c r="EG280" t="s">
        <v>81</v>
      </c>
      <c r="EH280" t="s">
        <v>81</v>
      </c>
      <c r="EI280" t="s">
        <v>81</v>
      </c>
      <c r="EJ280" t="s">
        <v>81</v>
      </c>
      <c r="EK280" t="s">
        <v>81</v>
      </c>
      <c r="EL280" t="s">
        <v>81</v>
      </c>
      <c r="EM280">
        <v>1</v>
      </c>
      <c r="EN280">
        <v>1</v>
      </c>
      <c r="EO280">
        <v>3</v>
      </c>
      <c r="EP280" t="s">
        <v>81</v>
      </c>
      <c r="EQ280">
        <v>2</v>
      </c>
      <c r="ER280">
        <v>1</v>
      </c>
      <c r="ES280" t="s">
        <v>81</v>
      </c>
      <c r="ET280">
        <v>3</v>
      </c>
      <c r="EU280" t="s">
        <v>81</v>
      </c>
      <c r="EV280">
        <v>4</v>
      </c>
      <c r="EW280">
        <v>1</v>
      </c>
      <c r="EX280" t="s">
        <v>81</v>
      </c>
      <c r="EY280">
        <v>15</v>
      </c>
      <c r="EZ280" t="s">
        <v>81</v>
      </c>
      <c r="FA280">
        <v>1</v>
      </c>
      <c r="FB280" t="s">
        <v>81</v>
      </c>
      <c r="FC280" t="s">
        <v>81</v>
      </c>
      <c r="FD280" t="s">
        <v>81</v>
      </c>
      <c r="FE280" t="s">
        <v>81</v>
      </c>
      <c r="FF280" t="s">
        <v>81</v>
      </c>
      <c r="FG280">
        <v>1</v>
      </c>
      <c r="FH280" t="s">
        <v>81</v>
      </c>
      <c r="FI280">
        <v>15</v>
      </c>
      <c r="FJ280" t="s">
        <v>81</v>
      </c>
      <c r="FK280">
        <v>1</v>
      </c>
      <c r="FL280" t="s">
        <v>81</v>
      </c>
      <c r="FM280" t="s">
        <v>81</v>
      </c>
      <c r="FN280" t="s">
        <v>81</v>
      </c>
      <c r="FO280" t="s">
        <v>81</v>
      </c>
      <c r="FP280" t="s">
        <v>81</v>
      </c>
      <c r="FQ280" t="s">
        <v>81</v>
      </c>
      <c r="FR280" t="s">
        <v>81</v>
      </c>
      <c r="FS280" t="s">
        <v>81</v>
      </c>
      <c r="FT280" t="s">
        <v>81</v>
      </c>
      <c r="FU280" t="s">
        <v>81</v>
      </c>
      <c r="FV280" t="s">
        <v>81</v>
      </c>
      <c r="FW280" t="s">
        <v>81</v>
      </c>
      <c r="FX280" t="s">
        <v>81</v>
      </c>
      <c r="FY280" t="s">
        <v>81</v>
      </c>
      <c r="FZ280" t="s">
        <v>81</v>
      </c>
      <c r="GA280">
        <v>1</v>
      </c>
      <c r="GB280" t="s">
        <v>81</v>
      </c>
      <c r="GC280">
        <v>1</v>
      </c>
      <c r="GD280" t="s">
        <v>81</v>
      </c>
      <c r="GE280">
        <v>10</v>
      </c>
      <c r="GF280">
        <v>1</v>
      </c>
      <c r="GG280" t="s">
        <v>81</v>
      </c>
      <c r="GH280">
        <v>2</v>
      </c>
      <c r="GI280" t="s">
        <v>81</v>
      </c>
      <c r="GJ280">
        <v>3</v>
      </c>
      <c r="GK280" t="s">
        <v>81</v>
      </c>
      <c r="GL280" t="s">
        <v>81</v>
      </c>
      <c r="GM280" t="s">
        <v>81</v>
      </c>
      <c r="GN280" t="s">
        <v>81</v>
      </c>
      <c r="GO280" t="s">
        <v>81</v>
      </c>
      <c r="GP280">
        <v>1</v>
      </c>
      <c r="GQ280" t="s">
        <v>81</v>
      </c>
      <c r="GR280" t="s">
        <v>81</v>
      </c>
      <c r="GS280">
        <v>3</v>
      </c>
      <c r="GT280">
        <v>3</v>
      </c>
      <c r="GU280" t="s">
        <v>81</v>
      </c>
      <c r="GV280" t="s">
        <v>81</v>
      </c>
      <c r="GW280" t="s">
        <v>81</v>
      </c>
      <c r="GX280" t="s">
        <v>81</v>
      </c>
      <c r="GY280" t="s">
        <v>81</v>
      </c>
      <c r="GZ280">
        <v>1</v>
      </c>
      <c r="HA280" t="s">
        <v>81</v>
      </c>
      <c r="HB280">
        <v>20</v>
      </c>
      <c r="HC280" t="s">
        <v>81</v>
      </c>
      <c r="HD280">
        <v>1</v>
      </c>
      <c r="HE280" t="s">
        <v>81</v>
      </c>
      <c r="HF280" t="s">
        <v>81</v>
      </c>
      <c r="HG280" t="s">
        <v>81</v>
      </c>
      <c r="HH280" t="s">
        <v>81</v>
      </c>
      <c r="HI280" t="s">
        <v>81</v>
      </c>
      <c r="HJ280">
        <v>1</v>
      </c>
      <c r="HK280" t="s">
        <v>81</v>
      </c>
      <c r="HL280">
        <v>20</v>
      </c>
      <c r="HM280" t="s">
        <v>81</v>
      </c>
      <c r="HN280">
        <v>1</v>
      </c>
      <c r="HO280" t="s">
        <v>81</v>
      </c>
      <c r="HP280" t="s">
        <v>81</v>
      </c>
      <c r="HQ280" t="s">
        <v>81</v>
      </c>
      <c r="HR280" t="s">
        <v>81</v>
      </c>
      <c r="HS280" t="s">
        <v>81</v>
      </c>
      <c r="HT280" t="s">
        <v>81</v>
      </c>
      <c r="HU280" t="s">
        <v>81</v>
      </c>
      <c r="HV280" t="s">
        <v>81</v>
      </c>
      <c r="HW280" t="s">
        <v>81</v>
      </c>
      <c r="HX280" t="s">
        <v>81</v>
      </c>
      <c r="HY280" t="s">
        <v>81</v>
      </c>
      <c r="HZ280" t="s">
        <v>81</v>
      </c>
      <c r="IA280" t="s">
        <v>81</v>
      </c>
      <c r="IB280" t="s">
        <v>81</v>
      </c>
      <c r="IC280" t="s">
        <v>81</v>
      </c>
      <c r="ID280" t="s">
        <v>81</v>
      </c>
      <c r="IE280" t="s">
        <v>81</v>
      </c>
      <c r="IF280">
        <v>1</v>
      </c>
      <c r="IG280" t="s">
        <v>81</v>
      </c>
      <c r="IH280">
        <v>1</v>
      </c>
      <c r="II280" t="s">
        <v>81</v>
      </c>
      <c r="IJ280" t="s">
        <v>81</v>
      </c>
      <c r="IK280" t="s">
        <v>81</v>
      </c>
      <c r="IL280" t="s">
        <v>81</v>
      </c>
      <c r="IM280" t="s">
        <v>81</v>
      </c>
      <c r="IN280" t="s">
        <v>81</v>
      </c>
      <c r="IO280" t="s">
        <v>81</v>
      </c>
      <c r="IP280" t="s">
        <v>81</v>
      </c>
      <c r="IQ280" t="s">
        <v>81</v>
      </c>
      <c r="IR280" t="s">
        <v>81</v>
      </c>
      <c r="IS280">
        <v>1</v>
      </c>
      <c r="IT280" t="s">
        <v>81</v>
      </c>
      <c r="IU280" t="s">
        <v>81</v>
      </c>
      <c r="IV280">
        <v>10</v>
      </c>
      <c r="IW280">
        <v>2</v>
      </c>
      <c r="IX280">
        <v>1</v>
      </c>
      <c r="IY280" t="s">
        <v>81</v>
      </c>
      <c r="IZ280">
        <v>2</v>
      </c>
      <c r="JA280" t="s">
        <v>81</v>
      </c>
      <c r="JB280">
        <v>2</v>
      </c>
      <c r="JC280">
        <v>1</v>
      </c>
      <c r="JD280" t="s">
        <v>81</v>
      </c>
      <c r="JE280">
        <v>10</v>
      </c>
      <c r="JF280" t="s">
        <v>81</v>
      </c>
      <c r="JG280">
        <v>1</v>
      </c>
      <c r="JH280" t="s">
        <v>81</v>
      </c>
      <c r="JI280" t="s">
        <v>81</v>
      </c>
      <c r="JJ280" t="s">
        <v>81</v>
      </c>
      <c r="JK280" t="s">
        <v>81</v>
      </c>
      <c r="JL280" t="s">
        <v>81</v>
      </c>
      <c r="JM280">
        <v>1</v>
      </c>
      <c r="JN280">
        <v>1</v>
      </c>
      <c r="JO280" t="s">
        <v>81</v>
      </c>
      <c r="JP280">
        <v>40</v>
      </c>
      <c r="JQ280">
        <v>1</v>
      </c>
      <c r="JR280" t="s">
        <v>81</v>
      </c>
      <c r="JS280" t="s">
        <v>81</v>
      </c>
      <c r="JT280" t="s">
        <v>81</v>
      </c>
      <c r="JU280" t="s">
        <v>81</v>
      </c>
      <c r="JV280" t="s">
        <v>81</v>
      </c>
      <c r="JW280" t="s">
        <v>81</v>
      </c>
      <c r="JX280" t="s">
        <v>81</v>
      </c>
      <c r="JY280" t="s">
        <v>81</v>
      </c>
      <c r="JZ280" t="s">
        <v>81</v>
      </c>
      <c r="KA280" t="s">
        <v>81</v>
      </c>
      <c r="KB280" t="s">
        <v>81</v>
      </c>
      <c r="KC280" t="s">
        <v>81</v>
      </c>
      <c r="KD280" t="s">
        <v>81</v>
      </c>
      <c r="KE280" t="s">
        <v>81</v>
      </c>
      <c r="KF280" t="s">
        <v>81</v>
      </c>
      <c r="KG280" t="s">
        <v>81</v>
      </c>
      <c r="KH280" t="s">
        <v>81</v>
      </c>
      <c r="KI280" t="s">
        <v>81</v>
      </c>
      <c r="KJ280" t="s">
        <v>81</v>
      </c>
      <c r="KK280" t="s">
        <v>81</v>
      </c>
      <c r="KL280" t="s">
        <v>81</v>
      </c>
      <c r="KM280" t="s">
        <v>81</v>
      </c>
      <c r="KN280" t="s">
        <v>81</v>
      </c>
      <c r="KO280" t="s">
        <v>81</v>
      </c>
      <c r="KP280" t="s">
        <v>81</v>
      </c>
      <c r="KQ280" t="s">
        <v>81</v>
      </c>
      <c r="KR280" t="s">
        <v>81</v>
      </c>
      <c r="KS280" t="s">
        <v>81</v>
      </c>
      <c r="KT280" t="s">
        <v>81</v>
      </c>
      <c r="KU280" t="s">
        <v>81</v>
      </c>
      <c r="KV280" t="s">
        <v>81</v>
      </c>
      <c r="KW280" t="s">
        <v>81</v>
      </c>
      <c r="KX280" t="s">
        <v>81</v>
      </c>
      <c r="KY280" t="s">
        <v>81</v>
      </c>
      <c r="KZ280" t="s">
        <v>81</v>
      </c>
      <c r="LA280" t="s">
        <v>81</v>
      </c>
      <c r="LB280" t="s">
        <v>81</v>
      </c>
      <c r="LC280" t="s">
        <v>81</v>
      </c>
      <c r="LD280" t="s">
        <v>81</v>
      </c>
      <c r="LE280" t="s">
        <v>81</v>
      </c>
      <c r="LF280" t="s">
        <v>81</v>
      </c>
      <c r="LG280" t="s">
        <v>81</v>
      </c>
      <c r="LH280" t="s">
        <v>81</v>
      </c>
      <c r="LI280" t="s">
        <v>81</v>
      </c>
      <c r="LJ280" t="s">
        <v>81</v>
      </c>
      <c r="LK280" t="s">
        <v>81</v>
      </c>
      <c r="LL280" t="s">
        <v>81</v>
      </c>
      <c r="LM280" t="s">
        <v>81</v>
      </c>
      <c r="LN280" t="s">
        <v>81</v>
      </c>
      <c r="LO280" t="s">
        <v>81</v>
      </c>
      <c r="LP280" t="s">
        <v>81</v>
      </c>
      <c r="LQ280" t="s">
        <v>81</v>
      </c>
      <c r="LR280" t="s">
        <v>81</v>
      </c>
      <c r="LS280" t="s">
        <v>81</v>
      </c>
      <c r="LT280" t="s">
        <v>81</v>
      </c>
      <c r="LU280" t="s">
        <v>81</v>
      </c>
      <c r="LV280" t="s">
        <v>81</v>
      </c>
      <c r="LW280" t="s">
        <v>81</v>
      </c>
      <c r="LX280" t="s">
        <v>81</v>
      </c>
      <c r="LY280" t="s">
        <v>81</v>
      </c>
      <c r="LZ280" t="s">
        <v>81</v>
      </c>
      <c r="MA280" t="s">
        <v>81</v>
      </c>
      <c r="MB280" t="s">
        <v>81</v>
      </c>
      <c r="MC280" t="s">
        <v>81</v>
      </c>
      <c r="MD280" t="s">
        <v>81</v>
      </c>
      <c r="ME280" t="s">
        <v>81</v>
      </c>
      <c r="MF280" t="s">
        <v>81</v>
      </c>
      <c r="MG280" t="s">
        <v>81</v>
      </c>
      <c r="MH280" t="s">
        <v>81</v>
      </c>
      <c r="MI280" t="s">
        <v>81</v>
      </c>
      <c r="MJ280" t="s">
        <v>81</v>
      </c>
      <c r="MK280" t="s">
        <v>81</v>
      </c>
      <c r="ML280" t="s">
        <v>81</v>
      </c>
      <c r="MM280" t="s">
        <v>81</v>
      </c>
      <c r="MN280" t="s">
        <v>81</v>
      </c>
      <c r="MO280" t="s">
        <v>81</v>
      </c>
      <c r="MP280" t="s">
        <v>81</v>
      </c>
      <c r="MQ280" t="s">
        <v>81</v>
      </c>
      <c r="MR280" t="s">
        <v>81</v>
      </c>
      <c r="MS280" t="s">
        <v>81</v>
      </c>
      <c r="MT280" t="s">
        <v>81</v>
      </c>
      <c r="MU280" t="s">
        <v>81</v>
      </c>
      <c r="MV280" t="s">
        <v>81</v>
      </c>
      <c r="MW280" t="s">
        <v>81</v>
      </c>
      <c r="MX280" t="s">
        <v>81</v>
      </c>
      <c r="MY280" t="s">
        <v>81</v>
      </c>
      <c r="MZ280" t="s">
        <v>81</v>
      </c>
      <c r="NA280" t="s">
        <v>81</v>
      </c>
      <c r="NB280" t="s">
        <v>81</v>
      </c>
      <c r="NC280" t="s">
        <v>81</v>
      </c>
      <c r="ND280" t="s">
        <v>81</v>
      </c>
      <c r="NE280" t="s">
        <v>81</v>
      </c>
      <c r="NF280" t="s">
        <v>81</v>
      </c>
      <c r="NG280" t="s">
        <v>81</v>
      </c>
      <c r="NH280" t="s">
        <v>81</v>
      </c>
      <c r="NI280" t="s">
        <v>81</v>
      </c>
      <c r="NJ280" t="s">
        <v>81</v>
      </c>
      <c r="NK280" t="s">
        <v>81</v>
      </c>
      <c r="NL280" t="s">
        <v>81</v>
      </c>
      <c r="NM280" t="s">
        <v>81</v>
      </c>
      <c r="NN280" t="s">
        <v>81</v>
      </c>
      <c r="NO280" t="s">
        <v>81</v>
      </c>
      <c r="NP280" t="s">
        <v>81</v>
      </c>
      <c r="NQ280" t="s">
        <v>81</v>
      </c>
      <c r="NR280" t="s">
        <v>81</v>
      </c>
      <c r="NS280" t="s">
        <v>81</v>
      </c>
      <c r="NT280" t="s">
        <v>81</v>
      </c>
      <c r="NU280" t="s">
        <v>81</v>
      </c>
      <c r="NV280" t="s">
        <v>81</v>
      </c>
      <c r="NW280" t="s">
        <v>81</v>
      </c>
      <c r="NX280" t="s">
        <v>81</v>
      </c>
      <c r="NY280" t="s">
        <v>81</v>
      </c>
      <c r="NZ280" t="s">
        <v>81</v>
      </c>
      <c r="OA280" t="s">
        <v>81</v>
      </c>
      <c r="OB280" t="s">
        <v>81</v>
      </c>
      <c r="OC280" t="s">
        <v>81</v>
      </c>
      <c r="OD280" t="s">
        <v>81</v>
      </c>
      <c r="OE280" t="s">
        <v>81</v>
      </c>
      <c r="OF280" t="s">
        <v>81</v>
      </c>
      <c r="OG280" t="s">
        <v>81</v>
      </c>
      <c r="OH280" t="s">
        <v>81</v>
      </c>
      <c r="OI280" t="s">
        <v>81</v>
      </c>
      <c r="OJ280" t="s">
        <v>81</v>
      </c>
      <c r="OK280" t="s">
        <v>81</v>
      </c>
      <c r="OL280" t="s">
        <v>81</v>
      </c>
      <c r="OM280">
        <v>0</v>
      </c>
      <c r="ON280" t="s">
        <v>81</v>
      </c>
      <c r="OO280" t="s">
        <v>81</v>
      </c>
      <c r="OP280">
        <v>0</v>
      </c>
      <c r="OQ280" t="s">
        <v>81</v>
      </c>
      <c r="OR280" t="s">
        <v>81</v>
      </c>
      <c r="OS280">
        <v>0</v>
      </c>
      <c r="OT280" t="s">
        <v>81</v>
      </c>
      <c r="OU280" t="s">
        <v>81</v>
      </c>
      <c r="OV280">
        <v>0</v>
      </c>
      <c r="OW280" t="s">
        <v>81</v>
      </c>
      <c r="OX280" t="s">
        <v>81</v>
      </c>
      <c r="OY280" t="s">
        <v>81</v>
      </c>
      <c r="OZ280" t="s">
        <v>81</v>
      </c>
      <c r="PA280" t="s">
        <v>81</v>
      </c>
      <c r="PB280" t="s">
        <v>81</v>
      </c>
      <c r="PC280" t="s">
        <v>81</v>
      </c>
      <c r="PD280" t="s">
        <v>81</v>
      </c>
    </row>
    <row r="281" spans="1:420" x14ac:dyDescent="0.35">
      <c r="A281" s="20">
        <v>4011008</v>
      </c>
      <c r="B281" s="20">
        <v>4</v>
      </c>
      <c r="C281" s="20">
        <v>1</v>
      </c>
      <c r="D281" s="20">
        <v>10</v>
      </c>
      <c r="E281" s="20" t="s">
        <v>2502</v>
      </c>
      <c r="F281" s="20">
        <v>3</v>
      </c>
      <c r="G281" s="20">
        <v>1</v>
      </c>
      <c r="H281" s="20">
        <v>1</v>
      </c>
      <c r="I281" s="20">
        <v>8</v>
      </c>
      <c r="J281" s="20">
        <v>1</v>
      </c>
      <c r="K281" s="20">
        <v>1.5</v>
      </c>
      <c r="L281" s="20">
        <v>40000</v>
      </c>
      <c r="M281" s="20">
        <v>4</v>
      </c>
      <c r="N281" s="20">
        <v>1</v>
      </c>
      <c r="O281" s="20">
        <v>1</v>
      </c>
      <c r="P281" s="20">
        <v>4</v>
      </c>
      <c r="Q281" s="20">
        <v>0.31</v>
      </c>
      <c r="R281" s="20">
        <v>1.5</v>
      </c>
      <c r="S281" s="20">
        <v>9000</v>
      </c>
      <c r="T281" t="s">
        <v>81</v>
      </c>
      <c r="U281" t="s">
        <v>81</v>
      </c>
      <c r="V281" t="s">
        <v>81</v>
      </c>
      <c r="W281" t="s">
        <v>81</v>
      </c>
      <c r="X281" t="s">
        <v>81</v>
      </c>
      <c r="Y281" t="s">
        <v>81</v>
      </c>
      <c r="Z281" t="s">
        <v>81</v>
      </c>
      <c r="AA281" t="s">
        <v>81</v>
      </c>
      <c r="AB281" t="s">
        <v>81</v>
      </c>
      <c r="AC281" t="s">
        <v>81</v>
      </c>
      <c r="AD281" t="s">
        <v>81</v>
      </c>
      <c r="AE281" t="s">
        <v>81</v>
      </c>
      <c r="AF281" t="s">
        <v>81</v>
      </c>
      <c r="AG281" t="s">
        <v>81</v>
      </c>
      <c r="AH281" t="s">
        <v>81</v>
      </c>
      <c r="AI281" t="s">
        <v>81</v>
      </c>
      <c r="AJ281" t="s">
        <v>81</v>
      </c>
      <c r="AK281" t="s">
        <v>81</v>
      </c>
      <c r="AL281" t="s">
        <v>81</v>
      </c>
      <c r="AM281" t="s">
        <v>81</v>
      </c>
      <c r="AN281" t="s">
        <v>81</v>
      </c>
      <c r="AO281" t="s">
        <v>81</v>
      </c>
      <c r="AP281" t="s">
        <v>81</v>
      </c>
      <c r="AQ281" t="s">
        <v>81</v>
      </c>
      <c r="AR281" t="s">
        <v>81</v>
      </c>
      <c r="AS281" t="s">
        <v>81</v>
      </c>
      <c r="AT281" t="s">
        <v>81</v>
      </c>
      <c r="AU281" t="s">
        <v>81</v>
      </c>
      <c r="AV281">
        <v>2</v>
      </c>
      <c r="AW281" t="s">
        <v>81</v>
      </c>
      <c r="AX281" t="s">
        <v>81</v>
      </c>
      <c r="AY281" t="s">
        <v>81</v>
      </c>
      <c r="AZ281" t="s">
        <v>81</v>
      </c>
      <c r="BA281" t="s">
        <v>81</v>
      </c>
      <c r="BB281" t="s">
        <v>81</v>
      </c>
      <c r="BC281">
        <v>20000</v>
      </c>
      <c r="BD281" t="s">
        <v>81</v>
      </c>
      <c r="BE281" t="s">
        <v>81</v>
      </c>
      <c r="BF281" t="s">
        <v>81</v>
      </c>
      <c r="BG281" t="s">
        <v>81</v>
      </c>
      <c r="BH281" t="s">
        <v>81</v>
      </c>
      <c r="BI281" t="s">
        <v>81</v>
      </c>
      <c r="BJ281" t="s">
        <v>81</v>
      </c>
      <c r="BK281" t="s">
        <v>81</v>
      </c>
      <c r="BL281" t="s">
        <v>81</v>
      </c>
      <c r="BM281" t="s">
        <v>81</v>
      </c>
      <c r="BN281" t="s">
        <v>81</v>
      </c>
      <c r="BO281" t="s">
        <v>81</v>
      </c>
      <c r="BP281" t="s">
        <v>81</v>
      </c>
      <c r="BQ281" t="s">
        <v>81</v>
      </c>
      <c r="BR281" t="s">
        <v>81</v>
      </c>
      <c r="BS281" t="s">
        <v>81</v>
      </c>
      <c r="BT281" t="s">
        <v>81</v>
      </c>
      <c r="BU281">
        <v>1</v>
      </c>
      <c r="BV281" t="s">
        <v>81</v>
      </c>
      <c r="BW281" t="s">
        <v>81</v>
      </c>
      <c r="BX281" t="s">
        <v>81</v>
      </c>
      <c r="BY281">
        <v>2</v>
      </c>
      <c r="BZ281" t="s">
        <v>81</v>
      </c>
      <c r="CA281" t="s">
        <v>81</v>
      </c>
      <c r="CB281" t="s">
        <v>81</v>
      </c>
      <c r="CC281" t="s">
        <v>81</v>
      </c>
      <c r="CD281" t="s">
        <v>81</v>
      </c>
      <c r="CE281" t="s">
        <v>81</v>
      </c>
      <c r="CF281" t="s">
        <v>81</v>
      </c>
      <c r="CG281" t="s">
        <v>81</v>
      </c>
      <c r="CH281" t="s">
        <v>81</v>
      </c>
      <c r="CI281" t="s">
        <v>81</v>
      </c>
      <c r="CJ281">
        <v>1</v>
      </c>
      <c r="CK281">
        <v>1</v>
      </c>
      <c r="CL281" t="s">
        <v>81</v>
      </c>
      <c r="CM281">
        <v>4</v>
      </c>
      <c r="CN281">
        <v>1</v>
      </c>
      <c r="CO281" t="s">
        <v>81</v>
      </c>
      <c r="CP281" t="s">
        <v>81</v>
      </c>
      <c r="CQ281" t="s">
        <v>81</v>
      </c>
      <c r="CR281" t="s">
        <v>81</v>
      </c>
      <c r="CS281" t="s">
        <v>81</v>
      </c>
      <c r="CT281">
        <v>1</v>
      </c>
      <c r="CU281">
        <v>1</v>
      </c>
      <c r="CV281">
        <v>2</v>
      </c>
      <c r="CW281">
        <v>1</v>
      </c>
      <c r="CX281">
        <v>3</v>
      </c>
      <c r="CY281" t="s">
        <v>81</v>
      </c>
      <c r="CZ281" t="s">
        <v>81</v>
      </c>
      <c r="DA281" t="s">
        <v>81</v>
      </c>
      <c r="DB281" t="s">
        <v>81</v>
      </c>
      <c r="DC281" t="s">
        <v>81</v>
      </c>
      <c r="DD281">
        <v>1</v>
      </c>
      <c r="DE281">
        <v>1</v>
      </c>
      <c r="DF281" t="s">
        <v>81</v>
      </c>
      <c r="DG281">
        <v>6</v>
      </c>
      <c r="DH281">
        <v>1</v>
      </c>
      <c r="DI281" t="s">
        <v>81</v>
      </c>
      <c r="DJ281" t="s">
        <v>81</v>
      </c>
      <c r="DK281" t="s">
        <v>81</v>
      </c>
      <c r="DL281" t="s">
        <v>81</v>
      </c>
      <c r="DM281" t="s">
        <v>81</v>
      </c>
      <c r="DN281">
        <v>1</v>
      </c>
      <c r="DO281">
        <v>1</v>
      </c>
      <c r="DP281" t="s">
        <v>81</v>
      </c>
      <c r="DQ281" t="s">
        <v>81</v>
      </c>
      <c r="DR281">
        <v>1</v>
      </c>
      <c r="DS281" t="s">
        <v>81</v>
      </c>
      <c r="DT281" t="s">
        <v>81</v>
      </c>
      <c r="DU281" t="s">
        <v>81</v>
      </c>
      <c r="DV281" t="s">
        <v>81</v>
      </c>
      <c r="DW281" t="s">
        <v>81</v>
      </c>
      <c r="DX281">
        <v>1</v>
      </c>
      <c r="DY281" t="s">
        <v>81</v>
      </c>
      <c r="DZ281" t="s">
        <v>81</v>
      </c>
      <c r="EA281" t="s">
        <v>81</v>
      </c>
      <c r="EB281">
        <v>8</v>
      </c>
      <c r="EC281" t="s">
        <v>81</v>
      </c>
      <c r="ED281" t="s">
        <v>81</v>
      </c>
      <c r="EE281" t="s">
        <v>81</v>
      </c>
      <c r="EF281" t="s">
        <v>81</v>
      </c>
      <c r="EG281" t="s">
        <v>81</v>
      </c>
      <c r="EH281" t="s">
        <v>81</v>
      </c>
      <c r="EI281" t="s">
        <v>81</v>
      </c>
      <c r="EJ281" t="s">
        <v>81</v>
      </c>
      <c r="EK281" t="s">
        <v>81</v>
      </c>
      <c r="EL281" t="s">
        <v>81</v>
      </c>
      <c r="EM281">
        <v>1</v>
      </c>
      <c r="EN281">
        <v>1</v>
      </c>
      <c r="EO281" t="s">
        <v>81</v>
      </c>
      <c r="EP281">
        <v>3</v>
      </c>
      <c r="EQ281">
        <v>1</v>
      </c>
      <c r="ER281" t="s">
        <v>81</v>
      </c>
      <c r="ES281" t="s">
        <v>81</v>
      </c>
      <c r="ET281" t="s">
        <v>81</v>
      </c>
      <c r="EU281" t="s">
        <v>81</v>
      </c>
      <c r="EV281" t="s">
        <v>81</v>
      </c>
      <c r="EW281">
        <v>1</v>
      </c>
      <c r="EX281">
        <v>1</v>
      </c>
      <c r="EY281" t="s">
        <v>81</v>
      </c>
      <c r="EZ281">
        <v>4</v>
      </c>
      <c r="FA281">
        <v>2</v>
      </c>
      <c r="FB281" t="s">
        <v>81</v>
      </c>
      <c r="FC281" t="s">
        <v>81</v>
      </c>
      <c r="FD281" t="s">
        <v>81</v>
      </c>
      <c r="FE281" t="s">
        <v>81</v>
      </c>
      <c r="FF281" t="s">
        <v>81</v>
      </c>
      <c r="FG281">
        <v>1</v>
      </c>
      <c r="FH281">
        <v>1</v>
      </c>
      <c r="FI281">
        <v>2</v>
      </c>
      <c r="FJ281">
        <v>2</v>
      </c>
      <c r="FK281">
        <v>1</v>
      </c>
      <c r="FL281" t="s">
        <v>81</v>
      </c>
      <c r="FM281" t="s">
        <v>81</v>
      </c>
      <c r="FN281" t="s">
        <v>81</v>
      </c>
      <c r="FO281" t="s">
        <v>81</v>
      </c>
      <c r="FP281" t="s">
        <v>81</v>
      </c>
      <c r="FQ281">
        <v>1</v>
      </c>
      <c r="FR281">
        <v>1</v>
      </c>
      <c r="FS281" t="s">
        <v>81</v>
      </c>
      <c r="FT281" t="s">
        <v>81</v>
      </c>
      <c r="FU281">
        <v>1</v>
      </c>
      <c r="FV281" t="s">
        <v>81</v>
      </c>
      <c r="FW281" t="s">
        <v>81</v>
      </c>
      <c r="FX281" t="s">
        <v>81</v>
      </c>
      <c r="FY281" t="s">
        <v>81</v>
      </c>
      <c r="FZ281" t="s">
        <v>81</v>
      </c>
      <c r="GA281" t="s">
        <v>81</v>
      </c>
      <c r="GB281" t="s">
        <v>81</v>
      </c>
      <c r="GC281" t="s">
        <v>81</v>
      </c>
      <c r="GD281" t="s">
        <v>81</v>
      </c>
      <c r="GE281" t="s">
        <v>81</v>
      </c>
      <c r="GF281" t="s">
        <v>81</v>
      </c>
      <c r="GG281" t="s">
        <v>81</v>
      </c>
      <c r="GH281" t="s">
        <v>81</v>
      </c>
      <c r="GI281" t="s">
        <v>81</v>
      </c>
      <c r="GJ281" t="s">
        <v>81</v>
      </c>
      <c r="GK281" t="s">
        <v>81</v>
      </c>
      <c r="GL281" t="s">
        <v>81</v>
      </c>
      <c r="GM281" t="s">
        <v>81</v>
      </c>
      <c r="GN281" t="s">
        <v>81</v>
      </c>
      <c r="GO281" t="s">
        <v>81</v>
      </c>
      <c r="GP281" t="s">
        <v>81</v>
      </c>
      <c r="GQ281" t="s">
        <v>81</v>
      </c>
      <c r="GR281" t="s">
        <v>81</v>
      </c>
      <c r="GS281" t="s">
        <v>81</v>
      </c>
      <c r="GT281" t="s">
        <v>81</v>
      </c>
      <c r="GU281" t="s">
        <v>81</v>
      </c>
      <c r="GV281" t="s">
        <v>81</v>
      </c>
      <c r="GW281" t="s">
        <v>81</v>
      </c>
      <c r="GX281" t="s">
        <v>81</v>
      </c>
      <c r="GY281" t="s">
        <v>81</v>
      </c>
      <c r="GZ281" t="s">
        <v>81</v>
      </c>
      <c r="HA281" t="s">
        <v>81</v>
      </c>
      <c r="HB281" t="s">
        <v>81</v>
      </c>
      <c r="HC281" t="s">
        <v>81</v>
      </c>
      <c r="HD281" t="s">
        <v>81</v>
      </c>
      <c r="HE281" t="s">
        <v>81</v>
      </c>
      <c r="HF281" t="s">
        <v>81</v>
      </c>
      <c r="HG281" t="s">
        <v>81</v>
      </c>
      <c r="HH281" t="s">
        <v>81</v>
      </c>
      <c r="HI281" t="s">
        <v>81</v>
      </c>
      <c r="HJ281" t="s">
        <v>81</v>
      </c>
      <c r="HK281" t="s">
        <v>81</v>
      </c>
      <c r="HL281" t="s">
        <v>81</v>
      </c>
      <c r="HM281" t="s">
        <v>81</v>
      </c>
      <c r="HN281" t="s">
        <v>81</v>
      </c>
      <c r="HO281" t="s">
        <v>81</v>
      </c>
      <c r="HP281" t="s">
        <v>81</v>
      </c>
      <c r="HQ281" t="s">
        <v>81</v>
      </c>
      <c r="HR281" t="s">
        <v>81</v>
      </c>
      <c r="HS281" t="s">
        <v>81</v>
      </c>
      <c r="HT281" t="s">
        <v>81</v>
      </c>
      <c r="HU281" t="s">
        <v>81</v>
      </c>
      <c r="HV281" t="s">
        <v>81</v>
      </c>
      <c r="HW281" t="s">
        <v>81</v>
      </c>
      <c r="HX281" t="s">
        <v>81</v>
      </c>
      <c r="HY281" t="s">
        <v>81</v>
      </c>
      <c r="HZ281" t="s">
        <v>81</v>
      </c>
      <c r="IA281" t="s">
        <v>81</v>
      </c>
      <c r="IB281" t="s">
        <v>81</v>
      </c>
      <c r="IC281" t="s">
        <v>81</v>
      </c>
      <c r="ID281" t="s">
        <v>81</v>
      </c>
      <c r="IE281" t="s">
        <v>81</v>
      </c>
      <c r="IF281" t="s">
        <v>81</v>
      </c>
      <c r="IG281" t="s">
        <v>81</v>
      </c>
      <c r="IH281" t="s">
        <v>81</v>
      </c>
      <c r="II281" t="s">
        <v>81</v>
      </c>
      <c r="IJ281" t="s">
        <v>81</v>
      </c>
      <c r="IK281" t="s">
        <v>81</v>
      </c>
      <c r="IL281" t="s">
        <v>81</v>
      </c>
      <c r="IM281" t="s">
        <v>81</v>
      </c>
      <c r="IN281" t="s">
        <v>81</v>
      </c>
      <c r="IO281" t="s">
        <v>81</v>
      </c>
      <c r="IP281" t="s">
        <v>81</v>
      </c>
      <c r="IQ281" t="s">
        <v>81</v>
      </c>
      <c r="IR281" t="s">
        <v>81</v>
      </c>
      <c r="IS281" t="s">
        <v>81</v>
      </c>
      <c r="IT281" t="s">
        <v>81</v>
      </c>
      <c r="IU281" t="s">
        <v>81</v>
      </c>
      <c r="IV281" t="s">
        <v>81</v>
      </c>
      <c r="IW281" t="s">
        <v>81</v>
      </c>
      <c r="IX281" t="s">
        <v>81</v>
      </c>
      <c r="IY281" t="s">
        <v>81</v>
      </c>
      <c r="IZ281" t="s">
        <v>81</v>
      </c>
      <c r="JA281" t="s">
        <v>81</v>
      </c>
      <c r="JB281" t="s">
        <v>81</v>
      </c>
      <c r="JC281" t="s">
        <v>81</v>
      </c>
      <c r="JD281" t="s">
        <v>81</v>
      </c>
      <c r="JE281" t="s">
        <v>81</v>
      </c>
      <c r="JF281" t="s">
        <v>81</v>
      </c>
      <c r="JG281" t="s">
        <v>81</v>
      </c>
      <c r="JH281" t="s">
        <v>81</v>
      </c>
      <c r="JI281" t="s">
        <v>81</v>
      </c>
      <c r="JJ281" t="s">
        <v>81</v>
      </c>
      <c r="JK281" t="s">
        <v>81</v>
      </c>
      <c r="JL281" t="s">
        <v>81</v>
      </c>
      <c r="JM281" t="s">
        <v>81</v>
      </c>
      <c r="JN281" t="s">
        <v>81</v>
      </c>
      <c r="JO281" t="s">
        <v>81</v>
      </c>
      <c r="JP281" t="s">
        <v>81</v>
      </c>
      <c r="JQ281" t="s">
        <v>81</v>
      </c>
      <c r="JR281" t="s">
        <v>81</v>
      </c>
      <c r="JS281" t="s">
        <v>81</v>
      </c>
      <c r="JT281" t="s">
        <v>81</v>
      </c>
      <c r="JU281" t="s">
        <v>81</v>
      </c>
      <c r="JV281" t="s">
        <v>81</v>
      </c>
      <c r="JW281" t="s">
        <v>81</v>
      </c>
      <c r="JX281" t="s">
        <v>81</v>
      </c>
      <c r="JY281" t="s">
        <v>81</v>
      </c>
      <c r="JZ281" t="s">
        <v>81</v>
      </c>
      <c r="KA281" t="s">
        <v>81</v>
      </c>
      <c r="KB281" t="s">
        <v>81</v>
      </c>
      <c r="KC281" t="s">
        <v>81</v>
      </c>
      <c r="KD281" t="s">
        <v>81</v>
      </c>
      <c r="KE281" t="s">
        <v>81</v>
      </c>
      <c r="KF281" t="s">
        <v>81</v>
      </c>
      <c r="KG281" t="s">
        <v>81</v>
      </c>
      <c r="KH281" t="s">
        <v>81</v>
      </c>
      <c r="KI281" t="s">
        <v>81</v>
      </c>
      <c r="KJ281" t="s">
        <v>81</v>
      </c>
      <c r="KK281" t="s">
        <v>81</v>
      </c>
      <c r="KL281" t="s">
        <v>81</v>
      </c>
      <c r="KM281" t="s">
        <v>81</v>
      </c>
      <c r="KN281" t="s">
        <v>81</v>
      </c>
      <c r="KO281" t="s">
        <v>81</v>
      </c>
      <c r="KP281" t="s">
        <v>81</v>
      </c>
      <c r="KQ281" t="s">
        <v>81</v>
      </c>
      <c r="KR281" t="s">
        <v>81</v>
      </c>
      <c r="KS281" t="s">
        <v>81</v>
      </c>
      <c r="KT281" t="s">
        <v>81</v>
      </c>
      <c r="KU281" t="s">
        <v>81</v>
      </c>
      <c r="KV281" t="s">
        <v>81</v>
      </c>
      <c r="KW281" t="s">
        <v>81</v>
      </c>
      <c r="KX281" t="s">
        <v>81</v>
      </c>
      <c r="KY281" t="s">
        <v>81</v>
      </c>
      <c r="KZ281" t="s">
        <v>81</v>
      </c>
      <c r="LA281" t="s">
        <v>81</v>
      </c>
      <c r="LB281" t="s">
        <v>81</v>
      </c>
      <c r="LC281" t="s">
        <v>81</v>
      </c>
      <c r="LD281" t="s">
        <v>81</v>
      </c>
      <c r="LE281" t="s">
        <v>81</v>
      </c>
      <c r="LF281" t="s">
        <v>81</v>
      </c>
      <c r="LG281" t="s">
        <v>81</v>
      </c>
      <c r="LH281" t="s">
        <v>81</v>
      </c>
      <c r="LI281" t="s">
        <v>81</v>
      </c>
      <c r="LJ281" t="s">
        <v>81</v>
      </c>
      <c r="LK281" t="s">
        <v>81</v>
      </c>
      <c r="LL281" t="s">
        <v>81</v>
      </c>
      <c r="LM281" t="s">
        <v>81</v>
      </c>
      <c r="LN281" t="s">
        <v>81</v>
      </c>
      <c r="LO281" t="s">
        <v>81</v>
      </c>
      <c r="LP281" t="s">
        <v>81</v>
      </c>
      <c r="LQ281" t="s">
        <v>81</v>
      </c>
      <c r="LR281" t="s">
        <v>81</v>
      </c>
      <c r="LS281" t="s">
        <v>81</v>
      </c>
      <c r="LT281" t="s">
        <v>81</v>
      </c>
      <c r="LU281" t="s">
        <v>81</v>
      </c>
      <c r="LV281" t="s">
        <v>81</v>
      </c>
      <c r="LW281" t="s">
        <v>81</v>
      </c>
      <c r="LX281" t="s">
        <v>81</v>
      </c>
      <c r="LY281" t="s">
        <v>81</v>
      </c>
      <c r="LZ281" t="s">
        <v>81</v>
      </c>
      <c r="MA281" t="s">
        <v>81</v>
      </c>
      <c r="MB281" t="s">
        <v>81</v>
      </c>
      <c r="MC281" t="s">
        <v>81</v>
      </c>
      <c r="MD281" t="s">
        <v>81</v>
      </c>
      <c r="ME281" t="s">
        <v>81</v>
      </c>
      <c r="MF281" t="s">
        <v>81</v>
      </c>
      <c r="MG281" t="s">
        <v>81</v>
      </c>
      <c r="MH281" t="s">
        <v>81</v>
      </c>
      <c r="MI281" t="s">
        <v>81</v>
      </c>
      <c r="MJ281" t="s">
        <v>81</v>
      </c>
      <c r="MK281" t="s">
        <v>81</v>
      </c>
      <c r="ML281" t="s">
        <v>81</v>
      </c>
      <c r="MM281" t="s">
        <v>81</v>
      </c>
      <c r="MN281" t="s">
        <v>81</v>
      </c>
      <c r="MO281" t="s">
        <v>81</v>
      </c>
      <c r="MP281" t="s">
        <v>81</v>
      </c>
      <c r="MQ281" t="s">
        <v>81</v>
      </c>
      <c r="MR281" t="s">
        <v>81</v>
      </c>
      <c r="MS281" t="s">
        <v>81</v>
      </c>
      <c r="MT281" t="s">
        <v>81</v>
      </c>
      <c r="MU281" t="s">
        <v>81</v>
      </c>
      <c r="MV281" t="s">
        <v>81</v>
      </c>
      <c r="MW281" t="s">
        <v>81</v>
      </c>
      <c r="MX281" t="s">
        <v>81</v>
      </c>
      <c r="MY281" t="s">
        <v>81</v>
      </c>
      <c r="MZ281" t="s">
        <v>81</v>
      </c>
      <c r="NA281" t="s">
        <v>81</v>
      </c>
      <c r="NB281" t="s">
        <v>81</v>
      </c>
      <c r="NC281" t="s">
        <v>81</v>
      </c>
      <c r="ND281" t="s">
        <v>81</v>
      </c>
      <c r="NE281" t="s">
        <v>81</v>
      </c>
      <c r="NF281" t="s">
        <v>81</v>
      </c>
      <c r="NG281" t="s">
        <v>81</v>
      </c>
      <c r="NH281" t="s">
        <v>81</v>
      </c>
      <c r="NI281" t="s">
        <v>81</v>
      </c>
      <c r="NJ281" t="s">
        <v>81</v>
      </c>
      <c r="NK281" t="s">
        <v>81</v>
      </c>
      <c r="NL281" t="s">
        <v>81</v>
      </c>
      <c r="NM281" t="s">
        <v>81</v>
      </c>
      <c r="NN281" t="s">
        <v>81</v>
      </c>
      <c r="NO281" t="s">
        <v>81</v>
      </c>
      <c r="NP281" t="s">
        <v>81</v>
      </c>
      <c r="NQ281" t="s">
        <v>81</v>
      </c>
      <c r="NR281" t="s">
        <v>81</v>
      </c>
      <c r="NS281" t="s">
        <v>81</v>
      </c>
      <c r="NT281" t="s">
        <v>81</v>
      </c>
      <c r="NU281" t="s">
        <v>81</v>
      </c>
      <c r="NV281" t="s">
        <v>81</v>
      </c>
      <c r="NW281" t="s">
        <v>81</v>
      </c>
      <c r="NX281" t="s">
        <v>81</v>
      </c>
      <c r="NY281" t="s">
        <v>81</v>
      </c>
      <c r="NZ281" t="s">
        <v>81</v>
      </c>
      <c r="OA281" t="s">
        <v>81</v>
      </c>
      <c r="OB281" t="s">
        <v>81</v>
      </c>
      <c r="OC281" t="s">
        <v>81</v>
      </c>
      <c r="OD281" t="s">
        <v>81</v>
      </c>
      <c r="OE281" t="s">
        <v>81</v>
      </c>
      <c r="OF281" t="s">
        <v>81</v>
      </c>
      <c r="OG281" t="s">
        <v>81</v>
      </c>
      <c r="OH281" t="s">
        <v>81</v>
      </c>
      <c r="OI281" t="s">
        <v>81</v>
      </c>
      <c r="OJ281" t="s">
        <v>81</v>
      </c>
      <c r="OK281" t="s">
        <v>81</v>
      </c>
      <c r="OL281" t="s">
        <v>81</v>
      </c>
      <c r="OM281">
        <v>1</v>
      </c>
      <c r="ON281">
        <v>1</v>
      </c>
      <c r="OO281">
        <v>13</v>
      </c>
      <c r="OP281">
        <v>0</v>
      </c>
      <c r="OQ281" t="s">
        <v>81</v>
      </c>
      <c r="OR281" t="s">
        <v>81</v>
      </c>
      <c r="OS281" t="s">
        <v>81</v>
      </c>
      <c r="OT281" t="s">
        <v>81</v>
      </c>
      <c r="OU281" t="s">
        <v>81</v>
      </c>
      <c r="OV281" t="s">
        <v>81</v>
      </c>
      <c r="OW281" t="s">
        <v>81</v>
      </c>
      <c r="OX281" t="s">
        <v>81</v>
      </c>
      <c r="OY281" t="s">
        <v>81</v>
      </c>
      <c r="OZ281" t="s">
        <v>81</v>
      </c>
      <c r="PA281" t="s">
        <v>81</v>
      </c>
      <c r="PB281" t="s">
        <v>81</v>
      </c>
      <c r="PC281" t="s">
        <v>81</v>
      </c>
      <c r="PD281" t="s">
        <v>81</v>
      </c>
    </row>
    <row r="282" spans="1:420" x14ac:dyDescent="0.35">
      <c r="A282" s="20">
        <v>4011009</v>
      </c>
      <c r="B282" s="20">
        <v>4</v>
      </c>
      <c r="C282" s="20">
        <v>1</v>
      </c>
      <c r="D282" s="20">
        <v>10</v>
      </c>
      <c r="E282" s="20" t="s">
        <v>2508</v>
      </c>
      <c r="F282" s="20">
        <v>4</v>
      </c>
      <c r="G282" s="20">
        <v>2</v>
      </c>
      <c r="H282" s="20">
        <v>2</v>
      </c>
      <c r="I282" s="20">
        <v>1</v>
      </c>
      <c r="J282" t="s">
        <v>81</v>
      </c>
      <c r="K282" s="20">
        <v>0.125</v>
      </c>
      <c r="L282" s="20">
        <v>25000</v>
      </c>
      <c r="M282" s="20">
        <v>3</v>
      </c>
      <c r="N282" s="20">
        <v>2</v>
      </c>
      <c r="O282" s="20">
        <v>2</v>
      </c>
      <c r="P282" s="20">
        <v>4</v>
      </c>
      <c r="Q282" t="s">
        <v>81</v>
      </c>
      <c r="R282" t="s">
        <v>81</v>
      </c>
      <c r="S282" s="20">
        <v>60000</v>
      </c>
      <c r="T282" t="s">
        <v>81</v>
      </c>
      <c r="U282" t="s">
        <v>81</v>
      </c>
      <c r="V282" t="s">
        <v>81</v>
      </c>
      <c r="W282" t="s">
        <v>81</v>
      </c>
      <c r="X282" t="s">
        <v>81</v>
      </c>
      <c r="Y282" t="s">
        <v>81</v>
      </c>
      <c r="Z282" t="s">
        <v>81</v>
      </c>
      <c r="AA282" t="s">
        <v>81</v>
      </c>
      <c r="AB282" t="s">
        <v>81</v>
      </c>
      <c r="AC282" t="s">
        <v>81</v>
      </c>
      <c r="AD282" t="s">
        <v>81</v>
      </c>
      <c r="AE282" t="s">
        <v>81</v>
      </c>
      <c r="AF282" t="s">
        <v>81</v>
      </c>
      <c r="AG282" t="s">
        <v>81</v>
      </c>
      <c r="AH282" t="s">
        <v>81</v>
      </c>
      <c r="AI282" t="s">
        <v>81</v>
      </c>
      <c r="AJ282" t="s">
        <v>81</v>
      </c>
      <c r="AK282" t="s">
        <v>81</v>
      </c>
      <c r="AL282" t="s">
        <v>81</v>
      </c>
      <c r="AM282" t="s">
        <v>81</v>
      </c>
      <c r="AN282" t="s">
        <v>81</v>
      </c>
      <c r="AO282" t="s">
        <v>81</v>
      </c>
      <c r="AP282" t="s">
        <v>81</v>
      </c>
      <c r="AQ282" t="s">
        <v>81</v>
      </c>
      <c r="AR282" t="s">
        <v>81</v>
      </c>
      <c r="AS282" t="s">
        <v>81</v>
      </c>
      <c r="AT282" t="s">
        <v>81</v>
      </c>
      <c r="AU282" t="s">
        <v>81</v>
      </c>
      <c r="AV282">
        <v>2</v>
      </c>
      <c r="AW282">
        <v>4000</v>
      </c>
      <c r="AX282">
        <v>40000</v>
      </c>
      <c r="AY282" t="s">
        <v>81</v>
      </c>
      <c r="AZ282" t="s">
        <v>81</v>
      </c>
      <c r="BA282">
        <v>30000</v>
      </c>
      <c r="BB282">
        <v>40000</v>
      </c>
      <c r="BC282" t="s">
        <v>81</v>
      </c>
      <c r="BD282" t="s">
        <v>81</v>
      </c>
      <c r="BE282" t="s">
        <v>81</v>
      </c>
      <c r="BF282" t="s">
        <v>81</v>
      </c>
      <c r="BG282" t="s">
        <v>81</v>
      </c>
      <c r="BH282" t="s">
        <v>81</v>
      </c>
      <c r="BI282" t="s">
        <v>81</v>
      </c>
      <c r="BJ282" t="s">
        <v>81</v>
      </c>
      <c r="BK282" t="s">
        <v>81</v>
      </c>
      <c r="BL282" t="s">
        <v>81</v>
      </c>
      <c r="BM282" t="s">
        <v>81</v>
      </c>
      <c r="BN282" t="s">
        <v>81</v>
      </c>
      <c r="BO282" t="s">
        <v>81</v>
      </c>
      <c r="BP282" t="s">
        <v>81</v>
      </c>
      <c r="BQ282" t="s">
        <v>81</v>
      </c>
      <c r="BR282" t="s">
        <v>81</v>
      </c>
      <c r="BS282" t="s">
        <v>81</v>
      </c>
      <c r="BT282" t="s">
        <v>81</v>
      </c>
      <c r="BU282" s="27">
        <v>0</v>
      </c>
      <c r="BV282" t="s">
        <v>81</v>
      </c>
      <c r="BW282">
        <v>1</v>
      </c>
      <c r="BX282" t="s">
        <v>81</v>
      </c>
      <c r="BY282">
        <v>2</v>
      </c>
      <c r="BZ282" t="s">
        <v>2295</v>
      </c>
      <c r="CA282">
        <v>1</v>
      </c>
      <c r="CB282" t="s">
        <v>81</v>
      </c>
      <c r="CC282">
        <v>3</v>
      </c>
      <c r="CD282">
        <v>2</v>
      </c>
      <c r="CE282" t="s">
        <v>81</v>
      </c>
      <c r="CF282" t="s">
        <v>81</v>
      </c>
      <c r="CG282" t="s">
        <v>81</v>
      </c>
      <c r="CH282" t="s">
        <v>81</v>
      </c>
      <c r="CI282" t="s">
        <v>81</v>
      </c>
      <c r="CJ282" t="s">
        <v>81</v>
      </c>
      <c r="CK282" t="s">
        <v>81</v>
      </c>
      <c r="CL282" t="s">
        <v>81</v>
      </c>
      <c r="CM282" t="s">
        <v>81</v>
      </c>
      <c r="CN282" t="s">
        <v>81</v>
      </c>
      <c r="CO282" t="s">
        <v>81</v>
      </c>
      <c r="CP282">
        <v>1</v>
      </c>
      <c r="CQ282" t="s">
        <v>81</v>
      </c>
      <c r="CR282" t="s">
        <v>81</v>
      </c>
      <c r="CS282">
        <v>2</v>
      </c>
      <c r="CT282" t="s">
        <v>81</v>
      </c>
      <c r="CU282">
        <v>1</v>
      </c>
      <c r="CV282" t="s">
        <v>81</v>
      </c>
      <c r="CW282">
        <v>6</v>
      </c>
      <c r="CX282">
        <v>2</v>
      </c>
      <c r="CY282" t="s">
        <v>81</v>
      </c>
      <c r="CZ282" t="s">
        <v>81</v>
      </c>
      <c r="DA282" t="s">
        <v>81</v>
      </c>
      <c r="DB282" t="s">
        <v>81</v>
      </c>
      <c r="DC282" t="s">
        <v>81</v>
      </c>
      <c r="DD282" t="s">
        <v>81</v>
      </c>
      <c r="DE282">
        <v>1</v>
      </c>
      <c r="DF282" t="s">
        <v>81</v>
      </c>
      <c r="DG282">
        <v>3</v>
      </c>
      <c r="DH282">
        <v>4</v>
      </c>
      <c r="DI282" t="s">
        <v>81</v>
      </c>
      <c r="DJ282" t="s">
        <v>81</v>
      </c>
      <c r="DK282" t="s">
        <v>81</v>
      </c>
      <c r="DL282" t="s">
        <v>81</v>
      </c>
      <c r="DM282" t="s">
        <v>81</v>
      </c>
      <c r="DN282" t="s">
        <v>81</v>
      </c>
      <c r="DO282" t="s">
        <v>81</v>
      </c>
      <c r="DP282">
        <v>1</v>
      </c>
      <c r="DQ282" t="s">
        <v>81</v>
      </c>
      <c r="DR282">
        <v>1</v>
      </c>
      <c r="DS282" t="s">
        <v>81</v>
      </c>
      <c r="DT282" t="s">
        <v>81</v>
      </c>
      <c r="DU282" t="s">
        <v>81</v>
      </c>
      <c r="DV282" t="s">
        <v>81</v>
      </c>
      <c r="DW282" t="s">
        <v>81</v>
      </c>
      <c r="DX282" t="s">
        <v>81</v>
      </c>
      <c r="DY282" t="s">
        <v>81</v>
      </c>
      <c r="DZ282">
        <v>1</v>
      </c>
      <c r="EA282" t="s">
        <v>81</v>
      </c>
      <c r="EB282">
        <v>2</v>
      </c>
      <c r="EC282" t="s">
        <v>81</v>
      </c>
      <c r="ED282">
        <v>1</v>
      </c>
      <c r="EE282" t="s">
        <v>81</v>
      </c>
      <c r="EF282">
        <v>3</v>
      </c>
      <c r="EG282">
        <v>2</v>
      </c>
      <c r="EH282" t="s">
        <v>81</v>
      </c>
      <c r="EI282" t="s">
        <v>81</v>
      </c>
      <c r="EJ282" t="s">
        <v>81</v>
      </c>
      <c r="EK282" t="s">
        <v>81</v>
      </c>
      <c r="EL282" t="s">
        <v>81</v>
      </c>
      <c r="EM282" t="s">
        <v>81</v>
      </c>
      <c r="EN282" t="s">
        <v>81</v>
      </c>
      <c r="EO282" t="s">
        <v>81</v>
      </c>
      <c r="EP282" t="s">
        <v>81</v>
      </c>
      <c r="EQ282" t="s">
        <v>81</v>
      </c>
      <c r="ER282" t="s">
        <v>81</v>
      </c>
      <c r="ES282">
        <v>1</v>
      </c>
      <c r="ET282" t="s">
        <v>81</v>
      </c>
      <c r="EU282" t="s">
        <v>81</v>
      </c>
      <c r="EV282">
        <v>2</v>
      </c>
      <c r="EW282" t="s">
        <v>81</v>
      </c>
      <c r="EX282" t="s">
        <v>81</v>
      </c>
      <c r="EY282" t="s">
        <v>81</v>
      </c>
      <c r="EZ282">
        <v>5</v>
      </c>
      <c r="FA282">
        <v>2</v>
      </c>
      <c r="FB282" t="s">
        <v>81</v>
      </c>
      <c r="FC282" t="s">
        <v>81</v>
      </c>
      <c r="FD282" t="s">
        <v>81</v>
      </c>
      <c r="FE282" t="s">
        <v>81</v>
      </c>
      <c r="FF282" t="s">
        <v>81</v>
      </c>
      <c r="FG282" t="s">
        <v>81</v>
      </c>
      <c r="FH282">
        <v>1</v>
      </c>
      <c r="FI282" t="s">
        <v>81</v>
      </c>
      <c r="FJ282">
        <v>3</v>
      </c>
      <c r="FK282">
        <v>4</v>
      </c>
      <c r="FL282" t="s">
        <v>81</v>
      </c>
      <c r="FM282" t="s">
        <v>81</v>
      </c>
      <c r="FN282" t="s">
        <v>81</v>
      </c>
      <c r="FO282" t="s">
        <v>81</v>
      </c>
      <c r="FP282" t="s">
        <v>81</v>
      </c>
      <c r="FQ282" t="s">
        <v>81</v>
      </c>
      <c r="FR282" t="s">
        <v>81</v>
      </c>
      <c r="FS282">
        <v>1</v>
      </c>
      <c r="FT282" t="s">
        <v>81</v>
      </c>
      <c r="FU282">
        <v>1</v>
      </c>
      <c r="FV282" t="s">
        <v>81</v>
      </c>
      <c r="FW282" t="s">
        <v>81</v>
      </c>
      <c r="FX282" t="s">
        <v>81</v>
      </c>
      <c r="FY282" t="s">
        <v>81</v>
      </c>
      <c r="FZ282" t="s">
        <v>81</v>
      </c>
      <c r="GA282" t="s">
        <v>81</v>
      </c>
      <c r="GB282" t="s">
        <v>81</v>
      </c>
      <c r="GC282" t="s">
        <v>81</v>
      </c>
      <c r="GD282" t="s">
        <v>81</v>
      </c>
      <c r="GE282" t="s">
        <v>81</v>
      </c>
      <c r="GF282" t="s">
        <v>81</v>
      </c>
      <c r="GG282" t="s">
        <v>81</v>
      </c>
      <c r="GH282" t="s">
        <v>81</v>
      </c>
      <c r="GI282" t="s">
        <v>81</v>
      </c>
      <c r="GJ282" t="s">
        <v>81</v>
      </c>
      <c r="GK282" t="s">
        <v>81</v>
      </c>
      <c r="GL282" t="s">
        <v>81</v>
      </c>
      <c r="GM282" t="s">
        <v>81</v>
      </c>
      <c r="GN282" t="s">
        <v>81</v>
      </c>
      <c r="GO282" t="s">
        <v>81</v>
      </c>
      <c r="GP282" t="s">
        <v>81</v>
      </c>
      <c r="GQ282" t="s">
        <v>81</v>
      </c>
      <c r="GR282" t="s">
        <v>81</v>
      </c>
      <c r="GS282" t="s">
        <v>81</v>
      </c>
      <c r="GT282" t="s">
        <v>81</v>
      </c>
      <c r="GU282" t="s">
        <v>81</v>
      </c>
      <c r="GV282" t="s">
        <v>81</v>
      </c>
      <c r="GW282" t="s">
        <v>81</v>
      </c>
      <c r="GX282" t="s">
        <v>81</v>
      </c>
      <c r="GY282" t="s">
        <v>81</v>
      </c>
      <c r="GZ282" t="s">
        <v>81</v>
      </c>
      <c r="HA282" t="s">
        <v>81</v>
      </c>
      <c r="HB282" t="s">
        <v>81</v>
      </c>
      <c r="HC282" t="s">
        <v>81</v>
      </c>
      <c r="HD282" t="s">
        <v>81</v>
      </c>
      <c r="HE282" t="s">
        <v>81</v>
      </c>
      <c r="HF282" t="s">
        <v>81</v>
      </c>
      <c r="HG282" t="s">
        <v>81</v>
      </c>
      <c r="HH282" t="s">
        <v>81</v>
      </c>
      <c r="HI282" t="s">
        <v>81</v>
      </c>
      <c r="HJ282" t="s">
        <v>81</v>
      </c>
      <c r="HK282" t="s">
        <v>81</v>
      </c>
      <c r="HL282" t="s">
        <v>81</v>
      </c>
      <c r="HM282" t="s">
        <v>81</v>
      </c>
      <c r="HN282" t="s">
        <v>81</v>
      </c>
      <c r="HO282" t="s">
        <v>81</v>
      </c>
      <c r="HP282" t="s">
        <v>81</v>
      </c>
      <c r="HQ282" t="s">
        <v>81</v>
      </c>
      <c r="HR282" t="s">
        <v>81</v>
      </c>
      <c r="HS282" t="s">
        <v>81</v>
      </c>
      <c r="HT282" t="s">
        <v>81</v>
      </c>
      <c r="HU282" t="s">
        <v>81</v>
      </c>
      <c r="HV282" t="s">
        <v>81</v>
      </c>
      <c r="HW282" t="s">
        <v>81</v>
      </c>
      <c r="HX282" t="s">
        <v>81</v>
      </c>
      <c r="HY282" t="s">
        <v>81</v>
      </c>
      <c r="HZ282" t="s">
        <v>81</v>
      </c>
      <c r="IA282" t="s">
        <v>81</v>
      </c>
      <c r="IB282" t="s">
        <v>81</v>
      </c>
      <c r="IC282" t="s">
        <v>81</v>
      </c>
      <c r="ID282" t="s">
        <v>81</v>
      </c>
      <c r="IE282" t="s">
        <v>81</v>
      </c>
      <c r="IF282" t="s">
        <v>81</v>
      </c>
      <c r="IG282" t="s">
        <v>81</v>
      </c>
      <c r="IH282" t="s">
        <v>81</v>
      </c>
      <c r="II282" t="s">
        <v>81</v>
      </c>
      <c r="IJ282" t="s">
        <v>81</v>
      </c>
      <c r="IK282" t="s">
        <v>81</v>
      </c>
      <c r="IL282" t="s">
        <v>81</v>
      </c>
      <c r="IM282" t="s">
        <v>81</v>
      </c>
      <c r="IN282" t="s">
        <v>81</v>
      </c>
      <c r="IO282" t="s">
        <v>81</v>
      </c>
      <c r="IP282" t="s">
        <v>81</v>
      </c>
      <c r="IQ282" t="s">
        <v>81</v>
      </c>
      <c r="IR282" t="s">
        <v>81</v>
      </c>
      <c r="IS282" t="s">
        <v>81</v>
      </c>
      <c r="IT282" t="s">
        <v>81</v>
      </c>
      <c r="IU282" t="s">
        <v>81</v>
      </c>
      <c r="IV282" t="s">
        <v>81</v>
      </c>
      <c r="IW282" t="s">
        <v>81</v>
      </c>
      <c r="IX282" t="s">
        <v>81</v>
      </c>
      <c r="IY282" t="s">
        <v>81</v>
      </c>
      <c r="IZ282" t="s">
        <v>81</v>
      </c>
      <c r="JA282" t="s">
        <v>81</v>
      </c>
      <c r="JB282" t="s">
        <v>81</v>
      </c>
      <c r="JC282" t="s">
        <v>81</v>
      </c>
      <c r="JD282" t="s">
        <v>81</v>
      </c>
      <c r="JE282" t="s">
        <v>81</v>
      </c>
      <c r="JF282" t="s">
        <v>81</v>
      </c>
      <c r="JG282" t="s">
        <v>81</v>
      </c>
      <c r="JH282" t="s">
        <v>81</v>
      </c>
      <c r="JI282" t="s">
        <v>81</v>
      </c>
      <c r="JJ282" t="s">
        <v>81</v>
      </c>
      <c r="JK282" t="s">
        <v>81</v>
      </c>
      <c r="JL282" t="s">
        <v>81</v>
      </c>
      <c r="JM282" t="s">
        <v>81</v>
      </c>
      <c r="JN282" t="s">
        <v>81</v>
      </c>
      <c r="JO282" t="s">
        <v>81</v>
      </c>
      <c r="JP282" t="s">
        <v>81</v>
      </c>
      <c r="JQ282" t="s">
        <v>81</v>
      </c>
      <c r="JR282" t="s">
        <v>81</v>
      </c>
      <c r="JS282" t="s">
        <v>81</v>
      </c>
      <c r="JT282" t="s">
        <v>81</v>
      </c>
      <c r="JU282" t="s">
        <v>81</v>
      </c>
      <c r="JV282" t="s">
        <v>81</v>
      </c>
      <c r="JW282" t="s">
        <v>81</v>
      </c>
      <c r="JX282" t="s">
        <v>81</v>
      </c>
      <c r="JY282" t="s">
        <v>81</v>
      </c>
      <c r="JZ282" t="s">
        <v>81</v>
      </c>
      <c r="KA282" t="s">
        <v>81</v>
      </c>
      <c r="KB282" t="s">
        <v>81</v>
      </c>
      <c r="KC282" t="s">
        <v>81</v>
      </c>
      <c r="KD282" t="s">
        <v>81</v>
      </c>
      <c r="KE282" t="s">
        <v>81</v>
      </c>
      <c r="KF282" t="s">
        <v>81</v>
      </c>
      <c r="KG282" t="s">
        <v>81</v>
      </c>
      <c r="KH282" t="s">
        <v>81</v>
      </c>
      <c r="KI282" t="s">
        <v>81</v>
      </c>
      <c r="KJ282" t="s">
        <v>81</v>
      </c>
      <c r="KK282" t="s">
        <v>81</v>
      </c>
      <c r="KL282" t="s">
        <v>81</v>
      </c>
      <c r="KM282" t="s">
        <v>81</v>
      </c>
      <c r="KN282" t="s">
        <v>81</v>
      </c>
      <c r="KO282" t="s">
        <v>81</v>
      </c>
      <c r="KP282" t="s">
        <v>81</v>
      </c>
      <c r="KQ282" t="s">
        <v>81</v>
      </c>
      <c r="KR282" t="s">
        <v>81</v>
      </c>
      <c r="KS282" t="s">
        <v>81</v>
      </c>
      <c r="KT282" t="s">
        <v>81</v>
      </c>
      <c r="KU282" t="s">
        <v>81</v>
      </c>
      <c r="KV282" t="s">
        <v>81</v>
      </c>
      <c r="KW282" t="s">
        <v>81</v>
      </c>
      <c r="KX282" t="s">
        <v>81</v>
      </c>
      <c r="KY282" t="s">
        <v>81</v>
      </c>
      <c r="KZ282" t="s">
        <v>81</v>
      </c>
      <c r="LA282" t="s">
        <v>81</v>
      </c>
      <c r="LB282" t="s">
        <v>81</v>
      </c>
      <c r="LC282" t="s">
        <v>81</v>
      </c>
      <c r="LD282" t="s">
        <v>81</v>
      </c>
      <c r="LE282" t="s">
        <v>81</v>
      </c>
      <c r="LF282" t="s">
        <v>81</v>
      </c>
      <c r="LG282" t="s">
        <v>81</v>
      </c>
      <c r="LH282" t="s">
        <v>81</v>
      </c>
      <c r="LI282" t="s">
        <v>81</v>
      </c>
      <c r="LJ282" t="s">
        <v>81</v>
      </c>
      <c r="LK282" t="s">
        <v>81</v>
      </c>
      <c r="LL282" t="s">
        <v>81</v>
      </c>
      <c r="LM282" t="s">
        <v>81</v>
      </c>
      <c r="LN282" t="s">
        <v>81</v>
      </c>
      <c r="LO282" t="s">
        <v>81</v>
      </c>
      <c r="LP282" t="s">
        <v>81</v>
      </c>
      <c r="LQ282" t="s">
        <v>81</v>
      </c>
      <c r="LR282" t="s">
        <v>81</v>
      </c>
      <c r="LS282" t="s">
        <v>81</v>
      </c>
      <c r="LT282" t="s">
        <v>81</v>
      </c>
      <c r="LU282" t="s">
        <v>81</v>
      </c>
      <c r="LV282" t="s">
        <v>81</v>
      </c>
      <c r="LW282" t="s">
        <v>81</v>
      </c>
      <c r="LX282" t="s">
        <v>81</v>
      </c>
      <c r="LY282" t="s">
        <v>81</v>
      </c>
      <c r="LZ282" t="s">
        <v>81</v>
      </c>
      <c r="MA282" t="s">
        <v>81</v>
      </c>
      <c r="MB282" t="s">
        <v>81</v>
      </c>
      <c r="MC282" t="s">
        <v>81</v>
      </c>
      <c r="MD282" t="s">
        <v>81</v>
      </c>
      <c r="ME282" t="s">
        <v>81</v>
      </c>
      <c r="MF282" t="s">
        <v>81</v>
      </c>
      <c r="MG282" t="s">
        <v>81</v>
      </c>
      <c r="MH282" t="s">
        <v>81</v>
      </c>
      <c r="MI282" t="s">
        <v>81</v>
      </c>
      <c r="MJ282" t="s">
        <v>81</v>
      </c>
      <c r="MK282" t="s">
        <v>81</v>
      </c>
      <c r="ML282" t="s">
        <v>81</v>
      </c>
      <c r="MM282" t="s">
        <v>81</v>
      </c>
      <c r="MN282" t="s">
        <v>81</v>
      </c>
      <c r="MO282" t="s">
        <v>81</v>
      </c>
      <c r="MP282" t="s">
        <v>81</v>
      </c>
      <c r="MQ282" t="s">
        <v>81</v>
      </c>
      <c r="MR282" t="s">
        <v>81</v>
      </c>
      <c r="MS282" t="s">
        <v>81</v>
      </c>
      <c r="MT282" t="s">
        <v>81</v>
      </c>
      <c r="MU282" t="s">
        <v>81</v>
      </c>
      <c r="MV282" t="s">
        <v>81</v>
      </c>
      <c r="MW282" t="s">
        <v>81</v>
      </c>
      <c r="MX282" t="s">
        <v>81</v>
      </c>
      <c r="MY282" t="s">
        <v>81</v>
      </c>
      <c r="MZ282" t="s">
        <v>81</v>
      </c>
      <c r="NA282" t="s">
        <v>81</v>
      </c>
      <c r="NB282" t="s">
        <v>81</v>
      </c>
      <c r="NC282" t="s">
        <v>81</v>
      </c>
      <c r="ND282" t="s">
        <v>81</v>
      </c>
      <c r="NE282" t="s">
        <v>81</v>
      </c>
      <c r="NF282" t="s">
        <v>81</v>
      </c>
      <c r="NG282" t="s">
        <v>81</v>
      </c>
      <c r="NH282" t="s">
        <v>81</v>
      </c>
      <c r="NI282" t="s">
        <v>81</v>
      </c>
      <c r="NJ282" t="s">
        <v>81</v>
      </c>
      <c r="NK282" t="s">
        <v>81</v>
      </c>
      <c r="NL282" t="s">
        <v>81</v>
      </c>
      <c r="NM282" t="s">
        <v>81</v>
      </c>
      <c r="NN282" t="s">
        <v>81</v>
      </c>
      <c r="NO282" t="s">
        <v>81</v>
      </c>
      <c r="NP282" t="s">
        <v>81</v>
      </c>
      <c r="NQ282" t="s">
        <v>81</v>
      </c>
      <c r="NR282" t="s">
        <v>81</v>
      </c>
      <c r="NS282" t="s">
        <v>81</v>
      </c>
      <c r="NT282" t="s">
        <v>81</v>
      </c>
      <c r="NU282" t="s">
        <v>81</v>
      </c>
      <c r="NV282" t="s">
        <v>81</v>
      </c>
      <c r="NW282" t="s">
        <v>81</v>
      </c>
      <c r="NX282" t="s">
        <v>81</v>
      </c>
      <c r="NY282" t="s">
        <v>81</v>
      </c>
      <c r="NZ282" t="s">
        <v>81</v>
      </c>
      <c r="OA282" t="s">
        <v>81</v>
      </c>
      <c r="OB282" t="s">
        <v>81</v>
      </c>
      <c r="OC282" t="s">
        <v>81</v>
      </c>
      <c r="OD282" t="s">
        <v>81</v>
      </c>
      <c r="OE282" t="s">
        <v>81</v>
      </c>
      <c r="OF282" t="s">
        <v>81</v>
      </c>
      <c r="OG282" t="s">
        <v>81</v>
      </c>
      <c r="OH282" t="s">
        <v>81</v>
      </c>
      <c r="OI282" t="s">
        <v>81</v>
      </c>
      <c r="OJ282" t="s">
        <v>81</v>
      </c>
      <c r="OK282" t="s">
        <v>81</v>
      </c>
      <c r="OL282" t="s">
        <v>81</v>
      </c>
      <c r="OM282">
        <v>1</v>
      </c>
      <c r="ON282">
        <v>2</v>
      </c>
      <c r="OO282">
        <v>1</v>
      </c>
      <c r="OP282">
        <v>1</v>
      </c>
      <c r="OQ282">
        <v>2</v>
      </c>
      <c r="OR282">
        <v>1</v>
      </c>
      <c r="OS282" t="s">
        <v>81</v>
      </c>
      <c r="OT282" t="s">
        <v>81</v>
      </c>
      <c r="OU282" t="s">
        <v>81</v>
      </c>
      <c r="OV282" t="s">
        <v>81</v>
      </c>
      <c r="OW282" t="s">
        <v>81</v>
      </c>
      <c r="OX282" t="s">
        <v>81</v>
      </c>
      <c r="OY282" t="s">
        <v>81</v>
      </c>
      <c r="OZ282" t="s">
        <v>81</v>
      </c>
      <c r="PA282" t="s">
        <v>81</v>
      </c>
      <c r="PB282" t="s">
        <v>81</v>
      </c>
      <c r="PC282" t="s">
        <v>81</v>
      </c>
      <c r="PD282" t="s">
        <v>81</v>
      </c>
    </row>
    <row r="283" spans="1:420" x14ac:dyDescent="0.35">
      <c r="A283" s="20">
        <v>4011010</v>
      </c>
      <c r="B283" s="20">
        <v>4</v>
      </c>
      <c r="C283" s="20">
        <v>1</v>
      </c>
      <c r="D283" s="20">
        <v>10</v>
      </c>
      <c r="E283" s="20" t="s">
        <v>2513</v>
      </c>
      <c r="F283" s="20">
        <v>7</v>
      </c>
      <c r="G283" s="20">
        <v>0.5</v>
      </c>
      <c r="H283" s="20">
        <v>0.5</v>
      </c>
      <c r="I283" s="20">
        <v>150</v>
      </c>
      <c r="J283" s="20" t="s">
        <v>81</v>
      </c>
      <c r="K283" t="s">
        <v>81</v>
      </c>
      <c r="L283" s="20">
        <v>1300</v>
      </c>
      <c r="M283" s="20">
        <v>4</v>
      </c>
      <c r="N283" s="20">
        <v>0.5</v>
      </c>
      <c r="O283" s="20">
        <v>0.5</v>
      </c>
      <c r="P283" s="20">
        <v>5</v>
      </c>
      <c r="Q283" t="s">
        <v>81</v>
      </c>
      <c r="R283" s="20">
        <v>0.5</v>
      </c>
      <c r="S283" s="20">
        <v>25000</v>
      </c>
      <c r="T283" s="20">
        <v>3</v>
      </c>
      <c r="U283" s="20">
        <v>3</v>
      </c>
      <c r="V283" s="20">
        <v>3</v>
      </c>
      <c r="W283" s="20">
        <v>3</v>
      </c>
      <c r="X283" t="s">
        <v>81</v>
      </c>
      <c r="Y283" s="20">
        <v>1.5</v>
      </c>
      <c r="Z283" s="20">
        <v>60000</v>
      </c>
      <c r="AA283" t="s">
        <v>81</v>
      </c>
      <c r="AB283" t="s">
        <v>81</v>
      </c>
      <c r="AC283" t="s">
        <v>81</v>
      </c>
      <c r="AD283" t="s">
        <v>81</v>
      </c>
      <c r="AE283" t="s">
        <v>81</v>
      </c>
      <c r="AF283" t="s">
        <v>81</v>
      </c>
      <c r="AG283" t="s">
        <v>81</v>
      </c>
      <c r="AH283" t="s">
        <v>81</v>
      </c>
      <c r="AI283" t="s">
        <v>81</v>
      </c>
      <c r="AJ283" t="s">
        <v>81</v>
      </c>
      <c r="AK283" t="s">
        <v>81</v>
      </c>
      <c r="AL283" t="s">
        <v>81</v>
      </c>
      <c r="AM283" t="s">
        <v>81</v>
      </c>
      <c r="AN283" t="s">
        <v>81</v>
      </c>
      <c r="AO283" t="s">
        <v>81</v>
      </c>
      <c r="AP283" t="s">
        <v>81</v>
      </c>
      <c r="AQ283" t="s">
        <v>81</v>
      </c>
      <c r="AR283" t="s">
        <v>81</v>
      </c>
      <c r="AS283" t="s">
        <v>81</v>
      </c>
      <c r="AT283" t="s">
        <v>81</v>
      </c>
      <c r="AU283" t="s">
        <v>81</v>
      </c>
      <c r="AV283">
        <v>3</v>
      </c>
      <c r="AW283">
        <v>50000</v>
      </c>
      <c r="AX283">
        <v>250000</v>
      </c>
      <c r="AY283">
        <v>15000</v>
      </c>
      <c r="AZ283" t="s">
        <v>81</v>
      </c>
      <c r="BA283">
        <v>20000</v>
      </c>
      <c r="BB283">
        <v>30000</v>
      </c>
      <c r="BC283">
        <v>5000</v>
      </c>
      <c r="BD283">
        <v>30000</v>
      </c>
      <c r="BE283">
        <v>250000</v>
      </c>
      <c r="BF283" t="s">
        <v>81</v>
      </c>
      <c r="BG283" t="s">
        <v>81</v>
      </c>
      <c r="BH283" t="s">
        <v>81</v>
      </c>
      <c r="BI283" t="s">
        <v>81</v>
      </c>
      <c r="BJ283" t="s">
        <v>81</v>
      </c>
      <c r="BK283" t="s">
        <v>81</v>
      </c>
      <c r="BL283" t="s">
        <v>81</v>
      </c>
      <c r="BM283" t="s">
        <v>81</v>
      </c>
      <c r="BN283" t="s">
        <v>81</v>
      </c>
      <c r="BO283" t="s">
        <v>81</v>
      </c>
      <c r="BP283" t="s">
        <v>81</v>
      </c>
      <c r="BQ283" t="s">
        <v>81</v>
      </c>
      <c r="BR283" t="s">
        <v>81</v>
      </c>
      <c r="BS283" t="s">
        <v>81</v>
      </c>
      <c r="BT283" t="s">
        <v>81</v>
      </c>
      <c r="BU283">
        <v>1</v>
      </c>
      <c r="BV283" t="s">
        <v>81</v>
      </c>
      <c r="BW283">
        <v>1</v>
      </c>
      <c r="BX283" t="s">
        <v>81</v>
      </c>
      <c r="BY283">
        <v>1</v>
      </c>
      <c r="BZ283" t="s">
        <v>81</v>
      </c>
      <c r="CA283" t="s">
        <v>81</v>
      </c>
      <c r="CB283" t="s">
        <v>81</v>
      </c>
      <c r="CC283" t="s">
        <v>81</v>
      </c>
      <c r="CD283" t="s">
        <v>81</v>
      </c>
      <c r="CE283" t="s">
        <v>81</v>
      </c>
      <c r="CF283" t="s">
        <v>81</v>
      </c>
      <c r="CG283" t="s">
        <v>81</v>
      </c>
      <c r="CH283" t="s">
        <v>81</v>
      </c>
      <c r="CI283" t="s">
        <v>81</v>
      </c>
      <c r="CJ283" t="s">
        <v>81</v>
      </c>
      <c r="CK283" t="s">
        <v>81</v>
      </c>
      <c r="CL283" t="s">
        <v>81</v>
      </c>
      <c r="CM283">
        <v>5</v>
      </c>
      <c r="CN283">
        <v>1</v>
      </c>
      <c r="CO283">
        <v>1</v>
      </c>
      <c r="CP283" t="s">
        <v>81</v>
      </c>
      <c r="CQ283" t="s">
        <v>81</v>
      </c>
      <c r="CR283" t="s">
        <v>81</v>
      </c>
      <c r="CS283">
        <v>1</v>
      </c>
      <c r="CT283" t="s">
        <v>81</v>
      </c>
      <c r="CU283" t="s">
        <v>81</v>
      </c>
      <c r="CV283" t="s">
        <v>81</v>
      </c>
      <c r="CW283">
        <v>6</v>
      </c>
      <c r="CX283">
        <v>1</v>
      </c>
      <c r="CY283" t="s">
        <v>81</v>
      </c>
      <c r="CZ283" t="s">
        <v>81</v>
      </c>
      <c r="DA283" t="s">
        <v>81</v>
      </c>
      <c r="DB283" t="s">
        <v>81</v>
      </c>
      <c r="DC283" t="s">
        <v>81</v>
      </c>
      <c r="DD283" t="s">
        <v>81</v>
      </c>
      <c r="DE283" t="s">
        <v>81</v>
      </c>
      <c r="DF283" t="s">
        <v>81</v>
      </c>
      <c r="DG283">
        <v>5</v>
      </c>
      <c r="DH283">
        <v>1</v>
      </c>
      <c r="DI283" t="s">
        <v>81</v>
      </c>
      <c r="DJ283" t="s">
        <v>81</v>
      </c>
      <c r="DK283" t="s">
        <v>81</v>
      </c>
      <c r="DL283" t="s">
        <v>81</v>
      </c>
      <c r="DM283" t="s">
        <v>81</v>
      </c>
      <c r="DN283">
        <v>1</v>
      </c>
      <c r="DO283" t="s">
        <v>81</v>
      </c>
      <c r="DP283">
        <v>1</v>
      </c>
      <c r="DQ283" t="s">
        <v>81</v>
      </c>
      <c r="DR283">
        <v>1</v>
      </c>
      <c r="DS283" t="s">
        <v>81</v>
      </c>
      <c r="DT283" t="s">
        <v>81</v>
      </c>
      <c r="DU283" t="s">
        <v>81</v>
      </c>
      <c r="DV283" t="s">
        <v>81</v>
      </c>
      <c r="DW283" t="s">
        <v>81</v>
      </c>
      <c r="DX283">
        <v>1</v>
      </c>
      <c r="DY283" t="s">
        <v>81</v>
      </c>
      <c r="DZ283">
        <v>1</v>
      </c>
      <c r="EA283" t="s">
        <v>81</v>
      </c>
      <c r="EB283">
        <v>1</v>
      </c>
      <c r="EC283">
        <v>1</v>
      </c>
      <c r="ED283" t="s">
        <v>81</v>
      </c>
      <c r="EE283" t="s">
        <v>81</v>
      </c>
      <c r="EF283" t="s">
        <v>81</v>
      </c>
      <c r="EG283">
        <v>1</v>
      </c>
      <c r="EH283" t="s">
        <v>81</v>
      </c>
      <c r="EI283" t="s">
        <v>81</v>
      </c>
      <c r="EJ283" t="s">
        <v>81</v>
      </c>
      <c r="EK283" t="s">
        <v>81</v>
      </c>
      <c r="EL283" t="s">
        <v>81</v>
      </c>
      <c r="EM283" t="s">
        <v>81</v>
      </c>
      <c r="EN283" t="s">
        <v>81</v>
      </c>
      <c r="EO283" t="s">
        <v>81</v>
      </c>
      <c r="EP283" t="s">
        <v>81</v>
      </c>
      <c r="EQ283" t="s">
        <v>81</v>
      </c>
      <c r="ER283">
        <v>1</v>
      </c>
      <c r="ES283" t="s">
        <v>81</v>
      </c>
      <c r="ET283" t="s">
        <v>81</v>
      </c>
      <c r="EU283" t="s">
        <v>81</v>
      </c>
      <c r="EV283">
        <v>1</v>
      </c>
      <c r="EW283" t="s">
        <v>81</v>
      </c>
      <c r="EX283" t="s">
        <v>81</v>
      </c>
      <c r="EY283" t="s">
        <v>81</v>
      </c>
      <c r="EZ283">
        <v>6</v>
      </c>
      <c r="FA283">
        <v>1</v>
      </c>
      <c r="FB283" t="s">
        <v>81</v>
      </c>
      <c r="FC283" t="s">
        <v>81</v>
      </c>
      <c r="FD283" t="s">
        <v>81</v>
      </c>
      <c r="FE283" t="s">
        <v>81</v>
      </c>
      <c r="FF283" t="s">
        <v>81</v>
      </c>
      <c r="FG283" t="s">
        <v>81</v>
      </c>
      <c r="FH283" t="s">
        <v>81</v>
      </c>
      <c r="FI283" t="s">
        <v>81</v>
      </c>
      <c r="FJ283">
        <v>5</v>
      </c>
      <c r="FK283">
        <v>1</v>
      </c>
      <c r="FL283" t="s">
        <v>81</v>
      </c>
      <c r="FM283" t="s">
        <v>81</v>
      </c>
      <c r="FN283" t="s">
        <v>81</v>
      </c>
      <c r="FO283" t="s">
        <v>81</v>
      </c>
      <c r="FP283" t="s">
        <v>81</v>
      </c>
      <c r="FQ283">
        <v>1</v>
      </c>
      <c r="FR283" t="s">
        <v>81</v>
      </c>
      <c r="FS283">
        <v>1</v>
      </c>
      <c r="FT283" t="s">
        <v>81</v>
      </c>
      <c r="FU283">
        <v>1</v>
      </c>
      <c r="FV283" t="s">
        <v>81</v>
      </c>
      <c r="FW283" t="s">
        <v>81</v>
      </c>
      <c r="FX283" t="s">
        <v>81</v>
      </c>
      <c r="FY283" t="s">
        <v>81</v>
      </c>
      <c r="FZ283" t="s">
        <v>81</v>
      </c>
      <c r="GA283">
        <v>1</v>
      </c>
      <c r="GB283" t="s">
        <v>81</v>
      </c>
      <c r="GC283">
        <v>1</v>
      </c>
      <c r="GD283" t="s">
        <v>81</v>
      </c>
      <c r="GE283">
        <v>2</v>
      </c>
      <c r="GF283">
        <v>1</v>
      </c>
      <c r="GG283" t="s">
        <v>81</v>
      </c>
      <c r="GH283" t="s">
        <v>81</v>
      </c>
      <c r="GI283" t="s">
        <v>81</v>
      </c>
      <c r="GJ283">
        <v>3</v>
      </c>
      <c r="GK283" t="s">
        <v>81</v>
      </c>
      <c r="GL283" t="s">
        <v>81</v>
      </c>
      <c r="GM283" t="s">
        <v>81</v>
      </c>
      <c r="GN283" t="s">
        <v>81</v>
      </c>
      <c r="GO283" t="s">
        <v>81</v>
      </c>
      <c r="GP283" t="s">
        <v>81</v>
      </c>
      <c r="GQ283" t="s">
        <v>81</v>
      </c>
      <c r="GR283" t="s">
        <v>81</v>
      </c>
      <c r="GS283" t="s">
        <v>81</v>
      </c>
      <c r="GT283" t="s">
        <v>81</v>
      </c>
      <c r="GU283">
        <v>1</v>
      </c>
      <c r="GV283" t="s">
        <v>81</v>
      </c>
      <c r="GW283" t="s">
        <v>81</v>
      </c>
      <c r="GX283" t="s">
        <v>81</v>
      </c>
      <c r="GY283">
        <v>2</v>
      </c>
      <c r="GZ283" t="s">
        <v>81</v>
      </c>
      <c r="HA283" t="s">
        <v>81</v>
      </c>
      <c r="HB283" t="s">
        <v>81</v>
      </c>
      <c r="HC283">
        <v>5</v>
      </c>
      <c r="HD283">
        <v>3</v>
      </c>
      <c r="HE283" t="s">
        <v>81</v>
      </c>
      <c r="HF283" t="s">
        <v>81</v>
      </c>
      <c r="HG283" t="s">
        <v>81</v>
      </c>
      <c r="HH283" t="s">
        <v>81</v>
      </c>
      <c r="HI283" t="s">
        <v>81</v>
      </c>
      <c r="HJ283" t="s">
        <v>81</v>
      </c>
      <c r="HK283" t="s">
        <v>81</v>
      </c>
      <c r="HL283" t="s">
        <v>81</v>
      </c>
      <c r="HM283">
        <v>5</v>
      </c>
      <c r="HN283">
        <v>3</v>
      </c>
      <c r="HO283" t="s">
        <v>81</v>
      </c>
      <c r="HP283" t="s">
        <v>81</v>
      </c>
      <c r="HQ283" t="s">
        <v>81</v>
      </c>
      <c r="HR283" t="s">
        <v>81</v>
      </c>
      <c r="HS283" t="s">
        <v>81</v>
      </c>
      <c r="HT283">
        <v>1</v>
      </c>
      <c r="HU283" t="s">
        <v>81</v>
      </c>
      <c r="HV283">
        <v>1</v>
      </c>
      <c r="HW283" t="s">
        <v>81</v>
      </c>
      <c r="HX283">
        <v>1</v>
      </c>
      <c r="HY283" t="s">
        <v>81</v>
      </c>
      <c r="HZ283" t="s">
        <v>81</v>
      </c>
      <c r="IA283" t="s">
        <v>81</v>
      </c>
      <c r="IB283" t="s">
        <v>81</v>
      </c>
      <c r="IC283" t="s">
        <v>81</v>
      </c>
      <c r="ID283" t="s">
        <v>81</v>
      </c>
      <c r="IE283" t="s">
        <v>81</v>
      </c>
      <c r="IF283" t="s">
        <v>81</v>
      </c>
      <c r="IG283" t="s">
        <v>81</v>
      </c>
      <c r="IH283" t="s">
        <v>81</v>
      </c>
      <c r="II283" t="s">
        <v>81</v>
      </c>
      <c r="IJ283" t="s">
        <v>81</v>
      </c>
      <c r="IK283" t="s">
        <v>81</v>
      </c>
      <c r="IL283" t="s">
        <v>81</v>
      </c>
      <c r="IM283" t="s">
        <v>81</v>
      </c>
      <c r="IN283" t="s">
        <v>81</v>
      </c>
      <c r="IO283" t="s">
        <v>81</v>
      </c>
      <c r="IP283" t="s">
        <v>81</v>
      </c>
      <c r="IQ283" t="s">
        <v>81</v>
      </c>
      <c r="IR283" t="s">
        <v>81</v>
      </c>
      <c r="IS283" t="s">
        <v>81</v>
      </c>
      <c r="IT283" t="s">
        <v>81</v>
      </c>
      <c r="IU283" t="s">
        <v>81</v>
      </c>
      <c r="IV283" t="s">
        <v>81</v>
      </c>
      <c r="IW283" t="s">
        <v>81</v>
      </c>
      <c r="IX283" t="s">
        <v>81</v>
      </c>
      <c r="IY283" t="s">
        <v>81</v>
      </c>
      <c r="IZ283" t="s">
        <v>81</v>
      </c>
      <c r="JA283" t="s">
        <v>81</v>
      </c>
      <c r="JB283" t="s">
        <v>81</v>
      </c>
      <c r="JC283" t="s">
        <v>81</v>
      </c>
      <c r="JD283" t="s">
        <v>81</v>
      </c>
      <c r="JE283" t="s">
        <v>81</v>
      </c>
      <c r="JF283" t="s">
        <v>81</v>
      </c>
      <c r="JG283" t="s">
        <v>81</v>
      </c>
      <c r="JH283" t="s">
        <v>81</v>
      </c>
      <c r="JI283" t="s">
        <v>81</v>
      </c>
      <c r="JJ283" t="s">
        <v>81</v>
      </c>
      <c r="JK283" t="s">
        <v>81</v>
      </c>
      <c r="JL283" t="s">
        <v>81</v>
      </c>
      <c r="JM283" t="s">
        <v>81</v>
      </c>
      <c r="JN283" t="s">
        <v>81</v>
      </c>
      <c r="JO283" t="s">
        <v>81</v>
      </c>
      <c r="JP283" t="s">
        <v>81</v>
      </c>
      <c r="JQ283" t="s">
        <v>81</v>
      </c>
      <c r="JR283" t="s">
        <v>81</v>
      </c>
      <c r="JS283" t="s">
        <v>81</v>
      </c>
      <c r="JT283" t="s">
        <v>81</v>
      </c>
      <c r="JU283" t="s">
        <v>81</v>
      </c>
      <c r="JV283" t="s">
        <v>81</v>
      </c>
      <c r="JW283" t="s">
        <v>81</v>
      </c>
      <c r="JX283" t="s">
        <v>81</v>
      </c>
      <c r="JY283" t="s">
        <v>81</v>
      </c>
      <c r="JZ283" t="s">
        <v>81</v>
      </c>
      <c r="KA283" t="s">
        <v>81</v>
      </c>
      <c r="KB283" t="s">
        <v>81</v>
      </c>
      <c r="KC283" t="s">
        <v>81</v>
      </c>
      <c r="KD283" t="s">
        <v>81</v>
      </c>
      <c r="KE283" t="s">
        <v>81</v>
      </c>
      <c r="KF283" t="s">
        <v>81</v>
      </c>
      <c r="KG283" t="s">
        <v>81</v>
      </c>
      <c r="KH283" t="s">
        <v>81</v>
      </c>
      <c r="KI283" t="s">
        <v>81</v>
      </c>
      <c r="KJ283" t="s">
        <v>81</v>
      </c>
      <c r="KK283" t="s">
        <v>81</v>
      </c>
      <c r="KL283" t="s">
        <v>81</v>
      </c>
      <c r="KM283" t="s">
        <v>81</v>
      </c>
      <c r="KN283" t="s">
        <v>81</v>
      </c>
      <c r="KO283" t="s">
        <v>81</v>
      </c>
      <c r="KP283" t="s">
        <v>81</v>
      </c>
      <c r="KQ283" t="s">
        <v>81</v>
      </c>
      <c r="KR283" t="s">
        <v>81</v>
      </c>
      <c r="KS283" t="s">
        <v>81</v>
      </c>
      <c r="KT283" t="s">
        <v>81</v>
      </c>
      <c r="KU283" t="s">
        <v>81</v>
      </c>
      <c r="KV283" t="s">
        <v>81</v>
      </c>
      <c r="KW283" t="s">
        <v>81</v>
      </c>
      <c r="KX283" t="s">
        <v>81</v>
      </c>
      <c r="KY283" t="s">
        <v>81</v>
      </c>
      <c r="KZ283" t="s">
        <v>81</v>
      </c>
      <c r="LA283" t="s">
        <v>81</v>
      </c>
      <c r="LB283" t="s">
        <v>81</v>
      </c>
      <c r="LC283" t="s">
        <v>81</v>
      </c>
      <c r="LD283" t="s">
        <v>81</v>
      </c>
      <c r="LE283" t="s">
        <v>81</v>
      </c>
      <c r="LF283" t="s">
        <v>81</v>
      </c>
      <c r="LG283" t="s">
        <v>81</v>
      </c>
      <c r="LH283" t="s">
        <v>81</v>
      </c>
      <c r="LI283" t="s">
        <v>81</v>
      </c>
      <c r="LJ283" t="s">
        <v>81</v>
      </c>
      <c r="LK283" t="s">
        <v>81</v>
      </c>
      <c r="LL283" t="s">
        <v>81</v>
      </c>
      <c r="LM283" t="s">
        <v>81</v>
      </c>
      <c r="LN283" t="s">
        <v>81</v>
      </c>
      <c r="LO283" t="s">
        <v>81</v>
      </c>
      <c r="LP283" t="s">
        <v>81</v>
      </c>
      <c r="LQ283" t="s">
        <v>81</v>
      </c>
      <c r="LR283" t="s">
        <v>81</v>
      </c>
      <c r="LS283" t="s">
        <v>81</v>
      </c>
      <c r="LT283" t="s">
        <v>81</v>
      </c>
      <c r="LU283" t="s">
        <v>81</v>
      </c>
      <c r="LV283" t="s">
        <v>81</v>
      </c>
      <c r="LW283" t="s">
        <v>81</v>
      </c>
      <c r="LX283" t="s">
        <v>81</v>
      </c>
      <c r="LY283" t="s">
        <v>81</v>
      </c>
      <c r="LZ283" t="s">
        <v>81</v>
      </c>
      <c r="MA283" t="s">
        <v>81</v>
      </c>
      <c r="MB283" t="s">
        <v>81</v>
      </c>
      <c r="MC283" t="s">
        <v>81</v>
      </c>
      <c r="MD283" t="s">
        <v>81</v>
      </c>
      <c r="ME283" t="s">
        <v>81</v>
      </c>
      <c r="MF283" t="s">
        <v>81</v>
      </c>
      <c r="MG283" t="s">
        <v>81</v>
      </c>
      <c r="MH283" t="s">
        <v>81</v>
      </c>
      <c r="MI283" t="s">
        <v>81</v>
      </c>
      <c r="MJ283" t="s">
        <v>81</v>
      </c>
      <c r="MK283" t="s">
        <v>81</v>
      </c>
      <c r="ML283" t="s">
        <v>81</v>
      </c>
      <c r="MM283" t="s">
        <v>81</v>
      </c>
      <c r="MN283" t="s">
        <v>81</v>
      </c>
      <c r="MO283" t="s">
        <v>81</v>
      </c>
      <c r="MP283" t="s">
        <v>81</v>
      </c>
      <c r="MQ283" t="s">
        <v>81</v>
      </c>
      <c r="MR283" t="s">
        <v>81</v>
      </c>
      <c r="MS283" t="s">
        <v>81</v>
      </c>
      <c r="MT283" t="s">
        <v>81</v>
      </c>
      <c r="MU283" t="s">
        <v>81</v>
      </c>
      <c r="MV283" t="s">
        <v>81</v>
      </c>
      <c r="MW283" t="s">
        <v>81</v>
      </c>
      <c r="MX283" t="s">
        <v>81</v>
      </c>
      <c r="MY283" t="s">
        <v>81</v>
      </c>
      <c r="MZ283" t="s">
        <v>81</v>
      </c>
      <c r="NA283" t="s">
        <v>81</v>
      </c>
      <c r="NB283" t="s">
        <v>81</v>
      </c>
      <c r="NC283" t="s">
        <v>81</v>
      </c>
      <c r="ND283" t="s">
        <v>81</v>
      </c>
      <c r="NE283" t="s">
        <v>81</v>
      </c>
      <c r="NF283" t="s">
        <v>81</v>
      </c>
      <c r="NG283" t="s">
        <v>81</v>
      </c>
      <c r="NH283" t="s">
        <v>81</v>
      </c>
      <c r="NI283" t="s">
        <v>81</v>
      </c>
      <c r="NJ283" t="s">
        <v>81</v>
      </c>
      <c r="NK283" t="s">
        <v>81</v>
      </c>
      <c r="NL283" t="s">
        <v>81</v>
      </c>
      <c r="NM283" t="s">
        <v>81</v>
      </c>
      <c r="NN283" t="s">
        <v>81</v>
      </c>
      <c r="NO283" t="s">
        <v>81</v>
      </c>
      <c r="NP283" t="s">
        <v>81</v>
      </c>
      <c r="NQ283" t="s">
        <v>81</v>
      </c>
      <c r="NR283" t="s">
        <v>81</v>
      </c>
      <c r="NS283" t="s">
        <v>81</v>
      </c>
      <c r="NT283" t="s">
        <v>81</v>
      </c>
      <c r="NU283" t="s">
        <v>81</v>
      </c>
      <c r="NV283" t="s">
        <v>81</v>
      </c>
      <c r="NW283" t="s">
        <v>81</v>
      </c>
      <c r="NX283" t="s">
        <v>81</v>
      </c>
      <c r="NY283" t="s">
        <v>81</v>
      </c>
      <c r="NZ283" t="s">
        <v>81</v>
      </c>
      <c r="OA283" t="s">
        <v>81</v>
      </c>
      <c r="OB283" t="s">
        <v>81</v>
      </c>
      <c r="OC283" t="s">
        <v>81</v>
      </c>
      <c r="OD283" t="s">
        <v>81</v>
      </c>
      <c r="OE283" t="s">
        <v>81</v>
      </c>
      <c r="OF283" t="s">
        <v>81</v>
      </c>
      <c r="OG283" t="s">
        <v>81</v>
      </c>
      <c r="OH283" t="s">
        <v>81</v>
      </c>
      <c r="OI283" t="s">
        <v>81</v>
      </c>
      <c r="OJ283" t="s">
        <v>81</v>
      </c>
      <c r="OK283" t="s">
        <v>81</v>
      </c>
      <c r="OL283" t="s">
        <v>81</v>
      </c>
      <c r="OM283">
        <v>1</v>
      </c>
      <c r="ON283">
        <v>2</v>
      </c>
      <c r="OO283">
        <v>1</v>
      </c>
      <c r="OP283">
        <v>0</v>
      </c>
      <c r="OQ283" t="s">
        <v>81</v>
      </c>
      <c r="OR283" t="s">
        <v>81</v>
      </c>
      <c r="OS283">
        <v>0</v>
      </c>
      <c r="OT283" t="s">
        <v>81</v>
      </c>
      <c r="OU283" t="s">
        <v>81</v>
      </c>
      <c r="OV283" t="s">
        <v>81</v>
      </c>
      <c r="OW283" t="s">
        <v>81</v>
      </c>
      <c r="OX283" t="s">
        <v>81</v>
      </c>
      <c r="OY283" t="s">
        <v>81</v>
      </c>
      <c r="OZ283" t="s">
        <v>81</v>
      </c>
      <c r="PA283" t="s">
        <v>81</v>
      </c>
      <c r="PB283" t="s">
        <v>81</v>
      </c>
      <c r="PC283" t="s">
        <v>81</v>
      </c>
      <c r="PD283" t="s">
        <v>81</v>
      </c>
    </row>
    <row r="284" spans="1:420" x14ac:dyDescent="0.35">
      <c r="A284" s="20">
        <v>4011011</v>
      </c>
      <c r="B284" s="20">
        <v>4</v>
      </c>
      <c r="C284" s="20">
        <v>1</v>
      </c>
      <c r="D284" s="20">
        <v>10</v>
      </c>
      <c r="E284" s="20" t="s">
        <v>2518</v>
      </c>
      <c r="F284" s="20">
        <v>7</v>
      </c>
      <c r="G284" s="20">
        <v>1</v>
      </c>
      <c r="H284" s="20">
        <v>1</v>
      </c>
      <c r="I284" s="20">
        <v>40</v>
      </c>
      <c r="J284" t="s">
        <v>81</v>
      </c>
      <c r="K284" t="s">
        <v>81</v>
      </c>
      <c r="L284" s="20">
        <v>1300</v>
      </c>
      <c r="M284" s="20">
        <v>13</v>
      </c>
      <c r="N284" s="20">
        <v>1</v>
      </c>
      <c r="O284" s="20">
        <v>1</v>
      </c>
      <c r="P284" s="20">
        <v>30</v>
      </c>
      <c r="Q284" t="s">
        <v>81</v>
      </c>
      <c r="R284" s="20">
        <v>3</v>
      </c>
      <c r="S284" s="20">
        <v>16000</v>
      </c>
      <c r="T284" s="20">
        <v>3</v>
      </c>
      <c r="U284" s="20">
        <v>1</v>
      </c>
      <c r="V284" s="20">
        <v>1</v>
      </c>
      <c r="W284" s="20">
        <v>4.5</v>
      </c>
      <c r="X284" t="s">
        <v>81</v>
      </c>
      <c r="Y284" t="s">
        <v>81</v>
      </c>
      <c r="Z284" s="20">
        <v>50000</v>
      </c>
      <c r="AA284" t="s">
        <v>81</v>
      </c>
      <c r="AB284" t="s">
        <v>81</v>
      </c>
      <c r="AC284" t="s">
        <v>81</v>
      </c>
      <c r="AD284" t="s">
        <v>81</v>
      </c>
      <c r="AE284" t="s">
        <v>81</v>
      </c>
      <c r="AF284" t="s">
        <v>81</v>
      </c>
      <c r="AG284" t="s">
        <v>81</v>
      </c>
      <c r="AH284" t="s">
        <v>81</v>
      </c>
      <c r="AI284" t="s">
        <v>81</v>
      </c>
      <c r="AJ284" t="s">
        <v>81</v>
      </c>
      <c r="AK284" t="s">
        <v>81</v>
      </c>
      <c r="AL284" t="s">
        <v>81</v>
      </c>
      <c r="AM284" t="s">
        <v>81</v>
      </c>
      <c r="AN284" t="s">
        <v>81</v>
      </c>
      <c r="AO284" t="s">
        <v>81</v>
      </c>
      <c r="AP284" t="s">
        <v>81</v>
      </c>
      <c r="AQ284" t="s">
        <v>81</v>
      </c>
      <c r="AR284" t="s">
        <v>81</v>
      </c>
      <c r="AS284" t="s">
        <v>81</v>
      </c>
      <c r="AT284" t="s">
        <v>81</v>
      </c>
      <c r="AU284" t="s">
        <v>81</v>
      </c>
      <c r="AV284">
        <v>3</v>
      </c>
      <c r="AW284">
        <v>30000</v>
      </c>
      <c r="AX284" t="s">
        <v>81</v>
      </c>
      <c r="AY284" t="s">
        <v>81</v>
      </c>
      <c r="AZ284" t="s">
        <v>81</v>
      </c>
      <c r="BA284">
        <v>50000</v>
      </c>
      <c r="BB284" t="s">
        <v>81</v>
      </c>
      <c r="BC284" t="s">
        <v>81</v>
      </c>
      <c r="BD284" t="s">
        <v>81</v>
      </c>
      <c r="BE284">
        <v>6000</v>
      </c>
      <c r="BF284" t="s">
        <v>81</v>
      </c>
      <c r="BG284" t="s">
        <v>81</v>
      </c>
      <c r="BH284" t="s">
        <v>81</v>
      </c>
      <c r="BI284" t="s">
        <v>81</v>
      </c>
      <c r="BJ284" t="s">
        <v>81</v>
      </c>
      <c r="BK284" t="s">
        <v>81</v>
      </c>
      <c r="BL284" t="s">
        <v>81</v>
      </c>
      <c r="BM284" t="s">
        <v>81</v>
      </c>
      <c r="BN284" t="s">
        <v>81</v>
      </c>
      <c r="BO284" t="s">
        <v>81</v>
      </c>
      <c r="BP284" t="s">
        <v>81</v>
      </c>
      <c r="BQ284" t="s">
        <v>81</v>
      </c>
      <c r="BR284" t="s">
        <v>81</v>
      </c>
      <c r="BS284" t="s">
        <v>81</v>
      </c>
      <c r="BT284" t="s">
        <v>81</v>
      </c>
      <c r="BU284" s="27">
        <v>0</v>
      </c>
      <c r="BV284" t="s">
        <v>81</v>
      </c>
      <c r="BW284">
        <v>1</v>
      </c>
      <c r="BX284" t="s">
        <v>81</v>
      </c>
      <c r="BY284">
        <v>1</v>
      </c>
      <c r="BZ284" t="s">
        <v>81</v>
      </c>
      <c r="CA284" t="s">
        <v>81</v>
      </c>
      <c r="CB284" t="s">
        <v>81</v>
      </c>
      <c r="CC284" t="s">
        <v>81</v>
      </c>
      <c r="CD284" t="s">
        <v>81</v>
      </c>
      <c r="CE284" t="s">
        <v>81</v>
      </c>
      <c r="CF284" t="s">
        <v>81</v>
      </c>
      <c r="CG284" t="s">
        <v>81</v>
      </c>
      <c r="CH284" t="s">
        <v>81</v>
      </c>
      <c r="CI284" t="s">
        <v>81</v>
      </c>
      <c r="CJ284" t="s">
        <v>81</v>
      </c>
      <c r="CK284">
        <v>1</v>
      </c>
      <c r="CL284" t="s">
        <v>81</v>
      </c>
      <c r="CM284">
        <v>5</v>
      </c>
      <c r="CN284">
        <v>1</v>
      </c>
      <c r="CO284" t="s">
        <v>81</v>
      </c>
      <c r="CP284" t="s">
        <v>81</v>
      </c>
      <c r="CQ284">
        <v>2</v>
      </c>
      <c r="CR284" t="s">
        <v>81</v>
      </c>
      <c r="CS284">
        <v>1</v>
      </c>
      <c r="CT284" t="s">
        <v>81</v>
      </c>
      <c r="CU284">
        <v>1</v>
      </c>
      <c r="CV284" t="s">
        <v>81</v>
      </c>
      <c r="CW284">
        <v>10</v>
      </c>
      <c r="CX284">
        <v>1</v>
      </c>
      <c r="CY284" t="s">
        <v>81</v>
      </c>
      <c r="CZ284" t="s">
        <v>81</v>
      </c>
      <c r="DA284" t="s">
        <v>81</v>
      </c>
      <c r="DB284" t="s">
        <v>81</v>
      </c>
      <c r="DC284" t="s">
        <v>81</v>
      </c>
      <c r="DD284" t="s">
        <v>81</v>
      </c>
      <c r="DE284">
        <v>1</v>
      </c>
      <c r="DF284" t="s">
        <v>81</v>
      </c>
      <c r="DG284">
        <v>4</v>
      </c>
      <c r="DH284">
        <v>1</v>
      </c>
      <c r="DI284" t="s">
        <v>81</v>
      </c>
      <c r="DJ284" t="s">
        <v>81</v>
      </c>
      <c r="DK284" t="s">
        <v>81</v>
      </c>
      <c r="DL284" t="s">
        <v>81</v>
      </c>
      <c r="DM284" t="s">
        <v>81</v>
      </c>
      <c r="DN284" t="s">
        <v>81</v>
      </c>
      <c r="DO284" t="s">
        <v>81</v>
      </c>
      <c r="DP284">
        <v>1</v>
      </c>
      <c r="DQ284" t="s">
        <v>81</v>
      </c>
      <c r="DR284">
        <v>1</v>
      </c>
      <c r="DS284" t="s">
        <v>81</v>
      </c>
      <c r="DT284" t="s">
        <v>81</v>
      </c>
      <c r="DU284" t="s">
        <v>81</v>
      </c>
      <c r="DV284" t="s">
        <v>81</v>
      </c>
      <c r="DW284" t="s">
        <v>81</v>
      </c>
      <c r="DX284" t="s">
        <v>81</v>
      </c>
      <c r="DY284" t="s">
        <v>81</v>
      </c>
      <c r="DZ284">
        <v>1</v>
      </c>
      <c r="EA284" t="s">
        <v>81</v>
      </c>
      <c r="EB284">
        <v>1</v>
      </c>
      <c r="EC284" t="s">
        <v>81</v>
      </c>
      <c r="ED284" t="s">
        <v>81</v>
      </c>
      <c r="EE284" t="s">
        <v>81</v>
      </c>
      <c r="EF284" t="s">
        <v>81</v>
      </c>
      <c r="EG284" t="s">
        <v>81</v>
      </c>
      <c r="EH284" t="s">
        <v>81</v>
      </c>
      <c r="EI284" t="s">
        <v>81</v>
      </c>
      <c r="EJ284" t="s">
        <v>81</v>
      </c>
      <c r="EK284" t="s">
        <v>81</v>
      </c>
      <c r="EL284" t="s">
        <v>81</v>
      </c>
      <c r="EM284" t="s">
        <v>81</v>
      </c>
      <c r="EN284">
        <v>1</v>
      </c>
      <c r="EO284">
        <v>5</v>
      </c>
      <c r="EP284" t="s">
        <v>81</v>
      </c>
      <c r="EQ284">
        <v>1</v>
      </c>
      <c r="ER284" t="s">
        <v>81</v>
      </c>
      <c r="ES284" t="s">
        <v>81</v>
      </c>
      <c r="ET284">
        <v>2</v>
      </c>
      <c r="EU284" t="s">
        <v>81</v>
      </c>
      <c r="EV284">
        <v>1</v>
      </c>
      <c r="EW284" t="s">
        <v>81</v>
      </c>
      <c r="EX284">
        <v>1</v>
      </c>
      <c r="EY284" t="s">
        <v>81</v>
      </c>
      <c r="EZ284">
        <v>10</v>
      </c>
      <c r="FA284">
        <v>1</v>
      </c>
      <c r="FB284" t="s">
        <v>81</v>
      </c>
      <c r="FC284" t="s">
        <v>81</v>
      </c>
      <c r="FD284" t="s">
        <v>81</v>
      </c>
      <c r="FE284" t="s">
        <v>81</v>
      </c>
      <c r="FF284" t="s">
        <v>81</v>
      </c>
      <c r="FG284" t="s">
        <v>81</v>
      </c>
      <c r="FH284">
        <v>1</v>
      </c>
      <c r="FI284" t="s">
        <v>81</v>
      </c>
      <c r="FJ284">
        <v>6</v>
      </c>
      <c r="FK284">
        <v>1</v>
      </c>
      <c r="FL284" t="s">
        <v>81</v>
      </c>
      <c r="FM284" t="s">
        <v>81</v>
      </c>
      <c r="FN284" t="s">
        <v>81</v>
      </c>
      <c r="FO284" t="s">
        <v>81</v>
      </c>
      <c r="FP284" t="s">
        <v>81</v>
      </c>
      <c r="FQ284" t="s">
        <v>81</v>
      </c>
      <c r="FR284" t="s">
        <v>81</v>
      </c>
      <c r="FS284">
        <v>1</v>
      </c>
      <c r="FT284" t="s">
        <v>81</v>
      </c>
      <c r="FU284">
        <v>1</v>
      </c>
      <c r="FV284" t="s">
        <v>81</v>
      </c>
      <c r="FW284" t="s">
        <v>81</v>
      </c>
      <c r="FX284" t="s">
        <v>81</v>
      </c>
      <c r="FY284" t="s">
        <v>81</v>
      </c>
      <c r="FZ284" t="s">
        <v>81</v>
      </c>
      <c r="GA284" t="s">
        <v>81</v>
      </c>
      <c r="GB284" t="s">
        <v>81</v>
      </c>
      <c r="GC284">
        <v>1</v>
      </c>
      <c r="GD284" t="s">
        <v>81</v>
      </c>
      <c r="GE284">
        <v>1</v>
      </c>
      <c r="GF284" t="s">
        <v>81</v>
      </c>
      <c r="GG284">
        <v>1</v>
      </c>
      <c r="GH284" t="s">
        <v>81</v>
      </c>
      <c r="GI284">
        <v>2</v>
      </c>
      <c r="GJ284">
        <v>1</v>
      </c>
      <c r="GK284" t="s">
        <v>81</v>
      </c>
      <c r="GL284" t="s">
        <v>81</v>
      </c>
      <c r="GM284" t="s">
        <v>81</v>
      </c>
      <c r="GN284" t="s">
        <v>81</v>
      </c>
      <c r="GO284" t="s">
        <v>81</v>
      </c>
      <c r="GP284" t="s">
        <v>81</v>
      </c>
      <c r="GQ284" t="s">
        <v>81</v>
      </c>
      <c r="GR284" t="s">
        <v>81</v>
      </c>
      <c r="GS284" t="s">
        <v>81</v>
      </c>
      <c r="GT284" t="s">
        <v>81</v>
      </c>
      <c r="GU284" t="s">
        <v>81</v>
      </c>
      <c r="GV284" t="s">
        <v>2524</v>
      </c>
      <c r="GW284">
        <v>2</v>
      </c>
      <c r="GX284" t="s">
        <v>81</v>
      </c>
      <c r="GY284">
        <v>1</v>
      </c>
      <c r="GZ284" t="s">
        <v>81</v>
      </c>
      <c r="HA284">
        <v>1</v>
      </c>
      <c r="HB284" t="s">
        <v>81</v>
      </c>
      <c r="HC284">
        <v>10</v>
      </c>
      <c r="HD284">
        <v>1</v>
      </c>
      <c r="HE284" t="s">
        <v>81</v>
      </c>
      <c r="HF284" t="s">
        <v>81</v>
      </c>
      <c r="HG284" t="s">
        <v>81</v>
      </c>
      <c r="HH284" t="s">
        <v>81</v>
      </c>
      <c r="HI284" t="s">
        <v>81</v>
      </c>
      <c r="HJ284" t="s">
        <v>81</v>
      </c>
      <c r="HK284">
        <v>1</v>
      </c>
      <c r="HL284" t="s">
        <v>81</v>
      </c>
      <c r="HM284">
        <v>6</v>
      </c>
      <c r="HN284">
        <v>1</v>
      </c>
      <c r="HO284" t="s">
        <v>81</v>
      </c>
      <c r="HP284" t="s">
        <v>81</v>
      </c>
      <c r="HQ284" t="s">
        <v>81</v>
      </c>
      <c r="HR284" t="s">
        <v>81</v>
      </c>
      <c r="HS284" t="s">
        <v>81</v>
      </c>
      <c r="HT284" t="s">
        <v>81</v>
      </c>
      <c r="HU284" t="s">
        <v>81</v>
      </c>
      <c r="HV284">
        <v>1</v>
      </c>
      <c r="HW284" t="s">
        <v>81</v>
      </c>
      <c r="HX284">
        <v>1</v>
      </c>
      <c r="HY284" t="s">
        <v>81</v>
      </c>
      <c r="HZ284" t="s">
        <v>81</v>
      </c>
      <c r="IA284" t="s">
        <v>81</v>
      </c>
      <c r="IB284" t="s">
        <v>81</v>
      </c>
      <c r="IC284" t="s">
        <v>81</v>
      </c>
      <c r="ID284" t="s">
        <v>81</v>
      </c>
      <c r="IE284" t="s">
        <v>81</v>
      </c>
      <c r="IF284" t="s">
        <v>81</v>
      </c>
      <c r="IG284" t="s">
        <v>81</v>
      </c>
      <c r="IH284" t="s">
        <v>81</v>
      </c>
      <c r="II284" t="s">
        <v>81</v>
      </c>
      <c r="IJ284" t="s">
        <v>81</v>
      </c>
      <c r="IK284" t="s">
        <v>81</v>
      </c>
      <c r="IL284" t="s">
        <v>81</v>
      </c>
      <c r="IM284" t="s">
        <v>81</v>
      </c>
      <c r="IN284" t="s">
        <v>81</v>
      </c>
      <c r="IO284" t="s">
        <v>81</v>
      </c>
      <c r="IP284" t="s">
        <v>81</v>
      </c>
      <c r="IQ284" t="s">
        <v>81</v>
      </c>
      <c r="IR284" t="s">
        <v>81</v>
      </c>
      <c r="IS284" t="s">
        <v>81</v>
      </c>
      <c r="IT284" t="s">
        <v>81</v>
      </c>
      <c r="IU284" t="s">
        <v>81</v>
      </c>
      <c r="IV284" t="s">
        <v>81</v>
      </c>
      <c r="IW284" t="s">
        <v>81</v>
      </c>
      <c r="IX284" t="s">
        <v>81</v>
      </c>
      <c r="IY284" t="s">
        <v>81</v>
      </c>
      <c r="IZ284" t="s">
        <v>81</v>
      </c>
      <c r="JA284" t="s">
        <v>81</v>
      </c>
      <c r="JB284" t="s">
        <v>81</v>
      </c>
      <c r="JC284" t="s">
        <v>81</v>
      </c>
      <c r="JD284" t="s">
        <v>81</v>
      </c>
      <c r="JE284" t="s">
        <v>81</v>
      </c>
      <c r="JF284" t="s">
        <v>81</v>
      </c>
      <c r="JG284" t="s">
        <v>81</v>
      </c>
      <c r="JH284" t="s">
        <v>81</v>
      </c>
      <c r="JI284" t="s">
        <v>81</v>
      </c>
      <c r="JJ284" t="s">
        <v>81</v>
      </c>
      <c r="JK284" t="s">
        <v>81</v>
      </c>
      <c r="JL284" t="s">
        <v>81</v>
      </c>
      <c r="JM284" t="s">
        <v>81</v>
      </c>
      <c r="JN284" t="s">
        <v>81</v>
      </c>
      <c r="JO284" t="s">
        <v>81</v>
      </c>
      <c r="JP284" t="s">
        <v>81</v>
      </c>
      <c r="JQ284" t="s">
        <v>81</v>
      </c>
      <c r="JR284" t="s">
        <v>81</v>
      </c>
      <c r="JS284" t="s">
        <v>81</v>
      </c>
      <c r="JT284" t="s">
        <v>81</v>
      </c>
      <c r="JU284" t="s">
        <v>81</v>
      </c>
      <c r="JV284" t="s">
        <v>81</v>
      </c>
      <c r="JW284" t="s">
        <v>81</v>
      </c>
      <c r="JX284" t="s">
        <v>81</v>
      </c>
      <c r="JY284" t="s">
        <v>81</v>
      </c>
      <c r="JZ284" t="s">
        <v>81</v>
      </c>
      <c r="KA284" t="s">
        <v>81</v>
      </c>
      <c r="KB284" t="s">
        <v>81</v>
      </c>
      <c r="KC284" t="s">
        <v>81</v>
      </c>
      <c r="KD284" t="s">
        <v>81</v>
      </c>
      <c r="KE284" t="s">
        <v>81</v>
      </c>
      <c r="KF284" t="s">
        <v>81</v>
      </c>
      <c r="KG284" t="s">
        <v>81</v>
      </c>
      <c r="KH284" t="s">
        <v>81</v>
      </c>
      <c r="KI284" t="s">
        <v>81</v>
      </c>
      <c r="KJ284" t="s">
        <v>81</v>
      </c>
      <c r="KK284" t="s">
        <v>81</v>
      </c>
      <c r="KL284" t="s">
        <v>81</v>
      </c>
      <c r="KM284" t="s">
        <v>81</v>
      </c>
      <c r="KN284" t="s">
        <v>81</v>
      </c>
      <c r="KO284" t="s">
        <v>81</v>
      </c>
      <c r="KP284" t="s">
        <v>81</v>
      </c>
      <c r="KQ284" t="s">
        <v>81</v>
      </c>
      <c r="KR284" t="s">
        <v>81</v>
      </c>
      <c r="KS284" t="s">
        <v>81</v>
      </c>
      <c r="KT284" t="s">
        <v>81</v>
      </c>
      <c r="KU284" t="s">
        <v>81</v>
      </c>
      <c r="KV284" t="s">
        <v>81</v>
      </c>
      <c r="KW284" t="s">
        <v>81</v>
      </c>
      <c r="KX284" t="s">
        <v>81</v>
      </c>
      <c r="KY284" t="s">
        <v>81</v>
      </c>
      <c r="KZ284" t="s">
        <v>81</v>
      </c>
      <c r="LA284" t="s">
        <v>81</v>
      </c>
      <c r="LB284" t="s">
        <v>81</v>
      </c>
      <c r="LC284" t="s">
        <v>81</v>
      </c>
      <c r="LD284" t="s">
        <v>81</v>
      </c>
      <c r="LE284" t="s">
        <v>81</v>
      </c>
      <c r="LF284" t="s">
        <v>81</v>
      </c>
      <c r="LG284" t="s">
        <v>81</v>
      </c>
      <c r="LH284" t="s">
        <v>81</v>
      </c>
      <c r="LI284" t="s">
        <v>81</v>
      </c>
      <c r="LJ284" t="s">
        <v>81</v>
      </c>
      <c r="LK284" t="s">
        <v>81</v>
      </c>
      <c r="LL284" t="s">
        <v>81</v>
      </c>
      <c r="LM284" t="s">
        <v>81</v>
      </c>
      <c r="LN284" t="s">
        <v>81</v>
      </c>
      <c r="LO284" t="s">
        <v>81</v>
      </c>
      <c r="LP284" t="s">
        <v>81</v>
      </c>
      <c r="LQ284" t="s">
        <v>81</v>
      </c>
      <c r="LR284" t="s">
        <v>81</v>
      </c>
      <c r="LS284" t="s">
        <v>81</v>
      </c>
      <c r="LT284" t="s">
        <v>81</v>
      </c>
      <c r="LU284" t="s">
        <v>81</v>
      </c>
      <c r="LV284" t="s">
        <v>81</v>
      </c>
      <c r="LW284" t="s">
        <v>81</v>
      </c>
      <c r="LX284" t="s">
        <v>81</v>
      </c>
      <c r="LY284" t="s">
        <v>81</v>
      </c>
      <c r="LZ284" t="s">
        <v>81</v>
      </c>
      <c r="MA284" t="s">
        <v>81</v>
      </c>
      <c r="MB284" t="s">
        <v>81</v>
      </c>
      <c r="MC284" t="s">
        <v>81</v>
      </c>
      <c r="MD284" t="s">
        <v>81</v>
      </c>
      <c r="ME284" t="s">
        <v>81</v>
      </c>
      <c r="MF284" t="s">
        <v>81</v>
      </c>
      <c r="MG284" t="s">
        <v>81</v>
      </c>
      <c r="MH284" t="s">
        <v>81</v>
      </c>
      <c r="MI284" t="s">
        <v>81</v>
      </c>
      <c r="MJ284" t="s">
        <v>81</v>
      </c>
      <c r="MK284" t="s">
        <v>81</v>
      </c>
      <c r="ML284" t="s">
        <v>81</v>
      </c>
      <c r="MM284" t="s">
        <v>81</v>
      </c>
      <c r="MN284" t="s">
        <v>81</v>
      </c>
      <c r="MO284" t="s">
        <v>81</v>
      </c>
      <c r="MP284" t="s">
        <v>81</v>
      </c>
      <c r="MQ284" t="s">
        <v>81</v>
      </c>
      <c r="MR284" t="s">
        <v>81</v>
      </c>
      <c r="MS284" t="s">
        <v>81</v>
      </c>
      <c r="MT284" t="s">
        <v>81</v>
      </c>
      <c r="MU284" t="s">
        <v>81</v>
      </c>
      <c r="MV284" t="s">
        <v>81</v>
      </c>
      <c r="MW284" t="s">
        <v>81</v>
      </c>
      <c r="MX284" t="s">
        <v>81</v>
      </c>
      <c r="MY284" t="s">
        <v>81</v>
      </c>
      <c r="MZ284" t="s">
        <v>81</v>
      </c>
      <c r="NA284" t="s">
        <v>81</v>
      </c>
      <c r="NB284" t="s">
        <v>81</v>
      </c>
      <c r="NC284" t="s">
        <v>81</v>
      </c>
      <c r="ND284" t="s">
        <v>81</v>
      </c>
      <c r="NE284" t="s">
        <v>81</v>
      </c>
      <c r="NF284" t="s">
        <v>81</v>
      </c>
      <c r="NG284" t="s">
        <v>81</v>
      </c>
      <c r="NH284" t="s">
        <v>81</v>
      </c>
      <c r="NI284" t="s">
        <v>81</v>
      </c>
      <c r="NJ284" t="s">
        <v>81</v>
      </c>
      <c r="NK284" t="s">
        <v>81</v>
      </c>
      <c r="NL284" t="s">
        <v>81</v>
      </c>
      <c r="NM284" t="s">
        <v>81</v>
      </c>
      <c r="NN284" t="s">
        <v>81</v>
      </c>
      <c r="NO284" t="s">
        <v>81</v>
      </c>
      <c r="NP284" t="s">
        <v>81</v>
      </c>
      <c r="NQ284" t="s">
        <v>81</v>
      </c>
      <c r="NR284" t="s">
        <v>81</v>
      </c>
      <c r="NS284" t="s">
        <v>81</v>
      </c>
      <c r="NT284" t="s">
        <v>81</v>
      </c>
      <c r="NU284" t="s">
        <v>81</v>
      </c>
      <c r="NV284" t="s">
        <v>81</v>
      </c>
      <c r="NW284" t="s">
        <v>81</v>
      </c>
      <c r="NX284" t="s">
        <v>81</v>
      </c>
      <c r="NY284" t="s">
        <v>81</v>
      </c>
      <c r="NZ284" t="s">
        <v>81</v>
      </c>
      <c r="OA284" t="s">
        <v>81</v>
      </c>
      <c r="OB284" t="s">
        <v>81</v>
      </c>
      <c r="OC284" t="s">
        <v>81</v>
      </c>
      <c r="OD284" t="s">
        <v>81</v>
      </c>
      <c r="OE284" t="s">
        <v>81</v>
      </c>
      <c r="OF284" t="s">
        <v>81</v>
      </c>
      <c r="OG284" t="s">
        <v>81</v>
      </c>
      <c r="OH284" t="s">
        <v>81</v>
      </c>
      <c r="OI284" t="s">
        <v>81</v>
      </c>
      <c r="OJ284" t="s">
        <v>81</v>
      </c>
      <c r="OK284" t="s">
        <v>81</v>
      </c>
      <c r="OL284" t="s">
        <v>81</v>
      </c>
      <c r="OM284">
        <v>1</v>
      </c>
      <c r="ON284">
        <v>2</v>
      </c>
      <c r="OO284">
        <v>1</v>
      </c>
      <c r="OP284">
        <v>1</v>
      </c>
      <c r="OQ284">
        <v>2</v>
      </c>
      <c r="OR284">
        <v>1</v>
      </c>
      <c r="OS284" t="s">
        <v>81</v>
      </c>
      <c r="OT284" t="s">
        <v>81</v>
      </c>
      <c r="OU284" t="s">
        <v>81</v>
      </c>
      <c r="OV284" t="s">
        <v>81</v>
      </c>
      <c r="OW284" t="s">
        <v>81</v>
      </c>
      <c r="OX284" t="s">
        <v>81</v>
      </c>
      <c r="OY284" t="s">
        <v>81</v>
      </c>
      <c r="OZ284" t="s">
        <v>81</v>
      </c>
      <c r="PA284" t="s">
        <v>81</v>
      </c>
      <c r="PB284" t="s">
        <v>81</v>
      </c>
      <c r="PC284" t="s">
        <v>81</v>
      </c>
      <c r="PD284" t="s">
        <v>81</v>
      </c>
    </row>
    <row r="285" spans="1:420" x14ac:dyDescent="0.35">
      <c r="A285" s="20">
        <v>4011012</v>
      </c>
      <c r="B285" s="20">
        <v>4</v>
      </c>
      <c r="C285" s="20">
        <v>1</v>
      </c>
      <c r="D285" s="20">
        <v>10</v>
      </c>
      <c r="E285" s="20" t="s">
        <v>1864</v>
      </c>
      <c r="F285" s="20">
        <v>7</v>
      </c>
      <c r="G285" s="20">
        <v>1.5</v>
      </c>
      <c r="H285" s="20">
        <v>1.5</v>
      </c>
      <c r="I285" s="20">
        <v>200</v>
      </c>
      <c r="J285" s="20" t="s">
        <v>81</v>
      </c>
      <c r="K285" t="s">
        <v>81</v>
      </c>
      <c r="L285" s="20">
        <v>1300</v>
      </c>
      <c r="M285" s="20">
        <v>13</v>
      </c>
      <c r="N285" s="20">
        <v>1.5</v>
      </c>
      <c r="O285" s="20">
        <v>1.5</v>
      </c>
      <c r="P285" s="20">
        <v>20</v>
      </c>
      <c r="Q285" t="s">
        <v>81</v>
      </c>
      <c r="R285" s="20">
        <v>4</v>
      </c>
      <c r="S285" s="20">
        <v>12000</v>
      </c>
      <c r="T285" t="s">
        <v>81</v>
      </c>
      <c r="U285" t="s">
        <v>81</v>
      </c>
      <c r="V285" t="s">
        <v>81</v>
      </c>
      <c r="W285" t="s">
        <v>81</v>
      </c>
      <c r="X285" t="s">
        <v>81</v>
      </c>
      <c r="Y285" t="s">
        <v>81</v>
      </c>
      <c r="Z285" t="s">
        <v>81</v>
      </c>
      <c r="AA285" t="s">
        <v>81</v>
      </c>
      <c r="AB285" t="s">
        <v>81</v>
      </c>
      <c r="AC285" t="s">
        <v>81</v>
      </c>
      <c r="AD285" t="s">
        <v>81</v>
      </c>
      <c r="AE285" t="s">
        <v>81</v>
      </c>
      <c r="AF285" t="s">
        <v>81</v>
      </c>
      <c r="AG285" t="s">
        <v>81</v>
      </c>
      <c r="AH285" t="s">
        <v>81</v>
      </c>
      <c r="AI285" t="s">
        <v>81</v>
      </c>
      <c r="AJ285" t="s">
        <v>81</v>
      </c>
      <c r="AK285" t="s">
        <v>81</v>
      </c>
      <c r="AL285" t="s">
        <v>81</v>
      </c>
      <c r="AM285" t="s">
        <v>81</v>
      </c>
      <c r="AN285" t="s">
        <v>81</v>
      </c>
      <c r="AO285" t="s">
        <v>81</v>
      </c>
      <c r="AP285" t="s">
        <v>81</v>
      </c>
      <c r="AQ285" t="s">
        <v>81</v>
      </c>
      <c r="AR285" t="s">
        <v>81</v>
      </c>
      <c r="AS285" t="s">
        <v>81</v>
      </c>
      <c r="AT285" t="s">
        <v>81</v>
      </c>
      <c r="AU285" t="s">
        <v>81</v>
      </c>
      <c r="AV285">
        <v>2</v>
      </c>
      <c r="AW285">
        <v>30000</v>
      </c>
      <c r="AX285">
        <v>150000</v>
      </c>
      <c r="AY285">
        <v>30000</v>
      </c>
      <c r="AZ285" t="s">
        <v>81</v>
      </c>
      <c r="BA285">
        <v>45000</v>
      </c>
      <c r="BB285">
        <v>150000</v>
      </c>
      <c r="BC285">
        <v>30000</v>
      </c>
      <c r="BD285" t="s">
        <v>81</v>
      </c>
      <c r="BE285" t="s">
        <v>81</v>
      </c>
      <c r="BF285" t="s">
        <v>81</v>
      </c>
      <c r="BG285" t="s">
        <v>81</v>
      </c>
      <c r="BH285" t="s">
        <v>81</v>
      </c>
      <c r="BI285" t="s">
        <v>81</v>
      </c>
      <c r="BJ285" t="s">
        <v>81</v>
      </c>
      <c r="BK285" t="s">
        <v>81</v>
      </c>
      <c r="BL285" t="s">
        <v>81</v>
      </c>
      <c r="BM285" t="s">
        <v>81</v>
      </c>
      <c r="BN285" t="s">
        <v>81</v>
      </c>
      <c r="BO285" t="s">
        <v>81</v>
      </c>
      <c r="BP285" t="s">
        <v>81</v>
      </c>
      <c r="BQ285" t="s">
        <v>81</v>
      </c>
      <c r="BR285" t="s">
        <v>81</v>
      </c>
      <c r="BS285" t="s">
        <v>81</v>
      </c>
      <c r="BT285" t="s">
        <v>81</v>
      </c>
      <c r="BU285">
        <v>1</v>
      </c>
      <c r="BV285" t="s">
        <v>81</v>
      </c>
      <c r="BW285">
        <v>1</v>
      </c>
      <c r="BX285" t="s">
        <v>81</v>
      </c>
      <c r="BY285">
        <v>1</v>
      </c>
      <c r="BZ285" t="s">
        <v>81</v>
      </c>
      <c r="CA285" t="s">
        <v>81</v>
      </c>
      <c r="CB285" t="s">
        <v>81</v>
      </c>
      <c r="CC285" t="s">
        <v>81</v>
      </c>
      <c r="CD285" t="s">
        <v>81</v>
      </c>
      <c r="CE285" t="s">
        <v>81</v>
      </c>
      <c r="CF285" t="s">
        <v>81</v>
      </c>
      <c r="CG285" t="s">
        <v>81</v>
      </c>
      <c r="CH285" t="s">
        <v>81</v>
      </c>
      <c r="CI285" t="s">
        <v>81</v>
      </c>
      <c r="CJ285">
        <v>1</v>
      </c>
      <c r="CK285">
        <v>1</v>
      </c>
      <c r="CL285">
        <v>2</v>
      </c>
      <c r="CM285">
        <v>2</v>
      </c>
      <c r="CN285">
        <v>1</v>
      </c>
      <c r="CO285">
        <v>1</v>
      </c>
      <c r="CP285" t="s">
        <v>81</v>
      </c>
      <c r="CQ285">
        <v>1</v>
      </c>
      <c r="CR285" t="s">
        <v>81</v>
      </c>
      <c r="CS285">
        <v>1</v>
      </c>
      <c r="CT285" t="s">
        <v>81</v>
      </c>
      <c r="CU285" t="s">
        <v>81</v>
      </c>
      <c r="CV285" t="s">
        <v>81</v>
      </c>
      <c r="CW285">
        <v>10</v>
      </c>
      <c r="CX285">
        <v>2</v>
      </c>
      <c r="CY285" t="s">
        <v>81</v>
      </c>
      <c r="CZ285" t="s">
        <v>81</v>
      </c>
      <c r="DA285" t="s">
        <v>81</v>
      </c>
      <c r="DB285" t="s">
        <v>81</v>
      </c>
      <c r="DC285" t="s">
        <v>81</v>
      </c>
      <c r="DD285" t="s">
        <v>81</v>
      </c>
      <c r="DE285">
        <v>1</v>
      </c>
      <c r="DF285" t="s">
        <v>81</v>
      </c>
      <c r="DG285">
        <v>5</v>
      </c>
      <c r="DH285">
        <v>1</v>
      </c>
      <c r="DI285" t="s">
        <v>81</v>
      </c>
      <c r="DJ285" t="s">
        <v>81</v>
      </c>
      <c r="DK285" t="s">
        <v>81</v>
      </c>
      <c r="DL285" t="s">
        <v>81</v>
      </c>
      <c r="DM285" t="s">
        <v>81</v>
      </c>
      <c r="DN285" t="s">
        <v>81</v>
      </c>
      <c r="DO285" t="s">
        <v>81</v>
      </c>
      <c r="DP285">
        <v>1</v>
      </c>
      <c r="DQ285" t="s">
        <v>81</v>
      </c>
      <c r="DR285">
        <v>1</v>
      </c>
      <c r="DS285" t="s">
        <v>81</v>
      </c>
      <c r="DT285" t="s">
        <v>81</v>
      </c>
      <c r="DU285" t="s">
        <v>81</v>
      </c>
      <c r="DV285" t="s">
        <v>81</v>
      </c>
      <c r="DW285" t="s">
        <v>81</v>
      </c>
      <c r="DX285">
        <v>1</v>
      </c>
      <c r="DY285" t="s">
        <v>81</v>
      </c>
      <c r="DZ285">
        <v>1</v>
      </c>
      <c r="EA285" t="s">
        <v>81</v>
      </c>
      <c r="EB285">
        <v>1</v>
      </c>
      <c r="EC285" t="s">
        <v>81</v>
      </c>
      <c r="ED285" t="s">
        <v>81</v>
      </c>
      <c r="EE285" t="s">
        <v>81</v>
      </c>
      <c r="EF285" t="s">
        <v>81</v>
      </c>
      <c r="EG285" t="s">
        <v>81</v>
      </c>
      <c r="EH285" t="s">
        <v>81</v>
      </c>
      <c r="EI285" t="s">
        <v>81</v>
      </c>
      <c r="EJ285" t="s">
        <v>81</v>
      </c>
      <c r="EK285" t="s">
        <v>81</v>
      </c>
      <c r="EL285" t="s">
        <v>81</v>
      </c>
      <c r="EM285" t="s">
        <v>81</v>
      </c>
      <c r="EN285" t="s">
        <v>81</v>
      </c>
      <c r="EO285">
        <v>2</v>
      </c>
      <c r="EP285">
        <v>3</v>
      </c>
      <c r="EQ285">
        <v>1</v>
      </c>
      <c r="ER285">
        <v>1</v>
      </c>
      <c r="ES285" t="s">
        <v>81</v>
      </c>
      <c r="ET285">
        <v>1</v>
      </c>
      <c r="EU285" t="s">
        <v>81</v>
      </c>
      <c r="EV285">
        <v>1</v>
      </c>
      <c r="EW285" t="s">
        <v>81</v>
      </c>
      <c r="EX285" t="s">
        <v>81</v>
      </c>
      <c r="EY285" t="s">
        <v>81</v>
      </c>
      <c r="EZ285">
        <v>10</v>
      </c>
      <c r="FA285">
        <v>2</v>
      </c>
      <c r="FB285" t="s">
        <v>81</v>
      </c>
      <c r="FC285" t="s">
        <v>81</v>
      </c>
      <c r="FD285" t="s">
        <v>81</v>
      </c>
      <c r="FE285" t="s">
        <v>81</v>
      </c>
      <c r="FF285" t="s">
        <v>81</v>
      </c>
      <c r="FG285">
        <v>1</v>
      </c>
      <c r="FH285">
        <v>1</v>
      </c>
      <c r="FI285" t="s">
        <v>81</v>
      </c>
      <c r="FJ285">
        <v>5</v>
      </c>
      <c r="FK285">
        <v>1</v>
      </c>
      <c r="FL285" t="s">
        <v>81</v>
      </c>
      <c r="FM285" t="s">
        <v>81</v>
      </c>
      <c r="FN285" t="s">
        <v>81</v>
      </c>
      <c r="FO285" t="s">
        <v>81</v>
      </c>
      <c r="FP285" t="s">
        <v>81</v>
      </c>
      <c r="FQ285" t="s">
        <v>81</v>
      </c>
      <c r="FR285">
        <v>1</v>
      </c>
      <c r="FS285" t="s">
        <v>81</v>
      </c>
      <c r="FT285" t="s">
        <v>81</v>
      </c>
      <c r="FU285">
        <v>1</v>
      </c>
      <c r="FV285" t="s">
        <v>81</v>
      </c>
      <c r="FW285" t="s">
        <v>81</v>
      </c>
      <c r="FX285" t="s">
        <v>81</v>
      </c>
      <c r="FY285" t="s">
        <v>81</v>
      </c>
      <c r="FZ285" t="s">
        <v>81</v>
      </c>
      <c r="GA285" t="s">
        <v>81</v>
      </c>
      <c r="GB285" t="s">
        <v>81</v>
      </c>
      <c r="GC285" t="s">
        <v>81</v>
      </c>
      <c r="GD285" t="s">
        <v>81</v>
      </c>
      <c r="GE285" t="s">
        <v>81</v>
      </c>
      <c r="GF285" t="s">
        <v>81</v>
      </c>
      <c r="GG285" t="s">
        <v>81</v>
      </c>
      <c r="GH285" t="s">
        <v>81</v>
      </c>
      <c r="GI285" t="s">
        <v>81</v>
      </c>
      <c r="GJ285" t="s">
        <v>81</v>
      </c>
      <c r="GK285" t="s">
        <v>81</v>
      </c>
      <c r="GL285" t="s">
        <v>81</v>
      </c>
      <c r="GM285" t="s">
        <v>81</v>
      </c>
      <c r="GN285" t="s">
        <v>81</v>
      </c>
      <c r="GO285" t="s">
        <v>81</v>
      </c>
      <c r="GP285" t="s">
        <v>81</v>
      </c>
      <c r="GQ285" t="s">
        <v>81</v>
      </c>
      <c r="GR285" t="s">
        <v>81</v>
      </c>
      <c r="GS285" t="s">
        <v>81</v>
      </c>
      <c r="GT285" t="s">
        <v>81</v>
      </c>
      <c r="GU285" t="s">
        <v>81</v>
      </c>
      <c r="GV285" t="s">
        <v>81</v>
      </c>
      <c r="GW285" t="s">
        <v>81</v>
      </c>
      <c r="GX285" t="s">
        <v>81</v>
      </c>
      <c r="GY285" t="s">
        <v>81</v>
      </c>
      <c r="GZ285" t="s">
        <v>81</v>
      </c>
      <c r="HA285" t="s">
        <v>81</v>
      </c>
      <c r="HB285" t="s">
        <v>81</v>
      </c>
      <c r="HC285" t="s">
        <v>81</v>
      </c>
      <c r="HD285" t="s">
        <v>81</v>
      </c>
      <c r="HE285" t="s">
        <v>81</v>
      </c>
      <c r="HF285" t="s">
        <v>81</v>
      </c>
      <c r="HG285" t="s">
        <v>81</v>
      </c>
      <c r="HH285" t="s">
        <v>81</v>
      </c>
      <c r="HI285" t="s">
        <v>81</v>
      </c>
      <c r="HJ285" t="s">
        <v>81</v>
      </c>
      <c r="HK285" t="s">
        <v>81</v>
      </c>
      <c r="HL285" t="s">
        <v>81</v>
      </c>
      <c r="HM285" t="s">
        <v>81</v>
      </c>
      <c r="HN285" t="s">
        <v>81</v>
      </c>
      <c r="HO285" t="s">
        <v>81</v>
      </c>
      <c r="HP285" t="s">
        <v>81</v>
      </c>
      <c r="HQ285" t="s">
        <v>81</v>
      </c>
      <c r="HR285" t="s">
        <v>81</v>
      </c>
      <c r="HS285" t="s">
        <v>81</v>
      </c>
      <c r="HT285" t="s">
        <v>81</v>
      </c>
      <c r="HU285" t="s">
        <v>81</v>
      </c>
      <c r="HV285" t="s">
        <v>81</v>
      </c>
      <c r="HW285" t="s">
        <v>81</v>
      </c>
      <c r="HX285" t="s">
        <v>81</v>
      </c>
      <c r="HY285" t="s">
        <v>81</v>
      </c>
      <c r="HZ285" t="s">
        <v>81</v>
      </c>
      <c r="IA285" t="s">
        <v>81</v>
      </c>
      <c r="IB285" t="s">
        <v>81</v>
      </c>
      <c r="IC285" t="s">
        <v>81</v>
      </c>
      <c r="ID285" t="s">
        <v>81</v>
      </c>
      <c r="IE285" t="s">
        <v>81</v>
      </c>
      <c r="IF285" t="s">
        <v>81</v>
      </c>
      <c r="IG285" t="s">
        <v>81</v>
      </c>
      <c r="IH285" t="s">
        <v>81</v>
      </c>
      <c r="II285" t="s">
        <v>81</v>
      </c>
      <c r="IJ285" t="s">
        <v>81</v>
      </c>
      <c r="IK285" t="s">
        <v>81</v>
      </c>
      <c r="IL285" t="s">
        <v>81</v>
      </c>
      <c r="IM285" t="s">
        <v>81</v>
      </c>
      <c r="IN285" t="s">
        <v>81</v>
      </c>
      <c r="IO285" t="s">
        <v>81</v>
      </c>
      <c r="IP285" t="s">
        <v>81</v>
      </c>
      <c r="IQ285" t="s">
        <v>81</v>
      </c>
      <c r="IR285" t="s">
        <v>81</v>
      </c>
      <c r="IS285" t="s">
        <v>81</v>
      </c>
      <c r="IT285" t="s">
        <v>81</v>
      </c>
      <c r="IU285" t="s">
        <v>81</v>
      </c>
      <c r="IV285" t="s">
        <v>81</v>
      </c>
      <c r="IW285" t="s">
        <v>81</v>
      </c>
      <c r="IX285" t="s">
        <v>81</v>
      </c>
      <c r="IY285" t="s">
        <v>81</v>
      </c>
      <c r="IZ285" t="s">
        <v>81</v>
      </c>
      <c r="JA285" t="s">
        <v>81</v>
      </c>
      <c r="JB285" t="s">
        <v>81</v>
      </c>
      <c r="JC285" t="s">
        <v>81</v>
      </c>
      <c r="JD285" t="s">
        <v>81</v>
      </c>
      <c r="JE285" t="s">
        <v>81</v>
      </c>
      <c r="JF285" t="s">
        <v>81</v>
      </c>
      <c r="JG285" t="s">
        <v>81</v>
      </c>
      <c r="JH285" t="s">
        <v>81</v>
      </c>
      <c r="JI285" t="s">
        <v>81</v>
      </c>
      <c r="JJ285" t="s">
        <v>81</v>
      </c>
      <c r="JK285" t="s">
        <v>81</v>
      </c>
      <c r="JL285" t="s">
        <v>81</v>
      </c>
      <c r="JM285" t="s">
        <v>81</v>
      </c>
      <c r="JN285" t="s">
        <v>81</v>
      </c>
      <c r="JO285" t="s">
        <v>81</v>
      </c>
      <c r="JP285" t="s">
        <v>81</v>
      </c>
      <c r="JQ285" t="s">
        <v>81</v>
      </c>
      <c r="JR285" t="s">
        <v>81</v>
      </c>
      <c r="JS285" t="s">
        <v>81</v>
      </c>
      <c r="JT285" t="s">
        <v>81</v>
      </c>
      <c r="JU285" t="s">
        <v>81</v>
      </c>
      <c r="JV285" t="s">
        <v>81</v>
      </c>
      <c r="JW285" t="s">
        <v>81</v>
      </c>
      <c r="JX285" t="s">
        <v>81</v>
      </c>
      <c r="JY285" t="s">
        <v>81</v>
      </c>
      <c r="JZ285" t="s">
        <v>81</v>
      </c>
      <c r="KA285" t="s">
        <v>81</v>
      </c>
      <c r="KB285" t="s">
        <v>81</v>
      </c>
      <c r="KC285" t="s">
        <v>81</v>
      </c>
      <c r="KD285" t="s">
        <v>81</v>
      </c>
      <c r="KE285" t="s">
        <v>81</v>
      </c>
      <c r="KF285" t="s">
        <v>81</v>
      </c>
      <c r="KG285" t="s">
        <v>81</v>
      </c>
      <c r="KH285" t="s">
        <v>81</v>
      </c>
      <c r="KI285" t="s">
        <v>81</v>
      </c>
      <c r="KJ285" t="s">
        <v>81</v>
      </c>
      <c r="KK285" t="s">
        <v>81</v>
      </c>
      <c r="KL285" t="s">
        <v>81</v>
      </c>
      <c r="KM285" t="s">
        <v>81</v>
      </c>
      <c r="KN285" t="s">
        <v>81</v>
      </c>
      <c r="KO285" t="s">
        <v>81</v>
      </c>
      <c r="KP285" t="s">
        <v>81</v>
      </c>
      <c r="KQ285" t="s">
        <v>81</v>
      </c>
      <c r="KR285" t="s">
        <v>81</v>
      </c>
      <c r="KS285" t="s">
        <v>81</v>
      </c>
      <c r="KT285" t="s">
        <v>81</v>
      </c>
      <c r="KU285" t="s">
        <v>81</v>
      </c>
      <c r="KV285" t="s">
        <v>81</v>
      </c>
      <c r="KW285" t="s">
        <v>81</v>
      </c>
      <c r="KX285" t="s">
        <v>81</v>
      </c>
      <c r="KY285" t="s">
        <v>81</v>
      </c>
      <c r="KZ285" t="s">
        <v>81</v>
      </c>
      <c r="LA285" t="s">
        <v>81</v>
      </c>
      <c r="LB285" t="s">
        <v>81</v>
      </c>
      <c r="LC285" t="s">
        <v>81</v>
      </c>
      <c r="LD285" t="s">
        <v>81</v>
      </c>
      <c r="LE285" t="s">
        <v>81</v>
      </c>
      <c r="LF285" t="s">
        <v>81</v>
      </c>
      <c r="LG285" t="s">
        <v>81</v>
      </c>
      <c r="LH285" t="s">
        <v>81</v>
      </c>
      <c r="LI285" t="s">
        <v>81</v>
      </c>
      <c r="LJ285" t="s">
        <v>81</v>
      </c>
      <c r="LK285" t="s">
        <v>81</v>
      </c>
      <c r="LL285" t="s">
        <v>81</v>
      </c>
      <c r="LM285" t="s">
        <v>81</v>
      </c>
      <c r="LN285" t="s">
        <v>81</v>
      </c>
      <c r="LO285" t="s">
        <v>81</v>
      </c>
      <c r="LP285" t="s">
        <v>81</v>
      </c>
      <c r="LQ285" t="s">
        <v>81</v>
      </c>
      <c r="LR285" t="s">
        <v>81</v>
      </c>
      <c r="LS285" t="s">
        <v>81</v>
      </c>
      <c r="LT285" t="s">
        <v>81</v>
      </c>
      <c r="LU285" t="s">
        <v>81</v>
      </c>
      <c r="LV285" t="s">
        <v>81</v>
      </c>
      <c r="LW285" t="s">
        <v>81</v>
      </c>
      <c r="LX285" t="s">
        <v>81</v>
      </c>
      <c r="LY285" t="s">
        <v>81</v>
      </c>
      <c r="LZ285" t="s">
        <v>81</v>
      </c>
      <c r="MA285" t="s">
        <v>81</v>
      </c>
      <c r="MB285" t="s">
        <v>81</v>
      </c>
      <c r="MC285" t="s">
        <v>81</v>
      </c>
      <c r="MD285" t="s">
        <v>81</v>
      </c>
      <c r="ME285" t="s">
        <v>81</v>
      </c>
      <c r="MF285" t="s">
        <v>81</v>
      </c>
      <c r="MG285" t="s">
        <v>81</v>
      </c>
      <c r="MH285" t="s">
        <v>81</v>
      </c>
      <c r="MI285" t="s">
        <v>81</v>
      </c>
      <c r="MJ285" t="s">
        <v>81</v>
      </c>
      <c r="MK285" t="s">
        <v>81</v>
      </c>
      <c r="ML285" t="s">
        <v>81</v>
      </c>
      <c r="MM285" t="s">
        <v>81</v>
      </c>
      <c r="MN285" t="s">
        <v>81</v>
      </c>
      <c r="MO285" t="s">
        <v>81</v>
      </c>
      <c r="MP285" t="s">
        <v>81</v>
      </c>
      <c r="MQ285" t="s">
        <v>81</v>
      </c>
      <c r="MR285" t="s">
        <v>81</v>
      </c>
      <c r="MS285" t="s">
        <v>81</v>
      </c>
      <c r="MT285" t="s">
        <v>81</v>
      </c>
      <c r="MU285" t="s">
        <v>81</v>
      </c>
      <c r="MV285" t="s">
        <v>81</v>
      </c>
      <c r="MW285" t="s">
        <v>81</v>
      </c>
      <c r="MX285" t="s">
        <v>81</v>
      </c>
      <c r="MY285" t="s">
        <v>81</v>
      </c>
      <c r="MZ285" t="s">
        <v>81</v>
      </c>
      <c r="NA285" t="s">
        <v>81</v>
      </c>
      <c r="NB285" t="s">
        <v>81</v>
      </c>
      <c r="NC285" t="s">
        <v>81</v>
      </c>
      <c r="ND285" t="s">
        <v>81</v>
      </c>
      <c r="NE285" t="s">
        <v>81</v>
      </c>
      <c r="NF285" t="s">
        <v>81</v>
      </c>
      <c r="NG285" t="s">
        <v>81</v>
      </c>
      <c r="NH285" t="s">
        <v>81</v>
      </c>
      <c r="NI285" t="s">
        <v>81</v>
      </c>
      <c r="NJ285" t="s">
        <v>81</v>
      </c>
      <c r="NK285" t="s">
        <v>81</v>
      </c>
      <c r="NL285" t="s">
        <v>81</v>
      </c>
      <c r="NM285" t="s">
        <v>81</v>
      </c>
      <c r="NN285" t="s">
        <v>81</v>
      </c>
      <c r="NO285" t="s">
        <v>81</v>
      </c>
      <c r="NP285" t="s">
        <v>81</v>
      </c>
      <c r="NQ285" t="s">
        <v>81</v>
      </c>
      <c r="NR285" t="s">
        <v>81</v>
      </c>
      <c r="NS285" t="s">
        <v>81</v>
      </c>
      <c r="NT285" t="s">
        <v>81</v>
      </c>
      <c r="NU285" t="s">
        <v>81</v>
      </c>
      <c r="NV285" t="s">
        <v>81</v>
      </c>
      <c r="NW285" t="s">
        <v>81</v>
      </c>
      <c r="NX285" t="s">
        <v>81</v>
      </c>
      <c r="NY285" t="s">
        <v>81</v>
      </c>
      <c r="NZ285" t="s">
        <v>81</v>
      </c>
      <c r="OA285" t="s">
        <v>81</v>
      </c>
      <c r="OB285" t="s">
        <v>81</v>
      </c>
      <c r="OC285" t="s">
        <v>81</v>
      </c>
      <c r="OD285" t="s">
        <v>81</v>
      </c>
      <c r="OE285" t="s">
        <v>81</v>
      </c>
      <c r="OF285" t="s">
        <v>81</v>
      </c>
      <c r="OG285" t="s">
        <v>81</v>
      </c>
      <c r="OH285" t="s">
        <v>81</v>
      </c>
      <c r="OI285" t="s">
        <v>81</v>
      </c>
      <c r="OJ285" t="s">
        <v>81</v>
      </c>
      <c r="OK285" t="s">
        <v>81</v>
      </c>
      <c r="OL285" t="s">
        <v>81</v>
      </c>
      <c r="OM285">
        <v>0</v>
      </c>
      <c r="ON285" t="s">
        <v>81</v>
      </c>
      <c r="OO285" t="s">
        <v>81</v>
      </c>
      <c r="OP285">
        <v>0</v>
      </c>
      <c r="OQ285" t="s">
        <v>81</v>
      </c>
      <c r="OR285" t="s">
        <v>81</v>
      </c>
      <c r="OS285" t="s">
        <v>81</v>
      </c>
      <c r="OT285" t="s">
        <v>81</v>
      </c>
      <c r="OU285" t="s">
        <v>81</v>
      </c>
      <c r="OV285" t="s">
        <v>81</v>
      </c>
      <c r="OW285" t="s">
        <v>81</v>
      </c>
      <c r="OX285" t="s">
        <v>81</v>
      </c>
      <c r="OY285" t="s">
        <v>81</v>
      </c>
      <c r="OZ285" t="s">
        <v>81</v>
      </c>
      <c r="PA285" t="s">
        <v>81</v>
      </c>
      <c r="PB285" t="s">
        <v>81</v>
      </c>
      <c r="PC285" t="s">
        <v>81</v>
      </c>
      <c r="PD285" t="s">
        <v>81</v>
      </c>
    </row>
    <row r="286" spans="1:420" x14ac:dyDescent="0.35">
      <c r="A286" s="20">
        <v>4011013</v>
      </c>
      <c r="B286" s="20">
        <v>4</v>
      </c>
      <c r="C286" s="20">
        <v>1</v>
      </c>
      <c r="D286" s="20">
        <v>10</v>
      </c>
      <c r="E286" s="20" t="s">
        <v>1927</v>
      </c>
      <c r="F286" s="20">
        <v>7</v>
      </c>
      <c r="G286" s="20">
        <v>1</v>
      </c>
      <c r="H286" s="20">
        <v>1</v>
      </c>
      <c r="I286" s="20">
        <v>180</v>
      </c>
      <c r="J286" t="s">
        <v>81</v>
      </c>
      <c r="K286" t="s">
        <v>81</v>
      </c>
      <c r="L286" s="20">
        <v>1300</v>
      </c>
      <c r="M286" s="20">
        <v>4</v>
      </c>
      <c r="N286" s="20">
        <v>4</v>
      </c>
      <c r="O286" s="20">
        <v>4</v>
      </c>
      <c r="P286" s="20">
        <v>2</v>
      </c>
      <c r="Q286" t="s">
        <v>81</v>
      </c>
      <c r="R286" s="20">
        <v>0.25</v>
      </c>
      <c r="S286" s="20">
        <v>25000</v>
      </c>
      <c r="T286" s="20">
        <v>3</v>
      </c>
      <c r="U286" s="20">
        <v>5</v>
      </c>
      <c r="V286" s="20">
        <v>5</v>
      </c>
      <c r="W286" s="20">
        <v>3</v>
      </c>
      <c r="X286" t="s">
        <v>81</v>
      </c>
      <c r="Y286" s="20">
        <v>0.5</v>
      </c>
      <c r="Z286" s="20">
        <v>28000</v>
      </c>
      <c r="AA286" s="20">
        <v>17</v>
      </c>
      <c r="AB286" s="20">
        <v>1</v>
      </c>
      <c r="AC286" s="20">
        <v>1</v>
      </c>
      <c r="AD286" s="20">
        <v>10</v>
      </c>
      <c r="AE286" t="s">
        <v>81</v>
      </c>
      <c r="AF286" s="20">
        <v>2</v>
      </c>
      <c r="AG286" s="20">
        <v>4000</v>
      </c>
      <c r="AH286" t="s">
        <v>81</v>
      </c>
      <c r="AI286" t="s">
        <v>81</v>
      </c>
      <c r="AJ286" t="s">
        <v>81</v>
      </c>
      <c r="AK286" t="s">
        <v>81</v>
      </c>
      <c r="AL286" t="s">
        <v>81</v>
      </c>
      <c r="AM286" t="s">
        <v>81</v>
      </c>
      <c r="AN286" t="s">
        <v>81</v>
      </c>
      <c r="AO286" t="s">
        <v>81</v>
      </c>
      <c r="AP286" t="s">
        <v>81</v>
      </c>
      <c r="AQ286" t="s">
        <v>81</v>
      </c>
      <c r="AR286" t="s">
        <v>81</v>
      </c>
      <c r="AS286" t="s">
        <v>81</v>
      </c>
      <c r="AT286" t="s">
        <v>81</v>
      </c>
      <c r="AU286" t="s">
        <v>81</v>
      </c>
      <c r="AV286">
        <v>2</v>
      </c>
      <c r="AW286">
        <v>15000</v>
      </c>
      <c r="AX286">
        <v>60000</v>
      </c>
      <c r="AY286">
        <v>6500</v>
      </c>
      <c r="AZ286" t="s">
        <v>81</v>
      </c>
      <c r="BA286" t="s">
        <v>81</v>
      </c>
      <c r="BB286">
        <v>250000</v>
      </c>
      <c r="BC286" t="s">
        <v>81</v>
      </c>
      <c r="BD286" t="s">
        <v>81</v>
      </c>
      <c r="BE286" t="s">
        <v>81</v>
      </c>
      <c r="BF286">
        <v>30000</v>
      </c>
      <c r="BG286" t="s">
        <v>81</v>
      </c>
      <c r="BH286" t="s">
        <v>81</v>
      </c>
      <c r="BI286" t="s">
        <v>81</v>
      </c>
      <c r="BJ286">
        <v>240000</v>
      </c>
      <c r="BK286">
        <v>9000</v>
      </c>
      <c r="BL286" t="s">
        <v>81</v>
      </c>
      <c r="BM286" t="s">
        <v>81</v>
      </c>
      <c r="BN286" t="s">
        <v>81</v>
      </c>
      <c r="BO286" t="s">
        <v>81</v>
      </c>
      <c r="BP286" t="s">
        <v>81</v>
      </c>
      <c r="BQ286" t="s">
        <v>81</v>
      </c>
      <c r="BR286" t="s">
        <v>81</v>
      </c>
      <c r="BS286" t="s">
        <v>81</v>
      </c>
      <c r="BT286" t="s">
        <v>81</v>
      </c>
      <c r="BU286">
        <v>1</v>
      </c>
      <c r="BV286" t="s">
        <v>81</v>
      </c>
      <c r="BW286">
        <v>1</v>
      </c>
      <c r="BX286" t="s">
        <v>81</v>
      </c>
      <c r="BY286">
        <v>1</v>
      </c>
      <c r="BZ286" t="s">
        <v>81</v>
      </c>
      <c r="CA286" t="s">
        <v>81</v>
      </c>
      <c r="CB286" t="s">
        <v>81</v>
      </c>
      <c r="CC286" t="s">
        <v>81</v>
      </c>
      <c r="CD286" t="s">
        <v>81</v>
      </c>
      <c r="CE286" t="s">
        <v>81</v>
      </c>
      <c r="CF286" t="s">
        <v>81</v>
      </c>
      <c r="CG286" t="s">
        <v>81</v>
      </c>
      <c r="CH286" t="s">
        <v>81</v>
      </c>
      <c r="CI286" t="s">
        <v>81</v>
      </c>
      <c r="CJ286">
        <v>1</v>
      </c>
      <c r="CK286">
        <v>1</v>
      </c>
      <c r="CL286" t="s">
        <v>81</v>
      </c>
      <c r="CM286">
        <v>3</v>
      </c>
      <c r="CN286">
        <v>2</v>
      </c>
      <c r="CO286">
        <v>1</v>
      </c>
      <c r="CP286" t="s">
        <v>81</v>
      </c>
      <c r="CQ286" t="s">
        <v>81</v>
      </c>
      <c r="CR286" t="s">
        <v>81</v>
      </c>
      <c r="CS286">
        <v>1</v>
      </c>
      <c r="CT286" t="s">
        <v>81</v>
      </c>
      <c r="CU286" t="s">
        <v>81</v>
      </c>
      <c r="CV286" t="s">
        <v>81</v>
      </c>
      <c r="CW286">
        <v>10</v>
      </c>
      <c r="CX286">
        <v>1</v>
      </c>
      <c r="CY286" t="s">
        <v>81</v>
      </c>
      <c r="CZ286" t="s">
        <v>81</v>
      </c>
      <c r="DA286" t="s">
        <v>81</v>
      </c>
      <c r="DB286" t="s">
        <v>81</v>
      </c>
      <c r="DC286" t="s">
        <v>81</v>
      </c>
      <c r="DD286">
        <v>1</v>
      </c>
      <c r="DE286">
        <v>2</v>
      </c>
      <c r="DF286" t="s">
        <v>81</v>
      </c>
      <c r="DG286">
        <v>4</v>
      </c>
      <c r="DH286">
        <v>1</v>
      </c>
      <c r="DI286" t="s">
        <v>81</v>
      </c>
      <c r="DJ286" t="s">
        <v>81</v>
      </c>
      <c r="DK286" t="s">
        <v>81</v>
      </c>
      <c r="DL286" t="s">
        <v>81</v>
      </c>
      <c r="DM286" t="s">
        <v>81</v>
      </c>
      <c r="DN286">
        <v>1</v>
      </c>
      <c r="DO286">
        <v>1</v>
      </c>
      <c r="DP286" t="s">
        <v>81</v>
      </c>
      <c r="DQ286" t="s">
        <v>81</v>
      </c>
      <c r="DR286">
        <v>1</v>
      </c>
      <c r="DS286" t="s">
        <v>81</v>
      </c>
      <c r="DT286" t="s">
        <v>81</v>
      </c>
      <c r="DU286" t="s">
        <v>81</v>
      </c>
      <c r="DV286" t="s">
        <v>81</v>
      </c>
      <c r="DW286" t="s">
        <v>81</v>
      </c>
      <c r="DX286">
        <v>1</v>
      </c>
      <c r="DY286" t="s">
        <v>81</v>
      </c>
      <c r="DZ286" t="s">
        <v>81</v>
      </c>
      <c r="EA286" t="s">
        <v>81</v>
      </c>
      <c r="EB286">
        <v>1</v>
      </c>
      <c r="EC286" t="s">
        <v>81</v>
      </c>
      <c r="ED286" t="s">
        <v>81</v>
      </c>
      <c r="EE286" t="s">
        <v>81</v>
      </c>
      <c r="EF286" t="s">
        <v>81</v>
      </c>
      <c r="EG286" t="s">
        <v>81</v>
      </c>
      <c r="EH286" t="s">
        <v>81</v>
      </c>
      <c r="EI286" t="s">
        <v>81</v>
      </c>
      <c r="EJ286" t="s">
        <v>81</v>
      </c>
      <c r="EK286" t="s">
        <v>81</v>
      </c>
      <c r="EL286" t="s">
        <v>81</v>
      </c>
      <c r="EM286">
        <v>1</v>
      </c>
      <c r="EN286">
        <v>2</v>
      </c>
      <c r="EO286" t="s">
        <v>81</v>
      </c>
      <c r="EP286">
        <v>1</v>
      </c>
      <c r="EQ286">
        <v>2</v>
      </c>
      <c r="ER286">
        <v>1</v>
      </c>
      <c r="ES286" t="s">
        <v>81</v>
      </c>
      <c r="ET286" t="s">
        <v>81</v>
      </c>
      <c r="EU286" t="s">
        <v>81</v>
      </c>
      <c r="EV286">
        <v>1</v>
      </c>
      <c r="EW286">
        <v>1</v>
      </c>
      <c r="EX286" t="s">
        <v>81</v>
      </c>
      <c r="EY286" t="s">
        <v>81</v>
      </c>
      <c r="EZ286" t="s">
        <v>81</v>
      </c>
      <c r="FA286">
        <v>4</v>
      </c>
      <c r="FB286" t="s">
        <v>81</v>
      </c>
      <c r="FC286" t="s">
        <v>81</v>
      </c>
      <c r="FD286" t="s">
        <v>81</v>
      </c>
      <c r="FE286" t="s">
        <v>81</v>
      </c>
      <c r="FF286" t="s">
        <v>81</v>
      </c>
      <c r="FG286">
        <v>2</v>
      </c>
      <c r="FH286" t="s">
        <v>81</v>
      </c>
      <c r="FI286">
        <v>3</v>
      </c>
      <c r="FJ286" t="s">
        <v>81</v>
      </c>
      <c r="FK286">
        <v>2</v>
      </c>
      <c r="FL286">
        <v>1</v>
      </c>
      <c r="FM286">
        <v>2</v>
      </c>
      <c r="FN286" t="s">
        <v>81</v>
      </c>
      <c r="FO286">
        <v>6</v>
      </c>
      <c r="FP286">
        <v>2</v>
      </c>
      <c r="FQ286">
        <v>1</v>
      </c>
      <c r="FR286">
        <v>1</v>
      </c>
      <c r="FS286" t="s">
        <v>81</v>
      </c>
      <c r="FT286" t="s">
        <v>81</v>
      </c>
      <c r="FU286">
        <v>1</v>
      </c>
      <c r="FV286" t="s">
        <v>81</v>
      </c>
      <c r="FW286" t="s">
        <v>81</v>
      </c>
      <c r="FX286" t="s">
        <v>81</v>
      </c>
      <c r="FY286" t="s">
        <v>81</v>
      </c>
      <c r="FZ286" t="s">
        <v>81</v>
      </c>
      <c r="GA286">
        <v>1</v>
      </c>
      <c r="GB286" t="s">
        <v>81</v>
      </c>
      <c r="GC286" t="s">
        <v>81</v>
      </c>
      <c r="GD286" t="s">
        <v>81</v>
      </c>
      <c r="GE286">
        <v>3</v>
      </c>
      <c r="GF286" t="s">
        <v>81</v>
      </c>
      <c r="GG286" t="s">
        <v>81</v>
      </c>
      <c r="GH286" t="s">
        <v>81</v>
      </c>
      <c r="GI286" t="s">
        <v>81</v>
      </c>
      <c r="GJ286" t="s">
        <v>81</v>
      </c>
      <c r="GK286" t="s">
        <v>81</v>
      </c>
      <c r="GL286" t="s">
        <v>81</v>
      </c>
      <c r="GM286" t="s">
        <v>81</v>
      </c>
      <c r="GN286" t="s">
        <v>81</v>
      </c>
      <c r="GO286" t="s">
        <v>81</v>
      </c>
      <c r="GP286">
        <v>1</v>
      </c>
      <c r="GQ286">
        <v>2</v>
      </c>
      <c r="GR286">
        <v>2</v>
      </c>
      <c r="GS286" t="s">
        <v>81</v>
      </c>
      <c r="GT286">
        <v>3</v>
      </c>
      <c r="GU286">
        <v>1</v>
      </c>
      <c r="GV286" t="s">
        <v>81</v>
      </c>
      <c r="GW286" t="s">
        <v>81</v>
      </c>
      <c r="GX286" t="s">
        <v>81</v>
      </c>
      <c r="GY286">
        <v>1</v>
      </c>
      <c r="GZ286">
        <v>1</v>
      </c>
      <c r="HA286">
        <v>2</v>
      </c>
      <c r="HB286">
        <v>1</v>
      </c>
      <c r="HC286">
        <v>8</v>
      </c>
      <c r="HD286">
        <v>1</v>
      </c>
      <c r="HE286" t="s">
        <v>81</v>
      </c>
      <c r="HF286" t="s">
        <v>81</v>
      </c>
      <c r="HG286" t="s">
        <v>81</v>
      </c>
      <c r="HH286" t="s">
        <v>81</v>
      </c>
      <c r="HI286" t="s">
        <v>81</v>
      </c>
      <c r="HJ286">
        <v>1</v>
      </c>
      <c r="HK286">
        <v>2</v>
      </c>
      <c r="HL286" t="s">
        <v>81</v>
      </c>
      <c r="HM286">
        <v>8</v>
      </c>
      <c r="HN286">
        <v>1</v>
      </c>
      <c r="HO286">
        <v>2</v>
      </c>
      <c r="HP286">
        <v>2</v>
      </c>
      <c r="HQ286" t="s">
        <v>81</v>
      </c>
      <c r="HR286" t="s">
        <v>81</v>
      </c>
      <c r="HS286">
        <v>3</v>
      </c>
      <c r="HT286">
        <v>1</v>
      </c>
      <c r="HU286">
        <v>1</v>
      </c>
      <c r="HV286" t="s">
        <v>81</v>
      </c>
      <c r="HW286" t="s">
        <v>81</v>
      </c>
      <c r="HX286">
        <v>1</v>
      </c>
      <c r="HY286" t="s">
        <v>81</v>
      </c>
      <c r="HZ286" t="s">
        <v>81</v>
      </c>
      <c r="IA286" t="s">
        <v>81</v>
      </c>
      <c r="IB286" t="s">
        <v>81</v>
      </c>
      <c r="IC286" t="s">
        <v>81</v>
      </c>
      <c r="ID286">
        <v>1</v>
      </c>
      <c r="IE286" t="s">
        <v>81</v>
      </c>
      <c r="IF286" t="s">
        <v>81</v>
      </c>
      <c r="IG286" t="s">
        <v>81</v>
      </c>
      <c r="IH286">
        <v>1</v>
      </c>
      <c r="II286" t="s">
        <v>81</v>
      </c>
      <c r="IJ286" t="s">
        <v>81</v>
      </c>
      <c r="IK286" t="s">
        <v>81</v>
      </c>
      <c r="IL286" t="s">
        <v>81</v>
      </c>
      <c r="IM286" t="s">
        <v>81</v>
      </c>
      <c r="IN286" t="s">
        <v>81</v>
      </c>
      <c r="IO286" t="s">
        <v>81</v>
      </c>
      <c r="IP286" t="s">
        <v>81</v>
      </c>
      <c r="IQ286" t="s">
        <v>81</v>
      </c>
      <c r="IR286" t="s">
        <v>81</v>
      </c>
      <c r="IS286">
        <v>1</v>
      </c>
      <c r="IT286" t="s">
        <v>81</v>
      </c>
      <c r="IU286">
        <v>2</v>
      </c>
      <c r="IV286">
        <v>3</v>
      </c>
      <c r="IW286">
        <v>1</v>
      </c>
      <c r="IX286">
        <v>1</v>
      </c>
      <c r="IY286" t="s">
        <v>81</v>
      </c>
      <c r="IZ286" t="s">
        <v>81</v>
      </c>
      <c r="JA286" t="s">
        <v>81</v>
      </c>
      <c r="JB286">
        <v>1</v>
      </c>
      <c r="JC286">
        <v>1</v>
      </c>
      <c r="JD286">
        <v>2</v>
      </c>
      <c r="JE286" t="s">
        <v>81</v>
      </c>
      <c r="JF286" t="s">
        <v>81</v>
      </c>
      <c r="JG286">
        <v>1</v>
      </c>
      <c r="JH286" t="s">
        <v>81</v>
      </c>
      <c r="JI286" t="s">
        <v>81</v>
      </c>
      <c r="JJ286" t="s">
        <v>81</v>
      </c>
      <c r="JK286" t="s">
        <v>81</v>
      </c>
      <c r="JL286" t="s">
        <v>81</v>
      </c>
      <c r="JM286">
        <v>1</v>
      </c>
      <c r="JN286">
        <v>2</v>
      </c>
      <c r="JO286" t="s">
        <v>81</v>
      </c>
      <c r="JP286" t="s">
        <v>81</v>
      </c>
      <c r="JQ286">
        <v>1</v>
      </c>
      <c r="JR286" t="s">
        <v>81</v>
      </c>
      <c r="JS286" t="s">
        <v>81</v>
      </c>
      <c r="JT286" t="s">
        <v>81</v>
      </c>
      <c r="JU286" t="s">
        <v>81</v>
      </c>
      <c r="JV286" t="s">
        <v>81</v>
      </c>
      <c r="JW286">
        <v>1</v>
      </c>
      <c r="JX286">
        <v>1</v>
      </c>
      <c r="JY286" t="s">
        <v>81</v>
      </c>
      <c r="JZ286" t="s">
        <v>81</v>
      </c>
      <c r="KA286">
        <v>1</v>
      </c>
      <c r="KB286" t="s">
        <v>81</v>
      </c>
      <c r="KC286" t="s">
        <v>81</v>
      </c>
      <c r="KD286" t="s">
        <v>81</v>
      </c>
      <c r="KE286" t="s">
        <v>81</v>
      </c>
      <c r="KF286" t="s">
        <v>81</v>
      </c>
      <c r="KG286" t="s">
        <v>81</v>
      </c>
      <c r="KH286" t="s">
        <v>81</v>
      </c>
      <c r="KI286" t="s">
        <v>81</v>
      </c>
      <c r="KJ286" t="s">
        <v>81</v>
      </c>
      <c r="KK286" t="s">
        <v>81</v>
      </c>
      <c r="KL286" t="s">
        <v>81</v>
      </c>
      <c r="KM286" t="s">
        <v>81</v>
      </c>
      <c r="KN286" t="s">
        <v>81</v>
      </c>
      <c r="KO286" t="s">
        <v>81</v>
      </c>
      <c r="KP286" t="s">
        <v>81</v>
      </c>
      <c r="KQ286" t="s">
        <v>81</v>
      </c>
      <c r="KR286" t="s">
        <v>81</v>
      </c>
      <c r="KS286" t="s">
        <v>81</v>
      </c>
      <c r="KT286" t="s">
        <v>81</v>
      </c>
      <c r="KU286" t="s">
        <v>81</v>
      </c>
      <c r="KV286" t="s">
        <v>81</v>
      </c>
      <c r="KW286" t="s">
        <v>81</v>
      </c>
      <c r="KX286" t="s">
        <v>81</v>
      </c>
      <c r="KY286" t="s">
        <v>81</v>
      </c>
      <c r="KZ286" t="s">
        <v>81</v>
      </c>
      <c r="LA286" t="s">
        <v>81</v>
      </c>
      <c r="LB286" t="s">
        <v>81</v>
      </c>
      <c r="LC286" t="s">
        <v>81</v>
      </c>
      <c r="LD286" t="s">
        <v>81</v>
      </c>
      <c r="LE286" t="s">
        <v>81</v>
      </c>
      <c r="LF286" t="s">
        <v>81</v>
      </c>
      <c r="LG286" t="s">
        <v>81</v>
      </c>
      <c r="LH286" t="s">
        <v>81</v>
      </c>
      <c r="LI286" t="s">
        <v>81</v>
      </c>
      <c r="LJ286" t="s">
        <v>81</v>
      </c>
      <c r="LK286" t="s">
        <v>81</v>
      </c>
      <c r="LL286" t="s">
        <v>81</v>
      </c>
      <c r="LM286" t="s">
        <v>81</v>
      </c>
      <c r="LN286" t="s">
        <v>81</v>
      </c>
      <c r="LO286" t="s">
        <v>81</v>
      </c>
      <c r="LP286" t="s">
        <v>81</v>
      </c>
      <c r="LQ286" t="s">
        <v>81</v>
      </c>
      <c r="LR286" t="s">
        <v>81</v>
      </c>
      <c r="LS286" t="s">
        <v>81</v>
      </c>
      <c r="LT286" t="s">
        <v>81</v>
      </c>
      <c r="LU286" t="s">
        <v>81</v>
      </c>
      <c r="LV286" t="s">
        <v>81</v>
      </c>
      <c r="LW286" t="s">
        <v>81</v>
      </c>
      <c r="LX286" t="s">
        <v>81</v>
      </c>
      <c r="LY286" t="s">
        <v>81</v>
      </c>
      <c r="LZ286" t="s">
        <v>81</v>
      </c>
      <c r="MA286" t="s">
        <v>81</v>
      </c>
      <c r="MB286" t="s">
        <v>81</v>
      </c>
      <c r="MC286" t="s">
        <v>81</v>
      </c>
      <c r="MD286" t="s">
        <v>81</v>
      </c>
      <c r="ME286" t="s">
        <v>81</v>
      </c>
      <c r="MF286" t="s">
        <v>81</v>
      </c>
      <c r="MG286" t="s">
        <v>81</v>
      </c>
      <c r="MH286" t="s">
        <v>81</v>
      </c>
      <c r="MI286" t="s">
        <v>81</v>
      </c>
      <c r="MJ286" t="s">
        <v>81</v>
      </c>
      <c r="MK286" t="s">
        <v>81</v>
      </c>
      <c r="ML286" t="s">
        <v>81</v>
      </c>
      <c r="MM286" t="s">
        <v>81</v>
      </c>
      <c r="MN286" t="s">
        <v>81</v>
      </c>
      <c r="MO286" t="s">
        <v>81</v>
      </c>
      <c r="MP286" t="s">
        <v>81</v>
      </c>
      <c r="MQ286" t="s">
        <v>81</v>
      </c>
      <c r="MR286" t="s">
        <v>81</v>
      </c>
      <c r="MS286" t="s">
        <v>81</v>
      </c>
      <c r="MT286" t="s">
        <v>81</v>
      </c>
      <c r="MU286" t="s">
        <v>81</v>
      </c>
      <c r="MV286" t="s">
        <v>81</v>
      </c>
      <c r="MW286" t="s">
        <v>81</v>
      </c>
      <c r="MX286" t="s">
        <v>81</v>
      </c>
      <c r="MY286" t="s">
        <v>81</v>
      </c>
      <c r="MZ286" t="s">
        <v>81</v>
      </c>
      <c r="NA286" t="s">
        <v>81</v>
      </c>
      <c r="NB286" t="s">
        <v>81</v>
      </c>
      <c r="NC286" t="s">
        <v>81</v>
      </c>
      <c r="ND286" t="s">
        <v>81</v>
      </c>
      <c r="NE286" t="s">
        <v>81</v>
      </c>
      <c r="NF286" t="s">
        <v>81</v>
      </c>
      <c r="NG286" t="s">
        <v>81</v>
      </c>
      <c r="NH286" t="s">
        <v>81</v>
      </c>
      <c r="NI286" t="s">
        <v>81</v>
      </c>
      <c r="NJ286" t="s">
        <v>81</v>
      </c>
      <c r="NK286" t="s">
        <v>81</v>
      </c>
      <c r="NL286" t="s">
        <v>81</v>
      </c>
      <c r="NM286" t="s">
        <v>81</v>
      </c>
      <c r="NN286" t="s">
        <v>81</v>
      </c>
      <c r="NO286" t="s">
        <v>81</v>
      </c>
      <c r="NP286" t="s">
        <v>81</v>
      </c>
      <c r="NQ286" t="s">
        <v>81</v>
      </c>
      <c r="NR286" t="s">
        <v>81</v>
      </c>
      <c r="NS286" t="s">
        <v>81</v>
      </c>
      <c r="NT286" t="s">
        <v>81</v>
      </c>
      <c r="NU286" t="s">
        <v>81</v>
      </c>
      <c r="NV286" t="s">
        <v>81</v>
      </c>
      <c r="NW286" t="s">
        <v>81</v>
      </c>
      <c r="NX286" t="s">
        <v>81</v>
      </c>
      <c r="NY286" t="s">
        <v>81</v>
      </c>
      <c r="NZ286" t="s">
        <v>81</v>
      </c>
      <c r="OA286" t="s">
        <v>81</v>
      </c>
      <c r="OB286" t="s">
        <v>81</v>
      </c>
      <c r="OC286" t="s">
        <v>81</v>
      </c>
      <c r="OD286" t="s">
        <v>81</v>
      </c>
      <c r="OE286" t="s">
        <v>81</v>
      </c>
      <c r="OF286" t="s">
        <v>81</v>
      </c>
      <c r="OG286" t="s">
        <v>81</v>
      </c>
      <c r="OH286" t="s">
        <v>81</v>
      </c>
      <c r="OI286" t="s">
        <v>81</v>
      </c>
      <c r="OJ286" t="s">
        <v>81</v>
      </c>
      <c r="OK286" t="s">
        <v>81</v>
      </c>
      <c r="OL286" t="s">
        <v>81</v>
      </c>
      <c r="OM286">
        <v>1</v>
      </c>
      <c r="ON286">
        <v>2</v>
      </c>
      <c r="OO286">
        <v>7</v>
      </c>
      <c r="OP286">
        <v>1</v>
      </c>
      <c r="OQ286">
        <v>2</v>
      </c>
      <c r="OR286">
        <v>26</v>
      </c>
      <c r="OS286">
        <v>1</v>
      </c>
      <c r="OT286">
        <v>2</v>
      </c>
      <c r="OU286">
        <v>1</v>
      </c>
      <c r="OV286">
        <v>0</v>
      </c>
      <c r="OW286" t="s">
        <v>81</v>
      </c>
      <c r="OX286" t="s">
        <v>81</v>
      </c>
      <c r="OY286" t="s">
        <v>81</v>
      </c>
      <c r="OZ286" t="s">
        <v>81</v>
      </c>
      <c r="PA286" t="s">
        <v>81</v>
      </c>
      <c r="PB286" t="s">
        <v>81</v>
      </c>
      <c r="PC286" t="s">
        <v>81</v>
      </c>
      <c r="PD286" t="s">
        <v>81</v>
      </c>
    </row>
    <row r="287" spans="1:420" x14ac:dyDescent="0.35">
      <c r="A287" s="108">
        <v>4011014</v>
      </c>
      <c r="B287" s="108">
        <v>4</v>
      </c>
      <c r="C287" s="108">
        <v>1</v>
      </c>
      <c r="D287" s="108">
        <v>10</v>
      </c>
      <c r="E287" s="108" t="s">
        <v>2536</v>
      </c>
      <c r="F287" s="20">
        <v>1</v>
      </c>
      <c r="G287" s="20">
        <v>4</v>
      </c>
      <c r="H287" s="20">
        <v>4</v>
      </c>
      <c r="I287" s="20">
        <v>100</v>
      </c>
      <c r="J287" s="20" t="s">
        <v>81</v>
      </c>
      <c r="K287" t="s">
        <v>81</v>
      </c>
      <c r="L287" s="20">
        <v>1200</v>
      </c>
      <c r="M287" s="20">
        <v>8</v>
      </c>
      <c r="N287" s="20">
        <v>2</v>
      </c>
      <c r="O287" s="20">
        <v>2</v>
      </c>
      <c r="P287" s="20">
        <v>300</v>
      </c>
      <c r="Q287" t="s">
        <v>81</v>
      </c>
      <c r="R287" s="20">
        <v>2</v>
      </c>
      <c r="S287" s="70" t="s">
        <v>81</v>
      </c>
      <c r="T287" s="20">
        <v>16</v>
      </c>
      <c r="U287" s="20">
        <v>1.5</v>
      </c>
      <c r="V287" s="20">
        <v>1.5</v>
      </c>
      <c r="W287" s="20">
        <v>100</v>
      </c>
      <c r="X287" s="20">
        <v>3</v>
      </c>
      <c r="Y287" s="20">
        <v>0.16</v>
      </c>
      <c r="Z287" s="20">
        <v>200</v>
      </c>
      <c r="AA287" t="s">
        <v>81</v>
      </c>
      <c r="AB287" t="s">
        <v>81</v>
      </c>
      <c r="AC287" t="s">
        <v>81</v>
      </c>
      <c r="AD287" t="s">
        <v>81</v>
      </c>
      <c r="AE287" t="s">
        <v>81</v>
      </c>
      <c r="AF287" t="s">
        <v>81</v>
      </c>
      <c r="AG287" t="s">
        <v>81</v>
      </c>
      <c r="AH287" t="s">
        <v>81</v>
      </c>
      <c r="AI287" t="s">
        <v>81</v>
      </c>
      <c r="AJ287" t="s">
        <v>81</v>
      </c>
      <c r="AK287" t="s">
        <v>81</v>
      </c>
      <c r="AL287" t="s">
        <v>81</v>
      </c>
      <c r="AM287" t="s">
        <v>81</v>
      </c>
      <c r="AN287" t="s">
        <v>81</v>
      </c>
      <c r="AO287" t="s">
        <v>81</v>
      </c>
      <c r="AP287" t="s">
        <v>81</v>
      </c>
      <c r="AQ287" t="s">
        <v>81</v>
      </c>
      <c r="AR287" t="s">
        <v>81</v>
      </c>
      <c r="AS287" t="s">
        <v>81</v>
      </c>
      <c r="AT287" t="s">
        <v>81</v>
      </c>
      <c r="AU287" t="s">
        <v>81</v>
      </c>
      <c r="AV287">
        <v>3</v>
      </c>
      <c r="AW287">
        <v>30000</v>
      </c>
      <c r="AX287">
        <v>46200</v>
      </c>
      <c r="AY287">
        <v>25000</v>
      </c>
      <c r="AZ287" t="s">
        <v>81</v>
      </c>
      <c r="BA287" t="s">
        <v>81</v>
      </c>
      <c r="BB287">
        <v>37500</v>
      </c>
      <c r="BC287" t="s">
        <v>81</v>
      </c>
      <c r="BD287" t="s">
        <v>81</v>
      </c>
      <c r="BE287">
        <v>100000</v>
      </c>
      <c r="BF287">
        <v>30000</v>
      </c>
      <c r="BG287" t="s">
        <v>81</v>
      </c>
      <c r="BH287" t="s">
        <v>81</v>
      </c>
      <c r="BI287" t="s">
        <v>81</v>
      </c>
      <c r="BJ287" t="s">
        <v>81</v>
      </c>
      <c r="BK287" t="s">
        <v>81</v>
      </c>
      <c r="BL287" t="s">
        <v>81</v>
      </c>
      <c r="BM287" t="s">
        <v>81</v>
      </c>
      <c r="BN287" t="s">
        <v>81</v>
      </c>
      <c r="BO287" t="s">
        <v>81</v>
      </c>
      <c r="BP287" t="s">
        <v>81</v>
      </c>
      <c r="BQ287" t="s">
        <v>81</v>
      </c>
      <c r="BR287" t="s">
        <v>81</v>
      </c>
      <c r="BS287" t="s">
        <v>81</v>
      </c>
      <c r="BT287" t="s">
        <v>81</v>
      </c>
      <c r="BU287">
        <v>1</v>
      </c>
      <c r="BV287" t="s">
        <v>81</v>
      </c>
      <c r="BW287" t="s">
        <v>81</v>
      </c>
      <c r="BX287" t="s">
        <v>81</v>
      </c>
      <c r="BY287">
        <v>1</v>
      </c>
      <c r="BZ287" t="s">
        <v>81</v>
      </c>
      <c r="CA287" t="s">
        <v>81</v>
      </c>
      <c r="CB287" t="s">
        <v>81</v>
      </c>
      <c r="CC287" t="s">
        <v>81</v>
      </c>
      <c r="CD287" t="s">
        <v>81</v>
      </c>
      <c r="CE287" t="s">
        <v>81</v>
      </c>
      <c r="CF287" t="s">
        <v>81</v>
      </c>
      <c r="CG287" t="s">
        <v>81</v>
      </c>
      <c r="CH287" t="s">
        <v>81</v>
      </c>
      <c r="CI287" t="s">
        <v>81</v>
      </c>
      <c r="CJ287">
        <v>1</v>
      </c>
      <c r="CK287">
        <v>1</v>
      </c>
      <c r="CL287" t="s">
        <v>81</v>
      </c>
      <c r="CM287">
        <v>5</v>
      </c>
      <c r="CN287">
        <v>1</v>
      </c>
      <c r="CO287">
        <v>1</v>
      </c>
      <c r="CP287" t="s">
        <v>81</v>
      </c>
      <c r="CQ287" t="s">
        <v>81</v>
      </c>
      <c r="CR287" t="s">
        <v>81</v>
      </c>
      <c r="CS287">
        <v>1</v>
      </c>
      <c r="CT287">
        <v>1</v>
      </c>
      <c r="CU287">
        <v>1</v>
      </c>
      <c r="CV287">
        <v>2</v>
      </c>
      <c r="CW287">
        <v>8</v>
      </c>
      <c r="CX287">
        <v>1</v>
      </c>
      <c r="CY287" t="s">
        <v>81</v>
      </c>
      <c r="CZ287" t="s">
        <v>81</v>
      </c>
      <c r="DA287" t="s">
        <v>81</v>
      </c>
      <c r="DB287" t="s">
        <v>81</v>
      </c>
      <c r="DC287" t="s">
        <v>81</v>
      </c>
      <c r="DD287">
        <v>1</v>
      </c>
      <c r="DE287">
        <v>1</v>
      </c>
      <c r="DF287" t="s">
        <v>81</v>
      </c>
      <c r="DG287">
        <v>4</v>
      </c>
      <c r="DH287">
        <v>1</v>
      </c>
      <c r="DI287" t="s">
        <v>81</v>
      </c>
      <c r="DJ287" t="s">
        <v>81</v>
      </c>
      <c r="DK287" t="s">
        <v>81</v>
      </c>
      <c r="DL287" t="s">
        <v>81</v>
      </c>
      <c r="DM287" t="s">
        <v>81</v>
      </c>
      <c r="DN287">
        <v>1</v>
      </c>
      <c r="DO287">
        <v>1</v>
      </c>
      <c r="DP287" t="s">
        <v>81</v>
      </c>
      <c r="DQ287" t="s">
        <v>81</v>
      </c>
      <c r="DR287">
        <v>1</v>
      </c>
      <c r="DS287" t="s">
        <v>81</v>
      </c>
      <c r="DT287" t="s">
        <v>81</v>
      </c>
      <c r="DU287" t="s">
        <v>81</v>
      </c>
      <c r="DV287" t="s">
        <v>81</v>
      </c>
      <c r="DW287" t="s">
        <v>81</v>
      </c>
      <c r="DX287">
        <v>1</v>
      </c>
      <c r="DY287" t="s">
        <v>81</v>
      </c>
      <c r="DZ287" t="s">
        <v>81</v>
      </c>
      <c r="EA287" t="s">
        <v>81</v>
      </c>
      <c r="EB287">
        <v>1</v>
      </c>
      <c r="EC287" t="s">
        <v>81</v>
      </c>
      <c r="ED287" t="s">
        <v>81</v>
      </c>
      <c r="EE287" t="s">
        <v>81</v>
      </c>
      <c r="EF287" t="s">
        <v>81</v>
      </c>
      <c r="EG287" t="s">
        <v>81</v>
      </c>
      <c r="EH287" t="s">
        <v>81</v>
      </c>
      <c r="EI287" t="s">
        <v>81</v>
      </c>
      <c r="EJ287" t="s">
        <v>81</v>
      </c>
      <c r="EK287" t="s">
        <v>81</v>
      </c>
      <c r="EL287" t="s">
        <v>81</v>
      </c>
      <c r="EM287">
        <v>1</v>
      </c>
      <c r="EN287" t="s">
        <v>81</v>
      </c>
      <c r="EO287" t="s">
        <v>81</v>
      </c>
      <c r="EP287" t="s">
        <v>81</v>
      </c>
      <c r="EQ287">
        <v>1</v>
      </c>
      <c r="ER287">
        <v>1</v>
      </c>
      <c r="ES287" t="s">
        <v>81</v>
      </c>
      <c r="ET287" t="s">
        <v>81</v>
      </c>
      <c r="EU287" t="s">
        <v>81</v>
      </c>
      <c r="EV287">
        <v>1</v>
      </c>
      <c r="EW287" t="s">
        <v>81</v>
      </c>
      <c r="EX287" t="s">
        <v>81</v>
      </c>
      <c r="EY287" t="s">
        <v>81</v>
      </c>
      <c r="EZ287" t="s">
        <v>81</v>
      </c>
      <c r="FA287" t="s">
        <v>81</v>
      </c>
      <c r="FB287" t="s">
        <v>81</v>
      </c>
      <c r="FC287" t="s">
        <v>81</v>
      </c>
      <c r="FD287" t="s">
        <v>81</v>
      </c>
      <c r="FE287" t="s">
        <v>81</v>
      </c>
      <c r="FF287" t="s">
        <v>81</v>
      </c>
      <c r="FG287">
        <v>1</v>
      </c>
      <c r="FH287">
        <v>1</v>
      </c>
      <c r="FI287">
        <v>1</v>
      </c>
      <c r="FJ287">
        <v>7</v>
      </c>
      <c r="FK287">
        <v>1</v>
      </c>
      <c r="FL287" t="s">
        <v>81</v>
      </c>
      <c r="FM287" t="s">
        <v>81</v>
      </c>
      <c r="FN287" t="s">
        <v>81</v>
      </c>
      <c r="FO287" t="s">
        <v>81</v>
      </c>
      <c r="FP287" t="s">
        <v>81</v>
      </c>
      <c r="FQ287">
        <v>1</v>
      </c>
      <c r="FR287" s="27" t="s">
        <v>81</v>
      </c>
      <c r="FS287" t="s">
        <v>81</v>
      </c>
      <c r="FT287" t="s">
        <v>81</v>
      </c>
      <c r="FU287">
        <v>3</v>
      </c>
      <c r="FV287" t="s">
        <v>81</v>
      </c>
      <c r="FW287" t="s">
        <v>81</v>
      </c>
      <c r="FX287" t="s">
        <v>81</v>
      </c>
      <c r="FY287" t="s">
        <v>81</v>
      </c>
      <c r="FZ287" t="s">
        <v>81</v>
      </c>
      <c r="GA287">
        <v>1</v>
      </c>
      <c r="GB287" t="s">
        <v>81</v>
      </c>
      <c r="GC287" t="s">
        <v>81</v>
      </c>
      <c r="GD287" t="s">
        <v>81</v>
      </c>
      <c r="GE287">
        <v>1</v>
      </c>
      <c r="GF287" t="s">
        <v>81</v>
      </c>
      <c r="GG287" t="s">
        <v>81</v>
      </c>
      <c r="GH287" t="s">
        <v>81</v>
      </c>
      <c r="GI287" t="s">
        <v>81</v>
      </c>
      <c r="GJ287" t="s">
        <v>81</v>
      </c>
      <c r="GK287" t="s">
        <v>81</v>
      </c>
      <c r="GL287" t="s">
        <v>81</v>
      </c>
      <c r="GM287" t="s">
        <v>81</v>
      </c>
      <c r="GN287" t="s">
        <v>81</v>
      </c>
      <c r="GO287" t="s">
        <v>81</v>
      </c>
      <c r="GP287">
        <v>1</v>
      </c>
      <c r="GQ287">
        <v>1</v>
      </c>
      <c r="GR287">
        <v>3</v>
      </c>
      <c r="GS287">
        <v>5</v>
      </c>
      <c r="GT287">
        <v>1</v>
      </c>
      <c r="GU287">
        <v>1</v>
      </c>
      <c r="GV287" t="s">
        <v>81</v>
      </c>
      <c r="GW287" t="s">
        <v>81</v>
      </c>
      <c r="GX287" t="s">
        <v>81</v>
      </c>
      <c r="GY287">
        <v>3</v>
      </c>
      <c r="GZ287">
        <v>1</v>
      </c>
      <c r="HA287" s="27" t="s">
        <v>81</v>
      </c>
      <c r="HB287" t="s">
        <v>81</v>
      </c>
      <c r="HC287">
        <v>8</v>
      </c>
      <c r="HD287">
        <v>1</v>
      </c>
      <c r="HE287" t="s">
        <v>81</v>
      </c>
      <c r="HF287" t="s">
        <v>81</v>
      </c>
      <c r="HG287" t="s">
        <v>81</v>
      </c>
      <c r="HH287" t="s">
        <v>81</v>
      </c>
      <c r="HI287" t="s">
        <v>81</v>
      </c>
      <c r="HJ287">
        <v>1</v>
      </c>
      <c r="HK287">
        <v>1</v>
      </c>
      <c r="HL287" t="s">
        <v>81</v>
      </c>
      <c r="HM287" t="s">
        <v>81</v>
      </c>
      <c r="HN287">
        <v>1</v>
      </c>
      <c r="HO287" t="s">
        <v>81</v>
      </c>
      <c r="HP287" t="s">
        <v>81</v>
      </c>
      <c r="HQ287" t="s">
        <v>81</v>
      </c>
      <c r="HR287" t="s">
        <v>81</v>
      </c>
      <c r="HS287" t="s">
        <v>81</v>
      </c>
      <c r="HT287">
        <v>1</v>
      </c>
      <c r="HU287">
        <v>1</v>
      </c>
      <c r="HV287" t="s">
        <v>81</v>
      </c>
      <c r="HW287" t="s">
        <v>81</v>
      </c>
      <c r="HX287">
        <v>1</v>
      </c>
      <c r="HY287" t="s">
        <v>81</v>
      </c>
      <c r="HZ287" t="s">
        <v>81</v>
      </c>
      <c r="IA287" t="s">
        <v>81</v>
      </c>
      <c r="IB287" t="s">
        <v>81</v>
      </c>
      <c r="IC287" t="s">
        <v>81</v>
      </c>
      <c r="ID287" t="s">
        <v>81</v>
      </c>
      <c r="IE287" t="s">
        <v>81</v>
      </c>
      <c r="IF287" t="s">
        <v>81</v>
      </c>
      <c r="IG287" t="s">
        <v>81</v>
      </c>
      <c r="IH287" t="s">
        <v>81</v>
      </c>
      <c r="II287" t="s">
        <v>81</v>
      </c>
      <c r="IJ287" t="s">
        <v>81</v>
      </c>
      <c r="IK287" t="s">
        <v>81</v>
      </c>
      <c r="IL287" t="s">
        <v>81</v>
      </c>
      <c r="IM287" t="s">
        <v>81</v>
      </c>
      <c r="IN287" t="s">
        <v>81</v>
      </c>
      <c r="IO287" t="s">
        <v>81</v>
      </c>
      <c r="IP287" t="s">
        <v>81</v>
      </c>
      <c r="IQ287" t="s">
        <v>81</v>
      </c>
      <c r="IR287" t="s">
        <v>81</v>
      </c>
      <c r="IS287" t="s">
        <v>81</v>
      </c>
      <c r="IT287" t="s">
        <v>81</v>
      </c>
      <c r="IU287" t="s">
        <v>81</v>
      </c>
      <c r="IV287" t="s">
        <v>81</v>
      </c>
      <c r="IW287" t="s">
        <v>81</v>
      </c>
      <c r="IX287" t="s">
        <v>81</v>
      </c>
      <c r="IY287" t="s">
        <v>81</v>
      </c>
      <c r="IZ287" t="s">
        <v>81</v>
      </c>
      <c r="JA287" t="s">
        <v>81</v>
      </c>
      <c r="JB287" t="s">
        <v>81</v>
      </c>
      <c r="JC287" t="s">
        <v>81</v>
      </c>
      <c r="JD287" t="s">
        <v>81</v>
      </c>
      <c r="JE287" t="s">
        <v>81</v>
      </c>
      <c r="JF287" t="s">
        <v>81</v>
      </c>
      <c r="JG287" t="s">
        <v>81</v>
      </c>
      <c r="JH287" t="s">
        <v>81</v>
      </c>
      <c r="JI287" t="s">
        <v>81</v>
      </c>
      <c r="JJ287" t="s">
        <v>81</v>
      </c>
      <c r="JK287" t="s">
        <v>81</v>
      </c>
      <c r="JL287" t="s">
        <v>81</v>
      </c>
      <c r="JM287" t="s">
        <v>81</v>
      </c>
      <c r="JN287" t="s">
        <v>81</v>
      </c>
      <c r="JO287" t="s">
        <v>81</v>
      </c>
      <c r="JP287" t="s">
        <v>81</v>
      </c>
      <c r="JQ287" t="s">
        <v>81</v>
      </c>
      <c r="JR287" t="s">
        <v>81</v>
      </c>
      <c r="JS287" t="s">
        <v>81</v>
      </c>
      <c r="JT287" t="s">
        <v>81</v>
      </c>
      <c r="JU287" t="s">
        <v>81</v>
      </c>
      <c r="JV287" t="s">
        <v>81</v>
      </c>
      <c r="JW287" t="s">
        <v>81</v>
      </c>
      <c r="JX287" t="s">
        <v>81</v>
      </c>
      <c r="JY287" t="s">
        <v>81</v>
      </c>
      <c r="JZ287" t="s">
        <v>81</v>
      </c>
      <c r="KA287" t="s">
        <v>81</v>
      </c>
      <c r="KB287" t="s">
        <v>81</v>
      </c>
      <c r="KC287" t="s">
        <v>81</v>
      </c>
      <c r="KD287" t="s">
        <v>81</v>
      </c>
      <c r="KE287" t="s">
        <v>81</v>
      </c>
      <c r="KF287" t="s">
        <v>81</v>
      </c>
      <c r="KG287" t="s">
        <v>81</v>
      </c>
      <c r="KH287" t="s">
        <v>81</v>
      </c>
      <c r="KI287" t="s">
        <v>81</v>
      </c>
      <c r="KJ287" t="s">
        <v>81</v>
      </c>
      <c r="KK287" t="s">
        <v>81</v>
      </c>
      <c r="KL287" t="s">
        <v>81</v>
      </c>
      <c r="KM287" t="s">
        <v>81</v>
      </c>
      <c r="KN287" t="s">
        <v>81</v>
      </c>
      <c r="KO287" t="s">
        <v>81</v>
      </c>
      <c r="KP287" t="s">
        <v>81</v>
      </c>
      <c r="KQ287" t="s">
        <v>81</v>
      </c>
      <c r="KR287" t="s">
        <v>81</v>
      </c>
      <c r="KS287" t="s">
        <v>81</v>
      </c>
      <c r="KT287" t="s">
        <v>81</v>
      </c>
      <c r="KU287" t="s">
        <v>81</v>
      </c>
      <c r="KV287" t="s">
        <v>81</v>
      </c>
      <c r="KW287" t="s">
        <v>81</v>
      </c>
      <c r="KX287" t="s">
        <v>81</v>
      </c>
      <c r="KY287" t="s">
        <v>81</v>
      </c>
      <c r="KZ287" t="s">
        <v>81</v>
      </c>
      <c r="LA287" t="s">
        <v>81</v>
      </c>
      <c r="LB287" t="s">
        <v>81</v>
      </c>
      <c r="LC287" t="s">
        <v>81</v>
      </c>
      <c r="LD287" t="s">
        <v>81</v>
      </c>
      <c r="LE287" t="s">
        <v>81</v>
      </c>
      <c r="LF287" t="s">
        <v>81</v>
      </c>
      <c r="LG287" t="s">
        <v>81</v>
      </c>
      <c r="LH287" t="s">
        <v>81</v>
      </c>
      <c r="LI287" t="s">
        <v>81</v>
      </c>
      <c r="LJ287" t="s">
        <v>81</v>
      </c>
      <c r="LK287" t="s">
        <v>81</v>
      </c>
      <c r="LL287" t="s">
        <v>81</v>
      </c>
      <c r="LM287" t="s">
        <v>81</v>
      </c>
      <c r="LN287" t="s">
        <v>81</v>
      </c>
      <c r="LO287" t="s">
        <v>81</v>
      </c>
      <c r="LP287" t="s">
        <v>81</v>
      </c>
      <c r="LQ287" t="s">
        <v>81</v>
      </c>
      <c r="LR287" t="s">
        <v>81</v>
      </c>
      <c r="LS287" t="s">
        <v>81</v>
      </c>
      <c r="LT287" t="s">
        <v>81</v>
      </c>
      <c r="LU287" t="s">
        <v>81</v>
      </c>
      <c r="LV287" t="s">
        <v>81</v>
      </c>
      <c r="LW287" t="s">
        <v>81</v>
      </c>
      <c r="LX287" t="s">
        <v>81</v>
      </c>
      <c r="LY287" t="s">
        <v>81</v>
      </c>
      <c r="LZ287" t="s">
        <v>81</v>
      </c>
      <c r="MA287" t="s">
        <v>81</v>
      </c>
      <c r="MB287" t="s">
        <v>81</v>
      </c>
      <c r="MC287" t="s">
        <v>81</v>
      </c>
      <c r="MD287" t="s">
        <v>81</v>
      </c>
      <c r="ME287" t="s">
        <v>81</v>
      </c>
      <c r="MF287" t="s">
        <v>81</v>
      </c>
      <c r="MG287" t="s">
        <v>81</v>
      </c>
      <c r="MH287" t="s">
        <v>81</v>
      </c>
      <c r="MI287" t="s">
        <v>81</v>
      </c>
      <c r="MJ287" t="s">
        <v>81</v>
      </c>
      <c r="MK287" t="s">
        <v>81</v>
      </c>
      <c r="ML287" t="s">
        <v>81</v>
      </c>
      <c r="MM287" t="s">
        <v>81</v>
      </c>
      <c r="MN287" t="s">
        <v>81</v>
      </c>
      <c r="MO287" t="s">
        <v>81</v>
      </c>
      <c r="MP287" t="s">
        <v>81</v>
      </c>
      <c r="MQ287" t="s">
        <v>81</v>
      </c>
      <c r="MR287" t="s">
        <v>81</v>
      </c>
      <c r="MS287" t="s">
        <v>81</v>
      </c>
      <c r="MT287" t="s">
        <v>81</v>
      </c>
      <c r="MU287" t="s">
        <v>81</v>
      </c>
      <c r="MV287" t="s">
        <v>81</v>
      </c>
      <c r="MW287" t="s">
        <v>81</v>
      </c>
      <c r="MX287" t="s">
        <v>81</v>
      </c>
      <c r="MY287" t="s">
        <v>81</v>
      </c>
      <c r="MZ287" t="s">
        <v>81</v>
      </c>
      <c r="NA287" t="s">
        <v>81</v>
      </c>
      <c r="NB287" t="s">
        <v>81</v>
      </c>
      <c r="NC287" t="s">
        <v>81</v>
      </c>
      <c r="ND287" t="s">
        <v>81</v>
      </c>
      <c r="NE287" t="s">
        <v>81</v>
      </c>
      <c r="NF287" t="s">
        <v>81</v>
      </c>
      <c r="NG287" t="s">
        <v>81</v>
      </c>
      <c r="NH287" t="s">
        <v>81</v>
      </c>
      <c r="NI287" t="s">
        <v>81</v>
      </c>
      <c r="NJ287" t="s">
        <v>81</v>
      </c>
      <c r="NK287" t="s">
        <v>81</v>
      </c>
      <c r="NL287" t="s">
        <v>81</v>
      </c>
      <c r="NM287" t="s">
        <v>81</v>
      </c>
      <c r="NN287" t="s">
        <v>81</v>
      </c>
      <c r="NO287" t="s">
        <v>81</v>
      </c>
      <c r="NP287" t="s">
        <v>81</v>
      </c>
      <c r="NQ287" t="s">
        <v>81</v>
      </c>
      <c r="NR287" t="s">
        <v>81</v>
      </c>
      <c r="NS287" t="s">
        <v>81</v>
      </c>
      <c r="NT287" t="s">
        <v>81</v>
      </c>
      <c r="NU287" t="s">
        <v>81</v>
      </c>
      <c r="NV287" t="s">
        <v>81</v>
      </c>
      <c r="NW287" t="s">
        <v>81</v>
      </c>
      <c r="NX287" t="s">
        <v>81</v>
      </c>
      <c r="NY287" t="s">
        <v>81</v>
      </c>
      <c r="NZ287" t="s">
        <v>81</v>
      </c>
      <c r="OA287" t="s">
        <v>81</v>
      </c>
      <c r="OB287" t="s">
        <v>81</v>
      </c>
      <c r="OC287" t="s">
        <v>81</v>
      </c>
      <c r="OD287" t="s">
        <v>81</v>
      </c>
      <c r="OE287" t="s">
        <v>81</v>
      </c>
      <c r="OF287" t="s">
        <v>81</v>
      </c>
      <c r="OG287" t="s">
        <v>81</v>
      </c>
      <c r="OH287" t="s">
        <v>81</v>
      </c>
      <c r="OI287" t="s">
        <v>81</v>
      </c>
      <c r="OJ287" t="s">
        <v>81</v>
      </c>
      <c r="OK287" t="s">
        <v>81</v>
      </c>
      <c r="OL287" t="s">
        <v>81</v>
      </c>
      <c r="OM287">
        <v>1</v>
      </c>
      <c r="ON287">
        <v>2</v>
      </c>
      <c r="OO287">
        <v>1</v>
      </c>
      <c r="OP287">
        <v>0</v>
      </c>
      <c r="OQ287" t="s">
        <v>81</v>
      </c>
      <c r="OR287" t="s">
        <v>81</v>
      </c>
      <c r="OS287">
        <v>0</v>
      </c>
      <c r="OT287" t="s">
        <v>81</v>
      </c>
      <c r="OU287" t="s">
        <v>81</v>
      </c>
      <c r="OV287" t="s">
        <v>81</v>
      </c>
      <c r="OW287" t="s">
        <v>81</v>
      </c>
      <c r="OX287" t="s">
        <v>81</v>
      </c>
      <c r="OY287" t="s">
        <v>81</v>
      </c>
      <c r="OZ287" t="s">
        <v>81</v>
      </c>
      <c r="PA287" t="s">
        <v>81</v>
      </c>
      <c r="PB287" t="s">
        <v>81</v>
      </c>
      <c r="PC287" t="s">
        <v>81</v>
      </c>
      <c r="PD287" t="s">
        <v>81</v>
      </c>
    </row>
    <row r="288" spans="1:420" x14ac:dyDescent="0.35">
      <c r="A288" s="108">
        <v>4011015</v>
      </c>
      <c r="B288" s="108">
        <v>4</v>
      </c>
      <c r="C288" s="108">
        <v>1</v>
      </c>
      <c r="D288" s="108">
        <v>10</v>
      </c>
      <c r="E288" s="108" t="s">
        <v>2542</v>
      </c>
      <c r="F288" s="20">
        <v>7</v>
      </c>
      <c r="G288" s="20">
        <v>2</v>
      </c>
      <c r="I288" s="20">
        <v>300</v>
      </c>
      <c r="J288" t="s">
        <v>81</v>
      </c>
      <c r="K288" t="s">
        <v>81</v>
      </c>
      <c r="L288" s="20">
        <v>1350</v>
      </c>
      <c r="M288" s="20">
        <v>3</v>
      </c>
      <c r="N288" s="20">
        <v>1</v>
      </c>
      <c r="O288" s="27" t="s">
        <v>81</v>
      </c>
      <c r="P288" s="20">
        <v>4</v>
      </c>
      <c r="Q288" s="20">
        <v>1</v>
      </c>
      <c r="R288" s="20">
        <v>0.5</v>
      </c>
      <c r="S288" s="20">
        <v>48000</v>
      </c>
      <c r="T288" s="20">
        <v>4</v>
      </c>
      <c r="U288" s="20">
        <v>1</v>
      </c>
      <c r="V288" s="20">
        <v>17</v>
      </c>
      <c r="W288" s="70" t="s">
        <v>81</v>
      </c>
      <c r="X288" t="s">
        <v>81</v>
      </c>
      <c r="Y288" s="20">
        <v>25000</v>
      </c>
      <c r="Z288" s="70" t="s">
        <v>81</v>
      </c>
      <c r="AA288" t="s">
        <v>81</v>
      </c>
      <c r="AB288" t="s">
        <v>81</v>
      </c>
      <c r="AC288" t="s">
        <v>81</v>
      </c>
      <c r="AD288" t="s">
        <v>81</v>
      </c>
      <c r="AE288" t="s">
        <v>81</v>
      </c>
      <c r="AF288" t="s">
        <v>81</v>
      </c>
      <c r="AG288" t="s">
        <v>81</v>
      </c>
      <c r="AH288" t="s">
        <v>81</v>
      </c>
      <c r="AI288" t="s">
        <v>81</v>
      </c>
      <c r="AJ288" t="s">
        <v>81</v>
      </c>
      <c r="AK288" t="s">
        <v>81</v>
      </c>
      <c r="AL288" t="s">
        <v>81</v>
      </c>
      <c r="AM288" t="s">
        <v>81</v>
      </c>
      <c r="AN288" t="s">
        <v>81</v>
      </c>
      <c r="AO288" t="s">
        <v>81</v>
      </c>
      <c r="AP288" t="s">
        <v>81</v>
      </c>
      <c r="AQ288" t="s">
        <v>81</v>
      </c>
      <c r="AR288" t="s">
        <v>81</v>
      </c>
      <c r="AS288" t="s">
        <v>81</v>
      </c>
      <c r="AT288" t="s">
        <v>81</v>
      </c>
      <c r="AU288" t="s">
        <v>81</v>
      </c>
      <c r="AV288">
        <v>3</v>
      </c>
      <c r="AW288">
        <v>37500</v>
      </c>
      <c r="AX288">
        <v>75000</v>
      </c>
      <c r="AY288">
        <v>35000</v>
      </c>
      <c r="AZ288" t="s">
        <v>81</v>
      </c>
      <c r="BA288" t="s">
        <v>81</v>
      </c>
      <c r="BB288">
        <v>60000</v>
      </c>
      <c r="BC288" t="s">
        <v>81</v>
      </c>
      <c r="BD288" t="s">
        <v>81</v>
      </c>
      <c r="BE288">
        <v>3000</v>
      </c>
      <c r="BF288" t="s">
        <v>81</v>
      </c>
      <c r="BG288" t="s">
        <v>81</v>
      </c>
      <c r="BH288" t="s">
        <v>81</v>
      </c>
      <c r="BI288" t="s">
        <v>81</v>
      </c>
      <c r="BJ288" t="s">
        <v>81</v>
      </c>
      <c r="BK288" t="s">
        <v>81</v>
      </c>
      <c r="BL288" t="s">
        <v>81</v>
      </c>
      <c r="BM288" t="s">
        <v>81</v>
      </c>
      <c r="BN288" t="s">
        <v>81</v>
      </c>
      <c r="BO288" t="s">
        <v>81</v>
      </c>
      <c r="BP288" t="s">
        <v>81</v>
      </c>
      <c r="BQ288" t="s">
        <v>81</v>
      </c>
      <c r="BR288" t="s">
        <v>81</v>
      </c>
      <c r="BS288" t="s">
        <v>81</v>
      </c>
      <c r="BT288" t="s">
        <v>81</v>
      </c>
      <c r="BU288" s="27">
        <v>0</v>
      </c>
      <c r="BV288" t="s">
        <v>81</v>
      </c>
      <c r="BW288">
        <v>1</v>
      </c>
      <c r="BX288" t="s">
        <v>81</v>
      </c>
      <c r="BY288">
        <v>1</v>
      </c>
      <c r="BZ288" t="s">
        <v>81</v>
      </c>
      <c r="CA288" t="s">
        <v>81</v>
      </c>
      <c r="CB288" t="s">
        <v>81</v>
      </c>
      <c r="CC288" t="s">
        <v>81</v>
      </c>
      <c r="CD288" t="s">
        <v>81</v>
      </c>
      <c r="CE288" t="s">
        <v>81</v>
      </c>
      <c r="CF288" t="s">
        <v>81</v>
      </c>
      <c r="CG288" t="s">
        <v>81</v>
      </c>
      <c r="CH288" t="s">
        <v>81</v>
      </c>
      <c r="CI288" t="s">
        <v>81</v>
      </c>
      <c r="CJ288">
        <v>1</v>
      </c>
      <c r="CK288" t="s">
        <v>81</v>
      </c>
      <c r="CL288" t="s">
        <v>81</v>
      </c>
      <c r="CM288">
        <v>2</v>
      </c>
      <c r="CN288">
        <v>1</v>
      </c>
      <c r="CO288">
        <v>1</v>
      </c>
      <c r="CP288" t="s">
        <v>81</v>
      </c>
      <c r="CQ288" t="s">
        <v>81</v>
      </c>
      <c r="CR288" t="s">
        <v>81</v>
      </c>
      <c r="CS288">
        <v>1</v>
      </c>
      <c r="CT288" t="s">
        <v>81</v>
      </c>
      <c r="CU288" t="s">
        <v>81</v>
      </c>
      <c r="CV288">
        <v>3</v>
      </c>
      <c r="CW288">
        <v>5</v>
      </c>
      <c r="CX288">
        <v>1</v>
      </c>
      <c r="CY288" t="s">
        <v>81</v>
      </c>
      <c r="CZ288" t="s">
        <v>81</v>
      </c>
      <c r="DA288" t="s">
        <v>81</v>
      </c>
      <c r="DB288" t="s">
        <v>81</v>
      </c>
      <c r="DC288" t="s">
        <v>81</v>
      </c>
      <c r="DD288" t="s">
        <v>81</v>
      </c>
      <c r="DE288" t="s">
        <v>81</v>
      </c>
      <c r="DF288" t="s">
        <v>81</v>
      </c>
      <c r="DG288">
        <v>10</v>
      </c>
      <c r="DH288">
        <v>3</v>
      </c>
      <c r="DI288" t="s">
        <v>81</v>
      </c>
      <c r="DJ288" t="s">
        <v>81</v>
      </c>
      <c r="DK288" t="s">
        <v>81</v>
      </c>
      <c r="DL288" t="s">
        <v>81</v>
      </c>
      <c r="DM288" t="s">
        <v>81</v>
      </c>
      <c r="DN288">
        <v>1</v>
      </c>
      <c r="DO288" t="s">
        <v>81</v>
      </c>
      <c r="DP288" t="s">
        <v>81</v>
      </c>
      <c r="DQ288" t="s">
        <v>81</v>
      </c>
      <c r="DR288">
        <v>2</v>
      </c>
      <c r="DS288" t="s">
        <v>81</v>
      </c>
      <c r="DT288" t="s">
        <v>81</v>
      </c>
      <c r="DU288" t="s">
        <v>81</v>
      </c>
      <c r="DV288" t="s">
        <v>81</v>
      </c>
      <c r="DW288" t="s">
        <v>81</v>
      </c>
      <c r="DX288" t="s">
        <v>81</v>
      </c>
      <c r="DY288" t="s">
        <v>81</v>
      </c>
      <c r="DZ288">
        <v>1</v>
      </c>
      <c r="EA288" t="s">
        <v>81</v>
      </c>
      <c r="EB288">
        <v>2</v>
      </c>
      <c r="EC288" t="s">
        <v>81</v>
      </c>
      <c r="ED288" t="s">
        <v>81</v>
      </c>
      <c r="EE288" t="s">
        <v>81</v>
      </c>
      <c r="EF288" t="s">
        <v>81</v>
      </c>
      <c r="EG288" t="s">
        <v>81</v>
      </c>
      <c r="EH288" t="s">
        <v>81</v>
      </c>
      <c r="EI288" t="s">
        <v>81</v>
      </c>
      <c r="EJ288" t="s">
        <v>81</v>
      </c>
      <c r="EK288" t="s">
        <v>81</v>
      </c>
      <c r="EL288" t="s">
        <v>81</v>
      </c>
      <c r="EM288">
        <v>1</v>
      </c>
      <c r="EN288" t="s">
        <v>81</v>
      </c>
      <c r="EO288" t="s">
        <v>81</v>
      </c>
      <c r="EP288" t="s">
        <v>81</v>
      </c>
      <c r="EQ288">
        <v>4</v>
      </c>
      <c r="ER288" t="s">
        <v>81</v>
      </c>
      <c r="ES288" t="s">
        <v>81</v>
      </c>
      <c r="ET288" t="s">
        <v>81</v>
      </c>
      <c r="EU288" t="s">
        <v>81</v>
      </c>
      <c r="EV288" t="s">
        <v>81</v>
      </c>
      <c r="EW288" t="s">
        <v>81</v>
      </c>
      <c r="EX288" t="s">
        <v>81</v>
      </c>
      <c r="EY288">
        <v>2</v>
      </c>
      <c r="EZ288">
        <v>4</v>
      </c>
      <c r="FA288">
        <v>1</v>
      </c>
      <c r="FB288" t="s">
        <v>81</v>
      </c>
      <c r="FC288" t="s">
        <v>81</v>
      </c>
      <c r="FD288" t="s">
        <v>81</v>
      </c>
      <c r="FE288" t="s">
        <v>81</v>
      </c>
      <c r="FF288" t="s">
        <v>81</v>
      </c>
      <c r="FG288">
        <v>1</v>
      </c>
      <c r="FH288">
        <v>2</v>
      </c>
      <c r="FI288" t="s">
        <v>81</v>
      </c>
      <c r="FJ288" t="s">
        <v>81</v>
      </c>
      <c r="FK288">
        <v>1</v>
      </c>
      <c r="FL288">
        <v>1</v>
      </c>
      <c r="FM288">
        <v>2</v>
      </c>
      <c r="FN288" t="s">
        <v>81</v>
      </c>
      <c r="FO288" t="s">
        <v>81</v>
      </c>
      <c r="FP288">
        <v>1</v>
      </c>
      <c r="FQ288" t="s">
        <v>81</v>
      </c>
      <c r="FR288" t="s">
        <v>81</v>
      </c>
      <c r="FS288">
        <v>1</v>
      </c>
      <c r="FT288" t="s">
        <v>81</v>
      </c>
      <c r="FU288">
        <v>1</v>
      </c>
      <c r="FV288" t="s">
        <v>81</v>
      </c>
      <c r="FW288" t="s">
        <v>81</v>
      </c>
      <c r="FX288" t="s">
        <v>81</v>
      </c>
      <c r="FY288" t="s">
        <v>81</v>
      </c>
      <c r="FZ288" t="s">
        <v>81</v>
      </c>
      <c r="GA288" t="s">
        <v>81</v>
      </c>
      <c r="GB288" t="s">
        <v>81</v>
      </c>
      <c r="GC288">
        <v>1</v>
      </c>
      <c r="GD288" t="s">
        <v>81</v>
      </c>
      <c r="GE288">
        <v>1</v>
      </c>
      <c r="GF288" t="s">
        <v>81</v>
      </c>
      <c r="GG288" t="s">
        <v>81</v>
      </c>
      <c r="GH288" t="s">
        <v>81</v>
      </c>
      <c r="GI288" t="s">
        <v>81</v>
      </c>
      <c r="GJ288" t="s">
        <v>81</v>
      </c>
      <c r="GK288" t="s">
        <v>81</v>
      </c>
      <c r="GL288" t="s">
        <v>81</v>
      </c>
      <c r="GM288" t="s">
        <v>81</v>
      </c>
      <c r="GN288" t="s">
        <v>81</v>
      </c>
      <c r="GO288" t="s">
        <v>81</v>
      </c>
      <c r="GP288">
        <v>1</v>
      </c>
      <c r="GQ288" t="s">
        <v>81</v>
      </c>
      <c r="GR288" t="s">
        <v>81</v>
      </c>
      <c r="GS288" t="s">
        <v>81</v>
      </c>
      <c r="GT288">
        <v>1</v>
      </c>
      <c r="GU288" t="s">
        <v>81</v>
      </c>
      <c r="GV288" t="s">
        <v>81</v>
      </c>
      <c r="GW288" t="s">
        <v>81</v>
      </c>
      <c r="GX288" t="s">
        <v>81</v>
      </c>
      <c r="GY288" t="s">
        <v>81</v>
      </c>
      <c r="GZ288" t="s">
        <v>81</v>
      </c>
      <c r="HA288" t="s">
        <v>81</v>
      </c>
      <c r="HB288" t="s">
        <v>81</v>
      </c>
      <c r="HC288" t="s">
        <v>81</v>
      </c>
      <c r="HD288" t="s">
        <v>81</v>
      </c>
      <c r="HE288" t="s">
        <v>81</v>
      </c>
      <c r="HF288" t="s">
        <v>81</v>
      </c>
      <c r="HG288" t="s">
        <v>81</v>
      </c>
      <c r="HH288" t="s">
        <v>81</v>
      </c>
      <c r="HI288" t="s">
        <v>81</v>
      </c>
      <c r="HJ288">
        <v>3</v>
      </c>
      <c r="HK288" t="s">
        <v>81</v>
      </c>
      <c r="HL288" t="s">
        <v>81</v>
      </c>
      <c r="HM288" t="s">
        <v>81</v>
      </c>
      <c r="HN288">
        <v>2</v>
      </c>
      <c r="HO288" t="s">
        <v>81</v>
      </c>
      <c r="HP288" t="s">
        <v>81</v>
      </c>
      <c r="HQ288" t="s">
        <v>81</v>
      </c>
      <c r="HR288" t="s">
        <v>81</v>
      </c>
      <c r="HS288" t="s">
        <v>81</v>
      </c>
      <c r="HT288" t="s">
        <v>81</v>
      </c>
      <c r="HU288">
        <v>1</v>
      </c>
      <c r="HV288" t="s">
        <v>81</v>
      </c>
      <c r="HW288" t="s">
        <v>81</v>
      </c>
      <c r="HX288">
        <v>2</v>
      </c>
      <c r="HY288" t="s">
        <v>81</v>
      </c>
      <c r="HZ288" t="s">
        <v>81</v>
      </c>
      <c r="IA288" t="s">
        <v>81</v>
      </c>
      <c r="IB288" t="s">
        <v>81</v>
      </c>
      <c r="IC288" t="s">
        <v>81</v>
      </c>
      <c r="ID288" t="s">
        <v>81</v>
      </c>
      <c r="IE288" t="s">
        <v>81</v>
      </c>
      <c r="IF288" t="s">
        <v>81</v>
      </c>
      <c r="IG288" t="s">
        <v>81</v>
      </c>
      <c r="IH288" t="s">
        <v>81</v>
      </c>
      <c r="II288" t="s">
        <v>81</v>
      </c>
      <c r="IJ288" t="s">
        <v>81</v>
      </c>
      <c r="IK288" t="s">
        <v>81</v>
      </c>
      <c r="IL288" t="s">
        <v>81</v>
      </c>
      <c r="IM288" t="s">
        <v>81</v>
      </c>
      <c r="IN288" t="s">
        <v>81</v>
      </c>
      <c r="IO288" t="s">
        <v>81</v>
      </c>
      <c r="IP288" t="s">
        <v>81</v>
      </c>
      <c r="IQ288" t="s">
        <v>81</v>
      </c>
      <c r="IR288" t="s">
        <v>81</v>
      </c>
      <c r="IS288" t="s">
        <v>81</v>
      </c>
      <c r="IT288" t="s">
        <v>81</v>
      </c>
      <c r="IU288" t="s">
        <v>81</v>
      </c>
      <c r="IV288" t="s">
        <v>81</v>
      </c>
      <c r="IW288" t="s">
        <v>81</v>
      </c>
      <c r="IX288" t="s">
        <v>81</v>
      </c>
      <c r="IY288" t="s">
        <v>81</v>
      </c>
      <c r="IZ288" t="s">
        <v>81</v>
      </c>
      <c r="JA288" t="s">
        <v>81</v>
      </c>
      <c r="JB288" t="s">
        <v>81</v>
      </c>
      <c r="JC288" t="s">
        <v>81</v>
      </c>
      <c r="JD288" t="s">
        <v>81</v>
      </c>
      <c r="JE288" t="s">
        <v>81</v>
      </c>
      <c r="JF288" t="s">
        <v>81</v>
      </c>
      <c r="JG288" t="s">
        <v>81</v>
      </c>
      <c r="JH288" t="s">
        <v>81</v>
      </c>
      <c r="JI288" t="s">
        <v>81</v>
      </c>
      <c r="JJ288" t="s">
        <v>81</v>
      </c>
      <c r="JK288" t="s">
        <v>81</v>
      </c>
      <c r="JL288" t="s">
        <v>81</v>
      </c>
      <c r="JM288" t="s">
        <v>81</v>
      </c>
      <c r="JN288" t="s">
        <v>81</v>
      </c>
      <c r="JO288" t="s">
        <v>81</v>
      </c>
      <c r="JP288" t="s">
        <v>81</v>
      </c>
      <c r="JQ288" t="s">
        <v>81</v>
      </c>
      <c r="JR288" t="s">
        <v>81</v>
      </c>
      <c r="JS288" t="s">
        <v>81</v>
      </c>
      <c r="JT288" t="s">
        <v>81</v>
      </c>
      <c r="JU288" t="s">
        <v>81</v>
      </c>
      <c r="JV288" t="s">
        <v>81</v>
      </c>
      <c r="JW288" t="s">
        <v>81</v>
      </c>
      <c r="JX288" t="s">
        <v>81</v>
      </c>
      <c r="JY288" t="s">
        <v>81</v>
      </c>
      <c r="JZ288" t="s">
        <v>81</v>
      </c>
      <c r="KA288" t="s">
        <v>81</v>
      </c>
      <c r="KB288" t="s">
        <v>81</v>
      </c>
      <c r="KC288" t="s">
        <v>81</v>
      </c>
      <c r="KD288" t="s">
        <v>81</v>
      </c>
      <c r="KE288" t="s">
        <v>81</v>
      </c>
      <c r="KF288" t="s">
        <v>81</v>
      </c>
      <c r="KG288" t="s">
        <v>81</v>
      </c>
      <c r="KH288" t="s">
        <v>81</v>
      </c>
      <c r="KI288" t="s">
        <v>81</v>
      </c>
      <c r="KJ288" t="s">
        <v>81</v>
      </c>
      <c r="KK288" t="s">
        <v>81</v>
      </c>
      <c r="KL288" t="s">
        <v>81</v>
      </c>
      <c r="KM288" t="s">
        <v>81</v>
      </c>
      <c r="KN288" t="s">
        <v>81</v>
      </c>
      <c r="KO288" t="s">
        <v>81</v>
      </c>
      <c r="KP288" t="s">
        <v>81</v>
      </c>
      <c r="KQ288" t="s">
        <v>81</v>
      </c>
      <c r="KR288" t="s">
        <v>81</v>
      </c>
      <c r="KS288" t="s">
        <v>81</v>
      </c>
      <c r="KT288" t="s">
        <v>81</v>
      </c>
      <c r="KU288" t="s">
        <v>81</v>
      </c>
      <c r="KV288" t="s">
        <v>81</v>
      </c>
      <c r="KW288" t="s">
        <v>81</v>
      </c>
      <c r="KX288" t="s">
        <v>81</v>
      </c>
      <c r="KY288" t="s">
        <v>81</v>
      </c>
      <c r="KZ288" t="s">
        <v>81</v>
      </c>
      <c r="LA288" t="s">
        <v>81</v>
      </c>
      <c r="LB288" t="s">
        <v>81</v>
      </c>
      <c r="LC288" t="s">
        <v>81</v>
      </c>
      <c r="LD288" t="s">
        <v>81</v>
      </c>
      <c r="LE288" t="s">
        <v>81</v>
      </c>
      <c r="LF288" t="s">
        <v>81</v>
      </c>
      <c r="LG288" t="s">
        <v>81</v>
      </c>
      <c r="LH288" t="s">
        <v>81</v>
      </c>
      <c r="LI288" t="s">
        <v>81</v>
      </c>
      <c r="LJ288" t="s">
        <v>81</v>
      </c>
      <c r="LK288" t="s">
        <v>81</v>
      </c>
      <c r="LL288" t="s">
        <v>81</v>
      </c>
      <c r="LM288" t="s">
        <v>81</v>
      </c>
      <c r="LN288" t="s">
        <v>81</v>
      </c>
      <c r="LO288" t="s">
        <v>81</v>
      </c>
      <c r="LP288" t="s">
        <v>81</v>
      </c>
      <c r="LQ288" t="s">
        <v>81</v>
      </c>
      <c r="LR288" t="s">
        <v>81</v>
      </c>
      <c r="LS288" t="s">
        <v>81</v>
      </c>
      <c r="LT288" t="s">
        <v>81</v>
      </c>
      <c r="LU288" t="s">
        <v>81</v>
      </c>
      <c r="LV288" t="s">
        <v>81</v>
      </c>
      <c r="LW288" t="s">
        <v>81</v>
      </c>
      <c r="LX288" t="s">
        <v>81</v>
      </c>
      <c r="LY288" t="s">
        <v>81</v>
      </c>
      <c r="LZ288" t="s">
        <v>81</v>
      </c>
      <c r="MA288" t="s">
        <v>81</v>
      </c>
      <c r="MB288" t="s">
        <v>81</v>
      </c>
      <c r="MC288" t="s">
        <v>81</v>
      </c>
      <c r="MD288" t="s">
        <v>81</v>
      </c>
      <c r="ME288" t="s">
        <v>81</v>
      </c>
      <c r="MF288" t="s">
        <v>81</v>
      </c>
      <c r="MG288" t="s">
        <v>81</v>
      </c>
      <c r="MH288" t="s">
        <v>81</v>
      </c>
      <c r="MI288" t="s">
        <v>81</v>
      </c>
      <c r="MJ288" t="s">
        <v>81</v>
      </c>
      <c r="MK288" t="s">
        <v>81</v>
      </c>
      <c r="ML288" t="s">
        <v>81</v>
      </c>
      <c r="MM288" t="s">
        <v>81</v>
      </c>
      <c r="MN288" t="s">
        <v>81</v>
      </c>
      <c r="MO288" t="s">
        <v>81</v>
      </c>
      <c r="MP288" t="s">
        <v>81</v>
      </c>
      <c r="MQ288" t="s">
        <v>81</v>
      </c>
      <c r="MR288" t="s">
        <v>81</v>
      </c>
      <c r="MS288" t="s">
        <v>81</v>
      </c>
      <c r="MT288" t="s">
        <v>81</v>
      </c>
      <c r="MU288" t="s">
        <v>81</v>
      </c>
      <c r="MV288" t="s">
        <v>81</v>
      </c>
      <c r="MW288" t="s">
        <v>81</v>
      </c>
      <c r="MX288" t="s">
        <v>81</v>
      </c>
      <c r="MY288" t="s">
        <v>81</v>
      </c>
      <c r="MZ288" t="s">
        <v>81</v>
      </c>
      <c r="NA288" t="s">
        <v>81</v>
      </c>
      <c r="NB288" t="s">
        <v>81</v>
      </c>
      <c r="NC288" t="s">
        <v>81</v>
      </c>
      <c r="ND288" t="s">
        <v>81</v>
      </c>
      <c r="NE288" t="s">
        <v>81</v>
      </c>
      <c r="NF288" t="s">
        <v>81</v>
      </c>
      <c r="NG288" t="s">
        <v>81</v>
      </c>
      <c r="NH288" t="s">
        <v>81</v>
      </c>
      <c r="NI288" t="s">
        <v>81</v>
      </c>
      <c r="NJ288" t="s">
        <v>81</v>
      </c>
      <c r="NK288" t="s">
        <v>81</v>
      </c>
      <c r="NL288" t="s">
        <v>81</v>
      </c>
      <c r="NM288" t="s">
        <v>81</v>
      </c>
      <c r="NN288" t="s">
        <v>81</v>
      </c>
      <c r="NO288" t="s">
        <v>81</v>
      </c>
      <c r="NP288" t="s">
        <v>81</v>
      </c>
      <c r="NQ288" t="s">
        <v>81</v>
      </c>
      <c r="NR288" t="s">
        <v>81</v>
      </c>
      <c r="NS288" t="s">
        <v>81</v>
      </c>
      <c r="NT288" t="s">
        <v>81</v>
      </c>
      <c r="NU288" t="s">
        <v>81</v>
      </c>
      <c r="NV288" t="s">
        <v>81</v>
      </c>
      <c r="NW288" t="s">
        <v>81</v>
      </c>
      <c r="NX288" t="s">
        <v>81</v>
      </c>
      <c r="NY288" t="s">
        <v>81</v>
      </c>
      <c r="NZ288" t="s">
        <v>81</v>
      </c>
      <c r="OA288" t="s">
        <v>81</v>
      </c>
      <c r="OB288" t="s">
        <v>81</v>
      </c>
      <c r="OC288" t="s">
        <v>81</v>
      </c>
      <c r="OD288" t="s">
        <v>81</v>
      </c>
      <c r="OE288" t="s">
        <v>81</v>
      </c>
      <c r="OF288" t="s">
        <v>81</v>
      </c>
      <c r="OG288" t="s">
        <v>81</v>
      </c>
      <c r="OH288" t="s">
        <v>81</v>
      </c>
      <c r="OI288" t="s">
        <v>81</v>
      </c>
      <c r="OJ288" t="s">
        <v>81</v>
      </c>
      <c r="OK288" t="s">
        <v>81</v>
      </c>
      <c r="OL288" t="s">
        <v>81</v>
      </c>
      <c r="OM288">
        <v>1</v>
      </c>
      <c r="ON288">
        <v>2</v>
      </c>
      <c r="OO288">
        <v>15</v>
      </c>
      <c r="OP288">
        <v>0</v>
      </c>
      <c r="OQ288" t="s">
        <v>81</v>
      </c>
      <c r="OR288" t="s">
        <v>81</v>
      </c>
      <c r="OS288">
        <v>0</v>
      </c>
      <c r="OT288" t="s">
        <v>81</v>
      </c>
      <c r="OU288" t="s">
        <v>81</v>
      </c>
      <c r="OV288" t="s">
        <v>81</v>
      </c>
      <c r="OW288" t="s">
        <v>81</v>
      </c>
      <c r="OX288" t="s">
        <v>81</v>
      </c>
      <c r="OY288" t="s">
        <v>81</v>
      </c>
      <c r="OZ288" t="s">
        <v>81</v>
      </c>
      <c r="PA288" t="s">
        <v>81</v>
      </c>
      <c r="PB288" t="s">
        <v>81</v>
      </c>
      <c r="PC288" t="s">
        <v>81</v>
      </c>
      <c r="PD288" t="s">
        <v>81</v>
      </c>
    </row>
    <row r="289" spans="1:420" x14ac:dyDescent="0.35">
      <c r="A289" s="20">
        <v>4011016</v>
      </c>
      <c r="B289" s="20">
        <v>4</v>
      </c>
      <c r="C289" s="20">
        <v>1</v>
      </c>
      <c r="D289" s="20">
        <v>10</v>
      </c>
      <c r="E289" s="20" t="s">
        <v>2550</v>
      </c>
      <c r="F289" s="20">
        <v>3</v>
      </c>
      <c r="G289" s="20">
        <v>3</v>
      </c>
      <c r="H289" s="20">
        <v>3</v>
      </c>
      <c r="I289" s="20">
        <v>5</v>
      </c>
      <c r="J289" s="20" t="s">
        <v>81</v>
      </c>
      <c r="K289" s="20">
        <v>0.5</v>
      </c>
      <c r="L289" s="20">
        <v>50000</v>
      </c>
      <c r="M289" s="20">
        <v>4</v>
      </c>
      <c r="N289" s="20">
        <v>2</v>
      </c>
      <c r="O289" s="20">
        <v>2</v>
      </c>
      <c r="P289" s="20">
        <v>9</v>
      </c>
      <c r="Q289" t="s">
        <v>81</v>
      </c>
      <c r="R289" s="20">
        <v>0.5</v>
      </c>
      <c r="S289" s="20">
        <v>25000</v>
      </c>
      <c r="T289" s="20">
        <v>24</v>
      </c>
      <c r="U289" s="20">
        <v>2</v>
      </c>
      <c r="V289" s="20">
        <v>2</v>
      </c>
      <c r="W289" s="20">
        <v>7</v>
      </c>
      <c r="X289" t="s">
        <v>81</v>
      </c>
      <c r="Y289" s="20">
        <v>2</v>
      </c>
      <c r="Z289" s="20">
        <v>45000</v>
      </c>
      <c r="AA289" t="s">
        <v>81</v>
      </c>
      <c r="AB289" t="s">
        <v>81</v>
      </c>
      <c r="AC289" t="s">
        <v>81</v>
      </c>
      <c r="AD289" t="s">
        <v>81</v>
      </c>
      <c r="AE289" t="s">
        <v>81</v>
      </c>
      <c r="AF289" t="s">
        <v>81</v>
      </c>
      <c r="AG289" t="s">
        <v>81</v>
      </c>
      <c r="AH289" t="s">
        <v>81</v>
      </c>
      <c r="AI289" t="s">
        <v>81</v>
      </c>
      <c r="AJ289" t="s">
        <v>81</v>
      </c>
      <c r="AK289" t="s">
        <v>81</v>
      </c>
      <c r="AL289" t="s">
        <v>81</v>
      </c>
      <c r="AM289" t="s">
        <v>81</v>
      </c>
      <c r="AN289" t="s">
        <v>81</v>
      </c>
      <c r="AO289" t="s">
        <v>81</v>
      </c>
      <c r="AP289" t="s">
        <v>81</v>
      </c>
      <c r="AQ289" t="s">
        <v>81</v>
      </c>
      <c r="AR289" t="s">
        <v>81</v>
      </c>
      <c r="AS289" t="s">
        <v>81</v>
      </c>
      <c r="AT289" t="s">
        <v>81</v>
      </c>
      <c r="AU289" t="s">
        <v>81</v>
      </c>
      <c r="AV289">
        <v>3</v>
      </c>
      <c r="AW289" t="s">
        <v>81</v>
      </c>
      <c r="AX289">
        <v>50000</v>
      </c>
      <c r="AY289">
        <v>5000</v>
      </c>
      <c r="AZ289">
        <v>5000</v>
      </c>
      <c r="BA289" t="s">
        <v>81</v>
      </c>
      <c r="BB289">
        <v>50000</v>
      </c>
      <c r="BC289">
        <v>5000</v>
      </c>
      <c r="BD289">
        <v>5000</v>
      </c>
      <c r="BE289" t="s">
        <v>81</v>
      </c>
      <c r="BF289">
        <v>10000</v>
      </c>
      <c r="BG289">
        <v>2500</v>
      </c>
      <c r="BH289">
        <v>25000</v>
      </c>
      <c r="BI289" t="s">
        <v>81</v>
      </c>
      <c r="BJ289" t="s">
        <v>81</v>
      </c>
      <c r="BK289" t="s">
        <v>81</v>
      </c>
      <c r="BL289" t="s">
        <v>81</v>
      </c>
      <c r="BM289" t="s">
        <v>81</v>
      </c>
      <c r="BN289" t="s">
        <v>81</v>
      </c>
      <c r="BO289" t="s">
        <v>81</v>
      </c>
      <c r="BP289" t="s">
        <v>81</v>
      </c>
      <c r="BQ289" t="s">
        <v>81</v>
      </c>
      <c r="BR289" t="s">
        <v>81</v>
      </c>
      <c r="BS289" t="s">
        <v>81</v>
      </c>
      <c r="BT289" t="s">
        <v>81</v>
      </c>
      <c r="BU289" s="27">
        <v>0</v>
      </c>
      <c r="BV289" t="s">
        <v>81</v>
      </c>
      <c r="BW289">
        <v>1</v>
      </c>
      <c r="BX289" t="s">
        <v>81</v>
      </c>
      <c r="BY289">
        <v>1</v>
      </c>
      <c r="BZ289" t="s">
        <v>81</v>
      </c>
      <c r="CA289" t="s">
        <v>81</v>
      </c>
      <c r="CB289" t="s">
        <v>81</v>
      </c>
      <c r="CC289" t="s">
        <v>81</v>
      </c>
      <c r="CD289" t="s">
        <v>81</v>
      </c>
      <c r="CE289" t="s">
        <v>81</v>
      </c>
      <c r="CF289" t="s">
        <v>81</v>
      </c>
      <c r="CG289" t="s">
        <v>81</v>
      </c>
      <c r="CH289" t="s">
        <v>81</v>
      </c>
      <c r="CI289" t="s">
        <v>81</v>
      </c>
      <c r="CJ289" t="s">
        <v>81</v>
      </c>
      <c r="CK289">
        <v>1</v>
      </c>
      <c r="CL289" t="s">
        <v>81</v>
      </c>
      <c r="CM289">
        <v>3</v>
      </c>
      <c r="CN289">
        <v>1</v>
      </c>
      <c r="CO289" t="s">
        <v>81</v>
      </c>
      <c r="CP289" t="s">
        <v>81</v>
      </c>
      <c r="CQ289">
        <v>1</v>
      </c>
      <c r="CR289" t="s">
        <v>81</v>
      </c>
      <c r="CS289">
        <v>1</v>
      </c>
      <c r="CT289" t="s">
        <v>81</v>
      </c>
      <c r="CU289" t="s">
        <v>81</v>
      </c>
      <c r="CV289">
        <v>2</v>
      </c>
      <c r="CW289">
        <v>2</v>
      </c>
      <c r="CX289">
        <v>1</v>
      </c>
      <c r="CY289" t="s">
        <v>81</v>
      </c>
      <c r="CZ289" t="s">
        <v>81</v>
      </c>
      <c r="DA289" t="s">
        <v>81</v>
      </c>
      <c r="DB289" t="s">
        <v>81</v>
      </c>
      <c r="DC289" t="s">
        <v>81</v>
      </c>
      <c r="DD289" t="s">
        <v>81</v>
      </c>
      <c r="DE289">
        <v>1</v>
      </c>
      <c r="DF289">
        <v>3</v>
      </c>
      <c r="DG289">
        <v>2</v>
      </c>
      <c r="DH289">
        <v>1</v>
      </c>
      <c r="DI289" t="s">
        <v>81</v>
      </c>
      <c r="DJ289">
        <v>1</v>
      </c>
      <c r="DK289">
        <v>1</v>
      </c>
      <c r="DL289">
        <v>2</v>
      </c>
      <c r="DM289">
        <v>1</v>
      </c>
      <c r="DN289" t="s">
        <v>81</v>
      </c>
      <c r="DO289" t="s">
        <v>81</v>
      </c>
      <c r="DP289" t="s">
        <v>81</v>
      </c>
      <c r="DQ289" t="s">
        <v>81</v>
      </c>
      <c r="DR289" t="s">
        <v>81</v>
      </c>
      <c r="DS289" t="s">
        <v>81</v>
      </c>
      <c r="DT289" t="s">
        <v>81</v>
      </c>
      <c r="DU289" t="s">
        <v>81</v>
      </c>
      <c r="DV289" t="s">
        <v>81</v>
      </c>
      <c r="DW289" t="s">
        <v>81</v>
      </c>
      <c r="DX289" t="s">
        <v>81</v>
      </c>
      <c r="DY289" t="s">
        <v>81</v>
      </c>
      <c r="DZ289">
        <v>1</v>
      </c>
      <c r="EA289" t="s">
        <v>81</v>
      </c>
      <c r="EB289">
        <v>1</v>
      </c>
      <c r="EC289" t="s">
        <v>81</v>
      </c>
      <c r="ED289" t="s">
        <v>81</v>
      </c>
      <c r="EE289" t="s">
        <v>81</v>
      </c>
      <c r="EF289" t="s">
        <v>81</v>
      </c>
      <c r="EG289" t="s">
        <v>81</v>
      </c>
      <c r="EH289" t="s">
        <v>81</v>
      </c>
      <c r="EI289" t="s">
        <v>81</v>
      </c>
      <c r="EJ289" t="s">
        <v>81</v>
      </c>
      <c r="EK289" t="s">
        <v>81</v>
      </c>
      <c r="EL289" t="s">
        <v>81</v>
      </c>
      <c r="EM289" t="s">
        <v>81</v>
      </c>
      <c r="EN289" t="s">
        <v>81</v>
      </c>
      <c r="EO289" t="s">
        <v>81</v>
      </c>
      <c r="EP289">
        <v>3</v>
      </c>
      <c r="EQ289">
        <v>1</v>
      </c>
      <c r="ER289" t="s">
        <v>81</v>
      </c>
      <c r="ES289" t="s">
        <v>81</v>
      </c>
      <c r="ET289">
        <v>1</v>
      </c>
      <c r="EU289" t="s">
        <v>81</v>
      </c>
      <c r="EV289">
        <v>1</v>
      </c>
      <c r="EW289" t="s">
        <v>81</v>
      </c>
      <c r="EX289" t="s">
        <v>81</v>
      </c>
      <c r="EY289" t="s">
        <v>81</v>
      </c>
      <c r="EZ289">
        <v>2</v>
      </c>
      <c r="FA289">
        <v>2</v>
      </c>
      <c r="FB289" t="s">
        <v>81</v>
      </c>
      <c r="FC289" t="s">
        <v>81</v>
      </c>
      <c r="FD289" t="s">
        <v>81</v>
      </c>
      <c r="FE289" t="s">
        <v>81</v>
      </c>
      <c r="FF289" t="s">
        <v>81</v>
      </c>
      <c r="FG289">
        <v>1</v>
      </c>
      <c r="FH289" t="s">
        <v>81</v>
      </c>
      <c r="FI289">
        <v>3</v>
      </c>
      <c r="FJ289">
        <v>4</v>
      </c>
      <c r="FK289">
        <v>1</v>
      </c>
      <c r="FL289" t="s">
        <v>81</v>
      </c>
      <c r="FM289" t="s">
        <v>81</v>
      </c>
      <c r="FN289" t="s">
        <v>81</v>
      </c>
      <c r="FO289">
        <v>3</v>
      </c>
      <c r="FP289">
        <v>2</v>
      </c>
      <c r="FQ289" t="s">
        <v>81</v>
      </c>
      <c r="FR289" t="s">
        <v>81</v>
      </c>
      <c r="FS289" t="s">
        <v>81</v>
      </c>
      <c r="FT289" t="s">
        <v>81</v>
      </c>
      <c r="FU289" t="s">
        <v>81</v>
      </c>
      <c r="FV289" t="s">
        <v>81</v>
      </c>
      <c r="FW289" t="s">
        <v>81</v>
      </c>
      <c r="FX289" t="s">
        <v>81</v>
      </c>
      <c r="FY289" t="s">
        <v>81</v>
      </c>
      <c r="FZ289" t="s">
        <v>81</v>
      </c>
      <c r="GA289" t="s">
        <v>81</v>
      </c>
      <c r="GB289" t="s">
        <v>81</v>
      </c>
      <c r="GC289">
        <v>1</v>
      </c>
      <c r="GD289" t="s">
        <v>81</v>
      </c>
      <c r="GE289">
        <v>1</v>
      </c>
      <c r="GF289" t="s">
        <v>81</v>
      </c>
      <c r="GG289" t="s">
        <v>81</v>
      </c>
      <c r="GH289" t="s">
        <v>81</v>
      </c>
      <c r="GI289" t="s">
        <v>81</v>
      </c>
      <c r="GJ289" t="s">
        <v>81</v>
      </c>
      <c r="GK289" t="s">
        <v>81</v>
      </c>
      <c r="GL289" t="s">
        <v>81</v>
      </c>
      <c r="GM289" t="s">
        <v>81</v>
      </c>
      <c r="GN289" t="s">
        <v>81</v>
      </c>
      <c r="GO289" t="s">
        <v>81</v>
      </c>
      <c r="GP289" t="s">
        <v>81</v>
      </c>
      <c r="GQ289" t="s">
        <v>81</v>
      </c>
      <c r="GR289" t="s">
        <v>81</v>
      </c>
      <c r="GS289">
        <v>3</v>
      </c>
      <c r="GT289">
        <v>1</v>
      </c>
      <c r="GU289" t="s">
        <v>81</v>
      </c>
      <c r="GV289">
        <v>1</v>
      </c>
      <c r="GW289" t="s">
        <v>81</v>
      </c>
      <c r="GX289" t="s">
        <v>81</v>
      </c>
      <c r="GY289">
        <v>1</v>
      </c>
      <c r="GZ289" t="s">
        <v>81</v>
      </c>
      <c r="HA289">
        <v>1</v>
      </c>
      <c r="HB289">
        <v>1</v>
      </c>
      <c r="HC289">
        <v>2</v>
      </c>
      <c r="HD289">
        <v>1</v>
      </c>
      <c r="HE289" t="s">
        <v>81</v>
      </c>
      <c r="HF289" t="s">
        <v>81</v>
      </c>
      <c r="HG289" t="s">
        <v>81</v>
      </c>
      <c r="HH289" t="s">
        <v>81</v>
      </c>
      <c r="HI289" t="s">
        <v>81</v>
      </c>
      <c r="HJ289" t="s">
        <v>81</v>
      </c>
      <c r="HK289" t="s">
        <v>81</v>
      </c>
      <c r="HL289">
        <v>3</v>
      </c>
      <c r="HM289" t="s">
        <v>81</v>
      </c>
      <c r="HN289">
        <v>1</v>
      </c>
      <c r="HO289" t="s">
        <v>81</v>
      </c>
      <c r="HP289" t="s">
        <v>81</v>
      </c>
      <c r="HQ289">
        <v>1</v>
      </c>
      <c r="HR289">
        <v>2</v>
      </c>
      <c r="HS289">
        <v>1</v>
      </c>
      <c r="HT289" t="s">
        <v>81</v>
      </c>
      <c r="HU289" t="s">
        <v>81</v>
      </c>
      <c r="HV289" t="s">
        <v>81</v>
      </c>
      <c r="HW289" t="s">
        <v>81</v>
      </c>
      <c r="HX289" t="s">
        <v>81</v>
      </c>
      <c r="HY289" t="s">
        <v>81</v>
      </c>
      <c r="HZ289" t="s">
        <v>81</v>
      </c>
      <c r="IA289" t="s">
        <v>81</v>
      </c>
      <c r="IB289" t="s">
        <v>81</v>
      </c>
      <c r="IC289" t="s">
        <v>81</v>
      </c>
      <c r="ID289" t="s">
        <v>81</v>
      </c>
      <c r="IE289" t="s">
        <v>81</v>
      </c>
      <c r="IF289" t="s">
        <v>81</v>
      </c>
      <c r="IG289" t="s">
        <v>81</v>
      </c>
      <c r="IH289" t="s">
        <v>81</v>
      </c>
      <c r="II289" t="s">
        <v>81</v>
      </c>
      <c r="IJ289" t="s">
        <v>81</v>
      </c>
      <c r="IK289" t="s">
        <v>81</v>
      </c>
      <c r="IL289" t="s">
        <v>81</v>
      </c>
      <c r="IM289" t="s">
        <v>81</v>
      </c>
      <c r="IN289" t="s">
        <v>81</v>
      </c>
      <c r="IO289" t="s">
        <v>81</v>
      </c>
      <c r="IP289" t="s">
        <v>81</v>
      </c>
      <c r="IQ289" t="s">
        <v>81</v>
      </c>
      <c r="IR289" t="s">
        <v>81</v>
      </c>
      <c r="IS289" t="s">
        <v>81</v>
      </c>
      <c r="IT289" t="s">
        <v>81</v>
      </c>
      <c r="IU289" t="s">
        <v>81</v>
      </c>
      <c r="IV289" t="s">
        <v>81</v>
      </c>
      <c r="IW289" t="s">
        <v>81</v>
      </c>
      <c r="IX289" t="s">
        <v>81</v>
      </c>
      <c r="IY289" t="s">
        <v>81</v>
      </c>
      <c r="IZ289" t="s">
        <v>81</v>
      </c>
      <c r="JA289" t="s">
        <v>81</v>
      </c>
      <c r="JB289" t="s">
        <v>81</v>
      </c>
      <c r="JC289" t="s">
        <v>81</v>
      </c>
      <c r="JD289" t="s">
        <v>81</v>
      </c>
      <c r="JE289" t="s">
        <v>81</v>
      </c>
      <c r="JF289" t="s">
        <v>81</v>
      </c>
      <c r="JG289" t="s">
        <v>81</v>
      </c>
      <c r="JH289" t="s">
        <v>81</v>
      </c>
      <c r="JI289" t="s">
        <v>81</v>
      </c>
      <c r="JJ289" t="s">
        <v>81</v>
      </c>
      <c r="JK289" t="s">
        <v>81</v>
      </c>
      <c r="JL289" t="s">
        <v>81</v>
      </c>
      <c r="JM289" t="s">
        <v>81</v>
      </c>
      <c r="JN289" t="s">
        <v>81</v>
      </c>
      <c r="JO289" t="s">
        <v>81</v>
      </c>
      <c r="JP289" t="s">
        <v>81</v>
      </c>
      <c r="JQ289" t="s">
        <v>81</v>
      </c>
      <c r="JR289" t="s">
        <v>81</v>
      </c>
      <c r="JS289" t="s">
        <v>81</v>
      </c>
      <c r="JT289" t="s">
        <v>81</v>
      </c>
      <c r="JU289" t="s">
        <v>81</v>
      </c>
      <c r="JV289" t="s">
        <v>81</v>
      </c>
      <c r="JW289" t="s">
        <v>81</v>
      </c>
      <c r="JX289" t="s">
        <v>81</v>
      </c>
      <c r="JY289" t="s">
        <v>81</v>
      </c>
      <c r="JZ289" t="s">
        <v>81</v>
      </c>
      <c r="KA289" t="s">
        <v>81</v>
      </c>
      <c r="KB289" t="s">
        <v>81</v>
      </c>
      <c r="KC289" t="s">
        <v>81</v>
      </c>
      <c r="KD289" t="s">
        <v>81</v>
      </c>
      <c r="KE289" t="s">
        <v>81</v>
      </c>
      <c r="KF289" t="s">
        <v>81</v>
      </c>
      <c r="KG289" t="s">
        <v>81</v>
      </c>
      <c r="KH289" t="s">
        <v>81</v>
      </c>
      <c r="KI289" t="s">
        <v>81</v>
      </c>
      <c r="KJ289" t="s">
        <v>81</v>
      </c>
      <c r="KK289" t="s">
        <v>81</v>
      </c>
      <c r="KL289" t="s">
        <v>81</v>
      </c>
      <c r="KM289" t="s">
        <v>81</v>
      </c>
      <c r="KN289" t="s">
        <v>81</v>
      </c>
      <c r="KO289" t="s">
        <v>81</v>
      </c>
      <c r="KP289" t="s">
        <v>81</v>
      </c>
      <c r="KQ289" t="s">
        <v>81</v>
      </c>
      <c r="KR289" t="s">
        <v>81</v>
      </c>
      <c r="KS289" t="s">
        <v>81</v>
      </c>
      <c r="KT289" t="s">
        <v>81</v>
      </c>
      <c r="KU289" t="s">
        <v>81</v>
      </c>
      <c r="KV289" t="s">
        <v>81</v>
      </c>
      <c r="KW289" t="s">
        <v>81</v>
      </c>
      <c r="KX289" t="s">
        <v>81</v>
      </c>
      <c r="KY289" t="s">
        <v>81</v>
      </c>
      <c r="KZ289" t="s">
        <v>81</v>
      </c>
      <c r="LA289" t="s">
        <v>81</v>
      </c>
      <c r="LB289" t="s">
        <v>81</v>
      </c>
      <c r="LC289" t="s">
        <v>81</v>
      </c>
      <c r="LD289" t="s">
        <v>81</v>
      </c>
      <c r="LE289" t="s">
        <v>81</v>
      </c>
      <c r="LF289" t="s">
        <v>81</v>
      </c>
      <c r="LG289" t="s">
        <v>81</v>
      </c>
      <c r="LH289" t="s">
        <v>81</v>
      </c>
      <c r="LI289" t="s">
        <v>81</v>
      </c>
      <c r="LJ289" t="s">
        <v>81</v>
      </c>
      <c r="LK289" t="s">
        <v>81</v>
      </c>
      <c r="LL289" t="s">
        <v>81</v>
      </c>
      <c r="LM289" t="s">
        <v>81</v>
      </c>
      <c r="LN289" t="s">
        <v>81</v>
      </c>
      <c r="LO289" t="s">
        <v>81</v>
      </c>
      <c r="LP289" t="s">
        <v>81</v>
      </c>
      <c r="LQ289" t="s">
        <v>81</v>
      </c>
      <c r="LR289" t="s">
        <v>81</v>
      </c>
      <c r="LS289" t="s">
        <v>81</v>
      </c>
      <c r="LT289" t="s">
        <v>81</v>
      </c>
      <c r="LU289" t="s">
        <v>81</v>
      </c>
      <c r="LV289" t="s">
        <v>81</v>
      </c>
      <c r="LW289" t="s">
        <v>81</v>
      </c>
      <c r="LX289" t="s">
        <v>81</v>
      </c>
      <c r="LY289" t="s">
        <v>81</v>
      </c>
      <c r="LZ289" t="s">
        <v>81</v>
      </c>
      <c r="MA289" t="s">
        <v>81</v>
      </c>
      <c r="MB289" t="s">
        <v>81</v>
      </c>
      <c r="MC289" t="s">
        <v>81</v>
      </c>
      <c r="MD289" t="s">
        <v>81</v>
      </c>
      <c r="ME289" t="s">
        <v>81</v>
      </c>
      <c r="MF289" t="s">
        <v>81</v>
      </c>
      <c r="MG289" t="s">
        <v>81</v>
      </c>
      <c r="MH289" t="s">
        <v>81</v>
      </c>
      <c r="MI289" t="s">
        <v>81</v>
      </c>
      <c r="MJ289" t="s">
        <v>81</v>
      </c>
      <c r="MK289" t="s">
        <v>81</v>
      </c>
      <c r="ML289" t="s">
        <v>81</v>
      </c>
      <c r="MM289" t="s">
        <v>81</v>
      </c>
      <c r="MN289" t="s">
        <v>81</v>
      </c>
      <c r="MO289" t="s">
        <v>81</v>
      </c>
      <c r="MP289" t="s">
        <v>81</v>
      </c>
      <c r="MQ289" t="s">
        <v>81</v>
      </c>
      <c r="MR289" t="s">
        <v>81</v>
      </c>
      <c r="MS289" t="s">
        <v>81</v>
      </c>
      <c r="MT289" t="s">
        <v>81</v>
      </c>
      <c r="MU289" t="s">
        <v>81</v>
      </c>
      <c r="MV289" t="s">
        <v>81</v>
      </c>
      <c r="MW289" t="s">
        <v>81</v>
      </c>
      <c r="MX289" t="s">
        <v>81</v>
      </c>
      <c r="MY289" t="s">
        <v>81</v>
      </c>
      <c r="MZ289" t="s">
        <v>81</v>
      </c>
      <c r="NA289" t="s">
        <v>81</v>
      </c>
      <c r="NB289" t="s">
        <v>81</v>
      </c>
      <c r="NC289" t="s">
        <v>81</v>
      </c>
      <c r="ND289" t="s">
        <v>81</v>
      </c>
      <c r="NE289" t="s">
        <v>81</v>
      </c>
      <c r="NF289" t="s">
        <v>81</v>
      </c>
      <c r="NG289" t="s">
        <v>81</v>
      </c>
      <c r="NH289" t="s">
        <v>81</v>
      </c>
      <c r="NI289" t="s">
        <v>81</v>
      </c>
      <c r="NJ289" t="s">
        <v>81</v>
      </c>
      <c r="NK289" t="s">
        <v>81</v>
      </c>
      <c r="NL289" t="s">
        <v>81</v>
      </c>
      <c r="NM289" t="s">
        <v>81</v>
      </c>
      <c r="NN289" t="s">
        <v>81</v>
      </c>
      <c r="NO289" t="s">
        <v>81</v>
      </c>
      <c r="NP289" t="s">
        <v>81</v>
      </c>
      <c r="NQ289" t="s">
        <v>81</v>
      </c>
      <c r="NR289" t="s">
        <v>81</v>
      </c>
      <c r="NS289" t="s">
        <v>81</v>
      </c>
      <c r="NT289" t="s">
        <v>81</v>
      </c>
      <c r="NU289" t="s">
        <v>81</v>
      </c>
      <c r="NV289" t="s">
        <v>81</v>
      </c>
      <c r="NW289" t="s">
        <v>81</v>
      </c>
      <c r="NX289" t="s">
        <v>81</v>
      </c>
      <c r="NY289" t="s">
        <v>81</v>
      </c>
      <c r="NZ289" t="s">
        <v>81</v>
      </c>
      <c r="OA289" t="s">
        <v>81</v>
      </c>
      <c r="OB289" t="s">
        <v>81</v>
      </c>
      <c r="OC289" t="s">
        <v>81</v>
      </c>
      <c r="OD289" t="s">
        <v>81</v>
      </c>
      <c r="OE289" t="s">
        <v>81</v>
      </c>
      <c r="OF289" t="s">
        <v>81</v>
      </c>
      <c r="OG289" t="s">
        <v>81</v>
      </c>
      <c r="OH289" t="s">
        <v>81</v>
      </c>
      <c r="OI289" t="s">
        <v>81</v>
      </c>
      <c r="OJ289" t="s">
        <v>81</v>
      </c>
      <c r="OK289" t="s">
        <v>81</v>
      </c>
      <c r="OL289" t="s">
        <v>81</v>
      </c>
      <c r="OM289">
        <v>0</v>
      </c>
      <c r="ON289" t="s">
        <v>81</v>
      </c>
      <c r="OO289" t="s">
        <v>81</v>
      </c>
      <c r="OP289">
        <v>1</v>
      </c>
      <c r="OQ289">
        <v>1</v>
      </c>
      <c r="OR289">
        <v>1</v>
      </c>
      <c r="OS289">
        <v>1</v>
      </c>
      <c r="OT289">
        <v>2</v>
      </c>
      <c r="OU289">
        <v>1</v>
      </c>
      <c r="OV289" t="s">
        <v>81</v>
      </c>
      <c r="OW289" t="s">
        <v>81</v>
      </c>
      <c r="OX289" t="s">
        <v>81</v>
      </c>
      <c r="OY289" t="s">
        <v>81</v>
      </c>
      <c r="OZ289" t="s">
        <v>81</v>
      </c>
      <c r="PA289" t="s">
        <v>81</v>
      </c>
      <c r="PB289" t="s">
        <v>81</v>
      </c>
      <c r="PC289" t="s">
        <v>81</v>
      </c>
      <c r="PD289" t="s">
        <v>81</v>
      </c>
    </row>
    <row r="290" spans="1:420" x14ac:dyDescent="0.35">
      <c r="A290" s="20">
        <v>4011017</v>
      </c>
      <c r="B290" s="20">
        <v>4</v>
      </c>
      <c r="C290" s="20">
        <v>1</v>
      </c>
      <c r="D290" s="20">
        <v>10</v>
      </c>
      <c r="E290" s="20" t="s">
        <v>801</v>
      </c>
      <c r="F290" s="20">
        <v>4</v>
      </c>
      <c r="G290" s="20">
        <v>2</v>
      </c>
      <c r="H290" s="20">
        <v>2</v>
      </c>
      <c r="I290" s="20">
        <v>12.5</v>
      </c>
      <c r="J290" t="s">
        <v>81</v>
      </c>
      <c r="K290" s="20">
        <v>0.5</v>
      </c>
      <c r="L290" s="20">
        <v>25000</v>
      </c>
      <c r="M290" s="20">
        <v>7</v>
      </c>
      <c r="N290" s="20">
        <v>2</v>
      </c>
      <c r="O290" s="20">
        <v>2</v>
      </c>
      <c r="P290" s="20">
        <v>500</v>
      </c>
      <c r="Q290" t="s">
        <v>81</v>
      </c>
      <c r="R290" t="s">
        <v>81</v>
      </c>
      <c r="S290" s="20">
        <v>1200</v>
      </c>
      <c r="T290" s="20">
        <v>3</v>
      </c>
      <c r="U290" s="20">
        <v>1</v>
      </c>
      <c r="V290" s="20">
        <v>1</v>
      </c>
      <c r="W290" s="20">
        <v>7</v>
      </c>
      <c r="X290" t="s">
        <v>81</v>
      </c>
      <c r="Y290" s="20">
        <v>0.5</v>
      </c>
      <c r="Z290" s="20">
        <v>46000</v>
      </c>
      <c r="AA290" s="20">
        <v>6</v>
      </c>
      <c r="AB290" s="20">
        <v>2</v>
      </c>
      <c r="AC290" s="20">
        <v>2</v>
      </c>
      <c r="AD290" s="20">
        <v>350</v>
      </c>
      <c r="AE290" s="20">
        <v>5</v>
      </c>
      <c r="AF290" s="20">
        <v>0.5</v>
      </c>
      <c r="AG290" s="20">
        <v>6700</v>
      </c>
      <c r="AH290" s="20">
        <v>13</v>
      </c>
      <c r="AI290" s="20">
        <v>1</v>
      </c>
      <c r="AJ290" s="20">
        <v>1</v>
      </c>
      <c r="AK290" s="20">
        <v>25</v>
      </c>
      <c r="AL290" s="20">
        <v>5</v>
      </c>
      <c r="AM290" s="20">
        <v>0.5</v>
      </c>
      <c r="AN290" s="20">
        <v>650</v>
      </c>
      <c r="AO290" t="s">
        <v>81</v>
      </c>
      <c r="AP290" t="s">
        <v>81</v>
      </c>
      <c r="AQ290" t="s">
        <v>81</v>
      </c>
      <c r="AR290" t="s">
        <v>81</v>
      </c>
      <c r="AS290" t="s">
        <v>81</v>
      </c>
      <c r="AT290" t="s">
        <v>81</v>
      </c>
      <c r="AU290" t="s">
        <v>81</v>
      </c>
      <c r="AV290">
        <v>5</v>
      </c>
      <c r="AW290" t="s">
        <v>81</v>
      </c>
      <c r="AX290">
        <v>70000</v>
      </c>
      <c r="AY290" t="s">
        <v>81</v>
      </c>
      <c r="AZ290" t="s">
        <v>81</v>
      </c>
      <c r="BA290">
        <v>40000</v>
      </c>
      <c r="BB290">
        <v>75000</v>
      </c>
      <c r="BC290">
        <v>20000</v>
      </c>
      <c r="BD290" t="s">
        <v>81</v>
      </c>
      <c r="BE290" t="s">
        <v>81</v>
      </c>
      <c r="BF290">
        <v>76000</v>
      </c>
      <c r="BG290" t="s">
        <v>81</v>
      </c>
      <c r="BH290" t="s">
        <v>81</v>
      </c>
      <c r="BI290" t="s">
        <v>81</v>
      </c>
      <c r="BJ290">
        <v>70000</v>
      </c>
      <c r="BK290" t="s">
        <v>81</v>
      </c>
      <c r="BL290" t="s">
        <v>81</v>
      </c>
      <c r="BM290" t="s">
        <v>81</v>
      </c>
      <c r="BN290">
        <v>75000</v>
      </c>
      <c r="BO290" t="s">
        <v>81</v>
      </c>
      <c r="BP290" t="s">
        <v>81</v>
      </c>
      <c r="BQ290" t="s">
        <v>81</v>
      </c>
      <c r="BR290" t="s">
        <v>81</v>
      </c>
      <c r="BS290" t="s">
        <v>81</v>
      </c>
      <c r="BT290" t="s">
        <v>81</v>
      </c>
      <c r="BU290">
        <v>2</v>
      </c>
      <c r="BV290" t="s">
        <v>81</v>
      </c>
      <c r="BW290" t="s">
        <v>81</v>
      </c>
      <c r="BX290" t="s">
        <v>81</v>
      </c>
      <c r="BY290">
        <v>1</v>
      </c>
      <c r="BZ290" t="s">
        <v>81</v>
      </c>
      <c r="CA290" t="s">
        <v>81</v>
      </c>
      <c r="CB290" t="s">
        <v>81</v>
      </c>
      <c r="CC290" t="s">
        <v>81</v>
      </c>
      <c r="CD290" t="s">
        <v>81</v>
      </c>
      <c r="CE290" t="s">
        <v>81</v>
      </c>
      <c r="CF290" t="s">
        <v>81</v>
      </c>
      <c r="CG290" t="s">
        <v>81</v>
      </c>
      <c r="CH290" t="s">
        <v>81</v>
      </c>
      <c r="CI290" t="s">
        <v>81</v>
      </c>
      <c r="CJ290">
        <v>2</v>
      </c>
      <c r="CK290">
        <v>1</v>
      </c>
      <c r="CL290" t="s">
        <v>81</v>
      </c>
      <c r="CM290" t="s">
        <v>81</v>
      </c>
      <c r="CN290">
        <v>1</v>
      </c>
      <c r="CO290">
        <v>2</v>
      </c>
      <c r="CP290">
        <v>1</v>
      </c>
      <c r="CQ290" t="s">
        <v>81</v>
      </c>
      <c r="CR290" t="s">
        <v>81</v>
      </c>
      <c r="CS290">
        <v>1</v>
      </c>
      <c r="CT290">
        <v>2</v>
      </c>
      <c r="CU290">
        <v>1</v>
      </c>
      <c r="CV290">
        <v>5</v>
      </c>
      <c r="CW290">
        <v>5</v>
      </c>
      <c r="CX290">
        <v>1</v>
      </c>
      <c r="CY290" t="s">
        <v>81</v>
      </c>
      <c r="CZ290" t="s">
        <v>81</v>
      </c>
      <c r="DA290" t="s">
        <v>81</v>
      </c>
      <c r="DB290" t="s">
        <v>81</v>
      </c>
      <c r="DC290" t="s">
        <v>81</v>
      </c>
      <c r="DD290">
        <v>2</v>
      </c>
      <c r="DE290">
        <v>1</v>
      </c>
      <c r="DF290" t="s">
        <v>81</v>
      </c>
      <c r="DG290">
        <v>2</v>
      </c>
      <c r="DH290">
        <v>1</v>
      </c>
      <c r="DI290">
        <v>2</v>
      </c>
      <c r="DJ290">
        <v>1</v>
      </c>
      <c r="DK290" t="s">
        <v>81</v>
      </c>
      <c r="DL290" t="s">
        <v>81</v>
      </c>
      <c r="DM290">
        <v>3</v>
      </c>
      <c r="DN290">
        <v>2</v>
      </c>
      <c r="DO290">
        <v>1</v>
      </c>
      <c r="DP290" t="s">
        <v>81</v>
      </c>
      <c r="DQ290">
        <v>2</v>
      </c>
      <c r="DR290">
        <v>1</v>
      </c>
      <c r="DS290" t="s">
        <v>81</v>
      </c>
      <c r="DT290" t="s">
        <v>81</v>
      </c>
      <c r="DU290" t="s">
        <v>81</v>
      </c>
      <c r="DV290" t="s">
        <v>81</v>
      </c>
      <c r="DW290" t="s">
        <v>81</v>
      </c>
      <c r="DX290">
        <v>2</v>
      </c>
      <c r="DY290" t="s">
        <v>81</v>
      </c>
      <c r="DZ290" t="s">
        <v>81</v>
      </c>
      <c r="EA290" t="s">
        <v>81</v>
      </c>
      <c r="EB290">
        <v>2</v>
      </c>
      <c r="EC290" t="s">
        <v>81</v>
      </c>
      <c r="ED290" t="s">
        <v>81</v>
      </c>
      <c r="EE290" t="s">
        <v>81</v>
      </c>
      <c r="EF290" t="s">
        <v>81</v>
      </c>
      <c r="EG290" t="s">
        <v>81</v>
      </c>
      <c r="EH290" t="s">
        <v>81</v>
      </c>
      <c r="EI290" t="s">
        <v>81</v>
      </c>
      <c r="EJ290" t="s">
        <v>81</v>
      </c>
      <c r="EK290" t="s">
        <v>81</v>
      </c>
      <c r="EL290" t="s">
        <v>81</v>
      </c>
      <c r="EM290">
        <v>2</v>
      </c>
      <c r="EN290">
        <v>1</v>
      </c>
      <c r="EO290">
        <v>4</v>
      </c>
      <c r="EP290">
        <v>3</v>
      </c>
      <c r="EQ290">
        <v>1</v>
      </c>
      <c r="ER290">
        <v>2</v>
      </c>
      <c r="ES290" t="s">
        <v>81</v>
      </c>
      <c r="ET290" t="s">
        <v>81</v>
      </c>
      <c r="EU290" t="s">
        <v>81</v>
      </c>
      <c r="EV290">
        <v>1</v>
      </c>
      <c r="EW290">
        <v>2</v>
      </c>
      <c r="EX290">
        <v>1</v>
      </c>
      <c r="EY290">
        <v>5</v>
      </c>
      <c r="EZ290">
        <v>5</v>
      </c>
      <c r="FA290">
        <v>1</v>
      </c>
      <c r="FB290" t="s">
        <v>81</v>
      </c>
      <c r="FC290" t="s">
        <v>81</v>
      </c>
      <c r="FD290" t="s">
        <v>81</v>
      </c>
      <c r="FE290" t="s">
        <v>81</v>
      </c>
      <c r="FF290" t="s">
        <v>81</v>
      </c>
      <c r="FG290" t="s">
        <v>81</v>
      </c>
      <c r="FH290">
        <v>1</v>
      </c>
      <c r="FI290">
        <v>5</v>
      </c>
      <c r="FJ290">
        <v>5</v>
      </c>
      <c r="FK290">
        <v>1</v>
      </c>
      <c r="FL290" t="s">
        <v>81</v>
      </c>
      <c r="FM290" t="s">
        <v>81</v>
      </c>
      <c r="FN290" t="s">
        <v>81</v>
      </c>
      <c r="FO290" t="s">
        <v>81</v>
      </c>
      <c r="FP290" t="s">
        <v>81</v>
      </c>
      <c r="FQ290" t="s">
        <v>81</v>
      </c>
      <c r="FR290">
        <v>1</v>
      </c>
      <c r="FS290">
        <v>5</v>
      </c>
      <c r="FT290">
        <v>5</v>
      </c>
      <c r="FU290">
        <v>1</v>
      </c>
      <c r="FV290" t="s">
        <v>81</v>
      </c>
      <c r="FW290" t="s">
        <v>81</v>
      </c>
      <c r="FX290" t="s">
        <v>81</v>
      </c>
      <c r="FY290" t="s">
        <v>81</v>
      </c>
      <c r="FZ290" t="s">
        <v>81</v>
      </c>
      <c r="GA290">
        <v>2</v>
      </c>
      <c r="GB290" t="s">
        <v>81</v>
      </c>
      <c r="GC290" t="s">
        <v>81</v>
      </c>
      <c r="GD290" t="s">
        <v>81</v>
      </c>
      <c r="GE290">
        <v>1</v>
      </c>
      <c r="GF290" t="s">
        <v>81</v>
      </c>
      <c r="GG290" t="s">
        <v>81</v>
      </c>
      <c r="GH290" t="s">
        <v>81</v>
      </c>
      <c r="GI290" t="s">
        <v>81</v>
      </c>
      <c r="GJ290" t="s">
        <v>81</v>
      </c>
      <c r="GK290" t="s">
        <v>81</v>
      </c>
      <c r="GL290" t="s">
        <v>81</v>
      </c>
      <c r="GM290" t="s">
        <v>81</v>
      </c>
      <c r="GN290" t="s">
        <v>81</v>
      </c>
      <c r="GO290" t="s">
        <v>81</v>
      </c>
      <c r="GP290">
        <v>1</v>
      </c>
      <c r="GQ290">
        <v>1</v>
      </c>
      <c r="GR290">
        <v>1</v>
      </c>
      <c r="GS290">
        <v>1</v>
      </c>
      <c r="GT290">
        <v>1</v>
      </c>
      <c r="GU290">
        <v>2</v>
      </c>
      <c r="GV290" t="s">
        <v>81</v>
      </c>
      <c r="GW290" t="s">
        <v>81</v>
      </c>
      <c r="GX290" t="s">
        <v>81</v>
      </c>
      <c r="GY290">
        <v>1</v>
      </c>
      <c r="GZ290">
        <v>1</v>
      </c>
      <c r="HA290" t="s">
        <v>81</v>
      </c>
      <c r="HB290" t="s">
        <v>81</v>
      </c>
      <c r="HC290" t="s">
        <v>81</v>
      </c>
      <c r="HD290">
        <v>2</v>
      </c>
      <c r="HE290" t="s">
        <v>81</v>
      </c>
      <c r="HF290" t="s">
        <v>81</v>
      </c>
      <c r="HG290" t="s">
        <v>81</v>
      </c>
      <c r="HH290" t="s">
        <v>81</v>
      </c>
      <c r="HI290" t="s">
        <v>81</v>
      </c>
      <c r="HJ290">
        <v>1</v>
      </c>
      <c r="HK290">
        <v>1</v>
      </c>
      <c r="HL290">
        <v>2</v>
      </c>
      <c r="HM290" t="s">
        <v>81</v>
      </c>
      <c r="HN290">
        <v>1</v>
      </c>
      <c r="HO290">
        <v>1</v>
      </c>
      <c r="HP290" t="s">
        <v>81</v>
      </c>
      <c r="HQ290">
        <v>3</v>
      </c>
      <c r="HR290" t="s">
        <v>81</v>
      </c>
      <c r="HS290">
        <v>1</v>
      </c>
      <c r="HT290">
        <v>1</v>
      </c>
      <c r="HU290">
        <v>2</v>
      </c>
      <c r="HV290">
        <v>1</v>
      </c>
      <c r="HW290" t="s">
        <v>81</v>
      </c>
      <c r="HX290">
        <v>1</v>
      </c>
      <c r="HY290" t="s">
        <v>81</v>
      </c>
      <c r="HZ290" t="s">
        <v>81</v>
      </c>
      <c r="IA290" t="s">
        <v>81</v>
      </c>
      <c r="IB290" t="s">
        <v>81</v>
      </c>
      <c r="IC290" t="s">
        <v>81</v>
      </c>
      <c r="ID290">
        <v>2</v>
      </c>
      <c r="IE290" t="s">
        <v>81</v>
      </c>
      <c r="IF290" t="s">
        <v>81</v>
      </c>
      <c r="IG290" t="s">
        <v>81</v>
      </c>
      <c r="IH290">
        <v>1</v>
      </c>
      <c r="II290" t="s">
        <v>81</v>
      </c>
      <c r="IJ290" t="s">
        <v>81</v>
      </c>
      <c r="IK290" t="s">
        <v>81</v>
      </c>
      <c r="IL290" t="s">
        <v>81</v>
      </c>
      <c r="IM290" t="s">
        <v>81</v>
      </c>
      <c r="IN290" t="s">
        <v>81</v>
      </c>
      <c r="IO290" t="s">
        <v>81</v>
      </c>
      <c r="IP290" t="s">
        <v>81</v>
      </c>
      <c r="IQ290" t="s">
        <v>81</v>
      </c>
      <c r="IR290" t="s">
        <v>81</v>
      </c>
      <c r="IS290">
        <v>2</v>
      </c>
      <c r="IT290">
        <v>1</v>
      </c>
      <c r="IU290">
        <v>2</v>
      </c>
      <c r="IV290">
        <v>1</v>
      </c>
      <c r="IW290">
        <v>1</v>
      </c>
      <c r="IX290">
        <v>2</v>
      </c>
      <c r="IY290">
        <v>1</v>
      </c>
      <c r="IZ290" t="s">
        <v>81</v>
      </c>
      <c r="JA290" t="s">
        <v>81</v>
      </c>
      <c r="JB290">
        <v>1</v>
      </c>
      <c r="JC290" t="s">
        <v>81</v>
      </c>
      <c r="JD290">
        <v>3</v>
      </c>
      <c r="JE290">
        <v>4</v>
      </c>
      <c r="JF290" t="s">
        <v>81</v>
      </c>
      <c r="JG290">
        <v>1</v>
      </c>
      <c r="JH290" t="s">
        <v>81</v>
      </c>
      <c r="JI290" t="s">
        <v>81</v>
      </c>
      <c r="JJ290" t="s">
        <v>81</v>
      </c>
      <c r="JK290" t="s">
        <v>81</v>
      </c>
      <c r="JL290" t="s">
        <v>81</v>
      </c>
      <c r="JM290" t="s">
        <v>81</v>
      </c>
      <c r="JN290" t="s">
        <v>81</v>
      </c>
      <c r="JO290">
        <v>2</v>
      </c>
      <c r="JP290">
        <v>2</v>
      </c>
      <c r="JQ290">
        <v>3</v>
      </c>
      <c r="JR290">
        <v>1</v>
      </c>
      <c r="JS290">
        <v>1</v>
      </c>
      <c r="JT290">
        <v>2</v>
      </c>
      <c r="JU290">
        <v>2</v>
      </c>
      <c r="JV290">
        <v>1</v>
      </c>
      <c r="JW290">
        <v>1</v>
      </c>
      <c r="JX290" t="s">
        <v>81</v>
      </c>
      <c r="JY290">
        <v>2</v>
      </c>
      <c r="JZ290">
        <v>2</v>
      </c>
      <c r="KA290">
        <v>1</v>
      </c>
      <c r="KB290" t="s">
        <v>81</v>
      </c>
      <c r="KC290" t="s">
        <v>81</v>
      </c>
      <c r="KD290" t="s">
        <v>81</v>
      </c>
      <c r="KE290" t="s">
        <v>81</v>
      </c>
      <c r="KF290" t="s">
        <v>81</v>
      </c>
      <c r="KG290">
        <v>2</v>
      </c>
      <c r="KH290" t="s">
        <v>81</v>
      </c>
      <c r="KI290" t="s">
        <v>81</v>
      </c>
      <c r="KJ290" t="s">
        <v>81</v>
      </c>
      <c r="KK290">
        <v>1</v>
      </c>
      <c r="KL290" t="s">
        <v>81</v>
      </c>
      <c r="KM290" t="s">
        <v>81</v>
      </c>
      <c r="KN290" t="s">
        <v>81</v>
      </c>
      <c r="KO290" t="s">
        <v>81</v>
      </c>
      <c r="KP290" t="s">
        <v>81</v>
      </c>
      <c r="KQ290" t="s">
        <v>81</v>
      </c>
      <c r="KR290" t="s">
        <v>81</v>
      </c>
      <c r="KS290" t="s">
        <v>81</v>
      </c>
      <c r="KT290" t="s">
        <v>81</v>
      </c>
      <c r="KU290" t="s">
        <v>81</v>
      </c>
      <c r="KV290">
        <v>2</v>
      </c>
      <c r="KW290">
        <v>1</v>
      </c>
      <c r="KX290" t="s">
        <v>81</v>
      </c>
      <c r="KY290">
        <v>2</v>
      </c>
      <c r="KZ290">
        <v>1</v>
      </c>
      <c r="LA290">
        <v>1</v>
      </c>
      <c r="LB290">
        <v>1</v>
      </c>
      <c r="LC290" t="s">
        <v>81</v>
      </c>
      <c r="LD290">
        <v>1</v>
      </c>
      <c r="LE290">
        <v>1</v>
      </c>
      <c r="LF290">
        <v>2</v>
      </c>
      <c r="LG290" t="s">
        <v>81</v>
      </c>
      <c r="LH290">
        <v>3</v>
      </c>
      <c r="LI290">
        <v>3</v>
      </c>
      <c r="LJ290">
        <v>1</v>
      </c>
      <c r="LK290" t="s">
        <v>81</v>
      </c>
      <c r="LL290" t="s">
        <v>81</v>
      </c>
      <c r="LM290" t="s">
        <v>81</v>
      </c>
      <c r="LN290" t="s">
        <v>81</v>
      </c>
      <c r="LO290" t="s">
        <v>81</v>
      </c>
      <c r="LP290">
        <v>1</v>
      </c>
      <c r="LQ290">
        <v>1</v>
      </c>
      <c r="LR290">
        <v>3</v>
      </c>
      <c r="LS290">
        <v>2</v>
      </c>
      <c r="LT290">
        <v>1</v>
      </c>
      <c r="LU290">
        <v>2</v>
      </c>
      <c r="LV290">
        <v>1</v>
      </c>
      <c r="LW290">
        <v>3</v>
      </c>
      <c r="LX290">
        <v>1</v>
      </c>
      <c r="LY290">
        <v>1</v>
      </c>
      <c r="LZ290">
        <v>2</v>
      </c>
      <c r="MA290">
        <v>1</v>
      </c>
      <c r="MB290">
        <v>2</v>
      </c>
      <c r="MC290">
        <v>1</v>
      </c>
      <c r="MD290">
        <v>1</v>
      </c>
      <c r="ME290" t="s">
        <v>81</v>
      </c>
      <c r="MF290" t="s">
        <v>81</v>
      </c>
      <c r="MG290" t="s">
        <v>81</v>
      </c>
      <c r="MH290" t="s">
        <v>81</v>
      </c>
      <c r="MI290" t="s">
        <v>81</v>
      </c>
      <c r="MJ290" t="s">
        <v>81</v>
      </c>
      <c r="MK290" t="s">
        <v>81</v>
      </c>
      <c r="ML290" t="s">
        <v>81</v>
      </c>
      <c r="MM290" t="s">
        <v>81</v>
      </c>
      <c r="MN290" t="s">
        <v>81</v>
      </c>
      <c r="MO290" t="s">
        <v>81</v>
      </c>
      <c r="MP290" t="s">
        <v>81</v>
      </c>
      <c r="MQ290" t="s">
        <v>81</v>
      </c>
      <c r="MR290" t="s">
        <v>81</v>
      </c>
      <c r="MS290" t="s">
        <v>81</v>
      </c>
      <c r="MT290" t="s">
        <v>81</v>
      </c>
      <c r="MU290" t="s">
        <v>81</v>
      </c>
      <c r="MV290" t="s">
        <v>81</v>
      </c>
      <c r="MW290" t="s">
        <v>81</v>
      </c>
      <c r="MX290" t="s">
        <v>81</v>
      </c>
      <c r="MY290" t="s">
        <v>81</v>
      </c>
      <c r="MZ290" t="s">
        <v>81</v>
      </c>
      <c r="NA290" t="s">
        <v>81</v>
      </c>
      <c r="NB290" t="s">
        <v>81</v>
      </c>
      <c r="NC290" t="s">
        <v>81</v>
      </c>
      <c r="ND290" t="s">
        <v>81</v>
      </c>
      <c r="NE290" t="s">
        <v>81</v>
      </c>
      <c r="NF290" t="s">
        <v>81</v>
      </c>
      <c r="NG290" t="s">
        <v>81</v>
      </c>
      <c r="NH290" t="s">
        <v>81</v>
      </c>
      <c r="NI290" t="s">
        <v>81</v>
      </c>
      <c r="NJ290" t="s">
        <v>81</v>
      </c>
      <c r="NK290" t="s">
        <v>81</v>
      </c>
      <c r="NL290" t="s">
        <v>81</v>
      </c>
      <c r="NM290" t="s">
        <v>81</v>
      </c>
      <c r="NN290" t="s">
        <v>81</v>
      </c>
      <c r="NO290" t="s">
        <v>81</v>
      </c>
      <c r="NP290" t="s">
        <v>81</v>
      </c>
      <c r="NQ290" t="s">
        <v>81</v>
      </c>
      <c r="NR290" t="s">
        <v>81</v>
      </c>
      <c r="NS290" t="s">
        <v>81</v>
      </c>
      <c r="NT290" t="s">
        <v>81</v>
      </c>
      <c r="NU290" t="s">
        <v>81</v>
      </c>
      <c r="NV290" t="s">
        <v>81</v>
      </c>
      <c r="NW290" t="s">
        <v>81</v>
      </c>
      <c r="NX290" t="s">
        <v>81</v>
      </c>
      <c r="NY290" t="s">
        <v>81</v>
      </c>
      <c r="NZ290" t="s">
        <v>81</v>
      </c>
      <c r="OA290" t="s">
        <v>81</v>
      </c>
      <c r="OB290" t="s">
        <v>81</v>
      </c>
      <c r="OC290" t="s">
        <v>81</v>
      </c>
      <c r="OD290" t="s">
        <v>81</v>
      </c>
      <c r="OE290" t="s">
        <v>81</v>
      </c>
      <c r="OF290" t="s">
        <v>81</v>
      </c>
      <c r="OG290" t="s">
        <v>81</v>
      </c>
      <c r="OH290" t="s">
        <v>81</v>
      </c>
      <c r="OI290" t="s">
        <v>81</v>
      </c>
      <c r="OJ290" t="s">
        <v>81</v>
      </c>
      <c r="OK290" t="s">
        <v>81</v>
      </c>
      <c r="OL290" t="s">
        <v>81</v>
      </c>
      <c r="OM290">
        <v>0</v>
      </c>
      <c r="ON290" t="s">
        <v>81</v>
      </c>
      <c r="OO290" t="s">
        <v>81</v>
      </c>
      <c r="OP290">
        <v>1</v>
      </c>
      <c r="OQ290">
        <v>1</v>
      </c>
      <c r="OR290">
        <v>11</v>
      </c>
      <c r="OS290">
        <v>0</v>
      </c>
      <c r="OT290" t="s">
        <v>81</v>
      </c>
      <c r="OU290" t="s">
        <v>81</v>
      </c>
      <c r="OV290">
        <v>1</v>
      </c>
      <c r="OW290">
        <v>2</v>
      </c>
      <c r="OX290">
        <v>1</v>
      </c>
      <c r="OY290">
        <v>1</v>
      </c>
      <c r="OZ290">
        <v>2</v>
      </c>
      <c r="PA290">
        <v>1</v>
      </c>
      <c r="PB290" t="s">
        <v>81</v>
      </c>
      <c r="PC290" t="s">
        <v>81</v>
      </c>
      <c r="PD290" t="s">
        <v>81</v>
      </c>
    </row>
    <row r="291" spans="1:420" x14ac:dyDescent="0.35">
      <c r="A291" s="108">
        <v>4011018</v>
      </c>
      <c r="B291" s="108">
        <v>4</v>
      </c>
      <c r="C291" s="108">
        <v>1</v>
      </c>
      <c r="D291" s="108">
        <v>10</v>
      </c>
      <c r="E291" s="108" t="s">
        <v>2562</v>
      </c>
      <c r="F291" s="20">
        <v>3</v>
      </c>
      <c r="G291" s="20">
        <v>1</v>
      </c>
      <c r="I291" s="20">
        <v>2</v>
      </c>
      <c r="J291" s="20">
        <v>2</v>
      </c>
      <c r="K291" s="20">
        <v>0.12</v>
      </c>
      <c r="L291" s="70" t="s">
        <v>81</v>
      </c>
      <c r="M291" s="20">
        <v>28</v>
      </c>
      <c r="N291" s="20">
        <v>1</v>
      </c>
      <c r="O291" s="20">
        <v>1</v>
      </c>
      <c r="P291" s="20">
        <v>2</v>
      </c>
      <c r="Q291" s="20">
        <v>2</v>
      </c>
      <c r="R291" t="s">
        <v>81</v>
      </c>
      <c r="S291" t="s">
        <v>81</v>
      </c>
      <c r="T291" s="20">
        <v>4</v>
      </c>
      <c r="U291" s="20">
        <v>1</v>
      </c>
      <c r="V291" t="s">
        <v>81</v>
      </c>
      <c r="W291" s="20">
        <v>4</v>
      </c>
      <c r="X291" t="s">
        <v>81</v>
      </c>
      <c r="Y291" s="20">
        <v>0.25</v>
      </c>
      <c r="Z291" s="20">
        <v>25000</v>
      </c>
      <c r="AA291" t="s">
        <v>81</v>
      </c>
      <c r="AB291" t="s">
        <v>81</v>
      </c>
      <c r="AC291" t="s">
        <v>81</v>
      </c>
      <c r="AD291" t="s">
        <v>81</v>
      </c>
      <c r="AE291" t="s">
        <v>81</v>
      </c>
      <c r="AF291" t="s">
        <v>81</v>
      </c>
      <c r="AG291" t="s">
        <v>81</v>
      </c>
      <c r="AH291" t="s">
        <v>81</v>
      </c>
      <c r="AI291" t="s">
        <v>81</v>
      </c>
      <c r="AJ291" t="s">
        <v>81</v>
      </c>
      <c r="AK291" t="s">
        <v>81</v>
      </c>
      <c r="AL291" t="s">
        <v>81</v>
      </c>
      <c r="AM291" t="s">
        <v>81</v>
      </c>
      <c r="AN291" t="s">
        <v>81</v>
      </c>
      <c r="AO291" t="s">
        <v>81</v>
      </c>
      <c r="AP291" t="s">
        <v>81</v>
      </c>
      <c r="AQ291" t="s">
        <v>81</v>
      </c>
      <c r="AR291" t="s">
        <v>81</v>
      </c>
      <c r="AS291" t="s">
        <v>81</v>
      </c>
      <c r="AT291" t="s">
        <v>81</v>
      </c>
      <c r="AU291" t="s">
        <v>81</v>
      </c>
      <c r="AV291">
        <v>3</v>
      </c>
      <c r="AW291" t="s">
        <v>81</v>
      </c>
      <c r="AX291">
        <v>80000</v>
      </c>
      <c r="AY291">
        <v>5000</v>
      </c>
      <c r="AZ291" t="s">
        <v>81</v>
      </c>
      <c r="BA291" t="s">
        <v>81</v>
      </c>
      <c r="BB291">
        <v>50000</v>
      </c>
      <c r="BC291">
        <v>5000</v>
      </c>
      <c r="BD291" t="s">
        <v>81</v>
      </c>
      <c r="BE291" t="s">
        <v>81</v>
      </c>
      <c r="BF291">
        <v>40000</v>
      </c>
      <c r="BG291">
        <v>15000</v>
      </c>
      <c r="BH291" t="s">
        <v>81</v>
      </c>
      <c r="BI291" t="s">
        <v>81</v>
      </c>
      <c r="BJ291" t="s">
        <v>81</v>
      </c>
      <c r="BK291" t="s">
        <v>81</v>
      </c>
      <c r="BL291" t="s">
        <v>81</v>
      </c>
      <c r="BM291" t="s">
        <v>81</v>
      </c>
      <c r="BN291" t="s">
        <v>81</v>
      </c>
      <c r="BO291" t="s">
        <v>81</v>
      </c>
      <c r="BP291" t="s">
        <v>81</v>
      </c>
      <c r="BQ291" t="s">
        <v>81</v>
      </c>
      <c r="BR291" t="s">
        <v>81</v>
      </c>
      <c r="BS291" t="s">
        <v>81</v>
      </c>
      <c r="BT291" t="s">
        <v>81</v>
      </c>
      <c r="BU291" s="27">
        <v>0</v>
      </c>
      <c r="BV291" t="s">
        <v>81</v>
      </c>
      <c r="BW291">
        <v>1</v>
      </c>
      <c r="BX291" t="s">
        <v>81</v>
      </c>
      <c r="BY291">
        <v>1</v>
      </c>
      <c r="BZ291" t="s">
        <v>81</v>
      </c>
      <c r="CA291" t="s">
        <v>81</v>
      </c>
      <c r="CB291" t="s">
        <v>81</v>
      </c>
      <c r="CC291" t="s">
        <v>81</v>
      </c>
      <c r="CD291" t="s">
        <v>81</v>
      </c>
      <c r="CE291" t="s">
        <v>81</v>
      </c>
      <c r="CF291" t="s">
        <v>81</v>
      </c>
      <c r="CG291" t="s">
        <v>81</v>
      </c>
      <c r="CH291" t="s">
        <v>81</v>
      </c>
      <c r="CI291" t="s">
        <v>81</v>
      </c>
      <c r="CJ291">
        <v>2</v>
      </c>
      <c r="CK291">
        <v>1</v>
      </c>
      <c r="CL291">
        <v>1</v>
      </c>
      <c r="CM291">
        <v>1</v>
      </c>
      <c r="CN291">
        <v>1</v>
      </c>
      <c r="CO291">
        <v>2</v>
      </c>
      <c r="CP291" t="s">
        <v>81</v>
      </c>
      <c r="CQ291" t="s">
        <v>81</v>
      </c>
      <c r="CR291" t="s">
        <v>81</v>
      </c>
      <c r="CS291">
        <v>1</v>
      </c>
      <c r="CT291">
        <v>2</v>
      </c>
      <c r="CU291">
        <v>1</v>
      </c>
      <c r="CV291">
        <v>6</v>
      </c>
      <c r="CW291">
        <v>6</v>
      </c>
      <c r="CX291">
        <v>1</v>
      </c>
      <c r="CY291" t="s">
        <v>81</v>
      </c>
      <c r="CZ291" t="s">
        <v>81</v>
      </c>
      <c r="DA291" t="s">
        <v>81</v>
      </c>
      <c r="DB291" t="s">
        <v>81</v>
      </c>
      <c r="DC291" t="s">
        <v>81</v>
      </c>
      <c r="DD291">
        <v>1</v>
      </c>
      <c r="DE291" t="s">
        <v>81</v>
      </c>
      <c r="DF291">
        <v>3</v>
      </c>
      <c r="DG291">
        <v>5</v>
      </c>
      <c r="DH291">
        <v>1</v>
      </c>
      <c r="DI291">
        <v>2</v>
      </c>
      <c r="DJ291">
        <v>1</v>
      </c>
      <c r="DK291">
        <v>5</v>
      </c>
      <c r="DL291">
        <v>10</v>
      </c>
      <c r="DM291">
        <v>1</v>
      </c>
      <c r="DN291">
        <v>1</v>
      </c>
      <c r="DO291" t="s">
        <v>81</v>
      </c>
      <c r="DP291">
        <v>3</v>
      </c>
      <c r="DQ291">
        <v>5</v>
      </c>
      <c r="DR291">
        <v>1</v>
      </c>
      <c r="DS291" t="s">
        <v>81</v>
      </c>
      <c r="DT291" t="s">
        <v>81</v>
      </c>
      <c r="DU291" t="s">
        <v>81</v>
      </c>
      <c r="DV291" t="s">
        <v>81</v>
      </c>
      <c r="DW291" t="s">
        <v>81</v>
      </c>
      <c r="DX291" t="s">
        <v>81</v>
      </c>
      <c r="DY291" t="s">
        <v>81</v>
      </c>
      <c r="DZ291">
        <v>1</v>
      </c>
      <c r="EA291" t="s">
        <v>81</v>
      </c>
      <c r="EB291">
        <v>1</v>
      </c>
      <c r="EC291" t="s">
        <v>81</v>
      </c>
      <c r="ED291" t="s">
        <v>81</v>
      </c>
      <c r="EE291" t="s">
        <v>81</v>
      </c>
      <c r="EF291" t="s">
        <v>81</v>
      </c>
      <c r="EG291" t="s">
        <v>81</v>
      </c>
      <c r="EH291" t="s">
        <v>81</v>
      </c>
      <c r="EI291" t="s">
        <v>81</v>
      </c>
      <c r="EJ291" t="s">
        <v>81</v>
      </c>
      <c r="EK291" t="s">
        <v>81</v>
      </c>
      <c r="EL291" t="s">
        <v>81</v>
      </c>
      <c r="EM291">
        <v>2</v>
      </c>
      <c r="EN291">
        <v>1</v>
      </c>
      <c r="EO291" t="s">
        <v>81</v>
      </c>
      <c r="EP291">
        <v>2</v>
      </c>
      <c r="EQ291">
        <v>1</v>
      </c>
      <c r="ER291">
        <v>2</v>
      </c>
      <c r="ES291" t="s">
        <v>81</v>
      </c>
      <c r="ET291" t="s">
        <v>81</v>
      </c>
      <c r="EU291" t="s">
        <v>81</v>
      </c>
      <c r="EV291">
        <v>1</v>
      </c>
      <c r="EW291">
        <v>2</v>
      </c>
      <c r="EX291">
        <v>1</v>
      </c>
      <c r="EY291">
        <v>6</v>
      </c>
      <c r="EZ291" t="s">
        <v>81</v>
      </c>
      <c r="FA291">
        <v>1</v>
      </c>
      <c r="FB291" t="s">
        <v>81</v>
      </c>
      <c r="FC291" t="s">
        <v>81</v>
      </c>
      <c r="FD291" t="s">
        <v>81</v>
      </c>
      <c r="FE291" t="s">
        <v>81</v>
      </c>
      <c r="FF291" t="s">
        <v>81</v>
      </c>
      <c r="FG291">
        <v>1</v>
      </c>
      <c r="FH291" t="s">
        <v>81</v>
      </c>
      <c r="FI291">
        <v>2</v>
      </c>
      <c r="FJ291">
        <v>1</v>
      </c>
      <c r="FK291">
        <v>1</v>
      </c>
      <c r="FL291" t="s">
        <v>81</v>
      </c>
      <c r="FM291" t="s">
        <v>81</v>
      </c>
      <c r="FN291">
        <v>1</v>
      </c>
      <c r="FO291" t="s">
        <v>81</v>
      </c>
      <c r="FP291">
        <v>1</v>
      </c>
      <c r="FQ291">
        <v>1</v>
      </c>
      <c r="FR291" t="s">
        <v>81</v>
      </c>
      <c r="FS291">
        <v>2</v>
      </c>
      <c r="FT291">
        <v>1</v>
      </c>
      <c r="FU291">
        <v>1</v>
      </c>
      <c r="FV291" t="s">
        <v>81</v>
      </c>
      <c r="FW291" t="s">
        <v>81</v>
      </c>
      <c r="FX291" t="s">
        <v>81</v>
      </c>
      <c r="FY291" t="s">
        <v>81</v>
      </c>
      <c r="FZ291" t="s">
        <v>81</v>
      </c>
      <c r="GA291" t="s">
        <v>81</v>
      </c>
      <c r="GB291" t="s">
        <v>81</v>
      </c>
      <c r="GC291">
        <v>1</v>
      </c>
      <c r="GD291" t="s">
        <v>81</v>
      </c>
      <c r="GE291">
        <v>1</v>
      </c>
      <c r="GF291" t="s">
        <v>81</v>
      </c>
      <c r="GG291" t="s">
        <v>81</v>
      </c>
      <c r="GH291" t="s">
        <v>81</v>
      </c>
      <c r="GI291" t="s">
        <v>81</v>
      </c>
      <c r="GJ291" t="s">
        <v>81</v>
      </c>
      <c r="GK291" t="s">
        <v>81</v>
      </c>
      <c r="GL291" t="s">
        <v>81</v>
      </c>
      <c r="GM291" t="s">
        <v>81</v>
      </c>
      <c r="GN291" t="s">
        <v>81</v>
      </c>
      <c r="GO291" t="s">
        <v>81</v>
      </c>
      <c r="GP291">
        <v>2</v>
      </c>
      <c r="GQ291">
        <v>1</v>
      </c>
      <c r="GR291">
        <v>1</v>
      </c>
      <c r="GS291">
        <v>1</v>
      </c>
      <c r="GT291">
        <v>1</v>
      </c>
      <c r="GU291">
        <v>2</v>
      </c>
      <c r="GV291" t="s">
        <v>81</v>
      </c>
      <c r="GW291" t="s">
        <v>81</v>
      </c>
      <c r="GX291" t="s">
        <v>81</v>
      </c>
      <c r="GY291">
        <v>1</v>
      </c>
      <c r="GZ291">
        <v>2</v>
      </c>
      <c r="HA291">
        <v>1</v>
      </c>
      <c r="HB291">
        <v>1</v>
      </c>
      <c r="HC291">
        <v>6</v>
      </c>
      <c r="HD291">
        <v>1</v>
      </c>
      <c r="HE291" t="s">
        <v>81</v>
      </c>
      <c r="HF291" t="s">
        <v>81</v>
      </c>
      <c r="HG291" t="s">
        <v>81</v>
      </c>
      <c r="HH291" t="s">
        <v>81</v>
      </c>
      <c r="HI291" t="s">
        <v>81</v>
      </c>
      <c r="HJ291">
        <v>2</v>
      </c>
      <c r="HK291" t="s">
        <v>81</v>
      </c>
      <c r="HL291">
        <v>3</v>
      </c>
      <c r="HM291">
        <v>5</v>
      </c>
      <c r="HN291">
        <v>1</v>
      </c>
      <c r="HO291">
        <v>2</v>
      </c>
      <c r="HP291">
        <v>1</v>
      </c>
      <c r="HQ291" t="s">
        <v>81</v>
      </c>
      <c r="HR291" t="s">
        <v>81</v>
      </c>
      <c r="HS291">
        <v>1</v>
      </c>
      <c r="HT291">
        <v>2</v>
      </c>
      <c r="HU291" t="s">
        <v>81</v>
      </c>
      <c r="HV291">
        <v>3</v>
      </c>
      <c r="HW291">
        <v>5</v>
      </c>
      <c r="HX291">
        <v>1</v>
      </c>
      <c r="HY291" t="s">
        <v>81</v>
      </c>
      <c r="HZ291" t="s">
        <v>81</v>
      </c>
      <c r="IA291" t="s">
        <v>81</v>
      </c>
      <c r="IB291" t="s">
        <v>81</v>
      </c>
      <c r="IC291" t="s">
        <v>81</v>
      </c>
      <c r="ID291" t="s">
        <v>81</v>
      </c>
      <c r="IE291" t="s">
        <v>81</v>
      </c>
      <c r="IF291" t="s">
        <v>81</v>
      </c>
      <c r="IG291" t="s">
        <v>81</v>
      </c>
      <c r="IH291" t="s">
        <v>81</v>
      </c>
      <c r="II291" t="s">
        <v>81</v>
      </c>
      <c r="IJ291" t="s">
        <v>81</v>
      </c>
      <c r="IK291" t="s">
        <v>81</v>
      </c>
      <c r="IL291" t="s">
        <v>81</v>
      </c>
      <c r="IM291" t="s">
        <v>81</v>
      </c>
      <c r="IN291" t="s">
        <v>81</v>
      </c>
      <c r="IO291" t="s">
        <v>81</v>
      </c>
      <c r="IP291" t="s">
        <v>81</v>
      </c>
      <c r="IQ291" t="s">
        <v>81</v>
      </c>
      <c r="IR291" t="s">
        <v>81</v>
      </c>
      <c r="IS291" t="s">
        <v>81</v>
      </c>
      <c r="IT291" t="s">
        <v>81</v>
      </c>
      <c r="IU291" t="s">
        <v>81</v>
      </c>
      <c r="IV291" t="s">
        <v>81</v>
      </c>
      <c r="IW291" t="s">
        <v>81</v>
      </c>
      <c r="IX291" t="s">
        <v>81</v>
      </c>
      <c r="IY291" t="s">
        <v>81</v>
      </c>
      <c r="IZ291" t="s">
        <v>81</v>
      </c>
      <c r="JA291" t="s">
        <v>81</v>
      </c>
      <c r="JB291" t="s">
        <v>81</v>
      </c>
      <c r="JC291" t="s">
        <v>81</v>
      </c>
      <c r="JD291" t="s">
        <v>81</v>
      </c>
      <c r="JE291" t="s">
        <v>81</v>
      </c>
      <c r="JF291" t="s">
        <v>81</v>
      </c>
      <c r="JG291" t="s">
        <v>81</v>
      </c>
      <c r="JH291" t="s">
        <v>81</v>
      </c>
      <c r="JI291" t="s">
        <v>81</v>
      </c>
      <c r="JJ291" t="s">
        <v>81</v>
      </c>
      <c r="JK291" t="s">
        <v>81</v>
      </c>
      <c r="JL291" t="s">
        <v>81</v>
      </c>
      <c r="JM291" t="s">
        <v>81</v>
      </c>
      <c r="JN291" t="s">
        <v>81</v>
      </c>
      <c r="JO291" t="s">
        <v>81</v>
      </c>
      <c r="JP291" t="s">
        <v>81</v>
      </c>
      <c r="JQ291" t="s">
        <v>81</v>
      </c>
      <c r="JR291" t="s">
        <v>81</v>
      </c>
      <c r="JS291" t="s">
        <v>81</v>
      </c>
      <c r="JT291" t="s">
        <v>81</v>
      </c>
      <c r="JU291" t="s">
        <v>81</v>
      </c>
      <c r="JV291" t="s">
        <v>81</v>
      </c>
      <c r="JW291" t="s">
        <v>81</v>
      </c>
      <c r="JX291" t="s">
        <v>81</v>
      </c>
      <c r="JY291" t="s">
        <v>81</v>
      </c>
      <c r="JZ291" t="s">
        <v>81</v>
      </c>
      <c r="KA291" t="s">
        <v>81</v>
      </c>
      <c r="KB291" t="s">
        <v>81</v>
      </c>
      <c r="KC291" t="s">
        <v>81</v>
      </c>
      <c r="KD291" t="s">
        <v>81</v>
      </c>
      <c r="KE291" t="s">
        <v>81</v>
      </c>
      <c r="KF291" t="s">
        <v>81</v>
      </c>
      <c r="KG291" t="s">
        <v>81</v>
      </c>
      <c r="KH291" t="s">
        <v>81</v>
      </c>
      <c r="KI291" t="s">
        <v>81</v>
      </c>
      <c r="KJ291" t="s">
        <v>81</v>
      </c>
      <c r="KK291" t="s">
        <v>81</v>
      </c>
      <c r="KL291" t="s">
        <v>81</v>
      </c>
      <c r="KM291" t="s">
        <v>81</v>
      </c>
      <c r="KN291" t="s">
        <v>81</v>
      </c>
      <c r="KO291" t="s">
        <v>81</v>
      </c>
      <c r="KP291" t="s">
        <v>81</v>
      </c>
      <c r="KQ291" t="s">
        <v>81</v>
      </c>
      <c r="KR291" t="s">
        <v>81</v>
      </c>
      <c r="KS291" t="s">
        <v>81</v>
      </c>
      <c r="KT291" t="s">
        <v>81</v>
      </c>
      <c r="KU291" t="s">
        <v>81</v>
      </c>
      <c r="KV291" t="s">
        <v>81</v>
      </c>
      <c r="KW291" t="s">
        <v>81</v>
      </c>
      <c r="KX291" t="s">
        <v>81</v>
      </c>
      <c r="KY291" t="s">
        <v>81</v>
      </c>
      <c r="KZ291" t="s">
        <v>81</v>
      </c>
      <c r="LA291" t="s">
        <v>81</v>
      </c>
      <c r="LB291" t="s">
        <v>81</v>
      </c>
      <c r="LC291" t="s">
        <v>81</v>
      </c>
      <c r="LD291" t="s">
        <v>81</v>
      </c>
      <c r="LE291" t="s">
        <v>81</v>
      </c>
      <c r="LF291" t="s">
        <v>81</v>
      </c>
      <c r="LG291" t="s">
        <v>81</v>
      </c>
      <c r="LH291" t="s">
        <v>81</v>
      </c>
      <c r="LI291" t="s">
        <v>81</v>
      </c>
      <c r="LJ291" t="s">
        <v>81</v>
      </c>
      <c r="LK291" t="s">
        <v>81</v>
      </c>
      <c r="LL291" t="s">
        <v>81</v>
      </c>
      <c r="LM291" t="s">
        <v>81</v>
      </c>
      <c r="LN291" t="s">
        <v>81</v>
      </c>
      <c r="LO291" t="s">
        <v>81</v>
      </c>
      <c r="LP291" t="s">
        <v>81</v>
      </c>
      <c r="LQ291" t="s">
        <v>81</v>
      </c>
      <c r="LR291" t="s">
        <v>81</v>
      </c>
      <c r="LS291" t="s">
        <v>81</v>
      </c>
      <c r="LT291" t="s">
        <v>81</v>
      </c>
      <c r="LU291" t="s">
        <v>81</v>
      </c>
      <c r="LV291" t="s">
        <v>81</v>
      </c>
      <c r="LW291" t="s">
        <v>81</v>
      </c>
      <c r="LX291" t="s">
        <v>81</v>
      </c>
      <c r="LY291" t="s">
        <v>81</v>
      </c>
      <c r="LZ291" t="s">
        <v>81</v>
      </c>
      <c r="MA291" t="s">
        <v>81</v>
      </c>
      <c r="MB291" t="s">
        <v>81</v>
      </c>
      <c r="MC291" t="s">
        <v>81</v>
      </c>
      <c r="MD291" t="s">
        <v>81</v>
      </c>
      <c r="ME291" t="s">
        <v>81</v>
      </c>
      <c r="MF291" t="s">
        <v>81</v>
      </c>
      <c r="MG291" t="s">
        <v>81</v>
      </c>
      <c r="MH291" t="s">
        <v>81</v>
      </c>
      <c r="MI291" t="s">
        <v>81</v>
      </c>
      <c r="MJ291" t="s">
        <v>81</v>
      </c>
      <c r="MK291" t="s">
        <v>81</v>
      </c>
      <c r="ML291" t="s">
        <v>81</v>
      </c>
      <c r="MM291" t="s">
        <v>81</v>
      </c>
      <c r="MN291" t="s">
        <v>81</v>
      </c>
      <c r="MO291" t="s">
        <v>81</v>
      </c>
      <c r="MP291" t="s">
        <v>81</v>
      </c>
      <c r="MQ291" t="s">
        <v>81</v>
      </c>
      <c r="MR291" t="s">
        <v>81</v>
      </c>
      <c r="MS291" t="s">
        <v>81</v>
      </c>
      <c r="MT291" t="s">
        <v>81</v>
      </c>
      <c r="MU291" t="s">
        <v>81</v>
      </c>
      <c r="MV291" t="s">
        <v>81</v>
      </c>
      <c r="MW291" t="s">
        <v>81</v>
      </c>
      <c r="MX291" t="s">
        <v>81</v>
      </c>
      <c r="MY291" t="s">
        <v>81</v>
      </c>
      <c r="MZ291" t="s">
        <v>81</v>
      </c>
      <c r="NA291" t="s">
        <v>81</v>
      </c>
      <c r="NB291" t="s">
        <v>81</v>
      </c>
      <c r="NC291" t="s">
        <v>81</v>
      </c>
      <c r="ND291" t="s">
        <v>81</v>
      </c>
      <c r="NE291" t="s">
        <v>81</v>
      </c>
      <c r="NF291" t="s">
        <v>81</v>
      </c>
      <c r="NG291" t="s">
        <v>81</v>
      </c>
      <c r="NH291" t="s">
        <v>81</v>
      </c>
      <c r="NI291" t="s">
        <v>81</v>
      </c>
      <c r="NJ291" t="s">
        <v>81</v>
      </c>
      <c r="NK291" t="s">
        <v>81</v>
      </c>
      <c r="NL291" t="s">
        <v>81</v>
      </c>
      <c r="NM291" t="s">
        <v>81</v>
      </c>
      <c r="NN291" t="s">
        <v>81</v>
      </c>
      <c r="NO291" t="s">
        <v>81</v>
      </c>
      <c r="NP291" t="s">
        <v>81</v>
      </c>
      <c r="NQ291" t="s">
        <v>81</v>
      </c>
      <c r="NR291" t="s">
        <v>81</v>
      </c>
      <c r="NS291" t="s">
        <v>81</v>
      </c>
      <c r="NT291" t="s">
        <v>81</v>
      </c>
      <c r="NU291" t="s">
        <v>81</v>
      </c>
      <c r="NV291" t="s">
        <v>81</v>
      </c>
      <c r="NW291" t="s">
        <v>81</v>
      </c>
      <c r="NX291" t="s">
        <v>81</v>
      </c>
      <c r="NY291" t="s">
        <v>81</v>
      </c>
      <c r="NZ291" t="s">
        <v>81</v>
      </c>
      <c r="OA291" t="s">
        <v>81</v>
      </c>
      <c r="OB291" t="s">
        <v>81</v>
      </c>
      <c r="OC291" t="s">
        <v>81</v>
      </c>
      <c r="OD291" t="s">
        <v>81</v>
      </c>
      <c r="OE291" t="s">
        <v>81</v>
      </c>
      <c r="OF291" t="s">
        <v>81</v>
      </c>
      <c r="OG291" t="s">
        <v>81</v>
      </c>
      <c r="OH291" t="s">
        <v>81</v>
      </c>
      <c r="OI291" t="s">
        <v>81</v>
      </c>
      <c r="OJ291" t="s">
        <v>81</v>
      </c>
      <c r="OK291" t="s">
        <v>81</v>
      </c>
      <c r="OL291" t="s">
        <v>81</v>
      </c>
      <c r="OM291">
        <v>1</v>
      </c>
      <c r="ON291">
        <v>2</v>
      </c>
      <c r="OO291">
        <v>1</v>
      </c>
      <c r="OP291">
        <v>1</v>
      </c>
      <c r="OQ291">
        <v>2</v>
      </c>
      <c r="OR291">
        <v>1</v>
      </c>
      <c r="OS291">
        <v>0</v>
      </c>
      <c r="OT291" t="s">
        <v>81</v>
      </c>
      <c r="OU291" t="s">
        <v>81</v>
      </c>
      <c r="OV291" t="s">
        <v>81</v>
      </c>
      <c r="OW291" t="s">
        <v>81</v>
      </c>
      <c r="OX291" t="s">
        <v>81</v>
      </c>
      <c r="OY291" t="s">
        <v>81</v>
      </c>
      <c r="OZ291" t="s">
        <v>81</v>
      </c>
      <c r="PA291" t="s">
        <v>81</v>
      </c>
      <c r="PB291" t="s">
        <v>81</v>
      </c>
      <c r="PC291" t="s">
        <v>81</v>
      </c>
      <c r="PD291" t="s">
        <v>81</v>
      </c>
    </row>
    <row r="292" spans="1:420" x14ac:dyDescent="0.35">
      <c r="A292" s="20">
        <v>4011019</v>
      </c>
      <c r="B292" s="20">
        <v>4</v>
      </c>
      <c r="C292" s="20">
        <v>1</v>
      </c>
      <c r="D292" s="20">
        <v>10</v>
      </c>
      <c r="E292" s="20" t="s">
        <v>2567</v>
      </c>
      <c r="F292" s="20">
        <v>3</v>
      </c>
      <c r="G292" s="20">
        <v>5</v>
      </c>
      <c r="H292" s="20">
        <v>5</v>
      </c>
      <c r="I292" s="20">
        <v>3.5</v>
      </c>
      <c r="J292" s="20">
        <v>6</v>
      </c>
      <c r="K292" s="20">
        <v>1</v>
      </c>
      <c r="L292" s="20">
        <v>52000</v>
      </c>
      <c r="M292" s="20">
        <v>26</v>
      </c>
      <c r="N292" s="20">
        <v>5</v>
      </c>
      <c r="O292" s="20">
        <v>5</v>
      </c>
      <c r="P292" s="20">
        <v>15</v>
      </c>
      <c r="Q292" t="s">
        <v>81</v>
      </c>
      <c r="R292">
        <v>1</v>
      </c>
      <c r="S292" s="20">
        <v>47500</v>
      </c>
      <c r="T292" s="20">
        <v>7</v>
      </c>
      <c r="U292" s="20">
        <v>1</v>
      </c>
      <c r="V292" s="20">
        <v>1</v>
      </c>
      <c r="W292" s="20">
        <v>300</v>
      </c>
      <c r="X292" t="s">
        <v>81</v>
      </c>
      <c r="Y292" t="s">
        <v>81</v>
      </c>
      <c r="Z292" s="20">
        <v>1200</v>
      </c>
      <c r="AA292" t="s">
        <v>81</v>
      </c>
      <c r="AB292" t="s">
        <v>81</v>
      </c>
      <c r="AC292" t="s">
        <v>81</v>
      </c>
      <c r="AD292" t="s">
        <v>81</v>
      </c>
      <c r="AE292" t="s">
        <v>81</v>
      </c>
      <c r="AF292" t="s">
        <v>81</v>
      </c>
      <c r="AG292" t="s">
        <v>81</v>
      </c>
      <c r="AH292" t="s">
        <v>81</v>
      </c>
      <c r="AI292" t="s">
        <v>81</v>
      </c>
      <c r="AJ292" t="s">
        <v>81</v>
      </c>
      <c r="AK292" t="s">
        <v>81</v>
      </c>
      <c r="AL292" t="s">
        <v>81</v>
      </c>
      <c r="AM292" t="s">
        <v>81</v>
      </c>
      <c r="AN292" t="s">
        <v>81</v>
      </c>
      <c r="AO292" t="s">
        <v>81</v>
      </c>
      <c r="AP292" t="s">
        <v>81</v>
      </c>
      <c r="AQ292" t="s">
        <v>81</v>
      </c>
      <c r="AR292" t="s">
        <v>81</v>
      </c>
      <c r="AS292" t="s">
        <v>81</v>
      </c>
      <c r="AT292" t="s">
        <v>81</v>
      </c>
      <c r="AU292" t="s">
        <v>81</v>
      </c>
      <c r="AV292">
        <v>3</v>
      </c>
      <c r="AW292" t="s">
        <v>81</v>
      </c>
      <c r="AX292">
        <v>31400</v>
      </c>
      <c r="AY292" t="s">
        <v>81</v>
      </c>
      <c r="AZ292" t="s">
        <v>81</v>
      </c>
      <c r="BA292" t="s">
        <v>81</v>
      </c>
      <c r="BB292" t="s">
        <v>81</v>
      </c>
      <c r="BC292">
        <v>5000</v>
      </c>
      <c r="BD292" t="s">
        <v>81</v>
      </c>
      <c r="BE292">
        <v>30000</v>
      </c>
      <c r="BF292">
        <v>12000</v>
      </c>
      <c r="BG292" t="s">
        <v>81</v>
      </c>
      <c r="BH292" t="s">
        <v>81</v>
      </c>
      <c r="BI292" t="s">
        <v>81</v>
      </c>
      <c r="BJ292" t="s">
        <v>81</v>
      </c>
      <c r="BK292" t="s">
        <v>81</v>
      </c>
      <c r="BL292" t="s">
        <v>81</v>
      </c>
      <c r="BM292" t="s">
        <v>81</v>
      </c>
      <c r="BN292" t="s">
        <v>81</v>
      </c>
      <c r="BO292" t="s">
        <v>81</v>
      </c>
      <c r="BP292" t="s">
        <v>81</v>
      </c>
      <c r="BQ292" t="s">
        <v>81</v>
      </c>
      <c r="BR292" t="s">
        <v>81</v>
      </c>
      <c r="BS292" t="s">
        <v>81</v>
      </c>
      <c r="BT292" t="s">
        <v>81</v>
      </c>
      <c r="BU292">
        <v>1</v>
      </c>
      <c r="BV292" t="s">
        <v>81</v>
      </c>
      <c r="BW292" t="s">
        <v>81</v>
      </c>
      <c r="BX292" t="s">
        <v>81</v>
      </c>
      <c r="BY292">
        <v>1</v>
      </c>
      <c r="BZ292" t="s">
        <v>81</v>
      </c>
      <c r="CA292" t="s">
        <v>81</v>
      </c>
      <c r="CB292" t="s">
        <v>81</v>
      </c>
      <c r="CC292" t="s">
        <v>81</v>
      </c>
      <c r="CD292" t="s">
        <v>81</v>
      </c>
      <c r="CE292" t="s">
        <v>81</v>
      </c>
      <c r="CF292" t="s">
        <v>81</v>
      </c>
      <c r="CG292" t="s">
        <v>81</v>
      </c>
      <c r="CH292" t="s">
        <v>81</v>
      </c>
      <c r="CI292" t="s">
        <v>81</v>
      </c>
      <c r="CJ292">
        <v>1</v>
      </c>
      <c r="CK292" t="s">
        <v>81</v>
      </c>
      <c r="CL292">
        <v>2</v>
      </c>
      <c r="CM292">
        <v>2</v>
      </c>
      <c r="CN292">
        <v>1</v>
      </c>
      <c r="CO292">
        <v>1</v>
      </c>
      <c r="CP292" t="s">
        <v>81</v>
      </c>
      <c r="CQ292" t="s">
        <v>81</v>
      </c>
      <c r="CR292" t="s">
        <v>81</v>
      </c>
      <c r="CS292">
        <v>1</v>
      </c>
      <c r="CT292">
        <v>1</v>
      </c>
      <c r="CU292" t="s">
        <v>81</v>
      </c>
      <c r="CV292">
        <v>5</v>
      </c>
      <c r="CW292">
        <v>5</v>
      </c>
      <c r="CX292">
        <v>1</v>
      </c>
      <c r="CY292" t="s">
        <v>81</v>
      </c>
      <c r="CZ292" t="s">
        <v>81</v>
      </c>
      <c r="DA292" t="s">
        <v>81</v>
      </c>
      <c r="DB292" t="s">
        <v>81</v>
      </c>
      <c r="DC292" t="s">
        <v>81</v>
      </c>
      <c r="DD292">
        <v>1</v>
      </c>
      <c r="DE292" t="s">
        <v>81</v>
      </c>
      <c r="DF292">
        <v>3</v>
      </c>
      <c r="DG292">
        <v>2</v>
      </c>
      <c r="DH292">
        <v>1</v>
      </c>
      <c r="DI292">
        <v>1</v>
      </c>
      <c r="DJ292">
        <v>2</v>
      </c>
      <c r="DK292" t="s">
        <v>81</v>
      </c>
      <c r="DL292" t="s">
        <v>81</v>
      </c>
      <c r="DM292">
        <v>10</v>
      </c>
      <c r="DN292">
        <v>1</v>
      </c>
      <c r="DO292" t="s">
        <v>81</v>
      </c>
      <c r="DP292">
        <v>3</v>
      </c>
      <c r="DQ292">
        <v>2</v>
      </c>
      <c r="DR292">
        <v>1</v>
      </c>
      <c r="DS292" t="s">
        <v>81</v>
      </c>
      <c r="DT292" t="s">
        <v>81</v>
      </c>
      <c r="DU292" t="s">
        <v>81</v>
      </c>
      <c r="DV292" t="s">
        <v>81</v>
      </c>
      <c r="DW292" t="s">
        <v>81</v>
      </c>
      <c r="DX292">
        <v>1</v>
      </c>
      <c r="DY292" t="s">
        <v>81</v>
      </c>
      <c r="DZ292" t="s">
        <v>81</v>
      </c>
      <c r="EA292" t="s">
        <v>81</v>
      </c>
      <c r="EB292">
        <v>1</v>
      </c>
      <c r="EC292" t="s">
        <v>81</v>
      </c>
      <c r="ED292" t="s">
        <v>81</v>
      </c>
      <c r="EE292" t="s">
        <v>81</v>
      </c>
      <c r="EF292" t="s">
        <v>81</v>
      </c>
      <c r="EG292" t="s">
        <v>81</v>
      </c>
      <c r="EH292" t="s">
        <v>81</v>
      </c>
      <c r="EI292" t="s">
        <v>81</v>
      </c>
      <c r="EJ292" t="s">
        <v>81</v>
      </c>
      <c r="EK292" t="s">
        <v>81</v>
      </c>
      <c r="EL292" t="s">
        <v>81</v>
      </c>
      <c r="EM292">
        <v>1</v>
      </c>
      <c r="EN292">
        <v>1</v>
      </c>
      <c r="EO292">
        <v>2</v>
      </c>
      <c r="EP292">
        <v>2</v>
      </c>
      <c r="EQ292">
        <v>1</v>
      </c>
      <c r="ER292" t="s">
        <v>81</v>
      </c>
      <c r="ES292" t="s">
        <v>81</v>
      </c>
      <c r="ET292" t="s">
        <v>81</v>
      </c>
      <c r="EU292" t="s">
        <v>81</v>
      </c>
      <c r="EV292" t="s">
        <v>81</v>
      </c>
      <c r="EW292">
        <v>1</v>
      </c>
      <c r="EX292">
        <v>1</v>
      </c>
      <c r="EY292">
        <v>2</v>
      </c>
      <c r="EZ292">
        <v>5</v>
      </c>
      <c r="FA292">
        <v>1</v>
      </c>
      <c r="FB292" t="s">
        <v>81</v>
      </c>
      <c r="FC292" t="s">
        <v>81</v>
      </c>
      <c r="FD292" t="s">
        <v>81</v>
      </c>
      <c r="FE292" t="s">
        <v>81</v>
      </c>
      <c r="FF292" t="s">
        <v>81</v>
      </c>
      <c r="FG292">
        <v>1</v>
      </c>
      <c r="FH292">
        <v>1</v>
      </c>
      <c r="FI292" t="s">
        <v>81</v>
      </c>
      <c r="FJ292">
        <v>3</v>
      </c>
      <c r="FK292">
        <v>2</v>
      </c>
      <c r="FL292">
        <v>10</v>
      </c>
      <c r="FM292">
        <v>1</v>
      </c>
      <c r="FN292">
        <v>2</v>
      </c>
      <c r="FO292" t="s">
        <v>81</v>
      </c>
      <c r="FP292">
        <v>10</v>
      </c>
      <c r="FQ292">
        <v>1</v>
      </c>
      <c r="FR292" t="s">
        <v>81</v>
      </c>
      <c r="FS292">
        <v>3</v>
      </c>
      <c r="FT292">
        <v>2</v>
      </c>
      <c r="FU292">
        <v>1</v>
      </c>
      <c r="FV292" t="s">
        <v>81</v>
      </c>
      <c r="FW292" t="s">
        <v>81</v>
      </c>
      <c r="FX292" t="s">
        <v>81</v>
      </c>
      <c r="FY292" t="s">
        <v>81</v>
      </c>
      <c r="FZ292" t="s">
        <v>81</v>
      </c>
      <c r="GA292">
        <v>1</v>
      </c>
      <c r="GB292" t="s">
        <v>81</v>
      </c>
      <c r="GC292" t="s">
        <v>81</v>
      </c>
      <c r="GD292" t="s">
        <v>81</v>
      </c>
      <c r="GE292">
        <v>1</v>
      </c>
      <c r="GF292" t="s">
        <v>81</v>
      </c>
      <c r="GG292" t="s">
        <v>81</v>
      </c>
      <c r="GH292" t="s">
        <v>81</v>
      </c>
      <c r="GI292" t="s">
        <v>81</v>
      </c>
      <c r="GJ292" t="s">
        <v>81</v>
      </c>
      <c r="GK292" t="s">
        <v>81</v>
      </c>
      <c r="GL292" t="s">
        <v>81</v>
      </c>
      <c r="GM292" t="s">
        <v>81</v>
      </c>
      <c r="GN292" t="s">
        <v>81</v>
      </c>
      <c r="GO292" t="s">
        <v>81</v>
      </c>
      <c r="GP292">
        <v>1</v>
      </c>
      <c r="GQ292">
        <v>1</v>
      </c>
      <c r="GR292">
        <v>1</v>
      </c>
      <c r="GS292">
        <v>2</v>
      </c>
      <c r="GT292">
        <v>1</v>
      </c>
      <c r="GU292">
        <v>1</v>
      </c>
      <c r="GV292" t="s">
        <v>81</v>
      </c>
      <c r="GW292">
        <v>1</v>
      </c>
      <c r="GX292" t="s">
        <v>81</v>
      </c>
      <c r="GY292">
        <v>1</v>
      </c>
      <c r="GZ292">
        <v>1</v>
      </c>
      <c r="HA292" t="s">
        <v>81</v>
      </c>
      <c r="HB292">
        <v>3</v>
      </c>
      <c r="HC292">
        <v>4</v>
      </c>
      <c r="HD292">
        <v>1</v>
      </c>
      <c r="HE292" t="s">
        <v>81</v>
      </c>
      <c r="HF292" t="s">
        <v>81</v>
      </c>
      <c r="HG292" t="s">
        <v>81</v>
      </c>
      <c r="HH292" t="s">
        <v>81</v>
      </c>
      <c r="HI292" t="s">
        <v>81</v>
      </c>
      <c r="HJ292">
        <v>1</v>
      </c>
      <c r="HK292" t="s">
        <v>81</v>
      </c>
      <c r="HL292">
        <v>2</v>
      </c>
      <c r="HM292">
        <v>3</v>
      </c>
      <c r="HN292">
        <v>1</v>
      </c>
      <c r="HO292">
        <v>1</v>
      </c>
      <c r="HP292" t="s">
        <v>81</v>
      </c>
      <c r="HQ292">
        <v>2</v>
      </c>
      <c r="HR292">
        <v>7</v>
      </c>
      <c r="HS292">
        <v>1</v>
      </c>
      <c r="HT292">
        <v>1</v>
      </c>
      <c r="HU292" t="s">
        <v>81</v>
      </c>
      <c r="HV292">
        <v>2</v>
      </c>
      <c r="HW292">
        <v>3</v>
      </c>
      <c r="HX292">
        <v>1</v>
      </c>
      <c r="HY292" t="s">
        <v>81</v>
      </c>
      <c r="HZ292" t="s">
        <v>81</v>
      </c>
      <c r="IA292" t="s">
        <v>81</v>
      </c>
      <c r="IB292" t="s">
        <v>81</v>
      </c>
      <c r="IC292" t="s">
        <v>81</v>
      </c>
      <c r="ID292" t="s">
        <v>81</v>
      </c>
      <c r="IE292" t="s">
        <v>81</v>
      </c>
      <c r="IF292" t="s">
        <v>81</v>
      </c>
      <c r="IG292" t="s">
        <v>81</v>
      </c>
      <c r="IH292" t="s">
        <v>81</v>
      </c>
      <c r="II292" t="s">
        <v>81</v>
      </c>
      <c r="IJ292" t="s">
        <v>81</v>
      </c>
      <c r="IK292" t="s">
        <v>81</v>
      </c>
      <c r="IL292" t="s">
        <v>81</v>
      </c>
      <c r="IM292" t="s">
        <v>81</v>
      </c>
      <c r="IN292" t="s">
        <v>81</v>
      </c>
      <c r="IO292" t="s">
        <v>81</v>
      </c>
      <c r="IP292" t="s">
        <v>81</v>
      </c>
      <c r="IQ292" t="s">
        <v>81</v>
      </c>
      <c r="IR292" t="s">
        <v>81</v>
      </c>
      <c r="IS292" t="s">
        <v>81</v>
      </c>
      <c r="IT292" t="s">
        <v>81</v>
      </c>
      <c r="IU292" t="s">
        <v>81</v>
      </c>
      <c r="IV292" t="s">
        <v>81</v>
      </c>
      <c r="IW292" t="s">
        <v>81</v>
      </c>
      <c r="IX292" t="s">
        <v>81</v>
      </c>
      <c r="IY292" t="s">
        <v>81</v>
      </c>
      <c r="IZ292" t="s">
        <v>81</v>
      </c>
      <c r="JA292" t="s">
        <v>81</v>
      </c>
      <c r="JB292" t="s">
        <v>81</v>
      </c>
      <c r="JC292" t="s">
        <v>81</v>
      </c>
      <c r="JD292" t="s">
        <v>81</v>
      </c>
      <c r="JE292" t="s">
        <v>81</v>
      </c>
      <c r="JF292" t="s">
        <v>81</v>
      </c>
      <c r="JG292" t="s">
        <v>81</v>
      </c>
      <c r="JH292" t="s">
        <v>81</v>
      </c>
      <c r="JI292" t="s">
        <v>81</v>
      </c>
      <c r="JJ292" t="s">
        <v>81</v>
      </c>
      <c r="JK292" t="s">
        <v>81</v>
      </c>
      <c r="JL292" t="s">
        <v>81</v>
      </c>
      <c r="JM292" t="s">
        <v>81</v>
      </c>
      <c r="JN292" t="s">
        <v>81</v>
      </c>
      <c r="JO292" t="s">
        <v>81</v>
      </c>
      <c r="JP292" t="s">
        <v>81</v>
      </c>
      <c r="JQ292" t="s">
        <v>81</v>
      </c>
      <c r="JR292" t="s">
        <v>81</v>
      </c>
      <c r="JS292" t="s">
        <v>81</v>
      </c>
      <c r="JT292" t="s">
        <v>81</v>
      </c>
      <c r="JU292" t="s">
        <v>81</v>
      </c>
      <c r="JV292" t="s">
        <v>81</v>
      </c>
      <c r="JW292" t="s">
        <v>81</v>
      </c>
      <c r="JX292" t="s">
        <v>81</v>
      </c>
      <c r="JY292" t="s">
        <v>81</v>
      </c>
      <c r="JZ292" t="s">
        <v>81</v>
      </c>
      <c r="KA292" t="s">
        <v>81</v>
      </c>
      <c r="KB292" t="s">
        <v>81</v>
      </c>
      <c r="KC292" t="s">
        <v>81</v>
      </c>
      <c r="KD292" t="s">
        <v>81</v>
      </c>
      <c r="KE292" t="s">
        <v>81</v>
      </c>
      <c r="KF292" t="s">
        <v>81</v>
      </c>
      <c r="KG292" t="s">
        <v>81</v>
      </c>
      <c r="KH292" t="s">
        <v>81</v>
      </c>
      <c r="KI292" t="s">
        <v>81</v>
      </c>
      <c r="KJ292" t="s">
        <v>81</v>
      </c>
      <c r="KK292" t="s">
        <v>81</v>
      </c>
      <c r="KL292" t="s">
        <v>81</v>
      </c>
      <c r="KM292" t="s">
        <v>81</v>
      </c>
      <c r="KN292" t="s">
        <v>81</v>
      </c>
      <c r="KO292" t="s">
        <v>81</v>
      </c>
      <c r="KP292" t="s">
        <v>81</v>
      </c>
      <c r="KQ292" t="s">
        <v>81</v>
      </c>
      <c r="KR292" t="s">
        <v>81</v>
      </c>
      <c r="KS292" t="s">
        <v>81</v>
      </c>
      <c r="KT292" t="s">
        <v>81</v>
      </c>
      <c r="KU292" t="s">
        <v>81</v>
      </c>
      <c r="KV292" t="s">
        <v>81</v>
      </c>
      <c r="KW292" t="s">
        <v>81</v>
      </c>
      <c r="KX292" t="s">
        <v>81</v>
      </c>
      <c r="KY292" t="s">
        <v>81</v>
      </c>
      <c r="KZ292" t="s">
        <v>81</v>
      </c>
      <c r="LA292" t="s">
        <v>81</v>
      </c>
      <c r="LB292" t="s">
        <v>81</v>
      </c>
      <c r="LC292" t="s">
        <v>81</v>
      </c>
      <c r="LD292" t="s">
        <v>81</v>
      </c>
      <c r="LE292" t="s">
        <v>81</v>
      </c>
      <c r="LF292" t="s">
        <v>81</v>
      </c>
      <c r="LG292" t="s">
        <v>81</v>
      </c>
      <c r="LH292" t="s">
        <v>81</v>
      </c>
      <c r="LI292" t="s">
        <v>81</v>
      </c>
      <c r="LJ292" t="s">
        <v>81</v>
      </c>
      <c r="LK292" t="s">
        <v>81</v>
      </c>
      <c r="LL292" t="s">
        <v>81</v>
      </c>
      <c r="LM292" t="s">
        <v>81</v>
      </c>
      <c r="LN292" t="s">
        <v>81</v>
      </c>
      <c r="LO292" t="s">
        <v>81</v>
      </c>
      <c r="LP292" t="s">
        <v>81</v>
      </c>
      <c r="LQ292" t="s">
        <v>81</v>
      </c>
      <c r="LR292" t="s">
        <v>81</v>
      </c>
      <c r="LS292" t="s">
        <v>81</v>
      </c>
      <c r="LT292" t="s">
        <v>81</v>
      </c>
      <c r="LU292" t="s">
        <v>81</v>
      </c>
      <c r="LV292" t="s">
        <v>81</v>
      </c>
      <c r="LW292" t="s">
        <v>81</v>
      </c>
      <c r="LX292" t="s">
        <v>81</v>
      </c>
      <c r="LY292" t="s">
        <v>81</v>
      </c>
      <c r="LZ292" t="s">
        <v>81</v>
      </c>
      <c r="MA292" t="s">
        <v>81</v>
      </c>
      <c r="MB292" t="s">
        <v>81</v>
      </c>
      <c r="MC292" t="s">
        <v>81</v>
      </c>
      <c r="MD292" t="s">
        <v>81</v>
      </c>
      <c r="ME292" t="s">
        <v>81</v>
      </c>
      <c r="MF292" t="s">
        <v>81</v>
      </c>
      <c r="MG292" t="s">
        <v>81</v>
      </c>
      <c r="MH292" t="s">
        <v>81</v>
      </c>
      <c r="MI292" t="s">
        <v>81</v>
      </c>
      <c r="MJ292" t="s">
        <v>81</v>
      </c>
      <c r="MK292" t="s">
        <v>81</v>
      </c>
      <c r="ML292" t="s">
        <v>81</v>
      </c>
      <c r="MM292" t="s">
        <v>81</v>
      </c>
      <c r="MN292" t="s">
        <v>81</v>
      </c>
      <c r="MO292" t="s">
        <v>81</v>
      </c>
      <c r="MP292" t="s">
        <v>81</v>
      </c>
      <c r="MQ292" t="s">
        <v>81</v>
      </c>
      <c r="MR292" t="s">
        <v>81</v>
      </c>
      <c r="MS292" t="s">
        <v>81</v>
      </c>
      <c r="MT292" t="s">
        <v>81</v>
      </c>
      <c r="MU292" t="s">
        <v>81</v>
      </c>
      <c r="MV292" t="s">
        <v>81</v>
      </c>
      <c r="MW292" t="s">
        <v>81</v>
      </c>
      <c r="MX292" t="s">
        <v>81</v>
      </c>
      <c r="MY292" t="s">
        <v>81</v>
      </c>
      <c r="MZ292" t="s">
        <v>81</v>
      </c>
      <c r="NA292" t="s">
        <v>81</v>
      </c>
      <c r="NB292" t="s">
        <v>81</v>
      </c>
      <c r="NC292" t="s">
        <v>81</v>
      </c>
      <c r="ND292" t="s">
        <v>81</v>
      </c>
      <c r="NE292" t="s">
        <v>81</v>
      </c>
      <c r="NF292" t="s">
        <v>81</v>
      </c>
      <c r="NG292" t="s">
        <v>81</v>
      </c>
      <c r="NH292" t="s">
        <v>81</v>
      </c>
      <c r="NI292" t="s">
        <v>81</v>
      </c>
      <c r="NJ292" t="s">
        <v>81</v>
      </c>
      <c r="NK292" t="s">
        <v>81</v>
      </c>
      <c r="NL292" t="s">
        <v>81</v>
      </c>
      <c r="NM292" t="s">
        <v>81</v>
      </c>
      <c r="NN292" t="s">
        <v>81</v>
      </c>
      <c r="NO292" t="s">
        <v>81</v>
      </c>
      <c r="NP292" t="s">
        <v>81</v>
      </c>
      <c r="NQ292" t="s">
        <v>81</v>
      </c>
      <c r="NR292" t="s">
        <v>81</v>
      </c>
      <c r="NS292" t="s">
        <v>81</v>
      </c>
      <c r="NT292" t="s">
        <v>81</v>
      </c>
      <c r="NU292" t="s">
        <v>81</v>
      </c>
      <c r="NV292" t="s">
        <v>81</v>
      </c>
      <c r="NW292" t="s">
        <v>81</v>
      </c>
      <c r="NX292" t="s">
        <v>81</v>
      </c>
      <c r="NY292" t="s">
        <v>81</v>
      </c>
      <c r="NZ292" t="s">
        <v>81</v>
      </c>
      <c r="OA292" t="s">
        <v>81</v>
      </c>
      <c r="OB292" t="s">
        <v>81</v>
      </c>
      <c r="OC292" t="s">
        <v>81</v>
      </c>
      <c r="OD292" t="s">
        <v>81</v>
      </c>
      <c r="OE292" t="s">
        <v>81</v>
      </c>
      <c r="OF292" t="s">
        <v>81</v>
      </c>
      <c r="OG292" t="s">
        <v>81</v>
      </c>
      <c r="OH292" t="s">
        <v>81</v>
      </c>
      <c r="OI292" t="s">
        <v>81</v>
      </c>
      <c r="OJ292" t="s">
        <v>81</v>
      </c>
      <c r="OK292" t="s">
        <v>81</v>
      </c>
      <c r="OL292" t="s">
        <v>81</v>
      </c>
      <c r="OM292">
        <v>0</v>
      </c>
      <c r="ON292" t="s">
        <v>2295</v>
      </c>
      <c r="OO292" t="s">
        <v>81</v>
      </c>
      <c r="OP292">
        <v>1</v>
      </c>
      <c r="OQ292">
        <v>1</v>
      </c>
      <c r="OR292">
        <v>1</v>
      </c>
      <c r="OS292">
        <v>0</v>
      </c>
      <c r="OT292" t="s">
        <v>81</v>
      </c>
      <c r="OU292" t="s">
        <v>81</v>
      </c>
      <c r="OV292" t="s">
        <v>81</v>
      </c>
      <c r="OW292" t="s">
        <v>81</v>
      </c>
      <c r="OX292" t="s">
        <v>81</v>
      </c>
      <c r="OY292" t="s">
        <v>81</v>
      </c>
      <c r="OZ292" t="s">
        <v>81</v>
      </c>
      <c r="PA292" t="s">
        <v>81</v>
      </c>
      <c r="PB292" t="s">
        <v>81</v>
      </c>
      <c r="PC292" t="s">
        <v>81</v>
      </c>
      <c r="PD292" t="s">
        <v>81</v>
      </c>
    </row>
    <row r="293" spans="1:420" x14ac:dyDescent="0.35">
      <c r="A293" s="20">
        <v>4011020</v>
      </c>
      <c r="B293" s="20">
        <v>4</v>
      </c>
      <c r="C293" s="20">
        <v>1</v>
      </c>
      <c r="D293" s="20">
        <v>10</v>
      </c>
      <c r="E293" s="20" t="s">
        <v>2575</v>
      </c>
      <c r="F293" s="20">
        <v>4</v>
      </c>
      <c r="G293" s="20">
        <v>1.5</v>
      </c>
      <c r="H293" s="20">
        <v>1.5</v>
      </c>
      <c r="I293" s="20">
        <v>10</v>
      </c>
      <c r="J293" s="20">
        <v>1</v>
      </c>
      <c r="K293" s="20">
        <v>0.5</v>
      </c>
      <c r="L293" s="20">
        <v>8000</v>
      </c>
      <c r="M293" s="20">
        <v>16</v>
      </c>
      <c r="N293" s="20">
        <v>1</v>
      </c>
      <c r="O293" s="20">
        <v>1</v>
      </c>
      <c r="P293" s="20">
        <v>100</v>
      </c>
      <c r="Q293" t="s">
        <v>81</v>
      </c>
      <c r="R293" s="20">
        <v>0.16</v>
      </c>
      <c r="S293" s="20">
        <v>500</v>
      </c>
      <c r="T293" s="20">
        <v>7</v>
      </c>
      <c r="U293" s="20">
        <v>1</v>
      </c>
      <c r="V293" s="20">
        <v>1</v>
      </c>
      <c r="W293" s="20">
        <v>200</v>
      </c>
      <c r="X293" t="s">
        <v>81</v>
      </c>
      <c r="Y293" t="s">
        <v>81</v>
      </c>
      <c r="Z293" s="20">
        <v>1200</v>
      </c>
      <c r="AA293" t="s">
        <v>81</v>
      </c>
      <c r="AB293" t="s">
        <v>81</v>
      </c>
      <c r="AC293" t="s">
        <v>81</v>
      </c>
      <c r="AD293" t="s">
        <v>81</v>
      </c>
      <c r="AE293" t="s">
        <v>81</v>
      </c>
      <c r="AF293" t="s">
        <v>81</v>
      </c>
      <c r="AG293" t="s">
        <v>81</v>
      </c>
      <c r="AH293" t="s">
        <v>81</v>
      </c>
      <c r="AI293" t="s">
        <v>81</v>
      </c>
      <c r="AJ293" t="s">
        <v>81</v>
      </c>
      <c r="AK293" t="s">
        <v>81</v>
      </c>
      <c r="AL293" t="s">
        <v>81</v>
      </c>
      <c r="AM293" t="s">
        <v>81</v>
      </c>
      <c r="AN293" t="s">
        <v>81</v>
      </c>
      <c r="AO293" t="s">
        <v>81</v>
      </c>
      <c r="AP293" t="s">
        <v>81</v>
      </c>
      <c r="AQ293" t="s">
        <v>81</v>
      </c>
      <c r="AR293" t="s">
        <v>81</v>
      </c>
      <c r="AS293" t="s">
        <v>81</v>
      </c>
      <c r="AT293" t="s">
        <v>81</v>
      </c>
      <c r="AU293" t="s">
        <v>81</v>
      </c>
      <c r="AV293">
        <v>3</v>
      </c>
      <c r="AW293" t="s">
        <v>81</v>
      </c>
      <c r="AX293">
        <v>25300</v>
      </c>
      <c r="AY293">
        <v>10000</v>
      </c>
      <c r="AZ293" t="s">
        <v>81</v>
      </c>
      <c r="BA293" t="s">
        <v>81</v>
      </c>
      <c r="BB293">
        <v>25300</v>
      </c>
      <c r="BC293">
        <v>10000</v>
      </c>
      <c r="BD293" t="s">
        <v>81</v>
      </c>
      <c r="BE293">
        <v>3000</v>
      </c>
      <c r="BF293">
        <v>25300</v>
      </c>
      <c r="BG293">
        <v>10000</v>
      </c>
      <c r="BH293" t="s">
        <v>81</v>
      </c>
      <c r="BI293" t="s">
        <v>81</v>
      </c>
      <c r="BJ293" t="s">
        <v>81</v>
      </c>
      <c r="BK293" t="s">
        <v>81</v>
      </c>
      <c r="BL293" t="s">
        <v>81</v>
      </c>
      <c r="BM293" t="s">
        <v>81</v>
      </c>
      <c r="BN293" t="s">
        <v>81</v>
      </c>
      <c r="BO293" t="s">
        <v>81</v>
      </c>
      <c r="BP293" t="s">
        <v>81</v>
      </c>
      <c r="BQ293" t="s">
        <v>81</v>
      </c>
      <c r="BR293" t="s">
        <v>81</v>
      </c>
      <c r="BS293" t="s">
        <v>81</v>
      </c>
      <c r="BT293" t="s">
        <v>81</v>
      </c>
      <c r="BU293">
        <v>2</v>
      </c>
      <c r="BV293" t="s">
        <v>81</v>
      </c>
      <c r="BW293" t="s">
        <v>81</v>
      </c>
      <c r="BX293">
        <v>10</v>
      </c>
      <c r="BY293">
        <v>2</v>
      </c>
      <c r="BZ293" t="s">
        <v>81</v>
      </c>
      <c r="CA293" t="s">
        <v>81</v>
      </c>
      <c r="CB293" t="s">
        <v>81</v>
      </c>
      <c r="CC293" t="s">
        <v>81</v>
      </c>
      <c r="CD293" t="s">
        <v>81</v>
      </c>
      <c r="CE293" t="s">
        <v>81</v>
      </c>
      <c r="CF293" t="s">
        <v>81</v>
      </c>
      <c r="CG293" t="s">
        <v>81</v>
      </c>
      <c r="CH293" t="s">
        <v>81</v>
      </c>
      <c r="CI293" t="s">
        <v>81</v>
      </c>
      <c r="CJ293">
        <v>2</v>
      </c>
      <c r="CK293" t="s">
        <v>81</v>
      </c>
      <c r="CL293">
        <v>1</v>
      </c>
      <c r="CM293" t="s">
        <v>81</v>
      </c>
      <c r="CN293">
        <v>3</v>
      </c>
      <c r="CO293">
        <v>1</v>
      </c>
      <c r="CP293" t="s">
        <v>81</v>
      </c>
      <c r="CQ293" t="s">
        <v>81</v>
      </c>
      <c r="CR293" t="s">
        <v>81</v>
      </c>
      <c r="CS293">
        <v>1</v>
      </c>
      <c r="CT293">
        <v>2</v>
      </c>
      <c r="CU293" t="s">
        <v>81</v>
      </c>
      <c r="CV293">
        <v>10</v>
      </c>
      <c r="CW293" t="s">
        <v>81</v>
      </c>
      <c r="CX293">
        <v>1</v>
      </c>
      <c r="CY293" t="s">
        <v>81</v>
      </c>
      <c r="CZ293" t="s">
        <v>81</v>
      </c>
      <c r="DA293" t="s">
        <v>81</v>
      </c>
      <c r="DB293" t="s">
        <v>81</v>
      </c>
      <c r="DC293" t="s">
        <v>81</v>
      </c>
      <c r="DD293">
        <v>2</v>
      </c>
      <c r="DE293" t="s">
        <v>81</v>
      </c>
      <c r="DF293">
        <v>2</v>
      </c>
      <c r="DG293" t="s">
        <v>81</v>
      </c>
      <c r="DH293">
        <v>2</v>
      </c>
      <c r="DI293" t="s">
        <v>81</v>
      </c>
      <c r="DJ293" t="s">
        <v>81</v>
      </c>
      <c r="DK293" t="s">
        <v>81</v>
      </c>
      <c r="DL293" t="s">
        <v>81</v>
      </c>
      <c r="DM293" t="s">
        <v>81</v>
      </c>
      <c r="DN293">
        <v>1</v>
      </c>
      <c r="DO293" t="s">
        <v>81</v>
      </c>
      <c r="DP293" t="s">
        <v>81</v>
      </c>
      <c r="DQ293" t="s">
        <v>81</v>
      </c>
      <c r="DR293">
        <v>1</v>
      </c>
      <c r="DS293" t="s">
        <v>81</v>
      </c>
      <c r="DT293" t="s">
        <v>81</v>
      </c>
      <c r="DU293" t="s">
        <v>81</v>
      </c>
      <c r="DV293" t="s">
        <v>81</v>
      </c>
      <c r="DW293" t="s">
        <v>81</v>
      </c>
      <c r="DX293">
        <v>2</v>
      </c>
      <c r="DY293" t="s">
        <v>81</v>
      </c>
      <c r="DZ293" t="s">
        <v>81</v>
      </c>
      <c r="EA293" t="s">
        <v>81</v>
      </c>
      <c r="EB293">
        <v>2</v>
      </c>
      <c r="EC293" t="s">
        <v>81</v>
      </c>
      <c r="ED293" t="s">
        <v>81</v>
      </c>
      <c r="EE293" t="s">
        <v>81</v>
      </c>
      <c r="EF293" t="s">
        <v>81</v>
      </c>
      <c r="EG293" t="s">
        <v>81</v>
      </c>
      <c r="EH293" t="s">
        <v>81</v>
      </c>
      <c r="EI293" t="s">
        <v>81</v>
      </c>
      <c r="EJ293" t="s">
        <v>81</v>
      </c>
      <c r="EK293" t="s">
        <v>81</v>
      </c>
      <c r="EL293" t="s">
        <v>81</v>
      </c>
      <c r="EM293">
        <v>2</v>
      </c>
      <c r="EN293">
        <v>1</v>
      </c>
      <c r="EO293" t="s">
        <v>81</v>
      </c>
      <c r="EP293">
        <v>4</v>
      </c>
      <c r="EQ293">
        <v>1</v>
      </c>
      <c r="ER293">
        <v>1</v>
      </c>
      <c r="ES293" t="s">
        <v>81</v>
      </c>
      <c r="ET293" t="s">
        <v>81</v>
      </c>
      <c r="EU293" t="s">
        <v>81</v>
      </c>
      <c r="EV293">
        <v>4</v>
      </c>
      <c r="EW293">
        <v>2</v>
      </c>
      <c r="EX293" t="s">
        <v>81</v>
      </c>
      <c r="EY293">
        <v>4</v>
      </c>
      <c r="EZ293" t="s">
        <v>81</v>
      </c>
      <c r="FA293">
        <v>3</v>
      </c>
      <c r="FB293" t="s">
        <v>81</v>
      </c>
      <c r="FC293" t="s">
        <v>81</v>
      </c>
      <c r="FD293" t="s">
        <v>81</v>
      </c>
      <c r="FE293" t="s">
        <v>81</v>
      </c>
      <c r="FF293" t="s">
        <v>81</v>
      </c>
      <c r="FG293">
        <v>2</v>
      </c>
      <c r="FH293">
        <v>1</v>
      </c>
      <c r="FI293" t="s">
        <v>81</v>
      </c>
      <c r="FJ293" t="s">
        <v>81</v>
      </c>
      <c r="FK293">
        <v>5</v>
      </c>
      <c r="FL293" t="s">
        <v>81</v>
      </c>
      <c r="FM293" t="s">
        <v>81</v>
      </c>
      <c r="FN293" t="s">
        <v>81</v>
      </c>
      <c r="FO293" t="s">
        <v>81</v>
      </c>
      <c r="FP293" t="s">
        <v>81</v>
      </c>
      <c r="FQ293">
        <v>1</v>
      </c>
      <c r="FR293" t="s">
        <v>81</v>
      </c>
      <c r="FS293" t="s">
        <v>81</v>
      </c>
      <c r="FT293" t="s">
        <v>81</v>
      </c>
      <c r="FU293">
        <v>1</v>
      </c>
      <c r="FV293" t="s">
        <v>81</v>
      </c>
      <c r="FW293" t="s">
        <v>81</v>
      </c>
      <c r="FX293" t="s">
        <v>81</v>
      </c>
      <c r="FY293" t="s">
        <v>81</v>
      </c>
      <c r="FZ293" t="s">
        <v>81</v>
      </c>
      <c r="GA293">
        <v>2</v>
      </c>
      <c r="GB293" t="s">
        <v>81</v>
      </c>
      <c r="GC293" t="s">
        <v>81</v>
      </c>
      <c r="GD293" t="s">
        <v>81</v>
      </c>
      <c r="GE293">
        <v>3</v>
      </c>
      <c r="GF293" t="s">
        <v>81</v>
      </c>
      <c r="GG293" t="s">
        <v>81</v>
      </c>
      <c r="GH293" t="s">
        <v>81</v>
      </c>
      <c r="GI293" t="s">
        <v>81</v>
      </c>
      <c r="GJ293" t="s">
        <v>81</v>
      </c>
      <c r="GK293" t="s">
        <v>81</v>
      </c>
      <c r="GL293" t="s">
        <v>81</v>
      </c>
      <c r="GM293" t="s">
        <v>81</v>
      </c>
      <c r="GN293" t="s">
        <v>81</v>
      </c>
      <c r="GO293" t="s">
        <v>81</v>
      </c>
      <c r="GP293">
        <v>2</v>
      </c>
      <c r="GQ293">
        <v>1</v>
      </c>
      <c r="GR293" t="s">
        <v>81</v>
      </c>
      <c r="GS293">
        <v>4</v>
      </c>
      <c r="GT293">
        <v>1</v>
      </c>
      <c r="GU293">
        <v>1</v>
      </c>
      <c r="GV293" t="s">
        <v>81</v>
      </c>
      <c r="GW293" t="s">
        <v>81</v>
      </c>
      <c r="GX293" t="s">
        <v>81</v>
      </c>
      <c r="GY293">
        <v>4</v>
      </c>
      <c r="GZ293">
        <v>2</v>
      </c>
      <c r="HA293" t="s">
        <v>81</v>
      </c>
      <c r="HB293">
        <v>4</v>
      </c>
      <c r="HC293" t="s">
        <v>81</v>
      </c>
      <c r="HD293">
        <v>21</v>
      </c>
      <c r="HE293" t="s">
        <v>81</v>
      </c>
      <c r="HF293" t="s">
        <v>81</v>
      </c>
      <c r="HG293" t="s">
        <v>81</v>
      </c>
      <c r="HH293" t="s">
        <v>81</v>
      </c>
      <c r="HI293" t="s">
        <v>81</v>
      </c>
      <c r="HJ293">
        <v>2</v>
      </c>
      <c r="HK293">
        <v>1</v>
      </c>
      <c r="HL293" t="s">
        <v>81</v>
      </c>
      <c r="HM293">
        <v>4</v>
      </c>
      <c r="HN293">
        <v>7</v>
      </c>
      <c r="HO293" t="s">
        <v>81</v>
      </c>
      <c r="HP293" t="s">
        <v>81</v>
      </c>
      <c r="HQ293" t="s">
        <v>81</v>
      </c>
      <c r="HR293" t="s">
        <v>81</v>
      </c>
      <c r="HS293" t="s">
        <v>81</v>
      </c>
      <c r="HT293">
        <v>1</v>
      </c>
      <c r="HU293" t="s">
        <v>81</v>
      </c>
      <c r="HV293" t="s">
        <v>81</v>
      </c>
      <c r="HW293" t="s">
        <v>81</v>
      </c>
      <c r="HX293">
        <v>1</v>
      </c>
      <c r="HY293" t="s">
        <v>81</v>
      </c>
      <c r="HZ293" t="s">
        <v>81</v>
      </c>
      <c r="IA293" t="s">
        <v>81</v>
      </c>
      <c r="IB293" t="s">
        <v>81</v>
      </c>
      <c r="IC293" t="s">
        <v>81</v>
      </c>
      <c r="ID293" t="s">
        <v>81</v>
      </c>
      <c r="IE293" t="s">
        <v>81</v>
      </c>
      <c r="IF293" t="s">
        <v>81</v>
      </c>
      <c r="IG293" t="s">
        <v>81</v>
      </c>
      <c r="IH293" t="s">
        <v>81</v>
      </c>
      <c r="II293" t="s">
        <v>81</v>
      </c>
      <c r="IJ293" t="s">
        <v>81</v>
      </c>
      <c r="IK293" t="s">
        <v>81</v>
      </c>
      <c r="IL293" t="s">
        <v>81</v>
      </c>
      <c r="IM293" t="s">
        <v>81</v>
      </c>
      <c r="IN293" t="s">
        <v>81</v>
      </c>
      <c r="IO293" t="s">
        <v>81</v>
      </c>
      <c r="IP293" t="s">
        <v>81</v>
      </c>
      <c r="IQ293" t="s">
        <v>81</v>
      </c>
      <c r="IR293" t="s">
        <v>81</v>
      </c>
      <c r="IS293" t="s">
        <v>81</v>
      </c>
      <c r="IT293" t="s">
        <v>81</v>
      </c>
      <c r="IU293" t="s">
        <v>81</v>
      </c>
      <c r="IV293" t="s">
        <v>81</v>
      </c>
      <c r="IW293" t="s">
        <v>81</v>
      </c>
      <c r="IX293" t="s">
        <v>81</v>
      </c>
      <c r="IY293" t="s">
        <v>81</v>
      </c>
      <c r="IZ293" t="s">
        <v>81</v>
      </c>
      <c r="JA293" t="s">
        <v>81</v>
      </c>
      <c r="JB293" t="s">
        <v>81</v>
      </c>
      <c r="JC293" t="s">
        <v>81</v>
      </c>
      <c r="JD293" t="s">
        <v>81</v>
      </c>
      <c r="JE293" t="s">
        <v>81</v>
      </c>
      <c r="JF293" t="s">
        <v>81</v>
      </c>
      <c r="JG293" t="s">
        <v>81</v>
      </c>
      <c r="JH293" t="s">
        <v>81</v>
      </c>
      <c r="JI293" t="s">
        <v>81</v>
      </c>
      <c r="JJ293" t="s">
        <v>81</v>
      </c>
      <c r="JK293" t="s">
        <v>81</v>
      </c>
      <c r="JL293" t="s">
        <v>81</v>
      </c>
      <c r="JM293" t="s">
        <v>81</v>
      </c>
      <c r="JN293" t="s">
        <v>81</v>
      </c>
      <c r="JO293" t="s">
        <v>81</v>
      </c>
      <c r="JP293" t="s">
        <v>81</v>
      </c>
      <c r="JQ293" t="s">
        <v>81</v>
      </c>
      <c r="JR293" t="s">
        <v>81</v>
      </c>
      <c r="JS293" t="s">
        <v>81</v>
      </c>
      <c r="JT293" t="s">
        <v>81</v>
      </c>
      <c r="JU293" t="s">
        <v>81</v>
      </c>
      <c r="JV293" t="s">
        <v>81</v>
      </c>
      <c r="JW293" t="s">
        <v>81</v>
      </c>
      <c r="JX293" t="s">
        <v>81</v>
      </c>
      <c r="JY293" t="s">
        <v>81</v>
      </c>
      <c r="JZ293" t="s">
        <v>81</v>
      </c>
      <c r="KA293" t="s">
        <v>81</v>
      </c>
      <c r="KB293" t="s">
        <v>81</v>
      </c>
      <c r="KC293" t="s">
        <v>81</v>
      </c>
      <c r="KD293" t="s">
        <v>81</v>
      </c>
      <c r="KE293" t="s">
        <v>81</v>
      </c>
      <c r="KF293" t="s">
        <v>81</v>
      </c>
      <c r="KG293" t="s">
        <v>81</v>
      </c>
      <c r="KH293" t="s">
        <v>81</v>
      </c>
      <c r="KI293" t="s">
        <v>81</v>
      </c>
      <c r="KJ293" t="s">
        <v>81</v>
      </c>
      <c r="KK293" t="s">
        <v>81</v>
      </c>
      <c r="KL293" t="s">
        <v>81</v>
      </c>
      <c r="KM293" t="s">
        <v>81</v>
      </c>
      <c r="KN293" t="s">
        <v>81</v>
      </c>
      <c r="KO293" t="s">
        <v>81</v>
      </c>
      <c r="KP293" t="s">
        <v>81</v>
      </c>
      <c r="KQ293" t="s">
        <v>81</v>
      </c>
      <c r="KR293" t="s">
        <v>81</v>
      </c>
      <c r="KS293" t="s">
        <v>81</v>
      </c>
      <c r="KT293" t="s">
        <v>81</v>
      </c>
      <c r="KU293" t="s">
        <v>81</v>
      </c>
      <c r="KV293" t="s">
        <v>81</v>
      </c>
      <c r="KW293" t="s">
        <v>81</v>
      </c>
      <c r="KX293" t="s">
        <v>81</v>
      </c>
      <c r="KY293" t="s">
        <v>81</v>
      </c>
      <c r="KZ293" t="s">
        <v>81</v>
      </c>
      <c r="LA293" t="s">
        <v>81</v>
      </c>
      <c r="LB293" t="s">
        <v>81</v>
      </c>
      <c r="LC293" t="s">
        <v>81</v>
      </c>
      <c r="LD293" t="s">
        <v>81</v>
      </c>
      <c r="LE293" t="s">
        <v>81</v>
      </c>
      <c r="LF293" t="s">
        <v>81</v>
      </c>
      <c r="LG293" t="s">
        <v>81</v>
      </c>
      <c r="LH293" t="s">
        <v>81</v>
      </c>
      <c r="LI293" t="s">
        <v>81</v>
      </c>
      <c r="LJ293" t="s">
        <v>81</v>
      </c>
      <c r="LK293" t="s">
        <v>81</v>
      </c>
      <c r="LL293" t="s">
        <v>81</v>
      </c>
      <c r="LM293" t="s">
        <v>81</v>
      </c>
      <c r="LN293" t="s">
        <v>81</v>
      </c>
      <c r="LO293" t="s">
        <v>81</v>
      </c>
      <c r="LP293" t="s">
        <v>81</v>
      </c>
      <c r="LQ293" t="s">
        <v>81</v>
      </c>
      <c r="LR293" t="s">
        <v>81</v>
      </c>
      <c r="LS293" t="s">
        <v>81</v>
      </c>
      <c r="LT293" t="s">
        <v>81</v>
      </c>
      <c r="LU293" t="s">
        <v>81</v>
      </c>
      <c r="LV293" t="s">
        <v>81</v>
      </c>
      <c r="LW293" t="s">
        <v>81</v>
      </c>
      <c r="LX293" t="s">
        <v>81</v>
      </c>
      <c r="LY293" t="s">
        <v>81</v>
      </c>
      <c r="LZ293" t="s">
        <v>81</v>
      </c>
      <c r="MA293" t="s">
        <v>81</v>
      </c>
      <c r="MB293" t="s">
        <v>81</v>
      </c>
      <c r="MC293" t="s">
        <v>81</v>
      </c>
      <c r="MD293" t="s">
        <v>81</v>
      </c>
      <c r="ME293" t="s">
        <v>81</v>
      </c>
      <c r="MF293" t="s">
        <v>81</v>
      </c>
      <c r="MG293" t="s">
        <v>81</v>
      </c>
      <c r="MH293" t="s">
        <v>81</v>
      </c>
      <c r="MI293" t="s">
        <v>81</v>
      </c>
      <c r="MJ293" t="s">
        <v>81</v>
      </c>
      <c r="MK293" t="s">
        <v>81</v>
      </c>
      <c r="ML293" t="s">
        <v>81</v>
      </c>
      <c r="MM293" t="s">
        <v>81</v>
      </c>
      <c r="MN293" t="s">
        <v>81</v>
      </c>
      <c r="MO293" t="s">
        <v>81</v>
      </c>
      <c r="MP293" t="s">
        <v>81</v>
      </c>
      <c r="MQ293" t="s">
        <v>81</v>
      </c>
      <c r="MR293" t="s">
        <v>81</v>
      </c>
      <c r="MS293" t="s">
        <v>81</v>
      </c>
      <c r="MT293" t="s">
        <v>81</v>
      </c>
      <c r="MU293" t="s">
        <v>81</v>
      </c>
      <c r="MV293" t="s">
        <v>81</v>
      </c>
      <c r="MW293" t="s">
        <v>81</v>
      </c>
      <c r="MX293" t="s">
        <v>81</v>
      </c>
      <c r="MY293" t="s">
        <v>81</v>
      </c>
      <c r="MZ293" t="s">
        <v>81</v>
      </c>
      <c r="NA293" t="s">
        <v>81</v>
      </c>
      <c r="NB293" t="s">
        <v>81</v>
      </c>
      <c r="NC293" t="s">
        <v>81</v>
      </c>
      <c r="ND293" t="s">
        <v>81</v>
      </c>
      <c r="NE293" t="s">
        <v>81</v>
      </c>
      <c r="NF293" t="s">
        <v>81</v>
      </c>
      <c r="NG293" t="s">
        <v>81</v>
      </c>
      <c r="NH293" t="s">
        <v>81</v>
      </c>
      <c r="NI293" t="s">
        <v>81</v>
      </c>
      <c r="NJ293" t="s">
        <v>81</v>
      </c>
      <c r="NK293" t="s">
        <v>81</v>
      </c>
      <c r="NL293" t="s">
        <v>81</v>
      </c>
      <c r="NM293" t="s">
        <v>81</v>
      </c>
      <c r="NN293" t="s">
        <v>81</v>
      </c>
      <c r="NO293" t="s">
        <v>81</v>
      </c>
      <c r="NP293" t="s">
        <v>81</v>
      </c>
      <c r="NQ293" t="s">
        <v>81</v>
      </c>
      <c r="NR293" t="s">
        <v>81</v>
      </c>
      <c r="NS293" t="s">
        <v>81</v>
      </c>
      <c r="NT293" t="s">
        <v>81</v>
      </c>
      <c r="NU293" t="s">
        <v>81</v>
      </c>
      <c r="NV293" t="s">
        <v>81</v>
      </c>
      <c r="NW293" t="s">
        <v>81</v>
      </c>
      <c r="NX293" t="s">
        <v>81</v>
      </c>
      <c r="NY293" t="s">
        <v>81</v>
      </c>
      <c r="NZ293" t="s">
        <v>81</v>
      </c>
      <c r="OA293" t="s">
        <v>81</v>
      </c>
      <c r="OB293" t="s">
        <v>81</v>
      </c>
      <c r="OC293" t="s">
        <v>81</v>
      </c>
      <c r="OD293" t="s">
        <v>81</v>
      </c>
      <c r="OE293" t="s">
        <v>81</v>
      </c>
      <c r="OF293" t="s">
        <v>81</v>
      </c>
      <c r="OG293" t="s">
        <v>81</v>
      </c>
      <c r="OH293" t="s">
        <v>81</v>
      </c>
      <c r="OI293" t="s">
        <v>81</v>
      </c>
      <c r="OJ293" t="s">
        <v>81</v>
      </c>
      <c r="OK293" t="s">
        <v>81</v>
      </c>
      <c r="OL293" t="s">
        <v>81</v>
      </c>
      <c r="OM293">
        <v>1</v>
      </c>
      <c r="ON293">
        <v>2</v>
      </c>
      <c r="OO293">
        <v>1</v>
      </c>
      <c r="OP293">
        <v>0</v>
      </c>
      <c r="OQ293" t="s">
        <v>81</v>
      </c>
      <c r="OR293" t="s">
        <v>81</v>
      </c>
      <c r="OS293">
        <v>1</v>
      </c>
      <c r="OT293">
        <v>1</v>
      </c>
      <c r="OU293">
        <v>12</v>
      </c>
      <c r="OV293" t="s">
        <v>81</v>
      </c>
      <c r="OW293" t="s">
        <v>81</v>
      </c>
      <c r="OX293" t="s">
        <v>81</v>
      </c>
      <c r="OY293" t="s">
        <v>81</v>
      </c>
      <c r="OZ293" t="s">
        <v>81</v>
      </c>
      <c r="PA293" t="s">
        <v>81</v>
      </c>
      <c r="PB293" t="s">
        <v>81</v>
      </c>
      <c r="PC293" t="s">
        <v>81</v>
      </c>
      <c r="PD293" t="s">
        <v>81</v>
      </c>
    </row>
    <row r="294" spans="1:420" x14ac:dyDescent="0.35">
      <c r="A294" s="108">
        <v>4011021</v>
      </c>
      <c r="B294" s="108">
        <v>4</v>
      </c>
      <c r="C294" s="108">
        <v>1</v>
      </c>
      <c r="D294" s="108">
        <v>10</v>
      </c>
      <c r="E294" s="108" t="s">
        <v>66</v>
      </c>
      <c r="F294" s="20">
        <v>4</v>
      </c>
      <c r="G294" s="20">
        <v>5</v>
      </c>
      <c r="H294" s="20">
        <v>5</v>
      </c>
      <c r="I294" s="20">
        <v>6</v>
      </c>
      <c r="J294" t="s">
        <v>81</v>
      </c>
      <c r="K294" s="20">
        <v>1</v>
      </c>
      <c r="L294" s="20">
        <v>25000</v>
      </c>
      <c r="M294" s="20">
        <v>3</v>
      </c>
      <c r="N294" s="20">
        <v>3</v>
      </c>
      <c r="O294" s="20">
        <v>3</v>
      </c>
      <c r="P294" s="20">
        <v>2</v>
      </c>
      <c r="Q294" s="20">
        <v>6</v>
      </c>
      <c r="R294" s="20">
        <v>1</v>
      </c>
      <c r="S294" s="70" t="s">
        <v>81</v>
      </c>
      <c r="T294" s="20">
        <v>7</v>
      </c>
      <c r="U294" s="20">
        <v>2</v>
      </c>
      <c r="V294" s="20">
        <v>2</v>
      </c>
      <c r="W294" s="20">
        <v>400</v>
      </c>
      <c r="X294" t="s">
        <v>81</v>
      </c>
      <c r="Y294" t="s">
        <v>81</v>
      </c>
      <c r="Z294" s="20">
        <v>1100</v>
      </c>
      <c r="AA294" s="20">
        <v>13</v>
      </c>
      <c r="AB294" s="20">
        <v>1.5</v>
      </c>
      <c r="AC294" s="20">
        <v>1.5</v>
      </c>
      <c r="AD294" s="20">
        <v>16.670000000000002</v>
      </c>
      <c r="AE294" s="20">
        <v>22</v>
      </c>
      <c r="AF294" s="20">
        <v>3</v>
      </c>
      <c r="AG294" t="s">
        <v>81</v>
      </c>
      <c r="AH294" t="s">
        <v>81</v>
      </c>
      <c r="AI294" t="s">
        <v>81</v>
      </c>
      <c r="AJ294" t="s">
        <v>81</v>
      </c>
      <c r="AK294" t="s">
        <v>81</v>
      </c>
      <c r="AL294" t="s">
        <v>81</v>
      </c>
      <c r="AM294" t="s">
        <v>81</v>
      </c>
      <c r="AN294" t="s">
        <v>81</v>
      </c>
      <c r="AO294" t="s">
        <v>81</v>
      </c>
      <c r="AP294" t="s">
        <v>81</v>
      </c>
      <c r="AQ294" t="s">
        <v>81</v>
      </c>
      <c r="AR294" t="s">
        <v>81</v>
      </c>
      <c r="AS294" t="s">
        <v>81</v>
      </c>
      <c r="AT294" t="s">
        <v>81</v>
      </c>
      <c r="AU294" t="s">
        <v>81</v>
      </c>
      <c r="AV294">
        <v>4</v>
      </c>
      <c r="AW294" t="s">
        <v>81</v>
      </c>
      <c r="AX294">
        <v>9000</v>
      </c>
      <c r="AY294">
        <v>8000</v>
      </c>
      <c r="AZ294" t="s">
        <v>81</v>
      </c>
      <c r="BA294" t="s">
        <v>81</v>
      </c>
      <c r="BB294" t="s">
        <v>81</v>
      </c>
      <c r="BC294" t="s">
        <v>81</v>
      </c>
      <c r="BD294" t="s">
        <v>81</v>
      </c>
      <c r="BE294">
        <v>30000</v>
      </c>
      <c r="BF294">
        <v>10000</v>
      </c>
      <c r="BG294">
        <v>50000</v>
      </c>
      <c r="BH294" t="s">
        <v>81</v>
      </c>
      <c r="BI294" t="s">
        <v>81</v>
      </c>
      <c r="BJ294" t="s">
        <v>81</v>
      </c>
      <c r="BK294" t="s">
        <v>81</v>
      </c>
      <c r="BL294" t="s">
        <v>81</v>
      </c>
      <c r="BM294" t="s">
        <v>81</v>
      </c>
      <c r="BN294" t="s">
        <v>81</v>
      </c>
      <c r="BO294" t="s">
        <v>81</v>
      </c>
      <c r="BP294" t="s">
        <v>81</v>
      </c>
      <c r="BQ294" t="s">
        <v>81</v>
      </c>
      <c r="BR294" t="s">
        <v>81</v>
      </c>
      <c r="BS294" t="s">
        <v>81</v>
      </c>
      <c r="BT294" t="s">
        <v>81</v>
      </c>
      <c r="BU294">
        <v>1</v>
      </c>
      <c r="BV294">
        <v>1</v>
      </c>
      <c r="BW294" t="s">
        <v>81</v>
      </c>
      <c r="BX294" t="s">
        <v>81</v>
      </c>
      <c r="BY294">
        <v>3</v>
      </c>
      <c r="BZ294" t="s">
        <v>81</v>
      </c>
      <c r="CA294" t="s">
        <v>81</v>
      </c>
      <c r="CB294" t="s">
        <v>81</v>
      </c>
      <c r="CC294" t="s">
        <v>81</v>
      </c>
      <c r="CD294" t="s">
        <v>81</v>
      </c>
      <c r="CE294">
        <v>1</v>
      </c>
      <c r="CF294">
        <v>1</v>
      </c>
      <c r="CG294" t="s">
        <v>81</v>
      </c>
      <c r="CH294">
        <v>2</v>
      </c>
      <c r="CI294">
        <v>1</v>
      </c>
      <c r="CJ294" t="s">
        <v>81</v>
      </c>
      <c r="CK294" t="s">
        <v>81</v>
      </c>
      <c r="CL294" t="s">
        <v>81</v>
      </c>
      <c r="CM294" t="s">
        <v>81</v>
      </c>
      <c r="CN294" t="s">
        <v>81</v>
      </c>
      <c r="CO294">
        <v>1</v>
      </c>
      <c r="CP294" t="s">
        <v>81</v>
      </c>
      <c r="CQ294">
        <v>2</v>
      </c>
      <c r="CR294" t="s">
        <v>81</v>
      </c>
      <c r="CS294">
        <v>1</v>
      </c>
      <c r="CT294">
        <v>1</v>
      </c>
      <c r="CU294">
        <v>1</v>
      </c>
      <c r="CV294">
        <v>1</v>
      </c>
      <c r="CW294">
        <v>2</v>
      </c>
      <c r="CX294">
        <v>1</v>
      </c>
      <c r="CY294" t="s">
        <v>81</v>
      </c>
      <c r="CZ294" t="s">
        <v>81</v>
      </c>
      <c r="DA294" t="s">
        <v>81</v>
      </c>
      <c r="DB294" t="s">
        <v>81</v>
      </c>
      <c r="DC294" t="s">
        <v>81</v>
      </c>
      <c r="DD294">
        <v>1</v>
      </c>
      <c r="DE294">
        <v>1</v>
      </c>
      <c r="DF294">
        <v>4</v>
      </c>
      <c r="DG294">
        <v>5</v>
      </c>
      <c r="DH294">
        <v>3</v>
      </c>
      <c r="DI294">
        <v>1</v>
      </c>
      <c r="DJ294">
        <v>1</v>
      </c>
      <c r="DK294">
        <v>15</v>
      </c>
      <c r="DL294">
        <v>15</v>
      </c>
      <c r="DM294">
        <v>30</v>
      </c>
      <c r="DN294">
        <v>1</v>
      </c>
      <c r="DO294" t="s">
        <v>81</v>
      </c>
      <c r="DP294" t="s">
        <v>81</v>
      </c>
      <c r="DQ294" t="s">
        <v>81</v>
      </c>
      <c r="DR294">
        <v>1</v>
      </c>
      <c r="DS294" t="s">
        <v>81</v>
      </c>
      <c r="DT294" t="s">
        <v>81</v>
      </c>
      <c r="DU294" t="s">
        <v>81</v>
      </c>
      <c r="DV294" t="s">
        <v>81</v>
      </c>
      <c r="DW294" t="s">
        <v>81</v>
      </c>
      <c r="DX294">
        <v>1</v>
      </c>
      <c r="DY294" t="s">
        <v>81</v>
      </c>
      <c r="DZ294" t="s">
        <v>81</v>
      </c>
      <c r="EA294" t="s">
        <v>81</v>
      </c>
      <c r="EB294">
        <v>1</v>
      </c>
      <c r="EC294" t="s">
        <v>81</v>
      </c>
      <c r="ED294" t="s">
        <v>81</v>
      </c>
      <c r="EE294" t="s">
        <v>81</v>
      </c>
      <c r="EF294" t="s">
        <v>81</v>
      </c>
      <c r="EG294" t="s">
        <v>81</v>
      </c>
      <c r="EH294" t="s">
        <v>81</v>
      </c>
      <c r="EI294" t="s">
        <v>81</v>
      </c>
      <c r="EJ294" t="s">
        <v>81</v>
      </c>
      <c r="EK294" t="s">
        <v>81</v>
      </c>
      <c r="EL294" t="s">
        <v>81</v>
      </c>
      <c r="EM294">
        <v>1</v>
      </c>
      <c r="EN294">
        <v>1</v>
      </c>
      <c r="EO294">
        <v>3</v>
      </c>
      <c r="EP294">
        <v>2</v>
      </c>
      <c r="EQ294">
        <v>1</v>
      </c>
      <c r="ER294">
        <v>1</v>
      </c>
      <c r="ES294" t="s">
        <v>81</v>
      </c>
      <c r="ET294" t="s">
        <v>81</v>
      </c>
      <c r="EU294" t="s">
        <v>81</v>
      </c>
      <c r="EV294">
        <v>1</v>
      </c>
      <c r="EW294">
        <v>1</v>
      </c>
      <c r="EX294">
        <v>1</v>
      </c>
      <c r="EY294">
        <v>5</v>
      </c>
      <c r="EZ294">
        <v>5</v>
      </c>
      <c r="FA294">
        <v>3</v>
      </c>
      <c r="FB294" t="s">
        <v>81</v>
      </c>
      <c r="FC294" t="s">
        <v>81</v>
      </c>
      <c r="FD294" t="s">
        <v>81</v>
      </c>
      <c r="FE294" t="s">
        <v>81</v>
      </c>
      <c r="FF294" t="s">
        <v>81</v>
      </c>
      <c r="FG294">
        <v>1</v>
      </c>
      <c r="FH294">
        <v>1</v>
      </c>
      <c r="FI294">
        <v>5</v>
      </c>
      <c r="FJ294">
        <v>10</v>
      </c>
      <c r="FK294">
        <v>1</v>
      </c>
      <c r="FL294" t="s">
        <v>81</v>
      </c>
      <c r="FM294" t="s">
        <v>81</v>
      </c>
      <c r="FN294" t="s">
        <v>81</v>
      </c>
      <c r="FO294" t="s">
        <v>81</v>
      </c>
      <c r="FP294" t="s">
        <v>81</v>
      </c>
      <c r="FQ294">
        <v>1</v>
      </c>
      <c r="FR294" t="s">
        <v>81</v>
      </c>
      <c r="FS294" t="s">
        <v>81</v>
      </c>
      <c r="FT294" t="s">
        <v>81</v>
      </c>
      <c r="FU294">
        <v>1</v>
      </c>
      <c r="FV294" t="s">
        <v>81</v>
      </c>
      <c r="FW294" t="s">
        <v>81</v>
      </c>
      <c r="FX294" t="s">
        <v>81</v>
      </c>
      <c r="FY294" t="s">
        <v>81</v>
      </c>
      <c r="FZ294" t="s">
        <v>81</v>
      </c>
      <c r="GA294">
        <v>1</v>
      </c>
      <c r="GB294" t="s">
        <v>81</v>
      </c>
      <c r="GC294" t="s">
        <v>81</v>
      </c>
      <c r="GD294" t="s">
        <v>81</v>
      </c>
      <c r="GE294">
        <v>5</v>
      </c>
      <c r="GF294" t="s">
        <v>81</v>
      </c>
      <c r="GG294" t="s">
        <v>81</v>
      </c>
      <c r="GH294" t="s">
        <v>81</v>
      </c>
      <c r="GI294" t="s">
        <v>81</v>
      </c>
      <c r="GJ294" t="s">
        <v>81</v>
      </c>
      <c r="GK294" t="s">
        <v>81</v>
      </c>
      <c r="GL294" t="s">
        <v>81</v>
      </c>
      <c r="GM294" t="s">
        <v>81</v>
      </c>
      <c r="GN294" t="s">
        <v>81</v>
      </c>
      <c r="GO294" t="s">
        <v>81</v>
      </c>
      <c r="GP294" t="s">
        <v>81</v>
      </c>
      <c r="GQ294">
        <v>1</v>
      </c>
      <c r="GR294" t="s">
        <v>81</v>
      </c>
      <c r="GS294">
        <v>8</v>
      </c>
      <c r="GT294">
        <v>1</v>
      </c>
      <c r="GU294">
        <v>1</v>
      </c>
      <c r="GV294" t="s">
        <v>81</v>
      </c>
      <c r="GW294" t="s">
        <v>81</v>
      </c>
      <c r="GX294" t="s">
        <v>81</v>
      </c>
      <c r="GY294">
        <v>4</v>
      </c>
      <c r="GZ294">
        <v>1</v>
      </c>
      <c r="HA294" t="s">
        <v>81</v>
      </c>
      <c r="HB294">
        <v>2</v>
      </c>
      <c r="HC294">
        <v>3</v>
      </c>
      <c r="HD294">
        <v>4</v>
      </c>
      <c r="HE294" t="s">
        <v>81</v>
      </c>
      <c r="HF294" t="s">
        <v>81</v>
      </c>
      <c r="HG294" t="s">
        <v>81</v>
      </c>
      <c r="HH294" t="s">
        <v>81</v>
      </c>
      <c r="HI294" t="s">
        <v>81</v>
      </c>
      <c r="HJ294" t="s">
        <v>81</v>
      </c>
      <c r="HK294">
        <v>1</v>
      </c>
      <c r="HL294">
        <v>3</v>
      </c>
      <c r="HM294">
        <v>4</v>
      </c>
      <c r="HN294">
        <v>8</v>
      </c>
      <c r="HO294" t="s">
        <v>81</v>
      </c>
      <c r="HP294" t="s">
        <v>81</v>
      </c>
      <c r="HQ294" t="s">
        <v>81</v>
      </c>
      <c r="HR294" t="s">
        <v>81</v>
      </c>
      <c r="HS294" t="s">
        <v>81</v>
      </c>
      <c r="HT294">
        <v>1</v>
      </c>
      <c r="HU294" t="s">
        <v>81</v>
      </c>
      <c r="HV294" t="s">
        <v>81</v>
      </c>
      <c r="HW294" t="s">
        <v>81</v>
      </c>
      <c r="HX294">
        <v>1</v>
      </c>
      <c r="HY294" t="s">
        <v>81</v>
      </c>
      <c r="HZ294" t="s">
        <v>81</v>
      </c>
      <c r="IA294" t="s">
        <v>81</v>
      </c>
      <c r="IB294" t="s">
        <v>81</v>
      </c>
      <c r="IC294" t="s">
        <v>81</v>
      </c>
      <c r="ID294">
        <v>1</v>
      </c>
      <c r="IE294" t="s">
        <v>81</v>
      </c>
      <c r="IF294" t="s">
        <v>81</v>
      </c>
      <c r="IG294" t="s">
        <v>81</v>
      </c>
      <c r="IH294">
        <v>1</v>
      </c>
      <c r="II294" t="s">
        <v>81</v>
      </c>
      <c r="IJ294" t="s">
        <v>81</v>
      </c>
      <c r="IK294" t="s">
        <v>81</v>
      </c>
      <c r="IL294" t="s">
        <v>81</v>
      </c>
      <c r="IM294" t="s">
        <v>81</v>
      </c>
      <c r="IN294">
        <v>1</v>
      </c>
      <c r="IO294">
        <v>1</v>
      </c>
      <c r="IP294" t="s">
        <v>81</v>
      </c>
      <c r="IQ294">
        <v>2</v>
      </c>
      <c r="IR294">
        <v>1</v>
      </c>
      <c r="IS294" t="s">
        <v>81</v>
      </c>
      <c r="IT294" t="s">
        <v>81</v>
      </c>
      <c r="IU294" t="s">
        <v>81</v>
      </c>
      <c r="IV294" t="s">
        <v>81</v>
      </c>
      <c r="IW294" t="s">
        <v>81</v>
      </c>
      <c r="IX294">
        <v>1</v>
      </c>
      <c r="IY294">
        <v>2</v>
      </c>
      <c r="IZ294" t="s">
        <v>81</v>
      </c>
      <c r="JA294" t="s">
        <v>81</v>
      </c>
      <c r="JB294">
        <v>1</v>
      </c>
      <c r="JC294">
        <v>1</v>
      </c>
      <c r="JD294">
        <v>1</v>
      </c>
      <c r="JE294">
        <v>1</v>
      </c>
      <c r="JF294">
        <v>2</v>
      </c>
      <c r="JG294">
        <v>1</v>
      </c>
      <c r="JH294" t="s">
        <v>81</v>
      </c>
      <c r="JI294" t="s">
        <v>81</v>
      </c>
      <c r="JJ294" t="s">
        <v>81</v>
      </c>
      <c r="JK294" t="s">
        <v>81</v>
      </c>
      <c r="JL294" t="s">
        <v>81</v>
      </c>
      <c r="JM294">
        <v>1</v>
      </c>
      <c r="JN294">
        <v>1</v>
      </c>
      <c r="JO294">
        <v>5</v>
      </c>
      <c r="JP294">
        <v>5</v>
      </c>
      <c r="JQ294">
        <v>1</v>
      </c>
      <c r="JR294" t="s">
        <v>81</v>
      </c>
      <c r="JS294" t="s">
        <v>81</v>
      </c>
      <c r="JT294" t="s">
        <v>81</v>
      </c>
      <c r="JU294" t="s">
        <v>81</v>
      </c>
      <c r="JV294" t="s">
        <v>81</v>
      </c>
      <c r="JW294">
        <v>1</v>
      </c>
      <c r="JX294" t="s">
        <v>81</v>
      </c>
      <c r="JY294" t="s">
        <v>81</v>
      </c>
      <c r="JZ294" t="s">
        <v>81</v>
      </c>
      <c r="KA294">
        <v>1</v>
      </c>
      <c r="KB294" t="s">
        <v>81</v>
      </c>
      <c r="KC294" t="s">
        <v>81</v>
      </c>
      <c r="KD294" t="s">
        <v>81</v>
      </c>
      <c r="KE294" t="s">
        <v>81</v>
      </c>
      <c r="KF294" t="s">
        <v>81</v>
      </c>
      <c r="KG294" t="s">
        <v>81</v>
      </c>
      <c r="KH294" t="s">
        <v>81</v>
      </c>
      <c r="KI294" t="s">
        <v>81</v>
      </c>
      <c r="KJ294" t="s">
        <v>81</v>
      </c>
      <c r="KK294" t="s">
        <v>81</v>
      </c>
      <c r="KL294" t="s">
        <v>81</v>
      </c>
      <c r="KM294" t="s">
        <v>81</v>
      </c>
      <c r="KN294" t="s">
        <v>81</v>
      </c>
      <c r="KO294" t="s">
        <v>81</v>
      </c>
      <c r="KP294" t="s">
        <v>81</v>
      </c>
      <c r="KQ294" t="s">
        <v>81</v>
      </c>
      <c r="KR294" t="s">
        <v>81</v>
      </c>
      <c r="KS294" t="s">
        <v>81</v>
      </c>
      <c r="KT294" t="s">
        <v>81</v>
      </c>
      <c r="KU294" t="s">
        <v>81</v>
      </c>
      <c r="KV294" t="s">
        <v>81</v>
      </c>
      <c r="KW294" t="s">
        <v>81</v>
      </c>
      <c r="KX294" t="s">
        <v>81</v>
      </c>
      <c r="KY294" t="s">
        <v>81</v>
      </c>
      <c r="KZ294" t="s">
        <v>81</v>
      </c>
      <c r="LA294" t="s">
        <v>81</v>
      </c>
      <c r="LB294" t="s">
        <v>81</v>
      </c>
      <c r="LC294" t="s">
        <v>81</v>
      </c>
      <c r="LD294" t="s">
        <v>81</v>
      </c>
      <c r="LE294" t="s">
        <v>81</v>
      </c>
      <c r="LF294" t="s">
        <v>81</v>
      </c>
      <c r="LG294" t="s">
        <v>81</v>
      </c>
      <c r="LH294" t="s">
        <v>81</v>
      </c>
      <c r="LI294" t="s">
        <v>81</v>
      </c>
      <c r="LJ294" t="s">
        <v>81</v>
      </c>
      <c r="LK294" t="s">
        <v>81</v>
      </c>
      <c r="LL294" t="s">
        <v>81</v>
      </c>
      <c r="LM294" t="s">
        <v>81</v>
      </c>
      <c r="LN294" t="s">
        <v>81</v>
      </c>
      <c r="LO294" t="s">
        <v>81</v>
      </c>
      <c r="LP294" t="s">
        <v>81</v>
      </c>
      <c r="LQ294" t="s">
        <v>81</v>
      </c>
      <c r="LR294" t="s">
        <v>81</v>
      </c>
      <c r="LS294" t="s">
        <v>81</v>
      </c>
      <c r="LT294" t="s">
        <v>81</v>
      </c>
      <c r="LU294" t="s">
        <v>81</v>
      </c>
      <c r="LV294" t="s">
        <v>81</v>
      </c>
      <c r="LW294" t="s">
        <v>81</v>
      </c>
      <c r="LX294" t="s">
        <v>81</v>
      </c>
      <c r="LY294" t="s">
        <v>81</v>
      </c>
      <c r="LZ294" t="s">
        <v>81</v>
      </c>
      <c r="MA294" t="s">
        <v>81</v>
      </c>
      <c r="MB294" t="s">
        <v>81</v>
      </c>
      <c r="MC294" t="s">
        <v>81</v>
      </c>
      <c r="MD294" t="s">
        <v>81</v>
      </c>
      <c r="ME294" t="s">
        <v>81</v>
      </c>
      <c r="MF294" t="s">
        <v>81</v>
      </c>
      <c r="MG294" t="s">
        <v>81</v>
      </c>
      <c r="MH294" t="s">
        <v>81</v>
      </c>
      <c r="MI294" t="s">
        <v>81</v>
      </c>
      <c r="MJ294" t="s">
        <v>81</v>
      </c>
      <c r="MK294" t="s">
        <v>81</v>
      </c>
      <c r="ML294" t="s">
        <v>81</v>
      </c>
      <c r="MM294" t="s">
        <v>81</v>
      </c>
      <c r="MN294" t="s">
        <v>81</v>
      </c>
      <c r="MO294" t="s">
        <v>81</v>
      </c>
      <c r="MP294" t="s">
        <v>81</v>
      </c>
      <c r="MQ294" t="s">
        <v>81</v>
      </c>
      <c r="MR294" t="s">
        <v>81</v>
      </c>
      <c r="MS294" t="s">
        <v>81</v>
      </c>
      <c r="MT294" t="s">
        <v>81</v>
      </c>
      <c r="MU294" t="s">
        <v>81</v>
      </c>
      <c r="MV294" t="s">
        <v>81</v>
      </c>
      <c r="MW294" t="s">
        <v>81</v>
      </c>
      <c r="MX294" t="s">
        <v>81</v>
      </c>
      <c r="MY294" t="s">
        <v>81</v>
      </c>
      <c r="MZ294" t="s">
        <v>81</v>
      </c>
      <c r="NA294" t="s">
        <v>81</v>
      </c>
      <c r="NB294" t="s">
        <v>81</v>
      </c>
      <c r="NC294" t="s">
        <v>81</v>
      </c>
      <c r="ND294" t="s">
        <v>81</v>
      </c>
      <c r="NE294" t="s">
        <v>81</v>
      </c>
      <c r="NF294" t="s">
        <v>81</v>
      </c>
      <c r="NG294" t="s">
        <v>81</v>
      </c>
      <c r="NH294" t="s">
        <v>81</v>
      </c>
      <c r="NI294" t="s">
        <v>81</v>
      </c>
      <c r="NJ294" t="s">
        <v>81</v>
      </c>
      <c r="NK294" t="s">
        <v>81</v>
      </c>
      <c r="NL294" t="s">
        <v>81</v>
      </c>
      <c r="NM294" t="s">
        <v>81</v>
      </c>
      <c r="NN294" t="s">
        <v>81</v>
      </c>
      <c r="NO294" t="s">
        <v>81</v>
      </c>
      <c r="NP294" t="s">
        <v>81</v>
      </c>
      <c r="NQ294" t="s">
        <v>81</v>
      </c>
      <c r="NR294" t="s">
        <v>81</v>
      </c>
      <c r="NS294" t="s">
        <v>81</v>
      </c>
      <c r="NT294" t="s">
        <v>81</v>
      </c>
      <c r="NU294" t="s">
        <v>81</v>
      </c>
      <c r="NV294" t="s">
        <v>81</v>
      </c>
      <c r="NW294" t="s">
        <v>81</v>
      </c>
      <c r="NX294" t="s">
        <v>81</v>
      </c>
      <c r="NY294" t="s">
        <v>81</v>
      </c>
      <c r="NZ294" t="s">
        <v>81</v>
      </c>
      <c r="OA294" t="s">
        <v>81</v>
      </c>
      <c r="OB294" t="s">
        <v>81</v>
      </c>
      <c r="OC294" t="s">
        <v>81</v>
      </c>
      <c r="OD294" t="s">
        <v>81</v>
      </c>
      <c r="OE294" t="s">
        <v>81</v>
      </c>
      <c r="OF294" t="s">
        <v>81</v>
      </c>
      <c r="OG294" t="s">
        <v>81</v>
      </c>
      <c r="OH294" t="s">
        <v>81</v>
      </c>
      <c r="OI294" t="s">
        <v>81</v>
      </c>
      <c r="OJ294" t="s">
        <v>81</v>
      </c>
      <c r="OK294" t="s">
        <v>81</v>
      </c>
      <c r="OL294" t="s">
        <v>81</v>
      </c>
      <c r="OM294">
        <v>0</v>
      </c>
      <c r="ON294" t="s">
        <v>81</v>
      </c>
      <c r="OO294" t="s">
        <v>81</v>
      </c>
      <c r="OP294">
        <v>0</v>
      </c>
      <c r="OQ294" t="s">
        <v>81</v>
      </c>
      <c r="OR294" t="s">
        <v>81</v>
      </c>
      <c r="OS294">
        <v>0</v>
      </c>
      <c r="OT294" t="s">
        <v>81</v>
      </c>
      <c r="OU294" t="s">
        <v>81</v>
      </c>
      <c r="OV294">
        <v>0</v>
      </c>
      <c r="OW294" t="s">
        <v>81</v>
      </c>
      <c r="OX294" t="s">
        <v>81</v>
      </c>
      <c r="OY294" t="s">
        <v>81</v>
      </c>
      <c r="OZ294" t="s">
        <v>81</v>
      </c>
      <c r="PA294" t="s">
        <v>81</v>
      </c>
      <c r="PB294" t="s">
        <v>81</v>
      </c>
      <c r="PC294" t="s">
        <v>81</v>
      </c>
      <c r="PD294" t="s">
        <v>81</v>
      </c>
    </row>
    <row r="295" spans="1:420" x14ac:dyDescent="0.35">
      <c r="A295" s="20">
        <v>4021101</v>
      </c>
      <c r="B295" s="20">
        <v>4</v>
      </c>
      <c r="C295" s="20">
        <v>2</v>
      </c>
      <c r="D295" s="20">
        <v>11</v>
      </c>
      <c r="E295" s="20" t="s">
        <v>1660</v>
      </c>
      <c r="F295" s="20">
        <v>2</v>
      </c>
      <c r="G295" s="20">
        <v>4</v>
      </c>
      <c r="H295" s="20">
        <v>4</v>
      </c>
      <c r="I295" s="20">
        <v>56.2</v>
      </c>
      <c r="J295" s="20">
        <v>25</v>
      </c>
      <c r="K295" s="20">
        <v>12</v>
      </c>
      <c r="L295" s="20">
        <v>6000</v>
      </c>
      <c r="M295" s="20">
        <v>1</v>
      </c>
      <c r="N295" s="20">
        <v>4</v>
      </c>
      <c r="O295" s="20">
        <v>4</v>
      </c>
      <c r="P295" s="20">
        <v>43.8</v>
      </c>
      <c r="Q295" s="20">
        <v>25</v>
      </c>
      <c r="R295" s="20">
        <v>12</v>
      </c>
      <c r="S295" s="20">
        <v>6500</v>
      </c>
      <c r="T295" t="s">
        <v>81</v>
      </c>
      <c r="U295" t="s">
        <v>81</v>
      </c>
      <c r="V295" t="s">
        <v>81</v>
      </c>
      <c r="W295" t="s">
        <v>81</v>
      </c>
      <c r="X295" t="s">
        <v>81</v>
      </c>
      <c r="Y295" t="s">
        <v>81</v>
      </c>
      <c r="Z295" t="s">
        <v>81</v>
      </c>
      <c r="AA295" t="s">
        <v>81</v>
      </c>
      <c r="AB295" t="s">
        <v>81</v>
      </c>
      <c r="AC295" t="s">
        <v>81</v>
      </c>
      <c r="AD295" t="s">
        <v>81</v>
      </c>
      <c r="AE295" t="s">
        <v>81</v>
      </c>
      <c r="AF295" t="s">
        <v>81</v>
      </c>
      <c r="AG295" t="s">
        <v>81</v>
      </c>
      <c r="AH295" t="s">
        <v>81</v>
      </c>
      <c r="AI295" t="s">
        <v>81</v>
      </c>
      <c r="AJ295" t="s">
        <v>81</v>
      </c>
      <c r="AK295" t="s">
        <v>81</v>
      </c>
      <c r="AL295" t="s">
        <v>81</v>
      </c>
      <c r="AM295" t="s">
        <v>81</v>
      </c>
      <c r="AN295" t="s">
        <v>81</v>
      </c>
      <c r="AO295" t="s">
        <v>81</v>
      </c>
      <c r="AP295" t="s">
        <v>81</v>
      </c>
      <c r="AQ295" t="s">
        <v>81</v>
      </c>
      <c r="AR295" t="s">
        <v>81</v>
      </c>
      <c r="AS295" t="s">
        <v>81</v>
      </c>
      <c r="AT295" t="s">
        <v>81</v>
      </c>
      <c r="AU295" t="s">
        <v>81</v>
      </c>
      <c r="AV295">
        <v>2</v>
      </c>
      <c r="AW295" t="s">
        <v>81</v>
      </c>
      <c r="AX295">
        <v>50000</v>
      </c>
      <c r="AY295" t="s">
        <v>81</v>
      </c>
      <c r="AZ295" t="s">
        <v>81</v>
      </c>
      <c r="BA295" t="s">
        <v>81</v>
      </c>
      <c r="BB295">
        <v>50000</v>
      </c>
      <c r="BC295" t="s">
        <v>81</v>
      </c>
      <c r="BD295" t="s">
        <v>81</v>
      </c>
      <c r="BE295" t="s">
        <v>81</v>
      </c>
      <c r="BF295" t="s">
        <v>81</v>
      </c>
      <c r="BG295" t="s">
        <v>81</v>
      </c>
      <c r="BH295" t="s">
        <v>81</v>
      </c>
      <c r="BI295" t="s">
        <v>81</v>
      </c>
      <c r="BJ295" t="s">
        <v>81</v>
      </c>
      <c r="BK295" t="s">
        <v>81</v>
      </c>
      <c r="BL295" t="s">
        <v>81</v>
      </c>
      <c r="BM295" t="s">
        <v>81</v>
      </c>
      <c r="BN295" t="s">
        <v>81</v>
      </c>
      <c r="BO295" t="s">
        <v>81</v>
      </c>
      <c r="BP295" t="s">
        <v>81</v>
      </c>
      <c r="BQ295" t="s">
        <v>81</v>
      </c>
      <c r="BR295" t="s">
        <v>81</v>
      </c>
      <c r="BS295" t="s">
        <v>81</v>
      </c>
      <c r="BT295" t="s">
        <v>81</v>
      </c>
      <c r="BU295" s="27">
        <v>0</v>
      </c>
      <c r="BV295" t="s">
        <v>81</v>
      </c>
      <c r="BW295">
        <v>1</v>
      </c>
      <c r="BX295" t="s">
        <v>81</v>
      </c>
      <c r="BY295">
        <v>1</v>
      </c>
      <c r="BZ295" t="s">
        <v>81</v>
      </c>
      <c r="CA295" t="s">
        <v>81</v>
      </c>
      <c r="CB295" t="s">
        <v>81</v>
      </c>
      <c r="CC295" t="s">
        <v>81</v>
      </c>
      <c r="CD295" t="s">
        <v>81</v>
      </c>
      <c r="CE295" t="s">
        <v>81</v>
      </c>
      <c r="CF295" t="s">
        <v>81</v>
      </c>
      <c r="CG295">
        <v>10</v>
      </c>
      <c r="CH295" t="s">
        <v>81</v>
      </c>
      <c r="CI295">
        <v>2</v>
      </c>
      <c r="CJ295" t="s">
        <v>81</v>
      </c>
      <c r="CK295" t="s">
        <v>81</v>
      </c>
      <c r="CL295" t="s">
        <v>81</v>
      </c>
      <c r="CM295">
        <v>16</v>
      </c>
      <c r="CN295">
        <v>2</v>
      </c>
      <c r="CO295" t="s">
        <v>81</v>
      </c>
      <c r="CP295" t="s">
        <v>81</v>
      </c>
      <c r="CQ295">
        <v>1</v>
      </c>
      <c r="CR295" t="s">
        <v>81</v>
      </c>
      <c r="CS295">
        <v>4</v>
      </c>
      <c r="CT295">
        <v>1</v>
      </c>
      <c r="CU295" t="s">
        <v>81</v>
      </c>
      <c r="CV295" t="s">
        <v>81</v>
      </c>
      <c r="CW295" t="s">
        <v>81</v>
      </c>
      <c r="CX295">
        <v>1</v>
      </c>
      <c r="CY295">
        <v>1</v>
      </c>
      <c r="CZ295" t="s">
        <v>81</v>
      </c>
      <c r="DA295" t="s">
        <v>81</v>
      </c>
      <c r="DB295" t="s">
        <v>81</v>
      </c>
      <c r="DC295">
        <v>10</v>
      </c>
      <c r="DD295" t="s">
        <v>81</v>
      </c>
      <c r="DE295" t="s">
        <v>81</v>
      </c>
      <c r="DF295">
        <v>2</v>
      </c>
      <c r="DG295" t="s">
        <v>81</v>
      </c>
      <c r="DH295">
        <v>1</v>
      </c>
      <c r="DI295" t="s">
        <v>81</v>
      </c>
      <c r="DJ295" t="s">
        <v>81</v>
      </c>
      <c r="DK295" t="s">
        <v>81</v>
      </c>
      <c r="DL295" t="s">
        <v>81</v>
      </c>
      <c r="DM295" t="s">
        <v>81</v>
      </c>
      <c r="DN295" t="s">
        <v>81</v>
      </c>
      <c r="DO295" t="s">
        <v>81</v>
      </c>
      <c r="DP295">
        <v>3</v>
      </c>
      <c r="DQ295" t="s">
        <v>81</v>
      </c>
      <c r="DR295">
        <v>1</v>
      </c>
      <c r="DS295" t="s">
        <v>81</v>
      </c>
      <c r="DT295" t="s">
        <v>81</v>
      </c>
      <c r="DU295" t="s">
        <v>81</v>
      </c>
      <c r="DV295" t="s">
        <v>81</v>
      </c>
      <c r="DW295" t="s">
        <v>81</v>
      </c>
      <c r="DX295" t="s">
        <v>81</v>
      </c>
      <c r="DY295" t="s">
        <v>81</v>
      </c>
      <c r="DZ295">
        <v>1</v>
      </c>
      <c r="EA295" t="s">
        <v>81</v>
      </c>
      <c r="EB295">
        <v>1</v>
      </c>
      <c r="EC295" t="s">
        <v>81</v>
      </c>
      <c r="ED295" t="s">
        <v>81</v>
      </c>
      <c r="EE295" t="s">
        <v>81</v>
      </c>
      <c r="EF295" t="s">
        <v>81</v>
      </c>
      <c r="EG295" t="s">
        <v>81</v>
      </c>
      <c r="EH295" t="s">
        <v>81</v>
      </c>
      <c r="EI295" t="s">
        <v>81</v>
      </c>
      <c r="EJ295">
        <v>10</v>
      </c>
      <c r="EK295" t="s">
        <v>81</v>
      </c>
      <c r="EL295">
        <v>2</v>
      </c>
      <c r="EM295" t="s">
        <v>81</v>
      </c>
      <c r="EN295" t="s">
        <v>81</v>
      </c>
      <c r="EO295" t="s">
        <v>81</v>
      </c>
      <c r="EP295">
        <v>16</v>
      </c>
      <c r="EQ295">
        <v>2</v>
      </c>
      <c r="ER295" t="s">
        <v>81</v>
      </c>
      <c r="ES295" t="s">
        <v>81</v>
      </c>
      <c r="ET295">
        <v>1</v>
      </c>
      <c r="EU295" t="s">
        <v>81</v>
      </c>
      <c r="EV295">
        <v>4</v>
      </c>
      <c r="EW295">
        <v>1</v>
      </c>
      <c r="EX295" t="s">
        <v>81</v>
      </c>
      <c r="EY295" t="s">
        <v>81</v>
      </c>
      <c r="EZ295" t="s">
        <v>81</v>
      </c>
      <c r="FA295">
        <v>1</v>
      </c>
      <c r="FB295">
        <v>1</v>
      </c>
      <c r="FC295" t="s">
        <v>81</v>
      </c>
      <c r="FD295" t="s">
        <v>81</v>
      </c>
      <c r="FE295" t="s">
        <v>81</v>
      </c>
      <c r="FF295">
        <v>10</v>
      </c>
      <c r="FG295" t="s">
        <v>81</v>
      </c>
      <c r="FH295" t="s">
        <v>81</v>
      </c>
      <c r="FI295">
        <v>2</v>
      </c>
      <c r="FJ295" t="s">
        <v>81</v>
      </c>
      <c r="FK295">
        <v>1</v>
      </c>
      <c r="FL295" t="s">
        <v>81</v>
      </c>
      <c r="FM295" t="s">
        <v>81</v>
      </c>
      <c r="FN295" t="s">
        <v>81</v>
      </c>
      <c r="FO295" t="s">
        <v>81</v>
      </c>
      <c r="FP295" t="s">
        <v>81</v>
      </c>
      <c r="FQ295" t="s">
        <v>81</v>
      </c>
      <c r="FR295" t="s">
        <v>81</v>
      </c>
      <c r="FS295">
        <v>3</v>
      </c>
      <c r="FT295" t="s">
        <v>81</v>
      </c>
      <c r="FU295">
        <v>1</v>
      </c>
      <c r="FV295" t="s">
        <v>81</v>
      </c>
      <c r="FW295" t="s">
        <v>81</v>
      </c>
      <c r="FX295" t="s">
        <v>81</v>
      </c>
      <c r="FY295" t="s">
        <v>81</v>
      </c>
      <c r="FZ295" t="s">
        <v>81</v>
      </c>
      <c r="GA295" t="s">
        <v>81</v>
      </c>
      <c r="GB295" t="s">
        <v>81</v>
      </c>
      <c r="GC295" t="s">
        <v>81</v>
      </c>
      <c r="GD295" t="s">
        <v>81</v>
      </c>
      <c r="GE295" t="s">
        <v>81</v>
      </c>
      <c r="GF295" t="s">
        <v>81</v>
      </c>
      <c r="GG295" t="s">
        <v>81</v>
      </c>
      <c r="GH295" t="s">
        <v>81</v>
      </c>
      <c r="GI295" t="s">
        <v>81</v>
      </c>
      <c r="GJ295" t="s">
        <v>81</v>
      </c>
      <c r="GK295" t="s">
        <v>81</v>
      </c>
      <c r="GL295" t="s">
        <v>81</v>
      </c>
      <c r="GM295" t="s">
        <v>81</v>
      </c>
      <c r="GN295" t="s">
        <v>81</v>
      </c>
      <c r="GO295" t="s">
        <v>81</v>
      </c>
      <c r="GP295" t="s">
        <v>81</v>
      </c>
      <c r="GQ295" t="s">
        <v>81</v>
      </c>
      <c r="GR295" t="s">
        <v>81</v>
      </c>
      <c r="GS295" t="s">
        <v>81</v>
      </c>
      <c r="GT295" t="s">
        <v>81</v>
      </c>
      <c r="GU295" t="s">
        <v>81</v>
      </c>
      <c r="GV295" t="s">
        <v>81</v>
      </c>
      <c r="GW295" t="s">
        <v>81</v>
      </c>
      <c r="GX295" t="s">
        <v>81</v>
      </c>
      <c r="GY295" t="s">
        <v>81</v>
      </c>
      <c r="GZ295" t="s">
        <v>81</v>
      </c>
      <c r="HA295" t="s">
        <v>81</v>
      </c>
      <c r="HB295" t="s">
        <v>81</v>
      </c>
      <c r="HC295" t="s">
        <v>81</v>
      </c>
      <c r="HD295" t="s">
        <v>81</v>
      </c>
      <c r="HE295" t="s">
        <v>81</v>
      </c>
      <c r="HF295" t="s">
        <v>81</v>
      </c>
      <c r="HG295" t="s">
        <v>81</v>
      </c>
      <c r="HH295" t="s">
        <v>81</v>
      </c>
      <c r="HI295" t="s">
        <v>81</v>
      </c>
      <c r="HJ295" t="s">
        <v>81</v>
      </c>
      <c r="HK295" t="s">
        <v>81</v>
      </c>
      <c r="HL295" t="s">
        <v>81</v>
      </c>
      <c r="HM295" t="s">
        <v>81</v>
      </c>
      <c r="HN295" t="s">
        <v>81</v>
      </c>
      <c r="HO295" t="s">
        <v>81</v>
      </c>
      <c r="HP295" t="s">
        <v>81</v>
      </c>
      <c r="HQ295" t="s">
        <v>81</v>
      </c>
      <c r="HR295" t="s">
        <v>81</v>
      </c>
      <c r="HS295" t="s">
        <v>81</v>
      </c>
      <c r="HT295" t="s">
        <v>81</v>
      </c>
      <c r="HU295" t="s">
        <v>81</v>
      </c>
      <c r="HV295" t="s">
        <v>81</v>
      </c>
      <c r="HW295" t="s">
        <v>81</v>
      </c>
      <c r="HX295" t="s">
        <v>81</v>
      </c>
      <c r="HY295" t="s">
        <v>81</v>
      </c>
      <c r="HZ295" t="s">
        <v>81</v>
      </c>
      <c r="IA295" t="s">
        <v>81</v>
      </c>
      <c r="IB295" t="s">
        <v>81</v>
      </c>
      <c r="IC295" t="s">
        <v>81</v>
      </c>
      <c r="ID295" t="s">
        <v>81</v>
      </c>
      <c r="IE295" t="s">
        <v>81</v>
      </c>
      <c r="IF295" t="s">
        <v>81</v>
      </c>
      <c r="IG295" t="s">
        <v>81</v>
      </c>
      <c r="IH295" t="s">
        <v>81</v>
      </c>
      <c r="II295" t="s">
        <v>81</v>
      </c>
      <c r="IJ295" t="s">
        <v>81</v>
      </c>
      <c r="IK295" t="s">
        <v>81</v>
      </c>
      <c r="IL295" t="s">
        <v>81</v>
      </c>
      <c r="IM295" t="s">
        <v>81</v>
      </c>
      <c r="IN295" t="s">
        <v>81</v>
      </c>
      <c r="IO295" t="s">
        <v>81</v>
      </c>
      <c r="IP295" t="s">
        <v>81</v>
      </c>
      <c r="IQ295" t="s">
        <v>81</v>
      </c>
      <c r="IR295" t="s">
        <v>81</v>
      </c>
      <c r="IS295" t="s">
        <v>81</v>
      </c>
      <c r="IT295" t="s">
        <v>81</v>
      </c>
      <c r="IU295" t="s">
        <v>81</v>
      </c>
      <c r="IV295" t="s">
        <v>81</v>
      </c>
      <c r="IW295" t="s">
        <v>81</v>
      </c>
      <c r="IX295" t="s">
        <v>81</v>
      </c>
      <c r="IY295" t="s">
        <v>81</v>
      </c>
      <c r="IZ295" t="s">
        <v>81</v>
      </c>
      <c r="JA295" t="s">
        <v>81</v>
      </c>
      <c r="JB295" t="s">
        <v>81</v>
      </c>
      <c r="JC295" t="s">
        <v>81</v>
      </c>
      <c r="JD295" t="s">
        <v>81</v>
      </c>
      <c r="JE295" t="s">
        <v>81</v>
      </c>
      <c r="JF295" t="s">
        <v>81</v>
      </c>
      <c r="JG295" t="s">
        <v>81</v>
      </c>
      <c r="JH295" t="s">
        <v>81</v>
      </c>
      <c r="JI295" t="s">
        <v>81</v>
      </c>
      <c r="JJ295" t="s">
        <v>81</v>
      </c>
      <c r="JK295" t="s">
        <v>81</v>
      </c>
      <c r="JL295" t="s">
        <v>81</v>
      </c>
      <c r="JM295" t="s">
        <v>81</v>
      </c>
      <c r="JN295" t="s">
        <v>81</v>
      </c>
      <c r="JO295" t="s">
        <v>81</v>
      </c>
      <c r="JP295" t="s">
        <v>81</v>
      </c>
      <c r="JQ295" t="s">
        <v>81</v>
      </c>
      <c r="JR295" t="s">
        <v>81</v>
      </c>
      <c r="JS295" t="s">
        <v>81</v>
      </c>
      <c r="JT295" t="s">
        <v>81</v>
      </c>
      <c r="JU295" t="s">
        <v>81</v>
      </c>
      <c r="JV295" t="s">
        <v>81</v>
      </c>
      <c r="JW295" t="s">
        <v>81</v>
      </c>
      <c r="JX295" t="s">
        <v>81</v>
      </c>
      <c r="JY295" t="s">
        <v>81</v>
      </c>
      <c r="JZ295" t="s">
        <v>81</v>
      </c>
      <c r="KA295" t="s">
        <v>81</v>
      </c>
      <c r="KB295" t="s">
        <v>81</v>
      </c>
      <c r="KC295" t="s">
        <v>81</v>
      </c>
      <c r="KD295" t="s">
        <v>81</v>
      </c>
      <c r="KE295" t="s">
        <v>81</v>
      </c>
      <c r="KF295" t="s">
        <v>81</v>
      </c>
      <c r="KG295" t="s">
        <v>81</v>
      </c>
      <c r="KH295" t="s">
        <v>81</v>
      </c>
      <c r="KI295" t="s">
        <v>81</v>
      </c>
      <c r="KJ295" t="s">
        <v>81</v>
      </c>
      <c r="KK295" t="s">
        <v>81</v>
      </c>
      <c r="KL295" t="s">
        <v>81</v>
      </c>
      <c r="KM295" t="s">
        <v>81</v>
      </c>
      <c r="KN295" t="s">
        <v>81</v>
      </c>
      <c r="KO295" t="s">
        <v>81</v>
      </c>
      <c r="KP295" t="s">
        <v>81</v>
      </c>
      <c r="KQ295" t="s">
        <v>81</v>
      </c>
      <c r="KR295" t="s">
        <v>81</v>
      </c>
      <c r="KS295" t="s">
        <v>81</v>
      </c>
      <c r="KT295" t="s">
        <v>81</v>
      </c>
      <c r="KU295" t="s">
        <v>81</v>
      </c>
      <c r="KV295" t="s">
        <v>81</v>
      </c>
      <c r="KW295" t="s">
        <v>81</v>
      </c>
      <c r="KX295" t="s">
        <v>81</v>
      </c>
      <c r="KY295" t="s">
        <v>81</v>
      </c>
      <c r="KZ295" t="s">
        <v>81</v>
      </c>
      <c r="LA295" t="s">
        <v>81</v>
      </c>
      <c r="LB295" t="s">
        <v>81</v>
      </c>
      <c r="LC295" t="s">
        <v>81</v>
      </c>
      <c r="LD295" t="s">
        <v>81</v>
      </c>
      <c r="LE295" t="s">
        <v>81</v>
      </c>
      <c r="LF295" t="s">
        <v>81</v>
      </c>
      <c r="LG295" t="s">
        <v>81</v>
      </c>
      <c r="LH295" t="s">
        <v>81</v>
      </c>
      <c r="LI295" t="s">
        <v>81</v>
      </c>
      <c r="LJ295" t="s">
        <v>81</v>
      </c>
      <c r="LK295" t="s">
        <v>81</v>
      </c>
      <c r="LL295" t="s">
        <v>81</v>
      </c>
      <c r="LM295" t="s">
        <v>81</v>
      </c>
      <c r="LN295" t="s">
        <v>81</v>
      </c>
      <c r="LO295" t="s">
        <v>81</v>
      </c>
      <c r="LP295" t="s">
        <v>81</v>
      </c>
      <c r="LQ295" t="s">
        <v>81</v>
      </c>
      <c r="LR295" t="s">
        <v>81</v>
      </c>
      <c r="LS295" t="s">
        <v>81</v>
      </c>
      <c r="LT295" t="s">
        <v>81</v>
      </c>
      <c r="LU295" t="s">
        <v>81</v>
      </c>
      <c r="LV295" t="s">
        <v>81</v>
      </c>
      <c r="LW295" t="s">
        <v>81</v>
      </c>
      <c r="LX295" t="s">
        <v>81</v>
      </c>
      <c r="LY295" t="s">
        <v>81</v>
      </c>
      <c r="LZ295" t="s">
        <v>81</v>
      </c>
      <c r="MA295" t="s">
        <v>81</v>
      </c>
      <c r="MB295" t="s">
        <v>81</v>
      </c>
      <c r="MC295" t="s">
        <v>81</v>
      </c>
      <c r="MD295" t="s">
        <v>81</v>
      </c>
      <c r="ME295" t="s">
        <v>81</v>
      </c>
      <c r="MF295" t="s">
        <v>81</v>
      </c>
      <c r="MG295" t="s">
        <v>81</v>
      </c>
      <c r="MH295" t="s">
        <v>81</v>
      </c>
      <c r="MI295" t="s">
        <v>81</v>
      </c>
      <c r="MJ295" t="s">
        <v>81</v>
      </c>
      <c r="MK295" t="s">
        <v>81</v>
      </c>
      <c r="ML295" t="s">
        <v>81</v>
      </c>
      <c r="MM295" t="s">
        <v>81</v>
      </c>
      <c r="MN295" t="s">
        <v>81</v>
      </c>
      <c r="MO295" t="s">
        <v>81</v>
      </c>
      <c r="MP295" t="s">
        <v>81</v>
      </c>
      <c r="MQ295" t="s">
        <v>81</v>
      </c>
      <c r="MR295" t="s">
        <v>81</v>
      </c>
      <c r="MS295" t="s">
        <v>81</v>
      </c>
      <c r="MT295" t="s">
        <v>81</v>
      </c>
      <c r="MU295" t="s">
        <v>81</v>
      </c>
      <c r="MV295" t="s">
        <v>81</v>
      </c>
      <c r="MW295" t="s">
        <v>81</v>
      </c>
      <c r="MX295" t="s">
        <v>81</v>
      </c>
      <c r="MY295" t="s">
        <v>81</v>
      </c>
      <c r="MZ295" t="s">
        <v>81</v>
      </c>
      <c r="NA295" t="s">
        <v>81</v>
      </c>
      <c r="NB295" t="s">
        <v>81</v>
      </c>
      <c r="NC295" t="s">
        <v>81</v>
      </c>
      <c r="ND295" t="s">
        <v>81</v>
      </c>
      <c r="NE295" t="s">
        <v>81</v>
      </c>
      <c r="NF295" t="s">
        <v>81</v>
      </c>
      <c r="NG295" t="s">
        <v>81</v>
      </c>
      <c r="NH295" t="s">
        <v>81</v>
      </c>
      <c r="NI295" t="s">
        <v>81</v>
      </c>
      <c r="NJ295" t="s">
        <v>81</v>
      </c>
      <c r="NK295" t="s">
        <v>81</v>
      </c>
      <c r="NL295" t="s">
        <v>81</v>
      </c>
      <c r="NM295" t="s">
        <v>81</v>
      </c>
      <c r="NN295" t="s">
        <v>81</v>
      </c>
      <c r="NO295" t="s">
        <v>81</v>
      </c>
      <c r="NP295" t="s">
        <v>81</v>
      </c>
      <c r="NQ295" t="s">
        <v>81</v>
      </c>
      <c r="NR295" t="s">
        <v>81</v>
      </c>
      <c r="NS295" t="s">
        <v>81</v>
      </c>
      <c r="NT295" t="s">
        <v>81</v>
      </c>
      <c r="NU295" t="s">
        <v>81</v>
      </c>
      <c r="NV295" t="s">
        <v>81</v>
      </c>
      <c r="NW295" t="s">
        <v>81</v>
      </c>
      <c r="NX295" t="s">
        <v>81</v>
      </c>
      <c r="NY295" t="s">
        <v>81</v>
      </c>
      <c r="NZ295" t="s">
        <v>81</v>
      </c>
      <c r="OA295" t="s">
        <v>81</v>
      </c>
      <c r="OB295" t="s">
        <v>81</v>
      </c>
      <c r="OC295" t="s">
        <v>81</v>
      </c>
      <c r="OD295" t="s">
        <v>81</v>
      </c>
      <c r="OE295" t="s">
        <v>81</v>
      </c>
      <c r="OF295" t="s">
        <v>81</v>
      </c>
      <c r="OG295" t="s">
        <v>81</v>
      </c>
      <c r="OH295" t="s">
        <v>81</v>
      </c>
      <c r="OI295" t="s">
        <v>81</v>
      </c>
      <c r="OJ295" t="s">
        <v>81</v>
      </c>
      <c r="OK295" t="s">
        <v>81</v>
      </c>
      <c r="OL295" t="s">
        <v>81</v>
      </c>
      <c r="OM295">
        <v>1</v>
      </c>
      <c r="ON295">
        <v>2</v>
      </c>
      <c r="OO295">
        <v>1</v>
      </c>
      <c r="OP295">
        <v>1</v>
      </c>
      <c r="OQ295">
        <v>2</v>
      </c>
      <c r="OR295">
        <v>1</v>
      </c>
      <c r="OS295" t="s">
        <v>81</v>
      </c>
      <c r="OT295" t="s">
        <v>81</v>
      </c>
      <c r="OU295" t="s">
        <v>81</v>
      </c>
      <c r="OV295" t="s">
        <v>81</v>
      </c>
      <c r="OW295" t="s">
        <v>81</v>
      </c>
      <c r="OX295" t="s">
        <v>81</v>
      </c>
      <c r="OY295" t="s">
        <v>81</v>
      </c>
      <c r="OZ295" t="s">
        <v>81</v>
      </c>
      <c r="PA295" t="s">
        <v>81</v>
      </c>
      <c r="PB295" t="s">
        <v>81</v>
      </c>
      <c r="PC295" t="s">
        <v>81</v>
      </c>
      <c r="PD295" t="s">
        <v>81</v>
      </c>
    </row>
    <row r="296" spans="1:420" x14ac:dyDescent="0.35">
      <c r="A296" s="20">
        <v>4021102</v>
      </c>
      <c r="B296" s="20">
        <v>4</v>
      </c>
      <c r="C296" s="20">
        <v>2</v>
      </c>
      <c r="D296" s="20">
        <v>11</v>
      </c>
      <c r="E296" s="20" t="s">
        <v>2592</v>
      </c>
      <c r="F296" s="20">
        <v>1</v>
      </c>
      <c r="G296" s="20">
        <v>7</v>
      </c>
      <c r="H296" s="20">
        <v>7</v>
      </c>
      <c r="I296" s="20">
        <v>300</v>
      </c>
      <c r="J296" s="20">
        <v>15</v>
      </c>
      <c r="K296" t="s">
        <v>81</v>
      </c>
      <c r="L296" s="20">
        <v>6500</v>
      </c>
      <c r="M296" s="20">
        <v>2</v>
      </c>
      <c r="N296" s="20">
        <v>7</v>
      </c>
      <c r="O296" s="20">
        <v>7</v>
      </c>
      <c r="P296" s="20">
        <v>300</v>
      </c>
      <c r="Q296" s="20">
        <v>10</v>
      </c>
      <c r="R296" t="s">
        <v>81</v>
      </c>
      <c r="S296" s="20">
        <v>5000</v>
      </c>
      <c r="T296" t="s">
        <v>81</v>
      </c>
      <c r="U296" t="s">
        <v>81</v>
      </c>
      <c r="V296" t="s">
        <v>81</v>
      </c>
      <c r="W296" t="s">
        <v>81</v>
      </c>
      <c r="X296" t="s">
        <v>81</v>
      </c>
      <c r="Y296" t="s">
        <v>81</v>
      </c>
      <c r="Z296" t="s">
        <v>81</v>
      </c>
      <c r="AA296" t="s">
        <v>81</v>
      </c>
      <c r="AB296" t="s">
        <v>81</v>
      </c>
      <c r="AC296" t="s">
        <v>81</v>
      </c>
      <c r="AD296" t="s">
        <v>81</v>
      </c>
      <c r="AE296" t="s">
        <v>81</v>
      </c>
      <c r="AF296" t="s">
        <v>81</v>
      </c>
      <c r="AG296" t="s">
        <v>81</v>
      </c>
      <c r="AH296" t="s">
        <v>81</v>
      </c>
      <c r="AI296" t="s">
        <v>81</v>
      </c>
      <c r="AJ296" t="s">
        <v>81</v>
      </c>
      <c r="AK296" t="s">
        <v>81</v>
      </c>
      <c r="AL296" t="s">
        <v>81</v>
      </c>
      <c r="AM296" t="s">
        <v>81</v>
      </c>
      <c r="AN296" t="s">
        <v>81</v>
      </c>
      <c r="AO296" t="s">
        <v>81</v>
      </c>
      <c r="AP296" t="s">
        <v>81</v>
      </c>
      <c r="AQ296" t="s">
        <v>81</v>
      </c>
      <c r="AR296" t="s">
        <v>81</v>
      </c>
      <c r="AS296" t="s">
        <v>81</v>
      </c>
      <c r="AT296" t="s">
        <v>81</v>
      </c>
      <c r="AU296" t="s">
        <v>81</v>
      </c>
      <c r="AV296">
        <v>2</v>
      </c>
      <c r="AW296">
        <v>250000</v>
      </c>
      <c r="AX296">
        <v>70000</v>
      </c>
      <c r="AY296" t="s">
        <v>81</v>
      </c>
      <c r="AZ296" t="s">
        <v>81</v>
      </c>
      <c r="BA296">
        <v>250000</v>
      </c>
      <c r="BB296">
        <v>70000</v>
      </c>
      <c r="BC296" t="s">
        <v>81</v>
      </c>
      <c r="BD296" t="s">
        <v>81</v>
      </c>
      <c r="BE296" t="s">
        <v>81</v>
      </c>
      <c r="BF296" t="s">
        <v>81</v>
      </c>
      <c r="BG296" t="s">
        <v>81</v>
      </c>
      <c r="BH296" t="s">
        <v>81</v>
      </c>
      <c r="BI296" t="s">
        <v>81</v>
      </c>
      <c r="BJ296" t="s">
        <v>81</v>
      </c>
      <c r="BK296" t="s">
        <v>81</v>
      </c>
      <c r="BL296" t="s">
        <v>81</v>
      </c>
      <c r="BM296" t="s">
        <v>81</v>
      </c>
      <c r="BN296" t="s">
        <v>81</v>
      </c>
      <c r="BO296" t="s">
        <v>81</v>
      </c>
      <c r="BP296" t="s">
        <v>81</v>
      </c>
      <c r="BQ296" t="s">
        <v>81</v>
      </c>
      <c r="BR296" t="s">
        <v>81</v>
      </c>
      <c r="BS296" t="s">
        <v>81</v>
      </c>
      <c r="BT296" t="s">
        <v>81</v>
      </c>
      <c r="BU296">
        <v>2</v>
      </c>
      <c r="BV296" t="s">
        <v>81</v>
      </c>
      <c r="BW296">
        <v>1</v>
      </c>
      <c r="BX296" t="s">
        <v>81</v>
      </c>
      <c r="BY296">
        <v>5</v>
      </c>
      <c r="BZ296" t="s">
        <v>81</v>
      </c>
      <c r="CA296" t="s">
        <v>81</v>
      </c>
      <c r="CB296" t="s">
        <v>81</v>
      </c>
      <c r="CC296" t="s">
        <v>81</v>
      </c>
      <c r="CD296" t="s">
        <v>81</v>
      </c>
      <c r="CE296" t="s">
        <v>81</v>
      </c>
      <c r="CF296" t="s">
        <v>81</v>
      </c>
      <c r="CG296">
        <v>10</v>
      </c>
      <c r="CH296" t="s">
        <v>81</v>
      </c>
      <c r="CI296">
        <v>2</v>
      </c>
      <c r="CJ296" t="s">
        <v>81</v>
      </c>
      <c r="CK296">
        <v>1</v>
      </c>
      <c r="CL296" t="s">
        <v>81</v>
      </c>
      <c r="CM296">
        <v>13</v>
      </c>
      <c r="CN296">
        <v>7</v>
      </c>
      <c r="CO296">
        <v>2</v>
      </c>
      <c r="CP296" t="s">
        <v>81</v>
      </c>
      <c r="CQ296" t="s">
        <v>81</v>
      </c>
      <c r="CR296" t="s">
        <v>81</v>
      </c>
      <c r="CS296">
        <v>7</v>
      </c>
      <c r="CT296" t="s">
        <v>81</v>
      </c>
      <c r="CU296" t="s">
        <v>81</v>
      </c>
      <c r="CV296" t="s">
        <v>81</v>
      </c>
      <c r="CW296" t="s">
        <v>81</v>
      </c>
      <c r="CX296" t="s">
        <v>81</v>
      </c>
      <c r="CY296">
        <v>2</v>
      </c>
      <c r="CZ296" t="s">
        <v>81</v>
      </c>
      <c r="DA296" t="s">
        <v>81</v>
      </c>
      <c r="DB296" t="s">
        <v>81</v>
      </c>
      <c r="DC296">
        <v>1</v>
      </c>
      <c r="DD296" t="s">
        <v>81</v>
      </c>
      <c r="DE296" t="s">
        <v>81</v>
      </c>
      <c r="DF296">
        <v>1</v>
      </c>
      <c r="DG296" t="s">
        <v>81</v>
      </c>
      <c r="DH296">
        <v>1</v>
      </c>
      <c r="DI296" t="s">
        <v>81</v>
      </c>
      <c r="DJ296" t="s">
        <v>81</v>
      </c>
      <c r="DK296" t="s">
        <v>81</v>
      </c>
      <c r="DL296" t="s">
        <v>81</v>
      </c>
      <c r="DM296" t="s">
        <v>81</v>
      </c>
      <c r="DN296" t="s">
        <v>81</v>
      </c>
      <c r="DO296" t="s">
        <v>81</v>
      </c>
      <c r="DP296">
        <v>1</v>
      </c>
      <c r="DQ296" t="s">
        <v>81</v>
      </c>
      <c r="DR296">
        <v>1</v>
      </c>
      <c r="DS296" t="s">
        <v>81</v>
      </c>
      <c r="DT296" t="s">
        <v>81</v>
      </c>
      <c r="DU296" t="s">
        <v>81</v>
      </c>
      <c r="DV296" t="s">
        <v>81</v>
      </c>
      <c r="DW296" t="s">
        <v>81</v>
      </c>
      <c r="DX296">
        <v>2</v>
      </c>
      <c r="DY296" t="s">
        <v>81</v>
      </c>
      <c r="DZ296">
        <v>1</v>
      </c>
      <c r="EA296" t="s">
        <v>81</v>
      </c>
      <c r="EB296">
        <v>5</v>
      </c>
      <c r="EC296" t="s">
        <v>81</v>
      </c>
      <c r="ED296" t="s">
        <v>81</v>
      </c>
      <c r="EE296" t="s">
        <v>81</v>
      </c>
      <c r="EF296" t="s">
        <v>81</v>
      </c>
      <c r="EG296" t="s">
        <v>81</v>
      </c>
      <c r="EH296" t="s">
        <v>81</v>
      </c>
      <c r="EI296" t="s">
        <v>81</v>
      </c>
      <c r="EJ296">
        <v>10</v>
      </c>
      <c r="EK296" t="s">
        <v>81</v>
      </c>
      <c r="EL296">
        <v>2</v>
      </c>
      <c r="EM296" t="s">
        <v>81</v>
      </c>
      <c r="EN296">
        <v>1</v>
      </c>
      <c r="EO296" t="s">
        <v>81</v>
      </c>
      <c r="EP296">
        <v>13</v>
      </c>
      <c r="EQ296">
        <v>7</v>
      </c>
      <c r="ER296">
        <v>2</v>
      </c>
      <c r="ES296" t="s">
        <v>81</v>
      </c>
      <c r="ET296" t="s">
        <v>81</v>
      </c>
      <c r="EU296" t="s">
        <v>81</v>
      </c>
      <c r="EV296">
        <v>7</v>
      </c>
      <c r="EW296" t="s">
        <v>81</v>
      </c>
      <c r="EX296" t="s">
        <v>81</v>
      </c>
      <c r="EY296" t="s">
        <v>81</v>
      </c>
      <c r="EZ296" t="s">
        <v>81</v>
      </c>
      <c r="FA296" t="s">
        <v>81</v>
      </c>
      <c r="FB296">
        <v>2</v>
      </c>
      <c r="FC296" t="s">
        <v>81</v>
      </c>
      <c r="FD296" t="s">
        <v>81</v>
      </c>
      <c r="FE296" t="s">
        <v>81</v>
      </c>
      <c r="FF296">
        <v>1</v>
      </c>
      <c r="FG296" t="s">
        <v>81</v>
      </c>
      <c r="FH296" t="s">
        <v>81</v>
      </c>
      <c r="FI296">
        <v>1</v>
      </c>
      <c r="FJ296" t="s">
        <v>81</v>
      </c>
      <c r="FK296">
        <v>1</v>
      </c>
      <c r="FL296" t="s">
        <v>81</v>
      </c>
      <c r="FM296" t="s">
        <v>81</v>
      </c>
      <c r="FN296" t="s">
        <v>81</v>
      </c>
      <c r="FO296" t="s">
        <v>81</v>
      </c>
      <c r="FP296" t="s">
        <v>81</v>
      </c>
      <c r="FQ296" t="s">
        <v>81</v>
      </c>
      <c r="FR296" t="s">
        <v>81</v>
      </c>
      <c r="FS296">
        <v>1</v>
      </c>
      <c r="FT296" t="s">
        <v>81</v>
      </c>
      <c r="FU296">
        <v>1</v>
      </c>
      <c r="FV296" t="s">
        <v>81</v>
      </c>
      <c r="FW296" t="s">
        <v>81</v>
      </c>
      <c r="FX296" t="s">
        <v>81</v>
      </c>
      <c r="FY296" t="s">
        <v>81</v>
      </c>
      <c r="FZ296" t="s">
        <v>81</v>
      </c>
      <c r="GA296" t="s">
        <v>81</v>
      </c>
      <c r="GB296" t="s">
        <v>81</v>
      </c>
      <c r="GC296" t="s">
        <v>81</v>
      </c>
      <c r="GD296" t="s">
        <v>81</v>
      </c>
      <c r="GE296" t="s">
        <v>81</v>
      </c>
      <c r="GF296" t="s">
        <v>81</v>
      </c>
      <c r="GG296" t="s">
        <v>81</v>
      </c>
      <c r="GH296" t="s">
        <v>81</v>
      </c>
      <c r="GI296" t="s">
        <v>81</v>
      </c>
      <c r="GJ296" t="s">
        <v>81</v>
      </c>
      <c r="GK296" t="s">
        <v>81</v>
      </c>
      <c r="GL296" t="s">
        <v>81</v>
      </c>
      <c r="GM296" t="s">
        <v>81</v>
      </c>
      <c r="GN296" t="s">
        <v>81</v>
      </c>
      <c r="GO296" t="s">
        <v>81</v>
      </c>
      <c r="GP296" t="s">
        <v>81</v>
      </c>
      <c r="GQ296" t="s">
        <v>81</v>
      </c>
      <c r="GR296" t="s">
        <v>81</v>
      </c>
      <c r="GS296" t="s">
        <v>81</v>
      </c>
      <c r="GT296" t="s">
        <v>81</v>
      </c>
      <c r="GU296" t="s">
        <v>81</v>
      </c>
      <c r="GV296" t="s">
        <v>81</v>
      </c>
      <c r="GW296" t="s">
        <v>81</v>
      </c>
      <c r="GX296" t="s">
        <v>81</v>
      </c>
      <c r="GY296" t="s">
        <v>81</v>
      </c>
      <c r="GZ296" t="s">
        <v>81</v>
      </c>
      <c r="HA296" t="s">
        <v>81</v>
      </c>
      <c r="HB296" t="s">
        <v>81</v>
      </c>
      <c r="HC296" t="s">
        <v>81</v>
      </c>
      <c r="HD296" t="s">
        <v>81</v>
      </c>
      <c r="HE296" t="s">
        <v>81</v>
      </c>
      <c r="HF296" t="s">
        <v>81</v>
      </c>
      <c r="HG296" t="s">
        <v>81</v>
      </c>
      <c r="HH296" t="s">
        <v>81</v>
      </c>
      <c r="HI296" t="s">
        <v>81</v>
      </c>
      <c r="HJ296" t="s">
        <v>81</v>
      </c>
      <c r="HK296" t="s">
        <v>81</v>
      </c>
      <c r="HL296" t="s">
        <v>81</v>
      </c>
      <c r="HM296" t="s">
        <v>81</v>
      </c>
      <c r="HN296" t="s">
        <v>81</v>
      </c>
      <c r="HO296" t="s">
        <v>81</v>
      </c>
      <c r="HP296" t="s">
        <v>81</v>
      </c>
      <c r="HQ296" t="s">
        <v>81</v>
      </c>
      <c r="HR296" t="s">
        <v>81</v>
      </c>
      <c r="HS296" t="s">
        <v>81</v>
      </c>
      <c r="HT296" t="s">
        <v>81</v>
      </c>
      <c r="HU296" t="s">
        <v>81</v>
      </c>
      <c r="HV296" t="s">
        <v>81</v>
      </c>
      <c r="HW296" t="s">
        <v>81</v>
      </c>
      <c r="HX296" t="s">
        <v>81</v>
      </c>
      <c r="HY296" t="s">
        <v>81</v>
      </c>
      <c r="HZ296" t="s">
        <v>81</v>
      </c>
      <c r="IA296" t="s">
        <v>81</v>
      </c>
      <c r="IB296" t="s">
        <v>81</v>
      </c>
      <c r="IC296" t="s">
        <v>81</v>
      </c>
      <c r="ID296" t="s">
        <v>81</v>
      </c>
      <c r="IE296" t="s">
        <v>81</v>
      </c>
      <c r="IF296" t="s">
        <v>81</v>
      </c>
      <c r="IG296" t="s">
        <v>81</v>
      </c>
      <c r="IH296" t="s">
        <v>81</v>
      </c>
      <c r="II296" t="s">
        <v>81</v>
      </c>
      <c r="IJ296" t="s">
        <v>81</v>
      </c>
      <c r="IK296" t="s">
        <v>81</v>
      </c>
      <c r="IL296" t="s">
        <v>81</v>
      </c>
      <c r="IM296" t="s">
        <v>81</v>
      </c>
      <c r="IN296" t="s">
        <v>81</v>
      </c>
      <c r="IO296" t="s">
        <v>81</v>
      </c>
      <c r="IP296" t="s">
        <v>81</v>
      </c>
      <c r="IQ296" t="s">
        <v>81</v>
      </c>
      <c r="IR296" t="s">
        <v>81</v>
      </c>
      <c r="IS296" t="s">
        <v>81</v>
      </c>
      <c r="IT296" t="s">
        <v>81</v>
      </c>
      <c r="IU296" t="s">
        <v>81</v>
      </c>
      <c r="IV296" t="s">
        <v>81</v>
      </c>
      <c r="IW296" t="s">
        <v>81</v>
      </c>
      <c r="IX296" t="s">
        <v>81</v>
      </c>
      <c r="IY296" t="s">
        <v>81</v>
      </c>
      <c r="IZ296" t="s">
        <v>81</v>
      </c>
      <c r="JA296" t="s">
        <v>81</v>
      </c>
      <c r="JB296" t="s">
        <v>81</v>
      </c>
      <c r="JC296" t="s">
        <v>81</v>
      </c>
      <c r="JD296" t="s">
        <v>81</v>
      </c>
      <c r="JE296" t="s">
        <v>81</v>
      </c>
      <c r="JF296" t="s">
        <v>81</v>
      </c>
      <c r="JG296" t="s">
        <v>81</v>
      </c>
      <c r="JH296" t="s">
        <v>81</v>
      </c>
      <c r="JI296" t="s">
        <v>81</v>
      </c>
      <c r="JJ296" t="s">
        <v>81</v>
      </c>
      <c r="JK296" t="s">
        <v>81</v>
      </c>
      <c r="JL296" t="s">
        <v>81</v>
      </c>
      <c r="JM296" t="s">
        <v>81</v>
      </c>
      <c r="JN296" t="s">
        <v>81</v>
      </c>
      <c r="JO296" t="s">
        <v>81</v>
      </c>
      <c r="JP296" t="s">
        <v>81</v>
      </c>
      <c r="JQ296" t="s">
        <v>81</v>
      </c>
      <c r="JR296" t="s">
        <v>81</v>
      </c>
      <c r="JS296" t="s">
        <v>81</v>
      </c>
      <c r="JT296" t="s">
        <v>81</v>
      </c>
      <c r="JU296" t="s">
        <v>81</v>
      </c>
      <c r="JV296" t="s">
        <v>81</v>
      </c>
      <c r="JW296" t="s">
        <v>81</v>
      </c>
      <c r="JX296" t="s">
        <v>81</v>
      </c>
      <c r="JY296" t="s">
        <v>81</v>
      </c>
      <c r="JZ296" t="s">
        <v>81</v>
      </c>
      <c r="KA296" t="s">
        <v>81</v>
      </c>
      <c r="KB296" t="s">
        <v>81</v>
      </c>
      <c r="KC296" t="s">
        <v>81</v>
      </c>
      <c r="KD296" t="s">
        <v>81</v>
      </c>
      <c r="KE296" t="s">
        <v>81</v>
      </c>
      <c r="KF296" t="s">
        <v>81</v>
      </c>
      <c r="KG296" t="s">
        <v>81</v>
      </c>
      <c r="KH296" t="s">
        <v>81</v>
      </c>
      <c r="KI296" t="s">
        <v>81</v>
      </c>
      <c r="KJ296" t="s">
        <v>81</v>
      </c>
      <c r="KK296" t="s">
        <v>81</v>
      </c>
      <c r="KL296" t="s">
        <v>81</v>
      </c>
      <c r="KM296" t="s">
        <v>81</v>
      </c>
      <c r="KN296" t="s">
        <v>81</v>
      </c>
      <c r="KO296" t="s">
        <v>81</v>
      </c>
      <c r="KP296" t="s">
        <v>81</v>
      </c>
      <c r="KQ296" t="s">
        <v>81</v>
      </c>
      <c r="KR296" t="s">
        <v>81</v>
      </c>
      <c r="KS296" t="s">
        <v>81</v>
      </c>
      <c r="KT296" t="s">
        <v>81</v>
      </c>
      <c r="KU296" t="s">
        <v>81</v>
      </c>
      <c r="KV296" t="s">
        <v>81</v>
      </c>
      <c r="KW296" t="s">
        <v>81</v>
      </c>
      <c r="KX296" t="s">
        <v>81</v>
      </c>
      <c r="KY296" t="s">
        <v>81</v>
      </c>
      <c r="KZ296" t="s">
        <v>81</v>
      </c>
      <c r="LA296" t="s">
        <v>81</v>
      </c>
      <c r="LB296" t="s">
        <v>81</v>
      </c>
      <c r="LC296" t="s">
        <v>81</v>
      </c>
      <c r="LD296" t="s">
        <v>81</v>
      </c>
      <c r="LE296" t="s">
        <v>81</v>
      </c>
      <c r="LF296" t="s">
        <v>81</v>
      </c>
      <c r="LG296" t="s">
        <v>81</v>
      </c>
      <c r="LH296" t="s">
        <v>81</v>
      </c>
      <c r="LI296" t="s">
        <v>81</v>
      </c>
      <c r="LJ296" t="s">
        <v>81</v>
      </c>
      <c r="LK296" t="s">
        <v>81</v>
      </c>
      <c r="LL296" t="s">
        <v>81</v>
      </c>
      <c r="LM296" t="s">
        <v>81</v>
      </c>
      <c r="LN296" t="s">
        <v>81</v>
      </c>
      <c r="LO296" t="s">
        <v>81</v>
      </c>
      <c r="LP296" t="s">
        <v>81</v>
      </c>
      <c r="LQ296" t="s">
        <v>81</v>
      </c>
      <c r="LR296" t="s">
        <v>81</v>
      </c>
      <c r="LS296" t="s">
        <v>81</v>
      </c>
      <c r="LT296" t="s">
        <v>81</v>
      </c>
      <c r="LU296" t="s">
        <v>81</v>
      </c>
      <c r="LV296" t="s">
        <v>81</v>
      </c>
      <c r="LW296" t="s">
        <v>81</v>
      </c>
      <c r="LX296" t="s">
        <v>81</v>
      </c>
      <c r="LY296" t="s">
        <v>81</v>
      </c>
      <c r="LZ296" t="s">
        <v>81</v>
      </c>
      <c r="MA296" t="s">
        <v>81</v>
      </c>
      <c r="MB296" t="s">
        <v>81</v>
      </c>
      <c r="MC296" t="s">
        <v>81</v>
      </c>
      <c r="MD296" t="s">
        <v>81</v>
      </c>
      <c r="ME296" t="s">
        <v>81</v>
      </c>
      <c r="MF296" t="s">
        <v>81</v>
      </c>
      <c r="MG296" t="s">
        <v>81</v>
      </c>
      <c r="MH296" t="s">
        <v>81</v>
      </c>
      <c r="MI296" t="s">
        <v>81</v>
      </c>
      <c r="MJ296" t="s">
        <v>81</v>
      </c>
      <c r="MK296" t="s">
        <v>81</v>
      </c>
      <c r="ML296" t="s">
        <v>81</v>
      </c>
      <c r="MM296" t="s">
        <v>81</v>
      </c>
      <c r="MN296" t="s">
        <v>81</v>
      </c>
      <c r="MO296" t="s">
        <v>81</v>
      </c>
      <c r="MP296" t="s">
        <v>81</v>
      </c>
      <c r="MQ296" t="s">
        <v>81</v>
      </c>
      <c r="MR296" t="s">
        <v>81</v>
      </c>
      <c r="MS296" t="s">
        <v>81</v>
      </c>
      <c r="MT296" t="s">
        <v>81</v>
      </c>
      <c r="MU296" t="s">
        <v>81</v>
      </c>
      <c r="MV296" t="s">
        <v>81</v>
      </c>
      <c r="MW296" t="s">
        <v>81</v>
      </c>
      <c r="MX296" t="s">
        <v>81</v>
      </c>
      <c r="MY296" t="s">
        <v>81</v>
      </c>
      <c r="MZ296" t="s">
        <v>81</v>
      </c>
      <c r="NA296" t="s">
        <v>81</v>
      </c>
      <c r="NB296" t="s">
        <v>81</v>
      </c>
      <c r="NC296" t="s">
        <v>81</v>
      </c>
      <c r="ND296" t="s">
        <v>81</v>
      </c>
      <c r="NE296" t="s">
        <v>81</v>
      </c>
      <c r="NF296" t="s">
        <v>81</v>
      </c>
      <c r="NG296" t="s">
        <v>81</v>
      </c>
      <c r="NH296" t="s">
        <v>81</v>
      </c>
      <c r="NI296" t="s">
        <v>81</v>
      </c>
      <c r="NJ296" t="s">
        <v>81</v>
      </c>
      <c r="NK296" t="s">
        <v>81</v>
      </c>
      <c r="NL296" t="s">
        <v>81</v>
      </c>
      <c r="NM296" t="s">
        <v>81</v>
      </c>
      <c r="NN296" t="s">
        <v>81</v>
      </c>
      <c r="NO296" t="s">
        <v>81</v>
      </c>
      <c r="NP296" t="s">
        <v>81</v>
      </c>
      <c r="NQ296" t="s">
        <v>81</v>
      </c>
      <c r="NR296" t="s">
        <v>81</v>
      </c>
      <c r="NS296" t="s">
        <v>81</v>
      </c>
      <c r="NT296" t="s">
        <v>81</v>
      </c>
      <c r="NU296" t="s">
        <v>81</v>
      </c>
      <c r="NV296" t="s">
        <v>81</v>
      </c>
      <c r="NW296" t="s">
        <v>81</v>
      </c>
      <c r="NX296" t="s">
        <v>81</v>
      </c>
      <c r="NY296" t="s">
        <v>81</v>
      </c>
      <c r="NZ296" t="s">
        <v>81</v>
      </c>
      <c r="OA296" t="s">
        <v>81</v>
      </c>
      <c r="OB296" t="s">
        <v>81</v>
      </c>
      <c r="OC296" t="s">
        <v>81</v>
      </c>
      <c r="OD296" t="s">
        <v>81</v>
      </c>
      <c r="OE296" t="s">
        <v>81</v>
      </c>
      <c r="OF296" t="s">
        <v>81</v>
      </c>
      <c r="OG296" t="s">
        <v>81</v>
      </c>
      <c r="OH296" t="s">
        <v>81</v>
      </c>
      <c r="OI296" t="s">
        <v>81</v>
      </c>
      <c r="OJ296" t="s">
        <v>81</v>
      </c>
      <c r="OK296" t="s">
        <v>81</v>
      </c>
      <c r="OL296" t="s">
        <v>81</v>
      </c>
      <c r="OM296">
        <v>1</v>
      </c>
      <c r="ON296">
        <v>2</v>
      </c>
      <c r="OO296">
        <v>1</v>
      </c>
      <c r="OP296">
        <v>1</v>
      </c>
      <c r="OQ296">
        <v>2</v>
      </c>
      <c r="OR296">
        <v>1</v>
      </c>
      <c r="OS296" t="s">
        <v>81</v>
      </c>
      <c r="OT296" t="s">
        <v>81</v>
      </c>
      <c r="OU296" t="s">
        <v>81</v>
      </c>
      <c r="OV296" t="s">
        <v>81</v>
      </c>
      <c r="OW296" t="s">
        <v>81</v>
      </c>
      <c r="OX296" t="s">
        <v>81</v>
      </c>
      <c r="OY296" t="s">
        <v>81</v>
      </c>
      <c r="OZ296" t="s">
        <v>81</v>
      </c>
      <c r="PA296" t="s">
        <v>81</v>
      </c>
      <c r="PB296" t="s">
        <v>81</v>
      </c>
      <c r="PC296" t="s">
        <v>81</v>
      </c>
      <c r="PD296" t="s">
        <v>81</v>
      </c>
    </row>
    <row r="297" spans="1:420" x14ac:dyDescent="0.35">
      <c r="A297" s="20">
        <v>4021103</v>
      </c>
      <c r="B297" s="20">
        <v>4</v>
      </c>
      <c r="C297" s="20">
        <v>2</v>
      </c>
      <c r="D297" s="20">
        <v>11</v>
      </c>
      <c r="E297" s="20" t="s">
        <v>2596</v>
      </c>
      <c r="F297" s="20">
        <v>1</v>
      </c>
      <c r="G297" s="20">
        <v>5</v>
      </c>
      <c r="H297" s="20">
        <v>5</v>
      </c>
      <c r="I297" s="20">
        <v>50</v>
      </c>
      <c r="J297" s="20">
        <v>50</v>
      </c>
      <c r="K297" s="20">
        <v>25</v>
      </c>
      <c r="L297" s="20">
        <v>6500</v>
      </c>
      <c r="M297" s="20">
        <v>30</v>
      </c>
      <c r="N297" s="20">
        <v>3</v>
      </c>
      <c r="O297" s="20">
        <v>3</v>
      </c>
      <c r="P297" s="20">
        <v>1700</v>
      </c>
      <c r="Q297" t="s">
        <v>81</v>
      </c>
      <c r="R297" t="s">
        <v>81</v>
      </c>
      <c r="S297" s="20">
        <v>1000</v>
      </c>
      <c r="T297" t="s">
        <v>81</v>
      </c>
      <c r="U297" t="s">
        <v>81</v>
      </c>
      <c r="V297" t="s">
        <v>81</v>
      </c>
      <c r="W297" t="s">
        <v>81</v>
      </c>
      <c r="X297" t="s">
        <v>81</v>
      </c>
      <c r="Y297" t="s">
        <v>81</v>
      </c>
      <c r="Z297" t="s">
        <v>81</v>
      </c>
      <c r="AA297" t="s">
        <v>81</v>
      </c>
      <c r="AB297" t="s">
        <v>81</v>
      </c>
      <c r="AC297" t="s">
        <v>81</v>
      </c>
      <c r="AD297" t="s">
        <v>81</v>
      </c>
      <c r="AE297" t="s">
        <v>81</v>
      </c>
      <c r="AF297" t="s">
        <v>81</v>
      </c>
      <c r="AG297" t="s">
        <v>81</v>
      </c>
      <c r="AH297" t="s">
        <v>81</v>
      </c>
      <c r="AI297" t="s">
        <v>81</v>
      </c>
      <c r="AJ297" t="s">
        <v>81</v>
      </c>
      <c r="AK297" t="s">
        <v>81</v>
      </c>
      <c r="AL297" t="s">
        <v>81</v>
      </c>
      <c r="AM297" t="s">
        <v>81</v>
      </c>
      <c r="AN297" t="s">
        <v>81</v>
      </c>
      <c r="AO297" t="s">
        <v>81</v>
      </c>
      <c r="AP297" t="s">
        <v>81</v>
      </c>
      <c r="AQ297" t="s">
        <v>81</v>
      </c>
      <c r="AR297" t="s">
        <v>81</v>
      </c>
      <c r="AS297" t="s">
        <v>81</v>
      </c>
      <c r="AT297" t="s">
        <v>81</v>
      </c>
      <c r="AU297" t="s">
        <v>81</v>
      </c>
      <c r="AV297">
        <v>2</v>
      </c>
      <c r="AW297" t="s">
        <v>81</v>
      </c>
      <c r="AX297">
        <v>20000</v>
      </c>
      <c r="AY297" t="s">
        <v>81</v>
      </c>
      <c r="AZ297" t="s">
        <v>81</v>
      </c>
      <c r="BA297">
        <v>20000</v>
      </c>
      <c r="BB297">
        <v>70000</v>
      </c>
      <c r="BC297">
        <v>17000</v>
      </c>
      <c r="BD297">
        <v>17000</v>
      </c>
      <c r="BE297" t="s">
        <v>81</v>
      </c>
      <c r="BF297" t="s">
        <v>81</v>
      </c>
      <c r="BG297" t="s">
        <v>81</v>
      </c>
      <c r="BH297" t="s">
        <v>81</v>
      </c>
      <c r="BI297" t="s">
        <v>81</v>
      </c>
      <c r="BJ297" t="s">
        <v>81</v>
      </c>
      <c r="BK297" t="s">
        <v>81</v>
      </c>
      <c r="BL297" t="s">
        <v>81</v>
      </c>
      <c r="BM297" t="s">
        <v>81</v>
      </c>
      <c r="BN297" t="s">
        <v>81</v>
      </c>
      <c r="BO297" t="s">
        <v>81</v>
      </c>
      <c r="BP297" t="s">
        <v>81</v>
      </c>
      <c r="BQ297" t="s">
        <v>81</v>
      </c>
      <c r="BR297" t="s">
        <v>81</v>
      </c>
      <c r="BS297" t="s">
        <v>81</v>
      </c>
      <c r="BT297" t="s">
        <v>81</v>
      </c>
      <c r="BU297">
        <v>1</v>
      </c>
      <c r="BV297">
        <v>1</v>
      </c>
      <c r="BW297">
        <v>3</v>
      </c>
      <c r="BX297" t="s">
        <v>81</v>
      </c>
      <c r="BY297">
        <v>1</v>
      </c>
      <c r="BZ297" t="s">
        <v>81</v>
      </c>
      <c r="CA297" t="s">
        <v>81</v>
      </c>
      <c r="CB297" t="s">
        <v>81</v>
      </c>
      <c r="CC297" t="s">
        <v>81</v>
      </c>
      <c r="CD297" t="s">
        <v>81</v>
      </c>
      <c r="CE297" t="s">
        <v>81</v>
      </c>
      <c r="CF297" t="s">
        <v>81</v>
      </c>
      <c r="CG297">
        <v>10</v>
      </c>
      <c r="CH297" t="s">
        <v>81</v>
      </c>
      <c r="CI297">
        <v>1</v>
      </c>
      <c r="CJ297" t="s">
        <v>81</v>
      </c>
      <c r="CK297" t="s">
        <v>81</v>
      </c>
      <c r="CL297" t="s">
        <v>81</v>
      </c>
      <c r="CM297">
        <v>12</v>
      </c>
      <c r="CN297">
        <v>1</v>
      </c>
      <c r="CO297">
        <v>1</v>
      </c>
      <c r="CP297" t="s">
        <v>81</v>
      </c>
      <c r="CQ297">
        <v>2</v>
      </c>
      <c r="CR297" t="s">
        <v>81</v>
      </c>
      <c r="CS297">
        <v>1</v>
      </c>
      <c r="CT297">
        <v>1</v>
      </c>
      <c r="CU297" t="s">
        <v>81</v>
      </c>
      <c r="CV297">
        <v>2</v>
      </c>
      <c r="CW297" t="s">
        <v>81</v>
      </c>
      <c r="CX297">
        <v>1</v>
      </c>
      <c r="CY297">
        <v>1</v>
      </c>
      <c r="CZ297" t="s">
        <v>81</v>
      </c>
      <c r="DA297" t="s">
        <v>81</v>
      </c>
      <c r="DB297" t="s">
        <v>81</v>
      </c>
      <c r="DC297">
        <v>1</v>
      </c>
      <c r="DD297" t="s">
        <v>81</v>
      </c>
      <c r="DE297" t="s">
        <v>81</v>
      </c>
      <c r="DF297">
        <v>1</v>
      </c>
      <c r="DG297" t="s">
        <v>81</v>
      </c>
      <c r="DH297">
        <v>1</v>
      </c>
      <c r="DI297" t="s">
        <v>81</v>
      </c>
      <c r="DJ297" t="s">
        <v>81</v>
      </c>
      <c r="DK297">
        <v>1</v>
      </c>
      <c r="DL297" t="s">
        <v>81</v>
      </c>
      <c r="DM297">
        <v>1</v>
      </c>
      <c r="DN297" t="s">
        <v>81</v>
      </c>
      <c r="DO297" t="s">
        <v>81</v>
      </c>
      <c r="DP297" t="s">
        <v>81</v>
      </c>
      <c r="DQ297" t="s">
        <v>81</v>
      </c>
      <c r="DR297" t="s">
        <v>81</v>
      </c>
      <c r="DS297" t="s">
        <v>81</v>
      </c>
      <c r="DT297" t="s">
        <v>81</v>
      </c>
      <c r="DU297" t="s">
        <v>81</v>
      </c>
      <c r="DV297" t="s">
        <v>81</v>
      </c>
      <c r="DW297" t="s">
        <v>81</v>
      </c>
      <c r="DX297">
        <v>1</v>
      </c>
      <c r="DY297">
        <v>1</v>
      </c>
      <c r="DZ297">
        <v>5</v>
      </c>
      <c r="EA297">
        <v>5</v>
      </c>
      <c r="EB297">
        <v>1</v>
      </c>
      <c r="EC297" t="s">
        <v>81</v>
      </c>
      <c r="ED297" t="s">
        <v>81</v>
      </c>
      <c r="EE297" t="s">
        <v>81</v>
      </c>
      <c r="EF297" t="s">
        <v>81</v>
      </c>
      <c r="EG297" t="s">
        <v>81</v>
      </c>
      <c r="EH297" t="s">
        <v>81</v>
      </c>
      <c r="EI297" t="s">
        <v>81</v>
      </c>
      <c r="EJ297" t="s">
        <v>81</v>
      </c>
      <c r="EK297" t="s">
        <v>81</v>
      </c>
      <c r="EL297" t="s">
        <v>81</v>
      </c>
      <c r="EM297">
        <v>1</v>
      </c>
      <c r="EN297">
        <v>1</v>
      </c>
      <c r="EO297">
        <v>3</v>
      </c>
      <c r="EP297">
        <v>2</v>
      </c>
      <c r="EQ297">
        <v>1</v>
      </c>
      <c r="ER297">
        <v>1</v>
      </c>
      <c r="ES297" t="s">
        <v>81</v>
      </c>
      <c r="ET297" t="s">
        <v>81</v>
      </c>
      <c r="EU297" t="s">
        <v>81</v>
      </c>
      <c r="EV297">
        <v>1</v>
      </c>
      <c r="EW297">
        <v>1</v>
      </c>
      <c r="EX297" t="s">
        <v>81</v>
      </c>
      <c r="EY297" t="s">
        <v>81</v>
      </c>
      <c r="EZ297" t="s">
        <v>81</v>
      </c>
      <c r="FA297">
        <v>1</v>
      </c>
      <c r="FB297">
        <v>1</v>
      </c>
      <c r="FC297">
        <v>1</v>
      </c>
      <c r="FD297" t="s">
        <v>81</v>
      </c>
      <c r="FE297" t="s">
        <v>81</v>
      </c>
      <c r="FF297">
        <v>1</v>
      </c>
      <c r="FG297" t="s">
        <v>81</v>
      </c>
      <c r="FH297" t="s">
        <v>81</v>
      </c>
      <c r="FI297">
        <v>5</v>
      </c>
      <c r="FJ297">
        <v>5</v>
      </c>
      <c r="FK297">
        <v>1</v>
      </c>
      <c r="FL297" t="s">
        <v>81</v>
      </c>
      <c r="FM297" t="s">
        <v>81</v>
      </c>
      <c r="FN297" t="s">
        <v>81</v>
      </c>
      <c r="FO297" t="s">
        <v>81</v>
      </c>
      <c r="FP297" t="s">
        <v>81</v>
      </c>
      <c r="FQ297" t="s">
        <v>81</v>
      </c>
      <c r="FR297" t="s">
        <v>81</v>
      </c>
      <c r="FS297">
        <v>5</v>
      </c>
      <c r="FT297">
        <v>5</v>
      </c>
      <c r="FU297">
        <v>1</v>
      </c>
      <c r="FV297" t="s">
        <v>81</v>
      </c>
      <c r="FW297" t="s">
        <v>81</v>
      </c>
      <c r="FX297" t="s">
        <v>81</v>
      </c>
      <c r="FY297" t="s">
        <v>81</v>
      </c>
      <c r="FZ297" t="s">
        <v>81</v>
      </c>
      <c r="GA297" t="s">
        <v>81</v>
      </c>
      <c r="GB297" t="s">
        <v>81</v>
      </c>
      <c r="GC297" t="s">
        <v>81</v>
      </c>
      <c r="GD297" t="s">
        <v>81</v>
      </c>
      <c r="GE297" t="s">
        <v>81</v>
      </c>
      <c r="GF297" t="s">
        <v>81</v>
      </c>
      <c r="GG297" t="s">
        <v>81</v>
      </c>
      <c r="GH297" t="s">
        <v>81</v>
      </c>
      <c r="GI297" t="s">
        <v>81</v>
      </c>
      <c r="GJ297" t="s">
        <v>81</v>
      </c>
      <c r="GK297" t="s">
        <v>81</v>
      </c>
      <c r="GL297" t="s">
        <v>81</v>
      </c>
      <c r="GM297" t="s">
        <v>81</v>
      </c>
      <c r="GN297" t="s">
        <v>81</v>
      </c>
      <c r="GO297" t="s">
        <v>81</v>
      </c>
      <c r="GP297" t="s">
        <v>81</v>
      </c>
      <c r="GQ297" t="s">
        <v>81</v>
      </c>
      <c r="GR297" t="s">
        <v>81</v>
      </c>
      <c r="GS297" t="s">
        <v>81</v>
      </c>
      <c r="GT297" t="s">
        <v>81</v>
      </c>
      <c r="GU297" t="s">
        <v>81</v>
      </c>
      <c r="GV297" t="s">
        <v>81</v>
      </c>
      <c r="GW297" t="s">
        <v>81</v>
      </c>
      <c r="GX297" t="s">
        <v>81</v>
      </c>
      <c r="GY297" t="s">
        <v>81</v>
      </c>
      <c r="GZ297" t="s">
        <v>81</v>
      </c>
      <c r="HA297" t="s">
        <v>81</v>
      </c>
      <c r="HB297" t="s">
        <v>81</v>
      </c>
      <c r="HC297" t="s">
        <v>81</v>
      </c>
      <c r="HD297" t="s">
        <v>81</v>
      </c>
      <c r="HE297" t="s">
        <v>81</v>
      </c>
      <c r="HF297" t="s">
        <v>81</v>
      </c>
      <c r="HG297" t="s">
        <v>81</v>
      </c>
      <c r="HH297" t="s">
        <v>81</v>
      </c>
      <c r="HI297" t="s">
        <v>81</v>
      </c>
      <c r="HJ297" t="s">
        <v>81</v>
      </c>
      <c r="HK297" t="s">
        <v>81</v>
      </c>
      <c r="HL297" t="s">
        <v>81</v>
      </c>
      <c r="HM297" t="s">
        <v>81</v>
      </c>
      <c r="HN297" t="s">
        <v>81</v>
      </c>
      <c r="HO297" t="s">
        <v>81</v>
      </c>
      <c r="HP297" t="s">
        <v>81</v>
      </c>
      <c r="HQ297" t="s">
        <v>81</v>
      </c>
      <c r="HR297" t="s">
        <v>81</v>
      </c>
      <c r="HS297" t="s">
        <v>81</v>
      </c>
      <c r="HT297" t="s">
        <v>81</v>
      </c>
      <c r="HU297" t="s">
        <v>81</v>
      </c>
      <c r="HV297" t="s">
        <v>81</v>
      </c>
      <c r="HW297" t="s">
        <v>81</v>
      </c>
      <c r="HX297" t="s">
        <v>81</v>
      </c>
      <c r="HY297" t="s">
        <v>81</v>
      </c>
      <c r="HZ297" t="s">
        <v>81</v>
      </c>
      <c r="IA297" t="s">
        <v>81</v>
      </c>
      <c r="IB297" t="s">
        <v>81</v>
      </c>
      <c r="IC297" t="s">
        <v>81</v>
      </c>
      <c r="ID297" t="s">
        <v>81</v>
      </c>
      <c r="IE297" t="s">
        <v>81</v>
      </c>
      <c r="IF297" t="s">
        <v>81</v>
      </c>
      <c r="IG297" t="s">
        <v>81</v>
      </c>
      <c r="IH297" t="s">
        <v>81</v>
      </c>
      <c r="II297" t="s">
        <v>81</v>
      </c>
      <c r="IJ297" t="s">
        <v>81</v>
      </c>
      <c r="IK297" t="s">
        <v>81</v>
      </c>
      <c r="IL297" t="s">
        <v>81</v>
      </c>
      <c r="IM297" t="s">
        <v>81</v>
      </c>
      <c r="IN297" t="s">
        <v>81</v>
      </c>
      <c r="IO297" t="s">
        <v>81</v>
      </c>
      <c r="IP297" t="s">
        <v>81</v>
      </c>
      <c r="IQ297" t="s">
        <v>81</v>
      </c>
      <c r="IR297" t="s">
        <v>81</v>
      </c>
      <c r="IS297" t="s">
        <v>81</v>
      </c>
      <c r="IT297" t="s">
        <v>81</v>
      </c>
      <c r="IU297" t="s">
        <v>81</v>
      </c>
      <c r="IV297" t="s">
        <v>81</v>
      </c>
      <c r="IW297" t="s">
        <v>81</v>
      </c>
      <c r="IX297" t="s">
        <v>81</v>
      </c>
      <c r="IY297" t="s">
        <v>81</v>
      </c>
      <c r="IZ297" t="s">
        <v>81</v>
      </c>
      <c r="JA297" t="s">
        <v>81</v>
      </c>
      <c r="JB297" t="s">
        <v>81</v>
      </c>
      <c r="JC297" t="s">
        <v>81</v>
      </c>
      <c r="JD297" t="s">
        <v>81</v>
      </c>
      <c r="JE297" t="s">
        <v>81</v>
      </c>
      <c r="JF297" t="s">
        <v>81</v>
      </c>
      <c r="JG297" t="s">
        <v>81</v>
      </c>
      <c r="JH297" t="s">
        <v>81</v>
      </c>
      <c r="JI297" t="s">
        <v>81</v>
      </c>
      <c r="JJ297" t="s">
        <v>81</v>
      </c>
      <c r="JK297" t="s">
        <v>81</v>
      </c>
      <c r="JL297" t="s">
        <v>81</v>
      </c>
      <c r="JM297" t="s">
        <v>81</v>
      </c>
      <c r="JN297" t="s">
        <v>81</v>
      </c>
      <c r="JO297" t="s">
        <v>81</v>
      </c>
      <c r="JP297" t="s">
        <v>81</v>
      </c>
      <c r="JQ297" t="s">
        <v>81</v>
      </c>
      <c r="JR297" t="s">
        <v>81</v>
      </c>
      <c r="JS297" t="s">
        <v>81</v>
      </c>
      <c r="JT297" t="s">
        <v>81</v>
      </c>
      <c r="JU297" t="s">
        <v>81</v>
      </c>
      <c r="JV297" t="s">
        <v>81</v>
      </c>
      <c r="JW297" t="s">
        <v>81</v>
      </c>
      <c r="JX297" t="s">
        <v>81</v>
      </c>
      <c r="JY297" t="s">
        <v>81</v>
      </c>
      <c r="JZ297" t="s">
        <v>81</v>
      </c>
      <c r="KA297" t="s">
        <v>81</v>
      </c>
      <c r="KB297" t="s">
        <v>81</v>
      </c>
      <c r="KC297" t="s">
        <v>81</v>
      </c>
      <c r="KD297" t="s">
        <v>81</v>
      </c>
      <c r="KE297" t="s">
        <v>81</v>
      </c>
      <c r="KF297" t="s">
        <v>81</v>
      </c>
      <c r="KG297" t="s">
        <v>81</v>
      </c>
      <c r="KH297" t="s">
        <v>81</v>
      </c>
      <c r="KI297" t="s">
        <v>81</v>
      </c>
      <c r="KJ297" t="s">
        <v>81</v>
      </c>
      <c r="KK297" t="s">
        <v>81</v>
      </c>
      <c r="KL297" t="s">
        <v>81</v>
      </c>
      <c r="KM297" t="s">
        <v>81</v>
      </c>
      <c r="KN297" t="s">
        <v>81</v>
      </c>
      <c r="KO297" t="s">
        <v>81</v>
      </c>
      <c r="KP297" t="s">
        <v>81</v>
      </c>
      <c r="KQ297" t="s">
        <v>81</v>
      </c>
      <c r="KR297" t="s">
        <v>81</v>
      </c>
      <c r="KS297" t="s">
        <v>81</v>
      </c>
      <c r="KT297" t="s">
        <v>81</v>
      </c>
      <c r="KU297" t="s">
        <v>81</v>
      </c>
      <c r="KV297" t="s">
        <v>81</v>
      </c>
      <c r="KW297" t="s">
        <v>81</v>
      </c>
      <c r="KX297" t="s">
        <v>81</v>
      </c>
      <c r="KY297" t="s">
        <v>81</v>
      </c>
      <c r="KZ297" t="s">
        <v>81</v>
      </c>
      <c r="LA297" t="s">
        <v>81</v>
      </c>
      <c r="LB297" t="s">
        <v>81</v>
      </c>
      <c r="LC297" t="s">
        <v>81</v>
      </c>
      <c r="LD297" t="s">
        <v>81</v>
      </c>
      <c r="LE297" t="s">
        <v>81</v>
      </c>
      <c r="LF297" t="s">
        <v>81</v>
      </c>
      <c r="LG297" t="s">
        <v>81</v>
      </c>
      <c r="LH297" t="s">
        <v>81</v>
      </c>
      <c r="LI297" t="s">
        <v>81</v>
      </c>
      <c r="LJ297" t="s">
        <v>81</v>
      </c>
      <c r="LK297" t="s">
        <v>81</v>
      </c>
      <c r="LL297" t="s">
        <v>81</v>
      </c>
      <c r="LM297" t="s">
        <v>81</v>
      </c>
      <c r="LN297" t="s">
        <v>81</v>
      </c>
      <c r="LO297" t="s">
        <v>81</v>
      </c>
      <c r="LP297" t="s">
        <v>81</v>
      </c>
      <c r="LQ297" t="s">
        <v>81</v>
      </c>
      <c r="LR297" t="s">
        <v>81</v>
      </c>
      <c r="LS297" t="s">
        <v>81</v>
      </c>
      <c r="LT297" t="s">
        <v>81</v>
      </c>
      <c r="LU297" t="s">
        <v>81</v>
      </c>
      <c r="LV297" t="s">
        <v>81</v>
      </c>
      <c r="LW297" t="s">
        <v>81</v>
      </c>
      <c r="LX297" t="s">
        <v>81</v>
      </c>
      <c r="LY297" t="s">
        <v>81</v>
      </c>
      <c r="LZ297" t="s">
        <v>81</v>
      </c>
      <c r="MA297" t="s">
        <v>81</v>
      </c>
      <c r="MB297" t="s">
        <v>81</v>
      </c>
      <c r="MC297" t="s">
        <v>81</v>
      </c>
      <c r="MD297" t="s">
        <v>81</v>
      </c>
      <c r="ME297" t="s">
        <v>81</v>
      </c>
      <c r="MF297" t="s">
        <v>81</v>
      </c>
      <c r="MG297" t="s">
        <v>81</v>
      </c>
      <c r="MH297" t="s">
        <v>81</v>
      </c>
      <c r="MI297" t="s">
        <v>81</v>
      </c>
      <c r="MJ297" t="s">
        <v>81</v>
      </c>
      <c r="MK297" t="s">
        <v>81</v>
      </c>
      <c r="ML297" t="s">
        <v>81</v>
      </c>
      <c r="MM297" t="s">
        <v>81</v>
      </c>
      <c r="MN297" t="s">
        <v>81</v>
      </c>
      <c r="MO297" t="s">
        <v>81</v>
      </c>
      <c r="MP297" t="s">
        <v>81</v>
      </c>
      <c r="MQ297" t="s">
        <v>81</v>
      </c>
      <c r="MR297" t="s">
        <v>81</v>
      </c>
      <c r="MS297" t="s">
        <v>81</v>
      </c>
      <c r="MT297" t="s">
        <v>81</v>
      </c>
      <c r="MU297" t="s">
        <v>81</v>
      </c>
      <c r="MV297" t="s">
        <v>81</v>
      </c>
      <c r="MW297" t="s">
        <v>81</v>
      </c>
      <c r="MX297" t="s">
        <v>81</v>
      </c>
      <c r="MY297" t="s">
        <v>81</v>
      </c>
      <c r="MZ297" t="s">
        <v>81</v>
      </c>
      <c r="NA297" t="s">
        <v>81</v>
      </c>
      <c r="NB297" t="s">
        <v>81</v>
      </c>
      <c r="NC297" t="s">
        <v>81</v>
      </c>
      <c r="ND297" t="s">
        <v>81</v>
      </c>
      <c r="NE297" t="s">
        <v>81</v>
      </c>
      <c r="NF297" t="s">
        <v>81</v>
      </c>
      <c r="NG297" t="s">
        <v>81</v>
      </c>
      <c r="NH297" t="s">
        <v>81</v>
      </c>
      <c r="NI297" t="s">
        <v>81</v>
      </c>
      <c r="NJ297" t="s">
        <v>81</v>
      </c>
      <c r="NK297" t="s">
        <v>81</v>
      </c>
      <c r="NL297" t="s">
        <v>81</v>
      </c>
      <c r="NM297" t="s">
        <v>81</v>
      </c>
      <c r="NN297" t="s">
        <v>81</v>
      </c>
      <c r="NO297" t="s">
        <v>81</v>
      </c>
      <c r="NP297" t="s">
        <v>81</v>
      </c>
      <c r="NQ297" t="s">
        <v>81</v>
      </c>
      <c r="NR297" t="s">
        <v>81</v>
      </c>
      <c r="NS297" t="s">
        <v>81</v>
      </c>
      <c r="NT297" t="s">
        <v>81</v>
      </c>
      <c r="NU297" t="s">
        <v>81</v>
      </c>
      <c r="NV297" t="s">
        <v>81</v>
      </c>
      <c r="NW297" t="s">
        <v>81</v>
      </c>
      <c r="NX297" t="s">
        <v>81</v>
      </c>
      <c r="NY297" t="s">
        <v>81</v>
      </c>
      <c r="NZ297" t="s">
        <v>81</v>
      </c>
      <c r="OA297" t="s">
        <v>81</v>
      </c>
      <c r="OB297" t="s">
        <v>81</v>
      </c>
      <c r="OC297" t="s">
        <v>81</v>
      </c>
      <c r="OD297" t="s">
        <v>81</v>
      </c>
      <c r="OE297" t="s">
        <v>81</v>
      </c>
      <c r="OF297" t="s">
        <v>81</v>
      </c>
      <c r="OG297" t="s">
        <v>81</v>
      </c>
      <c r="OH297" t="s">
        <v>81</v>
      </c>
      <c r="OI297" t="s">
        <v>81</v>
      </c>
      <c r="OJ297" t="s">
        <v>81</v>
      </c>
      <c r="OK297" t="s">
        <v>81</v>
      </c>
      <c r="OL297" t="s">
        <v>81</v>
      </c>
      <c r="OM297">
        <v>0</v>
      </c>
      <c r="ON297" t="s">
        <v>2295</v>
      </c>
      <c r="OO297" t="s">
        <v>81</v>
      </c>
      <c r="OP297">
        <v>0</v>
      </c>
      <c r="OQ297" t="s">
        <v>81</v>
      </c>
      <c r="OR297" t="s">
        <v>81</v>
      </c>
      <c r="OS297" t="s">
        <v>81</v>
      </c>
      <c r="OT297" t="s">
        <v>81</v>
      </c>
      <c r="OU297" t="s">
        <v>81</v>
      </c>
      <c r="OV297" t="s">
        <v>81</v>
      </c>
      <c r="OW297" t="s">
        <v>81</v>
      </c>
      <c r="OX297" t="s">
        <v>81</v>
      </c>
      <c r="OY297" t="s">
        <v>81</v>
      </c>
      <c r="OZ297" t="s">
        <v>81</v>
      </c>
      <c r="PA297" t="s">
        <v>81</v>
      </c>
      <c r="PB297" t="s">
        <v>81</v>
      </c>
      <c r="PC297" t="s">
        <v>81</v>
      </c>
      <c r="PD297" t="s">
        <v>81</v>
      </c>
    </row>
    <row r="298" spans="1:420" x14ac:dyDescent="0.35">
      <c r="A298" s="20">
        <v>4021104</v>
      </c>
      <c r="B298" s="20">
        <v>4</v>
      </c>
      <c r="C298" s="20">
        <v>2</v>
      </c>
      <c r="D298" s="20">
        <v>11</v>
      </c>
      <c r="E298" s="20" t="s">
        <v>2591</v>
      </c>
      <c r="F298" s="20">
        <v>1</v>
      </c>
      <c r="G298" s="20">
        <v>30</v>
      </c>
      <c r="H298" s="20">
        <v>30</v>
      </c>
      <c r="I298" s="20">
        <v>40</v>
      </c>
      <c r="J298" s="20">
        <v>300</v>
      </c>
      <c r="K298" s="20">
        <v>50</v>
      </c>
      <c r="L298" s="20">
        <v>7000</v>
      </c>
      <c r="M298" s="20">
        <v>2</v>
      </c>
      <c r="N298" s="20">
        <v>30</v>
      </c>
      <c r="O298" s="20">
        <v>30</v>
      </c>
      <c r="P298" s="20">
        <v>70</v>
      </c>
      <c r="Q298" s="20">
        <v>200</v>
      </c>
      <c r="R298" s="20">
        <v>50</v>
      </c>
      <c r="S298" s="20">
        <v>6000</v>
      </c>
      <c r="T298" t="s">
        <v>81</v>
      </c>
      <c r="U298" t="s">
        <v>81</v>
      </c>
      <c r="V298" t="s">
        <v>81</v>
      </c>
      <c r="W298" t="s">
        <v>81</v>
      </c>
      <c r="X298" t="s">
        <v>81</v>
      </c>
      <c r="Y298" t="s">
        <v>81</v>
      </c>
      <c r="Z298" t="s">
        <v>81</v>
      </c>
      <c r="AA298" t="s">
        <v>81</v>
      </c>
      <c r="AB298" t="s">
        <v>81</v>
      </c>
      <c r="AC298" t="s">
        <v>81</v>
      </c>
      <c r="AD298" t="s">
        <v>81</v>
      </c>
      <c r="AE298" t="s">
        <v>81</v>
      </c>
      <c r="AF298" t="s">
        <v>81</v>
      </c>
      <c r="AG298" t="s">
        <v>81</v>
      </c>
      <c r="AH298" t="s">
        <v>81</v>
      </c>
      <c r="AI298" t="s">
        <v>81</v>
      </c>
      <c r="AJ298" t="s">
        <v>81</v>
      </c>
      <c r="AK298" t="s">
        <v>81</v>
      </c>
      <c r="AL298" t="s">
        <v>81</v>
      </c>
      <c r="AM298" t="s">
        <v>81</v>
      </c>
      <c r="AN298" t="s">
        <v>81</v>
      </c>
      <c r="AO298" t="s">
        <v>81</v>
      </c>
      <c r="AP298" t="s">
        <v>81</v>
      </c>
      <c r="AQ298" t="s">
        <v>81</v>
      </c>
      <c r="AR298" t="s">
        <v>81</v>
      </c>
      <c r="AS298" t="s">
        <v>81</v>
      </c>
      <c r="AT298" t="s">
        <v>81</v>
      </c>
      <c r="AU298" t="s">
        <v>81</v>
      </c>
      <c r="AV298">
        <v>2</v>
      </c>
      <c r="AW298" t="s">
        <v>81</v>
      </c>
      <c r="AX298">
        <v>100000</v>
      </c>
      <c r="AY298">
        <v>10000</v>
      </c>
      <c r="AZ298">
        <v>15000</v>
      </c>
      <c r="BA298" t="s">
        <v>81</v>
      </c>
      <c r="BB298">
        <v>100000</v>
      </c>
      <c r="BC298">
        <v>10000</v>
      </c>
      <c r="BD298">
        <v>15000</v>
      </c>
      <c r="BE298" t="s">
        <v>81</v>
      </c>
      <c r="BF298" t="s">
        <v>81</v>
      </c>
      <c r="BG298" t="s">
        <v>81</v>
      </c>
      <c r="BH298" t="s">
        <v>81</v>
      </c>
      <c r="BI298" t="s">
        <v>81</v>
      </c>
      <c r="BJ298" t="s">
        <v>81</v>
      </c>
      <c r="BK298" t="s">
        <v>81</v>
      </c>
      <c r="BL298" t="s">
        <v>81</v>
      </c>
      <c r="BM298" t="s">
        <v>81</v>
      </c>
      <c r="BN298" t="s">
        <v>81</v>
      </c>
      <c r="BO298" t="s">
        <v>81</v>
      </c>
      <c r="BP298" t="s">
        <v>81</v>
      </c>
      <c r="BQ298" t="s">
        <v>81</v>
      </c>
      <c r="BR298" t="s">
        <v>81</v>
      </c>
      <c r="BS298" t="s">
        <v>81</v>
      </c>
      <c r="BT298" t="s">
        <v>81</v>
      </c>
      <c r="BU298">
        <v>1</v>
      </c>
      <c r="BV298">
        <v>2</v>
      </c>
      <c r="BW298">
        <v>2</v>
      </c>
      <c r="BX298" t="s">
        <v>81</v>
      </c>
      <c r="BY298">
        <v>1</v>
      </c>
      <c r="BZ298" t="s">
        <v>81</v>
      </c>
      <c r="CA298" t="s">
        <v>81</v>
      </c>
      <c r="CB298" t="s">
        <v>81</v>
      </c>
      <c r="CC298" t="s">
        <v>81</v>
      </c>
      <c r="CD298" t="s">
        <v>81</v>
      </c>
      <c r="CE298" t="s">
        <v>81</v>
      </c>
      <c r="CF298" t="s">
        <v>81</v>
      </c>
      <c r="CG298">
        <v>4</v>
      </c>
      <c r="CH298" t="s">
        <v>81</v>
      </c>
      <c r="CI298">
        <v>1</v>
      </c>
      <c r="CJ298" t="s">
        <v>81</v>
      </c>
      <c r="CK298" t="s">
        <v>81</v>
      </c>
      <c r="CL298" t="s">
        <v>81</v>
      </c>
      <c r="CM298">
        <v>12</v>
      </c>
      <c r="CN298">
        <v>1</v>
      </c>
      <c r="CO298" t="s">
        <v>81</v>
      </c>
      <c r="CP298" t="s">
        <v>81</v>
      </c>
      <c r="CQ298">
        <v>1</v>
      </c>
      <c r="CR298" t="s">
        <v>81</v>
      </c>
      <c r="CS298">
        <v>1</v>
      </c>
      <c r="CT298" t="s">
        <v>81</v>
      </c>
      <c r="CU298" t="s">
        <v>81</v>
      </c>
      <c r="CV298" t="s">
        <v>81</v>
      </c>
      <c r="CW298" t="s">
        <v>81</v>
      </c>
      <c r="CX298" t="s">
        <v>81</v>
      </c>
      <c r="CY298">
        <v>2</v>
      </c>
      <c r="CZ298" t="s">
        <v>81</v>
      </c>
      <c r="DA298" t="s">
        <v>81</v>
      </c>
      <c r="DB298" t="s">
        <v>81</v>
      </c>
      <c r="DC298">
        <v>1</v>
      </c>
      <c r="DD298" t="s">
        <v>81</v>
      </c>
      <c r="DE298" t="s">
        <v>81</v>
      </c>
      <c r="DF298">
        <v>1</v>
      </c>
      <c r="DG298" t="s">
        <v>81</v>
      </c>
      <c r="DH298">
        <v>1</v>
      </c>
      <c r="DI298" t="s">
        <v>81</v>
      </c>
      <c r="DJ298" t="s">
        <v>81</v>
      </c>
      <c r="DK298" t="s">
        <v>81</v>
      </c>
      <c r="DL298" t="s">
        <v>81</v>
      </c>
      <c r="DM298" t="s">
        <v>81</v>
      </c>
      <c r="DN298" t="s">
        <v>81</v>
      </c>
      <c r="DO298" t="s">
        <v>81</v>
      </c>
      <c r="DP298">
        <v>1</v>
      </c>
      <c r="DQ298" t="s">
        <v>81</v>
      </c>
      <c r="DR298">
        <v>1</v>
      </c>
      <c r="DS298" t="s">
        <v>81</v>
      </c>
      <c r="DT298" t="s">
        <v>81</v>
      </c>
      <c r="DU298" t="s">
        <v>81</v>
      </c>
      <c r="DV298" t="s">
        <v>81</v>
      </c>
      <c r="DW298" t="s">
        <v>81</v>
      </c>
      <c r="DX298">
        <v>1</v>
      </c>
      <c r="DY298">
        <v>2</v>
      </c>
      <c r="DZ298">
        <v>2</v>
      </c>
      <c r="EA298" t="s">
        <v>81</v>
      </c>
      <c r="EB298">
        <v>1</v>
      </c>
      <c r="EC298" t="s">
        <v>81</v>
      </c>
      <c r="ED298" t="s">
        <v>81</v>
      </c>
      <c r="EE298" t="s">
        <v>81</v>
      </c>
      <c r="EF298" t="s">
        <v>81</v>
      </c>
      <c r="EG298" t="s">
        <v>81</v>
      </c>
      <c r="EH298" t="s">
        <v>81</v>
      </c>
      <c r="EI298" t="s">
        <v>81</v>
      </c>
      <c r="EJ298">
        <v>4</v>
      </c>
      <c r="EK298" t="s">
        <v>81</v>
      </c>
      <c r="EL298">
        <v>1</v>
      </c>
      <c r="EM298" t="s">
        <v>81</v>
      </c>
      <c r="EN298" t="s">
        <v>81</v>
      </c>
      <c r="EO298" t="s">
        <v>81</v>
      </c>
      <c r="EP298">
        <v>12</v>
      </c>
      <c r="EQ298">
        <v>1</v>
      </c>
      <c r="ER298" t="s">
        <v>81</v>
      </c>
      <c r="ES298" t="s">
        <v>81</v>
      </c>
      <c r="ET298">
        <v>1</v>
      </c>
      <c r="EU298" t="s">
        <v>81</v>
      </c>
      <c r="EV298">
        <v>1</v>
      </c>
      <c r="EW298" t="s">
        <v>81</v>
      </c>
      <c r="EX298" t="s">
        <v>81</v>
      </c>
      <c r="EY298" t="s">
        <v>81</v>
      </c>
      <c r="EZ298" t="s">
        <v>81</v>
      </c>
      <c r="FA298" t="s">
        <v>81</v>
      </c>
      <c r="FB298">
        <v>2</v>
      </c>
      <c r="FC298" t="s">
        <v>81</v>
      </c>
      <c r="FD298" t="s">
        <v>81</v>
      </c>
      <c r="FE298" t="s">
        <v>81</v>
      </c>
      <c r="FF298">
        <v>1</v>
      </c>
      <c r="FG298" t="s">
        <v>81</v>
      </c>
      <c r="FH298" t="s">
        <v>2588</v>
      </c>
      <c r="FI298">
        <v>1</v>
      </c>
      <c r="FJ298" t="s">
        <v>81</v>
      </c>
      <c r="FK298">
        <v>1</v>
      </c>
      <c r="FL298" t="s">
        <v>81</v>
      </c>
      <c r="FM298" t="s">
        <v>81</v>
      </c>
      <c r="FN298" t="s">
        <v>81</v>
      </c>
      <c r="FO298" t="s">
        <v>81</v>
      </c>
      <c r="FP298" t="s">
        <v>81</v>
      </c>
      <c r="FQ298" t="s">
        <v>81</v>
      </c>
      <c r="FR298" t="s">
        <v>81</v>
      </c>
      <c r="FS298">
        <v>1</v>
      </c>
      <c r="FT298" t="s">
        <v>81</v>
      </c>
      <c r="FU298">
        <v>1</v>
      </c>
      <c r="FV298" t="s">
        <v>81</v>
      </c>
      <c r="FW298" t="s">
        <v>81</v>
      </c>
      <c r="FX298" t="s">
        <v>81</v>
      </c>
      <c r="FY298" t="s">
        <v>81</v>
      </c>
      <c r="FZ298" t="s">
        <v>81</v>
      </c>
      <c r="GA298" t="s">
        <v>81</v>
      </c>
      <c r="GB298" t="s">
        <v>81</v>
      </c>
      <c r="GC298" t="s">
        <v>81</v>
      </c>
      <c r="GD298" t="s">
        <v>81</v>
      </c>
      <c r="GE298" t="s">
        <v>81</v>
      </c>
      <c r="GF298" t="s">
        <v>81</v>
      </c>
      <c r="GG298" t="s">
        <v>81</v>
      </c>
      <c r="GH298" t="s">
        <v>81</v>
      </c>
      <c r="GI298" t="s">
        <v>81</v>
      </c>
      <c r="GJ298" t="s">
        <v>81</v>
      </c>
      <c r="GK298" t="s">
        <v>81</v>
      </c>
      <c r="GL298" t="s">
        <v>81</v>
      </c>
      <c r="GM298" t="s">
        <v>81</v>
      </c>
      <c r="GN298" t="s">
        <v>81</v>
      </c>
      <c r="GO298" t="s">
        <v>81</v>
      </c>
      <c r="GP298" t="s">
        <v>81</v>
      </c>
      <c r="GQ298" t="s">
        <v>81</v>
      </c>
      <c r="GR298" t="s">
        <v>81</v>
      </c>
      <c r="GS298" t="s">
        <v>81</v>
      </c>
      <c r="GT298" t="s">
        <v>81</v>
      </c>
      <c r="GU298" t="s">
        <v>81</v>
      </c>
      <c r="GV298" t="s">
        <v>81</v>
      </c>
      <c r="GW298" t="s">
        <v>81</v>
      </c>
      <c r="GX298" t="s">
        <v>81</v>
      </c>
      <c r="GY298" t="s">
        <v>81</v>
      </c>
      <c r="GZ298" t="s">
        <v>81</v>
      </c>
      <c r="HA298" t="s">
        <v>81</v>
      </c>
      <c r="HB298" t="s">
        <v>81</v>
      </c>
      <c r="HC298" t="s">
        <v>81</v>
      </c>
      <c r="HD298" t="s">
        <v>81</v>
      </c>
      <c r="HE298" t="s">
        <v>81</v>
      </c>
      <c r="HF298" t="s">
        <v>81</v>
      </c>
      <c r="HG298" t="s">
        <v>81</v>
      </c>
      <c r="HH298" t="s">
        <v>81</v>
      </c>
      <c r="HI298" t="s">
        <v>81</v>
      </c>
      <c r="HJ298" t="s">
        <v>81</v>
      </c>
      <c r="HK298" t="s">
        <v>81</v>
      </c>
      <c r="HL298" t="s">
        <v>81</v>
      </c>
      <c r="HM298" t="s">
        <v>81</v>
      </c>
      <c r="HN298" t="s">
        <v>81</v>
      </c>
      <c r="HO298" t="s">
        <v>81</v>
      </c>
      <c r="HP298" t="s">
        <v>81</v>
      </c>
      <c r="HQ298" t="s">
        <v>81</v>
      </c>
      <c r="HR298" t="s">
        <v>81</v>
      </c>
      <c r="HS298" t="s">
        <v>81</v>
      </c>
      <c r="HT298" t="s">
        <v>81</v>
      </c>
      <c r="HU298" t="s">
        <v>81</v>
      </c>
      <c r="HV298" t="s">
        <v>81</v>
      </c>
      <c r="HW298" t="s">
        <v>81</v>
      </c>
      <c r="HX298" t="s">
        <v>81</v>
      </c>
      <c r="HY298" t="s">
        <v>81</v>
      </c>
      <c r="HZ298" t="s">
        <v>81</v>
      </c>
      <c r="IA298" t="s">
        <v>81</v>
      </c>
      <c r="IB298" t="s">
        <v>81</v>
      </c>
      <c r="IC298" t="s">
        <v>81</v>
      </c>
      <c r="ID298" t="s">
        <v>81</v>
      </c>
      <c r="IE298" t="s">
        <v>81</v>
      </c>
      <c r="IF298" t="s">
        <v>81</v>
      </c>
      <c r="IG298" t="s">
        <v>81</v>
      </c>
      <c r="IH298" t="s">
        <v>81</v>
      </c>
      <c r="II298" t="s">
        <v>81</v>
      </c>
      <c r="IJ298" t="s">
        <v>81</v>
      </c>
      <c r="IK298" t="s">
        <v>81</v>
      </c>
      <c r="IL298" t="s">
        <v>81</v>
      </c>
      <c r="IM298" t="s">
        <v>81</v>
      </c>
      <c r="IN298" t="s">
        <v>81</v>
      </c>
      <c r="IO298" t="s">
        <v>81</v>
      </c>
      <c r="IP298" t="s">
        <v>81</v>
      </c>
      <c r="IQ298" t="s">
        <v>81</v>
      </c>
      <c r="IR298" t="s">
        <v>81</v>
      </c>
      <c r="IS298" t="s">
        <v>81</v>
      </c>
      <c r="IT298" t="s">
        <v>81</v>
      </c>
      <c r="IU298" t="s">
        <v>81</v>
      </c>
      <c r="IV298" t="s">
        <v>81</v>
      </c>
      <c r="IW298" t="s">
        <v>81</v>
      </c>
      <c r="IX298" t="s">
        <v>81</v>
      </c>
      <c r="IY298" t="s">
        <v>81</v>
      </c>
      <c r="IZ298" t="s">
        <v>81</v>
      </c>
      <c r="JA298" t="s">
        <v>81</v>
      </c>
      <c r="JB298" t="s">
        <v>81</v>
      </c>
      <c r="JC298" t="s">
        <v>81</v>
      </c>
      <c r="JD298" t="s">
        <v>81</v>
      </c>
      <c r="JE298" t="s">
        <v>81</v>
      </c>
      <c r="JF298" t="s">
        <v>81</v>
      </c>
      <c r="JG298" t="s">
        <v>81</v>
      </c>
      <c r="JH298" t="s">
        <v>81</v>
      </c>
      <c r="JI298" t="s">
        <v>81</v>
      </c>
      <c r="JJ298" t="s">
        <v>81</v>
      </c>
      <c r="JK298" t="s">
        <v>81</v>
      </c>
      <c r="JL298" t="s">
        <v>81</v>
      </c>
      <c r="JM298" t="s">
        <v>81</v>
      </c>
      <c r="JN298" t="s">
        <v>81</v>
      </c>
      <c r="JO298" t="s">
        <v>81</v>
      </c>
      <c r="JP298" t="s">
        <v>81</v>
      </c>
      <c r="JQ298" t="s">
        <v>81</v>
      </c>
      <c r="JR298" t="s">
        <v>81</v>
      </c>
      <c r="JS298" t="s">
        <v>81</v>
      </c>
      <c r="JT298" t="s">
        <v>81</v>
      </c>
      <c r="JU298" t="s">
        <v>81</v>
      </c>
      <c r="JV298" t="s">
        <v>81</v>
      </c>
      <c r="JW298" t="s">
        <v>81</v>
      </c>
      <c r="JX298" t="s">
        <v>81</v>
      </c>
      <c r="JY298" t="s">
        <v>81</v>
      </c>
      <c r="JZ298" t="s">
        <v>81</v>
      </c>
      <c r="KA298" t="s">
        <v>81</v>
      </c>
      <c r="KB298" t="s">
        <v>81</v>
      </c>
      <c r="KC298" t="s">
        <v>81</v>
      </c>
      <c r="KD298" t="s">
        <v>81</v>
      </c>
      <c r="KE298" t="s">
        <v>81</v>
      </c>
      <c r="KF298" t="s">
        <v>81</v>
      </c>
      <c r="KG298" t="s">
        <v>81</v>
      </c>
      <c r="KH298" t="s">
        <v>81</v>
      </c>
      <c r="KI298" t="s">
        <v>81</v>
      </c>
      <c r="KJ298" t="s">
        <v>81</v>
      </c>
      <c r="KK298" t="s">
        <v>81</v>
      </c>
      <c r="KL298" t="s">
        <v>81</v>
      </c>
      <c r="KM298" t="s">
        <v>81</v>
      </c>
      <c r="KN298" t="s">
        <v>81</v>
      </c>
      <c r="KO298" t="s">
        <v>81</v>
      </c>
      <c r="KP298" t="s">
        <v>81</v>
      </c>
      <c r="KQ298" t="s">
        <v>81</v>
      </c>
      <c r="KR298" t="s">
        <v>81</v>
      </c>
      <c r="KS298" t="s">
        <v>81</v>
      </c>
      <c r="KT298" t="s">
        <v>81</v>
      </c>
      <c r="KU298" t="s">
        <v>81</v>
      </c>
      <c r="KV298" t="s">
        <v>81</v>
      </c>
      <c r="KW298" t="s">
        <v>81</v>
      </c>
      <c r="KX298" t="s">
        <v>81</v>
      </c>
      <c r="KY298" t="s">
        <v>81</v>
      </c>
      <c r="KZ298" t="s">
        <v>81</v>
      </c>
      <c r="LA298" t="s">
        <v>81</v>
      </c>
      <c r="LB298" t="s">
        <v>81</v>
      </c>
      <c r="LC298" t="s">
        <v>81</v>
      </c>
      <c r="LD298" t="s">
        <v>81</v>
      </c>
      <c r="LE298" t="s">
        <v>81</v>
      </c>
      <c r="LF298" t="s">
        <v>81</v>
      </c>
      <c r="LG298" t="s">
        <v>81</v>
      </c>
      <c r="LH298" t="s">
        <v>81</v>
      </c>
      <c r="LI298" t="s">
        <v>81</v>
      </c>
      <c r="LJ298" t="s">
        <v>81</v>
      </c>
      <c r="LK298" t="s">
        <v>81</v>
      </c>
      <c r="LL298" t="s">
        <v>81</v>
      </c>
      <c r="LM298" t="s">
        <v>81</v>
      </c>
      <c r="LN298" t="s">
        <v>81</v>
      </c>
      <c r="LO298" t="s">
        <v>81</v>
      </c>
      <c r="LP298" t="s">
        <v>81</v>
      </c>
      <c r="LQ298" t="s">
        <v>81</v>
      </c>
      <c r="LR298" t="s">
        <v>81</v>
      </c>
      <c r="LS298" t="s">
        <v>81</v>
      </c>
      <c r="LT298" t="s">
        <v>81</v>
      </c>
      <c r="LU298" t="s">
        <v>81</v>
      </c>
      <c r="LV298" t="s">
        <v>81</v>
      </c>
      <c r="LW298" t="s">
        <v>81</v>
      </c>
      <c r="LX298" t="s">
        <v>81</v>
      </c>
      <c r="LY298" t="s">
        <v>81</v>
      </c>
      <c r="LZ298" t="s">
        <v>81</v>
      </c>
      <c r="MA298" t="s">
        <v>81</v>
      </c>
      <c r="MB298" t="s">
        <v>81</v>
      </c>
      <c r="MC298" t="s">
        <v>81</v>
      </c>
      <c r="MD298" t="s">
        <v>81</v>
      </c>
      <c r="ME298" t="s">
        <v>81</v>
      </c>
      <c r="MF298" t="s">
        <v>81</v>
      </c>
      <c r="MG298" t="s">
        <v>81</v>
      </c>
      <c r="MH298" t="s">
        <v>81</v>
      </c>
      <c r="MI298" t="s">
        <v>81</v>
      </c>
      <c r="MJ298" t="s">
        <v>81</v>
      </c>
      <c r="MK298" t="s">
        <v>81</v>
      </c>
      <c r="ML298" t="s">
        <v>81</v>
      </c>
      <c r="MM298" t="s">
        <v>81</v>
      </c>
      <c r="MN298" t="s">
        <v>81</v>
      </c>
      <c r="MO298" t="s">
        <v>81</v>
      </c>
      <c r="MP298" t="s">
        <v>81</v>
      </c>
      <c r="MQ298" t="s">
        <v>81</v>
      </c>
      <c r="MR298" t="s">
        <v>81</v>
      </c>
      <c r="MS298" t="s">
        <v>81</v>
      </c>
      <c r="MT298" t="s">
        <v>81</v>
      </c>
      <c r="MU298" t="s">
        <v>81</v>
      </c>
      <c r="MV298" t="s">
        <v>81</v>
      </c>
      <c r="MW298" t="s">
        <v>81</v>
      </c>
      <c r="MX298" t="s">
        <v>81</v>
      </c>
      <c r="MY298" t="s">
        <v>81</v>
      </c>
      <c r="MZ298" t="s">
        <v>81</v>
      </c>
      <c r="NA298" t="s">
        <v>81</v>
      </c>
      <c r="NB298" t="s">
        <v>81</v>
      </c>
      <c r="NC298" t="s">
        <v>81</v>
      </c>
      <c r="ND298" t="s">
        <v>81</v>
      </c>
      <c r="NE298" t="s">
        <v>81</v>
      </c>
      <c r="NF298" t="s">
        <v>81</v>
      </c>
      <c r="NG298" t="s">
        <v>81</v>
      </c>
      <c r="NH298" t="s">
        <v>81</v>
      </c>
      <c r="NI298" t="s">
        <v>81</v>
      </c>
      <c r="NJ298" t="s">
        <v>81</v>
      </c>
      <c r="NK298" t="s">
        <v>81</v>
      </c>
      <c r="NL298" t="s">
        <v>81</v>
      </c>
      <c r="NM298" t="s">
        <v>81</v>
      </c>
      <c r="NN298" t="s">
        <v>81</v>
      </c>
      <c r="NO298" t="s">
        <v>81</v>
      </c>
      <c r="NP298" t="s">
        <v>81</v>
      </c>
      <c r="NQ298" t="s">
        <v>81</v>
      </c>
      <c r="NR298" t="s">
        <v>81</v>
      </c>
      <c r="NS298" t="s">
        <v>81</v>
      </c>
      <c r="NT298" t="s">
        <v>81</v>
      </c>
      <c r="NU298" t="s">
        <v>81</v>
      </c>
      <c r="NV298" t="s">
        <v>81</v>
      </c>
      <c r="NW298" t="s">
        <v>81</v>
      </c>
      <c r="NX298" t="s">
        <v>81</v>
      </c>
      <c r="NY298" t="s">
        <v>81</v>
      </c>
      <c r="NZ298" t="s">
        <v>81</v>
      </c>
      <c r="OA298" t="s">
        <v>81</v>
      </c>
      <c r="OB298" t="s">
        <v>81</v>
      </c>
      <c r="OC298" t="s">
        <v>81</v>
      </c>
      <c r="OD298" t="s">
        <v>81</v>
      </c>
      <c r="OE298" t="s">
        <v>81</v>
      </c>
      <c r="OF298" t="s">
        <v>81</v>
      </c>
      <c r="OG298" t="s">
        <v>81</v>
      </c>
      <c r="OH298" t="s">
        <v>81</v>
      </c>
      <c r="OI298" t="s">
        <v>81</v>
      </c>
      <c r="OJ298" t="s">
        <v>81</v>
      </c>
      <c r="OK298" t="s">
        <v>81</v>
      </c>
      <c r="OL298" t="s">
        <v>81</v>
      </c>
      <c r="OM298">
        <v>1</v>
      </c>
      <c r="ON298">
        <v>2</v>
      </c>
      <c r="OO298">
        <v>1</v>
      </c>
      <c r="OP298">
        <v>0</v>
      </c>
      <c r="OQ298" t="s">
        <v>81</v>
      </c>
      <c r="OR298" t="s">
        <v>81</v>
      </c>
      <c r="OS298" t="s">
        <v>81</v>
      </c>
      <c r="OT298" t="s">
        <v>81</v>
      </c>
      <c r="OU298" t="s">
        <v>81</v>
      </c>
      <c r="OV298" t="s">
        <v>81</v>
      </c>
      <c r="OW298" t="s">
        <v>81</v>
      </c>
      <c r="OX298" t="s">
        <v>81</v>
      </c>
      <c r="OY298" t="s">
        <v>81</v>
      </c>
      <c r="OZ298" t="s">
        <v>81</v>
      </c>
      <c r="PA298" t="s">
        <v>81</v>
      </c>
      <c r="PB298" t="s">
        <v>81</v>
      </c>
      <c r="PC298" t="s">
        <v>81</v>
      </c>
      <c r="PD298" t="s">
        <v>81</v>
      </c>
    </row>
    <row r="299" spans="1:420" x14ac:dyDescent="0.35">
      <c r="A299" s="20">
        <v>4021105</v>
      </c>
      <c r="B299" s="20">
        <v>4</v>
      </c>
      <c r="C299" s="20">
        <v>2</v>
      </c>
      <c r="D299" s="20">
        <v>11</v>
      </c>
      <c r="E299" s="20" t="s">
        <v>2610</v>
      </c>
      <c r="F299">
        <v>1</v>
      </c>
      <c r="G299" s="20">
        <v>3</v>
      </c>
      <c r="H299" s="20">
        <v>3</v>
      </c>
      <c r="I299" s="20">
        <v>40</v>
      </c>
      <c r="J299" t="s">
        <v>81</v>
      </c>
      <c r="K299" s="20">
        <v>10</v>
      </c>
      <c r="L299" s="20">
        <v>7000</v>
      </c>
      <c r="M299" s="20">
        <v>2</v>
      </c>
      <c r="N299" s="20">
        <v>5</v>
      </c>
      <c r="O299" s="20">
        <v>5</v>
      </c>
      <c r="P299" s="20">
        <v>40</v>
      </c>
      <c r="Q299" s="20">
        <v>60</v>
      </c>
      <c r="R299" s="20">
        <v>10</v>
      </c>
      <c r="S299" s="20">
        <v>6000</v>
      </c>
      <c r="T299" s="20">
        <v>25</v>
      </c>
      <c r="U299" s="20">
        <v>2</v>
      </c>
      <c r="V299" s="20">
        <v>2</v>
      </c>
      <c r="W299" s="20">
        <v>6</v>
      </c>
      <c r="X299" s="20">
        <v>10</v>
      </c>
      <c r="Y299" s="20">
        <v>1</v>
      </c>
      <c r="Z299" s="20">
        <v>21000</v>
      </c>
      <c r="AA299" t="s">
        <v>81</v>
      </c>
      <c r="AB299" t="s">
        <v>81</v>
      </c>
      <c r="AC299" t="s">
        <v>81</v>
      </c>
      <c r="AD299" t="s">
        <v>81</v>
      </c>
      <c r="AE299" t="s">
        <v>81</v>
      </c>
      <c r="AF299" t="s">
        <v>81</v>
      </c>
      <c r="AG299" t="s">
        <v>81</v>
      </c>
      <c r="AH299" t="s">
        <v>81</v>
      </c>
      <c r="AI299" t="s">
        <v>81</v>
      </c>
      <c r="AJ299" t="s">
        <v>81</v>
      </c>
      <c r="AK299" t="s">
        <v>81</v>
      </c>
      <c r="AL299" t="s">
        <v>81</v>
      </c>
      <c r="AM299" t="s">
        <v>81</v>
      </c>
      <c r="AN299" t="s">
        <v>81</v>
      </c>
      <c r="AO299" t="s">
        <v>81</v>
      </c>
      <c r="AP299" t="s">
        <v>81</v>
      </c>
      <c r="AQ299" t="s">
        <v>81</v>
      </c>
      <c r="AR299" t="s">
        <v>81</v>
      </c>
      <c r="AS299" t="s">
        <v>81</v>
      </c>
      <c r="AT299" t="s">
        <v>81</v>
      </c>
      <c r="AU299" t="s">
        <v>81</v>
      </c>
      <c r="AV299">
        <v>3</v>
      </c>
      <c r="AW299" t="s">
        <v>81</v>
      </c>
      <c r="AX299">
        <v>40000</v>
      </c>
      <c r="AY299">
        <v>20000</v>
      </c>
      <c r="AZ299">
        <v>20000</v>
      </c>
      <c r="BA299" t="s">
        <v>81</v>
      </c>
      <c r="BB299">
        <v>40000</v>
      </c>
      <c r="BC299">
        <v>20000</v>
      </c>
      <c r="BD299">
        <v>20000</v>
      </c>
      <c r="BE299" t="s">
        <v>81</v>
      </c>
      <c r="BF299">
        <v>20000</v>
      </c>
      <c r="BG299">
        <v>10000</v>
      </c>
      <c r="BH299" t="s">
        <v>81</v>
      </c>
      <c r="BI299" t="s">
        <v>81</v>
      </c>
      <c r="BJ299" t="s">
        <v>81</v>
      </c>
      <c r="BK299" t="s">
        <v>81</v>
      </c>
      <c r="BL299" t="s">
        <v>81</v>
      </c>
      <c r="BM299" t="s">
        <v>81</v>
      </c>
      <c r="BN299" t="s">
        <v>81</v>
      </c>
      <c r="BO299" t="s">
        <v>81</v>
      </c>
      <c r="BP299" t="s">
        <v>81</v>
      </c>
      <c r="BQ299" t="s">
        <v>81</v>
      </c>
      <c r="BR299" t="s">
        <v>81</v>
      </c>
      <c r="BS299" t="s">
        <v>81</v>
      </c>
      <c r="BT299" t="s">
        <v>81</v>
      </c>
      <c r="BU299">
        <v>1</v>
      </c>
      <c r="BV299" t="s">
        <v>81</v>
      </c>
      <c r="BW299" t="s">
        <v>81</v>
      </c>
      <c r="BX299" t="s">
        <v>81</v>
      </c>
      <c r="BY299">
        <v>1</v>
      </c>
      <c r="BZ299">
        <v>1</v>
      </c>
      <c r="CA299">
        <v>1</v>
      </c>
      <c r="CB299" t="s">
        <v>81</v>
      </c>
      <c r="CC299" t="s">
        <v>81</v>
      </c>
      <c r="CD299">
        <v>1</v>
      </c>
      <c r="CE299" t="s">
        <v>81</v>
      </c>
      <c r="CF299" t="s">
        <v>81</v>
      </c>
      <c r="CG299" t="s">
        <v>81</v>
      </c>
      <c r="CH299" t="s">
        <v>81</v>
      </c>
      <c r="CI299" t="s">
        <v>81</v>
      </c>
      <c r="CJ299" t="s">
        <v>81</v>
      </c>
      <c r="CK299" t="s">
        <v>81</v>
      </c>
      <c r="CL299" t="s">
        <v>81</v>
      </c>
      <c r="CM299" t="s">
        <v>81</v>
      </c>
      <c r="CN299" t="s">
        <v>81</v>
      </c>
      <c r="CO299">
        <v>1</v>
      </c>
      <c r="CP299" t="s">
        <v>81</v>
      </c>
      <c r="CQ299" t="s">
        <v>81</v>
      </c>
      <c r="CR299" t="s">
        <v>81</v>
      </c>
      <c r="CS299">
        <v>1</v>
      </c>
      <c r="CT299" t="s">
        <v>81</v>
      </c>
      <c r="CU299" t="s">
        <v>81</v>
      </c>
      <c r="CV299" t="s">
        <v>81</v>
      </c>
      <c r="CW299" t="s">
        <v>81</v>
      </c>
      <c r="CX299" t="s">
        <v>81</v>
      </c>
      <c r="CY299">
        <v>1</v>
      </c>
      <c r="CZ299" t="s">
        <v>81</v>
      </c>
      <c r="DA299" t="s">
        <v>81</v>
      </c>
      <c r="DB299" t="s">
        <v>81</v>
      </c>
      <c r="DC299">
        <v>1</v>
      </c>
      <c r="DD299" t="s">
        <v>81</v>
      </c>
      <c r="DE299" t="s">
        <v>81</v>
      </c>
      <c r="DF299">
        <v>1</v>
      </c>
      <c r="DG299" t="s">
        <v>81</v>
      </c>
      <c r="DH299">
        <v>1</v>
      </c>
      <c r="DI299" t="s">
        <v>81</v>
      </c>
      <c r="DJ299" t="s">
        <v>81</v>
      </c>
      <c r="DK299" t="s">
        <v>81</v>
      </c>
      <c r="DL299" t="s">
        <v>81</v>
      </c>
      <c r="DM299" t="s">
        <v>81</v>
      </c>
      <c r="DN299">
        <v>1</v>
      </c>
      <c r="DO299" t="s">
        <v>81</v>
      </c>
      <c r="DP299" t="s">
        <v>81</v>
      </c>
      <c r="DQ299" t="s">
        <v>81</v>
      </c>
      <c r="DR299">
        <v>1</v>
      </c>
      <c r="DS299" t="s">
        <v>81</v>
      </c>
      <c r="DT299" t="s">
        <v>81</v>
      </c>
      <c r="DU299" t="s">
        <v>81</v>
      </c>
      <c r="DV299" t="s">
        <v>81</v>
      </c>
      <c r="DW299" t="s">
        <v>81</v>
      </c>
      <c r="DX299">
        <v>1</v>
      </c>
      <c r="DY299" t="s">
        <v>81</v>
      </c>
      <c r="DZ299" t="s">
        <v>81</v>
      </c>
      <c r="EA299" t="s">
        <v>81</v>
      </c>
      <c r="EB299">
        <v>1</v>
      </c>
      <c r="EC299">
        <v>1</v>
      </c>
      <c r="ED299">
        <v>1</v>
      </c>
      <c r="EE299" t="s">
        <v>81</v>
      </c>
      <c r="EF299" t="s">
        <v>81</v>
      </c>
      <c r="EG299">
        <v>1</v>
      </c>
      <c r="EH299" t="s">
        <v>81</v>
      </c>
      <c r="EI299" t="s">
        <v>81</v>
      </c>
      <c r="EJ299" t="s">
        <v>81</v>
      </c>
      <c r="EK299" t="s">
        <v>81</v>
      </c>
      <c r="EL299" t="s">
        <v>81</v>
      </c>
      <c r="EM299" t="s">
        <v>81</v>
      </c>
      <c r="EN299" t="s">
        <v>81</v>
      </c>
      <c r="EO299" t="s">
        <v>81</v>
      </c>
      <c r="EP299" t="s">
        <v>81</v>
      </c>
      <c r="EQ299" t="s">
        <v>81</v>
      </c>
      <c r="ER299">
        <v>1</v>
      </c>
      <c r="ES299" t="s">
        <v>81</v>
      </c>
      <c r="ET299" t="s">
        <v>81</v>
      </c>
      <c r="EU299" t="s">
        <v>81</v>
      </c>
      <c r="EV299">
        <v>1</v>
      </c>
      <c r="EW299" t="s">
        <v>81</v>
      </c>
      <c r="EX299" t="s">
        <v>81</v>
      </c>
      <c r="EY299" t="s">
        <v>81</v>
      </c>
      <c r="EZ299" t="s">
        <v>81</v>
      </c>
      <c r="FA299" t="s">
        <v>81</v>
      </c>
      <c r="FB299">
        <v>1</v>
      </c>
      <c r="FC299" t="s">
        <v>81</v>
      </c>
      <c r="FD299" t="s">
        <v>81</v>
      </c>
      <c r="FE299" t="s">
        <v>81</v>
      </c>
      <c r="FF299">
        <v>1</v>
      </c>
      <c r="FG299" t="s">
        <v>81</v>
      </c>
      <c r="FH299" t="s">
        <v>2295</v>
      </c>
      <c r="FI299">
        <v>1</v>
      </c>
      <c r="FJ299" t="s">
        <v>81</v>
      </c>
      <c r="FK299">
        <v>1</v>
      </c>
      <c r="FL299" t="s">
        <v>81</v>
      </c>
      <c r="FM299" t="s">
        <v>81</v>
      </c>
      <c r="FN299" t="s">
        <v>81</v>
      </c>
      <c r="FO299" t="s">
        <v>81</v>
      </c>
      <c r="FP299" t="s">
        <v>81</v>
      </c>
      <c r="FQ299">
        <v>1</v>
      </c>
      <c r="FR299" t="s">
        <v>81</v>
      </c>
      <c r="FS299" t="s">
        <v>81</v>
      </c>
      <c r="FT299" t="s">
        <v>81</v>
      </c>
      <c r="FU299">
        <v>1</v>
      </c>
      <c r="FV299" t="s">
        <v>81</v>
      </c>
      <c r="FW299" t="s">
        <v>81</v>
      </c>
      <c r="FX299" t="s">
        <v>81</v>
      </c>
      <c r="FY299" t="s">
        <v>81</v>
      </c>
      <c r="FZ299" t="s">
        <v>81</v>
      </c>
      <c r="GA299">
        <v>1</v>
      </c>
      <c r="GB299" t="s">
        <v>81</v>
      </c>
      <c r="GC299" t="s">
        <v>81</v>
      </c>
      <c r="GD299" t="s">
        <v>81</v>
      </c>
      <c r="GE299">
        <v>1</v>
      </c>
      <c r="GF299" t="s">
        <v>81</v>
      </c>
      <c r="GG299" t="s">
        <v>81</v>
      </c>
      <c r="GH299" t="s">
        <v>81</v>
      </c>
      <c r="GI299" t="s">
        <v>81</v>
      </c>
      <c r="GJ299" t="s">
        <v>81</v>
      </c>
      <c r="GK299" t="s">
        <v>81</v>
      </c>
      <c r="GL299" t="s">
        <v>81</v>
      </c>
      <c r="GM299" t="s">
        <v>81</v>
      </c>
      <c r="GN299" t="s">
        <v>81</v>
      </c>
      <c r="GO299" t="s">
        <v>81</v>
      </c>
      <c r="GP299">
        <v>1</v>
      </c>
      <c r="GQ299">
        <v>1</v>
      </c>
      <c r="GR299" t="s">
        <v>81</v>
      </c>
      <c r="GS299" t="s">
        <v>81</v>
      </c>
      <c r="GT299">
        <v>1</v>
      </c>
      <c r="GU299" t="s">
        <v>81</v>
      </c>
      <c r="GV299" t="s">
        <v>81</v>
      </c>
      <c r="GW299">
        <v>1</v>
      </c>
      <c r="GX299" t="s">
        <v>81</v>
      </c>
      <c r="GY299">
        <v>1</v>
      </c>
      <c r="GZ299">
        <v>1</v>
      </c>
      <c r="HA299">
        <v>1</v>
      </c>
      <c r="HB299" t="s">
        <v>81</v>
      </c>
      <c r="HC299">
        <v>3</v>
      </c>
      <c r="HD299">
        <v>1</v>
      </c>
      <c r="HE299" t="s">
        <v>81</v>
      </c>
      <c r="HF299" t="s">
        <v>81</v>
      </c>
      <c r="HG299" t="s">
        <v>81</v>
      </c>
      <c r="HH299" t="s">
        <v>81</v>
      </c>
      <c r="HI299" t="s">
        <v>81</v>
      </c>
      <c r="HJ299">
        <v>1</v>
      </c>
      <c r="HK299">
        <v>1</v>
      </c>
      <c r="HL299" t="s">
        <v>81</v>
      </c>
      <c r="HM299">
        <v>4</v>
      </c>
      <c r="HN299">
        <v>1</v>
      </c>
      <c r="HO299" t="s">
        <v>81</v>
      </c>
      <c r="HP299" t="s">
        <v>81</v>
      </c>
      <c r="HQ299" t="s">
        <v>81</v>
      </c>
      <c r="HR299" t="s">
        <v>81</v>
      </c>
      <c r="HS299" t="s">
        <v>81</v>
      </c>
      <c r="HT299">
        <v>1</v>
      </c>
      <c r="HU299" t="s">
        <v>81</v>
      </c>
      <c r="HV299" t="s">
        <v>81</v>
      </c>
      <c r="HW299" t="s">
        <v>81</v>
      </c>
      <c r="HX299">
        <v>1</v>
      </c>
      <c r="HY299" t="s">
        <v>81</v>
      </c>
      <c r="HZ299" t="s">
        <v>81</v>
      </c>
      <c r="IA299" t="s">
        <v>81</v>
      </c>
      <c r="IB299" t="s">
        <v>81</v>
      </c>
      <c r="IC299" t="s">
        <v>81</v>
      </c>
      <c r="ID299" t="s">
        <v>81</v>
      </c>
      <c r="IE299" t="s">
        <v>81</v>
      </c>
      <c r="IF299" t="s">
        <v>81</v>
      </c>
      <c r="IG299" t="s">
        <v>81</v>
      </c>
      <c r="IH299" t="s">
        <v>81</v>
      </c>
      <c r="II299" t="s">
        <v>81</v>
      </c>
      <c r="IJ299" t="s">
        <v>81</v>
      </c>
      <c r="IK299" t="s">
        <v>81</v>
      </c>
      <c r="IL299" t="s">
        <v>81</v>
      </c>
      <c r="IM299" t="s">
        <v>81</v>
      </c>
      <c r="IN299" t="s">
        <v>81</v>
      </c>
      <c r="IO299" t="s">
        <v>81</v>
      </c>
      <c r="IP299" t="s">
        <v>81</v>
      </c>
      <c r="IQ299" t="s">
        <v>81</v>
      </c>
      <c r="IR299" t="s">
        <v>81</v>
      </c>
      <c r="IS299" t="s">
        <v>81</v>
      </c>
      <c r="IT299" t="s">
        <v>81</v>
      </c>
      <c r="IU299" t="s">
        <v>81</v>
      </c>
      <c r="IV299" t="s">
        <v>81</v>
      </c>
      <c r="IW299" t="s">
        <v>81</v>
      </c>
      <c r="IX299" t="s">
        <v>81</v>
      </c>
      <c r="IY299" t="s">
        <v>81</v>
      </c>
      <c r="IZ299" t="s">
        <v>81</v>
      </c>
      <c r="JA299" t="s">
        <v>81</v>
      </c>
      <c r="JB299" t="s">
        <v>81</v>
      </c>
      <c r="JC299" t="s">
        <v>81</v>
      </c>
      <c r="JD299" t="s">
        <v>81</v>
      </c>
      <c r="JE299" t="s">
        <v>81</v>
      </c>
      <c r="JF299" t="s">
        <v>81</v>
      </c>
      <c r="JG299" t="s">
        <v>81</v>
      </c>
      <c r="JH299" t="s">
        <v>81</v>
      </c>
      <c r="JI299" t="s">
        <v>81</v>
      </c>
      <c r="JJ299" t="s">
        <v>81</v>
      </c>
      <c r="JK299" t="s">
        <v>81</v>
      </c>
      <c r="JL299" t="s">
        <v>81</v>
      </c>
      <c r="JM299" t="s">
        <v>81</v>
      </c>
      <c r="JN299" t="s">
        <v>81</v>
      </c>
      <c r="JO299" t="s">
        <v>81</v>
      </c>
      <c r="JP299" t="s">
        <v>81</v>
      </c>
      <c r="JQ299" t="s">
        <v>81</v>
      </c>
      <c r="JR299" t="s">
        <v>81</v>
      </c>
      <c r="JS299" t="s">
        <v>81</v>
      </c>
      <c r="JT299" t="s">
        <v>81</v>
      </c>
      <c r="JU299" t="s">
        <v>81</v>
      </c>
      <c r="JV299" t="s">
        <v>81</v>
      </c>
      <c r="JW299" t="s">
        <v>81</v>
      </c>
      <c r="JX299" t="s">
        <v>81</v>
      </c>
      <c r="JY299" t="s">
        <v>81</v>
      </c>
      <c r="JZ299" t="s">
        <v>81</v>
      </c>
      <c r="KA299" t="s">
        <v>81</v>
      </c>
      <c r="KB299" t="s">
        <v>81</v>
      </c>
      <c r="KC299" t="s">
        <v>81</v>
      </c>
      <c r="KD299" t="s">
        <v>81</v>
      </c>
      <c r="KE299" t="s">
        <v>81</v>
      </c>
      <c r="KF299" t="s">
        <v>81</v>
      </c>
      <c r="KG299" t="s">
        <v>81</v>
      </c>
      <c r="KH299" t="s">
        <v>81</v>
      </c>
      <c r="KI299" t="s">
        <v>81</v>
      </c>
      <c r="KJ299" t="s">
        <v>81</v>
      </c>
      <c r="KK299" t="s">
        <v>81</v>
      </c>
      <c r="KL299" t="s">
        <v>81</v>
      </c>
      <c r="KM299" t="s">
        <v>81</v>
      </c>
      <c r="KN299" t="s">
        <v>81</v>
      </c>
      <c r="KO299" t="s">
        <v>81</v>
      </c>
      <c r="KP299" t="s">
        <v>81</v>
      </c>
      <c r="KQ299" t="s">
        <v>81</v>
      </c>
      <c r="KR299" t="s">
        <v>81</v>
      </c>
      <c r="KS299" t="s">
        <v>81</v>
      </c>
      <c r="KT299" t="s">
        <v>81</v>
      </c>
      <c r="KU299" t="s">
        <v>81</v>
      </c>
      <c r="KV299" t="s">
        <v>81</v>
      </c>
      <c r="KW299" t="s">
        <v>81</v>
      </c>
      <c r="KX299" t="s">
        <v>81</v>
      </c>
      <c r="KY299" t="s">
        <v>81</v>
      </c>
      <c r="KZ299" t="s">
        <v>81</v>
      </c>
      <c r="LA299" t="s">
        <v>81</v>
      </c>
      <c r="LB299" t="s">
        <v>81</v>
      </c>
      <c r="LC299" t="s">
        <v>81</v>
      </c>
      <c r="LD299" t="s">
        <v>81</v>
      </c>
      <c r="LE299" t="s">
        <v>81</v>
      </c>
      <c r="LF299" t="s">
        <v>81</v>
      </c>
      <c r="LG299" t="s">
        <v>81</v>
      </c>
      <c r="LH299" t="s">
        <v>81</v>
      </c>
      <c r="LI299" t="s">
        <v>81</v>
      </c>
      <c r="LJ299" t="s">
        <v>81</v>
      </c>
      <c r="LK299" t="s">
        <v>81</v>
      </c>
      <c r="LL299" t="s">
        <v>81</v>
      </c>
      <c r="LM299" t="s">
        <v>81</v>
      </c>
      <c r="LN299" t="s">
        <v>81</v>
      </c>
      <c r="LO299" t="s">
        <v>81</v>
      </c>
      <c r="LP299" t="s">
        <v>81</v>
      </c>
      <c r="LQ299" t="s">
        <v>81</v>
      </c>
      <c r="LR299" t="s">
        <v>81</v>
      </c>
      <c r="LS299" t="s">
        <v>81</v>
      </c>
      <c r="LT299" t="s">
        <v>81</v>
      </c>
      <c r="LU299" t="s">
        <v>81</v>
      </c>
      <c r="LV299" t="s">
        <v>81</v>
      </c>
      <c r="LW299" t="s">
        <v>81</v>
      </c>
      <c r="LX299" t="s">
        <v>81</v>
      </c>
      <c r="LY299" t="s">
        <v>81</v>
      </c>
      <c r="LZ299" t="s">
        <v>81</v>
      </c>
      <c r="MA299" t="s">
        <v>81</v>
      </c>
      <c r="MB299" t="s">
        <v>81</v>
      </c>
      <c r="MC299" t="s">
        <v>81</v>
      </c>
      <c r="MD299" t="s">
        <v>81</v>
      </c>
      <c r="ME299" t="s">
        <v>81</v>
      </c>
      <c r="MF299" t="s">
        <v>81</v>
      </c>
      <c r="MG299" t="s">
        <v>81</v>
      </c>
      <c r="MH299" t="s">
        <v>81</v>
      </c>
      <c r="MI299" t="s">
        <v>81</v>
      </c>
      <c r="MJ299" t="s">
        <v>81</v>
      </c>
      <c r="MK299" t="s">
        <v>81</v>
      </c>
      <c r="ML299" t="s">
        <v>81</v>
      </c>
      <c r="MM299" t="s">
        <v>81</v>
      </c>
      <c r="MN299" t="s">
        <v>81</v>
      </c>
      <c r="MO299" t="s">
        <v>81</v>
      </c>
      <c r="MP299" t="s">
        <v>81</v>
      </c>
      <c r="MQ299" t="s">
        <v>81</v>
      </c>
      <c r="MR299" t="s">
        <v>81</v>
      </c>
      <c r="MS299" t="s">
        <v>81</v>
      </c>
      <c r="MT299" t="s">
        <v>81</v>
      </c>
      <c r="MU299" t="s">
        <v>81</v>
      </c>
      <c r="MV299" t="s">
        <v>81</v>
      </c>
      <c r="MW299" t="s">
        <v>81</v>
      </c>
      <c r="MX299" t="s">
        <v>81</v>
      </c>
      <c r="MY299" t="s">
        <v>81</v>
      </c>
      <c r="MZ299" t="s">
        <v>81</v>
      </c>
      <c r="NA299" t="s">
        <v>81</v>
      </c>
      <c r="NB299" t="s">
        <v>81</v>
      </c>
      <c r="NC299" t="s">
        <v>81</v>
      </c>
      <c r="ND299" t="s">
        <v>81</v>
      </c>
      <c r="NE299" t="s">
        <v>81</v>
      </c>
      <c r="NF299" t="s">
        <v>81</v>
      </c>
      <c r="NG299" t="s">
        <v>81</v>
      </c>
      <c r="NH299" t="s">
        <v>81</v>
      </c>
      <c r="NI299" t="s">
        <v>81</v>
      </c>
      <c r="NJ299" t="s">
        <v>81</v>
      </c>
      <c r="NK299" t="s">
        <v>81</v>
      </c>
      <c r="NL299" t="s">
        <v>81</v>
      </c>
      <c r="NM299" t="s">
        <v>81</v>
      </c>
      <c r="NN299" t="s">
        <v>81</v>
      </c>
      <c r="NO299" t="s">
        <v>81</v>
      </c>
      <c r="NP299" t="s">
        <v>81</v>
      </c>
      <c r="NQ299" t="s">
        <v>81</v>
      </c>
      <c r="NR299" t="s">
        <v>81</v>
      </c>
      <c r="NS299" t="s">
        <v>81</v>
      </c>
      <c r="NT299" t="s">
        <v>81</v>
      </c>
      <c r="NU299" t="s">
        <v>81</v>
      </c>
      <c r="NV299" t="s">
        <v>81</v>
      </c>
      <c r="NW299" t="s">
        <v>81</v>
      </c>
      <c r="NX299" t="s">
        <v>81</v>
      </c>
      <c r="NY299" t="s">
        <v>81</v>
      </c>
      <c r="NZ299" t="s">
        <v>81</v>
      </c>
      <c r="OA299" t="s">
        <v>81</v>
      </c>
      <c r="OB299" t="s">
        <v>81</v>
      </c>
      <c r="OC299" t="s">
        <v>81</v>
      </c>
      <c r="OD299" t="s">
        <v>81</v>
      </c>
      <c r="OE299" t="s">
        <v>81</v>
      </c>
      <c r="OF299" t="s">
        <v>81</v>
      </c>
      <c r="OG299" t="s">
        <v>81</v>
      </c>
      <c r="OH299" t="s">
        <v>81</v>
      </c>
      <c r="OI299" t="s">
        <v>81</v>
      </c>
      <c r="OJ299" t="s">
        <v>81</v>
      </c>
      <c r="OK299" t="s">
        <v>81</v>
      </c>
      <c r="OL299" t="s">
        <v>81</v>
      </c>
      <c r="OM299">
        <v>1</v>
      </c>
      <c r="ON299">
        <v>2</v>
      </c>
      <c r="OO299">
        <v>1</v>
      </c>
      <c r="OP299">
        <v>0</v>
      </c>
      <c r="OQ299" t="s">
        <v>81</v>
      </c>
      <c r="OR299" t="s">
        <v>81</v>
      </c>
      <c r="OS299">
        <v>1</v>
      </c>
      <c r="OT299">
        <v>2</v>
      </c>
      <c r="OU299">
        <v>1</v>
      </c>
      <c r="OV299" t="s">
        <v>81</v>
      </c>
      <c r="OW299" t="s">
        <v>81</v>
      </c>
      <c r="OX299" t="s">
        <v>81</v>
      </c>
      <c r="OY299" t="s">
        <v>81</v>
      </c>
      <c r="OZ299" t="s">
        <v>81</v>
      </c>
      <c r="PA299" t="s">
        <v>81</v>
      </c>
      <c r="PB299" t="s">
        <v>81</v>
      </c>
      <c r="PC299" t="s">
        <v>81</v>
      </c>
      <c r="PD299" t="s">
        <v>81</v>
      </c>
    </row>
    <row r="300" spans="1:420" x14ac:dyDescent="0.35">
      <c r="A300" s="20">
        <v>4021106</v>
      </c>
      <c r="B300" s="20">
        <v>4</v>
      </c>
      <c r="C300" s="20">
        <v>2</v>
      </c>
      <c r="D300" s="20">
        <v>11</v>
      </c>
      <c r="E300" s="20" t="s">
        <v>2617</v>
      </c>
      <c r="F300" s="20">
        <v>1</v>
      </c>
      <c r="G300" s="20">
        <v>1.5</v>
      </c>
      <c r="H300" s="20">
        <v>1.5</v>
      </c>
      <c r="I300" s="20">
        <v>90</v>
      </c>
      <c r="J300" s="20">
        <v>60</v>
      </c>
      <c r="K300" s="20">
        <v>5</v>
      </c>
      <c r="L300" s="20">
        <v>6000</v>
      </c>
      <c r="M300" s="20">
        <v>29</v>
      </c>
      <c r="N300" s="20">
        <v>1.5</v>
      </c>
      <c r="O300" s="20">
        <v>1.5</v>
      </c>
      <c r="P300" s="20">
        <v>300</v>
      </c>
      <c r="Q300" t="s">
        <v>81</v>
      </c>
      <c r="R300" t="s">
        <v>81</v>
      </c>
      <c r="S300" s="20">
        <v>700</v>
      </c>
      <c r="T300" s="20">
        <v>3</v>
      </c>
      <c r="U300" s="20">
        <v>1.5</v>
      </c>
      <c r="V300" s="20">
        <v>1.5</v>
      </c>
      <c r="W300" s="20">
        <v>2</v>
      </c>
      <c r="X300" t="s">
        <v>81</v>
      </c>
      <c r="Y300" t="s">
        <v>81</v>
      </c>
      <c r="Z300" s="20">
        <v>40000</v>
      </c>
      <c r="AA300" t="s">
        <v>81</v>
      </c>
      <c r="AB300" t="s">
        <v>81</v>
      </c>
      <c r="AC300" t="s">
        <v>81</v>
      </c>
      <c r="AD300" t="s">
        <v>81</v>
      </c>
      <c r="AE300" t="s">
        <v>81</v>
      </c>
      <c r="AF300" t="s">
        <v>81</v>
      </c>
      <c r="AG300" t="s">
        <v>81</v>
      </c>
      <c r="AH300" t="s">
        <v>81</v>
      </c>
      <c r="AI300" t="s">
        <v>81</v>
      </c>
      <c r="AJ300" t="s">
        <v>81</v>
      </c>
      <c r="AK300" t="s">
        <v>81</v>
      </c>
      <c r="AL300" t="s">
        <v>81</v>
      </c>
      <c r="AM300" t="s">
        <v>81</v>
      </c>
      <c r="AN300" t="s">
        <v>81</v>
      </c>
      <c r="AO300" t="s">
        <v>81</v>
      </c>
      <c r="AP300" t="s">
        <v>81</v>
      </c>
      <c r="AQ300" t="s">
        <v>81</v>
      </c>
      <c r="AR300" t="s">
        <v>81</v>
      </c>
      <c r="AS300" t="s">
        <v>81</v>
      </c>
      <c r="AT300" t="s">
        <v>81</v>
      </c>
      <c r="AU300" t="s">
        <v>81</v>
      </c>
      <c r="AV300">
        <v>3</v>
      </c>
      <c r="AW300" t="s">
        <v>81</v>
      </c>
      <c r="AX300">
        <v>50000</v>
      </c>
      <c r="AY300" t="s">
        <v>81</v>
      </c>
      <c r="AZ300" t="s">
        <v>81</v>
      </c>
      <c r="BA300">
        <v>20000</v>
      </c>
      <c r="BB300" t="s">
        <v>81</v>
      </c>
      <c r="BC300" t="s">
        <v>81</v>
      </c>
      <c r="BD300" t="s">
        <v>81</v>
      </c>
      <c r="BE300">
        <v>10000</v>
      </c>
      <c r="BF300">
        <v>7500</v>
      </c>
      <c r="BG300" t="s">
        <v>81</v>
      </c>
      <c r="BH300" t="s">
        <v>81</v>
      </c>
      <c r="BI300" t="s">
        <v>81</v>
      </c>
      <c r="BJ300" t="s">
        <v>81</v>
      </c>
      <c r="BK300" t="s">
        <v>81</v>
      </c>
      <c r="BL300" t="s">
        <v>81</v>
      </c>
      <c r="BM300" t="s">
        <v>81</v>
      </c>
      <c r="BN300" t="s">
        <v>81</v>
      </c>
      <c r="BO300" t="s">
        <v>81</v>
      </c>
      <c r="BP300" t="s">
        <v>81</v>
      </c>
      <c r="BQ300" t="s">
        <v>81</v>
      </c>
      <c r="BR300" t="s">
        <v>81</v>
      </c>
      <c r="BS300" t="s">
        <v>81</v>
      </c>
      <c r="BT300" t="s">
        <v>81</v>
      </c>
      <c r="BU300" s="27">
        <v>0</v>
      </c>
      <c r="BV300" t="s">
        <v>81</v>
      </c>
      <c r="BW300">
        <v>5</v>
      </c>
      <c r="BX300" t="s">
        <v>81</v>
      </c>
      <c r="BY300">
        <v>7</v>
      </c>
      <c r="BZ300" t="s">
        <v>81</v>
      </c>
      <c r="CA300" t="s">
        <v>81</v>
      </c>
      <c r="CB300" t="s">
        <v>81</v>
      </c>
      <c r="CC300" t="s">
        <v>81</v>
      </c>
      <c r="CD300" t="s">
        <v>81</v>
      </c>
      <c r="CE300" t="s">
        <v>81</v>
      </c>
      <c r="CF300" t="s">
        <v>81</v>
      </c>
      <c r="CG300">
        <v>5</v>
      </c>
      <c r="CH300" t="s">
        <v>81</v>
      </c>
      <c r="CI300">
        <v>1</v>
      </c>
      <c r="CJ300" t="s">
        <v>81</v>
      </c>
      <c r="CK300" t="s">
        <v>81</v>
      </c>
      <c r="CL300">
        <v>15</v>
      </c>
      <c r="CM300">
        <v>1</v>
      </c>
      <c r="CN300">
        <v>1</v>
      </c>
      <c r="CO300">
        <v>1</v>
      </c>
      <c r="CP300" t="s">
        <v>81</v>
      </c>
      <c r="CQ300" t="s">
        <v>81</v>
      </c>
      <c r="CR300" t="s">
        <v>81</v>
      </c>
      <c r="CS300">
        <v>1</v>
      </c>
      <c r="CT300">
        <v>1</v>
      </c>
      <c r="CU300">
        <v>2</v>
      </c>
      <c r="CV300">
        <v>5</v>
      </c>
      <c r="CW300" t="s">
        <v>81</v>
      </c>
      <c r="CX300">
        <v>2</v>
      </c>
      <c r="CY300">
        <v>1</v>
      </c>
      <c r="CZ300" t="s">
        <v>81</v>
      </c>
      <c r="DA300" t="s">
        <v>81</v>
      </c>
      <c r="DB300" t="s">
        <v>81</v>
      </c>
      <c r="DC300">
        <v>2</v>
      </c>
      <c r="DD300" t="s">
        <v>81</v>
      </c>
      <c r="DE300" t="s">
        <v>81</v>
      </c>
      <c r="DF300">
        <v>3</v>
      </c>
      <c r="DG300" t="s">
        <v>81</v>
      </c>
      <c r="DH300">
        <v>1</v>
      </c>
      <c r="DI300" t="s">
        <v>81</v>
      </c>
      <c r="DJ300" t="s">
        <v>81</v>
      </c>
      <c r="DK300" t="s">
        <v>81</v>
      </c>
      <c r="DL300" t="s">
        <v>81</v>
      </c>
      <c r="DM300" t="s">
        <v>81</v>
      </c>
      <c r="DN300" t="s">
        <v>81</v>
      </c>
      <c r="DO300" t="s">
        <v>81</v>
      </c>
      <c r="DP300">
        <v>3</v>
      </c>
      <c r="DQ300" t="s">
        <v>81</v>
      </c>
      <c r="DR300">
        <v>1</v>
      </c>
      <c r="DS300" t="s">
        <v>81</v>
      </c>
      <c r="DT300" t="s">
        <v>81</v>
      </c>
      <c r="DU300" t="s">
        <v>81</v>
      </c>
      <c r="DV300" t="s">
        <v>81</v>
      </c>
      <c r="DW300" t="s">
        <v>81</v>
      </c>
      <c r="DX300" t="s">
        <v>81</v>
      </c>
      <c r="DY300" t="s">
        <v>81</v>
      </c>
      <c r="DZ300">
        <v>3</v>
      </c>
      <c r="EA300" t="s">
        <v>81</v>
      </c>
      <c r="EB300">
        <v>3</v>
      </c>
      <c r="EC300">
        <v>1</v>
      </c>
      <c r="ED300" t="s">
        <v>81</v>
      </c>
      <c r="EE300" t="s">
        <v>81</v>
      </c>
      <c r="EF300" t="s">
        <v>81</v>
      </c>
      <c r="EG300">
        <v>1</v>
      </c>
      <c r="EH300" t="s">
        <v>81</v>
      </c>
      <c r="EI300" t="s">
        <v>81</v>
      </c>
      <c r="EJ300" t="s">
        <v>81</v>
      </c>
      <c r="EK300" t="s">
        <v>81</v>
      </c>
      <c r="EL300" t="s">
        <v>81</v>
      </c>
      <c r="EM300" t="s">
        <v>81</v>
      </c>
      <c r="EN300" t="s">
        <v>81</v>
      </c>
      <c r="EO300" t="s">
        <v>81</v>
      </c>
      <c r="EP300" t="s">
        <v>81</v>
      </c>
      <c r="EQ300" t="s">
        <v>81</v>
      </c>
      <c r="ER300" t="s">
        <v>81</v>
      </c>
      <c r="ES300" t="s">
        <v>81</v>
      </c>
      <c r="ET300" t="s">
        <v>81</v>
      </c>
      <c r="EU300" t="s">
        <v>81</v>
      </c>
      <c r="EV300" t="s">
        <v>81</v>
      </c>
      <c r="EW300" t="s">
        <v>81</v>
      </c>
      <c r="EX300" t="s">
        <v>81</v>
      </c>
      <c r="EY300" t="s">
        <v>81</v>
      </c>
      <c r="EZ300" t="s">
        <v>81</v>
      </c>
      <c r="FA300" t="s">
        <v>81</v>
      </c>
      <c r="FB300" t="s">
        <v>81</v>
      </c>
      <c r="FC300" t="s">
        <v>81</v>
      </c>
      <c r="FD300" t="s">
        <v>81</v>
      </c>
      <c r="FE300" t="s">
        <v>81</v>
      </c>
      <c r="FF300" t="s">
        <v>81</v>
      </c>
      <c r="FG300">
        <v>1</v>
      </c>
      <c r="FH300">
        <v>3</v>
      </c>
      <c r="FI300" t="s">
        <v>81</v>
      </c>
      <c r="FJ300" t="s">
        <v>81</v>
      </c>
      <c r="FK300">
        <v>3</v>
      </c>
      <c r="FL300" t="s">
        <v>81</v>
      </c>
      <c r="FM300" t="s">
        <v>81</v>
      </c>
      <c r="FN300" t="s">
        <v>81</v>
      </c>
      <c r="FO300" t="s">
        <v>81</v>
      </c>
      <c r="FP300" t="s">
        <v>81</v>
      </c>
      <c r="FQ300">
        <v>1</v>
      </c>
      <c r="FR300">
        <v>3</v>
      </c>
      <c r="FS300" t="s">
        <v>81</v>
      </c>
      <c r="FT300" t="s">
        <v>81</v>
      </c>
      <c r="FU300">
        <v>1</v>
      </c>
      <c r="FV300" t="s">
        <v>81</v>
      </c>
      <c r="FW300" t="s">
        <v>81</v>
      </c>
      <c r="FX300" t="s">
        <v>81</v>
      </c>
      <c r="FY300" t="s">
        <v>81</v>
      </c>
      <c r="FZ300" t="s">
        <v>81</v>
      </c>
      <c r="GA300" t="s">
        <v>81</v>
      </c>
      <c r="GB300" t="s">
        <v>81</v>
      </c>
      <c r="GC300">
        <v>5</v>
      </c>
      <c r="GD300" t="s">
        <v>81</v>
      </c>
      <c r="GE300">
        <v>1</v>
      </c>
      <c r="GF300">
        <v>1</v>
      </c>
      <c r="GG300" t="s">
        <v>81</v>
      </c>
      <c r="GH300" t="s">
        <v>81</v>
      </c>
      <c r="GI300" t="s">
        <v>81</v>
      </c>
      <c r="GJ300">
        <v>1</v>
      </c>
      <c r="GK300" t="s">
        <v>81</v>
      </c>
      <c r="GL300" t="s">
        <v>81</v>
      </c>
      <c r="GM300" t="s">
        <v>81</v>
      </c>
      <c r="GN300" t="s">
        <v>81</v>
      </c>
      <c r="GO300" t="s">
        <v>81</v>
      </c>
      <c r="GP300" t="s">
        <v>81</v>
      </c>
      <c r="GQ300" t="s">
        <v>81</v>
      </c>
      <c r="GR300" t="s">
        <v>81</v>
      </c>
      <c r="GS300" t="s">
        <v>81</v>
      </c>
      <c r="GT300" t="s">
        <v>81</v>
      </c>
      <c r="GU300" t="s">
        <v>81</v>
      </c>
      <c r="GV300" t="s">
        <v>81</v>
      </c>
      <c r="GW300" t="s">
        <v>81</v>
      </c>
      <c r="GX300" t="s">
        <v>81</v>
      </c>
      <c r="GY300" t="s">
        <v>81</v>
      </c>
      <c r="GZ300">
        <v>1</v>
      </c>
      <c r="HA300" t="s">
        <v>81</v>
      </c>
      <c r="HB300">
        <v>5</v>
      </c>
      <c r="HC300" t="s">
        <v>81</v>
      </c>
      <c r="HD300">
        <v>3</v>
      </c>
      <c r="HE300" t="s">
        <v>81</v>
      </c>
      <c r="HF300" t="s">
        <v>81</v>
      </c>
      <c r="HG300" t="s">
        <v>81</v>
      </c>
      <c r="HH300" t="s">
        <v>81</v>
      </c>
      <c r="HI300" t="s">
        <v>81</v>
      </c>
      <c r="HJ300">
        <v>1</v>
      </c>
      <c r="HK300">
        <v>2</v>
      </c>
      <c r="HL300">
        <v>3</v>
      </c>
      <c r="HM300" t="s">
        <v>81</v>
      </c>
      <c r="HN300">
        <v>1</v>
      </c>
      <c r="HO300" t="s">
        <v>81</v>
      </c>
      <c r="HP300" t="s">
        <v>81</v>
      </c>
      <c r="HQ300" t="s">
        <v>81</v>
      </c>
      <c r="HR300" t="s">
        <v>81</v>
      </c>
      <c r="HS300" t="s">
        <v>81</v>
      </c>
      <c r="HT300" t="s">
        <v>81</v>
      </c>
      <c r="HU300" t="s">
        <v>81</v>
      </c>
      <c r="HV300">
        <v>5</v>
      </c>
      <c r="HW300" t="s">
        <v>81</v>
      </c>
      <c r="HX300">
        <v>1</v>
      </c>
      <c r="HY300" t="s">
        <v>81</v>
      </c>
      <c r="HZ300" t="s">
        <v>81</v>
      </c>
      <c r="IA300" t="s">
        <v>81</v>
      </c>
      <c r="IB300" t="s">
        <v>81</v>
      </c>
      <c r="IC300" t="s">
        <v>81</v>
      </c>
      <c r="ID300" t="s">
        <v>81</v>
      </c>
      <c r="IE300" t="s">
        <v>81</v>
      </c>
      <c r="IF300" t="s">
        <v>81</v>
      </c>
      <c r="IG300" t="s">
        <v>81</v>
      </c>
      <c r="IH300" t="s">
        <v>81</v>
      </c>
      <c r="II300" t="s">
        <v>81</v>
      </c>
      <c r="IJ300" t="s">
        <v>81</v>
      </c>
      <c r="IK300" t="s">
        <v>81</v>
      </c>
      <c r="IL300" t="s">
        <v>81</v>
      </c>
      <c r="IM300" t="s">
        <v>81</v>
      </c>
      <c r="IN300" t="s">
        <v>81</v>
      </c>
      <c r="IO300" t="s">
        <v>81</v>
      </c>
      <c r="IP300" t="s">
        <v>81</v>
      </c>
      <c r="IQ300" t="s">
        <v>81</v>
      </c>
      <c r="IR300" t="s">
        <v>81</v>
      </c>
      <c r="IS300" t="s">
        <v>81</v>
      </c>
      <c r="IT300" t="s">
        <v>81</v>
      </c>
      <c r="IU300" t="s">
        <v>81</v>
      </c>
      <c r="IV300" t="s">
        <v>81</v>
      </c>
      <c r="IW300" t="s">
        <v>81</v>
      </c>
      <c r="IX300" t="s">
        <v>81</v>
      </c>
      <c r="IY300" t="s">
        <v>81</v>
      </c>
      <c r="IZ300" t="s">
        <v>81</v>
      </c>
      <c r="JA300" t="s">
        <v>81</v>
      </c>
      <c r="JB300" t="s">
        <v>81</v>
      </c>
      <c r="JC300" t="s">
        <v>81</v>
      </c>
      <c r="JD300" t="s">
        <v>81</v>
      </c>
      <c r="JE300" t="s">
        <v>81</v>
      </c>
      <c r="JF300" t="s">
        <v>81</v>
      </c>
      <c r="JG300" t="s">
        <v>81</v>
      </c>
      <c r="JH300" t="s">
        <v>81</v>
      </c>
      <c r="JI300" t="s">
        <v>81</v>
      </c>
      <c r="JJ300" t="s">
        <v>81</v>
      </c>
      <c r="JK300" t="s">
        <v>81</v>
      </c>
      <c r="JL300" t="s">
        <v>81</v>
      </c>
      <c r="JM300" t="s">
        <v>81</v>
      </c>
      <c r="JN300" t="s">
        <v>81</v>
      </c>
      <c r="JO300" t="s">
        <v>81</v>
      </c>
      <c r="JP300" t="s">
        <v>81</v>
      </c>
      <c r="JQ300" t="s">
        <v>81</v>
      </c>
      <c r="JR300" t="s">
        <v>81</v>
      </c>
      <c r="JS300" t="s">
        <v>81</v>
      </c>
      <c r="JT300" t="s">
        <v>81</v>
      </c>
      <c r="JU300" t="s">
        <v>81</v>
      </c>
      <c r="JV300" t="s">
        <v>81</v>
      </c>
      <c r="JW300" t="s">
        <v>81</v>
      </c>
      <c r="JX300" t="s">
        <v>81</v>
      </c>
      <c r="JY300" t="s">
        <v>81</v>
      </c>
      <c r="JZ300" t="s">
        <v>81</v>
      </c>
      <c r="KA300" t="s">
        <v>81</v>
      </c>
      <c r="KB300" t="s">
        <v>81</v>
      </c>
      <c r="KC300" t="s">
        <v>81</v>
      </c>
      <c r="KD300" t="s">
        <v>81</v>
      </c>
      <c r="KE300" t="s">
        <v>81</v>
      </c>
      <c r="KF300" t="s">
        <v>81</v>
      </c>
      <c r="KG300" t="s">
        <v>81</v>
      </c>
      <c r="KH300" t="s">
        <v>81</v>
      </c>
      <c r="KI300" t="s">
        <v>81</v>
      </c>
      <c r="KJ300" t="s">
        <v>81</v>
      </c>
      <c r="KK300" t="s">
        <v>81</v>
      </c>
      <c r="KL300" t="s">
        <v>81</v>
      </c>
      <c r="KM300" t="s">
        <v>81</v>
      </c>
      <c r="KN300" t="s">
        <v>81</v>
      </c>
      <c r="KO300" t="s">
        <v>81</v>
      </c>
      <c r="KP300" t="s">
        <v>81</v>
      </c>
      <c r="KQ300" t="s">
        <v>81</v>
      </c>
      <c r="KR300" t="s">
        <v>81</v>
      </c>
      <c r="KS300" t="s">
        <v>81</v>
      </c>
      <c r="KT300" t="s">
        <v>81</v>
      </c>
      <c r="KU300" t="s">
        <v>81</v>
      </c>
      <c r="KV300" t="s">
        <v>81</v>
      </c>
      <c r="KW300" t="s">
        <v>81</v>
      </c>
      <c r="KX300" t="s">
        <v>81</v>
      </c>
      <c r="KY300" t="s">
        <v>81</v>
      </c>
      <c r="KZ300" t="s">
        <v>81</v>
      </c>
      <c r="LA300" t="s">
        <v>81</v>
      </c>
      <c r="LB300" t="s">
        <v>81</v>
      </c>
      <c r="LC300" t="s">
        <v>81</v>
      </c>
      <c r="LD300" t="s">
        <v>81</v>
      </c>
      <c r="LE300" t="s">
        <v>81</v>
      </c>
      <c r="LF300" t="s">
        <v>81</v>
      </c>
      <c r="LG300" t="s">
        <v>81</v>
      </c>
      <c r="LH300" t="s">
        <v>81</v>
      </c>
      <c r="LI300" t="s">
        <v>81</v>
      </c>
      <c r="LJ300" t="s">
        <v>81</v>
      </c>
      <c r="LK300" t="s">
        <v>81</v>
      </c>
      <c r="LL300" t="s">
        <v>81</v>
      </c>
      <c r="LM300" t="s">
        <v>81</v>
      </c>
      <c r="LN300" t="s">
        <v>81</v>
      </c>
      <c r="LO300" t="s">
        <v>81</v>
      </c>
      <c r="LP300" t="s">
        <v>81</v>
      </c>
      <c r="LQ300" t="s">
        <v>81</v>
      </c>
      <c r="LR300" t="s">
        <v>81</v>
      </c>
      <c r="LS300" t="s">
        <v>81</v>
      </c>
      <c r="LT300" t="s">
        <v>81</v>
      </c>
      <c r="LU300" t="s">
        <v>81</v>
      </c>
      <c r="LV300" t="s">
        <v>81</v>
      </c>
      <c r="LW300" t="s">
        <v>81</v>
      </c>
      <c r="LX300" t="s">
        <v>81</v>
      </c>
      <c r="LY300" t="s">
        <v>81</v>
      </c>
      <c r="LZ300" t="s">
        <v>81</v>
      </c>
      <c r="MA300" t="s">
        <v>81</v>
      </c>
      <c r="MB300" t="s">
        <v>81</v>
      </c>
      <c r="MC300" t="s">
        <v>81</v>
      </c>
      <c r="MD300" t="s">
        <v>81</v>
      </c>
      <c r="ME300" t="s">
        <v>81</v>
      </c>
      <c r="MF300" t="s">
        <v>81</v>
      </c>
      <c r="MG300" t="s">
        <v>81</v>
      </c>
      <c r="MH300" t="s">
        <v>81</v>
      </c>
      <c r="MI300" t="s">
        <v>81</v>
      </c>
      <c r="MJ300" t="s">
        <v>81</v>
      </c>
      <c r="MK300" t="s">
        <v>81</v>
      </c>
      <c r="ML300" t="s">
        <v>81</v>
      </c>
      <c r="MM300" t="s">
        <v>81</v>
      </c>
      <c r="MN300" t="s">
        <v>81</v>
      </c>
      <c r="MO300" t="s">
        <v>81</v>
      </c>
      <c r="MP300" t="s">
        <v>81</v>
      </c>
      <c r="MQ300" t="s">
        <v>81</v>
      </c>
      <c r="MR300" t="s">
        <v>81</v>
      </c>
      <c r="MS300" t="s">
        <v>81</v>
      </c>
      <c r="MT300" t="s">
        <v>81</v>
      </c>
      <c r="MU300" t="s">
        <v>81</v>
      </c>
      <c r="MV300" t="s">
        <v>81</v>
      </c>
      <c r="MW300" t="s">
        <v>81</v>
      </c>
      <c r="MX300" t="s">
        <v>81</v>
      </c>
      <c r="MY300" t="s">
        <v>81</v>
      </c>
      <c r="MZ300" t="s">
        <v>81</v>
      </c>
      <c r="NA300" t="s">
        <v>81</v>
      </c>
      <c r="NB300" t="s">
        <v>81</v>
      </c>
      <c r="NC300" t="s">
        <v>81</v>
      </c>
      <c r="ND300" t="s">
        <v>81</v>
      </c>
      <c r="NE300" t="s">
        <v>81</v>
      </c>
      <c r="NF300" t="s">
        <v>81</v>
      </c>
      <c r="NG300" t="s">
        <v>81</v>
      </c>
      <c r="NH300" t="s">
        <v>81</v>
      </c>
      <c r="NI300" t="s">
        <v>81</v>
      </c>
      <c r="NJ300" t="s">
        <v>81</v>
      </c>
      <c r="NK300" t="s">
        <v>81</v>
      </c>
      <c r="NL300" t="s">
        <v>81</v>
      </c>
      <c r="NM300" t="s">
        <v>81</v>
      </c>
      <c r="NN300" t="s">
        <v>81</v>
      </c>
      <c r="NO300" t="s">
        <v>81</v>
      </c>
      <c r="NP300" t="s">
        <v>81</v>
      </c>
      <c r="NQ300" t="s">
        <v>81</v>
      </c>
      <c r="NR300" t="s">
        <v>81</v>
      </c>
      <c r="NS300" t="s">
        <v>81</v>
      </c>
      <c r="NT300" t="s">
        <v>81</v>
      </c>
      <c r="NU300" t="s">
        <v>81</v>
      </c>
      <c r="NV300" t="s">
        <v>81</v>
      </c>
      <c r="NW300" t="s">
        <v>81</v>
      </c>
      <c r="NX300" t="s">
        <v>81</v>
      </c>
      <c r="NY300" t="s">
        <v>81</v>
      </c>
      <c r="NZ300" t="s">
        <v>81</v>
      </c>
      <c r="OA300" t="s">
        <v>81</v>
      </c>
      <c r="OB300" t="s">
        <v>81</v>
      </c>
      <c r="OC300" t="s">
        <v>81</v>
      </c>
      <c r="OD300" t="s">
        <v>81</v>
      </c>
      <c r="OE300" t="s">
        <v>81</v>
      </c>
      <c r="OF300" t="s">
        <v>81</v>
      </c>
      <c r="OG300" t="s">
        <v>81</v>
      </c>
      <c r="OH300" t="s">
        <v>81</v>
      </c>
      <c r="OI300" t="s">
        <v>81</v>
      </c>
      <c r="OJ300" t="s">
        <v>81</v>
      </c>
      <c r="OK300" t="s">
        <v>81</v>
      </c>
      <c r="OL300" t="s">
        <v>81</v>
      </c>
      <c r="OM300">
        <v>1</v>
      </c>
      <c r="ON300">
        <v>2</v>
      </c>
      <c r="OO300">
        <v>15</v>
      </c>
      <c r="OP300">
        <v>0</v>
      </c>
      <c r="OQ300" t="s">
        <v>81</v>
      </c>
      <c r="OR300" t="s">
        <v>81</v>
      </c>
      <c r="OS300">
        <v>1</v>
      </c>
      <c r="OT300">
        <v>2</v>
      </c>
      <c r="OU300">
        <v>1</v>
      </c>
      <c r="OV300" t="s">
        <v>81</v>
      </c>
      <c r="OW300" t="s">
        <v>81</v>
      </c>
      <c r="OX300" t="s">
        <v>81</v>
      </c>
      <c r="OY300" t="s">
        <v>81</v>
      </c>
      <c r="OZ300" t="s">
        <v>81</v>
      </c>
      <c r="PA300" t="s">
        <v>81</v>
      </c>
      <c r="PB300" t="s">
        <v>81</v>
      </c>
      <c r="PC300" t="s">
        <v>81</v>
      </c>
      <c r="PD300" t="s">
        <v>81</v>
      </c>
    </row>
    <row r="301" spans="1:420" x14ac:dyDescent="0.35">
      <c r="A301" s="108">
        <v>4021107</v>
      </c>
      <c r="B301" s="108">
        <v>4</v>
      </c>
      <c r="C301" s="108">
        <v>2</v>
      </c>
      <c r="D301" s="108">
        <v>11</v>
      </c>
      <c r="E301" s="108" t="s">
        <v>2623</v>
      </c>
      <c r="F301" s="20">
        <v>1</v>
      </c>
      <c r="G301" s="20">
        <v>4.5</v>
      </c>
      <c r="H301" s="20">
        <v>4.5</v>
      </c>
      <c r="I301" s="20">
        <v>65</v>
      </c>
      <c r="J301" s="20">
        <v>50</v>
      </c>
      <c r="K301" t="s">
        <v>81</v>
      </c>
      <c r="L301" s="20">
        <v>6500</v>
      </c>
      <c r="M301" s="20">
        <v>3</v>
      </c>
      <c r="N301" s="20">
        <v>4</v>
      </c>
      <c r="O301" s="20">
        <v>4</v>
      </c>
      <c r="P301" s="20">
        <v>12</v>
      </c>
      <c r="Q301" s="20">
        <v>3</v>
      </c>
      <c r="R301" s="20">
        <v>14</v>
      </c>
      <c r="S301" s="70" t="s">
        <v>81</v>
      </c>
      <c r="T301" s="20">
        <v>16</v>
      </c>
      <c r="U301" s="20">
        <v>0.8</v>
      </c>
      <c r="V301" s="20">
        <v>0.8</v>
      </c>
      <c r="W301">
        <v>1</v>
      </c>
      <c r="X301" t="s">
        <v>81</v>
      </c>
      <c r="Y301" t="s">
        <v>81</v>
      </c>
      <c r="Z301">
        <v>300000</v>
      </c>
      <c r="AA301">
        <v>29</v>
      </c>
      <c r="AB301">
        <v>2.5</v>
      </c>
      <c r="AC301">
        <v>2.5</v>
      </c>
      <c r="AD301">
        <v>1</v>
      </c>
      <c r="AE301" t="s">
        <v>81</v>
      </c>
      <c r="AF301" t="s">
        <v>81</v>
      </c>
      <c r="AG301" s="70">
        <v>700000</v>
      </c>
      <c r="AH301" t="s">
        <v>81</v>
      </c>
      <c r="AI301" t="s">
        <v>81</v>
      </c>
      <c r="AJ301" t="s">
        <v>81</v>
      </c>
      <c r="AK301" t="s">
        <v>81</v>
      </c>
      <c r="AL301" t="s">
        <v>81</v>
      </c>
      <c r="AM301" t="s">
        <v>81</v>
      </c>
      <c r="AN301" t="s">
        <v>81</v>
      </c>
      <c r="AO301" t="s">
        <v>81</v>
      </c>
      <c r="AP301" t="s">
        <v>81</v>
      </c>
      <c r="AQ301" t="s">
        <v>81</v>
      </c>
      <c r="AR301" t="s">
        <v>81</v>
      </c>
      <c r="AS301" t="s">
        <v>81</v>
      </c>
      <c r="AT301" t="s">
        <v>81</v>
      </c>
      <c r="AU301" t="s">
        <v>81</v>
      </c>
      <c r="AV301">
        <v>4</v>
      </c>
      <c r="AW301">
        <v>20000</v>
      </c>
      <c r="AX301">
        <v>75000</v>
      </c>
      <c r="AY301" t="s">
        <v>81</v>
      </c>
      <c r="AZ301" t="s">
        <v>81</v>
      </c>
      <c r="BA301" t="s">
        <v>81</v>
      </c>
      <c r="BB301" t="s">
        <v>81</v>
      </c>
      <c r="BC301" t="s">
        <v>81</v>
      </c>
      <c r="BD301" t="s">
        <v>81</v>
      </c>
      <c r="BE301" t="s">
        <v>81</v>
      </c>
      <c r="BF301">
        <v>24000</v>
      </c>
      <c r="BG301">
        <v>5000</v>
      </c>
      <c r="BH301" t="s">
        <v>81</v>
      </c>
      <c r="BI301">
        <v>25000</v>
      </c>
      <c r="BJ301" t="s">
        <v>81</v>
      </c>
      <c r="BK301" t="s">
        <v>81</v>
      </c>
      <c r="BL301" t="s">
        <v>81</v>
      </c>
      <c r="BM301" t="s">
        <v>81</v>
      </c>
      <c r="BN301" t="s">
        <v>81</v>
      </c>
      <c r="BO301" t="s">
        <v>81</v>
      </c>
      <c r="BP301" t="s">
        <v>81</v>
      </c>
      <c r="BQ301" t="s">
        <v>81</v>
      </c>
      <c r="BR301" t="s">
        <v>81</v>
      </c>
      <c r="BS301" t="s">
        <v>81</v>
      </c>
      <c r="BT301" t="s">
        <v>81</v>
      </c>
      <c r="BU301">
        <v>1</v>
      </c>
      <c r="BV301" t="s">
        <v>81</v>
      </c>
      <c r="BW301" t="s">
        <v>81</v>
      </c>
      <c r="BX301" t="s">
        <v>81</v>
      </c>
      <c r="BY301">
        <v>1</v>
      </c>
      <c r="BZ301">
        <v>1</v>
      </c>
      <c r="CA301" t="s">
        <v>81</v>
      </c>
      <c r="CB301" t="s">
        <v>81</v>
      </c>
      <c r="CC301" t="s">
        <v>81</v>
      </c>
      <c r="CD301">
        <v>1</v>
      </c>
      <c r="CE301" t="s">
        <v>81</v>
      </c>
      <c r="CF301" t="s">
        <v>81</v>
      </c>
      <c r="CG301">
        <v>3</v>
      </c>
      <c r="CH301" t="s">
        <v>81</v>
      </c>
      <c r="CI301">
        <v>1</v>
      </c>
      <c r="CJ301">
        <v>1</v>
      </c>
      <c r="CK301" t="s">
        <v>81</v>
      </c>
      <c r="CL301" t="s">
        <v>81</v>
      </c>
      <c r="CM301">
        <v>8</v>
      </c>
      <c r="CN301">
        <v>1</v>
      </c>
      <c r="CO301">
        <v>1</v>
      </c>
      <c r="CP301" t="s">
        <v>81</v>
      </c>
      <c r="CQ301" t="s">
        <v>81</v>
      </c>
      <c r="CR301" t="s">
        <v>81</v>
      </c>
      <c r="CS301">
        <v>3</v>
      </c>
      <c r="CT301" t="s">
        <v>81</v>
      </c>
      <c r="CU301" t="s">
        <v>81</v>
      </c>
      <c r="CV301" t="s">
        <v>81</v>
      </c>
      <c r="CW301" t="s">
        <v>81</v>
      </c>
      <c r="CX301" t="s">
        <v>81</v>
      </c>
      <c r="CY301">
        <v>1</v>
      </c>
      <c r="CZ301" t="s">
        <v>81</v>
      </c>
      <c r="DA301" t="s">
        <v>81</v>
      </c>
      <c r="DB301" t="s">
        <v>81</v>
      </c>
      <c r="DC301">
        <v>5</v>
      </c>
      <c r="DD301">
        <v>1</v>
      </c>
      <c r="DE301" t="s">
        <v>81</v>
      </c>
      <c r="DF301">
        <v>9</v>
      </c>
      <c r="DG301" t="s">
        <v>81</v>
      </c>
      <c r="DH301">
        <v>2</v>
      </c>
      <c r="DI301">
        <v>1</v>
      </c>
      <c r="DJ301" t="s">
        <v>81</v>
      </c>
      <c r="DK301" t="s">
        <v>81</v>
      </c>
      <c r="DL301" t="s">
        <v>81</v>
      </c>
      <c r="DM301">
        <v>2</v>
      </c>
      <c r="DN301">
        <v>1</v>
      </c>
      <c r="DO301" t="s">
        <v>81</v>
      </c>
      <c r="DP301" t="s">
        <v>81</v>
      </c>
      <c r="DQ301" t="s">
        <v>81</v>
      </c>
      <c r="DR301">
        <v>1</v>
      </c>
      <c r="DS301" t="s">
        <v>81</v>
      </c>
      <c r="DT301" t="s">
        <v>81</v>
      </c>
      <c r="DU301" t="s">
        <v>81</v>
      </c>
      <c r="DV301" t="s">
        <v>81</v>
      </c>
      <c r="DW301" t="s">
        <v>81</v>
      </c>
      <c r="DX301">
        <v>1</v>
      </c>
      <c r="DY301" t="s">
        <v>81</v>
      </c>
      <c r="DZ301" t="s">
        <v>81</v>
      </c>
      <c r="EA301" t="s">
        <v>81</v>
      </c>
      <c r="EB301">
        <v>1</v>
      </c>
      <c r="EC301">
        <v>1</v>
      </c>
      <c r="ED301" t="s">
        <v>81</v>
      </c>
      <c r="EE301" t="s">
        <v>81</v>
      </c>
      <c r="EF301" t="s">
        <v>81</v>
      </c>
      <c r="EG301">
        <v>1</v>
      </c>
      <c r="EH301" t="s">
        <v>81</v>
      </c>
      <c r="EI301" t="s">
        <v>81</v>
      </c>
      <c r="EJ301" t="s">
        <v>81</v>
      </c>
      <c r="EK301" t="s">
        <v>81</v>
      </c>
      <c r="EL301" t="s">
        <v>81</v>
      </c>
      <c r="EM301" t="s">
        <v>81</v>
      </c>
      <c r="EN301" t="s">
        <v>81</v>
      </c>
      <c r="EO301" t="s">
        <v>81</v>
      </c>
      <c r="EP301" t="s">
        <v>81</v>
      </c>
      <c r="EQ301" t="s">
        <v>81</v>
      </c>
      <c r="ER301" t="s">
        <v>81</v>
      </c>
      <c r="ES301" t="s">
        <v>81</v>
      </c>
      <c r="ET301" t="s">
        <v>81</v>
      </c>
      <c r="EU301" t="s">
        <v>81</v>
      </c>
      <c r="EV301" t="s">
        <v>81</v>
      </c>
      <c r="EW301">
        <v>1</v>
      </c>
      <c r="EX301">
        <v>1</v>
      </c>
      <c r="EY301" t="s">
        <v>81</v>
      </c>
      <c r="EZ301">
        <v>3</v>
      </c>
      <c r="FA301">
        <v>3</v>
      </c>
      <c r="FB301" t="s">
        <v>81</v>
      </c>
      <c r="FC301" t="s">
        <v>81</v>
      </c>
      <c r="FD301" t="s">
        <v>81</v>
      </c>
      <c r="FE301" t="s">
        <v>81</v>
      </c>
      <c r="FF301" t="s">
        <v>81</v>
      </c>
      <c r="FG301">
        <v>1</v>
      </c>
      <c r="FH301">
        <v>1</v>
      </c>
      <c r="FI301" t="s">
        <v>81</v>
      </c>
      <c r="FJ301">
        <v>4</v>
      </c>
      <c r="FK301">
        <v>1</v>
      </c>
      <c r="FL301" t="s">
        <v>81</v>
      </c>
      <c r="FM301" t="s">
        <v>81</v>
      </c>
      <c r="FN301" t="s">
        <v>81</v>
      </c>
      <c r="FO301" t="s">
        <v>81</v>
      </c>
      <c r="FP301" t="s">
        <v>81</v>
      </c>
      <c r="FQ301">
        <v>1</v>
      </c>
      <c r="FR301" t="s">
        <v>81</v>
      </c>
      <c r="FS301" t="s">
        <v>81</v>
      </c>
      <c r="FT301" t="s">
        <v>81</v>
      </c>
      <c r="FU301">
        <v>1</v>
      </c>
      <c r="FV301" t="s">
        <v>81</v>
      </c>
      <c r="FW301" t="s">
        <v>81</v>
      </c>
      <c r="FX301" t="s">
        <v>81</v>
      </c>
      <c r="FY301" t="s">
        <v>81</v>
      </c>
      <c r="FZ301" t="s">
        <v>81</v>
      </c>
      <c r="GA301">
        <v>1</v>
      </c>
      <c r="GB301">
        <v>1</v>
      </c>
      <c r="GC301" t="s">
        <v>81</v>
      </c>
      <c r="GD301" t="s">
        <v>81</v>
      </c>
      <c r="GE301">
        <v>3</v>
      </c>
      <c r="GF301" t="s">
        <v>81</v>
      </c>
      <c r="GG301" t="s">
        <v>81</v>
      </c>
      <c r="GH301" t="s">
        <v>81</v>
      </c>
      <c r="GI301" t="s">
        <v>81</v>
      </c>
      <c r="GJ301" t="s">
        <v>81</v>
      </c>
      <c r="GK301" t="s">
        <v>81</v>
      </c>
      <c r="GL301" t="s">
        <v>81</v>
      </c>
      <c r="GM301" t="s">
        <v>81</v>
      </c>
      <c r="GN301" t="s">
        <v>81</v>
      </c>
      <c r="GO301" t="s">
        <v>81</v>
      </c>
      <c r="GP301">
        <v>1</v>
      </c>
      <c r="GQ301" t="s">
        <v>81</v>
      </c>
      <c r="GR301" t="s">
        <v>81</v>
      </c>
      <c r="GS301" t="s">
        <v>81</v>
      </c>
      <c r="GT301">
        <v>1</v>
      </c>
      <c r="GU301" t="s">
        <v>81</v>
      </c>
      <c r="GV301" t="s">
        <v>81</v>
      </c>
      <c r="GW301" t="s">
        <v>81</v>
      </c>
      <c r="GX301" t="s">
        <v>81</v>
      </c>
      <c r="GY301" t="s">
        <v>81</v>
      </c>
      <c r="GZ301" t="s">
        <v>81</v>
      </c>
      <c r="HA301" t="s">
        <v>81</v>
      </c>
      <c r="HB301" t="s">
        <v>81</v>
      </c>
      <c r="HC301" t="s">
        <v>81</v>
      </c>
      <c r="HD301" t="s">
        <v>81</v>
      </c>
      <c r="HE301" t="s">
        <v>81</v>
      </c>
      <c r="HF301" t="s">
        <v>81</v>
      </c>
      <c r="HG301" t="s">
        <v>81</v>
      </c>
      <c r="HH301" t="s">
        <v>81</v>
      </c>
      <c r="HI301" t="s">
        <v>81</v>
      </c>
      <c r="HJ301">
        <v>1</v>
      </c>
      <c r="HK301">
        <v>1</v>
      </c>
      <c r="HL301" t="s">
        <v>81</v>
      </c>
      <c r="HM301">
        <v>4</v>
      </c>
      <c r="HN301">
        <v>1</v>
      </c>
      <c r="HO301" t="s">
        <v>81</v>
      </c>
      <c r="HP301" t="s">
        <v>81</v>
      </c>
      <c r="HQ301" t="s">
        <v>81</v>
      </c>
      <c r="HR301" t="s">
        <v>81</v>
      </c>
      <c r="HS301" t="s">
        <v>81</v>
      </c>
      <c r="HT301">
        <v>1</v>
      </c>
      <c r="HU301" t="s">
        <v>81</v>
      </c>
      <c r="HV301" t="s">
        <v>81</v>
      </c>
      <c r="HW301" t="s">
        <v>81</v>
      </c>
      <c r="HX301">
        <v>1</v>
      </c>
      <c r="HY301" t="s">
        <v>81</v>
      </c>
      <c r="HZ301" t="s">
        <v>81</v>
      </c>
      <c r="IA301" t="s">
        <v>81</v>
      </c>
      <c r="IB301" t="s">
        <v>81</v>
      </c>
      <c r="IC301" t="s">
        <v>81</v>
      </c>
      <c r="ID301">
        <v>1</v>
      </c>
      <c r="IE301">
        <v>1</v>
      </c>
      <c r="IF301" t="s">
        <v>81</v>
      </c>
      <c r="IG301" t="s">
        <v>81</v>
      </c>
      <c r="IH301">
        <v>1</v>
      </c>
      <c r="II301" t="s">
        <v>81</v>
      </c>
      <c r="IJ301" t="s">
        <v>81</v>
      </c>
      <c r="IK301" t="s">
        <v>81</v>
      </c>
      <c r="IL301" t="s">
        <v>81</v>
      </c>
      <c r="IM301" t="s">
        <v>81</v>
      </c>
      <c r="IN301" t="s">
        <v>81</v>
      </c>
      <c r="IO301" t="s">
        <v>81</v>
      </c>
      <c r="IP301" t="s">
        <v>81</v>
      </c>
      <c r="IQ301" t="s">
        <v>81</v>
      </c>
      <c r="IR301" t="s">
        <v>81</v>
      </c>
      <c r="IS301">
        <v>1</v>
      </c>
      <c r="IT301" s="27" t="s">
        <v>81</v>
      </c>
      <c r="IU301" t="s">
        <v>81</v>
      </c>
      <c r="IV301">
        <v>10</v>
      </c>
      <c r="IW301">
        <v>1</v>
      </c>
      <c r="IX301" t="s">
        <v>81</v>
      </c>
      <c r="IY301" t="s">
        <v>81</v>
      </c>
      <c r="IZ301" t="s">
        <v>81</v>
      </c>
      <c r="JA301" t="s">
        <v>81</v>
      </c>
      <c r="JB301" t="s">
        <v>81</v>
      </c>
      <c r="JC301">
        <v>1</v>
      </c>
      <c r="JD301" t="s">
        <v>81</v>
      </c>
      <c r="JE301" t="s">
        <v>81</v>
      </c>
      <c r="JF301" t="s">
        <v>81</v>
      </c>
      <c r="JG301">
        <v>1</v>
      </c>
      <c r="JH301" t="s">
        <v>81</v>
      </c>
      <c r="JI301" t="s">
        <v>81</v>
      </c>
      <c r="JJ301" t="s">
        <v>81</v>
      </c>
      <c r="JK301" t="s">
        <v>81</v>
      </c>
      <c r="JL301" t="s">
        <v>81</v>
      </c>
      <c r="JM301">
        <v>1</v>
      </c>
      <c r="JN301">
        <v>1</v>
      </c>
      <c r="JO301" t="s">
        <v>81</v>
      </c>
      <c r="JP301" t="s">
        <v>81</v>
      </c>
      <c r="JQ301">
        <v>48</v>
      </c>
      <c r="JR301" t="s">
        <v>81</v>
      </c>
      <c r="JS301" t="s">
        <v>81</v>
      </c>
      <c r="JT301" t="s">
        <v>81</v>
      </c>
      <c r="JU301" t="s">
        <v>81</v>
      </c>
      <c r="JV301" t="s">
        <v>81</v>
      </c>
      <c r="JW301">
        <v>1</v>
      </c>
      <c r="JX301" t="s">
        <v>81</v>
      </c>
      <c r="JY301" t="s">
        <v>81</v>
      </c>
      <c r="JZ301" t="s">
        <v>81</v>
      </c>
      <c r="KA301">
        <v>1</v>
      </c>
      <c r="KB301" t="s">
        <v>81</v>
      </c>
      <c r="KC301" t="s">
        <v>81</v>
      </c>
      <c r="KD301" t="s">
        <v>81</v>
      </c>
      <c r="KE301" t="s">
        <v>81</v>
      </c>
      <c r="KF301" t="s">
        <v>81</v>
      </c>
      <c r="KG301" t="s">
        <v>81</v>
      </c>
      <c r="KH301" t="s">
        <v>81</v>
      </c>
      <c r="KI301" t="s">
        <v>81</v>
      </c>
      <c r="KJ301" t="s">
        <v>81</v>
      </c>
      <c r="KK301" t="s">
        <v>81</v>
      </c>
      <c r="KL301" t="s">
        <v>81</v>
      </c>
      <c r="KM301" t="s">
        <v>81</v>
      </c>
      <c r="KN301" t="s">
        <v>81</v>
      </c>
      <c r="KO301" t="s">
        <v>81</v>
      </c>
      <c r="KP301" t="s">
        <v>81</v>
      </c>
      <c r="KQ301" t="s">
        <v>81</v>
      </c>
      <c r="KR301" t="s">
        <v>81</v>
      </c>
      <c r="KS301" t="s">
        <v>81</v>
      </c>
      <c r="KT301" t="s">
        <v>81</v>
      </c>
      <c r="KU301" t="s">
        <v>81</v>
      </c>
      <c r="KV301" t="s">
        <v>81</v>
      </c>
      <c r="KW301" t="s">
        <v>81</v>
      </c>
      <c r="KX301" t="s">
        <v>81</v>
      </c>
      <c r="KY301" t="s">
        <v>81</v>
      </c>
      <c r="KZ301" t="s">
        <v>81</v>
      </c>
      <c r="LA301" t="s">
        <v>81</v>
      </c>
      <c r="LB301" t="s">
        <v>81</v>
      </c>
      <c r="LC301" t="s">
        <v>81</v>
      </c>
      <c r="LD301" t="s">
        <v>81</v>
      </c>
      <c r="LE301" t="s">
        <v>81</v>
      </c>
      <c r="LF301" t="s">
        <v>81</v>
      </c>
      <c r="LG301" t="s">
        <v>81</v>
      </c>
      <c r="LH301" t="s">
        <v>81</v>
      </c>
      <c r="LI301" t="s">
        <v>81</v>
      </c>
      <c r="LJ301" t="s">
        <v>81</v>
      </c>
      <c r="LK301" t="s">
        <v>81</v>
      </c>
      <c r="LL301" t="s">
        <v>81</v>
      </c>
      <c r="LM301" t="s">
        <v>81</v>
      </c>
      <c r="LN301" t="s">
        <v>81</v>
      </c>
      <c r="LO301" t="s">
        <v>81</v>
      </c>
      <c r="LP301" t="s">
        <v>81</v>
      </c>
      <c r="LQ301" t="s">
        <v>81</v>
      </c>
      <c r="LR301" t="s">
        <v>81</v>
      </c>
      <c r="LS301" t="s">
        <v>81</v>
      </c>
      <c r="LT301" t="s">
        <v>81</v>
      </c>
      <c r="LU301" t="s">
        <v>81</v>
      </c>
      <c r="LV301" t="s">
        <v>81</v>
      </c>
      <c r="LW301" t="s">
        <v>81</v>
      </c>
      <c r="LX301" t="s">
        <v>81</v>
      </c>
      <c r="LY301" t="s">
        <v>81</v>
      </c>
      <c r="LZ301" t="s">
        <v>81</v>
      </c>
      <c r="MA301" t="s">
        <v>81</v>
      </c>
      <c r="MB301" t="s">
        <v>81</v>
      </c>
      <c r="MC301" t="s">
        <v>81</v>
      </c>
      <c r="MD301" t="s">
        <v>81</v>
      </c>
      <c r="ME301" t="s">
        <v>81</v>
      </c>
      <c r="MF301" t="s">
        <v>81</v>
      </c>
      <c r="MG301" t="s">
        <v>81</v>
      </c>
      <c r="MH301" t="s">
        <v>81</v>
      </c>
      <c r="MI301" t="s">
        <v>81</v>
      </c>
      <c r="MJ301" t="s">
        <v>81</v>
      </c>
      <c r="MK301" t="s">
        <v>81</v>
      </c>
      <c r="ML301" t="s">
        <v>81</v>
      </c>
      <c r="MM301" t="s">
        <v>81</v>
      </c>
      <c r="MN301" t="s">
        <v>81</v>
      </c>
      <c r="MO301" t="s">
        <v>81</v>
      </c>
      <c r="MP301" t="s">
        <v>81</v>
      </c>
      <c r="MQ301" t="s">
        <v>81</v>
      </c>
      <c r="MR301" t="s">
        <v>81</v>
      </c>
      <c r="MS301" t="s">
        <v>81</v>
      </c>
      <c r="MT301" t="s">
        <v>81</v>
      </c>
      <c r="MU301" t="s">
        <v>81</v>
      </c>
      <c r="MV301" t="s">
        <v>81</v>
      </c>
      <c r="MW301" t="s">
        <v>81</v>
      </c>
      <c r="MX301" t="s">
        <v>81</v>
      </c>
      <c r="MY301" t="s">
        <v>81</v>
      </c>
      <c r="MZ301" t="s">
        <v>81</v>
      </c>
      <c r="NA301" t="s">
        <v>81</v>
      </c>
      <c r="NB301" t="s">
        <v>81</v>
      </c>
      <c r="NC301" t="s">
        <v>81</v>
      </c>
      <c r="ND301" t="s">
        <v>81</v>
      </c>
      <c r="NE301" t="s">
        <v>81</v>
      </c>
      <c r="NF301" t="s">
        <v>81</v>
      </c>
      <c r="NG301" t="s">
        <v>81</v>
      </c>
      <c r="NH301" t="s">
        <v>81</v>
      </c>
      <c r="NI301" t="s">
        <v>81</v>
      </c>
      <c r="NJ301" t="s">
        <v>81</v>
      </c>
      <c r="NK301" t="s">
        <v>81</v>
      </c>
      <c r="NL301" t="s">
        <v>81</v>
      </c>
      <c r="NM301" t="s">
        <v>81</v>
      </c>
      <c r="NN301" t="s">
        <v>81</v>
      </c>
      <c r="NO301" t="s">
        <v>81</v>
      </c>
      <c r="NP301" t="s">
        <v>81</v>
      </c>
      <c r="NQ301" t="s">
        <v>81</v>
      </c>
      <c r="NR301" t="s">
        <v>81</v>
      </c>
      <c r="NS301" t="s">
        <v>81</v>
      </c>
      <c r="NT301" t="s">
        <v>81</v>
      </c>
      <c r="NU301" t="s">
        <v>81</v>
      </c>
      <c r="NV301" t="s">
        <v>81</v>
      </c>
      <c r="NW301" t="s">
        <v>81</v>
      </c>
      <c r="NX301" t="s">
        <v>81</v>
      </c>
      <c r="NY301" t="s">
        <v>81</v>
      </c>
      <c r="NZ301" t="s">
        <v>81</v>
      </c>
      <c r="OA301" t="s">
        <v>81</v>
      </c>
      <c r="OB301" t="s">
        <v>81</v>
      </c>
      <c r="OC301" t="s">
        <v>81</v>
      </c>
      <c r="OD301" t="s">
        <v>81</v>
      </c>
      <c r="OE301" t="s">
        <v>81</v>
      </c>
      <c r="OF301" t="s">
        <v>81</v>
      </c>
      <c r="OG301" t="s">
        <v>81</v>
      </c>
      <c r="OH301" t="s">
        <v>81</v>
      </c>
      <c r="OI301" t="s">
        <v>81</v>
      </c>
      <c r="OJ301" t="s">
        <v>81</v>
      </c>
      <c r="OK301" t="s">
        <v>81</v>
      </c>
      <c r="OL301" t="s">
        <v>81</v>
      </c>
      <c r="OM301">
        <v>0</v>
      </c>
      <c r="ON301" t="s">
        <v>2295</v>
      </c>
      <c r="OO301" t="s">
        <v>81</v>
      </c>
      <c r="OP301">
        <v>0</v>
      </c>
      <c r="OQ301" t="s">
        <v>81</v>
      </c>
      <c r="OR301" t="s">
        <v>81</v>
      </c>
      <c r="OS301">
        <v>0</v>
      </c>
      <c r="OT301" t="s">
        <v>81</v>
      </c>
      <c r="OU301" t="s">
        <v>81</v>
      </c>
      <c r="OV301">
        <v>1</v>
      </c>
      <c r="OW301">
        <v>2</v>
      </c>
      <c r="OX301">
        <v>1</v>
      </c>
      <c r="OY301" t="s">
        <v>81</v>
      </c>
      <c r="OZ301" t="s">
        <v>81</v>
      </c>
      <c r="PA301" t="s">
        <v>81</v>
      </c>
      <c r="PB301" t="s">
        <v>81</v>
      </c>
      <c r="PC301" t="s">
        <v>81</v>
      </c>
      <c r="PD301" t="s">
        <v>81</v>
      </c>
    </row>
    <row r="302" spans="1:420" x14ac:dyDescent="0.35">
      <c r="A302" s="20">
        <v>4021108</v>
      </c>
      <c r="B302" s="20">
        <v>4</v>
      </c>
      <c r="C302" s="20">
        <v>2</v>
      </c>
      <c r="D302" s="20">
        <v>11</v>
      </c>
      <c r="E302" s="20" t="s">
        <v>2627</v>
      </c>
      <c r="F302" s="20">
        <v>1</v>
      </c>
      <c r="G302" s="20">
        <v>10</v>
      </c>
      <c r="H302" s="20">
        <v>10</v>
      </c>
      <c r="I302" s="20">
        <v>60</v>
      </c>
      <c r="J302" t="s">
        <v>81</v>
      </c>
      <c r="K302" s="20">
        <v>40</v>
      </c>
      <c r="L302" s="20">
        <v>7000</v>
      </c>
      <c r="M302" s="20">
        <v>9</v>
      </c>
      <c r="N302" s="20">
        <v>1</v>
      </c>
      <c r="O302" s="20">
        <v>1</v>
      </c>
      <c r="P302" s="20">
        <v>200</v>
      </c>
      <c r="Q302" t="s">
        <v>81</v>
      </c>
      <c r="R302" t="s">
        <v>81</v>
      </c>
      <c r="S302" s="20">
        <v>500</v>
      </c>
      <c r="T302" t="s">
        <v>81</v>
      </c>
      <c r="U302" t="s">
        <v>81</v>
      </c>
      <c r="V302" t="s">
        <v>81</v>
      </c>
      <c r="W302" t="s">
        <v>81</v>
      </c>
      <c r="X302" t="s">
        <v>81</v>
      </c>
      <c r="Y302" t="s">
        <v>81</v>
      </c>
      <c r="Z302" t="s">
        <v>81</v>
      </c>
      <c r="AA302" t="s">
        <v>81</v>
      </c>
      <c r="AB302" t="s">
        <v>81</v>
      </c>
      <c r="AC302" t="s">
        <v>81</v>
      </c>
      <c r="AD302" t="s">
        <v>81</v>
      </c>
      <c r="AE302" t="s">
        <v>81</v>
      </c>
      <c r="AF302" t="s">
        <v>81</v>
      </c>
      <c r="AG302" t="s">
        <v>81</v>
      </c>
      <c r="AH302" t="s">
        <v>81</v>
      </c>
      <c r="AI302" t="s">
        <v>81</v>
      </c>
      <c r="AJ302" t="s">
        <v>81</v>
      </c>
      <c r="AK302" t="s">
        <v>81</v>
      </c>
      <c r="AL302" t="s">
        <v>81</v>
      </c>
      <c r="AM302" t="s">
        <v>81</v>
      </c>
      <c r="AN302" t="s">
        <v>81</v>
      </c>
      <c r="AO302" t="s">
        <v>81</v>
      </c>
      <c r="AP302" t="s">
        <v>81</v>
      </c>
      <c r="AQ302" t="s">
        <v>81</v>
      </c>
      <c r="AR302" t="s">
        <v>81</v>
      </c>
      <c r="AS302" t="s">
        <v>81</v>
      </c>
      <c r="AT302" t="s">
        <v>81</v>
      </c>
      <c r="AU302" t="s">
        <v>81</v>
      </c>
      <c r="AV302">
        <v>2</v>
      </c>
      <c r="AW302" t="s">
        <v>81</v>
      </c>
      <c r="AX302">
        <v>100000</v>
      </c>
      <c r="AY302">
        <v>75000</v>
      </c>
      <c r="AZ302">
        <v>75000</v>
      </c>
      <c r="BA302">
        <v>8000</v>
      </c>
      <c r="BB302">
        <v>100000</v>
      </c>
      <c r="BC302">
        <v>25000</v>
      </c>
      <c r="BD302">
        <v>25000</v>
      </c>
      <c r="BE302" t="s">
        <v>81</v>
      </c>
      <c r="BF302" t="s">
        <v>81</v>
      </c>
      <c r="BG302" t="s">
        <v>81</v>
      </c>
      <c r="BH302" t="s">
        <v>81</v>
      </c>
      <c r="BI302" t="s">
        <v>81</v>
      </c>
      <c r="BJ302" t="s">
        <v>81</v>
      </c>
      <c r="BK302" t="s">
        <v>81</v>
      </c>
      <c r="BL302" t="s">
        <v>81</v>
      </c>
      <c r="BM302" t="s">
        <v>81</v>
      </c>
      <c r="BN302" t="s">
        <v>81</v>
      </c>
      <c r="BO302" t="s">
        <v>81</v>
      </c>
      <c r="BP302" t="s">
        <v>81</v>
      </c>
      <c r="BQ302" t="s">
        <v>81</v>
      </c>
      <c r="BR302" t="s">
        <v>81</v>
      </c>
      <c r="BS302" t="s">
        <v>81</v>
      </c>
      <c r="BT302" t="s">
        <v>81</v>
      </c>
      <c r="BU302" s="27">
        <v>0</v>
      </c>
      <c r="BV302" t="s">
        <v>81</v>
      </c>
      <c r="BW302">
        <v>1</v>
      </c>
      <c r="BX302" t="s">
        <v>81</v>
      </c>
      <c r="BY302">
        <v>1</v>
      </c>
      <c r="BZ302" t="s">
        <v>81</v>
      </c>
      <c r="CA302" t="s">
        <v>81</v>
      </c>
      <c r="CB302" t="s">
        <v>81</v>
      </c>
      <c r="CC302" t="s">
        <v>81</v>
      </c>
      <c r="CD302" t="s">
        <v>81</v>
      </c>
      <c r="CE302" t="s">
        <v>81</v>
      </c>
      <c r="CF302" t="s">
        <v>81</v>
      </c>
      <c r="CG302">
        <v>4</v>
      </c>
      <c r="CH302" t="s">
        <v>81</v>
      </c>
      <c r="CI302">
        <v>1</v>
      </c>
      <c r="CJ302" t="s">
        <v>81</v>
      </c>
      <c r="CK302" t="s">
        <v>81</v>
      </c>
      <c r="CL302" t="s">
        <v>81</v>
      </c>
      <c r="CM302">
        <v>12</v>
      </c>
      <c r="CN302">
        <v>2</v>
      </c>
      <c r="CO302">
        <v>1</v>
      </c>
      <c r="CP302" t="s">
        <v>81</v>
      </c>
      <c r="CQ302">
        <v>2</v>
      </c>
      <c r="CR302" t="s">
        <v>81</v>
      </c>
      <c r="CS302">
        <v>1</v>
      </c>
      <c r="CT302">
        <v>1</v>
      </c>
      <c r="CU302" t="s">
        <v>81</v>
      </c>
      <c r="CV302">
        <v>2</v>
      </c>
      <c r="CW302" t="s">
        <v>81</v>
      </c>
      <c r="CX302">
        <v>1</v>
      </c>
      <c r="CY302">
        <v>1</v>
      </c>
      <c r="CZ302" t="s">
        <v>81</v>
      </c>
      <c r="DA302">
        <v>1</v>
      </c>
      <c r="DB302" t="s">
        <v>81</v>
      </c>
      <c r="DC302">
        <v>1</v>
      </c>
      <c r="DD302" t="s">
        <v>81</v>
      </c>
      <c r="DE302" t="s">
        <v>81</v>
      </c>
      <c r="DF302">
        <v>1</v>
      </c>
      <c r="DG302" t="s">
        <v>81</v>
      </c>
      <c r="DH302">
        <v>1</v>
      </c>
      <c r="DI302" t="s">
        <v>81</v>
      </c>
      <c r="DJ302" t="s">
        <v>81</v>
      </c>
      <c r="DK302">
        <v>1</v>
      </c>
      <c r="DL302" t="s">
        <v>81</v>
      </c>
      <c r="DM302">
        <v>1</v>
      </c>
      <c r="DN302" t="s">
        <v>81</v>
      </c>
      <c r="DO302" t="s">
        <v>81</v>
      </c>
      <c r="DP302">
        <v>1</v>
      </c>
      <c r="DQ302" t="s">
        <v>81</v>
      </c>
      <c r="DR302">
        <v>1</v>
      </c>
      <c r="DS302" t="s">
        <v>81</v>
      </c>
      <c r="DT302" t="s">
        <v>81</v>
      </c>
      <c r="DU302" t="s">
        <v>81</v>
      </c>
      <c r="DV302" t="s">
        <v>81</v>
      </c>
      <c r="DW302" t="s">
        <v>81</v>
      </c>
      <c r="DX302" t="s">
        <v>81</v>
      </c>
      <c r="DY302" t="s">
        <v>81</v>
      </c>
      <c r="DZ302">
        <v>2</v>
      </c>
      <c r="EA302" t="s">
        <v>81</v>
      </c>
      <c r="EB302">
        <v>1</v>
      </c>
      <c r="EC302" t="s">
        <v>81</v>
      </c>
      <c r="ED302" t="s">
        <v>81</v>
      </c>
      <c r="EE302" t="s">
        <v>81</v>
      </c>
      <c r="EF302" t="s">
        <v>81</v>
      </c>
      <c r="EG302" t="s">
        <v>81</v>
      </c>
      <c r="EH302" t="s">
        <v>81</v>
      </c>
      <c r="EI302" t="s">
        <v>81</v>
      </c>
      <c r="EJ302" t="s">
        <v>81</v>
      </c>
      <c r="EK302" t="s">
        <v>81</v>
      </c>
      <c r="EL302" t="s">
        <v>81</v>
      </c>
      <c r="EM302" t="s">
        <v>81</v>
      </c>
      <c r="EN302" t="s">
        <v>81</v>
      </c>
      <c r="EO302">
        <v>2</v>
      </c>
      <c r="EP302">
        <v>2</v>
      </c>
      <c r="EQ302">
        <v>1</v>
      </c>
      <c r="ER302" t="s">
        <v>81</v>
      </c>
      <c r="ES302" t="s">
        <v>81</v>
      </c>
      <c r="ET302">
        <v>2</v>
      </c>
      <c r="EU302" t="s">
        <v>81</v>
      </c>
      <c r="EV302">
        <v>1</v>
      </c>
      <c r="EW302" t="s">
        <v>81</v>
      </c>
      <c r="EX302" t="s">
        <v>81</v>
      </c>
      <c r="EY302">
        <v>1</v>
      </c>
      <c r="EZ302" t="s">
        <v>81</v>
      </c>
      <c r="FA302">
        <v>1</v>
      </c>
      <c r="FB302">
        <v>1</v>
      </c>
      <c r="FC302" t="s">
        <v>81</v>
      </c>
      <c r="FD302">
        <v>1</v>
      </c>
      <c r="FE302" t="s">
        <v>81</v>
      </c>
      <c r="FF302">
        <v>1</v>
      </c>
      <c r="FG302" t="s">
        <v>81</v>
      </c>
      <c r="FH302" t="s">
        <v>2295</v>
      </c>
      <c r="FI302">
        <v>1</v>
      </c>
      <c r="FJ302">
        <v>2</v>
      </c>
      <c r="FK302">
        <v>1</v>
      </c>
      <c r="FL302" t="s">
        <v>81</v>
      </c>
      <c r="FM302" t="s">
        <v>81</v>
      </c>
      <c r="FN302" t="s">
        <v>81</v>
      </c>
      <c r="FO302" t="s">
        <v>81</v>
      </c>
      <c r="FP302" t="s">
        <v>81</v>
      </c>
      <c r="FQ302" t="s">
        <v>81</v>
      </c>
      <c r="FR302" t="s">
        <v>81</v>
      </c>
      <c r="FS302">
        <v>1</v>
      </c>
      <c r="FT302">
        <v>2</v>
      </c>
      <c r="FU302">
        <v>1</v>
      </c>
      <c r="FV302" t="s">
        <v>81</v>
      </c>
      <c r="FW302" t="s">
        <v>81</v>
      </c>
      <c r="FX302" t="s">
        <v>81</v>
      </c>
      <c r="FY302" t="s">
        <v>81</v>
      </c>
      <c r="FZ302" t="s">
        <v>81</v>
      </c>
      <c r="GA302" t="s">
        <v>81</v>
      </c>
      <c r="GB302" t="s">
        <v>81</v>
      </c>
      <c r="GC302" t="s">
        <v>81</v>
      </c>
      <c r="GD302" t="s">
        <v>81</v>
      </c>
      <c r="GE302" t="s">
        <v>81</v>
      </c>
      <c r="GF302" t="s">
        <v>81</v>
      </c>
      <c r="GG302" t="s">
        <v>81</v>
      </c>
      <c r="GH302" t="s">
        <v>81</v>
      </c>
      <c r="GI302" t="s">
        <v>81</v>
      </c>
      <c r="GJ302" t="s">
        <v>81</v>
      </c>
      <c r="GK302" t="s">
        <v>81</v>
      </c>
      <c r="GL302" t="s">
        <v>81</v>
      </c>
      <c r="GM302" t="s">
        <v>81</v>
      </c>
      <c r="GN302" t="s">
        <v>81</v>
      </c>
      <c r="GO302" t="s">
        <v>81</v>
      </c>
      <c r="GP302" t="s">
        <v>81</v>
      </c>
      <c r="GQ302" t="s">
        <v>81</v>
      </c>
      <c r="GR302" t="s">
        <v>81</v>
      </c>
      <c r="GS302" t="s">
        <v>81</v>
      </c>
      <c r="GT302" t="s">
        <v>81</v>
      </c>
      <c r="GU302" t="s">
        <v>81</v>
      </c>
      <c r="GV302" t="s">
        <v>81</v>
      </c>
      <c r="GW302" t="s">
        <v>81</v>
      </c>
      <c r="GX302" t="s">
        <v>81</v>
      </c>
      <c r="GY302" t="s">
        <v>81</v>
      </c>
      <c r="GZ302" t="s">
        <v>81</v>
      </c>
      <c r="HA302" t="s">
        <v>81</v>
      </c>
      <c r="HB302" t="s">
        <v>81</v>
      </c>
      <c r="HC302" t="s">
        <v>81</v>
      </c>
      <c r="HD302" t="s">
        <v>81</v>
      </c>
      <c r="HE302" t="s">
        <v>81</v>
      </c>
      <c r="HF302" t="s">
        <v>81</v>
      </c>
      <c r="HG302" t="s">
        <v>81</v>
      </c>
      <c r="HH302" t="s">
        <v>81</v>
      </c>
      <c r="HI302" t="s">
        <v>81</v>
      </c>
      <c r="HJ302" t="s">
        <v>81</v>
      </c>
      <c r="HK302" t="s">
        <v>81</v>
      </c>
      <c r="HL302" t="s">
        <v>81</v>
      </c>
      <c r="HM302" t="s">
        <v>81</v>
      </c>
      <c r="HN302" t="s">
        <v>81</v>
      </c>
      <c r="HO302" t="s">
        <v>81</v>
      </c>
      <c r="HP302" t="s">
        <v>81</v>
      </c>
      <c r="HQ302" t="s">
        <v>81</v>
      </c>
      <c r="HR302" t="s">
        <v>81</v>
      </c>
      <c r="HS302" t="s">
        <v>81</v>
      </c>
      <c r="HT302" t="s">
        <v>81</v>
      </c>
      <c r="HU302" t="s">
        <v>81</v>
      </c>
      <c r="HV302" t="s">
        <v>81</v>
      </c>
      <c r="HW302" t="s">
        <v>81</v>
      </c>
      <c r="HX302" t="s">
        <v>81</v>
      </c>
      <c r="HY302" t="s">
        <v>81</v>
      </c>
      <c r="HZ302" t="s">
        <v>81</v>
      </c>
      <c r="IA302" t="s">
        <v>81</v>
      </c>
      <c r="IB302" t="s">
        <v>81</v>
      </c>
      <c r="IC302" t="s">
        <v>81</v>
      </c>
      <c r="ID302" t="s">
        <v>81</v>
      </c>
      <c r="IE302" t="s">
        <v>81</v>
      </c>
      <c r="IF302" t="s">
        <v>81</v>
      </c>
      <c r="IG302" t="s">
        <v>81</v>
      </c>
      <c r="IH302" t="s">
        <v>81</v>
      </c>
      <c r="II302" t="s">
        <v>81</v>
      </c>
      <c r="IJ302" t="s">
        <v>81</v>
      </c>
      <c r="IK302" t="s">
        <v>81</v>
      </c>
      <c r="IL302" t="s">
        <v>81</v>
      </c>
      <c r="IM302" t="s">
        <v>81</v>
      </c>
      <c r="IN302" t="s">
        <v>81</v>
      </c>
      <c r="IO302" t="s">
        <v>81</v>
      </c>
      <c r="IP302" t="s">
        <v>81</v>
      </c>
      <c r="IQ302" t="s">
        <v>81</v>
      </c>
      <c r="IR302" t="s">
        <v>81</v>
      </c>
      <c r="IS302" t="s">
        <v>81</v>
      </c>
      <c r="IT302" t="s">
        <v>81</v>
      </c>
      <c r="IU302" t="s">
        <v>81</v>
      </c>
      <c r="IV302" t="s">
        <v>81</v>
      </c>
      <c r="IW302" t="s">
        <v>81</v>
      </c>
      <c r="IX302" t="s">
        <v>81</v>
      </c>
      <c r="IY302" t="s">
        <v>81</v>
      </c>
      <c r="IZ302" t="s">
        <v>81</v>
      </c>
      <c r="JA302" t="s">
        <v>81</v>
      </c>
      <c r="JB302" t="s">
        <v>81</v>
      </c>
      <c r="JC302" t="s">
        <v>81</v>
      </c>
      <c r="JD302" t="s">
        <v>81</v>
      </c>
      <c r="JE302" t="s">
        <v>81</v>
      </c>
      <c r="JF302" t="s">
        <v>81</v>
      </c>
      <c r="JG302" t="s">
        <v>81</v>
      </c>
      <c r="JH302" t="s">
        <v>81</v>
      </c>
      <c r="JI302" t="s">
        <v>81</v>
      </c>
      <c r="JJ302" t="s">
        <v>81</v>
      </c>
      <c r="JK302" t="s">
        <v>81</v>
      </c>
      <c r="JL302" t="s">
        <v>81</v>
      </c>
      <c r="JM302" t="s">
        <v>81</v>
      </c>
      <c r="JN302" t="s">
        <v>81</v>
      </c>
      <c r="JO302" t="s">
        <v>81</v>
      </c>
      <c r="JP302" t="s">
        <v>81</v>
      </c>
      <c r="JQ302" t="s">
        <v>81</v>
      </c>
      <c r="JR302" t="s">
        <v>81</v>
      </c>
      <c r="JS302" t="s">
        <v>81</v>
      </c>
      <c r="JT302" t="s">
        <v>81</v>
      </c>
      <c r="JU302" t="s">
        <v>81</v>
      </c>
      <c r="JV302" t="s">
        <v>81</v>
      </c>
      <c r="JW302" t="s">
        <v>81</v>
      </c>
      <c r="JX302" t="s">
        <v>81</v>
      </c>
      <c r="JY302" t="s">
        <v>81</v>
      </c>
      <c r="JZ302" t="s">
        <v>81</v>
      </c>
      <c r="KA302" t="s">
        <v>81</v>
      </c>
      <c r="KB302" t="s">
        <v>81</v>
      </c>
      <c r="KC302" t="s">
        <v>81</v>
      </c>
      <c r="KD302" t="s">
        <v>81</v>
      </c>
      <c r="KE302" t="s">
        <v>81</v>
      </c>
      <c r="KF302" t="s">
        <v>81</v>
      </c>
      <c r="KG302" t="s">
        <v>81</v>
      </c>
      <c r="KH302" t="s">
        <v>81</v>
      </c>
      <c r="KI302" t="s">
        <v>81</v>
      </c>
      <c r="KJ302" t="s">
        <v>81</v>
      </c>
      <c r="KK302" t="s">
        <v>81</v>
      </c>
      <c r="KL302" t="s">
        <v>81</v>
      </c>
      <c r="KM302" t="s">
        <v>81</v>
      </c>
      <c r="KN302" t="s">
        <v>81</v>
      </c>
      <c r="KO302" t="s">
        <v>81</v>
      </c>
      <c r="KP302" t="s">
        <v>81</v>
      </c>
      <c r="KQ302" t="s">
        <v>81</v>
      </c>
      <c r="KR302" t="s">
        <v>81</v>
      </c>
      <c r="KS302" t="s">
        <v>81</v>
      </c>
      <c r="KT302" t="s">
        <v>81</v>
      </c>
      <c r="KU302" t="s">
        <v>81</v>
      </c>
      <c r="KV302" t="s">
        <v>81</v>
      </c>
      <c r="KW302" t="s">
        <v>81</v>
      </c>
      <c r="KX302" t="s">
        <v>81</v>
      </c>
      <c r="KY302" t="s">
        <v>81</v>
      </c>
      <c r="KZ302" t="s">
        <v>81</v>
      </c>
      <c r="LA302" t="s">
        <v>81</v>
      </c>
      <c r="LB302" t="s">
        <v>81</v>
      </c>
      <c r="LC302" t="s">
        <v>81</v>
      </c>
      <c r="LD302" t="s">
        <v>81</v>
      </c>
      <c r="LE302" t="s">
        <v>81</v>
      </c>
      <c r="LF302" t="s">
        <v>81</v>
      </c>
      <c r="LG302" t="s">
        <v>81</v>
      </c>
      <c r="LH302" t="s">
        <v>81</v>
      </c>
      <c r="LI302" t="s">
        <v>81</v>
      </c>
      <c r="LJ302" t="s">
        <v>81</v>
      </c>
      <c r="LK302" t="s">
        <v>81</v>
      </c>
      <c r="LL302" t="s">
        <v>81</v>
      </c>
      <c r="LM302" t="s">
        <v>81</v>
      </c>
      <c r="LN302" t="s">
        <v>81</v>
      </c>
      <c r="LO302" t="s">
        <v>81</v>
      </c>
      <c r="LP302" t="s">
        <v>81</v>
      </c>
      <c r="LQ302" t="s">
        <v>81</v>
      </c>
      <c r="LR302" t="s">
        <v>81</v>
      </c>
      <c r="LS302" t="s">
        <v>81</v>
      </c>
      <c r="LT302" t="s">
        <v>81</v>
      </c>
      <c r="LU302" t="s">
        <v>81</v>
      </c>
      <c r="LV302" t="s">
        <v>81</v>
      </c>
      <c r="LW302" t="s">
        <v>81</v>
      </c>
      <c r="LX302" t="s">
        <v>81</v>
      </c>
      <c r="LY302" t="s">
        <v>81</v>
      </c>
      <c r="LZ302" t="s">
        <v>81</v>
      </c>
      <c r="MA302" t="s">
        <v>81</v>
      </c>
      <c r="MB302" t="s">
        <v>81</v>
      </c>
      <c r="MC302" t="s">
        <v>81</v>
      </c>
      <c r="MD302" t="s">
        <v>81</v>
      </c>
      <c r="ME302" t="s">
        <v>81</v>
      </c>
      <c r="MF302" t="s">
        <v>81</v>
      </c>
      <c r="MG302" t="s">
        <v>81</v>
      </c>
      <c r="MH302" t="s">
        <v>81</v>
      </c>
      <c r="MI302" t="s">
        <v>81</v>
      </c>
      <c r="MJ302" t="s">
        <v>81</v>
      </c>
      <c r="MK302" t="s">
        <v>81</v>
      </c>
      <c r="ML302" t="s">
        <v>81</v>
      </c>
      <c r="MM302" t="s">
        <v>81</v>
      </c>
      <c r="MN302" t="s">
        <v>81</v>
      </c>
      <c r="MO302" t="s">
        <v>81</v>
      </c>
      <c r="MP302" t="s">
        <v>81</v>
      </c>
      <c r="MQ302" t="s">
        <v>81</v>
      </c>
      <c r="MR302" t="s">
        <v>81</v>
      </c>
      <c r="MS302" t="s">
        <v>81</v>
      </c>
      <c r="MT302" t="s">
        <v>81</v>
      </c>
      <c r="MU302" t="s">
        <v>81</v>
      </c>
      <c r="MV302" t="s">
        <v>81</v>
      </c>
      <c r="MW302" t="s">
        <v>81</v>
      </c>
      <c r="MX302" t="s">
        <v>81</v>
      </c>
      <c r="MY302" t="s">
        <v>81</v>
      </c>
      <c r="MZ302" t="s">
        <v>81</v>
      </c>
      <c r="NA302" t="s">
        <v>81</v>
      </c>
      <c r="NB302" t="s">
        <v>81</v>
      </c>
      <c r="NC302" t="s">
        <v>81</v>
      </c>
      <c r="ND302" t="s">
        <v>81</v>
      </c>
      <c r="NE302" t="s">
        <v>81</v>
      </c>
      <c r="NF302" t="s">
        <v>81</v>
      </c>
      <c r="NG302" t="s">
        <v>81</v>
      </c>
      <c r="NH302" t="s">
        <v>81</v>
      </c>
      <c r="NI302" t="s">
        <v>81</v>
      </c>
      <c r="NJ302" t="s">
        <v>81</v>
      </c>
      <c r="NK302" t="s">
        <v>81</v>
      </c>
      <c r="NL302" t="s">
        <v>81</v>
      </c>
      <c r="NM302" t="s">
        <v>81</v>
      </c>
      <c r="NN302" t="s">
        <v>81</v>
      </c>
      <c r="NO302" t="s">
        <v>81</v>
      </c>
      <c r="NP302" t="s">
        <v>81</v>
      </c>
      <c r="NQ302" t="s">
        <v>81</v>
      </c>
      <c r="NR302" t="s">
        <v>81</v>
      </c>
      <c r="NS302" t="s">
        <v>81</v>
      </c>
      <c r="NT302" t="s">
        <v>81</v>
      </c>
      <c r="NU302" t="s">
        <v>81</v>
      </c>
      <c r="NV302" t="s">
        <v>81</v>
      </c>
      <c r="NW302" t="s">
        <v>81</v>
      </c>
      <c r="NX302" t="s">
        <v>81</v>
      </c>
      <c r="NY302" t="s">
        <v>81</v>
      </c>
      <c r="NZ302" t="s">
        <v>81</v>
      </c>
      <c r="OA302" t="s">
        <v>81</v>
      </c>
      <c r="OB302" t="s">
        <v>81</v>
      </c>
      <c r="OC302" t="s">
        <v>81</v>
      </c>
      <c r="OD302" t="s">
        <v>81</v>
      </c>
      <c r="OE302" t="s">
        <v>81</v>
      </c>
      <c r="OF302" t="s">
        <v>81</v>
      </c>
      <c r="OG302" t="s">
        <v>81</v>
      </c>
      <c r="OH302" t="s">
        <v>81</v>
      </c>
      <c r="OI302" t="s">
        <v>81</v>
      </c>
      <c r="OJ302" t="s">
        <v>81</v>
      </c>
      <c r="OK302" t="s">
        <v>81</v>
      </c>
      <c r="OL302" t="s">
        <v>81</v>
      </c>
      <c r="OM302">
        <v>1</v>
      </c>
      <c r="ON302">
        <v>2</v>
      </c>
      <c r="OO302">
        <v>11</v>
      </c>
      <c r="OP302">
        <v>0</v>
      </c>
      <c r="OQ302" t="s">
        <v>81</v>
      </c>
      <c r="OR302" t="s">
        <v>81</v>
      </c>
      <c r="OS302" t="s">
        <v>81</v>
      </c>
      <c r="OT302" t="s">
        <v>81</v>
      </c>
      <c r="OU302" t="s">
        <v>81</v>
      </c>
      <c r="OV302" t="s">
        <v>81</v>
      </c>
      <c r="OW302" t="s">
        <v>81</v>
      </c>
      <c r="OX302" t="s">
        <v>81</v>
      </c>
      <c r="OY302" t="s">
        <v>81</v>
      </c>
      <c r="OZ302" t="s">
        <v>81</v>
      </c>
      <c r="PA302" t="s">
        <v>81</v>
      </c>
      <c r="PB302" t="s">
        <v>81</v>
      </c>
      <c r="PC302" t="s">
        <v>81</v>
      </c>
      <c r="PD302" t="s">
        <v>81</v>
      </c>
    </row>
    <row r="303" spans="1:420" x14ac:dyDescent="0.35">
      <c r="A303" s="20">
        <v>4021109</v>
      </c>
      <c r="B303" s="20">
        <v>4</v>
      </c>
      <c r="C303" s="20">
        <v>2</v>
      </c>
      <c r="D303" s="20">
        <v>11</v>
      </c>
      <c r="E303" s="20" t="s">
        <v>1676</v>
      </c>
      <c r="F303" s="20">
        <v>2</v>
      </c>
      <c r="G303" s="20">
        <v>3.5</v>
      </c>
      <c r="H303" s="20">
        <v>3.5</v>
      </c>
      <c r="I303" s="20">
        <v>85</v>
      </c>
      <c r="J303" s="20">
        <v>70</v>
      </c>
      <c r="K303" t="s">
        <v>81</v>
      </c>
      <c r="L303" s="20">
        <v>5300</v>
      </c>
      <c r="M303" s="20">
        <v>1</v>
      </c>
      <c r="N303" s="20">
        <v>3.5</v>
      </c>
      <c r="O303" s="20">
        <v>3.5</v>
      </c>
      <c r="P303" s="20">
        <v>42</v>
      </c>
      <c r="Q303" s="20">
        <v>25</v>
      </c>
      <c r="R303" t="s">
        <v>81</v>
      </c>
      <c r="S303" s="20">
        <v>6600</v>
      </c>
      <c r="T303" t="s">
        <v>81</v>
      </c>
      <c r="U303" t="s">
        <v>81</v>
      </c>
      <c r="V303" t="s">
        <v>81</v>
      </c>
      <c r="W303" t="s">
        <v>81</v>
      </c>
      <c r="X303" t="s">
        <v>81</v>
      </c>
      <c r="Y303" t="s">
        <v>81</v>
      </c>
      <c r="Z303" t="s">
        <v>81</v>
      </c>
      <c r="AA303" t="s">
        <v>81</v>
      </c>
      <c r="AB303" t="s">
        <v>81</v>
      </c>
      <c r="AC303" t="s">
        <v>81</v>
      </c>
      <c r="AD303" t="s">
        <v>81</v>
      </c>
      <c r="AE303" t="s">
        <v>81</v>
      </c>
      <c r="AF303" t="s">
        <v>81</v>
      </c>
      <c r="AG303" t="s">
        <v>81</v>
      </c>
      <c r="AH303" t="s">
        <v>81</v>
      </c>
      <c r="AI303" t="s">
        <v>81</v>
      </c>
      <c r="AJ303" t="s">
        <v>81</v>
      </c>
      <c r="AK303" t="s">
        <v>81</v>
      </c>
      <c r="AL303" t="s">
        <v>81</v>
      </c>
      <c r="AM303" t="s">
        <v>81</v>
      </c>
      <c r="AN303" t="s">
        <v>81</v>
      </c>
      <c r="AO303" t="s">
        <v>81</v>
      </c>
      <c r="AP303" t="s">
        <v>81</v>
      </c>
      <c r="AQ303" t="s">
        <v>81</v>
      </c>
      <c r="AR303" t="s">
        <v>81</v>
      </c>
      <c r="AS303" t="s">
        <v>81</v>
      </c>
      <c r="AT303" t="s">
        <v>81</v>
      </c>
      <c r="AU303" t="s">
        <v>81</v>
      </c>
      <c r="AV303">
        <v>2</v>
      </c>
      <c r="AW303">
        <v>22000</v>
      </c>
      <c r="AX303">
        <v>80000</v>
      </c>
      <c r="AY303" t="s">
        <v>81</v>
      </c>
      <c r="AZ303" t="s">
        <v>81</v>
      </c>
      <c r="BA303">
        <v>22000</v>
      </c>
      <c r="BB303">
        <v>80000</v>
      </c>
      <c r="BC303" t="s">
        <v>81</v>
      </c>
      <c r="BD303" t="s">
        <v>81</v>
      </c>
      <c r="BE303" t="s">
        <v>81</v>
      </c>
      <c r="BF303" t="s">
        <v>81</v>
      </c>
      <c r="BG303" t="s">
        <v>81</v>
      </c>
      <c r="BH303" t="s">
        <v>81</v>
      </c>
      <c r="BI303" t="s">
        <v>81</v>
      </c>
      <c r="BJ303" t="s">
        <v>81</v>
      </c>
      <c r="BK303" t="s">
        <v>81</v>
      </c>
      <c r="BL303" t="s">
        <v>81</v>
      </c>
      <c r="BM303" t="s">
        <v>81</v>
      </c>
      <c r="BN303" t="s">
        <v>81</v>
      </c>
      <c r="BO303" t="s">
        <v>81</v>
      </c>
      <c r="BP303" t="s">
        <v>81</v>
      </c>
      <c r="BQ303" t="s">
        <v>81</v>
      </c>
      <c r="BR303" t="s">
        <v>81</v>
      </c>
      <c r="BS303" t="s">
        <v>81</v>
      </c>
      <c r="BT303" t="s">
        <v>81</v>
      </c>
      <c r="BU303" s="27">
        <v>0</v>
      </c>
      <c r="BV303" t="s">
        <v>81</v>
      </c>
      <c r="BW303">
        <v>1</v>
      </c>
      <c r="BX303" t="s">
        <v>81</v>
      </c>
      <c r="BY303">
        <v>1</v>
      </c>
      <c r="BZ303" t="s">
        <v>81</v>
      </c>
      <c r="CA303" t="s">
        <v>81</v>
      </c>
      <c r="CB303" t="s">
        <v>81</v>
      </c>
      <c r="CC303" t="s">
        <v>81</v>
      </c>
      <c r="CD303" t="s">
        <v>81</v>
      </c>
      <c r="CE303" t="s">
        <v>81</v>
      </c>
      <c r="CF303" t="s">
        <v>81</v>
      </c>
      <c r="CG303">
        <v>5</v>
      </c>
      <c r="CH303" t="s">
        <v>81</v>
      </c>
      <c r="CI303">
        <v>1</v>
      </c>
      <c r="CJ303" t="s">
        <v>81</v>
      </c>
      <c r="CK303" t="s">
        <v>81</v>
      </c>
      <c r="CL303">
        <v>1</v>
      </c>
      <c r="CM303" t="s">
        <v>81</v>
      </c>
      <c r="CN303">
        <v>1</v>
      </c>
      <c r="CO303" t="s">
        <v>81</v>
      </c>
      <c r="CP303" t="s">
        <v>81</v>
      </c>
      <c r="CQ303">
        <v>1</v>
      </c>
      <c r="CR303" t="s">
        <v>81</v>
      </c>
      <c r="CS303">
        <v>1</v>
      </c>
      <c r="CT303" t="s">
        <v>81</v>
      </c>
      <c r="CU303" t="s">
        <v>81</v>
      </c>
      <c r="CV303" t="s">
        <v>81</v>
      </c>
      <c r="CW303" t="s">
        <v>81</v>
      </c>
      <c r="CX303" t="s">
        <v>81</v>
      </c>
      <c r="CY303" t="s">
        <v>81</v>
      </c>
      <c r="CZ303" t="s">
        <v>81</v>
      </c>
      <c r="DA303">
        <v>1</v>
      </c>
      <c r="DB303" t="s">
        <v>81</v>
      </c>
      <c r="DC303">
        <v>1</v>
      </c>
      <c r="DD303" t="s">
        <v>81</v>
      </c>
      <c r="DE303" t="s">
        <v>81</v>
      </c>
      <c r="DF303">
        <v>1</v>
      </c>
      <c r="DG303" t="s">
        <v>81</v>
      </c>
      <c r="DH303">
        <v>1</v>
      </c>
      <c r="DI303" t="s">
        <v>81</v>
      </c>
      <c r="DJ303" t="s">
        <v>81</v>
      </c>
      <c r="DK303" t="s">
        <v>81</v>
      </c>
      <c r="DL303" t="s">
        <v>81</v>
      </c>
      <c r="DM303" t="s">
        <v>81</v>
      </c>
      <c r="DN303" t="s">
        <v>81</v>
      </c>
      <c r="DO303" t="s">
        <v>81</v>
      </c>
      <c r="DP303">
        <v>1</v>
      </c>
      <c r="DQ303" t="s">
        <v>81</v>
      </c>
      <c r="DR303">
        <v>1</v>
      </c>
      <c r="DS303" t="s">
        <v>81</v>
      </c>
      <c r="DT303" t="s">
        <v>81</v>
      </c>
      <c r="DU303" t="s">
        <v>81</v>
      </c>
      <c r="DV303" t="s">
        <v>81</v>
      </c>
      <c r="DW303" t="s">
        <v>81</v>
      </c>
      <c r="DX303" t="s">
        <v>81</v>
      </c>
      <c r="DY303" t="s">
        <v>81</v>
      </c>
      <c r="DZ303">
        <v>1</v>
      </c>
      <c r="EA303" t="s">
        <v>81</v>
      </c>
      <c r="EB303">
        <v>1</v>
      </c>
      <c r="EC303" t="s">
        <v>81</v>
      </c>
      <c r="ED303" t="s">
        <v>81</v>
      </c>
      <c r="EE303" t="s">
        <v>81</v>
      </c>
      <c r="EF303" t="s">
        <v>81</v>
      </c>
      <c r="EG303" t="s">
        <v>81</v>
      </c>
      <c r="EH303" t="s">
        <v>81</v>
      </c>
      <c r="EI303" t="s">
        <v>81</v>
      </c>
      <c r="EJ303">
        <v>5</v>
      </c>
      <c r="EK303" t="s">
        <v>81</v>
      </c>
      <c r="EL303">
        <v>1</v>
      </c>
      <c r="EM303" t="s">
        <v>81</v>
      </c>
      <c r="EN303" t="s">
        <v>81</v>
      </c>
      <c r="EO303" t="s">
        <v>81</v>
      </c>
      <c r="EP303">
        <v>25</v>
      </c>
      <c r="EQ303">
        <v>1</v>
      </c>
      <c r="ER303" t="s">
        <v>81</v>
      </c>
      <c r="ES303" t="s">
        <v>81</v>
      </c>
      <c r="ET303">
        <v>1</v>
      </c>
      <c r="EU303" t="s">
        <v>81</v>
      </c>
      <c r="EV303">
        <v>1</v>
      </c>
      <c r="EW303" t="s">
        <v>81</v>
      </c>
      <c r="EX303" t="s">
        <v>81</v>
      </c>
      <c r="EY303" t="s">
        <v>81</v>
      </c>
      <c r="EZ303" t="s">
        <v>81</v>
      </c>
      <c r="FA303" t="s">
        <v>81</v>
      </c>
      <c r="FB303" t="s">
        <v>81</v>
      </c>
      <c r="FC303" t="s">
        <v>81</v>
      </c>
      <c r="FD303">
        <v>1</v>
      </c>
      <c r="FE303" t="s">
        <v>81</v>
      </c>
      <c r="FF303">
        <v>1</v>
      </c>
      <c r="FG303" t="s">
        <v>81</v>
      </c>
      <c r="FH303" t="s">
        <v>2295</v>
      </c>
      <c r="FI303">
        <v>1</v>
      </c>
      <c r="FJ303" t="s">
        <v>81</v>
      </c>
      <c r="FK303">
        <v>1</v>
      </c>
      <c r="FL303" t="s">
        <v>81</v>
      </c>
      <c r="FM303" t="s">
        <v>81</v>
      </c>
      <c r="FN303" t="s">
        <v>81</v>
      </c>
      <c r="FO303" t="s">
        <v>81</v>
      </c>
      <c r="FP303" t="s">
        <v>81</v>
      </c>
      <c r="FQ303" t="s">
        <v>81</v>
      </c>
      <c r="FR303" t="s">
        <v>81</v>
      </c>
      <c r="FS303">
        <v>1</v>
      </c>
      <c r="FT303" t="s">
        <v>81</v>
      </c>
      <c r="FU303">
        <v>1</v>
      </c>
      <c r="FV303" t="s">
        <v>81</v>
      </c>
      <c r="FW303" t="s">
        <v>81</v>
      </c>
      <c r="FX303" t="s">
        <v>81</v>
      </c>
      <c r="FY303" t="s">
        <v>81</v>
      </c>
      <c r="FZ303" t="s">
        <v>81</v>
      </c>
      <c r="GA303" t="s">
        <v>81</v>
      </c>
      <c r="GB303" t="s">
        <v>81</v>
      </c>
      <c r="GC303" t="s">
        <v>81</v>
      </c>
      <c r="GD303" t="s">
        <v>81</v>
      </c>
      <c r="GE303" t="s">
        <v>81</v>
      </c>
      <c r="GF303" t="s">
        <v>81</v>
      </c>
      <c r="GG303" t="s">
        <v>81</v>
      </c>
      <c r="GH303" t="s">
        <v>81</v>
      </c>
      <c r="GI303" t="s">
        <v>81</v>
      </c>
      <c r="GJ303" t="s">
        <v>81</v>
      </c>
      <c r="GK303" t="s">
        <v>81</v>
      </c>
      <c r="GL303" t="s">
        <v>81</v>
      </c>
      <c r="GM303" t="s">
        <v>81</v>
      </c>
      <c r="GN303" t="s">
        <v>81</v>
      </c>
      <c r="GO303" t="s">
        <v>81</v>
      </c>
      <c r="GP303" t="s">
        <v>81</v>
      </c>
      <c r="GQ303" t="s">
        <v>81</v>
      </c>
      <c r="GR303" t="s">
        <v>81</v>
      </c>
      <c r="GS303" t="s">
        <v>81</v>
      </c>
      <c r="GT303" t="s">
        <v>81</v>
      </c>
      <c r="GU303" t="s">
        <v>81</v>
      </c>
      <c r="GV303" t="s">
        <v>81</v>
      </c>
      <c r="GW303" t="s">
        <v>81</v>
      </c>
      <c r="GX303" t="s">
        <v>81</v>
      </c>
      <c r="GY303" t="s">
        <v>81</v>
      </c>
      <c r="GZ303" t="s">
        <v>81</v>
      </c>
      <c r="HA303" t="s">
        <v>81</v>
      </c>
      <c r="HB303" t="s">
        <v>81</v>
      </c>
      <c r="HC303" t="s">
        <v>81</v>
      </c>
      <c r="HD303" t="s">
        <v>81</v>
      </c>
      <c r="HE303" t="s">
        <v>81</v>
      </c>
      <c r="HF303" t="s">
        <v>81</v>
      </c>
      <c r="HG303" t="s">
        <v>81</v>
      </c>
      <c r="HH303" t="s">
        <v>81</v>
      </c>
      <c r="HI303" t="s">
        <v>81</v>
      </c>
      <c r="HJ303" t="s">
        <v>81</v>
      </c>
      <c r="HK303" t="s">
        <v>81</v>
      </c>
      <c r="HL303" t="s">
        <v>81</v>
      </c>
      <c r="HM303" t="s">
        <v>81</v>
      </c>
      <c r="HN303" t="s">
        <v>81</v>
      </c>
      <c r="HO303" t="s">
        <v>81</v>
      </c>
      <c r="HP303" t="s">
        <v>81</v>
      </c>
      <c r="HQ303" t="s">
        <v>81</v>
      </c>
      <c r="HR303" t="s">
        <v>81</v>
      </c>
      <c r="HS303" t="s">
        <v>81</v>
      </c>
      <c r="HT303" t="s">
        <v>81</v>
      </c>
      <c r="HU303" t="s">
        <v>81</v>
      </c>
      <c r="HV303" t="s">
        <v>81</v>
      </c>
      <c r="HW303" t="s">
        <v>81</v>
      </c>
      <c r="HX303" t="s">
        <v>81</v>
      </c>
      <c r="HY303" t="s">
        <v>81</v>
      </c>
      <c r="HZ303" t="s">
        <v>81</v>
      </c>
      <c r="IA303" t="s">
        <v>81</v>
      </c>
      <c r="IB303" t="s">
        <v>81</v>
      </c>
      <c r="IC303" t="s">
        <v>81</v>
      </c>
      <c r="ID303" t="s">
        <v>81</v>
      </c>
      <c r="IE303" t="s">
        <v>81</v>
      </c>
      <c r="IF303" t="s">
        <v>81</v>
      </c>
      <c r="IG303" t="s">
        <v>81</v>
      </c>
      <c r="IH303" t="s">
        <v>81</v>
      </c>
      <c r="II303" t="s">
        <v>81</v>
      </c>
      <c r="IJ303" t="s">
        <v>81</v>
      </c>
      <c r="IK303" t="s">
        <v>81</v>
      </c>
      <c r="IL303" t="s">
        <v>81</v>
      </c>
      <c r="IM303" t="s">
        <v>81</v>
      </c>
      <c r="IN303" t="s">
        <v>81</v>
      </c>
      <c r="IO303" t="s">
        <v>81</v>
      </c>
      <c r="IP303" t="s">
        <v>81</v>
      </c>
      <c r="IQ303" t="s">
        <v>81</v>
      </c>
      <c r="IR303" t="s">
        <v>81</v>
      </c>
      <c r="IS303" t="s">
        <v>81</v>
      </c>
      <c r="IT303" t="s">
        <v>81</v>
      </c>
      <c r="IU303" t="s">
        <v>81</v>
      </c>
      <c r="IV303" t="s">
        <v>81</v>
      </c>
      <c r="IW303" t="s">
        <v>81</v>
      </c>
      <c r="IX303" t="s">
        <v>81</v>
      </c>
      <c r="IY303" t="s">
        <v>81</v>
      </c>
      <c r="IZ303" t="s">
        <v>81</v>
      </c>
      <c r="JA303" t="s">
        <v>81</v>
      </c>
      <c r="JB303" t="s">
        <v>81</v>
      </c>
      <c r="JC303" t="s">
        <v>81</v>
      </c>
      <c r="JD303" t="s">
        <v>81</v>
      </c>
      <c r="JE303" t="s">
        <v>81</v>
      </c>
      <c r="JF303" t="s">
        <v>81</v>
      </c>
      <c r="JG303" t="s">
        <v>81</v>
      </c>
      <c r="JH303" t="s">
        <v>81</v>
      </c>
      <c r="JI303" t="s">
        <v>81</v>
      </c>
      <c r="JJ303" t="s">
        <v>81</v>
      </c>
      <c r="JK303" t="s">
        <v>81</v>
      </c>
      <c r="JL303" t="s">
        <v>81</v>
      </c>
      <c r="JM303" t="s">
        <v>81</v>
      </c>
      <c r="JN303" t="s">
        <v>81</v>
      </c>
      <c r="JO303" t="s">
        <v>81</v>
      </c>
      <c r="JP303" t="s">
        <v>81</v>
      </c>
      <c r="JQ303" t="s">
        <v>81</v>
      </c>
      <c r="JR303" t="s">
        <v>81</v>
      </c>
      <c r="JS303" t="s">
        <v>81</v>
      </c>
      <c r="JT303" t="s">
        <v>81</v>
      </c>
      <c r="JU303" t="s">
        <v>81</v>
      </c>
      <c r="JV303" t="s">
        <v>81</v>
      </c>
      <c r="JW303" t="s">
        <v>81</v>
      </c>
      <c r="JX303" t="s">
        <v>81</v>
      </c>
      <c r="JY303" t="s">
        <v>81</v>
      </c>
      <c r="JZ303" t="s">
        <v>81</v>
      </c>
      <c r="KA303" t="s">
        <v>81</v>
      </c>
      <c r="KB303" t="s">
        <v>81</v>
      </c>
      <c r="KC303" t="s">
        <v>81</v>
      </c>
      <c r="KD303" t="s">
        <v>81</v>
      </c>
      <c r="KE303" t="s">
        <v>81</v>
      </c>
      <c r="KF303" t="s">
        <v>81</v>
      </c>
      <c r="KG303" t="s">
        <v>81</v>
      </c>
      <c r="KH303" t="s">
        <v>81</v>
      </c>
      <c r="KI303" t="s">
        <v>81</v>
      </c>
      <c r="KJ303" t="s">
        <v>81</v>
      </c>
      <c r="KK303" t="s">
        <v>81</v>
      </c>
      <c r="KL303" t="s">
        <v>81</v>
      </c>
      <c r="KM303" t="s">
        <v>81</v>
      </c>
      <c r="KN303" t="s">
        <v>81</v>
      </c>
      <c r="KO303" t="s">
        <v>81</v>
      </c>
      <c r="KP303" t="s">
        <v>81</v>
      </c>
      <c r="KQ303" t="s">
        <v>81</v>
      </c>
      <c r="KR303" t="s">
        <v>81</v>
      </c>
      <c r="KS303" t="s">
        <v>81</v>
      </c>
      <c r="KT303" t="s">
        <v>81</v>
      </c>
      <c r="KU303" t="s">
        <v>81</v>
      </c>
      <c r="KV303" t="s">
        <v>81</v>
      </c>
      <c r="KW303" t="s">
        <v>81</v>
      </c>
      <c r="KX303" t="s">
        <v>81</v>
      </c>
      <c r="KY303" t="s">
        <v>81</v>
      </c>
      <c r="KZ303" t="s">
        <v>81</v>
      </c>
      <c r="LA303" t="s">
        <v>81</v>
      </c>
      <c r="LB303" t="s">
        <v>81</v>
      </c>
      <c r="LC303" t="s">
        <v>81</v>
      </c>
      <c r="LD303" t="s">
        <v>81</v>
      </c>
      <c r="LE303" t="s">
        <v>81</v>
      </c>
      <c r="LF303" t="s">
        <v>81</v>
      </c>
      <c r="LG303" t="s">
        <v>81</v>
      </c>
      <c r="LH303" t="s">
        <v>81</v>
      </c>
      <c r="LI303" t="s">
        <v>81</v>
      </c>
      <c r="LJ303" t="s">
        <v>81</v>
      </c>
      <c r="LK303" t="s">
        <v>81</v>
      </c>
      <c r="LL303" t="s">
        <v>81</v>
      </c>
      <c r="LM303" t="s">
        <v>81</v>
      </c>
      <c r="LN303" t="s">
        <v>81</v>
      </c>
      <c r="LO303" t="s">
        <v>81</v>
      </c>
      <c r="LP303" t="s">
        <v>81</v>
      </c>
      <c r="LQ303" t="s">
        <v>81</v>
      </c>
      <c r="LR303" t="s">
        <v>81</v>
      </c>
      <c r="LS303" t="s">
        <v>81</v>
      </c>
      <c r="LT303" t="s">
        <v>81</v>
      </c>
      <c r="LU303" t="s">
        <v>81</v>
      </c>
      <c r="LV303" t="s">
        <v>81</v>
      </c>
      <c r="LW303" t="s">
        <v>81</v>
      </c>
      <c r="LX303" t="s">
        <v>81</v>
      </c>
      <c r="LY303" t="s">
        <v>81</v>
      </c>
      <c r="LZ303" t="s">
        <v>81</v>
      </c>
      <c r="MA303" t="s">
        <v>81</v>
      </c>
      <c r="MB303" t="s">
        <v>81</v>
      </c>
      <c r="MC303" t="s">
        <v>81</v>
      </c>
      <c r="MD303" t="s">
        <v>81</v>
      </c>
      <c r="ME303" t="s">
        <v>81</v>
      </c>
      <c r="MF303" t="s">
        <v>81</v>
      </c>
      <c r="MG303" t="s">
        <v>81</v>
      </c>
      <c r="MH303" t="s">
        <v>81</v>
      </c>
      <c r="MI303" t="s">
        <v>81</v>
      </c>
      <c r="MJ303" t="s">
        <v>81</v>
      </c>
      <c r="MK303" t="s">
        <v>81</v>
      </c>
      <c r="ML303" t="s">
        <v>81</v>
      </c>
      <c r="MM303" t="s">
        <v>81</v>
      </c>
      <c r="MN303" t="s">
        <v>81</v>
      </c>
      <c r="MO303" t="s">
        <v>81</v>
      </c>
      <c r="MP303" t="s">
        <v>81</v>
      </c>
      <c r="MQ303" t="s">
        <v>81</v>
      </c>
      <c r="MR303" t="s">
        <v>81</v>
      </c>
      <c r="MS303" t="s">
        <v>81</v>
      </c>
      <c r="MT303" t="s">
        <v>81</v>
      </c>
      <c r="MU303" t="s">
        <v>81</v>
      </c>
      <c r="MV303" t="s">
        <v>81</v>
      </c>
      <c r="MW303" t="s">
        <v>81</v>
      </c>
      <c r="MX303" t="s">
        <v>81</v>
      </c>
      <c r="MY303" t="s">
        <v>81</v>
      </c>
      <c r="MZ303" t="s">
        <v>81</v>
      </c>
      <c r="NA303" t="s">
        <v>81</v>
      </c>
      <c r="NB303" t="s">
        <v>81</v>
      </c>
      <c r="NC303" t="s">
        <v>81</v>
      </c>
      <c r="ND303" t="s">
        <v>81</v>
      </c>
      <c r="NE303" t="s">
        <v>81</v>
      </c>
      <c r="NF303" t="s">
        <v>81</v>
      </c>
      <c r="NG303" t="s">
        <v>81</v>
      </c>
      <c r="NH303" t="s">
        <v>81</v>
      </c>
      <c r="NI303" t="s">
        <v>81</v>
      </c>
      <c r="NJ303" t="s">
        <v>81</v>
      </c>
      <c r="NK303" t="s">
        <v>81</v>
      </c>
      <c r="NL303" t="s">
        <v>81</v>
      </c>
      <c r="NM303" t="s">
        <v>81</v>
      </c>
      <c r="NN303" t="s">
        <v>81</v>
      </c>
      <c r="NO303" t="s">
        <v>81</v>
      </c>
      <c r="NP303" t="s">
        <v>81</v>
      </c>
      <c r="NQ303" t="s">
        <v>81</v>
      </c>
      <c r="NR303" t="s">
        <v>81</v>
      </c>
      <c r="NS303" t="s">
        <v>81</v>
      </c>
      <c r="NT303" t="s">
        <v>81</v>
      </c>
      <c r="NU303" t="s">
        <v>81</v>
      </c>
      <c r="NV303" t="s">
        <v>81</v>
      </c>
      <c r="NW303" t="s">
        <v>81</v>
      </c>
      <c r="NX303" t="s">
        <v>81</v>
      </c>
      <c r="NY303" t="s">
        <v>81</v>
      </c>
      <c r="NZ303" t="s">
        <v>81</v>
      </c>
      <c r="OA303" t="s">
        <v>81</v>
      </c>
      <c r="OB303" t="s">
        <v>81</v>
      </c>
      <c r="OC303" t="s">
        <v>81</v>
      </c>
      <c r="OD303" t="s">
        <v>81</v>
      </c>
      <c r="OE303" t="s">
        <v>81</v>
      </c>
      <c r="OF303" t="s">
        <v>81</v>
      </c>
      <c r="OG303" t="s">
        <v>81</v>
      </c>
      <c r="OH303" t="s">
        <v>81</v>
      </c>
      <c r="OI303" t="s">
        <v>81</v>
      </c>
      <c r="OJ303" t="s">
        <v>81</v>
      </c>
      <c r="OK303" t="s">
        <v>81</v>
      </c>
      <c r="OL303" t="s">
        <v>81</v>
      </c>
      <c r="OM303">
        <v>0</v>
      </c>
      <c r="ON303" t="s">
        <v>2295</v>
      </c>
      <c r="OO303" t="s">
        <v>81</v>
      </c>
      <c r="OP303">
        <v>1</v>
      </c>
      <c r="OQ303">
        <v>2</v>
      </c>
      <c r="OR303">
        <v>1</v>
      </c>
      <c r="OS303" t="s">
        <v>81</v>
      </c>
      <c r="OT303" t="s">
        <v>81</v>
      </c>
      <c r="OU303" t="s">
        <v>81</v>
      </c>
      <c r="OV303" t="s">
        <v>81</v>
      </c>
      <c r="OW303" t="s">
        <v>81</v>
      </c>
      <c r="OX303" t="s">
        <v>81</v>
      </c>
      <c r="OY303" t="s">
        <v>81</v>
      </c>
      <c r="OZ303" t="s">
        <v>81</v>
      </c>
      <c r="PA303" t="s">
        <v>81</v>
      </c>
      <c r="PB303" t="s">
        <v>81</v>
      </c>
      <c r="PC303" t="s">
        <v>81</v>
      </c>
      <c r="PD303" t="s">
        <v>81</v>
      </c>
    </row>
    <row r="304" spans="1:420" x14ac:dyDescent="0.35">
      <c r="FB304" s="28"/>
      <c r="MB304" s="72"/>
      <c r="MC304" s="72"/>
    </row>
    <row r="305" spans="158:158" x14ac:dyDescent="0.35">
      <c r="FB305" s="28"/>
    </row>
    <row r="306" spans="158:158" x14ac:dyDescent="0.35">
      <c r="FB306" s="28"/>
    </row>
    <row r="307" spans="158:158" x14ac:dyDescent="0.35">
      <c r="FB307" s="28"/>
    </row>
    <row r="308" spans="158:158" x14ac:dyDescent="0.35">
      <c r="FB308" s="28"/>
    </row>
    <row r="309" spans="158:158" x14ac:dyDescent="0.35">
      <c r="FB309" s="28"/>
    </row>
    <row r="310" spans="158:158" x14ac:dyDescent="0.35">
      <c r="FB310" s="28"/>
    </row>
    <row r="311" spans="158:158" x14ac:dyDescent="0.35">
      <c r="FB311" s="28"/>
    </row>
    <row r="312" spans="158:158" x14ac:dyDescent="0.35">
      <c r="FB312" s="28"/>
    </row>
    <row r="313" spans="158:158" x14ac:dyDescent="0.35">
      <c r="FB313" s="28"/>
    </row>
    <row r="314" spans="158:158" x14ac:dyDescent="0.35">
      <c r="FB314" s="28"/>
    </row>
    <row r="315" spans="158:158" x14ac:dyDescent="0.35">
      <c r="FB315" s="28"/>
    </row>
    <row r="316" spans="158:158" x14ac:dyDescent="0.35">
      <c r="FB316" s="28"/>
    </row>
    <row r="317" spans="158:158" x14ac:dyDescent="0.35">
      <c r="FB317" s="28"/>
    </row>
    <row r="318" spans="158:158" x14ac:dyDescent="0.35">
      <c r="FB318" s="28"/>
    </row>
    <row r="319" spans="158:158" x14ac:dyDescent="0.35">
      <c r="FB319" s="28"/>
    </row>
    <row r="320" spans="158:158" x14ac:dyDescent="0.35">
      <c r="FB320" s="28"/>
    </row>
    <row r="321" spans="158:158" x14ac:dyDescent="0.35">
      <c r="FB321" s="28"/>
    </row>
    <row r="322" spans="158:158" x14ac:dyDescent="0.35">
      <c r="FB322" s="28"/>
    </row>
    <row r="323" spans="158:158" x14ac:dyDescent="0.35">
      <c r="FB323" s="28"/>
    </row>
    <row r="324" spans="158:158" x14ac:dyDescent="0.35">
      <c r="FB324" s="28"/>
    </row>
    <row r="325" spans="158:158" x14ac:dyDescent="0.35">
      <c r="FB325" s="28"/>
    </row>
    <row r="326" spans="158:158" x14ac:dyDescent="0.35">
      <c r="FB326" s="28"/>
    </row>
    <row r="327" spans="158:158" x14ac:dyDescent="0.35">
      <c r="FB327" s="28"/>
    </row>
    <row r="328" spans="158:158" x14ac:dyDescent="0.35">
      <c r="FB328" s="28"/>
    </row>
    <row r="329" spans="158:158" x14ac:dyDescent="0.35">
      <c r="FB329" s="28"/>
    </row>
    <row r="330" spans="158:158" x14ac:dyDescent="0.35">
      <c r="FB330" s="28"/>
    </row>
    <row r="331" spans="158:158" x14ac:dyDescent="0.35">
      <c r="FB331" s="28"/>
    </row>
    <row r="332" spans="158:158" x14ac:dyDescent="0.35">
      <c r="FB332" s="28"/>
    </row>
    <row r="333" spans="158:158" x14ac:dyDescent="0.35">
      <c r="FB333" s="28"/>
    </row>
    <row r="334" spans="158:158" x14ac:dyDescent="0.35">
      <c r="FB334" s="28"/>
    </row>
    <row r="335" spans="158:158" x14ac:dyDescent="0.35">
      <c r="FB335" s="28"/>
    </row>
    <row r="336" spans="158:158" x14ac:dyDescent="0.35">
      <c r="FB336" s="28"/>
    </row>
    <row r="337" spans="158:158" x14ac:dyDescent="0.35">
      <c r="FB337" s="28"/>
    </row>
    <row r="338" spans="158:158" x14ac:dyDescent="0.35">
      <c r="FB338" s="28"/>
    </row>
    <row r="339" spans="158:158" x14ac:dyDescent="0.35">
      <c r="FB339" s="28"/>
    </row>
    <row r="340" spans="158:158" x14ac:dyDescent="0.35">
      <c r="FB340" s="28"/>
    </row>
    <row r="341" spans="158:158" x14ac:dyDescent="0.35">
      <c r="FB341" s="28"/>
    </row>
    <row r="342" spans="158:158" x14ac:dyDescent="0.35">
      <c r="FB342" s="28"/>
    </row>
    <row r="343" spans="158:158" x14ac:dyDescent="0.35">
      <c r="FB343" s="28"/>
    </row>
    <row r="344" spans="158:158" x14ac:dyDescent="0.35">
      <c r="FB344" s="28"/>
    </row>
    <row r="345" spans="158:158" x14ac:dyDescent="0.35">
      <c r="FB345" s="28"/>
    </row>
    <row r="346" spans="158:158" x14ac:dyDescent="0.35">
      <c r="FB346" s="28"/>
    </row>
    <row r="347" spans="158:158" x14ac:dyDescent="0.35">
      <c r="FB347" s="28"/>
    </row>
    <row r="348" spans="158:158" x14ac:dyDescent="0.35">
      <c r="FB348" s="28"/>
    </row>
    <row r="349" spans="158:158" x14ac:dyDescent="0.35">
      <c r="FB349" s="28"/>
    </row>
    <row r="350" spans="158:158" x14ac:dyDescent="0.35">
      <c r="FB350" s="28"/>
    </row>
    <row r="351" spans="158:158" x14ac:dyDescent="0.35">
      <c r="FB351" s="28"/>
    </row>
    <row r="352" spans="158:158" x14ac:dyDescent="0.35">
      <c r="FB352" s="28"/>
    </row>
    <row r="353" spans="158:158" x14ac:dyDescent="0.35">
      <c r="FB353" s="28"/>
    </row>
    <row r="354" spans="158:158" x14ac:dyDescent="0.35">
      <c r="FB354" s="28"/>
    </row>
    <row r="355" spans="158:158" x14ac:dyDescent="0.35">
      <c r="FB355" s="28"/>
    </row>
    <row r="356" spans="158:158" x14ac:dyDescent="0.35">
      <c r="FB356" s="28"/>
    </row>
    <row r="357" spans="158:158" x14ac:dyDescent="0.35">
      <c r="FB357" s="28"/>
    </row>
    <row r="358" spans="158:158" x14ac:dyDescent="0.35">
      <c r="FB358" s="28"/>
    </row>
    <row r="359" spans="158:158" x14ac:dyDescent="0.35">
      <c r="FB359" s="28"/>
    </row>
    <row r="360" spans="158:158" x14ac:dyDescent="0.35">
      <c r="FB360" s="28"/>
    </row>
    <row r="361" spans="158:158" x14ac:dyDescent="0.35">
      <c r="FB361" s="28"/>
    </row>
    <row r="362" spans="158:158" x14ac:dyDescent="0.35">
      <c r="FB362" s="28"/>
    </row>
    <row r="363" spans="158:158" x14ac:dyDescent="0.35">
      <c r="FB363" s="28"/>
    </row>
    <row r="364" spans="158:158" x14ac:dyDescent="0.35">
      <c r="FB364" s="28"/>
    </row>
    <row r="365" spans="158:158" x14ac:dyDescent="0.35">
      <c r="FB365" s="28"/>
    </row>
    <row r="366" spans="158:158" x14ac:dyDescent="0.35">
      <c r="FB366" s="28"/>
    </row>
    <row r="367" spans="158:158" x14ac:dyDescent="0.35">
      <c r="FB367" s="28"/>
    </row>
    <row r="368" spans="158:158" x14ac:dyDescent="0.35">
      <c r="FB368" s="28"/>
    </row>
    <row r="369" spans="158:158" x14ac:dyDescent="0.35">
      <c r="FB369" s="28"/>
    </row>
    <row r="370" spans="158:158" x14ac:dyDescent="0.35">
      <c r="FB370" s="28"/>
    </row>
    <row r="371" spans="158:158" x14ac:dyDescent="0.35">
      <c r="FB371" s="28"/>
    </row>
    <row r="372" spans="158:158" x14ac:dyDescent="0.35">
      <c r="FB372" s="28"/>
    </row>
    <row r="373" spans="158:158" x14ac:dyDescent="0.35">
      <c r="FB373" s="28"/>
    </row>
    <row r="374" spans="158:158" x14ac:dyDescent="0.35">
      <c r="FB374" s="28"/>
    </row>
    <row r="375" spans="158:158" x14ac:dyDescent="0.35">
      <c r="FB375" s="28"/>
    </row>
    <row r="376" spans="158:158" x14ac:dyDescent="0.35">
      <c r="FB376" s="28"/>
    </row>
    <row r="377" spans="158:158" x14ac:dyDescent="0.35">
      <c r="FB377" s="28"/>
    </row>
    <row r="378" spans="158:158" x14ac:dyDescent="0.35">
      <c r="FB378" s="28"/>
    </row>
    <row r="379" spans="158:158" x14ac:dyDescent="0.35">
      <c r="FB379" s="28"/>
    </row>
    <row r="380" spans="158:158" x14ac:dyDescent="0.35">
      <c r="FB380" s="28"/>
    </row>
    <row r="381" spans="158:158" x14ac:dyDescent="0.35">
      <c r="FB381" s="28"/>
    </row>
    <row r="382" spans="158:158" x14ac:dyDescent="0.35">
      <c r="FB382" s="28"/>
    </row>
    <row r="383" spans="158:158" x14ac:dyDescent="0.35">
      <c r="FB383" s="28"/>
    </row>
    <row r="384" spans="158:158" x14ac:dyDescent="0.35">
      <c r="FB384" s="28"/>
    </row>
    <row r="385" spans="158:158" x14ac:dyDescent="0.35">
      <c r="FB385" s="28"/>
    </row>
    <row r="386" spans="158:158" x14ac:dyDescent="0.35">
      <c r="FB386" s="28"/>
    </row>
    <row r="387" spans="158:158" x14ac:dyDescent="0.35">
      <c r="FB387" s="28"/>
    </row>
    <row r="388" spans="158:158" x14ac:dyDescent="0.35">
      <c r="FB388" s="28"/>
    </row>
    <row r="389" spans="158:158" x14ac:dyDescent="0.35">
      <c r="FB389" s="28"/>
    </row>
    <row r="390" spans="158:158" x14ac:dyDescent="0.35">
      <c r="FB390" s="28"/>
    </row>
    <row r="391" spans="158:158" x14ac:dyDescent="0.35">
      <c r="FB391" s="28"/>
    </row>
    <row r="392" spans="158:158" x14ac:dyDescent="0.35">
      <c r="FB392" s="28"/>
    </row>
    <row r="393" spans="158:158" x14ac:dyDescent="0.35">
      <c r="FB393" s="28"/>
    </row>
    <row r="394" spans="158:158" x14ac:dyDescent="0.35">
      <c r="FB394" s="28"/>
    </row>
    <row r="395" spans="158:158" x14ac:dyDescent="0.35">
      <c r="FB395" s="28"/>
    </row>
    <row r="396" spans="158:158" x14ac:dyDescent="0.35">
      <c r="FB396" s="28"/>
    </row>
    <row r="397" spans="158:158" x14ac:dyDescent="0.35">
      <c r="FB397" s="28"/>
    </row>
    <row r="398" spans="158:158" x14ac:dyDescent="0.35">
      <c r="FB398" s="28"/>
    </row>
    <row r="399" spans="158:158" x14ac:dyDescent="0.35">
      <c r="FB399" s="28"/>
    </row>
    <row r="400" spans="158:158" x14ac:dyDescent="0.35">
      <c r="FB400" s="28"/>
    </row>
    <row r="401" spans="158:158" x14ac:dyDescent="0.35">
      <c r="FB401" s="28"/>
    </row>
  </sheetData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2"/>
  <sheetViews>
    <sheetView zoomScale="124" zoomScaleNormal="124" workbookViewId="0">
      <pane xSplit="5" ySplit="1" topLeftCell="F152" activePane="bottomRight" state="frozen"/>
      <selection pane="topRight" activeCell="F1" sqref="F1"/>
      <selection pane="bottomLeft" activeCell="A2" sqref="A2"/>
      <selection pane="bottomRight" activeCell="F214" sqref="F214:O214"/>
    </sheetView>
  </sheetViews>
  <sheetFormatPr defaultRowHeight="14.5" x14ac:dyDescent="0.35"/>
  <cols>
    <col min="10" max="10" width="10.81640625" bestFit="1" customWidth="1"/>
  </cols>
  <sheetData>
    <row r="1" spans="1:15" ht="58.5" customHeight="1" x14ac:dyDescent="0.35">
      <c r="A1" s="1" t="s">
        <v>555</v>
      </c>
      <c r="B1" s="2" t="s">
        <v>1</v>
      </c>
      <c r="C1" s="1" t="s">
        <v>74</v>
      </c>
      <c r="D1" s="2" t="s">
        <v>46</v>
      </c>
      <c r="E1" s="1" t="s">
        <v>0</v>
      </c>
      <c r="F1" s="15" t="s">
        <v>538</v>
      </c>
      <c r="G1" s="15" t="s">
        <v>539</v>
      </c>
      <c r="H1" s="15" t="s">
        <v>540</v>
      </c>
      <c r="I1" s="15" t="s">
        <v>541</v>
      </c>
      <c r="J1" s="15" t="s">
        <v>542</v>
      </c>
      <c r="K1" s="15" t="s">
        <v>543</v>
      </c>
      <c r="L1" s="15" t="s">
        <v>544</v>
      </c>
      <c r="M1" s="15" t="s">
        <v>545</v>
      </c>
      <c r="N1" s="15" t="s">
        <v>546</v>
      </c>
      <c r="O1" s="15" t="s">
        <v>547</v>
      </c>
    </row>
    <row r="2" spans="1:15" ht="15" customHeight="1" x14ac:dyDescent="0.35">
      <c r="A2" s="20">
        <v>1050101</v>
      </c>
      <c r="B2" s="20">
        <v>1</v>
      </c>
      <c r="C2" s="20">
        <v>5</v>
      </c>
      <c r="D2" s="20">
        <v>1</v>
      </c>
      <c r="E2" s="20" t="s">
        <v>652</v>
      </c>
      <c r="F2" s="65">
        <v>3</v>
      </c>
      <c r="G2" s="65">
        <v>3</v>
      </c>
      <c r="H2" s="65">
        <v>3</v>
      </c>
      <c r="I2" s="65">
        <v>3</v>
      </c>
      <c r="J2" s="65">
        <v>3</v>
      </c>
      <c r="K2" s="65">
        <v>3</v>
      </c>
      <c r="L2" s="65">
        <v>5</v>
      </c>
      <c r="M2" s="65">
        <v>2</v>
      </c>
      <c r="N2" s="65">
        <v>2</v>
      </c>
      <c r="O2" s="65">
        <v>3</v>
      </c>
    </row>
    <row r="3" spans="1:15" ht="15" customHeight="1" x14ac:dyDescent="0.35">
      <c r="A3" s="20">
        <v>1050102</v>
      </c>
      <c r="B3" s="20">
        <v>1</v>
      </c>
      <c r="C3" s="20">
        <v>5</v>
      </c>
      <c r="D3" s="20">
        <v>1</v>
      </c>
      <c r="E3" s="20" t="s">
        <v>657</v>
      </c>
      <c r="F3" s="65">
        <v>3</v>
      </c>
      <c r="G3" s="65">
        <v>3</v>
      </c>
      <c r="H3" s="65">
        <v>3</v>
      </c>
      <c r="I3" s="65">
        <v>3</v>
      </c>
      <c r="J3" s="65">
        <v>3</v>
      </c>
      <c r="K3" s="65">
        <v>5</v>
      </c>
      <c r="L3" s="65">
        <v>2</v>
      </c>
      <c r="M3" s="65">
        <v>1</v>
      </c>
      <c r="N3" s="65">
        <v>2</v>
      </c>
      <c r="O3" s="65">
        <v>3</v>
      </c>
    </row>
    <row r="4" spans="1:15" ht="15" customHeight="1" x14ac:dyDescent="0.35">
      <c r="A4" s="20">
        <v>1050103</v>
      </c>
      <c r="B4" s="20">
        <v>1</v>
      </c>
      <c r="C4" s="20">
        <v>5</v>
      </c>
      <c r="D4" s="20">
        <v>1</v>
      </c>
      <c r="E4" s="20" t="s">
        <v>669</v>
      </c>
      <c r="F4" s="65">
        <v>5</v>
      </c>
      <c r="G4" s="65">
        <v>5</v>
      </c>
      <c r="H4" s="65">
        <v>5</v>
      </c>
      <c r="I4" s="65">
        <v>5</v>
      </c>
      <c r="J4" s="65">
        <v>5</v>
      </c>
      <c r="K4" s="65">
        <v>4</v>
      </c>
      <c r="L4" s="65">
        <v>3</v>
      </c>
      <c r="M4" s="65">
        <v>2</v>
      </c>
      <c r="N4" s="65">
        <v>1</v>
      </c>
      <c r="O4" s="65">
        <v>4</v>
      </c>
    </row>
    <row r="5" spans="1:15" ht="15" customHeight="1" x14ac:dyDescent="0.35">
      <c r="A5" s="20">
        <v>1050104</v>
      </c>
      <c r="B5" s="20">
        <v>1</v>
      </c>
      <c r="C5" s="20">
        <v>5</v>
      </c>
      <c r="D5" s="20">
        <v>1</v>
      </c>
      <c r="E5" s="20" t="s">
        <v>675</v>
      </c>
      <c r="F5" s="64">
        <v>1</v>
      </c>
      <c r="G5" s="64">
        <v>1</v>
      </c>
      <c r="H5" s="64">
        <v>1</v>
      </c>
      <c r="I5" s="64">
        <v>3</v>
      </c>
      <c r="J5" s="64">
        <v>3</v>
      </c>
      <c r="K5" s="64">
        <v>4</v>
      </c>
      <c r="L5" s="64">
        <v>3</v>
      </c>
      <c r="M5" s="64">
        <v>2</v>
      </c>
      <c r="N5" s="64">
        <v>2</v>
      </c>
      <c r="O5" s="64">
        <v>1</v>
      </c>
    </row>
    <row r="6" spans="1:15" ht="15" customHeight="1" x14ac:dyDescent="0.35">
      <c r="A6" s="20">
        <v>1050105</v>
      </c>
      <c r="B6" s="20">
        <v>1</v>
      </c>
      <c r="C6" s="20">
        <v>5</v>
      </c>
      <c r="D6" s="20">
        <v>1</v>
      </c>
      <c r="E6" s="20" t="s">
        <v>681</v>
      </c>
      <c r="F6" s="64">
        <v>1</v>
      </c>
      <c r="G6" s="64">
        <v>1</v>
      </c>
      <c r="H6" s="64">
        <v>1</v>
      </c>
      <c r="I6" s="64">
        <v>1</v>
      </c>
      <c r="J6" s="64">
        <v>1</v>
      </c>
      <c r="K6" s="64">
        <v>5</v>
      </c>
      <c r="L6" s="64">
        <v>5</v>
      </c>
      <c r="M6" s="64">
        <v>1</v>
      </c>
      <c r="N6" s="64">
        <v>1</v>
      </c>
      <c r="O6" s="64">
        <v>5</v>
      </c>
    </row>
    <row r="7" spans="1:15" x14ac:dyDescent="0.35">
      <c r="A7" s="20">
        <v>1050106</v>
      </c>
      <c r="B7" s="20">
        <v>1</v>
      </c>
      <c r="C7" s="20">
        <v>5</v>
      </c>
      <c r="D7" s="20">
        <v>1</v>
      </c>
      <c r="E7" s="20" t="s">
        <v>692</v>
      </c>
      <c r="F7" s="64">
        <v>2</v>
      </c>
      <c r="G7" s="64">
        <v>2</v>
      </c>
      <c r="H7" s="64">
        <v>2</v>
      </c>
      <c r="I7" s="64">
        <v>2</v>
      </c>
      <c r="J7" s="64">
        <v>2</v>
      </c>
      <c r="K7" s="64">
        <v>4</v>
      </c>
      <c r="L7" s="64">
        <v>2</v>
      </c>
      <c r="M7" s="64">
        <v>2</v>
      </c>
      <c r="N7" s="64">
        <v>1</v>
      </c>
      <c r="O7" s="64">
        <v>2</v>
      </c>
    </row>
    <row r="8" spans="1:15" x14ac:dyDescent="0.35">
      <c r="A8" s="20">
        <v>1050107</v>
      </c>
      <c r="B8" s="20">
        <v>1</v>
      </c>
      <c r="C8" s="20">
        <v>5</v>
      </c>
      <c r="D8" s="20">
        <v>1</v>
      </c>
      <c r="E8" s="20" t="s">
        <v>699</v>
      </c>
      <c r="F8" s="64">
        <v>3</v>
      </c>
      <c r="G8" s="64">
        <v>1</v>
      </c>
      <c r="H8" s="64">
        <v>5</v>
      </c>
      <c r="I8" s="64">
        <v>5</v>
      </c>
      <c r="J8" s="64">
        <v>5</v>
      </c>
      <c r="K8" s="64">
        <v>5</v>
      </c>
      <c r="L8" s="64">
        <v>1</v>
      </c>
      <c r="M8" s="64">
        <v>5</v>
      </c>
      <c r="N8" s="64">
        <v>1</v>
      </c>
      <c r="O8" s="64">
        <v>3</v>
      </c>
    </row>
    <row r="9" spans="1:15" x14ac:dyDescent="0.35">
      <c r="A9" s="20">
        <v>1050108</v>
      </c>
      <c r="B9" s="20">
        <v>1</v>
      </c>
      <c r="C9" s="20">
        <v>5</v>
      </c>
      <c r="D9" s="20">
        <v>1</v>
      </c>
      <c r="E9" s="20" t="s">
        <v>704</v>
      </c>
      <c r="F9" s="64">
        <v>3</v>
      </c>
      <c r="G9" s="64">
        <v>3</v>
      </c>
      <c r="H9" s="64">
        <v>3</v>
      </c>
      <c r="I9" s="64">
        <v>3</v>
      </c>
      <c r="J9" s="64">
        <v>2</v>
      </c>
      <c r="K9" s="64">
        <v>5</v>
      </c>
      <c r="L9" s="64">
        <v>3</v>
      </c>
      <c r="M9" s="64">
        <v>1</v>
      </c>
      <c r="N9" s="64">
        <v>3</v>
      </c>
      <c r="O9" s="64">
        <v>2</v>
      </c>
    </row>
    <row r="10" spans="1:15" x14ac:dyDescent="0.35">
      <c r="A10" s="20">
        <v>1050109</v>
      </c>
      <c r="B10" s="20">
        <v>1</v>
      </c>
      <c r="C10" s="20">
        <v>5</v>
      </c>
      <c r="D10" s="20">
        <v>1</v>
      </c>
      <c r="E10" s="20" t="s">
        <v>710</v>
      </c>
      <c r="F10" s="64">
        <v>3</v>
      </c>
      <c r="G10" s="64">
        <v>1</v>
      </c>
      <c r="H10" s="64">
        <v>5</v>
      </c>
      <c r="I10" s="64">
        <v>1</v>
      </c>
      <c r="J10" s="64">
        <v>5</v>
      </c>
      <c r="K10" s="64">
        <v>1</v>
      </c>
      <c r="L10" s="64">
        <v>1</v>
      </c>
      <c r="M10" s="64">
        <v>1</v>
      </c>
      <c r="N10" s="64">
        <v>1</v>
      </c>
      <c r="O10" s="64">
        <v>1</v>
      </c>
    </row>
    <row r="11" spans="1:15" x14ac:dyDescent="0.35">
      <c r="A11" s="20">
        <v>1050110</v>
      </c>
      <c r="B11" s="20">
        <v>1</v>
      </c>
      <c r="C11" s="20">
        <v>5</v>
      </c>
      <c r="D11" s="20">
        <v>1</v>
      </c>
      <c r="E11" s="20" t="s">
        <v>717</v>
      </c>
      <c r="F11" s="64">
        <v>3</v>
      </c>
      <c r="G11" s="64">
        <v>1</v>
      </c>
      <c r="H11" s="64">
        <v>3</v>
      </c>
      <c r="I11" s="64">
        <v>3</v>
      </c>
      <c r="J11" s="64">
        <v>5</v>
      </c>
      <c r="K11" s="64">
        <v>5</v>
      </c>
      <c r="L11" s="64">
        <v>1</v>
      </c>
      <c r="M11" s="64">
        <v>1</v>
      </c>
      <c r="N11" s="64">
        <v>5</v>
      </c>
      <c r="O11" s="64">
        <v>1</v>
      </c>
    </row>
    <row r="12" spans="1:15" x14ac:dyDescent="0.35">
      <c r="A12" s="20">
        <v>1050111</v>
      </c>
      <c r="B12" s="20">
        <v>1</v>
      </c>
      <c r="C12" s="20">
        <v>5</v>
      </c>
      <c r="D12" s="20">
        <v>1</v>
      </c>
      <c r="E12" s="20" t="s">
        <v>722</v>
      </c>
      <c r="F12" s="64">
        <v>4</v>
      </c>
      <c r="G12" s="64">
        <v>4</v>
      </c>
      <c r="H12" s="64">
        <v>3</v>
      </c>
      <c r="I12" s="64">
        <v>3</v>
      </c>
      <c r="J12" s="64">
        <v>4</v>
      </c>
      <c r="K12" s="64">
        <v>3</v>
      </c>
      <c r="L12" s="64">
        <v>2</v>
      </c>
      <c r="M12" s="64">
        <v>2</v>
      </c>
      <c r="N12" s="64">
        <v>1</v>
      </c>
      <c r="O12" s="64">
        <v>4</v>
      </c>
    </row>
    <row r="13" spans="1:15" s="69" customFormat="1" x14ac:dyDescent="0.35">
      <c r="A13" s="67">
        <v>1050112</v>
      </c>
      <c r="B13" s="67">
        <v>1</v>
      </c>
      <c r="C13" s="67">
        <v>5</v>
      </c>
      <c r="D13" s="67">
        <v>1</v>
      </c>
      <c r="E13" s="67" t="s">
        <v>727</v>
      </c>
    </row>
    <row r="14" spans="1:15" x14ac:dyDescent="0.35">
      <c r="A14" s="20">
        <v>1050113</v>
      </c>
      <c r="B14" s="20">
        <v>1</v>
      </c>
      <c r="C14" s="20">
        <v>5</v>
      </c>
      <c r="D14" s="20">
        <v>1</v>
      </c>
      <c r="E14" s="20" t="s">
        <v>732</v>
      </c>
      <c r="F14" s="64">
        <v>2</v>
      </c>
      <c r="G14" s="64">
        <v>2</v>
      </c>
      <c r="H14" s="64">
        <v>2</v>
      </c>
      <c r="I14" s="64">
        <v>3</v>
      </c>
      <c r="J14" s="64">
        <v>2</v>
      </c>
      <c r="K14" s="64">
        <v>4</v>
      </c>
      <c r="L14" s="64">
        <v>4</v>
      </c>
      <c r="M14" s="64">
        <v>3</v>
      </c>
      <c r="N14" s="64">
        <v>1</v>
      </c>
      <c r="O14" s="64">
        <v>2</v>
      </c>
    </row>
    <row r="15" spans="1:15" x14ac:dyDescent="0.35">
      <c r="A15" s="71">
        <v>1050114</v>
      </c>
      <c r="B15" s="71">
        <v>1</v>
      </c>
      <c r="C15" s="71">
        <v>5</v>
      </c>
      <c r="D15" s="71">
        <v>1</v>
      </c>
      <c r="E15" s="71" t="s">
        <v>739</v>
      </c>
      <c r="F15" s="64">
        <v>3</v>
      </c>
      <c r="G15" s="64">
        <v>3</v>
      </c>
      <c r="H15" s="64">
        <v>3</v>
      </c>
      <c r="I15" s="64">
        <v>3</v>
      </c>
      <c r="J15" s="64">
        <v>3</v>
      </c>
      <c r="K15" s="64">
        <v>5</v>
      </c>
      <c r="L15" s="64">
        <v>2</v>
      </c>
      <c r="M15" s="64">
        <v>1</v>
      </c>
      <c r="N15" s="64">
        <v>1</v>
      </c>
      <c r="O15" s="64">
        <v>3</v>
      </c>
    </row>
    <row r="16" spans="1:15" x14ac:dyDescent="0.35">
      <c r="A16" s="71">
        <v>1050115</v>
      </c>
      <c r="B16" s="71">
        <v>1</v>
      </c>
      <c r="C16" s="71">
        <v>5</v>
      </c>
      <c r="D16" s="71">
        <v>1</v>
      </c>
      <c r="E16" s="71" t="s">
        <v>750</v>
      </c>
      <c r="F16" s="64">
        <v>1</v>
      </c>
      <c r="G16" s="64">
        <v>1</v>
      </c>
      <c r="H16" s="64">
        <v>1</v>
      </c>
      <c r="I16" s="64">
        <v>1</v>
      </c>
      <c r="J16" s="64">
        <v>1</v>
      </c>
      <c r="K16" s="64">
        <v>1</v>
      </c>
      <c r="L16" s="64">
        <v>1</v>
      </c>
      <c r="M16" s="64">
        <v>1</v>
      </c>
      <c r="N16" s="64">
        <v>1</v>
      </c>
      <c r="O16" s="64">
        <v>5</v>
      </c>
    </row>
    <row r="17" spans="1:15" x14ac:dyDescent="0.35">
      <c r="A17" s="71">
        <v>1050116</v>
      </c>
      <c r="B17" s="71">
        <v>1</v>
      </c>
      <c r="C17" s="71">
        <v>5</v>
      </c>
      <c r="D17" s="71">
        <v>1</v>
      </c>
      <c r="E17" s="71" t="s">
        <v>759</v>
      </c>
      <c r="F17" s="64">
        <v>5</v>
      </c>
      <c r="G17" s="64">
        <v>5</v>
      </c>
      <c r="H17" s="64">
        <v>5</v>
      </c>
      <c r="I17" s="64">
        <v>5</v>
      </c>
      <c r="J17" s="64">
        <v>5</v>
      </c>
      <c r="K17" s="64">
        <v>5</v>
      </c>
      <c r="L17" s="64">
        <v>5</v>
      </c>
      <c r="M17" s="64">
        <v>1</v>
      </c>
      <c r="N17" s="64">
        <v>1</v>
      </c>
      <c r="O17" s="64">
        <v>3</v>
      </c>
    </row>
    <row r="18" spans="1:15" x14ac:dyDescent="0.35">
      <c r="A18" s="20">
        <v>1050117</v>
      </c>
      <c r="B18" s="20">
        <v>1</v>
      </c>
      <c r="C18" s="20">
        <v>5</v>
      </c>
      <c r="D18" s="20">
        <v>1</v>
      </c>
      <c r="E18" s="20" t="s">
        <v>763</v>
      </c>
      <c r="F18" s="64">
        <v>3</v>
      </c>
      <c r="G18" s="64">
        <v>3</v>
      </c>
      <c r="H18" s="64">
        <v>5</v>
      </c>
      <c r="I18" s="64">
        <v>3</v>
      </c>
      <c r="J18" s="64">
        <v>5</v>
      </c>
      <c r="K18" s="64">
        <v>5</v>
      </c>
      <c r="L18" s="64">
        <v>5</v>
      </c>
      <c r="M18" s="64">
        <v>5</v>
      </c>
      <c r="N18" s="64">
        <v>5</v>
      </c>
      <c r="O18" s="64">
        <v>1</v>
      </c>
    </row>
    <row r="19" spans="1:15" x14ac:dyDescent="0.35">
      <c r="A19" s="71">
        <v>1050118</v>
      </c>
      <c r="B19" s="71">
        <v>1</v>
      </c>
      <c r="C19" s="71">
        <v>5</v>
      </c>
      <c r="D19" s="71">
        <v>1</v>
      </c>
      <c r="E19" s="71" t="s">
        <v>768</v>
      </c>
      <c r="F19" s="64">
        <v>3</v>
      </c>
      <c r="G19" s="64">
        <v>3</v>
      </c>
      <c r="H19" s="64">
        <v>3</v>
      </c>
      <c r="I19" s="64">
        <v>3</v>
      </c>
      <c r="J19" s="64">
        <v>3</v>
      </c>
      <c r="K19" s="64">
        <v>3</v>
      </c>
      <c r="L19" s="64">
        <v>3</v>
      </c>
      <c r="M19" s="64">
        <v>1</v>
      </c>
      <c r="N19" s="64">
        <v>1</v>
      </c>
      <c r="O19" s="64">
        <v>1</v>
      </c>
    </row>
    <row r="20" spans="1:15" x14ac:dyDescent="0.35">
      <c r="A20" s="20">
        <v>1050119</v>
      </c>
      <c r="B20" s="20">
        <v>1</v>
      </c>
      <c r="C20" s="20">
        <v>5</v>
      </c>
      <c r="D20" s="20">
        <v>1</v>
      </c>
      <c r="E20" s="20" t="s">
        <v>776</v>
      </c>
      <c r="F20" s="64">
        <v>1</v>
      </c>
      <c r="G20" s="64">
        <v>1</v>
      </c>
      <c r="H20" s="64">
        <v>1</v>
      </c>
      <c r="I20" s="64">
        <v>1</v>
      </c>
      <c r="J20" s="64"/>
      <c r="K20" s="64">
        <v>5</v>
      </c>
      <c r="L20" s="64">
        <v>5</v>
      </c>
      <c r="M20" s="64">
        <v>1</v>
      </c>
      <c r="N20" s="64">
        <v>1</v>
      </c>
      <c r="O20" s="64">
        <v>5</v>
      </c>
    </row>
    <row r="21" spans="1:15" x14ac:dyDescent="0.35">
      <c r="A21" s="20">
        <v>1050120</v>
      </c>
      <c r="B21" s="20">
        <v>1</v>
      </c>
      <c r="C21" s="20">
        <v>5</v>
      </c>
      <c r="D21" s="20">
        <v>1</v>
      </c>
      <c r="E21" s="20" t="s">
        <v>781</v>
      </c>
      <c r="F21" s="64">
        <v>1</v>
      </c>
      <c r="G21" s="64">
        <v>1</v>
      </c>
      <c r="H21" s="64">
        <v>1</v>
      </c>
      <c r="I21" s="64">
        <v>1</v>
      </c>
      <c r="J21" s="64">
        <v>1</v>
      </c>
      <c r="K21" s="64">
        <v>5</v>
      </c>
      <c r="L21" s="64">
        <v>5</v>
      </c>
      <c r="M21" s="64">
        <v>1</v>
      </c>
      <c r="N21" s="64">
        <v>1</v>
      </c>
      <c r="O21" s="64">
        <v>5</v>
      </c>
    </row>
    <row r="22" spans="1:15" x14ac:dyDescent="0.35">
      <c r="A22" s="20">
        <v>1050121</v>
      </c>
      <c r="B22" s="20">
        <v>1</v>
      </c>
      <c r="C22" s="20">
        <v>5</v>
      </c>
      <c r="D22" s="20">
        <v>1</v>
      </c>
      <c r="E22" s="20" t="s">
        <v>789</v>
      </c>
      <c r="F22" s="64">
        <v>1</v>
      </c>
      <c r="G22" s="64">
        <v>1</v>
      </c>
      <c r="H22" s="64">
        <v>1</v>
      </c>
      <c r="I22" s="64">
        <v>1</v>
      </c>
      <c r="J22" s="64">
        <v>1</v>
      </c>
      <c r="K22" s="64">
        <v>1</v>
      </c>
      <c r="L22" s="64">
        <v>1</v>
      </c>
      <c r="M22" s="64">
        <v>1</v>
      </c>
      <c r="N22" s="64">
        <v>1</v>
      </c>
      <c r="O22" s="64">
        <v>1</v>
      </c>
    </row>
    <row r="23" spans="1:15" x14ac:dyDescent="0.35">
      <c r="A23" s="20">
        <v>1050122</v>
      </c>
      <c r="B23" s="20">
        <v>1</v>
      </c>
      <c r="C23" s="20">
        <v>5</v>
      </c>
      <c r="D23" s="20">
        <v>1</v>
      </c>
      <c r="E23" s="20" t="s">
        <v>796</v>
      </c>
      <c r="F23" s="64">
        <v>4</v>
      </c>
      <c r="G23" s="64">
        <v>4</v>
      </c>
      <c r="H23" s="64">
        <v>4</v>
      </c>
      <c r="I23" s="64">
        <v>4</v>
      </c>
      <c r="J23" s="64">
        <v>4</v>
      </c>
      <c r="K23" s="64">
        <v>5</v>
      </c>
      <c r="L23" s="64">
        <v>5</v>
      </c>
      <c r="M23" s="64">
        <v>4</v>
      </c>
      <c r="N23" s="64">
        <v>1</v>
      </c>
      <c r="O23" s="64">
        <v>5</v>
      </c>
    </row>
    <row r="24" spans="1:15" x14ac:dyDescent="0.35">
      <c r="A24" s="20">
        <v>1050123</v>
      </c>
      <c r="B24" s="20">
        <v>1</v>
      </c>
      <c r="C24" s="20">
        <v>5</v>
      </c>
      <c r="D24" s="20">
        <v>1</v>
      </c>
      <c r="E24" s="20" t="s">
        <v>801</v>
      </c>
      <c r="F24" s="64">
        <v>4</v>
      </c>
      <c r="G24" s="64">
        <v>1</v>
      </c>
      <c r="H24" s="64">
        <v>4</v>
      </c>
      <c r="I24" s="64">
        <v>5</v>
      </c>
      <c r="J24" s="64">
        <v>3</v>
      </c>
      <c r="K24" s="64">
        <v>5</v>
      </c>
      <c r="L24" s="64">
        <v>1</v>
      </c>
      <c r="M24" s="64">
        <v>1</v>
      </c>
      <c r="N24" s="64">
        <v>1</v>
      </c>
    </row>
    <row r="25" spans="1:15" x14ac:dyDescent="0.35">
      <c r="A25" s="20">
        <v>1050124</v>
      </c>
      <c r="B25" s="20">
        <v>1</v>
      </c>
      <c r="C25" s="20">
        <v>5</v>
      </c>
      <c r="D25" s="20">
        <v>1</v>
      </c>
      <c r="E25" s="20" t="s">
        <v>878</v>
      </c>
      <c r="F25" s="64">
        <v>3</v>
      </c>
      <c r="G25" s="64">
        <v>3</v>
      </c>
      <c r="H25" s="64">
        <v>5</v>
      </c>
      <c r="I25" s="64">
        <v>5</v>
      </c>
      <c r="J25" s="64">
        <v>5</v>
      </c>
      <c r="K25" s="64">
        <v>5</v>
      </c>
      <c r="L25" s="64">
        <v>1</v>
      </c>
      <c r="M25" s="64">
        <v>1</v>
      </c>
      <c r="N25" s="64">
        <v>1</v>
      </c>
      <c r="O25" s="64">
        <v>2</v>
      </c>
    </row>
    <row r="26" spans="1:15" x14ac:dyDescent="0.35">
      <c r="A26" s="20">
        <v>1050125</v>
      </c>
      <c r="B26" s="20">
        <v>1</v>
      </c>
      <c r="C26" s="20">
        <v>5</v>
      </c>
      <c r="D26" s="20">
        <v>1</v>
      </c>
      <c r="E26" s="20" t="s">
        <v>885</v>
      </c>
      <c r="F26" s="64">
        <v>5</v>
      </c>
      <c r="G26" s="64">
        <v>1</v>
      </c>
      <c r="H26" s="64">
        <v>1</v>
      </c>
      <c r="I26" s="64">
        <v>3</v>
      </c>
      <c r="J26" s="64">
        <v>4</v>
      </c>
      <c r="K26" s="64">
        <v>5</v>
      </c>
      <c r="L26" s="64">
        <v>1</v>
      </c>
      <c r="M26" s="64">
        <v>1</v>
      </c>
      <c r="N26" s="64">
        <v>1</v>
      </c>
      <c r="O26" s="64">
        <v>2</v>
      </c>
    </row>
    <row r="27" spans="1:15" x14ac:dyDescent="0.35">
      <c r="A27" s="20">
        <v>1050126</v>
      </c>
      <c r="B27" s="20">
        <v>1</v>
      </c>
      <c r="C27" s="20">
        <v>5</v>
      </c>
      <c r="D27" s="20">
        <v>1</v>
      </c>
      <c r="E27" s="20" t="s">
        <v>896</v>
      </c>
      <c r="F27" s="64">
        <v>1</v>
      </c>
      <c r="G27" s="64">
        <v>1</v>
      </c>
      <c r="H27" s="64">
        <v>5</v>
      </c>
      <c r="I27" s="64">
        <v>5</v>
      </c>
      <c r="J27" s="64">
        <v>4</v>
      </c>
      <c r="K27" s="64">
        <v>5</v>
      </c>
      <c r="L27" s="64">
        <v>1</v>
      </c>
      <c r="M27" s="64">
        <v>1</v>
      </c>
      <c r="N27" s="64">
        <v>1</v>
      </c>
      <c r="O27" s="64">
        <v>5</v>
      </c>
    </row>
    <row r="28" spans="1:15" x14ac:dyDescent="0.35">
      <c r="A28" s="20">
        <v>1050127</v>
      </c>
      <c r="B28" s="20">
        <v>1</v>
      </c>
      <c r="C28" s="20">
        <v>5</v>
      </c>
      <c r="D28" s="20">
        <v>1</v>
      </c>
      <c r="E28" s="20" t="s">
        <v>913</v>
      </c>
      <c r="F28" s="64">
        <v>1</v>
      </c>
      <c r="G28" s="64">
        <v>1</v>
      </c>
      <c r="H28" s="64">
        <v>5</v>
      </c>
      <c r="I28" s="64">
        <v>1</v>
      </c>
      <c r="J28" s="64">
        <v>4</v>
      </c>
      <c r="K28" s="64">
        <v>5</v>
      </c>
      <c r="L28" s="64">
        <v>1</v>
      </c>
      <c r="M28" s="64">
        <v>1</v>
      </c>
      <c r="N28" s="64">
        <v>2</v>
      </c>
      <c r="O28" s="64">
        <v>4</v>
      </c>
    </row>
    <row r="29" spans="1:15" x14ac:dyDescent="0.35">
      <c r="A29" s="20">
        <v>1060201</v>
      </c>
      <c r="B29" s="20">
        <v>1</v>
      </c>
      <c r="C29" s="20">
        <v>6</v>
      </c>
      <c r="D29" s="20">
        <v>2</v>
      </c>
      <c r="E29" s="20" t="s">
        <v>918</v>
      </c>
      <c r="F29" s="64">
        <v>3</v>
      </c>
      <c r="G29" s="64">
        <v>2</v>
      </c>
      <c r="H29" s="64">
        <v>5</v>
      </c>
      <c r="I29" s="64">
        <v>2</v>
      </c>
      <c r="J29" s="64">
        <v>5</v>
      </c>
      <c r="K29" s="64">
        <v>5</v>
      </c>
      <c r="L29" s="64">
        <v>3</v>
      </c>
      <c r="M29" s="64">
        <v>5</v>
      </c>
      <c r="N29" s="64">
        <v>5</v>
      </c>
      <c r="O29" s="64">
        <v>3</v>
      </c>
    </row>
    <row r="30" spans="1:15" x14ac:dyDescent="0.35">
      <c r="A30" s="20">
        <v>1060202</v>
      </c>
      <c r="B30" s="20">
        <v>1</v>
      </c>
      <c r="C30" s="20">
        <v>6</v>
      </c>
      <c r="D30" s="20">
        <v>2</v>
      </c>
      <c r="E30" s="20" t="s">
        <v>924</v>
      </c>
      <c r="F30" s="64">
        <v>3</v>
      </c>
      <c r="G30" s="64">
        <v>3</v>
      </c>
      <c r="H30" s="64">
        <v>3</v>
      </c>
      <c r="I30" s="64">
        <v>3</v>
      </c>
      <c r="J30" s="64">
        <v>3</v>
      </c>
      <c r="K30" s="64">
        <v>5</v>
      </c>
      <c r="L30" s="64">
        <v>2</v>
      </c>
      <c r="M30" s="64">
        <v>4</v>
      </c>
      <c r="N30" s="64">
        <v>5</v>
      </c>
      <c r="O30" s="64">
        <v>3</v>
      </c>
    </row>
    <row r="31" spans="1:15" x14ac:dyDescent="0.35">
      <c r="A31" s="20">
        <v>1060203</v>
      </c>
      <c r="B31" s="20">
        <v>1</v>
      </c>
      <c r="C31" s="20">
        <v>6</v>
      </c>
      <c r="D31" s="20">
        <v>2</v>
      </c>
      <c r="E31" s="20" t="s">
        <v>929</v>
      </c>
      <c r="F31" s="64">
        <v>3</v>
      </c>
      <c r="G31" s="64">
        <v>3</v>
      </c>
      <c r="H31" s="64">
        <v>5</v>
      </c>
      <c r="I31" s="64">
        <v>2</v>
      </c>
      <c r="J31" s="64">
        <v>4</v>
      </c>
      <c r="K31" s="64">
        <v>5</v>
      </c>
      <c r="L31" s="64">
        <v>3</v>
      </c>
      <c r="M31" s="64">
        <v>4</v>
      </c>
      <c r="N31" s="64">
        <v>5</v>
      </c>
      <c r="O31" s="64">
        <v>3</v>
      </c>
    </row>
    <row r="32" spans="1:15" x14ac:dyDescent="0.35">
      <c r="A32" s="20">
        <v>1060204</v>
      </c>
      <c r="B32" s="20">
        <v>1</v>
      </c>
      <c r="C32" s="20">
        <v>6</v>
      </c>
      <c r="D32" s="20">
        <v>2</v>
      </c>
      <c r="E32" s="20" t="s">
        <v>934</v>
      </c>
      <c r="G32" s="64">
        <v>4</v>
      </c>
      <c r="H32" s="64">
        <v>4</v>
      </c>
      <c r="I32" s="64">
        <v>4</v>
      </c>
      <c r="J32" s="64">
        <v>3</v>
      </c>
      <c r="K32" s="64">
        <v>3</v>
      </c>
      <c r="L32" s="64">
        <v>3</v>
      </c>
      <c r="M32" s="64">
        <v>2</v>
      </c>
      <c r="N32" s="64">
        <v>3</v>
      </c>
      <c r="O32" s="64">
        <v>4</v>
      </c>
    </row>
    <row r="33" spans="1:15" x14ac:dyDescent="0.35">
      <c r="A33" s="20">
        <v>1060205</v>
      </c>
      <c r="B33" s="20">
        <v>1</v>
      </c>
      <c r="C33" s="20">
        <v>6</v>
      </c>
      <c r="D33" s="20">
        <v>2</v>
      </c>
      <c r="E33" s="20" t="s">
        <v>938</v>
      </c>
      <c r="F33" s="64">
        <v>3</v>
      </c>
      <c r="G33" s="64">
        <v>1</v>
      </c>
      <c r="H33" s="64">
        <v>4</v>
      </c>
      <c r="I33" s="64">
        <v>3</v>
      </c>
      <c r="J33" s="64">
        <v>3</v>
      </c>
      <c r="K33" s="64">
        <v>4</v>
      </c>
      <c r="L33" s="64">
        <v>1</v>
      </c>
      <c r="M33" s="64">
        <v>1</v>
      </c>
      <c r="N33" s="64">
        <v>1</v>
      </c>
      <c r="O33" s="64">
        <v>5</v>
      </c>
    </row>
    <row r="34" spans="1:15" x14ac:dyDescent="0.35">
      <c r="A34" s="20">
        <v>1060206</v>
      </c>
      <c r="B34" s="20">
        <v>1</v>
      </c>
      <c r="C34" s="20">
        <v>6</v>
      </c>
      <c r="D34" s="20">
        <v>2</v>
      </c>
      <c r="E34" s="20" t="s">
        <v>947</v>
      </c>
      <c r="F34" s="64">
        <v>3</v>
      </c>
      <c r="G34" s="64">
        <v>3</v>
      </c>
      <c r="H34" s="64">
        <v>3</v>
      </c>
      <c r="I34" s="64">
        <v>3</v>
      </c>
      <c r="J34" s="64">
        <v>5</v>
      </c>
      <c r="K34" s="64">
        <v>3</v>
      </c>
      <c r="L34" s="64">
        <v>1</v>
      </c>
      <c r="M34" s="64">
        <v>5</v>
      </c>
      <c r="N34" s="64">
        <v>1</v>
      </c>
      <c r="O34" s="64">
        <v>5</v>
      </c>
    </row>
    <row r="35" spans="1:15" x14ac:dyDescent="0.35">
      <c r="A35" s="20">
        <v>1060207</v>
      </c>
      <c r="B35" s="20">
        <v>1</v>
      </c>
      <c r="C35" s="20">
        <v>6</v>
      </c>
      <c r="D35" s="20">
        <v>2</v>
      </c>
      <c r="E35" s="20" t="s">
        <v>955</v>
      </c>
      <c r="F35" s="64">
        <v>2</v>
      </c>
      <c r="G35" s="64">
        <v>2</v>
      </c>
      <c r="H35" s="64">
        <v>2</v>
      </c>
      <c r="I35" s="64">
        <v>2</v>
      </c>
      <c r="K35" s="64">
        <v>2</v>
      </c>
      <c r="L35" s="64">
        <v>2</v>
      </c>
      <c r="M35" s="64">
        <v>1</v>
      </c>
      <c r="N35" s="64">
        <v>1</v>
      </c>
      <c r="O35" s="64">
        <v>4</v>
      </c>
    </row>
    <row r="36" spans="1:15" x14ac:dyDescent="0.35">
      <c r="A36" s="20">
        <v>1060208</v>
      </c>
      <c r="B36" s="20">
        <v>1</v>
      </c>
      <c r="C36" s="20">
        <v>6</v>
      </c>
      <c r="D36" s="20">
        <v>2</v>
      </c>
      <c r="E36" s="20" t="s">
        <v>961</v>
      </c>
      <c r="F36" s="64">
        <v>3</v>
      </c>
      <c r="G36" s="64">
        <v>3</v>
      </c>
      <c r="H36" s="64">
        <v>2</v>
      </c>
      <c r="I36" s="64">
        <v>4</v>
      </c>
      <c r="J36" s="64">
        <v>3</v>
      </c>
      <c r="K36" s="64">
        <v>4</v>
      </c>
      <c r="L36" s="64">
        <v>3</v>
      </c>
      <c r="M36" s="64">
        <v>3</v>
      </c>
      <c r="N36" s="64">
        <v>2</v>
      </c>
      <c r="O36" s="64">
        <v>2</v>
      </c>
    </row>
    <row r="37" spans="1:15" x14ac:dyDescent="0.35">
      <c r="A37" s="20">
        <v>1060209</v>
      </c>
      <c r="B37" s="20">
        <v>1</v>
      </c>
      <c r="C37" s="20">
        <v>6</v>
      </c>
      <c r="D37" s="20">
        <v>2</v>
      </c>
      <c r="E37" s="20" t="s">
        <v>965</v>
      </c>
      <c r="F37" s="64">
        <v>3</v>
      </c>
      <c r="G37" s="64">
        <v>1</v>
      </c>
      <c r="H37" s="64">
        <v>5</v>
      </c>
      <c r="I37" s="64">
        <v>5</v>
      </c>
      <c r="J37" s="64">
        <v>5</v>
      </c>
      <c r="K37" s="64">
        <v>5</v>
      </c>
      <c r="L37" s="64">
        <v>1</v>
      </c>
      <c r="M37" s="64">
        <v>5</v>
      </c>
      <c r="N37" s="64">
        <v>1</v>
      </c>
      <c r="O37" s="64">
        <v>5</v>
      </c>
    </row>
    <row r="38" spans="1:15" x14ac:dyDescent="0.35">
      <c r="A38" s="20">
        <v>1060210</v>
      </c>
      <c r="B38" s="20">
        <v>1</v>
      </c>
      <c r="C38" s="20">
        <v>6</v>
      </c>
      <c r="D38" s="20">
        <v>2</v>
      </c>
      <c r="E38" s="20" t="s">
        <v>972</v>
      </c>
      <c r="F38" s="64">
        <v>3</v>
      </c>
      <c r="G38" s="64">
        <v>1</v>
      </c>
      <c r="H38" s="64">
        <v>1</v>
      </c>
      <c r="I38" s="64">
        <v>5</v>
      </c>
      <c r="J38" s="64">
        <v>2</v>
      </c>
      <c r="K38" s="64">
        <v>5</v>
      </c>
      <c r="L38" s="64">
        <v>1</v>
      </c>
      <c r="M38" s="64">
        <v>1</v>
      </c>
      <c r="N38" s="64">
        <v>1</v>
      </c>
      <c r="O38" s="64">
        <v>4</v>
      </c>
    </row>
    <row r="39" spans="1:15" x14ac:dyDescent="0.35">
      <c r="A39" s="20">
        <v>1060211</v>
      </c>
      <c r="B39" s="20">
        <v>1</v>
      </c>
      <c r="C39" s="20">
        <v>6</v>
      </c>
      <c r="D39" s="20">
        <v>2</v>
      </c>
      <c r="E39" s="20" t="s">
        <v>980</v>
      </c>
      <c r="F39" s="64">
        <v>1</v>
      </c>
      <c r="G39" s="64">
        <v>1</v>
      </c>
      <c r="H39" s="64">
        <v>5</v>
      </c>
      <c r="I39" s="64">
        <v>3</v>
      </c>
      <c r="J39" s="64">
        <v>5</v>
      </c>
      <c r="K39" s="64">
        <v>5</v>
      </c>
      <c r="L39" s="64">
        <v>1</v>
      </c>
      <c r="M39" s="64">
        <v>1</v>
      </c>
      <c r="N39" s="64">
        <v>3</v>
      </c>
      <c r="O39" s="64">
        <v>2</v>
      </c>
    </row>
    <row r="40" spans="1:15" x14ac:dyDescent="0.35">
      <c r="A40" s="20">
        <v>1060212</v>
      </c>
      <c r="B40" s="20">
        <v>1</v>
      </c>
      <c r="C40" s="20">
        <v>6</v>
      </c>
      <c r="D40" s="20">
        <v>2</v>
      </c>
      <c r="E40" s="20" t="s">
        <v>987</v>
      </c>
      <c r="F40" s="64">
        <v>5</v>
      </c>
      <c r="G40" s="64">
        <v>5</v>
      </c>
      <c r="H40" s="64">
        <v>5</v>
      </c>
      <c r="I40" s="64">
        <v>5</v>
      </c>
      <c r="J40" s="64">
        <v>5</v>
      </c>
      <c r="K40" s="64">
        <v>5</v>
      </c>
      <c r="L40" s="64">
        <v>5</v>
      </c>
      <c r="M40" s="64">
        <v>1</v>
      </c>
      <c r="N40" s="64">
        <v>2</v>
      </c>
      <c r="O40" s="64">
        <v>2</v>
      </c>
    </row>
    <row r="41" spans="1:15" x14ac:dyDescent="0.35">
      <c r="A41" s="20">
        <v>1060213</v>
      </c>
      <c r="B41" s="20">
        <v>1</v>
      </c>
      <c r="C41" s="20">
        <v>6</v>
      </c>
      <c r="D41" s="20">
        <v>2</v>
      </c>
      <c r="E41" s="20" t="s">
        <v>992</v>
      </c>
      <c r="F41" s="64">
        <v>2</v>
      </c>
      <c r="G41" s="64">
        <v>2</v>
      </c>
      <c r="H41" s="64">
        <v>3</v>
      </c>
      <c r="I41" s="64">
        <v>2</v>
      </c>
      <c r="J41" s="64">
        <v>2</v>
      </c>
      <c r="K41" s="64">
        <v>5</v>
      </c>
      <c r="L41" s="64">
        <v>3</v>
      </c>
      <c r="M41" s="64">
        <v>4</v>
      </c>
      <c r="N41" s="64">
        <v>4</v>
      </c>
      <c r="O41" s="64">
        <v>3</v>
      </c>
    </row>
    <row r="42" spans="1:15" x14ac:dyDescent="0.35">
      <c r="A42" s="20">
        <v>1060214</v>
      </c>
      <c r="B42" s="20">
        <v>1</v>
      </c>
      <c r="C42" s="20">
        <v>6</v>
      </c>
      <c r="D42" s="20">
        <v>2</v>
      </c>
      <c r="E42" s="20" t="s">
        <v>997</v>
      </c>
      <c r="F42" s="64">
        <v>3</v>
      </c>
      <c r="G42" s="64">
        <v>3</v>
      </c>
      <c r="H42" s="64">
        <v>3</v>
      </c>
      <c r="I42" s="64">
        <v>3</v>
      </c>
      <c r="J42" s="64">
        <v>4</v>
      </c>
      <c r="K42" s="64">
        <v>5</v>
      </c>
      <c r="L42" s="64">
        <v>3</v>
      </c>
      <c r="M42" s="64">
        <v>2</v>
      </c>
      <c r="N42" s="64">
        <v>2</v>
      </c>
      <c r="O42" s="64">
        <v>3</v>
      </c>
    </row>
    <row r="43" spans="1:15" x14ac:dyDescent="0.35">
      <c r="A43" s="20">
        <v>1060215</v>
      </c>
      <c r="B43" s="20">
        <v>1</v>
      </c>
      <c r="C43" s="20">
        <v>6</v>
      </c>
      <c r="D43" s="20">
        <v>2</v>
      </c>
      <c r="E43" s="20" t="s">
        <v>1002</v>
      </c>
      <c r="F43" s="64">
        <v>5</v>
      </c>
      <c r="G43" s="64">
        <v>5</v>
      </c>
      <c r="H43" s="64">
        <v>5</v>
      </c>
      <c r="I43" s="64">
        <v>5</v>
      </c>
      <c r="K43" s="64">
        <v>4</v>
      </c>
      <c r="L43" s="64">
        <v>3</v>
      </c>
      <c r="M43" s="64">
        <v>2</v>
      </c>
      <c r="N43" s="64">
        <v>2</v>
      </c>
      <c r="O43" s="64">
        <v>4</v>
      </c>
    </row>
    <row r="44" spans="1:15" x14ac:dyDescent="0.35">
      <c r="A44" s="20">
        <v>1060216</v>
      </c>
      <c r="B44" s="20">
        <v>1</v>
      </c>
      <c r="C44" s="20">
        <v>6</v>
      </c>
      <c r="D44" s="20">
        <v>2</v>
      </c>
      <c r="E44" s="20" t="s">
        <v>1014</v>
      </c>
      <c r="F44" s="64">
        <v>3</v>
      </c>
      <c r="G44" s="64">
        <v>3</v>
      </c>
      <c r="H44" s="64">
        <v>2</v>
      </c>
      <c r="I44" s="64">
        <v>3</v>
      </c>
      <c r="J44" s="64">
        <v>2</v>
      </c>
      <c r="K44" s="64">
        <v>4</v>
      </c>
      <c r="L44" s="64">
        <v>3</v>
      </c>
      <c r="M44" s="64">
        <v>1</v>
      </c>
      <c r="N44" s="64">
        <v>1</v>
      </c>
      <c r="O44" s="64">
        <v>3</v>
      </c>
    </row>
    <row r="45" spans="1:15" x14ac:dyDescent="0.35">
      <c r="A45" s="71">
        <v>1060217</v>
      </c>
      <c r="B45" s="71">
        <v>1</v>
      </c>
      <c r="C45" s="71">
        <v>6</v>
      </c>
      <c r="D45" s="71">
        <v>2</v>
      </c>
      <c r="E45" s="71" t="s">
        <v>1018</v>
      </c>
      <c r="F45" s="64">
        <v>3</v>
      </c>
      <c r="G45" s="64">
        <v>3</v>
      </c>
      <c r="H45" s="64">
        <v>5</v>
      </c>
      <c r="I45" s="64">
        <v>3</v>
      </c>
      <c r="J45" s="64">
        <v>5</v>
      </c>
      <c r="K45" s="64">
        <v>5</v>
      </c>
      <c r="L45" s="64">
        <v>5</v>
      </c>
      <c r="M45" s="64">
        <v>1</v>
      </c>
      <c r="N45" s="64">
        <v>1</v>
      </c>
      <c r="O45" s="64">
        <v>1</v>
      </c>
    </row>
    <row r="46" spans="1:15" x14ac:dyDescent="0.35">
      <c r="A46" s="71">
        <v>1060218</v>
      </c>
      <c r="B46" s="71">
        <v>1</v>
      </c>
      <c r="C46" s="71">
        <v>6</v>
      </c>
      <c r="D46" s="71">
        <v>2</v>
      </c>
      <c r="E46" s="71" t="s">
        <v>1023</v>
      </c>
      <c r="F46" s="64">
        <v>1</v>
      </c>
      <c r="G46" s="64">
        <v>1</v>
      </c>
      <c r="H46" s="64">
        <v>1</v>
      </c>
      <c r="I46" s="64">
        <v>1</v>
      </c>
      <c r="J46" s="64">
        <v>1</v>
      </c>
      <c r="K46" s="64">
        <v>3</v>
      </c>
      <c r="L46" s="64">
        <v>3</v>
      </c>
      <c r="M46" s="64">
        <v>1</v>
      </c>
      <c r="N46" s="64">
        <v>1</v>
      </c>
      <c r="O46" s="64">
        <v>3</v>
      </c>
    </row>
    <row r="47" spans="1:15" x14ac:dyDescent="0.35">
      <c r="A47" s="20">
        <v>1060219</v>
      </c>
      <c r="B47" s="20">
        <v>1</v>
      </c>
      <c r="C47" s="20">
        <v>6</v>
      </c>
      <c r="D47" s="20">
        <v>2</v>
      </c>
      <c r="E47" s="20" t="s">
        <v>1027</v>
      </c>
      <c r="F47" s="64">
        <v>5</v>
      </c>
      <c r="G47" s="64">
        <v>5</v>
      </c>
      <c r="H47" s="64">
        <v>5</v>
      </c>
      <c r="I47" s="64">
        <v>5</v>
      </c>
      <c r="J47" s="64">
        <v>5</v>
      </c>
      <c r="K47" s="64">
        <v>5</v>
      </c>
      <c r="L47" s="64">
        <v>5</v>
      </c>
      <c r="M47" s="64">
        <v>5</v>
      </c>
      <c r="N47" s="64">
        <v>5</v>
      </c>
      <c r="O47" s="64">
        <v>5</v>
      </c>
    </row>
    <row r="48" spans="1:15" x14ac:dyDescent="0.35">
      <c r="A48" s="20">
        <v>1060220</v>
      </c>
      <c r="B48" s="20">
        <v>1</v>
      </c>
      <c r="C48" s="20">
        <v>6</v>
      </c>
      <c r="D48" s="20">
        <v>2</v>
      </c>
      <c r="E48" s="20" t="s">
        <v>1031</v>
      </c>
      <c r="F48" s="64">
        <v>1</v>
      </c>
      <c r="G48" s="64">
        <v>1</v>
      </c>
      <c r="H48" s="64">
        <v>1</v>
      </c>
      <c r="I48" s="64">
        <v>1</v>
      </c>
      <c r="J48" s="64">
        <v>1</v>
      </c>
      <c r="K48" s="64">
        <v>5</v>
      </c>
      <c r="L48" s="64">
        <v>5</v>
      </c>
      <c r="M48" s="64">
        <v>1</v>
      </c>
      <c r="N48" s="64">
        <v>1</v>
      </c>
      <c r="O48" s="64">
        <v>4</v>
      </c>
    </row>
    <row r="49" spans="1:16" x14ac:dyDescent="0.35">
      <c r="A49" s="20">
        <v>1060221</v>
      </c>
      <c r="B49" s="20">
        <v>1</v>
      </c>
      <c r="C49" s="20">
        <v>6</v>
      </c>
      <c r="D49" s="20">
        <v>2</v>
      </c>
      <c r="E49" s="20" t="s">
        <v>1107</v>
      </c>
      <c r="F49" s="64">
        <v>3</v>
      </c>
      <c r="G49" s="64">
        <v>1</v>
      </c>
      <c r="H49" s="64">
        <v>5</v>
      </c>
      <c r="I49" s="64">
        <v>5</v>
      </c>
      <c r="J49" s="64">
        <v>5</v>
      </c>
      <c r="K49" s="64">
        <v>5</v>
      </c>
      <c r="L49" s="64">
        <v>1</v>
      </c>
      <c r="M49" s="64">
        <v>1</v>
      </c>
      <c r="N49" s="64">
        <v>1</v>
      </c>
      <c r="O49" s="64">
        <v>3</v>
      </c>
    </row>
    <row r="50" spans="1:16" x14ac:dyDescent="0.35">
      <c r="A50" s="20">
        <v>1070301</v>
      </c>
      <c r="B50" s="20">
        <v>1</v>
      </c>
      <c r="C50" s="20">
        <v>7</v>
      </c>
      <c r="D50" s="20">
        <v>3</v>
      </c>
      <c r="E50" s="20" t="s">
        <v>1111</v>
      </c>
      <c r="F50" s="64">
        <v>3</v>
      </c>
      <c r="G50" s="64">
        <v>3</v>
      </c>
      <c r="H50" s="64">
        <v>3</v>
      </c>
      <c r="I50" s="64">
        <v>3</v>
      </c>
      <c r="J50" s="64">
        <v>3</v>
      </c>
      <c r="K50" s="64">
        <v>3</v>
      </c>
      <c r="L50" s="64">
        <v>5</v>
      </c>
      <c r="M50" s="64">
        <v>5</v>
      </c>
      <c r="N50" s="64">
        <v>1</v>
      </c>
      <c r="O50" s="64">
        <v>5</v>
      </c>
    </row>
    <row r="51" spans="1:16" x14ac:dyDescent="0.35">
      <c r="A51" s="20">
        <v>1070302</v>
      </c>
      <c r="B51" s="20">
        <v>1</v>
      </c>
      <c r="C51" s="20">
        <v>7</v>
      </c>
      <c r="D51" s="20">
        <v>3</v>
      </c>
      <c r="E51" s="20" t="s">
        <v>1117</v>
      </c>
      <c r="F51" s="64">
        <v>3</v>
      </c>
      <c r="G51" s="64">
        <v>3</v>
      </c>
      <c r="H51" s="64">
        <v>3</v>
      </c>
      <c r="I51" s="64">
        <v>3</v>
      </c>
      <c r="J51" s="64">
        <v>4</v>
      </c>
      <c r="K51" s="64">
        <v>5</v>
      </c>
      <c r="L51" s="64">
        <v>2</v>
      </c>
      <c r="M51" s="64">
        <v>4</v>
      </c>
      <c r="N51" s="64">
        <v>2</v>
      </c>
      <c r="O51" s="64">
        <v>3</v>
      </c>
    </row>
    <row r="52" spans="1:16" x14ac:dyDescent="0.35">
      <c r="A52" s="20">
        <v>1070303</v>
      </c>
      <c r="B52" s="20">
        <v>1</v>
      </c>
      <c r="C52" s="20">
        <v>7</v>
      </c>
      <c r="D52" s="20">
        <v>3</v>
      </c>
      <c r="E52" s="20" t="s">
        <v>1123</v>
      </c>
      <c r="F52" s="64">
        <v>3</v>
      </c>
      <c r="G52" s="64">
        <v>3</v>
      </c>
      <c r="H52" s="64">
        <v>3</v>
      </c>
      <c r="I52" s="64">
        <v>3</v>
      </c>
      <c r="J52" s="64">
        <v>3</v>
      </c>
      <c r="K52" s="64">
        <v>5</v>
      </c>
      <c r="L52" s="64">
        <v>5</v>
      </c>
      <c r="M52" s="64">
        <v>5</v>
      </c>
      <c r="N52" s="64">
        <v>1</v>
      </c>
      <c r="O52" s="64">
        <v>1</v>
      </c>
      <c r="P52" s="64"/>
    </row>
    <row r="53" spans="1:16" x14ac:dyDescent="0.35">
      <c r="A53" s="20">
        <v>1070304</v>
      </c>
      <c r="B53" s="20">
        <v>1</v>
      </c>
      <c r="C53" s="20">
        <v>7</v>
      </c>
      <c r="D53" s="20">
        <v>3</v>
      </c>
      <c r="E53" s="20" t="s">
        <v>1128</v>
      </c>
      <c r="F53" s="64">
        <v>1</v>
      </c>
      <c r="G53" s="64">
        <v>1</v>
      </c>
      <c r="H53" s="64">
        <v>1</v>
      </c>
      <c r="I53" s="64">
        <v>1</v>
      </c>
      <c r="J53" s="64">
        <v>1</v>
      </c>
      <c r="K53" s="64">
        <v>5</v>
      </c>
      <c r="L53" s="64">
        <v>5</v>
      </c>
      <c r="M53" s="64">
        <v>4</v>
      </c>
      <c r="N53" s="64">
        <v>4</v>
      </c>
      <c r="O53" s="64">
        <v>4</v>
      </c>
    </row>
    <row r="54" spans="1:16" x14ac:dyDescent="0.35">
      <c r="A54" s="20">
        <v>1070305</v>
      </c>
      <c r="B54" s="20">
        <v>1</v>
      </c>
      <c r="C54" s="20">
        <v>7</v>
      </c>
      <c r="D54" s="20">
        <v>3</v>
      </c>
      <c r="E54" s="20" t="s">
        <v>1134</v>
      </c>
      <c r="F54" s="64">
        <v>3</v>
      </c>
      <c r="G54" s="64">
        <v>1</v>
      </c>
      <c r="H54" s="64">
        <v>5</v>
      </c>
      <c r="I54" s="64">
        <v>3</v>
      </c>
      <c r="J54" s="64">
        <v>5</v>
      </c>
      <c r="K54" s="64">
        <v>5</v>
      </c>
      <c r="L54" s="64">
        <v>1</v>
      </c>
      <c r="M54" s="64">
        <v>1</v>
      </c>
      <c r="N54" s="64">
        <v>1</v>
      </c>
      <c r="O54" s="64">
        <v>5</v>
      </c>
    </row>
    <row r="55" spans="1:16" x14ac:dyDescent="0.35">
      <c r="A55" s="20">
        <v>1070306</v>
      </c>
      <c r="B55" s="20">
        <v>1</v>
      </c>
      <c r="C55" s="20">
        <v>7</v>
      </c>
      <c r="D55" s="20">
        <v>3</v>
      </c>
      <c r="E55" s="20" t="s">
        <v>1149</v>
      </c>
      <c r="F55" s="64">
        <v>1</v>
      </c>
      <c r="G55" s="64">
        <v>1</v>
      </c>
      <c r="H55" s="64">
        <v>1</v>
      </c>
      <c r="I55" s="64">
        <v>1</v>
      </c>
      <c r="J55" s="64">
        <v>5</v>
      </c>
      <c r="K55" s="64">
        <v>1</v>
      </c>
      <c r="L55" s="64">
        <v>1</v>
      </c>
      <c r="M55" s="64">
        <v>1</v>
      </c>
      <c r="N55" s="64">
        <v>1</v>
      </c>
      <c r="O55" s="64">
        <v>3</v>
      </c>
    </row>
    <row r="56" spans="1:16" x14ac:dyDescent="0.35">
      <c r="A56" s="20">
        <v>1070307</v>
      </c>
      <c r="B56" s="20">
        <v>1</v>
      </c>
      <c r="C56" s="20">
        <v>7</v>
      </c>
      <c r="D56" s="20">
        <v>3</v>
      </c>
      <c r="E56" s="20" t="s">
        <v>1155</v>
      </c>
      <c r="F56" s="64">
        <v>5</v>
      </c>
      <c r="G56" s="64">
        <v>3</v>
      </c>
      <c r="H56" s="64">
        <v>3</v>
      </c>
      <c r="I56" s="64">
        <v>1</v>
      </c>
      <c r="J56" s="64">
        <v>5</v>
      </c>
      <c r="K56" s="64">
        <v>5</v>
      </c>
      <c r="L56" s="64">
        <v>1</v>
      </c>
      <c r="M56" s="64">
        <v>1</v>
      </c>
      <c r="N56" s="64">
        <v>1</v>
      </c>
      <c r="O56" s="64">
        <v>3</v>
      </c>
    </row>
    <row r="57" spans="1:16" x14ac:dyDescent="0.35">
      <c r="A57" s="20">
        <v>1070308</v>
      </c>
      <c r="B57" s="20">
        <v>1</v>
      </c>
      <c r="C57" s="20">
        <v>7</v>
      </c>
      <c r="D57" s="20">
        <v>3</v>
      </c>
      <c r="E57" s="20" t="s">
        <v>1159</v>
      </c>
      <c r="F57" s="64">
        <v>1</v>
      </c>
      <c r="G57" s="64">
        <v>1</v>
      </c>
      <c r="H57" s="64">
        <v>1</v>
      </c>
      <c r="I57" s="64">
        <v>1</v>
      </c>
      <c r="J57" s="64">
        <v>1</v>
      </c>
      <c r="K57" s="64">
        <v>5</v>
      </c>
      <c r="L57" s="64">
        <v>1</v>
      </c>
      <c r="M57" s="64">
        <v>1</v>
      </c>
      <c r="N57" s="64">
        <v>1</v>
      </c>
      <c r="O57" s="64">
        <v>1</v>
      </c>
    </row>
    <row r="58" spans="1:16" x14ac:dyDescent="0.35">
      <c r="A58" s="20">
        <v>1070309</v>
      </c>
      <c r="B58" s="20">
        <v>1</v>
      </c>
      <c r="C58" s="20">
        <v>7</v>
      </c>
      <c r="D58" s="20">
        <v>3</v>
      </c>
      <c r="E58" s="20" t="s">
        <v>1117</v>
      </c>
      <c r="F58" s="64">
        <v>2</v>
      </c>
      <c r="G58" s="64">
        <v>2</v>
      </c>
      <c r="H58" s="64">
        <v>3</v>
      </c>
      <c r="I58" s="64">
        <v>3</v>
      </c>
      <c r="J58" s="64">
        <v>2</v>
      </c>
      <c r="K58" s="64">
        <v>4</v>
      </c>
      <c r="L58" s="64">
        <v>3</v>
      </c>
      <c r="M58" s="64">
        <v>2</v>
      </c>
      <c r="N58" s="64">
        <v>2</v>
      </c>
      <c r="O58" s="64">
        <v>1</v>
      </c>
    </row>
    <row r="59" spans="1:16" x14ac:dyDescent="0.35">
      <c r="A59" s="20">
        <v>1070310</v>
      </c>
      <c r="B59" s="20">
        <v>1</v>
      </c>
      <c r="C59" s="20">
        <v>7</v>
      </c>
      <c r="D59" s="20">
        <v>3</v>
      </c>
      <c r="E59" s="20" t="s">
        <v>1169</v>
      </c>
      <c r="F59" s="64">
        <v>3</v>
      </c>
      <c r="G59" s="64">
        <v>3</v>
      </c>
      <c r="H59" s="64">
        <v>3</v>
      </c>
      <c r="I59" s="64">
        <v>4</v>
      </c>
      <c r="J59" s="64">
        <v>3</v>
      </c>
      <c r="K59" s="64">
        <v>4</v>
      </c>
      <c r="L59" s="64">
        <v>3</v>
      </c>
      <c r="M59" s="64">
        <v>2</v>
      </c>
      <c r="N59" s="64">
        <v>2</v>
      </c>
      <c r="O59" s="64">
        <v>3</v>
      </c>
    </row>
    <row r="60" spans="1:16" x14ac:dyDescent="0.35">
      <c r="A60" s="20">
        <v>1070311</v>
      </c>
      <c r="B60" s="20">
        <v>1</v>
      </c>
      <c r="C60" s="20">
        <v>7</v>
      </c>
      <c r="D60" s="20">
        <v>3</v>
      </c>
      <c r="E60" s="20" t="s">
        <v>955</v>
      </c>
      <c r="F60" s="64">
        <v>3</v>
      </c>
      <c r="G60" t="s">
        <v>81</v>
      </c>
      <c r="H60" s="64">
        <v>2</v>
      </c>
      <c r="I60" s="64">
        <v>3</v>
      </c>
      <c r="J60" s="64">
        <v>5</v>
      </c>
      <c r="K60" s="64">
        <v>5</v>
      </c>
      <c r="L60" s="64">
        <v>1</v>
      </c>
      <c r="M60" s="64">
        <v>1</v>
      </c>
      <c r="N60" s="64">
        <v>5</v>
      </c>
      <c r="O60" s="64">
        <v>1</v>
      </c>
    </row>
    <row r="61" spans="1:16" x14ac:dyDescent="0.35">
      <c r="A61" s="20">
        <v>1070312</v>
      </c>
      <c r="B61" s="20">
        <v>1</v>
      </c>
      <c r="C61" s="20">
        <v>7</v>
      </c>
      <c r="D61" s="20">
        <v>3</v>
      </c>
      <c r="E61" s="20" t="s">
        <v>1177</v>
      </c>
      <c r="F61" s="64">
        <v>4</v>
      </c>
      <c r="G61" s="64">
        <v>4</v>
      </c>
      <c r="H61" s="64">
        <v>4</v>
      </c>
      <c r="I61" s="64">
        <v>1</v>
      </c>
      <c r="J61" t="s">
        <v>81</v>
      </c>
      <c r="K61" s="64">
        <v>5</v>
      </c>
      <c r="L61" s="64">
        <v>5</v>
      </c>
      <c r="M61" s="64">
        <v>2</v>
      </c>
      <c r="N61" s="64">
        <v>2</v>
      </c>
      <c r="O61" s="64">
        <v>4</v>
      </c>
      <c r="P61" s="64"/>
    </row>
    <row r="62" spans="1:16" x14ac:dyDescent="0.35">
      <c r="A62" s="20">
        <v>1070313</v>
      </c>
      <c r="B62" s="20">
        <v>1</v>
      </c>
      <c r="C62" s="20">
        <v>7</v>
      </c>
      <c r="D62" s="20">
        <v>3</v>
      </c>
      <c r="E62" s="20" t="s">
        <v>1182</v>
      </c>
      <c r="F62" s="64">
        <v>3</v>
      </c>
      <c r="G62" s="64">
        <v>3</v>
      </c>
      <c r="H62" s="64">
        <v>3</v>
      </c>
      <c r="I62" s="64">
        <v>3</v>
      </c>
      <c r="J62" s="64">
        <v>3</v>
      </c>
      <c r="K62" s="64">
        <v>5</v>
      </c>
      <c r="L62" s="64">
        <v>4</v>
      </c>
      <c r="M62" s="64">
        <v>4</v>
      </c>
      <c r="N62" s="64">
        <v>2</v>
      </c>
      <c r="O62" s="64">
        <v>3</v>
      </c>
    </row>
    <row r="63" spans="1:16" x14ac:dyDescent="0.35">
      <c r="A63" s="20">
        <v>1070314</v>
      </c>
      <c r="B63" s="20">
        <v>1</v>
      </c>
      <c r="C63" s="20">
        <v>7</v>
      </c>
      <c r="D63" s="20">
        <v>3</v>
      </c>
      <c r="E63" s="20" t="s">
        <v>1191</v>
      </c>
      <c r="F63" s="64">
        <v>2</v>
      </c>
      <c r="G63" s="64">
        <v>2</v>
      </c>
      <c r="H63" s="64">
        <v>3</v>
      </c>
      <c r="I63" s="64">
        <v>3</v>
      </c>
      <c r="J63" s="64">
        <v>2</v>
      </c>
      <c r="K63" s="64">
        <v>5</v>
      </c>
      <c r="L63" s="64">
        <v>2</v>
      </c>
      <c r="M63" s="64">
        <v>5</v>
      </c>
      <c r="N63" s="64">
        <v>3</v>
      </c>
      <c r="O63" s="64">
        <v>3</v>
      </c>
    </row>
    <row r="64" spans="1:16" x14ac:dyDescent="0.35">
      <c r="A64" s="20">
        <v>1070315</v>
      </c>
      <c r="B64" s="20">
        <v>1</v>
      </c>
      <c r="C64" s="20">
        <v>7</v>
      </c>
      <c r="D64" s="20">
        <v>3</v>
      </c>
      <c r="E64" s="20" t="s">
        <v>1197</v>
      </c>
      <c r="F64" s="64">
        <v>3</v>
      </c>
      <c r="G64" s="64">
        <v>3</v>
      </c>
      <c r="H64" s="64">
        <v>3</v>
      </c>
      <c r="I64" s="64">
        <v>3</v>
      </c>
      <c r="J64" s="64">
        <v>3</v>
      </c>
      <c r="K64" s="64">
        <v>5</v>
      </c>
      <c r="L64" s="64">
        <v>3</v>
      </c>
      <c r="M64" s="64">
        <v>1</v>
      </c>
      <c r="N64" s="64">
        <v>2</v>
      </c>
      <c r="O64" s="64">
        <v>2</v>
      </c>
    </row>
    <row r="65" spans="1:15" x14ac:dyDescent="0.35">
      <c r="A65" s="20">
        <v>1070316</v>
      </c>
      <c r="B65" s="20">
        <v>1</v>
      </c>
      <c r="C65" s="20">
        <v>7</v>
      </c>
      <c r="D65" s="20">
        <v>3</v>
      </c>
      <c r="E65" s="20" t="s">
        <v>1203</v>
      </c>
      <c r="F65" s="64">
        <v>2</v>
      </c>
      <c r="G65" s="64">
        <v>2</v>
      </c>
      <c r="H65" s="64">
        <v>2</v>
      </c>
      <c r="I65" s="64">
        <v>3</v>
      </c>
      <c r="J65" s="64">
        <v>3</v>
      </c>
      <c r="K65" s="64">
        <v>3</v>
      </c>
      <c r="L65" s="64">
        <v>3</v>
      </c>
      <c r="M65" s="64">
        <v>1</v>
      </c>
      <c r="N65" s="64">
        <v>1</v>
      </c>
      <c r="O65" s="64">
        <v>1</v>
      </c>
    </row>
    <row r="66" spans="1:15" x14ac:dyDescent="0.35">
      <c r="A66" s="20">
        <v>1070317</v>
      </c>
      <c r="B66" s="20">
        <v>1</v>
      </c>
      <c r="C66" s="20">
        <v>7</v>
      </c>
      <c r="D66" s="20">
        <v>3</v>
      </c>
      <c r="E66" s="20" t="s">
        <v>1207</v>
      </c>
      <c r="F66" s="64">
        <v>3</v>
      </c>
      <c r="G66" s="64">
        <v>3</v>
      </c>
      <c r="H66" s="64">
        <v>5</v>
      </c>
      <c r="I66" s="64">
        <v>1</v>
      </c>
      <c r="J66" s="64">
        <v>5</v>
      </c>
      <c r="K66" s="64">
        <v>5</v>
      </c>
      <c r="L66" s="64">
        <v>3</v>
      </c>
      <c r="M66" s="64">
        <v>5</v>
      </c>
      <c r="N66" s="64">
        <v>1</v>
      </c>
      <c r="O66" s="64">
        <v>3</v>
      </c>
    </row>
    <row r="67" spans="1:15" x14ac:dyDescent="0.35">
      <c r="A67" s="20">
        <v>1070318</v>
      </c>
      <c r="B67" s="20">
        <v>1</v>
      </c>
      <c r="C67" s="20">
        <v>7</v>
      </c>
      <c r="D67" s="20">
        <v>3</v>
      </c>
      <c r="E67" s="20" t="s">
        <v>1214</v>
      </c>
      <c r="F67" s="64">
        <v>5</v>
      </c>
      <c r="G67" s="64">
        <v>5</v>
      </c>
      <c r="H67" s="64">
        <v>5</v>
      </c>
      <c r="I67" s="64">
        <v>5</v>
      </c>
      <c r="J67" s="64">
        <v>5</v>
      </c>
      <c r="K67" s="64">
        <v>5</v>
      </c>
      <c r="L67" s="64">
        <v>5</v>
      </c>
      <c r="M67" s="64">
        <v>5</v>
      </c>
      <c r="N67" s="64">
        <v>4</v>
      </c>
      <c r="O67" s="64">
        <v>5</v>
      </c>
    </row>
    <row r="68" spans="1:15" x14ac:dyDescent="0.35">
      <c r="A68" s="20">
        <v>1070319</v>
      </c>
      <c r="B68" s="20">
        <v>1</v>
      </c>
      <c r="C68" s="20">
        <v>7</v>
      </c>
      <c r="D68" s="20">
        <v>3</v>
      </c>
      <c r="E68" s="20" t="s">
        <v>1222</v>
      </c>
      <c r="F68" s="64">
        <v>1</v>
      </c>
      <c r="G68" s="64">
        <v>1</v>
      </c>
      <c r="H68" s="64">
        <v>1</v>
      </c>
      <c r="I68" s="64">
        <v>1</v>
      </c>
      <c r="J68" s="64">
        <v>1</v>
      </c>
      <c r="K68" s="64">
        <v>5</v>
      </c>
      <c r="L68" s="64">
        <v>5</v>
      </c>
      <c r="M68" s="64">
        <v>1</v>
      </c>
      <c r="N68" s="64">
        <v>1</v>
      </c>
      <c r="O68" s="64">
        <v>5</v>
      </c>
    </row>
    <row r="69" spans="1:15" x14ac:dyDescent="0.35">
      <c r="A69" s="20">
        <v>1070320</v>
      </c>
      <c r="B69" s="20">
        <v>1</v>
      </c>
      <c r="C69" s="20">
        <v>7</v>
      </c>
      <c r="D69" s="20">
        <v>3</v>
      </c>
      <c r="E69" s="20" t="s">
        <v>1227</v>
      </c>
      <c r="F69" s="64">
        <v>1</v>
      </c>
      <c r="G69" s="64">
        <v>1</v>
      </c>
      <c r="H69" s="64">
        <v>1</v>
      </c>
      <c r="I69" s="64">
        <v>1</v>
      </c>
      <c r="J69" s="64">
        <v>1</v>
      </c>
      <c r="K69" s="64">
        <v>5</v>
      </c>
      <c r="L69" s="64">
        <v>5</v>
      </c>
      <c r="M69" s="64">
        <v>1</v>
      </c>
      <c r="N69" s="64">
        <v>1</v>
      </c>
      <c r="O69" s="64">
        <v>5</v>
      </c>
    </row>
    <row r="70" spans="1:15" x14ac:dyDescent="0.35">
      <c r="A70" s="20">
        <v>1070321</v>
      </c>
      <c r="B70" s="20">
        <v>1</v>
      </c>
      <c r="C70" s="20">
        <v>7</v>
      </c>
      <c r="D70" s="20">
        <v>3</v>
      </c>
      <c r="E70" s="20" t="s">
        <v>1234</v>
      </c>
      <c r="F70" s="64">
        <v>1</v>
      </c>
      <c r="G70" s="64">
        <v>1</v>
      </c>
      <c r="H70" s="64">
        <v>1</v>
      </c>
      <c r="I70" s="64">
        <v>3</v>
      </c>
      <c r="J70" s="64">
        <v>1</v>
      </c>
      <c r="K70" s="64">
        <v>5</v>
      </c>
      <c r="L70" s="64">
        <v>1</v>
      </c>
      <c r="M70" s="64">
        <v>5</v>
      </c>
      <c r="N70" s="64">
        <v>1</v>
      </c>
      <c r="O70" s="64">
        <v>5</v>
      </c>
    </row>
    <row r="71" spans="1:15" x14ac:dyDescent="0.35">
      <c r="A71" s="20">
        <v>1070322</v>
      </c>
      <c r="B71" s="20">
        <v>1</v>
      </c>
      <c r="C71" s="20">
        <v>7</v>
      </c>
      <c r="D71" s="20">
        <v>3</v>
      </c>
      <c r="E71" s="20" t="s">
        <v>1239</v>
      </c>
      <c r="F71" s="64">
        <v>3</v>
      </c>
      <c r="G71" s="64">
        <v>3</v>
      </c>
      <c r="H71" s="64">
        <v>2</v>
      </c>
      <c r="I71" s="64">
        <v>3</v>
      </c>
      <c r="J71" s="64">
        <v>3</v>
      </c>
      <c r="K71" s="64">
        <v>4</v>
      </c>
      <c r="L71" s="64">
        <v>3</v>
      </c>
      <c r="M71" s="64">
        <v>2</v>
      </c>
      <c r="N71" s="64">
        <v>2</v>
      </c>
      <c r="O71" s="64">
        <v>2</v>
      </c>
    </row>
    <row r="72" spans="1:15" x14ac:dyDescent="0.35">
      <c r="A72" s="20">
        <v>1070323</v>
      </c>
      <c r="B72" s="20">
        <v>1</v>
      </c>
      <c r="C72" s="20">
        <v>7</v>
      </c>
      <c r="D72" s="20">
        <v>3</v>
      </c>
      <c r="E72" s="20" t="s">
        <v>1245</v>
      </c>
      <c r="F72" s="64">
        <v>3</v>
      </c>
      <c r="G72" s="64">
        <v>3</v>
      </c>
      <c r="H72" s="64">
        <v>3</v>
      </c>
      <c r="I72" s="64">
        <v>4</v>
      </c>
      <c r="J72" s="64">
        <v>3</v>
      </c>
      <c r="K72" s="64">
        <v>4</v>
      </c>
      <c r="L72" s="64">
        <v>4</v>
      </c>
      <c r="M72" s="64">
        <v>2</v>
      </c>
      <c r="N72" s="64">
        <v>1</v>
      </c>
      <c r="O72" s="64">
        <v>1</v>
      </c>
    </row>
    <row r="73" spans="1:15" x14ac:dyDescent="0.35">
      <c r="A73" s="20">
        <v>1070324</v>
      </c>
      <c r="B73" s="20">
        <v>1</v>
      </c>
      <c r="C73" s="20">
        <v>7</v>
      </c>
      <c r="D73" s="20">
        <v>3</v>
      </c>
      <c r="E73" s="20" t="s">
        <v>1250</v>
      </c>
      <c r="F73" s="64">
        <v>1</v>
      </c>
      <c r="G73" s="64">
        <v>2</v>
      </c>
      <c r="H73" s="64">
        <v>2</v>
      </c>
      <c r="I73" s="64">
        <v>3</v>
      </c>
      <c r="J73" s="64">
        <v>3</v>
      </c>
      <c r="K73" s="64">
        <v>4</v>
      </c>
      <c r="L73" s="64">
        <v>4</v>
      </c>
      <c r="M73" s="64">
        <v>2</v>
      </c>
      <c r="N73" s="64">
        <v>1</v>
      </c>
      <c r="O73" s="64">
        <v>1</v>
      </c>
    </row>
    <row r="74" spans="1:15" x14ac:dyDescent="0.35">
      <c r="A74" s="20">
        <v>1070325</v>
      </c>
      <c r="B74" s="20">
        <v>1</v>
      </c>
      <c r="C74" s="20">
        <v>7</v>
      </c>
      <c r="D74" s="20">
        <v>3</v>
      </c>
      <c r="E74" s="20" t="s">
        <v>1255</v>
      </c>
      <c r="F74" s="64">
        <v>1</v>
      </c>
      <c r="G74" s="64">
        <v>1</v>
      </c>
      <c r="H74" s="64">
        <v>1</v>
      </c>
      <c r="I74" s="64">
        <v>1</v>
      </c>
      <c r="J74" s="64">
        <v>1</v>
      </c>
      <c r="K74" s="64">
        <v>5</v>
      </c>
      <c r="L74" s="64">
        <v>5</v>
      </c>
      <c r="M74" s="64">
        <v>4</v>
      </c>
      <c r="N74" s="64">
        <v>1</v>
      </c>
      <c r="O74" s="64">
        <v>2</v>
      </c>
    </row>
    <row r="75" spans="1:15" x14ac:dyDescent="0.35">
      <c r="A75" s="20">
        <v>1070326</v>
      </c>
      <c r="B75" s="20">
        <v>1</v>
      </c>
      <c r="C75" s="20">
        <v>7</v>
      </c>
      <c r="D75" s="20">
        <v>3</v>
      </c>
      <c r="E75" s="20" t="s">
        <v>1260</v>
      </c>
      <c r="F75" s="64">
        <v>5</v>
      </c>
      <c r="G75" s="64">
        <v>1</v>
      </c>
      <c r="H75" s="64">
        <v>5</v>
      </c>
      <c r="I75" s="64">
        <v>3</v>
      </c>
      <c r="J75" s="64">
        <v>5</v>
      </c>
      <c r="K75" s="64">
        <v>5</v>
      </c>
      <c r="L75" s="64">
        <v>1</v>
      </c>
      <c r="M75" s="64">
        <v>1</v>
      </c>
      <c r="N75" s="64">
        <v>3</v>
      </c>
      <c r="O75" s="64">
        <v>5</v>
      </c>
    </row>
    <row r="76" spans="1:15" x14ac:dyDescent="0.35">
      <c r="A76" s="20">
        <v>1070327</v>
      </c>
      <c r="B76" s="20">
        <v>1</v>
      </c>
      <c r="C76" s="20">
        <v>7</v>
      </c>
      <c r="D76" s="20">
        <v>3</v>
      </c>
      <c r="E76" s="20" t="s">
        <v>1128</v>
      </c>
      <c r="F76" s="64">
        <v>2</v>
      </c>
      <c r="G76" s="64">
        <v>2</v>
      </c>
      <c r="H76" s="64">
        <v>2</v>
      </c>
      <c r="I76" s="64">
        <v>2</v>
      </c>
      <c r="J76" s="64">
        <v>5</v>
      </c>
      <c r="K76" s="64">
        <v>2</v>
      </c>
      <c r="L76" s="64">
        <v>2</v>
      </c>
      <c r="M76" s="64">
        <v>2</v>
      </c>
      <c r="N76" s="64">
        <v>2</v>
      </c>
      <c r="O76" s="64">
        <v>2</v>
      </c>
    </row>
    <row r="77" spans="1:15" x14ac:dyDescent="0.35">
      <c r="A77" s="20">
        <v>1070328</v>
      </c>
      <c r="B77" s="20">
        <v>1</v>
      </c>
      <c r="C77" s="20">
        <v>7</v>
      </c>
      <c r="D77" s="20">
        <v>3</v>
      </c>
      <c r="E77" s="20" t="s">
        <v>1272</v>
      </c>
      <c r="F77" s="64">
        <v>5</v>
      </c>
      <c r="G77" s="64">
        <v>1</v>
      </c>
      <c r="H77" s="64">
        <v>1</v>
      </c>
      <c r="I77" s="64">
        <v>5</v>
      </c>
      <c r="J77" s="64">
        <v>5</v>
      </c>
      <c r="K77" s="64">
        <v>5</v>
      </c>
      <c r="L77" s="64">
        <v>1</v>
      </c>
      <c r="M77" s="64">
        <v>4</v>
      </c>
      <c r="N77" s="64">
        <v>3</v>
      </c>
      <c r="O77" s="64">
        <v>2</v>
      </c>
    </row>
    <row r="78" spans="1:15" x14ac:dyDescent="0.35">
      <c r="A78" s="20">
        <v>2080401</v>
      </c>
      <c r="B78" s="20">
        <v>2</v>
      </c>
      <c r="C78" s="20">
        <v>8</v>
      </c>
      <c r="D78" s="20">
        <v>4</v>
      </c>
      <c r="E78" s="20" t="s">
        <v>1290</v>
      </c>
      <c r="F78" s="64">
        <v>1</v>
      </c>
      <c r="G78" s="64">
        <v>1</v>
      </c>
      <c r="H78" s="64">
        <v>3</v>
      </c>
      <c r="I78" s="64">
        <v>3</v>
      </c>
      <c r="J78" s="64">
        <v>3</v>
      </c>
      <c r="K78" s="64">
        <v>3</v>
      </c>
      <c r="L78" s="64">
        <v>1</v>
      </c>
      <c r="M78" s="64">
        <v>1</v>
      </c>
      <c r="N78" s="64">
        <v>1</v>
      </c>
      <c r="O78" s="64">
        <v>2</v>
      </c>
    </row>
    <row r="79" spans="1:15" x14ac:dyDescent="0.35">
      <c r="A79" s="20">
        <v>2080402</v>
      </c>
      <c r="B79" s="20">
        <v>2</v>
      </c>
      <c r="C79" s="20">
        <v>8</v>
      </c>
      <c r="D79" s="20">
        <v>4</v>
      </c>
      <c r="E79" s="20" t="s">
        <v>1297</v>
      </c>
      <c r="F79" s="64">
        <v>3</v>
      </c>
      <c r="G79" s="64">
        <v>1</v>
      </c>
      <c r="H79" s="64">
        <v>1</v>
      </c>
      <c r="I79" s="64">
        <v>1</v>
      </c>
      <c r="J79" s="64">
        <v>1</v>
      </c>
      <c r="K79" s="64">
        <v>1</v>
      </c>
      <c r="L79" s="64">
        <v>1</v>
      </c>
      <c r="M79" s="64">
        <v>1</v>
      </c>
      <c r="N79" s="64">
        <v>1</v>
      </c>
      <c r="O79" s="64">
        <v>5</v>
      </c>
    </row>
    <row r="80" spans="1:15" x14ac:dyDescent="0.35">
      <c r="A80" s="20">
        <v>2080403</v>
      </c>
      <c r="B80" s="20">
        <v>2</v>
      </c>
      <c r="C80" s="20">
        <v>8</v>
      </c>
      <c r="D80" s="20">
        <v>4</v>
      </c>
      <c r="E80" s="20" t="s">
        <v>1303</v>
      </c>
      <c r="F80" s="64">
        <v>1</v>
      </c>
      <c r="G80" s="64">
        <v>1</v>
      </c>
      <c r="H80" s="64">
        <v>1</v>
      </c>
      <c r="I80" s="64">
        <v>1</v>
      </c>
      <c r="J80" s="64">
        <v>1</v>
      </c>
      <c r="K80" s="64">
        <v>5</v>
      </c>
      <c r="L80" s="64">
        <v>1</v>
      </c>
      <c r="M80" s="64">
        <v>1</v>
      </c>
      <c r="N80" s="64">
        <v>1</v>
      </c>
      <c r="O80" s="64">
        <v>3</v>
      </c>
    </row>
    <row r="81" spans="1:15" x14ac:dyDescent="0.35">
      <c r="A81" s="20">
        <v>2080404</v>
      </c>
      <c r="B81" s="20">
        <v>2</v>
      </c>
      <c r="C81" s="20">
        <v>8</v>
      </c>
      <c r="D81" s="20">
        <v>4</v>
      </c>
      <c r="E81" s="20" t="s">
        <v>1306</v>
      </c>
      <c r="F81" s="64">
        <v>1</v>
      </c>
      <c r="G81" s="64">
        <v>1</v>
      </c>
      <c r="H81" s="64">
        <v>1</v>
      </c>
      <c r="I81" s="64">
        <v>1</v>
      </c>
      <c r="J81" s="64">
        <v>1</v>
      </c>
      <c r="K81" s="64">
        <v>3</v>
      </c>
      <c r="L81" s="64">
        <v>3</v>
      </c>
      <c r="M81" s="64">
        <v>1</v>
      </c>
      <c r="N81" s="64">
        <v>1</v>
      </c>
      <c r="O81" s="64">
        <v>1</v>
      </c>
    </row>
    <row r="82" spans="1:15" x14ac:dyDescent="0.35">
      <c r="A82" s="20">
        <v>2080405</v>
      </c>
      <c r="B82" s="20">
        <v>2</v>
      </c>
      <c r="C82" s="20">
        <v>8</v>
      </c>
      <c r="D82" s="20">
        <v>4</v>
      </c>
      <c r="E82" s="20" t="s">
        <v>1309</v>
      </c>
      <c r="F82" s="64">
        <v>1</v>
      </c>
      <c r="G82" s="64">
        <v>1</v>
      </c>
      <c r="H82" s="64">
        <v>3</v>
      </c>
      <c r="I82" s="64">
        <v>3</v>
      </c>
      <c r="J82" s="64">
        <v>5</v>
      </c>
      <c r="K82" s="64">
        <v>5</v>
      </c>
      <c r="L82" s="64">
        <v>1</v>
      </c>
      <c r="M82" s="64">
        <v>5</v>
      </c>
      <c r="N82" s="64">
        <v>5</v>
      </c>
      <c r="O82" s="64">
        <v>5</v>
      </c>
    </row>
    <row r="83" spans="1:15" x14ac:dyDescent="0.35">
      <c r="A83" s="20">
        <v>2080406</v>
      </c>
      <c r="B83" s="20">
        <v>2</v>
      </c>
      <c r="C83" s="20">
        <v>8</v>
      </c>
      <c r="D83" s="20">
        <v>4</v>
      </c>
      <c r="E83" s="20" t="s">
        <v>1315</v>
      </c>
      <c r="F83" s="64">
        <v>3</v>
      </c>
      <c r="G83" s="64">
        <v>3</v>
      </c>
      <c r="H83" s="64">
        <v>3</v>
      </c>
      <c r="I83" s="64">
        <v>3</v>
      </c>
      <c r="J83" s="64">
        <v>4</v>
      </c>
      <c r="K83" s="64">
        <v>3</v>
      </c>
      <c r="L83" s="64">
        <v>2</v>
      </c>
      <c r="M83" s="64">
        <v>2</v>
      </c>
      <c r="N83" s="64">
        <v>2</v>
      </c>
      <c r="O83" s="64">
        <v>3</v>
      </c>
    </row>
    <row r="84" spans="1:15" x14ac:dyDescent="0.35">
      <c r="A84" s="20">
        <v>2080407</v>
      </c>
      <c r="B84" s="20">
        <v>2</v>
      </c>
      <c r="C84" s="20">
        <v>8</v>
      </c>
      <c r="D84" s="20">
        <v>4</v>
      </c>
      <c r="E84" s="20" t="s">
        <v>1320</v>
      </c>
      <c r="F84" s="64">
        <v>3</v>
      </c>
      <c r="G84" s="64">
        <v>3</v>
      </c>
      <c r="H84" s="64">
        <v>2</v>
      </c>
      <c r="I84" s="64">
        <v>5</v>
      </c>
      <c r="J84" s="64">
        <v>5</v>
      </c>
      <c r="K84" s="64">
        <v>5</v>
      </c>
      <c r="L84" s="64">
        <v>5</v>
      </c>
      <c r="M84" s="64">
        <v>5</v>
      </c>
      <c r="N84" s="64">
        <v>5</v>
      </c>
      <c r="O84" s="64">
        <v>5</v>
      </c>
    </row>
    <row r="85" spans="1:15" x14ac:dyDescent="0.35">
      <c r="A85" s="20">
        <v>2080408</v>
      </c>
      <c r="B85" s="20">
        <v>2</v>
      </c>
      <c r="C85" s="20">
        <v>8</v>
      </c>
      <c r="D85" s="20">
        <v>4</v>
      </c>
      <c r="E85" s="20" t="s">
        <v>1323</v>
      </c>
      <c r="F85" s="64">
        <v>2</v>
      </c>
      <c r="G85" s="64">
        <v>2</v>
      </c>
      <c r="H85" s="64">
        <v>2</v>
      </c>
      <c r="I85" s="64">
        <v>3</v>
      </c>
      <c r="J85" s="64">
        <v>4</v>
      </c>
      <c r="K85" s="64">
        <v>5</v>
      </c>
      <c r="L85" s="64">
        <v>3</v>
      </c>
      <c r="M85" s="64">
        <v>1</v>
      </c>
      <c r="N85" s="64">
        <v>1</v>
      </c>
      <c r="O85" s="64">
        <v>5</v>
      </c>
    </row>
    <row r="86" spans="1:15" x14ac:dyDescent="0.35">
      <c r="A86" s="20">
        <v>2080409</v>
      </c>
      <c r="B86" s="20">
        <v>2</v>
      </c>
      <c r="C86" s="20">
        <v>8</v>
      </c>
      <c r="D86" s="20">
        <v>4</v>
      </c>
      <c r="E86" s="20" t="s">
        <v>1329</v>
      </c>
      <c r="F86" s="64">
        <v>3</v>
      </c>
      <c r="G86" s="64">
        <v>3</v>
      </c>
      <c r="H86" s="64">
        <v>1</v>
      </c>
      <c r="I86" s="64">
        <v>3</v>
      </c>
      <c r="J86" s="64">
        <v>4</v>
      </c>
      <c r="K86" s="64">
        <v>5</v>
      </c>
      <c r="L86" s="64">
        <v>1</v>
      </c>
      <c r="M86" s="64">
        <v>1</v>
      </c>
      <c r="N86" s="64">
        <v>2</v>
      </c>
      <c r="O86" s="64">
        <v>5</v>
      </c>
    </row>
    <row r="87" spans="1:15" x14ac:dyDescent="0.35">
      <c r="A87" s="20">
        <v>2080410</v>
      </c>
      <c r="B87" s="20">
        <v>2</v>
      </c>
      <c r="C87" s="20">
        <v>8</v>
      </c>
      <c r="D87" s="20">
        <v>4</v>
      </c>
      <c r="E87" s="20" t="s">
        <v>1332</v>
      </c>
      <c r="F87" s="64">
        <v>3</v>
      </c>
      <c r="G87" s="64">
        <v>1</v>
      </c>
      <c r="H87" s="64">
        <v>3</v>
      </c>
      <c r="I87" s="64">
        <v>2</v>
      </c>
      <c r="J87" s="64">
        <v>3</v>
      </c>
      <c r="K87" s="64">
        <v>4</v>
      </c>
      <c r="L87" s="64">
        <v>4</v>
      </c>
      <c r="M87" s="64">
        <v>1</v>
      </c>
      <c r="N87" s="64">
        <v>1</v>
      </c>
      <c r="O87" s="64">
        <v>1</v>
      </c>
    </row>
    <row r="88" spans="1:15" x14ac:dyDescent="0.35">
      <c r="A88" s="20">
        <v>2080411</v>
      </c>
      <c r="B88" s="20">
        <v>2</v>
      </c>
      <c r="C88" s="20">
        <v>8</v>
      </c>
      <c r="D88" s="20">
        <v>4</v>
      </c>
      <c r="E88" s="20" t="s">
        <v>1339</v>
      </c>
      <c r="F88" s="64">
        <v>3</v>
      </c>
      <c r="G88" s="64">
        <v>3</v>
      </c>
      <c r="H88" s="64">
        <v>3</v>
      </c>
      <c r="I88" s="64">
        <v>3</v>
      </c>
      <c r="J88" s="64">
        <v>3</v>
      </c>
      <c r="K88" s="64">
        <v>5</v>
      </c>
      <c r="L88" s="64">
        <v>5</v>
      </c>
      <c r="M88" s="64">
        <v>5</v>
      </c>
      <c r="N88" s="64">
        <v>1</v>
      </c>
      <c r="O88" s="64">
        <v>5</v>
      </c>
    </row>
    <row r="89" spans="1:15" x14ac:dyDescent="0.35">
      <c r="A89" s="20">
        <v>2080412</v>
      </c>
      <c r="B89" s="20">
        <v>2</v>
      </c>
      <c r="C89" s="20">
        <v>8</v>
      </c>
      <c r="D89" s="20">
        <v>4</v>
      </c>
      <c r="E89" s="20" t="s">
        <v>1343</v>
      </c>
      <c r="F89" s="64">
        <v>1</v>
      </c>
      <c r="G89" s="64">
        <v>1</v>
      </c>
      <c r="H89" s="64">
        <v>1</v>
      </c>
      <c r="I89" s="64">
        <v>1</v>
      </c>
      <c r="J89" s="64">
        <v>1</v>
      </c>
      <c r="K89" s="64">
        <v>1</v>
      </c>
      <c r="L89" s="64">
        <v>1</v>
      </c>
      <c r="M89" s="64">
        <v>1</v>
      </c>
      <c r="N89" s="64">
        <v>1</v>
      </c>
      <c r="O89" s="64">
        <v>5</v>
      </c>
    </row>
    <row r="90" spans="1:15" x14ac:dyDescent="0.35">
      <c r="A90" s="20">
        <v>2080413</v>
      </c>
      <c r="B90" s="20">
        <v>2</v>
      </c>
      <c r="C90" s="20">
        <v>8</v>
      </c>
      <c r="D90" s="20">
        <v>4</v>
      </c>
      <c r="E90" s="20" t="s">
        <v>1347</v>
      </c>
      <c r="F90" s="64">
        <v>3</v>
      </c>
      <c r="G90" s="64">
        <v>1</v>
      </c>
      <c r="H90" s="64">
        <v>3</v>
      </c>
      <c r="I90" s="64">
        <v>3</v>
      </c>
      <c r="J90" s="64">
        <v>3</v>
      </c>
      <c r="K90" s="64">
        <v>3</v>
      </c>
      <c r="L90" s="64">
        <v>1</v>
      </c>
      <c r="M90" s="64">
        <v>1</v>
      </c>
      <c r="N90" s="64">
        <v>1</v>
      </c>
      <c r="O90" s="64">
        <v>5</v>
      </c>
    </row>
    <row r="91" spans="1:15" x14ac:dyDescent="0.35">
      <c r="A91" s="20">
        <v>2080414</v>
      </c>
      <c r="B91" s="20">
        <v>2</v>
      </c>
      <c r="C91" s="20">
        <v>8</v>
      </c>
      <c r="D91" s="20">
        <v>4</v>
      </c>
      <c r="E91" s="20" t="s">
        <v>1358</v>
      </c>
      <c r="F91" s="64">
        <v>3</v>
      </c>
      <c r="G91" s="64">
        <v>1</v>
      </c>
      <c r="H91" s="64">
        <v>1</v>
      </c>
      <c r="I91" s="64">
        <v>3</v>
      </c>
      <c r="J91" s="64">
        <v>3</v>
      </c>
      <c r="K91" s="64">
        <v>5</v>
      </c>
      <c r="L91" s="64">
        <v>1</v>
      </c>
      <c r="M91" s="64">
        <v>1</v>
      </c>
      <c r="N91" s="64">
        <v>1</v>
      </c>
      <c r="O91" s="64">
        <v>5</v>
      </c>
    </row>
    <row r="92" spans="1:15" x14ac:dyDescent="0.35">
      <c r="A92" s="20">
        <v>2080415</v>
      </c>
      <c r="B92" s="20">
        <v>2</v>
      </c>
      <c r="C92" s="20">
        <v>8</v>
      </c>
      <c r="D92" s="20">
        <v>4</v>
      </c>
      <c r="E92" s="20" t="s">
        <v>1362</v>
      </c>
      <c r="F92" s="64">
        <v>1</v>
      </c>
      <c r="G92" s="64">
        <v>1</v>
      </c>
      <c r="H92" s="64">
        <v>3</v>
      </c>
      <c r="I92" s="64">
        <v>3</v>
      </c>
      <c r="J92" s="64">
        <v>3</v>
      </c>
      <c r="K92" s="64">
        <v>3</v>
      </c>
      <c r="L92" s="64">
        <v>1</v>
      </c>
      <c r="M92" s="64">
        <v>1</v>
      </c>
      <c r="N92" s="64">
        <v>1</v>
      </c>
      <c r="O92" s="64">
        <v>5</v>
      </c>
    </row>
    <row r="93" spans="1:15" x14ac:dyDescent="0.35">
      <c r="A93" s="20">
        <v>2080416</v>
      </c>
      <c r="B93" s="20">
        <v>2</v>
      </c>
      <c r="C93" s="20">
        <v>8</v>
      </c>
      <c r="D93" s="20">
        <v>4</v>
      </c>
      <c r="E93" s="20" t="s">
        <v>1367</v>
      </c>
      <c r="F93" s="64">
        <v>3</v>
      </c>
      <c r="G93" s="64">
        <v>1</v>
      </c>
      <c r="H93" s="64">
        <v>1</v>
      </c>
      <c r="I93" s="64">
        <v>3</v>
      </c>
      <c r="J93" s="64">
        <v>3</v>
      </c>
      <c r="K93" s="64">
        <v>1</v>
      </c>
      <c r="L93" s="64">
        <v>1</v>
      </c>
      <c r="M93" s="64">
        <v>1</v>
      </c>
      <c r="N93" s="64">
        <v>1</v>
      </c>
      <c r="O93" s="64">
        <v>5</v>
      </c>
    </row>
    <row r="94" spans="1:15" x14ac:dyDescent="0.35">
      <c r="A94" s="20">
        <v>2080417</v>
      </c>
      <c r="B94" s="20">
        <v>2</v>
      </c>
      <c r="C94" s="20">
        <v>8</v>
      </c>
      <c r="D94" s="20">
        <v>4</v>
      </c>
      <c r="E94" s="20" t="s">
        <v>1375</v>
      </c>
      <c r="F94" s="64">
        <v>3</v>
      </c>
      <c r="G94" s="64">
        <v>3</v>
      </c>
      <c r="H94" s="64">
        <v>3</v>
      </c>
      <c r="I94" s="64">
        <v>3</v>
      </c>
      <c r="J94" s="64">
        <v>5</v>
      </c>
      <c r="K94" s="64">
        <v>3</v>
      </c>
      <c r="L94" s="64">
        <v>1</v>
      </c>
      <c r="M94" s="64">
        <v>1</v>
      </c>
      <c r="N94" s="64">
        <v>1</v>
      </c>
      <c r="O94" s="64">
        <v>5</v>
      </c>
    </row>
    <row r="95" spans="1:15" x14ac:dyDescent="0.35">
      <c r="A95" s="20">
        <v>2080418</v>
      </c>
      <c r="B95" s="20">
        <v>2</v>
      </c>
      <c r="C95" s="20">
        <v>8</v>
      </c>
      <c r="D95" s="20">
        <v>4</v>
      </c>
      <c r="E95" s="20" t="s">
        <v>1380</v>
      </c>
      <c r="F95" s="64">
        <v>5</v>
      </c>
      <c r="G95" s="64">
        <v>1</v>
      </c>
      <c r="H95" s="64">
        <v>5</v>
      </c>
      <c r="I95" s="64">
        <v>5</v>
      </c>
      <c r="J95" s="64">
        <v>5</v>
      </c>
      <c r="K95" s="64">
        <v>5</v>
      </c>
      <c r="L95" s="64">
        <v>5</v>
      </c>
      <c r="M95" s="64">
        <v>2</v>
      </c>
      <c r="N95" s="64">
        <v>2</v>
      </c>
      <c r="O95" s="64">
        <v>5</v>
      </c>
    </row>
    <row r="96" spans="1:15" s="103" customFormat="1" x14ac:dyDescent="0.35">
      <c r="A96" s="102">
        <v>2080419</v>
      </c>
      <c r="B96" s="102">
        <v>2</v>
      </c>
      <c r="C96" s="102">
        <v>8</v>
      </c>
      <c r="D96" s="102">
        <v>4</v>
      </c>
      <c r="E96" s="102" t="s">
        <v>1385</v>
      </c>
      <c r="H96" s="104">
        <v>4</v>
      </c>
      <c r="J96" s="104">
        <v>5</v>
      </c>
      <c r="K96" s="104">
        <v>1</v>
      </c>
      <c r="L96" s="104">
        <v>4</v>
      </c>
      <c r="M96" s="104">
        <v>4</v>
      </c>
      <c r="N96" s="104">
        <v>5</v>
      </c>
    </row>
    <row r="97" spans="1:16" x14ac:dyDescent="0.35">
      <c r="A97" s="20">
        <v>2080420</v>
      </c>
      <c r="B97" s="20">
        <v>2</v>
      </c>
      <c r="C97" s="20">
        <v>8</v>
      </c>
      <c r="D97" s="20">
        <v>4</v>
      </c>
      <c r="E97" s="20" t="s">
        <v>1392</v>
      </c>
      <c r="F97" s="64">
        <v>1</v>
      </c>
      <c r="G97" s="64">
        <v>1</v>
      </c>
      <c r="H97" s="64">
        <v>1</v>
      </c>
      <c r="I97" s="64">
        <v>4</v>
      </c>
      <c r="J97" s="64">
        <v>1</v>
      </c>
      <c r="K97" s="64">
        <v>5</v>
      </c>
      <c r="L97" s="64">
        <v>1</v>
      </c>
      <c r="M97" s="64">
        <v>4</v>
      </c>
      <c r="N97" s="64">
        <v>4</v>
      </c>
      <c r="O97" s="64">
        <v>4</v>
      </c>
    </row>
    <row r="98" spans="1:16" x14ac:dyDescent="0.35">
      <c r="A98" s="20">
        <v>2080421</v>
      </c>
      <c r="B98" s="20">
        <v>2</v>
      </c>
      <c r="C98" s="20">
        <v>8</v>
      </c>
      <c r="D98" s="20">
        <v>4</v>
      </c>
      <c r="E98" s="20" t="s">
        <v>1402</v>
      </c>
      <c r="F98" s="20">
        <v>3</v>
      </c>
      <c r="G98" s="64">
        <v>3</v>
      </c>
      <c r="H98" s="64">
        <v>3</v>
      </c>
      <c r="I98" s="64">
        <v>3</v>
      </c>
      <c r="J98" s="64">
        <v>3</v>
      </c>
      <c r="K98" s="64">
        <v>5</v>
      </c>
      <c r="L98" s="64">
        <v>1</v>
      </c>
      <c r="M98" s="64">
        <v>1</v>
      </c>
      <c r="N98" s="64">
        <v>1</v>
      </c>
      <c r="O98" s="64">
        <v>5</v>
      </c>
    </row>
    <row r="99" spans="1:16" x14ac:dyDescent="0.35">
      <c r="A99" s="20">
        <v>2080422</v>
      </c>
      <c r="B99" s="20">
        <v>2</v>
      </c>
      <c r="C99" s="20">
        <v>8</v>
      </c>
      <c r="D99" s="20">
        <v>4</v>
      </c>
      <c r="E99" s="20" t="s">
        <v>1406</v>
      </c>
      <c r="F99" s="20">
        <v>1</v>
      </c>
      <c r="G99" s="64">
        <v>1</v>
      </c>
      <c r="H99" s="64">
        <v>1</v>
      </c>
      <c r="I99" s="64">
        <v>1</v>
      </c>
      <c r="J99" s="64">
        <v>1</v>
      </c>
      <c r="K99" s="64">
        <v>3</v>
      </c>
      <c r="L99" s="64">
        <v>3</v>
      </c>
      <c r="M99" s="64">
        <v>1</v>
      </c>
      <c r="N99" s="64">
        <v>1</v>
      </c>
      <c r="O99" s="64">
        <v>3</v>
      </c>
    </row>
    <row r="100" spans="1:16" x14ac:dyDescent="0.35">
      <c r="A100" s="20">
        <v>2080422</v>
      </c>
      <c r="B100" s="20">
        <v>2</v>
      </c>
      <c r="C100" s="20">
        <v>8</v>
      </c>
      <c r="D100" s="20">
        <v>4</v>
      </c>
      <c r="E100" s="20" t="s">
        <v>1406</v>
      </c>
      <c r="F100" t="s">
        <v>81</v>
      </c>
      <c r="G100" s="64">
        <v>5</v>
      </c>
      <c r="H100" s="64">
        <v>3</v>
      </c>
      <c r="I100" s="64">
        <v>3</v>
      </c>
      <c r="J100" s="64">
        <v>3</v>
      </c>
      <c r="K100" s="64">
        <v>3</v>
      </c>
      <c r="L100" s="64">
        <v>4</v>
      </c>
      <c r="M100" s="64">
        <v>1</v>
      </c>
      <c r="N100" s="64">
        <v>1</v>
      </c>
      <c r="O100" s="64">
        <v>1</v>
      </c>
    </row>
    <row r="101" spans="1:16" x14ac:dyDescent="0.35">
      <c r="A101" s="20">
        <v>2080424</v>
      </c>
      <c r="B101" s="20">
        <v>2</v>
      </c>
      <c r="C101" s="20">
        <v>8</v>
      </c>
      <c r="D101" s="20">
        <v>4</v>
      </c>
      <c r="E101" s="20" t="s">
        <v>1415</v>
      </c>
      <c r="F101" s="20">
        <v>1</v>
      </c>
      <c r="G101" s="64">
        <v>1</v>
      </c>
      <c r="H101" s="64">
        <v>3</v>
      </c>
      <c r="I101" s="64">
        <v>3</v>
      </c>
      <c r="J101" s="64">
        <v>3</v>
      </c>
      <c r="K101" s="64">
        <v>5</v>
      </c>
      <c r="L101" s="64">
        <v>1</v>
      </c>
      <c r="M101" s="64">
        <v>2</v>
      </c>
      <c r="N101" s="64">
        <v>1</v>
      </c>
      <c r="O101" s="64">
        <v>5</v>
      </c>
    </row>
    <row r="102" spans="1:16" x14ac:dyDescent="0.35">
      <c r="A102" s="20">
        <v>2080425</v>
      </c>
      <c r="B102" s="20">
        <v>2</v>
      </c>
      <c r="C102" s="20">
        <v>8</v>
      </c>
      <c r="D102" s="20">
        <v>4</v>
      </c>
      <c r="E102" s="20" t="s">
        <v>1422</v>
      </c>
      <c r="F102" s="20">
        <v>3</v>
      </c>
      <c r="G102" s="64">
        <v>3</v>
      </c>
      <c r="H102" s="64">
        <v>3</v>
      </c>
      <c r="I102" s="64">
        <v>3</v>
      </c>
      <c r="J102" s="64">
        <v>5</v>
      </c>
      <c r="K102" s="64">
        <v>5</v>
      </c>
      <c r="L102" s="64">
        <v>3</v>
      </c>
      <c r="M102" s="64">
        <v>1</v>
      </c>
      <c r="N102" s="64">
        <v>1</v>
      </c>
      <c r="O102" s="64">
        <v>2</v>
      </c>
    </row>
    <row r="103" spans="1:16" x14ac:dyDescent="0.35">
      <c r="A103" s="20">
        <v>2080426</v>
      </c>
      <c r="B103" s="20">
        <v>2</v>
      </c>
      <c r="C103" s="20">
        <v>8</v>
      </c>
      <c r="D103" s="20">
        <v>4</v>
      </c>
      <c r="E103" s="20" t="s">
        <v>1428</v>
      </c>
      <c r="F103" s="20">
        <v>1</v>
      </c>
      <c r="G103" s="64">
        <v>1</v>
      </c>
      <c r="H103" s="64">
        <v>1</v>
      </c>
      <c r="I103" s="64">
        <v>1</v>
      </c>
      <c r="J103" s="64">
        <v>1</v>
      </c>
      <c r="K103" s="64">
        <v>3</v>
      </c>
      <c r="L103" s="64">
        <v>3</v>
      </c>
      <c r="M103" s="64">
        <v>1</v>
      </c>
      <c r="N103" s="64">
        <v>1</v>
      </c>
      <c r="O103" s="64">
        <v>1</v>
      </c>
    </row>
    <row r="104" spans="1:16" x14ac:dyDescent="0.35">
      <c r="A104" s="20">
        <v>2080427</v>
      </c>
      <c r="B104" s="20">
        <v>2</v>
      </c>
      <c r="C104" s="20">
        <v>8</v>
      </c>
      <c r="D104" s="20">
        <v>4</v>
      </c>
      <c r="E104" s="20" t="s">
        <v>1432</v>
      </c>
      <c r="F104" s="20">
        <v>3</v>
      </c>
      <c r="G104" s="64">
        <v>3</v>
      </c>
      <c r="H104" s="64">
        <v>3</v>
      </c>
      <c r="I104" s="64">
        <v>3</v>
      </c>
      <c r="J104" s="64">
        <v>1</v>
      </c>
      <c r="K104" s="64">
        <v>5</v>
      </c>
      <c r="L104" s="64">
        <v>5</v>
      </c>
      <c r="M104" s="64">
        <v>1</v>
      </c>
      <c r="N104" s="64">
        <v>1</v>
      </c>
      <c r="O104" s="64">
        <v>5</v>
      </c>
    </row>
    <row r="105" spans="1:16" x14ac:dyDescent="0.35">
      <c r="A105" s="20">
        <v>2080428</v>
      </c>
      <c r="B105" s="20">
        <v>2</v>
      </c>
      <c r="C105" s="20">
        <v>8</v>
      </c>
      <c r="D105" s="20">
        <v>4</v>
      </c>
      <c r="E105" s="20" t="s">
        <v>1438</v>
      </c>
      <c r="F105" s="20">
        <v>1</v>
      </c>
      <c r="G105" s="64">
        <v>1</v>
      </c>
      <c r="H105" s="64">
        <v>1</v>
      </c>
      <c r="I105" s="64">
        <v>1</v>
      </c>
      <c r="J105" s="64">
        <v>1</v>
      </c>
      <c r="K105" s="64">
        <v>5</v>
      </c>
      <c r="L105" s="64">
        <v>5</v>
      </c>
      <c r="M105" s="64">
        <v>1</v>
      </c>
      <c r="N105" s="64">
        <v>1</v>
      </c>
      <c r="O105" s="64">
        <v>5</v>
      </c>
    </row>
    <row r="106" spans="1:16" x14ac:dyDescent="0.35">
      <c r="A106" s="20">
        <v>2080429</v>
      </c>
      <c r="B106" s="20">
        <v>2</v>
      </c>
      <c r="C106" s="20">
        <v>8</v>
      </c>
      <c r="D106" s="20">
        <v>4</v>
      </c>
      <c r="E106" s="20" t="s">
        <v>1446</v>
      </c>
      <c r="F106" s="20">
        <v>1</v>
      </c>
      <c r="G106" s="64">
        <v>1</v>
      </c>
      <c r="H106" s="64">
        <v>1</v>
      </c>
      <c r="I106" s="64">
        <v>1</v>
      </c>
      <c r="J106" s="64">
        <v>1</v>
      </c>
      <c r="K106" s="64">
        <v>5</v>
      </c>
      <c r="L106" s="64">
        <v>5</v>
      </c>
      <c r="M106" s="64">
        <v>1</v>
      </c>
      <c r="N106" s="64">
        <v>1</v>
      </c>
      <c r="O106" s="64">
        <v>5</v>
      </c>
      <c r="P106" s="64"/>
    </row>
    <row r="107" spans="1:16" x14ac:dyDescent="0.35">
      <c r="A107" s="20">
        <v>2080430</v>
      </c>
      <c r="B107" s="20">
        <v>2</v>
      </c>
      <c r="C107" s="20">
        <v>8</v>
      </c>
      <c r="D107" s="20">
        <v>4</v>
      </c>
      <c r="E107" s="20" t="s">
        <v>1457</v>
      </c>
      <c r="F107" s="20">
        <v>5</v>
      </c>
      <c r="G107" s="64">
        <v>5</v>
      </c>
      <c r="H107" s="64">
        <v>5</v>
      </c>
      <c r="I107" s="64">
        <v>5</v>
      </c>
      <c r="J107" s="64">
        <v>5</v>
      </c>
      <c r="K107" s="64">
        <v>5</v>
      </c>
      <c r="L107" s="64">
        <v>5</v>
      </c>
      <c r="M107" s="64">
        <v>5</v>
      </c>
      <c r="N107" s="64">
        <v>1</v>
      </c>
      <c r="O107" s="64">
        <v>5</v>
      </c>
    </row>
    <row r="108" spans="1:16" x14ac:dyDescent="0.35">
      <c r="A108" s="20">
        <v>2080431</v>
      </c>
      <c r="B108" s="20">
        <v>2</v>
      </c>
      <c r="C108" s="20">
        <v>8</v>
      </c>
      <c r="D108" s="20">
        <v>4</v>
      </c>
      <c r="E108" s="20" t="s">
        <v>1332</v>
      </c>
      <c r="F108" s="20">
        <v>1</v>
      </c>
      <c r="G108" s="64">
        <v>1</v>
      </c>
      <c r="H108" s="64">
        <v>1</v>
      </c>
      <c r="I108" s="64">
        <v>1</v>
      </c>
      <c r="J108" s="64">
        <v>1</v>
      </c>
      <c r="K108" s="64">
        <v>3</v>
      </c>
      <c r="L108" s="64">
        <v>3</v>
      </c>
      <c r="M108" s="64">
        <v>1</v>
      </c>
      <c r="N108" s="64">
        <v>1</v>
      </c>
      <c r="O108" s="64">
        <v>1</v>
      </c>
    </row>
    <row r="109" spans="1:16" x14ac:dyDescent="0.35">
      <c r="A109" s="20">
        <v>2080432</v>
      </c>
      <c r="B109" s="20">
        <v>2</v>
      </c>
      <c r="C109" s="20">
        <v>8</v>
      </c>
      <c r="D109" s="20">
        <v>4</v>
      </c>
      <c r="E109" s="20" t="s">
        <v>1468</v>
      </c>
      <c r="F109" s="20">
        <v>5</v>
      </c>
      <c r="G109" s="64">
        <v>5</v>
      </c>
      <c r="H109" s="64">
        <v>5</v>
      </c>
      <c r="I109" s="64">
        <v>5</v>
      </c>
      <c r="J109" s="64">
        <v>5</v>
      </c>
      <c r="K109" s="64">
        <v>3</v>
      </c>
      <c r="L109" s="64">
        <v>3</v>
      </c>
      <c r="M109" s="64">
        <v>1</v>
      </c>
      <c r="N109" s="64">
        <v>1</v>
      </c>
      <c r="O109" s="64">
        <v>1</v>
      </c>
    </row>
    <row r="110" spans="1:16" x14ac:dyDescent="0.35">
      <c r="A110" s="20">
        <v>2080433</v>
      </c>
      <c r="B110" s="20">
        <v>2</v>
      </c>
      <c r="C110" s="20">
        <v>8</v>
      </c>
      <c r="D110" s="20">
        <v>4</v>
      </c>
      <c r="E110" s="20" t="s">
        <v>1472</v>
      </c>
      <c r="F110" s="20">
        <v>3</v>
      </c>
      <c r="G110" s="64">
        <v>3</v>
      </c>
      <c r="H110" s="64">
        <v>4</v>
      </c>
      <c r="I110" s="64">
        <v>2</v>
      </c>
      <c r="J110" s="64">
        <v>2</v>
      </c>
      <c r="K110" s="64">
        <v>4</v>
      </c>
      <c r="L110" s="64">
        <v>3</v>
      </c>
      <c r="M110">
        <v>2</v>
      </c>
      <c r="N110" s="64">
        <v>2</v>
      </c>
      <c r="O110" s="64">
        <v>2</v>
      </c>
    </row>
    <row r="111" spans="1:16" x14ac:dyDescent="0.35">
      <c r="A111" s="20">
        <v>2080434</v>
      </c>
      <c r="B111" s="20">
        <v>2</v>
      </c>
      <c r="C111" s="20">
        <v>8</v>
      </c>
      <c r="D111" s="20">
        <v>4</v>
      </c>
      <c r="E111" s="20" t="s">
        <v>1479</v>
      </c>
      <c r="F111" s="20">
        <v>3</v>
      </c>
      <c r="G111" s="64">
        <v>3</v>
      </c>
      <c r="H111" s="64">
        <v>3</v>
      </c>
      <c r="I111" s="64">
        <v>3</v>
      </c>
      <c r="J111" s="64">
        <v>5</v>
      </c>
      <c r="K111" s="64">
        <v>3</v>
      </c>
      <c r="L111" s="64">
        <v>3</v>
      </c>
      <c r="M111" s="64">
        <v>1</v>
      </c>
      <c r="N111" s="64">
        <v>1</v>
      </c>
      <c r="O111" s="64">
        <v>1</v>
      </c>
    </row>
    <row r="112" spans="1:16" x14ac:dyDescent="0.35">
      <c r="A112" s="20">
        <v>2090501</v>
      </c>
      <c r="B112" s="20">
        <v>2</v>
      </c>
      <c r="C112" s="20">
        <v>9</v>
      </c>
      <c r="D112" s="20">
        <v>5</v>
      </c>
      <c r="E112" s="20" t="s">
        <v>1484</v>
      </c>
      <c r="F112" s="20">
        <v>3</v>
      </c>
      <c r="G112" s="64">
        <v>3</v>
      </c>
      <c r="H112" s="64">
        <v>5</v>
      </c>
      <c r="I112" s="64">
        <v>3</v>
      </c>
      <c r="J112" s="64">
        <v>5</v>
      </c>
      <c r="K112" s="64">
        <v>5</v>
      </c>
      <c r="L112" s="64">
        <v>1</v>
      </c>
      <c r="M112" s="64">
        <v>1</v>
      </c>
      <c r="N112" s="64">
        <v>1</v>
      </c>
      <c r="O112" s="64">
        <v>5</v>
      </c>
    </row>
    <row r="113" spans="1:15" x14ac:dyDescent="0.35">
      <c r="A113" s="20">
        <v>2090502</v>
      </c>
      <c r="B113" s="20">
        <v>2</v>
      </c>
      <c r="C113" s="20">
        <v>9</v>
      </c>
      <c r="D113" s="20">
        <v>5</v>
      </c>
      <c r="E113" s="20" t="s">
        <v>1492</v>
      </c>
      <c r="F113" s="20">
        <v>3</v>
      </c>
      <c r="G113" s="64">
        <v>1</v>
      </c>
      <c r="H113" s="64">
        <v>3</v>
      </c>
      <c r="I113" s="64">
        <v>1</v>
      </c>
      <c r="J113" s="64">
        <v>1</v>
      </c>
      <c r="K113" s="64">
        <v>3</v>
      </c>
      <c r="L113" s="64">
        <v>1</v>
      </c>
      <c r="M113" s="64">
        <v>1</v>
      </c>
      <c r="N113" s="64">
        <v>1</v>
      </c>
      <c r="O113" s="64">
        <v>5</v>
      </c>
    </row>
    <row r="114" spans="1:15" x14ac:dyDescent="0.35">
      <c r="A114" s="20">
        <v>2090503</v>
      </c>
      <c r="B114" s="20">
        <v>2</v>
      </c>
      <c r="C114" s="20">
        <v>9</v>
      </c>
      <c r="D114" s="20">
        <v>5</v>
      </c>
      <c r="E114" s="20" t="s">
        <v>1498</v>
      </c>
      <c r="F114" s="20">
        <v>3</v>
      </c>
      <c r="G114" s="64">
        <v>3</v>
      </c>
      <c r="H114" s="64">
        <v>3</v>
      </c>
      <c r="I114" s="64">
        <v>3</v>
      </c>
      <c r="J114" s="64">
        <v>5</v>
      </c>
      <c r="K114" s="64">
        <v>3</v>
      </c>
      <c r="L114" s="64">
        <v>1</v>
      </c>
      <c r="M114" s="64">
        <v>5</v>
      </c>
      <c r="N114" s="64">
        <v>5</v>
      </c>
      <c r="O114" s="64">
        <v>5</v>
      </c>
    </row>
    <row r="115" spans="1:15" x14ac:dyDescent="0.35">
      <c r="A115" s="20">
        <v>2090504</v>
      </c>
      <c r="B115" s="20">
        <v>2</v>
      </c>
      <c r="C115" s="20">
        <v>9</v>
      </c>
      <c r="D115" s="20">
        <v>5</v>
      </c>
      <c r="E115" s="20" t="s">
        <v>1508</v>
      </c>
      <c r="F115" s="20">
        <v>5</v>
      </c>
      <c r="G115" s="64">
        <v>5</v>
      </c>
      <c r="H115" s="64">
        <v>5</v>
      </c>
      <c r="I115" s="64">
        <v>5</v>
      </c>
      <c r="J115" s="64">
        <v>5</v>
      </c>
      <c r="K115" s="64">
        <v>5</v>
      </c>
      <c r="L115" s="64">
        <v>5</v>
      </c>
      <c r="M115" s="64">
        <v>1</v>
      </c>
      <c r="N115" s="64">
        <v>1</v>
      </c>
      <c r="O115" s="64">
        <v>5</v>
      </c>
    </row>
    <row r="116" spans="1:15" x14ac:dyDescent="0.35">
      <c r="A116" s="20">
        <v>2090505</v>
      </c>
      <c r="B116" s="20">
        <v>2</v>
      </c>
      <c r="C116" s="20">
        <v>9</v>
      </c>
      <c r="D116" s="20">
        <v>5</v>
      </c>
      <c r="E116" s="20" t="s">
        <v>1517</v>
      </c>
      <c r="F116" s="20">
        <v>1</v>
      </c>
      <c r="G116" s="64">
        <v>1</v>
      </c>
      <c r="H116" s="64">
        <v>1</v>
      </c>
      <c r="I116" s="64">
        <v>1</v>
      </c>
      <c r="J116" s="64">
        <v>1</v>
      </c>
      <c r="K116" s="64">
        <v>5</v>
      </c>
      <c r="L116" s="64">
        <v>5</v>
      </c>
      <c r="M116" s="64">
        <v>1</v>
      </c>
      <c r="N116" s="64">
        <v>1</v>
      </c>
      <c r="O116" s="64">
        <v>5</v>
      </c>
    </row>
    <row r="117" spans="1:15" x14ac:dyDescent="0.35">
      <c r="A117" s="20">
        <v>2090506</v>
      </c>
      <c r="B117" s="20">
        <v>2</v>
      </c>
      <c r="C117" s="20">
        <v>9</v>
      </c>
      <c r="D117" s="20">
        <v>5</v>
      </c>
      <c r="E117" s="20" t="s">
        <v>1523</v>
      </c>
      <c r="F117" s="20">
        <v>1</v>
      </c>
      <c r="G117" s="64">
        <v>1</v>
      </c>
      <c r="H117" s="64">
        <v>1</v>
      </c>
      <c r="I117" s="64">
        <v>1</v>
      </c>
      <c r="J117" s="64">
        <v>1</v>
      </c>
      <c r="K117" s="64">
        <v>5</v>
      </c>
      <c r="L117" s="64">
        <v>5</v>
      </c>
      <c r="M117" s="64">
        <v>1</v>
      </c>
      <c r="N117" s="64">
        <v>1</v>
      </c>
      <c r="O117" s="64">
        <v>5</v>
      </c>
    </row>
    <row r="118" spans="1:15" x14ac:dyDescent="0.35">
      <c r="A118" s="20">
        <v>2090507</v>
      </c>
      <c r="B118" s="20">
        <v>2</v>
      </c>
      <c r="C118" s="20">
        <v>9</v>
      </c>
      <c r="D118" s="20">
        <v>5</v>
      </c>
      <c r="E118" s="20" t="s">
        <v>1534</v>
      </c>
      <c r="F118" s="20">
        <v>3</v>
      </c>
      <c r="G118" s="64">
        <v>3</v>
      </c>
      <c r="H118" s="64">
        <v>5</v>
      </c>
      <c r="I118" s="64">
        <v>4</v>
      </c>
      <c r="J118" s="64">
        <v>5</v>
      </c>
      <c r="K118" s="64">
        <v>5</v>
      </c>
      <c r="L118" s="64">
        <v>2</v>
      </c>
      <c r="M118" s="64">
        <v>1</v>
      </c>
      <c r="N118" s="64">
        <v>2</v>
      </c>
      <c r="O118" s="64">
        <v>3</v>
      </c>
    </row>
    <row r="119" spans="1:15" x14ac:dyDescent="0.35">
      <c r="A119" s="20">
        <v>2090508</v>
      </c>
      <c r="B119" s="20">
        <v>2</v>
      </c>
      <c r="C119" s="20">
        <v>9</v>
      </c>
      <c r="D119" s="20">
        <v>5</v>
      </c>
      <c r="E119" s="20" t="s">
        <v>1542</v>
      </c>
      <c r="F119" s="20">
        <v>3</v>
      </c>
      <c r="G119" s="64">
        <v>3</v>
      </c>
      <c r="H119" s="64">
        <v>5</v>
      </c>
      <c r="I119" s="64">
        <v>5</v>
      </c>
      <c r="J119" s="64">
        <v>3</v>
      </c>
      <c r="K119" s="64">
        <v>5</v>
      </c>
      <c r="L119" s="64">
        <v>1</v>
      </c>
      <c r="M119" s="64">
        <v>1</v>
      </c>
      <c r="N119" s="64">
        <v>1</v>
      </c>
      <c r="O119" s="64">
        <v>5</v>
      </c>
    </row>
    <row r="120" spans="1:15" x14ac:dyDescent="0.35">
      <c r="A120" s="20">
        <v>2090509</v>
      </c>
      <c r="B120" s="20">
        <v>2</v>
      </c>
      <c r="C120" s="20">
        <v>9</v>
      </c>
      <c r="D120" s="20">
        <v>5</v>
      </c>
      <c r="E120" s="20" t="s">
        <v>1548</v>
      </c>
      <c r="F120" s="20">
        <v>3</v>
      </c>
      <c r="G120" s="64">
        <v>5</v>
      </c>
      <c r="H120" s="64">
        <v>5</v>
      </c>
      <c r="I120" s="64">
        <v>3</v>
      </c>
      <c r="J120" s="64">
        <v>5</v>
      </c>
      <c r="K120" s="64">
        <v>5</v>
      </c>
      <c r="L120" s="64">
        <v>5</v>
      </c>
      <c r="M120" s="64">
        <v>4</v>
      </c>
      <c r="N120" s="64">
        <v>4</v>
      </c>
      <c r="O120" s="64">
        <v>1</v>
      </c>
    </row>
    <row r="121" spans="1:15" x14ac:dyDescent="0.35">
      <c r="A121" s="20">
        <v>2090510</v>
      </c>
      <c r="B121" s="20">
        <v>2</v>
      </c>
      <c r="C121" s="20">
        <v>9</v>
      </c>
      <c r="D121" s="20">
        <v>5</v>
      </c>
      <c r="E121" s="20" t="s">
        <v>1561</v>
      </c>
      <c r="F121" s="20">
        <v>3</v>
      </c>
      <c r="G121" s="64">
        <v>3</v>
      </c>
      <c r="H121" s="64">
        <v>1</v>
      </c>
      <c r="I121" s="64">
        <v>2</v>
      </c>
      <c r="J121" s="64">
        <v>3</v>
      </c>
      <c r="K121" s="64">
        <v>3</v>
      </c>
      <c r="L121" s="64">
        <v>4</v>
      </c>
      <c r="M121" s="64">
        <v>1</v>
      </c>
      <c r="N121" s="64">
        <v>2</v>
      </c>
      <c r="O121" s="64">
        <v>3</v>
      </c>
    </row>
    <row r="122" spans="1:15" x14ac:dyDescent="0.35">
      <c r="A122" s="20">
        <v>2090511</v>
      </c>
      <c r="B122" s="20">
        <v>2</v>
      </c>
      <c r="C122" s="20">
        <v>9</v>
      </c>
      <c r="D122" s="20">
        <v>5</v>
      </c>
      <c r="E122" s="20" t="s">
        <v>1562</v>
      </c>
      <c r="F122" s="20">
        <v>3</v>
      </c>
      <c r="G122" s="64">
        <v>3</v>
      </c>
      <c r="H122" s="64">
        <v>2</v>
      </c>
      <c r="I122" s="64">
        <v>2</v>
      </c>
      <c r="J122" s="64">
        <v>3</v>
      </c>
      <c r="K122" s="64">
        <v>5</v>
      </c>
      <c r="L122" s="64">
        <v>4</v>
      </c>
      <c r="M122" s="64">
        <v>2</v>
      </c>
      <c r="N122" s="64">
        <v>1</v>
      </c>
      <c r="O122" s="64">
        <v>1</v>
      </c>
    </row>
    <row r="123" spans="1:15" x14ac:dyDescent="0.35">
      <c r="A123" s="20">
        <v>2090512</v>
      </c>
      <c r="B123" s="20">
        <v>2</v>
      </c>
      <c r="C123" s="20">
        <v>9</v>
      </c>
      <c r="D123" s="20">
        <v>5</v>
      </c>
      <c r="E123" s="20" t="s">
        <v>1566</v>
      </c>
      <c r="F123" s="20">
        <v>2</v>
      </c>
      <c r="G123" s="64">
        <v>2</v>
      </c>
      <c r="H123" s="64">
        <v>3</v>
      </c>
      <c r="I123" s="64">
        <v>3</v>
      </c>
      <c r="J123" s="64">
        <v>2</v>
      </c>
      <c r="K123" s="64">
        <v>4</v>
      </c>
      <c r="L123" s="64">
        <v>4</v>
      </c>
      <c r="M123" s="64">
        <v>1</v>
      </c>
      <c r="N123" s="64">
        <v>2</v>
      </c>
      <c r="O123" s="64">
        <v>2</v>
      </c>
    </row>
    <row r="124" spans="1:15" x14ac:dyDescent="0.35">
      <c r="A124" s="20">
        <v>2090513</v>
      </c>
      <c r="B124" s="20">
        <v>2</v>
      </c>
      <c r="C124" s="20">
        <v>9</v>
      </c>
      <c r="D124" s="20">
        <v>5</v>
      </c>
      <c r="E124" s="20" t="s">
        <v>1572</v>
      </c>
      <c r="F124" s="20">
        <v>3</v>
      </c>
      <c r="G124" s="64">
        <v>5</v>
      </c>
      <c r="H124" s="64">
        <v>4</v>
      </c>
      <c r="I124" s="64">
        <v>5</v>
      </c>
      <c r="J124" s="64">
        <v>4</v>
      </c>
      <c r="K124" s="64">
        <v>5</v>
      </c>
      <c r="L124" s="64">
        <v>2</v>
      </c>
      <c r="M124" s="64">
        <v>1</v>
      </c>
      <c r="N124" s="64">
        <v>1</v>
      </c>
      <c r="O124" s="64">
        <v>3</v>
      </c>
    </row>
    <row r="125" spans="1:15" x14ac:dyDescent="0.35">
      <c r="A125" s="20">
        <v>2090514</v>
      </c>
      <c r="B125" s="20">
        <v>2</v>
      </c>
      <c r="C125" s="20">
        <v>9</v>
      </c>
      <c r="D125" s="20">
        <v>5</v>
      </c>
      <c r="E125" s="20" t="s">
        <v>1581</v>
      </c>
      <c r="F125" s="20">
        <v>3</v>
      </c>
      <c r="G125" s="20">
        <v>5</v>
      </c>
      <c r="H125" s="20">
        <v>5</v>
      </c>
      <c r="I125" s="20">
        <v>3</v>
      </c>
      <c r="J125" s="20">
        <v>4</v>
      </c>
      <c r="K125" s="20">
        <v>5</v>
      </c>
      <c r="L125" s="64">
        <v>2</v>
      </c>
      <c r="M125" s="64">
        <v>2</v>
      </c>
      <c r="N125" s="64">
        <v>2</v>
      </c>
      <c r="O125" s="64">
        <v>2</v>
      </c>
    </row>
    <row r="126" spans="1:15" x14ac:dyDescent="0.35">
      <c r="A126" s="20">
        <v>2090515</v>
      </c>
      <c r="B126" s="20">
        <v>2</v>
      </c>
      <c r="C126" s="20">
        <v>9</v>
      </c>
      <c r="D126" s="20">
        <v>5</v>
      </c>
      <c r="E126" s="20" t="s">
        <v>1579</v>
      </c>
      <c r="F126" s="20">
        <v>1</v>
      </c>
      <c r="G126" s="64">
        <v>1</v>
      </c>
      <c r="H126" s="64">
        <v>2</v>
      </c>
      <c r="I126" s="64">
        <v>3</v>
      </c>
      <c r="J126" s="64">
        <v>3</v>
      </c>
      <c r="K126" s="64">
        <v>4</v>
      </c>
      <c r="L126" s="64">
        <v>3</v>
      </c>
      <c r="M126" s="64">
        <v>1</v>
      </c>
      <c r="N126" s="64">
        <v>1</v>
      </c>
      <c r="O126" s="64">
        <v>1</v>
      </c>
    </row>
    <row r="127" spans="1:15" x14ac:dyDescent="0.35">
      <c r="A127" s="20">
        <v>2090516</v>
      </c>
      <c r="B127" s="20">
        <v>2</v>
      </c>
      <c r="C127" s="20">
        <v>9</v>
      </c>
      <c r="D127" s="20">
        <v>5</v>
      </c>
      <c r="E127" s="20" t="s">
        <v>1591</v>
      </c>
      <c r="F127" s="20">
        <v>3</v>
      </c>
      <c r="G127" s="64">
        <v>3</v>
      </c>
      <c r="H127" s="64">
        <v>3</v>
      </c>
      <c r="I127" s="64">
        <v>3</v>
      </c>
      <c r="J127" s="64">
        <v>3</v>
      </c>
      <c r="K127" s="64">
        <v>5</v>
      </c>
      <c r="L127" s="64">
        <v>1</v>
      </c>
      <c r="M127" s="64">
        <v>1</v>
      </c>
      <c r="N127" s="64">
        <v>1</v>
      </c>
      <c r="O127" s="64">
        <v>5</v>
      </c>
    </row>
    <row r="128" spans="1:15" x14ac:dyDescent="0.35">
      <c r="A128" s="20">
        <v>2090517</v>
      </c>
      <c r="B128" s="20">
        <v>2</v>
      </c>
      <c r="C128" s="20">
        <v>9</v>
      </c>
      <c r="D128" s="20">
        <v>5</v>
      </c>
      <c r="E128" s="20" t="s">
        <v>1599</v>
      </c>
      <c r="F128" s="20">
        <v>1</v>
      </c>
      <c r="G128" s="64">
        <v>1</v>
      </c>
      <c r="H128" s="64">
        <v>1</v>
      </c>
      <c r="I128" s="64">
        <v>1</v>
      </c>
      <c r="J128" s="64">
        <v>1</v>
      </c>
      <c r="K128" s="64">
        <v>5</v>
      </c>
      <c r="L128" s="64">
        <v>5</v>
      </c>
      <c r="M128" s="64">
        <v>1</v>
      </c>
      <c r="N128" s="64">
        <v>1</v>
      </c>
      <c r="O128" s="64">
        <v>5</v>
      </c>
    </row>
    <row r="129" spans="1:15" x14ac:dyDescent="0.35">
      <c r="A129" s="20">
        <v>2090518</v>
      </c>
      <c r="B129" s="20">
        <v>2</v>
      </c>
      <c r="C129" s="20">
        <v>9</v>
      </c>
      <c r="D129" s="20">
        <v>5</v>
      </c>
      <c r="E129" s="20" t="s">
        <v>1603</v>
      </c>
      <c r="F129" s="20">
        <v>1</v>
      </c>
      <c r="G129" s="64">
        <v>1</v>
      </c>
      <c r="H129" s="64">
        <v>1</v>
      </c>
      <c r="I129" s="64">
        <v>1</v>
      </c>
      <c r="J129" s="64">
        <v>1</v>
      </c>
      <c r="K129" s="64">
        <v>5</v>
      </c>
      <c r="L129" s="64">
        <v>5</v>
      </c>
      <c r="M129" s="64">
        <v>1</v>
      </c>
      <c r="N129" s="64">
        <v>1</v>
      </c>
      <c r="O129" s="64">
        <v>5</v>
      </c>
    </row>
    <row r="130" spans="1:15" x14ac:dyDescent="0.35">
      <c r="A130" s="20">
        <v>2090519</v>
      </c>
      <c r="B130" s="20">
        <v>2</v>
      </c>
      <c r="C130" s="20">
        <v>9</v>
      </c>
      <c r="D130" s="20">
        <v>5</v>
      </c>
      <c r="E130" s="20" t="s">
        <v>1607</v>
      </c>
      <c r="F130" s="20">
        <v>1</v>
      </c>
      <c r="G130" s="64">
        <v>3</v>
      </c>
      <c r="H130" s="64">
        <v>5</v>
      </c>
      <c r="I130" s="64">
        <v>1</v>
      </c>
      <c r="J130" s="64">
        <v>3</v>
      </c>
      <c r="K130" s="64">
        <v>5</v>
      </c>
      <c r="L130" s="64">
        <v>1</v>
      </c>
      <c r="M130" s="64">
        <v>1</v>
      </c>
      <c r="N130" s="64">
        <v>1</v>
      </c>
      <c r="O130" s="64">
        <v>5</v>
      </c>
    </row>
    <row r="131" spans="1:15" x14ac:dyDescent="0.35">
      <c r="A131" s="20">
        <v>2090520</v>
      </c>
      <c r="B131" s="20">
        <v>2</v>
      </c>
      <c r="C131" s="20">
        <v>9</v>
      </c>
      <c r="D131" s="20">
        <v>5</v>
      </c>
      <c r="E131" s="20" t="s">
        <v>1613</v>
      </c>
      <c r="F131" s="20">
        <v>5</v>
      </c>
      <c r="G131" s="64">
        <v>5</v>
      </c>
      <c r="H131" s="64">
        <v>5</v>
      </c>
      <c r="I131" s="64">
        <v>5</v>
      </c>
      <c r="J131" s="64">
        <v>5</v>
      </c>
      <c r="K131" s="64">
        <v>4</v>
      </c>
      <c r="L131" s="64">
        <v>4</v>
      </c>
      <c r="M131" s="64">
        <v>1</v>
      </c>
      <c r="N131" s="64">
        <v>3</v>
      </c>
      <c r="O131" s="64">
        <v>3</v>
      </c>
    </row>
    <row r="132" spans="1:15" x14ac:dyDescent="0.35">
      <c r="A132" s="20">
        <v>2090521</v>
      </c>
      <c r="B132" s="20">
        <v>2</v>
      </c>
      <c r="C132" s="20">
        <v>9</v>
      </c>
      <c r="D132" s="20">
        <v>5</v>
      </c>
      <c r="E132" s="20" t="s">
        <v>1618</v>
      </c>
      <c r="F132" s="64">
        <v>1</v>
      </c>
      <c r="G132" s="64">
        <v>1</v>
      </c>
      <c r="H132" s="64">
        <v>5</v>
      </c>
      <c r="I132" s="64">
        <v>1</v>
      </c>
      <c r="J132" s="64">
        <v>1</v>
      </c>
      <c r="K132" s="64">
        <v>5</v>
      </c>
      <c r="L132" s="64">
        <v>1</v>
      </c>
      <c r="M132" s="64">
        <v>1</v>
      </c>
      <c r="N132" s="64">
        <v>1</v>
      </c>
      <c r="O132" s="64">
        <v>5</v>
      </c>
    </row>
    <row r="133" spans="1:15" x14ac:dyDescent="0.35">
      <c r="A133" s="20">
        <v>2090522</v>
      </c>
      <c r="B133" s="20">
        <v>2</v>
      </c>
      <c r="C133" s="20">
        <v>9</v>
      </c>
      <c r="D133" s="20">
        <v>5</v>
      </c>
      <c r="E133" s="20" t="s">
        <v>1128</v>
      </c>
      <c r="F133" s="64">
        <v>3</v>
      </c>
      <c r="G133" s="64">
        <v>3</v>
      </c>
      <c r="H133" s="64">
        <v>1</v>
      </c>
      <c r="I133" s="64">
        <v>1</v>
      </c>
      <c r="J133" s="64">
        <v>4</v>
      </c>
      <c r="K133" s="64">
        <v>5</v>
      </c>
      <c r="L133" s="64">
        <v>1</v>
      </c>
      <c r="M133" s="64">
        <v>4</v>
      </c>
      <c r="N133" s="64">
        <v>1</v>
      </c>
      <c r="O133" s="64">
        <v>5</v>
      </c>
    </row>
    <row r="134" spans="1:15" x14ac:dyDescent="0.35">
      <c r="A134" s="20">
        <v>2090523</v>
      </c>
      <c r="B134" s="20">
        <v>2</v>
      </c>
      <c r="C134" s="20">
        <v>9</v>
      </c>
      <c r="D134" s="20">
        <v>5</v>
      </c>
      <c r="E134" s="20" t="s">
        <v>1633</v>
      </c>
      <c r="F134" s="64">
        <v>3</v>
      </c>
      <c r="G134" s="64">
        <v>4</v>
      </c>
      <c r="H134" s="64">
        <v>4</v>
      </c>
      <c r="I134" s="64">
        <v>4</v>
      </c>
      <c r="J134" s="64">
        <v>4</v>
      </c>
      <c r="K134" s="64">
        <v>5</v>
      </c>
      <c r="L134" s="64">
        <v>2</v>
      </c>
      <c r="M134" s="64">
        <v>3</v>
      </c>
      <c r="N134" s="64">
        <v>2</v>
      </c>
      <c r="O134" s="64">
        <v>4</v>
      </c>
    </row>
    <row r="135" spans="1:15" x14ac:dyDescent="0.35">
      <c r="A135" s="20">
        <v>2090524</v>
      </c>
      <c r="B135" s="20">
        <v>2</v>
      </c>
      <c r="C135" s="20">
        <v>9</v>
      </c>
      <c r="D135" s="20">
        <v>5</v>
      </c>
      <c r="E135" s="20" t="s">
        <v>1639</v>
      </c>
      <c r="F135" s="64">
        <v>3</v>
      </c>
      <c r="G135" s="64">
        <v>5</v>
      </c>
      <c r="H135" s="64">
        <v>4</v>
      </c>
      <c r="I135" s="64">
        <v>3</v>
      </c>
      <c r="J135" s="64">
        <v>3</v>
      </c>
      <c r="K135" s="64">
        <v>5</v>
      </c>
      <c r="L135" s="64">
        <v>2</v>
      </c>
      <c r="M135" s="64">
        <v>1</v>
      </c>
      <c r="N135" s="64">
        <v>1</v>
      </c>
      <c r="O135" s="64">
        <v>3</v>
      </c>
    </row>
    <row r="136" spans="1:15" x14ac:dyDescent="0.35">
      <c r="A136" s="20">
        <v>2100601</v>
      </c>
      <c r="B136" s="20">
        <v>2</v>
      </c>
      <c r="C136" s="20">
        <v>10</v>
      </c>
      <c r="D136" s="20">
        <v>6</v>
      </c>
      <c r="E136" s="20" t="s">
        <v>1646</v>
      </c>
      <c r="F136" s="64">
        <v>3</v>
      </c>
      <c r="G136" s="64">
        <v>3</v>
      </c>
      <c r="H136" s="64">
        <v>3</v>
      </c>
      <c r="I136" s="64">
        <v>3</v>
      </c>
      <c r="J136" s="64">
        <v>3</v>
      </c>
      <c r="K136" s="64">
        <v>5</v>
      </c>
      <c r="L136" s="64">
        <v>5</v>
      </c>
      <c r="M136" s="64">
        <v>1</v>
      </c>
      <c r="N136" s="64">
        <v>3</v>
      </c>
      <c r="O136" s="64">
        <v>2</v>
      </c>
    </row>
    <row r="137" spans="1:15" x14ac:dyDescent="0.35">
      <c r="A137" s="20">
        <v>2100602</v>
      </c>
      <c r="B137" s="20">
        <v>2</v>
      </c>
      <c r="C137" s="20">
        <v>10</v>
      </c>
      <c r="D137" s="20">
        <v>6</v>
      </c>
      <c r="E137" s="20" t="s">
        <v>1653</v>
      </c>
      <c r="F137" s="64">
        <v>3</v>
      </c>
      <c r="G137" s="64">
        <v>3</v>
      </c>
      <c r="H137" s="64">
        <v>3</v>
      </c>
      <c r="I137" s="64">
        <v>3</v>
      </c>
      <c r="J137" s="64">
        <v>3</v>
      </c>
      <c r="K137" s="64">
        <v>4</v>
      </c>
      <c r="L137" s="64">
        <v>3</v>
      </c>
      <c r="M137" s="64">
        <v>2</v>
      </c>
      <c r="N137" s="64">
        <v>2</v>
      </c>
      <c r="O137" s="64">
        <v>2</v>
      </c>
    </row>
    <row r="138" spans="1:15" x14ac:dyDescent="0.35">
      <c r="A138" s="20">
        <v>2100603</v>
      </c>
      <c r="B138" s="20">
        <v>2</v>
      </c>
      <c r="C138" s="20">
        <v>10</v>
      </c>
      <c r="D138" s="20">
        <v>6</v>
      </c>
      <c r="E138" s="20" t="s">
        <v>1660</v>
      </c>
      <c r="F138" s="64">
        <v>3</v>
      </c>
      <c r="G138" s="64">
        <v>3</v>
      </c>
      <c r="H138" s="64">
        <v>2</v>
      </c>
      <c r="I138" s="64">
        <v>3</v>
      </c>
      <c r="J138" s="64">
        <v>3</v>
      </c>
      <c r="K138" s="64">
        <v>4</v>
      </c>
      <c r="L138" s="64">
        <v>4</v>
      </c>
      <c r="M138" s="64">
        <v>2</v>
      </c>
      <c r="N138" s="64">
        <v>1</v>
      </c>
      <c r="O138" s="64">
        <v>1</v>
      </c>
    </row>
    <row r="139" spans="1:15" x14ac:dyDescent="0.35">
      <c r="A139" s="20">
        <v>2100604</v>
      </c>
      <c r="B139" s="20">
        <v>2</v>
      </c>
      <c r="C139" s="20">
        <v>10</v>
      </c>
      <c r="D139" s="20">
        <v>6</v>
      </c>
      <c r="E139" s="20" t="s">
        <v>1664</v>
      </c>
      <c r="F139" s="64">
        <v>1</v>
      </c>
      <c r="G139" s="64">
        <v>1</v>
      </c>
      <c r="H139" s="64">
        <v>1</v>
      </c>
      <c r="I139" s="64">
        <v>3</v>
      </c>
      <c r="J139" s="64">
        <v>2</v>
      </c>
      <c r="K139" s="64">
        <v>4</v>
      </c>
      <c r="L139" s="64">
        <v>4</v>
      </c>
      <c r="M139" s="64">
        <v>2</v>
      </c>
      <c r="N139" s="64">
        <v>2</v>
      </c>
      <c r="O139" s="64">
        <v>1</v>
      </c>
    </row>
    <row r="140" spans="1:15" x14ac:dyDescent="0.35">
      <c r="A140" s="20">
        <v>2100605</v>
      </c>
      <c r="B140" s="20">
        <v>2</v>
      </c>
      <c r="C140" s="20">
        <v>10</v>
      </c>
      <c r="D140" s="20">
        <v>6</v>
      </c>
      <c r="E140" s="20" t="s">
        <v>1670</v>
      </c>
      <c r="F140" s="64">
        <v>3</v>
      </c>
      <c r="G140" s="64">
        <v>1</v>
      </c>
      <c r="H140" s="64">
        <v>1</v>
      </c>
      <c r="I140" s="64">
        <v>1</v>
      </c>
      <c r="J140" s="64">
        <v>4</v>
      </c>
      <c r="K140" s="64">
        <v>3</v>
      </c>
      <c r="L140" s="64">
        <v>1</v>
      </c>
      <c r="M140" s="64">
        <v>1</v>
      </c>
      <c r="N140" s="64">
        <v>1</v>
      </c>
      <c r="O140" s="64">
        <v>2</v>
      </c>
    </row>
    <row r="141" spans="1:15" x14ac:dyDescent="0.35">
      <c r="A141" s="20">
        <v>2100606</v>
      </c>
      <c r="B141" s="20">
        <v>2</v>
      </c>
      <c r="C141" s="20">
        <v>10</v>
      </c>
      <c r="D141" s="20">
        <v>6</v>
      </c>
      <c r="E141" s="20" t="s">
        <v>1676</v>
      </c>
      <c r="F141" s="64">
        <v>1</v>
      </c>
      <c r="G141" s="64">
        <v>1</v>
      </c>
      <c r="H141" s="64">
        <v>1</v>
      </c>
      <c r="I141" s="64">
        <v>1</v>
      </c>
      <c r="J141" s="64">
        <v>1</v>
      </c>
      <c r="K141" s="64">
        <v>5</v>
      </c>
      <c r="L141" s="64">
        <v>5</v>
      </c>
      <c r="M141" s="64">
        <v>1</v>
      </c>
      <c r="N141" s="64">
        <v>1</v>
      </c>
      <c r="O141" s="64">
        <v>5</v>
      </c>
    </row>
    <row r="142" spans="1:15" x14ac:dyDescent="0.35">
      <c r="A142" s="20">
        <v>2100607</v>
      </c>
      <c r="B142" s="20">
        <v>2</v>
      </c>
      <c r="C142" s="20">
        <v>10</v>
      </c>
      <c r="D142" s="20">
        <v>6</v>
      </c>
      <c r="E142" s="20" t="s">
        <v>1685</v>
      </c>
      <c r="F142" s="64">
        <v>1</v>
      </c>
      <c r="G142" s="64">
        <v>1</v>
      </c>
      <c r="H142" s="64">
        <v>3</v>
      </c>
      <c r="I142" s="64">
        <v>3</v>
      </c>
      <c r="J142" s="64">
        <v>2</v>
      </c>
      <c r="K142" s="64">
        <v>5</v>
      </c>
      <c r="L142" s="64">
        <v>2</v>
      </c>
      <c r="M142" s="64">
        <v>2</v>
      </c>
      <c r="N142" s="64">
        <v>4</v>
      </c>
      <c r="O142" s="64">
        <v>4</v>
      </c>
    </row>
    <row r="143" spans="1:15" x14ac:dyDescent="0.35">
      <c r="A143" s="20">
        <v>2100608</v>
      </c>
      <c r="B143" s="20">
        <v>2</v>
      </c>
      <c r="C143" s="20">
        <v>10</v>
      </c>
      <c r="D143" s="20">
        <v>6</v>
      </c>
      <c r="E143" s="20" t="s">
        <v>1691</v>
      </c>
      <c r="F143" s="64">
        <v>3</v>
      </c>
      <c r="G143" s="64">
        <v>3</v>
      </c>
      <c r="H143" s="64">
        <v>5</v>
      </c>
      <c r="I143" s="64">
        <v>5</v>
      </c>
      <c r="J143" s="64">
        <v>5</v>
      </c>
      <c r="K143" s="64">
        <v>5</v>
      </c>
      <c r="L143" s="64">
        <v>1</v>
      </c>
      <c r="M143" s="64">
        <v>1</v>
      </c>
      <c r="N143" s="64">
        <v>1</v>
      </c>
      <c r="O143" s="64">
        <v>5</v>
      </c>
    </row>
    <row r="144" spans="1:15" x14ac:dyDescent="0.35">
      <c r="A144" s="20">
        <v>2100609</v>
      </c>
      <c r="B144" s="20">
        <v>2</v>
      </c>
      <c r="C144" s="20">
        <v>10</v>
      </c>
      <c r="D144" s="20">
        <v>6</v>
      </c>
      <c r="E144" s="20" t="s">
        <v>1699</v>
      </c>
      <c r="F144" s="64">
        <v>5</v>
      </c>
      <c r="G144" s="64">
        <v>5</v>
      </c>
      <c r="H144" s="64">
        <v>5</v>
      </c>
      <c r="I144" s="64">
        <v>5</v>
      </c>
      <c r="J144" s="64">
        <v>3</v>
      </c>
      <c r="K144" s="64">
        <v>3</v>
      </c>
      <c r="L144" s="64">
        <v>3</v>
      </c>
      <c r="M144" s="64">
        <v>2</v>
      </c>
      <c r="N144" s="64">
        <v>2</v>
      </c>
      <c r="O144" s="64">
        <v>2</v>
      </c>
    </row>
    <row r="145" spans="1:15" x14ac:dyDescent="0.35">
      <c r="A145" s="20">
        <v>2100610</v>
      </c>
      <c r="B145" s="20">
        <v>2</v>
      </c>
      <c r="C145" s="20">
        <v>10</v>
      </c>
      <c r="D145" s="20">
        <v>6</v>
      </c>
      <c r="E145" s="20" t="s">
        <v>1704</v>
      </c>
      <c r="F145" s="64">
        <v>3</v>
      </c>
      <c r="G145" s="64">
        <v>2</v>
      </c>
      <c r="H145" s="64">
        <v>3</v>
      </c>
      <c r="I145" s="64">
        <v>3</v>
      </c>
      <c r="J145" s="64">
        <v>4</v>
      </c>
      <c r="K145" s="64">
        <v>5</v>
      </c>
      <c r="L145" s="64">
        <v>3</v>
      </c>
      <c r="M145" s="64">
        <v>1</v>
      </c>
      <c r="N145" s="64">
        <v>1</v>
      </c>
      <c r="O145" s="64">
        <v>5</v>
      </c>
    </row>
    <row r="146" spans="1:15" x14ac:dyDescent="0.35">
      <c r="A146" s="20">
        <v>2100611</v>
      </c>
      <c r="B146" s="20">
        <v>2</v>
      </c>
      <c r="C146" s="20">
        <v>10</v>
      </c>
      <c r="D146" s="20">
        <v>6</v>
      </c>
      <c r="E146" s="20" t="s">
        <v>1712</v>
      </c>
      <c r="F146" s="64">
        <v>3</v>
      </c>
      <c r="G146" s="64">
        <v>3</v>
      </c>
      <c r="H146" s="64">
        <v>3</v>
      </c>
      <c r="I146" s="64">
        <v>3</v>
      </c>
      <c r="J146" s="64">
        <v>5</v>
      </c>
      <c r="K146" s="64">
        <v>5</v>
      </c>
      <c r="L146" s="64">
        <v>1</v>
      </c>
      <c r="M146" s="64">
        <v>1</v>
      </c>
      <c r="N146" s="64">
        <v>1</v>
      </c>
      <c r="O146" s="64">
        <v>1</v>
      </c>
    </row>
    <row r="147" spans="1:15" x14ac:dyDescent="0.35">
      <c r="A147" s="20">
        <v>2100612</v>
      </c>
      <c r="B147" s="20">
        <v>2</v>
      </c>
      <c r="C147" s="20">
        <v>10</v>
      </c>
      <c r="D147" s="20">
        <v>6</v>
      </c>
      <c r="E147" s="20" t="s">
        <v>1720</v>
      </c>
      <c r="F147" s="64">
        <v>5</v>
      </c>
      <c r="G147" s="64">
        <v>3</v>
      </c>
      <c r="H147" s="64">
        <v>5</v>
      </c>
      <c r="I147" s="64">
        <v>3</v>
      </c>
      <c r="J147" s="64">
        <v>5</v>
      </c>
      <c r="K147" s="64">
        <v>5</v>
      </c>
      <c r="L147" s="64">
        <v>5</v>
      </c>
      <c r="M147" s="64">
        <v>1</v>
      </c>
      <c r="N147" s="64">
        <v>1</v>
      </c>
      <c r="O147" s="64">
        <v>1</v>
      </c>
    </row>
    <row r="148" spans="1:15" x14ac:dyDescent="0.35">
      <c r="A148" s="20">
        <v>2100613</v>
      </c>
      <c r="B148" s="20">
        <v>2</v>
      </c>
      <c r="C148" s="20">
        <v>10</v>
      </c>
      <c r="D148" s="20">
        <v>6</v>
      </c>
      <c r="E148" s="20" t="s">
        <v>1729</v>
      </c>
      <c r="F148" s="64">
        <v>3</v>
      </c>
      <c r="G148" s="64">
        <v>3</v>
      </c>
      <c r="H148" s="64">
        <v>2</v>
      </c>
      <c r="I148" s="64">
        <v>3</v>
      </c>
      <c r="J148" s="64">
        <v>3</v>
      </c>
      <c r="K148" s="64">
        <v>4</v>
      </c>
      <c r="L148" s="64">
        <v>4</v>
      </c>
      <c r="M148" s="64">
        <v>2</v>
      </c>
      <c r="N148" s="64">
        <v>2</v>
      </c>
      <c r="O148" s="64">
        <v>2</v>
      </c>
    </row>
    <row r="149" spans="1:15" x14ac:dyDescent="0.35">
      <c r="A149" s="20">
        <v>2100614</v>
      </c>
      <c r="B149" s="20">
        <v>2</v>
      </c>
      <c r="C149" s="20">
        <v>10</v>
      </c>
      <c r="D149" s="20">
        <v>6</v>
      </c>
      <c r="E149" s="20" t="s">
        <v>1736</v>
      </c>
      <c r="F149" s="64">
        <v>5</v>
      </c>
      <c r="G149" s="64">
        <v>5</v>
      </c>
      <c r="H149" s="64">
        <v>5</v>
      </c>
      <c r="I149" s="64">
        <v>5</v>
      </c>
      <c r="J149" s="64">
        <v>3</v>
      </c>
      <c r="K149" s="64">
        <v>5</v>
      </c>
      <c r="L149" s="64">
        <v>5</v>
      </c>
      <c r="M149" s="64">
        <v>5</v>
      </c>
      <c r="N149" s="64">
        <v>1</v>
      </c>
      <c r="O149" s="64">
        <v>5</v>
      </c>
    </row>
    <row r="150" spans="1:15" x14ac:dyDescent="0.35">
      <c r="A150" s="20">
        <v>2100615</v>
      </c>
      <c r="B150" s="20">
        <v>2</v>
      </c>
      <c r="C150" s="20">
        <v>10</v>
      </c>
      <c r="D150" s="20">
        <v>6</v>
      </c>
      <c r="E150" s="20" t="s">
        <v>1410</v>
      </c>
      <c r="F150" s="64">
        <v>3</v>
      </c>
      <c r="G150" s="64">
        <v>3</v>
      </c>
      <c r="H150" s="64">
        <v>5</v>
      </c>
      <c r="I150" s="64">
        <v>5</v>
      </c>
      <c r="J150" s="64">
        <v>5</v>
      </c>
      <c r="K150" s="64">
        <v>5</v>
      </c>
      <c r="L150" s="64">
        <v>1</v>
      </c>
      <c r="M150" s="64">
        <v>5</v>
      </c>
      <c r="N150" s="64">
        <v>5</v>
      </c>
      <c r="O150" s="64">
        <v>5</v>
      </c>
    </row>
    <row r="151" spans="1:15" x14ac:dyDescent="0.35">
      <c r="A151" s="20">
        <v>2100616</v>
      </c>
      <c r="B151" s="20">
        <v>2</v>
      </c>
      <c r="C151" s="20">
        <v>10</v>
      </c>
      <c r="D151" s="20">
        <v>6</v>
      </c>
      <c r="E151" s="20" t="s">
        <v>1742</v>
      </c>
      <c r="F151" s="64">
        <v>1</v>
      </c>
      <c r="G151" s="64">
        <v>1</v>
      </c>
      <c r="H151" s="64">
        <v>1</v>
      </c>
      <c r="I151" s="64">
        <v>1</v>
      </c>
      <c r="J151" s="64">
        <v>1</v>
      </c>
      <c r="K151" s="64">
        <v>5</v>
      </c>
      <c r="L151" s="64">
        <v>5</v>
      </c>
      <c r="M151" s="64">
        <v>1</v>
      </c>
      <c r="N151" s="64">
        <v>1</v>
      </c>
      <c r="O151" s="64">
        <v>5</v>
      </c>
    </row>
    <row r="152" spans="1:15" x14ac:dyDescent="0.35">
      <c r="A152" s="20">
        <v>2100617</v>
      </c>
      <c r="B152" s="20">
        <v>2</v>
      </c>
      <c r="C152" s="20">
        <v>10</v>
      </c>
      <c r="D152" s="20">
        <v>6</v>
      </c>
      <c r="E152" s="20" t="s">
        <v>1747</v>
      </c>
      <c r="F152" s="64">
        <v>1</v>
      </c>
      <c r="G152" s="64">
        <v>1</v>
      </c>
      <c r="H152" s="64">
        <v>1</v>
      </c>
      <c r="I152" s="64">
        <v>1</v>
      </c>
      <c r="J152" s="64">
        <v>1</v>
      </c>
      <c r="K152" s="64">
        <v>5</v>
      </c>
      <c r="L152" s="64">
        <v>5</v>
      </c>
      <c r="M152" s="64">
        <v>1</v>
      </c>
      <c r="N152" s="64">
        <v>1</v>
      </c>
      <c r="O152" s="64">
        <v>5</v>
      </c>
    </row>
    <row r="153" spans="1:15" x14ac:dyDescent="0.35">
      <c r="A153" s="20">
        <v>2100618</v>
      </c>
      <c r="B153" s="20">
        <v>2</v>
      </c>
      <c r="C153" s="20">
        <v>10</v>
      </c>
      <c r="D153" s="20">
        <v>6</v>
      </c>
      <c r="E153" s="20" t="s">
        <v>1759</v>
      </c>
      <c r="F153" s="64">
        <v>3</v>
      </c>
      <c r="G153" s="64">
        <v>3</v>
      </c>
      <c r="H153" s="64">
        <v>3</v>
      </c>
      <c r="I153" s="64">
        <v>3</v>
      </c>
      <c r="J153" s="64">
        <v>4</v>
      </c>
      <c r="K153" s="64">
        <v>5</v>
      </c>
      <c r="L153" s="64">
        <v>5</v>
      </c>
      <c r="M153" s="64">
        <v>5</v>
      </c>
      <c r="N153" s="64">
        <v>1</v>
      </c>
      <c r="O153" s="64">
        <v>5</v>
      </c>
    </row>
    <row r="154" spans="1:15" x14ac:dyDescent="0.35">
      <c r="A154" s="20">
        <v>3110701</v>
      </c>
      <c r="B154" s="20">
        <v>3</v>
      </c>
      <c r="C154" s="20">
        <v>11</v>
      </c>
      <c r="D154" s="20">
        <v>7</v>
      </c>
      <c r="E154" s="20" t="s">
        <v>1766</v>
      </c>
      <c r="F154" s="64">
        <v>1</v>
      </c>
      <c r="G154" s="64">
        <v>1</v>
      </c>
      <c r="H154" s="64">
        <v>1</v>
      </c>
      <c r="I154" s="64">
        <v>1</v>
      </c>
      <c r="J154" s="64">
        <v>1</v>
      </c>
      <c r="K154" s="64">
        <v>5</v>
      </c>
      <c r="L154" s="64">
        <v>1</v>
      </c>
      <c r="M154" s="64">
        <v>5</v>
      </c>
      <c r="N154" s="64">
        <v>5</v>
      </c>
      <c r="O154" s="64">
        <v>5</v>
      </c>
    </row>
    <row r="155" spans="1:15" x14ac:dyDescent="0.35">
      <c r="A155" s="20">
        <v>3110702</v>
      </c>
      <c r="B155" s="20">
        <v>3</v>
      </c>
      <c r="C155" s="20">
        <v>11</v>
      </c>
      <c r="D155" s="20">
        <v>7</v>
      </c>
      <c r="E155" s="20" t="s">
        <v>1799</v>
      </c>
      <c r="F155" s="64">
        <v>3</v>
      </c>
      <c r="G155" s="64">
        <v>3</v>
      </c>
      <c r="H155" s="64">
        <v>3</v>
      </c>
      <c r="I155" s="64">
        <v>5</v>
      </c>
      <c r="J155" s="64">
        <v>5</v>
      </c>
      <c r="K155" s="64">
        <v>5</v>
      </c>
      <c r="L155" s="64">
        <v>5</v>
      </c>
      <c r="M155" s="64">
        <v>5</v>
      </c>
      <c r="N155" s="64">
        <v>5</v>
      </c>
      <c r="O155" s="64">
        <v>5</v>
      </c>
    </row>
    <row r="156" spans="1:15" x14ac:dyDescent="0.35">
      <c r="A156" s="20">
        <v>3110703</v>
      </c>
      <c r="B156" s="20">
        <v>3</v>
      </c>
      <c r="C156" s="20">
        <v>11</v>
      </c>
      <c r="D156" s="20">
        <v>7</v>
      </c>
      <c r="E156" s="20" t="s">
        <v>1804</v>
      </c>
      <c r="F156" s="64">
        <v>5</v>
      </c>
      <c r="G156" s="64">
        <v>5</v>
      </c>
      <c r="H156" s="64">
        <v>5</v>
      </c>
      <c r="I156" s="64">
        <v>3</v>
      </c>
      <c r="J156" s="64">
        <v>4</v>
      </c>
      <c r="K156" s="64">
        <v>3</v>
      </c>
      <c r="L156" s="64">
        <v>1</v>
      </c>
      <c r="M156" s="64">
        <v>1</v>
      </c>
      <c r="N156" s="64">
        <v>2</v>
      </c>
      <c r="O156" s="64">
        <v>2</v>
      </c>
    </row>
    <row r="157" spans="1:15" x14ac:dyDescent="0.35">
      <c r="A157" s="20">
        <v>3110704</v>
      </c>
      <c r="B157" s="20">
        <v>3</v>
      </c>
      <c r="C157" s="20">
        <v>11</v>
      </c>
      <c r="D157" s="20">
        <v>7</v>
      </c>
      <c r="E157" s="20" t="s">
        <v>1810</v>
      </c>
      <c r="F157" s="20">
        <v>5</v>
      </c>
      <c r="G157" s="64">
        <v>5</v>
      </c>
      <c r="H157" s="64">
        <v>5</v>
      </c>
      <c r="I157" s="64">
        <v>5</v>
      </c>
      <c r="J157" s="64">
        <v>2</v>
      </c>
      <c r="K157" t="s">
        <v>81</v>
      </c>
      <c r="L157" s="64">
        <v>5</v>
      </c>
      <c r="M157" s="64">
        <v>1</v>
      </c>
      <c r="N157" s="64">
        <v>3</v>
      </c>
      <c r="O157" s="64">
        <v>5</v>
      </c>
    </row>
    <row r="158" spans="1:15" s="72" customFormat="1" x14ac:dyDescent="0.35">
      <c r="A158" s="71">
        <v>3110705</v>
      </c>
      <c r="B158" s="71">
        <v>3</v>
      </c>
      <c r="C158" s="71">
        <v>11</v>
      </c>
      <c r="D158" s="71">
        <v>7</v>
      </c>
      <c r="E158" s="71" t="s">
        <v>1815</v>
      </c>
      <c r="F158" s="72" t="s">
        <v>81</v>
      </c>
      <c r="G158" s="72" t="s">
        <v>81</v>
      </c>
      <c r="H158" s="72" t="s">
        <v>81</v>
      </c>
      <c r="I158" s="72" t="s">
        <v>81</v>
      </c>
      <c r="J158" s="72" t="s">
        <v>81</v>
      </c>
      <c r="K158" s="72" t="s">
        <v>81</v>
      </c>
      <c r="L158" s="72" t="s">
        <v>81</v>
      </c>
      <c r="M158" s="72" t="s">
        <v>81</v>
      </c>
      <c r="N158" s="72" t="s">
        <v>81</v>
      </c>
      <c r="O158" s="72" t="s">
        <v>81</v>
      </c>
    </row>
    <row r="159" spans="1:15" s="72" customFormat="1" x14ac:dyDescent="0.35">
      <c r="A159" s="71">
        <v>3110706</v>
      </c>
      <c r="B159" s="71">
        <v>3</v>
      </c>
      <c r="C159" s="71">
        <v>11</v>
      </c>
      <c r="D159" s="71">
        <v>7</v>
      </c>
      <c r="E159" s="71" t="s">
        <v>1826</v>
      </c>
      <c r="F159" s="72" t="s">
        <v>81</v>
      </c>
      <c r="G159" s="72" t="s">
        <v>81</v>
      </c>
      <c r="H159" s="72" t="s">
        <v>81</v>
      </c>
      <c r="I159" s="72" t="s">
        <v>81</v>
      </c>
      <c r="J159" s="72" t="s">
        <v>81</v>
      </c>
      <c r="K159" s="72" t="s">
        <v>81</v>
      </c>
      <c r="L159" s="72" t="s">
        <v>81</v>
      </c>
      <c r="M159" s="72" t="s">
        <v>81</v>
      </c>
      <c r="N159" s="72" t="s">
        <v>81</v>
      </c>
      <c r="O159" s="72" t="s">
        <v>81</v>
      </c>
    </row>
    <row r="160" spans="1:15" x14ac:dyDescent="0.35">
      <c r="A160" s="20">
        <v>3110707</v>
      </c>
      <c r="B160" s="20">
        <v>3</v>
      </c>
      <c r="C160" s="20">
        <v>11</v>
      </c>
      <c r="D160" s="20">
        <v>7</v>
      </c>
      <c r="E160" s="20" t="s">
        <v>1827</v>
      </c>
      <c r="F160" s="20">
        <v>3</v>
      </c>
      <c r="G160" s="64">
        <v>1</v>
      </c>
      <c r="H160" s="64">
        <v>1</v>
      </c>
      <c r="I160" s="64">
        <v>1</v>
      </c>
      <c r="J160" s="64">
        <v>1</v>
      </c>
      <c r="K160" s="64">
        <v>3</v>
      </c>
      <c r="L160" s="64">
        <v>1</v>
      </c>
      <c r="M160" s="64">
        <v>1</v>
      </c>
      <c r="N160" s="64">
        <v>1</v>
      </c>
      <c r="O160" s="64">
        <v>3</v>
      </c>
    </row>
    <row r="161" spans="1:16" x14ac:dyDescent="0.35">
      <c r="A161" s="20">
        <v>3110708</v>
      </c>
      <c r="B161" s="20">
        <v>3</v>
      </c>
      <c r="C161" s="20">
        <v>11</v>
      </c>
      <c r="D161" s="20">
        <v>8</v>
      </c>
      <c r="E161" s="20" t="s">
        <v>1830</v>
      </c>
      <c r="F161" s="20">
        <v>4</v>
      </c>
      <c r="G161" s="64">
        <v>1</v>
      </c>
      <c r="H161" s="64">
        <v>1</v>
      </c>
      <c r="I161" s="64">
        <v>1</v>
      </c>
      <c r="J161" s="64">
        <v>1</v>
      </c>
      <c r="K161" s="64">
        <v>4</v>
      </c>
      <c r="L161" s="64">
        <v>3</v>
      </c>
      <c r="M161" s="64">
        <v>5</v>
      </c>
      <c r="N161" s="64">
        <v>2</v>
      </c>
      <c r="O161" s="64">
        <v>5</v>
      </c>
    </row>
    <row r="162" spans="1:16" x14ac:dyDescent="0.35">
      <c r="A162" s="20">
        <v>3110709</v>
      </c>
      <c r="B162" s="20">
        <v>3</v>
      </c>
      <c r="C162" s="20">
        <v>11</v>
      </c>
      <c r="D162" s="20">
        <v>7</v>
      </c>
      <c r="E162" s="20" t="s">
        <v>1836</v>
      </c>
      <c r="F162" s="20">
        <v>5</v>
      </c>
      <c r="G162" s="64">
        <v>5</v>
      </c>
      <c r="H162" s="64">
        <v>5</v>
      </c>
      <c r="I162" s="64">
        <v>4</v>
      </c>
      <c r="J162" s="64">
        <v>4</v>
      </c>
      <c r="K162" s="64">
        <v>4</v>
      </c>
      <c r="L162" s="64">
        <v>4</v>
      </c>
      <c r="M162" s="64">
        <v>3</v>
      </c>
      <c r="N162" s="64">
        <v>3</v>
      </c>
      <c r="O162" s="64">
        <v>3</v>
      </c>
    </row>
    <row r="163" spans="1:16" x14ac:dyDescent="0.35">
      <c r="A163" s="20">
        <v>3110710</v>
      </c>
      <c r="B163" s="20">
        <v>3</v>
      </c>
      <c r="C163" s="20">
        <v>11</v>
      </c>
      <c r="D163" s="20">
        <v>7</v>
      </c>
      <c r="E163" s="20" t="s">
        <v>1842</v>
      </c>
      <c r="F163" s="20">
        <v>1</v>
      </c>
      <c r="G163" s="20">
        <v>1</v>
      </c>
      <c r="H163" s="64">
        <v>1</v>
      </c>
      <c r="I163" s="64">
        <v>1</v>
      </c>
      <c r="J163" s="64">
        <v>2</v>
      </c>
      <c r="K163" s="64">
        <v>1</v>
      </c>
      <c r="L163" s="64">
        <v>1</v>
      </c>
      <c r="M163" s="64">
        <v>3</v>
      </c>
      <c r="N163" s="64">
        <v>3</v>
      </c>
      <c r="O163" s="64">
        <v>3</v>
      </c>
    </row>
    <row r="164" spans="1:16" x14ac:dyDescent="0.35">
      <c r="A164" s="20">
        <v>3110711</v>
      </c>
      <c r="B164" s="20">
        <v>3</v>
      </c>
      <c r="C164" s="20">
        <v>11</v>
      </c>
      <c r="D164" s="20">
        <v>7</v>
      </c>
      <c r="E164" s="20" t="s">
        <v>1847</v>
      </c>
      <c r="F164" s="20">
        <v>5</v>
      </c>
      <c r="G164" s="20">
        <v>5</v>
      </c>
      <c r="H164" s="64">
        <v>5</v>
      </c>
      <c r="I164" s="64">
        <v>5</v>
      </c>
      <c r="J164" s="64">
        <v>5</v>
      </c>
      <c r="K164" s="64">
        <v>5</v>
      </c>
      <c r="L164" s="64">
        <v>1</v>
      </c>
      <c r="M164" s="64">
        <v>5</v>
      </c>
      <c r="N164" s="64">
        <v>1</v>
      </c>
      <c r="O164" s="64">
        <v>5</v>
      </c>
    </row>
    <row r="165" spans="1:16" x14ac:dyDescent="0.35">
      <c r="A165" s="20">
        <v>3110712</v>
      </c>
      <c r="B165" s="20">
        <v>3</v>
      </c>
      <c r="C165" s="20">
        <v>11</v>
      </c>
      <c r="D165" s="20">
        <v>7</v>
      </c>
      <c r="E165" s="20" t="s">
        <v>1855</v>
      </c>
      <c r="F165" s="20">
        <v>4</v>
      </c>
      <c r="G165" s="20">
        <v>4</v>
      </c>
      <c r="H165" s="64">
        <v>5</v>
      </c>
      <c r="I165" s="64">
        <v>4</v>
      </c>
      <c r="J165" s="64">
        <v>3</v>
      </c>
      <c r="K165" s="64">
        <v>4</v>
      </c>
      <c r="L165" s="64">
        <v>3</v>
      </c>
      <c r="M165" s="64">
        <v>3</v>
      </c>
      <c r="N165" s="64">
        <v>3</v>
      </c>
      <c r="O165" s="64">
        <v>3</v>
      </c>
    </row>
    <row r="166" spans="1:16" x14ac:dyDescent="0.35">
      <c r="A166" s="20">
        <v>3110713</v>
      </c>
      <c r="B166" s="20">
        <v>3</v>
      </c>
      <c r="C166" s="20">
        <v>11</v>
      </c>
      <c r="D166" s="20">
        <v>7</v>
      </c>
      <c r="E166" s="20" t="s">
        <v>1864</v>
      </c>
      <c r="F166" s="20">
        <v>3</v>
      </c>
      <c r="G166" s="20">
        <v>1</v>
      </c>
      <c r="H166" s="64">
        <v>5</v>
      </c>
      <c r="I166" s="64">
        <v>5</v>
      </c>
      <c r="J166" s="64">
        <v>5</v>
      </c>
      <c r="K166" s="64">
        <v>3</v>
      </c>
      <c r="L166" s="64">
        <v>5</v>
      </c>
      <c r="M166" s="64">
        <v>1</v>
      </c>
      <c r="N166" s="64">
        <v>1</v>
      </c>
      <c r="O166" s="64">
        <v>5</v>
      </c>
    </row>
    <row r="167" spans="1:16" x14ac:dyDescent="0.35">
      <c r="A167" s="20">
        <v>3110714</v>
      </c>
      <c r="B167" s="20">
        <v>3</v>
      </c>
      <c r="C167" s="20">
        <v>11</v>
      </c>
      <c r="D167" s="20">
        <v>7</v>
      </c>
      <c r="E167" s="20" t="s">
        <v>1868</v>
      </c>
      <c r="F167" s="20">
        <v>1</v>
      </c>
      <c r="G167" s="20">
        <v>1</v>
      </c>
      <c r="H167" s="64">
        <v>3</v>
      </c>
      <c r="I167" s="64">
        <v>3</v>
      </c>
      <c r="J167" s="64">
        <v>1</v>
      </c>
      <c r="K167" s="64">
        <v>5</v>
      </c>
      <c r="L167" s="64">
        <v>1</v>
      </c>
      <c r="M167" s="64">
        <v>1</v>
      </c>
      <c r="N167" s="64">
        <v>1</v>
      </c>
      <c r="O167" s="64">
        <v>5</v>
      </c>
    </row>
    <row r="168" spans="1:16" x14ac:dyDescent="0.35">
      <c r="A168" s="20">
        <v>3110715</v>
      </c>
      <c r="B168" s="20">
        <v>3</v>
      </c>
      <c r="C168" s="20">
        <v>11</v>
      </c>
      <c r="D168" s="20">
        <v>7</v>
      </c>
      <c r="E168" s="20" t="s">
        <v>1873</v>
      </c>
      <c r="F168" s="20">
        <v>3</v>
      </c>
      <c r="G168" s="20">
        <v>3</v>
      </c>
      <c r="H168" s="64">
        <v>3</v>
      </c>
      <c r="I168" s="64">
        <v>3</v>
      </c>
      <c r="J168" s="64">
        <v>2</v>
      </c>
      <c r="K168" s="64">
        <v>4</v>
      </c>
      <c r="L168" s="64">
        <v>4</v>
      </c>
      <c r="M168" s="64">
        <v>2</v>
      </c>
      <c r="N168" s="64">
        <v>2</v>
      </c>
      <c r="O168" s="64">
        <v>4</v>
      </c>
    </row>
    <row r="169" spans="1:16" s="72" customFormat="1" x14ac:dyDescent="0.35">
      <c r="A169" s="71">
        <v>3110716</v>
      </c>
      <c r="B169" s="71">
        <v>3</v>
      </c>
      <c r="C169" s="71">
        <v>11</v>
      </c>
      <c r="D169" s="71">
        <v>7</v>
      </c>
      <c r="E169" s="71" t="s">
        <v>1881</v>
      </c>
      <c r="F169" s="72" t="s">
        <v>81</v>
      </c>
      <c r="G169" s="72" t="s">
        <v>81</v>
      </c>
      <c r="H169" s="72" t="s">
        <v>81</v>
      </c>
      <c r="I169" s="72" t="s">
        <v>81</v>
      </c>
      <c r="J169" s="72" t="s">
        <v>81</v>
      </c>
      <c r="K169" s="72" t="s">
        <v>81</v>
      </c>
      <c r="L169" s="72" t="s">
        <v>81</v>
      </c>
      <c r="M169" s="72" t="s">
        <v>81</v>
      </c>
      <c r="N169" s="72" t="s">
        <v>81</v>
      </c>
      <c r="O169" s="72" t="s">
        <v>81</v>
      </c>
    </row>
    <row r="170" spans="1:16" x14ac:dyDescent="0.35">
      <c r="A170" s="20">
        <v>3110717</v>
      </c>
      <c r="B170" s="20">
        <v>3</v>
      </c>
      <c r="C170" s="20">
        <v>11</v>
      </c>
      <c r="D170" s="20">
        <v>7</v>
      </c>
      <c r="E170" s="20" t="s">
        <v>1892</v>
      </c>
      <c r="F170" s="20">
        <v>5</v>
      </c>
      <c r="G170" s="20">
        <v>5</v>
      </c>
      <c r="H170" s="64">
        <v>5</v>
      </c>
      <c r="I170" s="64">
        <v>5</v>
      </c>
      <c r="J170" s="64">
        <v>5</v>
      </c>
      <c r="K170" s="64">
        <v>5</v>
      </c>
      <c r="L170" s="64">
        <v>5</v>
      </c>
      <c r="M170" s="64">
        <v>5</v>
      </c>
      <c r="N170" s="64">
        <v>1</v>
      </c>
      <c r="O170" s="64">
        <v>5</v>
      </c>
    </row>
    <row r="171" spans="1:16" x14ac:dyDescent="0.35">
      <c r="A171" s="20">
        <v>3110718</v>
      </c>
      <c r="B171" s="20">
        <v>3</v>
      </c>
      <c r="C171" s="20">
        <v>11</v>
      </c>
      <c r="D171" s="20">
        <v>7</v>
      </c>
      <c r="E171" s="20" t="s">
        <v>1893</v>
      </c>
      <c r="F171" s="20">
        <v>5</v>
      </c>
      <c r="G171" s="20">
        <v>3</v>
      </c>
      <c r="H171" s="20">
        <v>5</v>
      </c>
      <c r="I171" s="64">
        <v>5</v>
      </c>
      <c r="J171" s="64">
        <v>5</v>
      </c>
      <c r="K171" s="64">
        <v>5</v>
      </c>
      <c r="L171" s="64">
        <v>2</v>
      </c>
      <c r="M171" s="64">
        <v>1</v>
      </c>
      <c r="N171" s="64">
        <v>1</v>
      </c>
      <c r="O171" s="64">
        <v>2</v>
      </c>
    </row>
    <row r="172" spans="1:16" s="72" customFormat="1" x14ac:dyDescent="0.35">
      <c r="A172" s="71">
        <v>3110719</v>
      </c>
      <c r="B172" s="71">
        <v>3</v>
      </c>
      <c r="C172" s="71">
        <v>11</v>
      </c>
      <c r="D172" s="71">
        <v>7</v>
      </c>
      <c r="E172" s="71" t="s">
        <v>1900</v>
      </c>
      <c r="F172" s="72" t="s">
        <v>81</v>
      </c>
      <c r="G172" s="72" t="s">
        <v>81</v>
      </c>
      <c r="H172" s="72" t="s">
        <v>81</v>
      </c>
      <c r="I172" s="72" t="s">
        <v>81</v>
      </c>
      <c r="J172" s="72" t="s">
        <v>81</v>
      </c>
      <c r="K172" s="72" t="s">
        <v>81</v>
      </c>
      <c r="L172" s="72" t="s">
        <v>81</v>
      </c>
      <c r="M172" s="72" t="s">
        <v>81</v>
      </c>
      <c r="N172" s="72" t="s">
        <v>81</v>
      </c>
      <c r="O172" s="72" t="s">
        <v>81</v>
      </c>
    </row>
    <row r="173" spans="1:16" x14ac:dyDescent="0.35">
      <c r="A173" s="20">
        <v>3110720</v>
      </c>
      <c r="B173" s="20">
        <v>3</v>
      </c>
      <c r="C173" s="20">
        <v>11</v>
      </c>
      <c r="D173" s="20">
        <v>7</v>
      </c>
      <c r="E173" s="20" t="s">
        <v>1906</v>
      </c>
      <c r="F173" s="20">
        <v>5</v>
      </c>
      <c r="G173" s="20">
        <v>5</v>
      </c>
      <c r="H173" s="20">
        <v>5</v>
      </c>
      <c r="I173" s="64">
        <v>5</v>
      </c>
      <c r="J173" s="64">
        <v>3</v>
      </c>
      <c r="K173" s="64">
        <v>5</v>
      </c>
      <c r="L173" s="64">
        <v>1</v>
      </c>
      <c r="M173" s="64">
        <v>1</v>
      </c>
      <c r="N173" s="64">
        <v>1</v>
      </c>
      <c r="O173" s="64">
        <v>5</v>
      </c>
      <c r="P173" s="64"/>
    </row>
    <row r="174" spans="1:16" x14ac:dyDescent="0.35">
      <c r="A174" s="20">
        <v>3110721</v>
      </c>
      <c r="B174" s="20">
        <v>3</v>
      </c>
      <c r="C174" s="20">
        <v>11</v>
      </c>
      <c r="D174" s="20">
        <v>7</v>
      </c>
      <c r="E174" s="20" t="s">
        <v>1913</v>
      </c>
      <c r="F174" s="20">
        <v>5</v>
      </c>
      <c r="G174" s="20">
        <v>5</v>
      </c>
      <c r="H174" s="20">
        <v>5</v>
      </c>
      <c r="I174" s="64">
        <v>5</v>
      </c>
      <c r="J174" s="64">
        <v>5</v>
      </c>
      <c r="K174" s="64">
        <v>5</v>
      </c>
      <c r="L174" s="64">
        <v>5</v>
      </c>
      <c r="M174" s="64">
        <v>3</v>
      </c>
      <c r="N174" s="64">
        <v>3</v>
      </c>
      <c r="O174" s="64">
        <v>5</v>
      </c>
    </row>
    <row r="175" spans="1:16" s="94" customFormat="1" x14ac:dyDescent="0.35">
      <c r="A175" s="92">
        <v>3210802</v>
      </c>
      <c r="B175" s="92">
        <v>3</v>
      </c>
      <c r="C175" s="92">
        <v>12</v>
      </c>
      <c r="D175" s="92">
        <v>8</v>
      </c>
      <c r="E175" s="92" t="s">
        <v>1922</v>
      </c>
      <c r="F175" s="92">
        <v>4</v>
      </c>
      <c r="G175" s="92">
        <v>4</v>
      </c>
      <c r="H175" s="92">
        <v>2</v>
      </c>
      <c r="I175" s="93">
        <v>3</v>
      </c>
      <c r="J175" s="93">
        <v>3</v>
      </c>
      <c r="K175" s="93">
        <v>4</v>
      </c>
      <c r="L175" s="93">
        <v>3</v>
      </c>
      <c r="M175" s="93">
        <v>4</v>
      </c>
      <c r="N175" s="93">
        <v>3</v>
      </c>
      <c r="O175" s="93">
        <v>4</v>
      </c>
    </row>
    <row r="176" spans="1:16" x14ac:dyDescent="0.35">
      <c r="A176" s="20">
        <v>3120803</v>
      </c>
      <c r="B176" s="20">
        <v>3</v>
      </c>
      <c r="C176" s="20">
        <v>12</v>
      </c>
      <c r="D176" s="20">
        <v>8</v>
      </c>
      <c r="E176" s="20" t="s">
        <v>1927</v>
      </c>
      <c r="F176" s="20">
        <v>5</v>
      </c>
      <c r="G176" s="20">
        <v>5</v>
      </c>
      <c r="H176" s="20">
        <v>5</v>
      </c>
      <c r="I176" s="20">
        <v>5</v>
      </c>
      <c r="J176" s="64">
        <v>5</v>
      </c>
      <c r="K176" s="64">
        <v>5</v>
      </c>
      <c r="L176" s="64">
        <v>3</v>
      </c>
      <c r="M176" s="64">
        <v>1</v>
      </c>
      <c r="N176" s="64">
        <v>1</v>
      </c>
      <c r="O176" s="64">
        <v>2</v>
      </c>
    </row>
    <row r="177" spans="1:15" x14ac:dyDescent="0.35">
      <c r="A177" s="20">
        <v>3120804</v>
      </c>
      <c r="B177" s="20">
        <v>3</v>
      </c>
      <c r="C177" s="20">
        <v>12</v>
      </c>
      <c r="D177" s="20">
        <v>8</v>
      </c>
      <c r="E177" s="20" t="s">
        <v>1933</v>
      </c>
      <c r="F177" s="20">
        <v>1</v>
      </c>
      <c r="G177" s="20">
        <v>1</v>
      </c>
      <c r="H177" s="20">
        <v>1</v>
      </c>
      <c r="I177" s="20">
        <v>1</v>
      </c>
      <c r="J177" s="64">
        <v>1</v>
      </c>
      <c r="K177" s="64">
        <v>5</v>
      </c>
      <c r="L177" s="64">
        <v>5</v>
      </c>
      <c r="M177" s="64">
        <v>2</v>
      </c>
      <c r="N177" s="64">
        <v>1</v>
      </c>
      <c r="O177" s="64">
        <v>5</v>
      </c>
    </row>
    <row r="178" spans="1:15" x14ac:dyDescent="0.35">
      <c r="A178" s="20">
        <v>3120805</v>
      </c>
      <c r="B178" s="20">
        <v>3</v>
      </c>
      <c r="C178" s="20">
        <v>12</v>
      </c>
      <c r="D178" s="20">
        <v>8</v>
      </c>
      <c r="E178" s="20" t="s">
        <v>1940</v>
      </c>
      <c r="F178" s="20">
        <v>1</v>
      </c>
      <c r="G178" s="20">
        <v>1</v>
      </c>
      <c r="H178" s="20">
        <v>1</v>
      </c>
      <c r="I178" s="20">
        <v>1</v>
      </c>
      <c r="J178" s="64">
        <v>3</v>
      </c>
      <c r="K178" s="64">
        <v>5</v>
      </c>
      <c r="L178" s="64">
        <v>5</v>
      </c>
      <c r="M178" s="64">
        <v>1</v>
      </c>
      <c r="N178" s="64">
        <v>1</v>
      </c>
      <c r="O178" s="64">
        <v>5</v>
      </c>
    </row>
    <row r="179" spans="1:15" x14ac:dyDescent="0.35">
      <c r="A179" s="20">
        <v>3120806</v>
      </c>
      <c r="B179" s="20">
        <v>3</v>
      </c>
      <c r="C179" s="20">
        <v>12</v>
      </c>
      <c r="D179" s="20">
        <v>8</v>
      </c>
      <c r="E179" s="20" t="s">
        <v>1947</v>
      </c>
      <c r="F179" s="20">
        <v>1</v>
      </c>
      <c r="G179" s="20">
        <v>1</v>
      </c>
      <c r="H179" s="20">
        <v>1</v>
      </c>
      <c r="I179" s="20">
        <v>1</v>
      </c>
      <c r="J179" s="64">
        <v>1</v>
      </c>
      <c r="K179" s="64">
        <v>4</v>
      </c>
      <c r="L179" s="64">
        <v>4</v>
      </c>
      <c r="M179" s="64">
        <v>4</v>
      </c>
      <c r="N179" s="64">
        <v>1</v>
      </c>
      <c r="O179" s="64">
        <v>4</v>
      </c>
    </row>
    <row r="180" spans="1:15" x14ac:dyDescent="0.35">
      <c r="A180" s="20">
        <v>3120807</v>
      </c>
      <c r="B180" s="20">
        <v>3</v>
      </c>
      <c r="C180" s="20">
        <v>12</v>
      </c>
      <c r="D180" s="20">
        <v>8</v>
      </c>
      <c r="E180" s="20" t="s">
        <v>69</v>
      </c>
      <c r="F180" s="20">
        <v>5</v>
      </c>
      <c r="G180" s="20">
        <v>5</v>
      </c>
      <c r="H180" s="20">
        <v>5</v>
      </c>
      <c r="I180" s="20">
        <v>5</v>
      </c>
      <c r="J180" s="64">
        <v>5</v>
      </c>
      <c r="K180" s="64">
        <v>5</v>
      </c>
      <c r="L180" s="64">
        <v>4</v>
      </c>
      <c r="M180" s="64">
        <v>5</v>
      </c>
      <c r="N180" s="64">
        <v>5</v>
      </c>
      <c r="O180" s="64">
        <v>2</v>
      </c>
    </row>
    <row r="181" spans="1:15" x14ac:dyDescent="0.35">
      <c r="A181" s="20">
        <v>3120808</v>
      </c>
      <c r="B181" s="20">
        <v>3</v>
      </c>
      <c r="C181" s="20">
        <v>12</v>
      </c>
      <c r="D181" s="20">
        <v>8</v>
      </c>
      <c r="E181" s="20" t="s">
        <v>1961</v>
      </c>
      <c r="F181" s="20">
        <v>2</v>
      </c>
      <c r="G181" s="20">
        <v>2</v>
      </c>
      <c r="H181" s="20">
        <v>4</v>
      </c>
      <c r="I181" s="20">
        <v>5</v>
      </c>
      <c r="J181" s="64">
        <v>3</v>
      </c>
      <c r="K181" s="64">
        <v>4</v>
      </c>
      <c r="L181" s="64">
        <v>4</v>
      </c>
      <c r="M181" s="64">
        <v>2</v>
      </c>
      <c r="N181" s="64">
        <v>2</v>
      </c>
      <c r="O181" s="64">
        <v>4</v>
      </c>
    </row>
    <row r="182" spans="1:15" x14ac:dyDescent="0.35">
      <c r="A182" s="20">
        <v>3120809</v>
      </c>
      <c r="B182" s="20">
        <v>3</v>
      </c>
      <c r="C182" s="20">
        <v>12</v>
      </c>
      <c r="D182" s="20">
        <v>8</v>
      </c>
      <c r="E182" s="20" t="s">
        <v>1966</v>
      </c>
      <c r="F182" s="20">
        <v>3</v>
      </c>
      <c r="G182" s="20">
        <v>1</v>
      </c>
      <c r="H182" s="20">
        <v>5</v>
      </c>
      <c r="I182" s="20">
        <v>3</v>
      </c>
      <c r="J182" s="64">
        <v>1</v>
      </c>
      <c r="K182" s="64">
        <v>5</v>
      </c>
      <c r="L182" s="64">
        <v>1</v>
      </c>
      <c r="M182" s="64">
        <v>5</v>
      </c>
      <c r="N182" s="64">
        <v>4</v>
      </c>
      <c r="O182" s="64">
        <v>4</v>
      </c>
    </row>
    <row r="183" spans="1:15" x14ac:dyDescent="0.35">
      <c r="A183" s="20">
        <v>3120810</v>
      </c>
      <c r="B183" s="20">
        <v>3</v>
      </c>
      <c r="C183" s="20">
        <v>12</v>
      </c>
      <c r="D183" s="20">
        <v>8</v>
      </c>
      <c r="E183" s="20" t="s">
        <v>1971</v>
      </c>
      <c r="F183" s="20">
        <v>3</v>
      </c>
      <c r="G183" s="20">
        <v>3</v>
      </c>
      <c r="H183" s="20">
        <v>3</v>
      </c>
      <c r="I183" s="20">
        <v>3</v>
      </c>
      <c r="J183" s="64">
        <v>3</v>
      </c>
      <c r="K183" s="64">
        <v>5</v>
      </c>
      <c r="L183" s="64">
        <v>5</v>
      </c>
      <c r="M183" s="64">
        <v>4</v>
      </c>
      <c r="N183" s="64">
        <v>4</v>
      </c>
      <c r="O183" s="64">
        <v>4</v>
      </c>
    </row>
    <row r="184" spans="1:15" x14ac:dyDescent="0.35">
      <c r="A184" s="20">
        <v>3120811</v>
      </c>
      <c r="B184" s="20">
        <v>3</v>
      </c>
      <c r="C184" s="20">
        <v>12</v>
      </c>
      <c r="D184" s="20">
        <v>8</v>
      </c>
      <c r="E184" s="20" t="s">
        <v>1976</v>
      </c>
      <c r="F184" s="20">
        <v>2</v>
      </c>
      <c r="G184" s="20">
        <v>2</v>
      </c>
      <c r="H184" s="20">
        <v>4</v>
      </c>
      <c r="I184" s="20">
        <v>2</v>
      </c>
      <c r="J184" s="64">
        <v>2</v>
      </c>
      <c r="K184" s="64">
        <v>3</v>
      </c>
      <c r="L184" s="64">
        <v>2</v>
      </c>
      <c r="M184" s="64">
        <v>2</v>
      </c>
      <c r="N184" s="64">
        <v>2</v>
      </c>
      <c r="O184" s="64">
        <v>4</v>
      </c>
    </row>
    <row r="185" spans="1:15" x14ac:dyDescent="0.35">
      <c r="A185" s="20">
        <v>3120812</v>
      </c>
      <c r="B185" s="20">
        <v>3</v>
      </c>
      <c r="C185" s="20">
        <v>12</v>
      </c>
      <c r="D185" s="20">
        <v>8</v>
      </c>
      <c r="E185" s="20" t="s">
        <v>1982</v>
      </c>
      <c r="F185" s="20">
        <v>3</v>
      </c>
      <c r="G185" s="20">
        <v>3</v>
      </c>
      <c r="H185" s="20">
        <v>3</v>
      </c>
      <c r="I185" s="20">
        <v>3</v>
      </c>
      <c r="J185" s="64">
        <v>3</v>
      </c>
      <c r="K185" s="64">
        <v>3</v>
      </c>
      <c r="L185" s="64">
        <v>1</v>
      </c>
      <c r="M185" s="64">
        <v>1</v>
      </c>
      <c r="N185" s="64">
        <v>1</v>
      </c>
      <c r="O185" s="64">
        <v>5</v>
      </c>
    </row>
    <row r="186" spans="1:15" x14ac:dyDescent="0.35">
      <c r="A186" s="20">
        <v>3120813</v>
      </c>
      <c r="B186" s="20">
        <v>3</v>
      </c>
      <c r="C186" s="20">
        <v>12</v>
      </c>
      <c r="D186" s="20">
        <v>8</v>
      </c>
      <c r="E186" s="20" t="s">
        <v>1989</v>
      </c>
      <c r="F186" s="20">
        <v>3</v>
      </c>
      <c r="G186" s="20">
        <v>3</v>
      </c>
      <c r="H186" s="20">
        <v>3</v>
      </c>
      <c r="I186" s="20">
        <v>3</v>
      </c>
      <c r="J186" s="20">
        <v>5</v>
      </c>
      <c r="K186" s="64">
        <v>3</v>
      </c>
      <c r="L186" s="64">
        <v>1</v>
      </c>
      <c r="M186" s="64">
        <v>5</v>
      </c>
      <c r="N186" s="64">
        <v>2</v>
      </c>
      <c r="O186" s="64">
        <v>5</v>
      </c>
    </row>
    <row r="187" spans="1:15" x14ac:dyDescent="0.35">
      <c r="A187" s="20">
        <v>3120814</v>
      </c>
      <c r="B187" s="20">
        <v>3</v>
      </c>
      <c r="C187" s="20">
        <v>12</v>
      </c>
      <c r="D187" s="20">
        <v>8</v>
      </c>
      <c r="E187" s="20" t="s">
        <v>1995</v>
      </c>
      <c r="F187" s="20">
        <v>3</v>
      </c>
      <c r="G187" s="20">
        <v>3</v>
      </c>
      <c r="H187" s="20">
        <v>3</v>
      </c>
      <c r="I187" s="20">
        <v>3</v>
      </c>
      <c r="J187" s="20">
        <v>5</v>
      </c>
      <c r="K187" s="64">
        <v>3</v>
      </c>
      <c r="L187" s="64">
        <v>1</v>
      </c>
      <c r="M187" s="64">
        <v>5</v>
      </c>
      <c r="N187" s="64">
        <v>5</v>
      </c>
      <c r="O187" s="64">
        <v>1</v>
      </c>
    </row>
    <row r="188" spans="1:15" x14ac:dyDescent="0.35">
      <c r="A188" s="20">
        <v>3120815</v>
      </c>
      <c r="B188" s="20">
        <v>3</v>
      </c>
      <c r="C188" s="20">
        <v>12</v>
      </c>
      <c r="D188" s="20">
        <v>8</v>
      </c>
      <c r="E188" s="20" t="s">
        <v>1191</v>
      </c>
      <c r="F188" s="20">
        <v>3</v>
      </c>
      <c r="G188" s="20">
        <v>3</v>
      </c>
      <c r="H188" s="20">
        <v>3</v>
      </c>
      <c r="I188" s="20">
        <v>3</v>
      </c>
      <c r="J188" s="20">
        <v>2</v>
      </c>
      <c r="K188" s="64">
        <v>3</v>
      </c>
      <c r="L188" s="64">
        <v>4</v>
      </c>
      <c r="M188" s="64">
        <v>1</v>
      </c>
      <c r="N188" s="64">
        <v>1</v>
      </c>
      <c r="O188" s="64">
        <v>1</v>
      </c>
    </row>
    <row r="189" spans="1:15" x14ac:dyDescent="0.35">
      <c r="A189" s="20">
        <v>3120816</v>
      </c>
      <c r="B189" s="20">
        <v>4</v>
      </c>
      <c r="C189" s="20">
        <v>12</v>
      </c>
      <c r="D189" s="20">
        <v>3</v>
      </c>
      <c r="E189" s="20" t="s">
        <v>2004</v>
      </c>
      <c r="F189" s="20">
        <v>2</v>
      </c>
      <c r="G189" s="20">
        <v>2</v>
      </c>
      <c r="H189" s="20">
        <v>2</v>
      </c>
      <c r="I189" s="20">
        <v>3</v>
      </c>
      <c r="J189" s="20">
        <v>3</v>
      </c>
      <c r="K189" s="64">
        <v>3</v>
      </c>
      <c r="L189" s="64">
        <v>3</v>
      </c>
      <c r="M189" s="64">
        <v>1</v>
      </c>
      <c r="N189" s="64">
        <v>1</v>
      </c>
      <c r="O189" s="64">
        <v>1</v>
      </c>
    </row>
    <row r="190" spans="1:15" x14ac:dyDescent="0.35">
      <c r="A190" s="20">
        <v>3120817</v>
      </c>
      <c r="B190" s="20">
        <v>3</v>
      </c>
      <c r="C190" s="20">
        <v>12</v>
      </c>
      <c r="D190" s="20">
        <v>8</v>
      </c>
      <c r="E190" s="20" t="s">
        <v>2010</v>
      </c>
      <c r="F190" s="20">
        <v>5</v>
      </c>
      <c r="G190" s="20">
        <v>5</v>
      </c>
      <c r="H190" s="20">
        <v>5</v>
      </c>
      <c r="I190" s="20">
        <v>5</v>
      </c>
      <c r="J190" s="20">
        <v>5</v>
      </c>
      <c r="K190" s="64">
        <v>5</v>
      </c>
      <c r="L190" s="64">
        <v>1</v>
      </c>
      <c r="M190" s="64">
        <v>1</v>
      </c>
      <c r="N190" s="64">
        <v>1</v>
      </c>
      <c r="O190" s="64">
        <v>5</v>
      </c>
    </row>
    <row r="191" spans="1:15" x14ac:dyDescent="0.35">
      <c r="A191" s="20">
        <v>3120818</v>
      </c>
      <c r="B191" s="20">
        <v>3</v>
      </c>
      <c r="C191" s="20">
        <v>12</v>
      </c>
      <c r="D191" s="20">
        <v>8</v>
      </c>
      <c r="E191" s="20" t="s">
        <v>2016</v>
      </c>
      <c r="F191" s="20">
        <v>3</v>
      </c>
      <c r="G191" s="20">
        <v>1</v>
      </c>
      <c r="H191" s="20">
        <v>3</v>
      </c>
      <c r="I191" s="20">
        <v>3</v>
      </c>
      <c r="J191" s="20">
        <v>1</v>
      </c>
      <c r="K191" s="64">
        <v>5</v>
      </c>
      <c r="L191" s="64">
        <v>1</v>
      </c>
      <c r="M191" s="64">
        <v>1</v>
      </c>
      <c r="N191" s="64">
        <v>1</v>
      </c>
      <c r="O191" s="64">
        <v>5</v>
      </c>
    </row>
    <row r="192" spans="1:15" x14ac:dyDescent="0.35">
      <c r="A192" s="20">
        <v>3120819</v>
      </c>
      <c r="B192" s="20">
        <v>3</v>
      </c>
      <c r="C192" s="20">
        <v>12</v>
      </c>
      <c r="D192" s="20">
        <v>8</v>
      </c>
      <c r="E192" s="20" t="s">
        <v>2020</v>
      </c>
      <c r="F192" s="20">
        <v>1</v>
      </c>
      <c r="G192" s="20">
        <v>1</v>
      </c>
      <c r="H192" s="20">
        <v>1</v>
      </c>
      <c r="I192" s="20">
        <v>2</v>
      </c>
      <c r="J192" s="20">
        <v>3</v>
      </c>
      <c r="K192" s="64">
        <v>4</v>
      </c>
      <c r="L192" s="64">
        <v>4</v>
      </c>
      <c r="M192" s="64">
        <v>1</v>
      </c>
      <c r="N192" s="64">
        <v>1</v>
      </c>
      <c r="O192" s="64">
        <v>1</v>
      </c>
    </row>
    <row r="193" spans="1:15" x14ac:dyDescent="0.35">
      <c r="A193" s="20">
        <v>3120820</v>
      </c>
      <c r="B193" s="20">
        <v>3</v>
      </c>
      <c r="C193" s="20">
        <v>12</v>
      </c>
      <c r="D193" s="20">
        <v>8</v>
      </c>
      <c r="E193" s="20" t="s">
        <v>2026</v>
      </c>
      <c r="F193" s="20">
        <v>3</v>
      </c>
      <c r="G193" s="20">
        <v>3</v>
      </c>
      <c r="H193" s="20">
        <v>1</v>
      </c>
      <c r="I193" s="20">
        <v>1</v>
      </c>
      <c r="J193" s="20">
        <v>2</v>
      </c>
      <c r="K193" s="64">
        <v>3</v>
      </c>
      <c r="L193" s="64">
        <v>1</v>
      </c>
      <c r="M193" s="64">
        <v>2</v>
      </c>
      <c r="N193" s="64">
        <v>1</v>
      </c>
      <c r="O193" s="64">
        <v>3</v>
      </c>
    </row>
    <row r="194" spans="1:15" x14ac:dyDescent="0.35">
      <c r="A194" s="20">
        <v>3120821</v>
      </c>
      <c r="B194" s="20">
        <v>3</v>
      </c>
      <c r="C194" s="20">
        <v>12</v>
      </c>
      <c r="D194" s="20">
        <v>8</v>
      </c>
      <c r="E194" s="20" t="s">
        <v>2032</v>
      </c>
      <c r="F194" s="20">
        <v>3</v>
      </c>
      <c r="G194" s="20">
        <v>3</v>
      </c>
      <c r="H194" s="20">
        <v>3</v>
      </c>
      <c r="I194" s="20">
        <v>3</v>
      </c>
      <c r="J194" s="20">
        <v>3</v>
      </c>
      <c r="K194" s="64">
        <v>5</v>
      </c>
      <c r="L194" s="64">
        <v>2</v>
      </c>
      <c r="M194" s="64">
        <v>4</v>
      </c>
      <c r="N194" s="64">
        <v>3</v>
      </c>
      <c r="O194" s="64">
        <v>2</v>
      </c>
    </row>
    <row r="195" spans="1:15" x14ac:dyDescent="0.35">
      <c r="A195" s="20">
        <v>3120822</v>
      </c>
      <c r="B195" s="20">
        <v>3</v>
      </c>
      <c r="C195" s="20">
        <v>12</v>
      </c>
      <c r="D195" s="20">
        <v>8</v>
      </c>
      <c r="E195" s="20" t="s">
        <v>2039</v>
      </c>
      <c r="F195" s="20">
        <v>1</v>
      </c>
      <c r="G195" s="20">
        <v>1</v>
      </c>
      <c r="H195" s="20">
        <v>1</v>
      </c>
      <c r="I195" s="20">
        <v>1</v>
      </c>
      <c r="J195" s="20">
        <v>1</v>
      </c>
      <c r="K195" s="64">
        <v>5</v>
      </c>
      <c r="L195" s="64">
        <v>3</v>
      </c>
      <c r="M195" s="64">
        <v>2</v>
      </c>
      <c r="N195" s="64">
        <v>2</v>
      </c>
      <c r="O195" s="64">
        <v>4</v>
      </c>
    </row>
    <row r="196" spans="1:15" x14ac:dyDescent="0.35">
      <c r="A196" s="20">
        <v>3120823</v>
      </c>
      <c r="B196" s="20">
        <v>3</v>
      </c>
      <c r="C196" s="20">
        <v>12</v>
      </c>
      <c r="D196" s="20">
        <v>8</v>
      </c>
      <c r="E196" s="20" t="s">
        <v>2045</v>
      </c>
      <c r="F196" s="20">
        <v>1</v>
      </c>
      <c r="G196" s="20">
        <v>1</v>
      </c>
      <c r="H196" s="20">
        <v>3</v>
      </c>
      <c r="I196" s="20">
        <v>3</v>
      </c>
      <c r="J196" s="20">
        <v>3</v>
      </c>
      <c r="K196" s="64">
        <v>1</v>
      </c>
      <c r="L196" s="64">
        <v>1</v>
      </c>
      <c r="M196" s="64">
        <v>1</v>
      </c>
      <c r="N196" s="64">
        <v>5</v>
      </c>
      <c r="O196" s="64">
        <v>5</v>
      </c>
    </row>
    <row r="197" spans="1:15" x14ac:dyDescent="0.35">
      <c r="A197" s="20">
        <v>3040901</v>
      </c>
      <c r="B197" s="20">
        <v>3</v>
      </c>
      <c r="C197" s="20">
        <v>4</v>
      </c>
      <c r="D197" s="20">
        <v>9</v>
      </c>
      <c r="E197" s="20" t="s">
        <v>2051</v>
      </c>
      <c r="F197" s="20">
        <v>5</v>
      </c>
      <c r="G197" s="20">
        <v>5</v>
      </c>
      <c r="H197" s="20">
        <v>5</v>
      </c>
      <c r="I197" s="20">
        <v>5</v>
      </c>
      <c r="J197" s="20">
        <v>5</v>
      </c>
      <c r="K197" s="64">
        <v>5</v>
      </c>
      <c r="L197" s="64">
        <v>5</v>
      </c>
      <c r="M197" s="64">
        <v>1</v>
      </c>
      <c r="N197" s="64">
        <v>1</v>
      </c>
      <c r="O197" s="64">
        <v>5</v>
      </c>
    </row>
    <row r="198" spans="1:15" x14ac:dyDescent="0.35">
      <c r="A198" s="20">
        <v>3040902</v>
      </c>
      <c r="B198" s="20">
        <v>3</v>
      </c>
      <c r="C198" s="20">
        <v>4</v>
      </c>
      <c r="D198" s="20">
        <v>9</v>
      </c>
      <c r="E198" s="20" t="s">
        <v>2057</v>
      </c>
      <c r="F198" s="20">
        <v>1</v>
      </c>
      <c r="G198" s="20">
        <v>1</v>
      </c>
      <c r="H198" s="20">
        <v>1</v>
      </c>
      <c r="I198" s="20">
        <v>1</v>
      </c>
      <c r="J198" s="20">
        <v>1</v>
      </c>
      <c r="K198" s="64">
        <v>5</v>
      </c>
      <c r="L198" s="64">
        <v>5</v>
      </c>
      <c r="M198" s="64">
        <v>1</v>
      </c>
      <c r="N198" s="64">
        <v>1</v>
      </c>
      <c r="O198" s="64">
        <v>1</v>
      </c>
    </row>
    <row r="199" spans="1:15" x14ac:dyDescent="0.35">
      <c r="A199" s="20">
        <v>3040903</v>
      </c>
      <c r="B199" s="20">
        <v>3</v>
      </c>
      <c r="C199" s="20">
        <v>4</v>
      </c>
      <c r="D199" s="20">
        <v>9</v>
      </c>
      <c r="E199" s="20" t="s">
        <v>2060</v>
      </c>
      <c r="F199" s="20">
        <v>3</v>
      </c>
      <c r="G199" s="20">
        <v>3</v>
      </c>
      <c r="H199" s="20">
        <v>3</v>
      </c>
      <c r="I199" s="20">
        <v>3</v>
      </c>
      <c r="J199" s="20">
        <v>2</v>
      </c>
      <c r="K199" s="64">
        <v>5</v>
      </c>
      <c r="L199" s="64">
        <v>1</v>
      </c>
      <c r="M199" s="64">
        <v>1</v>
      </c>
      <c r="N199" s="64">
        <v>1</v>
      </c>
      <c r="O199" s="64">
        <v>1</v>
      </c>
    </row>
    <row r="200" spans="1:15" x14ac:dyDescent="0.35">
      <c r="A200" s="20">
        <v>3040904</v>
      </c>
      <c r="B200" s="20">
        <v>3</v>
      </c>
      <c r="C200" s="20">
        <v>4</v>
      </c>
      <c r="D200" s="20">
        <v>9</v>
      </c>
      <c r="E200" s="20" t="s">
        <v>2066</v>
      </c>
      <c r="F200" s="20">
        <v>1</v>
      </c>
      <c r="G200" s="20">
        <v>1</v>
      </c>
      <c r="H200" s="20">
        <v>5</v>
      </c>
      <c r="I200" s="20">
        <v>5</v>
      </c>
      <c r="J200" s="20">
        <v>5</v>
      </c>
      <c r="K200" s="64">
        <v>5</v>
      </c>
      <c r="L200" s="64">
        <v>5</v>
      </c>
      <c r="M200" s="64">
        <v>1</v>
      </c>
      <c r="N200" s="64">
        <v>5</v>
      </c>
      <c r="O200" s="64">
        <v>5</v>
      </c>
    </row>
    <row r="201" spans="1:15" x14ac:dyDescent="0.35">
      <c r="A201" s="20">
        <v>3040905</v>
      </c>
      <c r="B201" s="20">
        <v>3</v>
      </c>
      <c r="C201" s="20">
        <v>4</v>
      </c>
      <c r="D201" s="20">
        <v>9</v>
      </c>
      <c r="E201" s="20" t="s">
        <v>2071</v>
      </c>
      <c r="F201" s="20">
        <v>3</v>
      </c>
      <c r="G201" s="20">
        <v>3</v>
      </c>
      <c r="H201" s="20">
        <v>1</v>
      </c>
      <c r="I201" s="20">
        <v>1</v>
      </c>
      <c r="J201" s="20">
        <v>1</v>
      </c>
      <c r="K201" s="64">
        <v>3</v>
      </c>
      <c r="L201" s="64">
        <v>3</v>
      </c>
      <c r="M201" s="64">
        <v>1</v>
      </c>
      <c r="N201" s="64">
        <v>1</v>
      </c>
      <c r="O201" s="64">
        <v>3</v>
      </c>
    </row>
    <row r="202" spans="1:15" x14ac:dyDescent="0.35">
      <c r="A202" s="20">
        <v>3040906</v>
      </c>
      <c r="B202" s="20">
        <v>3</v>
      </c>
      <c r="C202" s="20">
        <v>4</v>
      </c>
      <c r="D202" s="20">
        <v>9</v>
      </c>
      <c r="E202" s="20" t="s">
        <v>2077</v>
      </c>
      <c r="F202" s="20">
        <v>1</v>
      </c>
      <c r="G202" s="20">
        <v>1</v>
      </c>
      <c r="H202" s="20">
        <v>1</v>
      </c>
      <c r="I202" s="20">
        <v>1</v>
      </c>
      <c r="J202" s="20">
        <v>1</v>
      </c>
      <c r="K202" s="64">
        <v>3</v>
      </c>
      <c r="L202" s="64">
        <v>3</v>
      </c>
      <c r="M202" s="64">
        <v>1</v>
      </c>
      <c r="N202" s="64">
        <v>1</v>
      </c>
      <c r="O202" s="64">
        <v>5</v>
      </c>
    </row>
    <row r="203" spans="1:15" x14ac:dyDescent="0.35">
      <c r="A203" s="20">
        <v>3040907</v>
      </c>
      <c r="B203" s="20">
        <v>3</v>
      </c>
      <c r="C203" s="20">
        <v>4</v>
      </c>
      <c r="D203" s="20">
        <v>9</v>
      </c>
      <c r="E203" s="20" t="s">
        <v>2081</v>
      </c>
      <c r="F203" s="20">
        <v>3</v>
      </c>
      <c r="G203" s="20">
        <v>3</v>
      </c>
      <c r="H203" s="20">
        <v>1</v>
      </c>
      <c r="I203" s="20">
        <v>3</v>
      </c>
      <c r="J203" s="20">
        <v>1</v>
      </c>
      <c r="K203" s="64">
        <v>5</v>
      </c>
      <c r="L203" s="64">
        <v>5</v>
      </c>
      <c r="M203" s="64">
        <v>5</v>
      </c>
      <c r="N203" s="64">
        <v>5</v>
      </c>
      <c r="O203" s="64">
        <v>4</v>
      </c>
    </row>
    <row r="204" spans="1:15" x14ac:dyDescent="0.35">
      <c r="A204" s="20">
        <v>3040908</v>
      </c>
      <c r="B204" s="20">
        <v>3</v>
      </c>
      <c r="C204" s="20">
        <v>4</v>
      </c>
      <c r="D204" s="20">
        <v>9</v>
      </c>
      <c r="E204" s="20" t="s">
        <v>2082</v>
      </c>
    </row>
    <row r="205" spans="1:15" x14ac:dyDescent="0.35">
      <c r="A205" s="20">
        <v>3040909</v>
      </c>
      <c r="B205" s="20">
        <v>3</v>
      </c>
      <c r="C205" s="20">
        <v>4</v>
      </c>
      <c r="D205" s="20">
        <v>9</v>
      </c>
      <c r="E205" s="20" t="s">
        <v>2083</v>
      </c>
      <c r="F205" s="20">
        <v>3</v>
      </c>
      <c r="G205" s="20">
        <v>3</v>
      </c>
      <c r="H205" s="20">
        <v>3</v>
      </c>
      <c r="I205" s="20">
        <v>3</v>
      </c>
      <c r="J205" s="20">
        <v>3</v>
      </c>
      <c r="K205" s="20">
        <v>1</v>
      </c>
      <c r="L205" s="64">
        <v>1</v>
      </c>
      <c r="M205" s="64">
        <v>3</v>
      </c>
      <c r="N205" s="64">
        <v>3</v>
      </c>
      <c r="O205" s="64">
        <v>1</v>
      </c>
    </row>
    <row r="206" spans="1:15" x14ac:dyDescent="0.35">
      <c r="A206" s="20">
        <v>3040910</v>
      </c>
      <c r="B206" s="20">
        <v>3</v>
      </c>
      <c r="C206" s="20">
        <v>4</v>
      </c>
      <c r="D206" s="20">
        <v>9</v>
      </c>
      <c r="E206" s="20" t="s">
        <v>2084</v>
      </c>
      <c r="F206" s="20">
        <v>1</v>
      </c>
      <c r="G206" s="20">
        <v>1</v>
      </c>
      <c r="H206" s="20">
        <v>1</v>
      </c>
      <c r="I206" s="20">
        <v>2</v>
      </c>
      <c r="J206" s="20">
        <v>3</v>
      </c>
      <c r="K206" s="20">
        <v>5</v>
      </c>
      <c r="L206" s="64">
        <v>3</v>
      </c>
      <c r="M206" s="64">
        <v>3</v>
      </c>
      <c r="N206" s="64">
        <v>2</v>
      </c>
      <c r="O206" s="64">
        <v>2</v>
      </c>
    </row>
    <row r="207" spans="1:15" x14ac:dyDescent="0.35">
      <c r="A207" s="20">
        <v>3040911</v>
      </c>
      <c r="B207" s="20">
        <v>3</v>
      </c>
      <c r="C207" s="20">
        <v>4</v>
      </c>
      <c r="D207" s="20">
        <v>9</v>
      </c>
      <c r="E207" s="20" t="s">
        <v>2085</v>
      </c>
      <c r="F207" s="20">
        <v>3</v>
      </c>
      <c r="G207" s="20">
        <v>3</v>
      </c>
      <c r="H207" s="20">
        <v>4</v>
      </c>
      <c r="I207" s="20">
        <v>4</v>
      </c>
      <c r="J207" s="20">
        <v>3</v>
      </c>
      <c r="K207" s="20">
        <v>3</v>
      </c>
      <c r="L207" s="64">
        <v>2</v>
      </c>
      <c r="M207" s="64">
        <v>2</v>
      </c>
      <c r="N207" s="64">
        <v>2</v>
      </c>
      <c r="O207" s="64">
        <v>3</v>
      </c>
    </row>
    <row r="208" spans="1:15" x14ac:dyDescent="0.35">
      <c r="A208" s="20">
        <v>3040912</v>
      </c>
      <c r="B208" s="20">
        <v>3</v>
      </c>
      <c r="C208" s="20">
        <v>4</v>
      </c>
      <c r="D208" s="20">
        <v>9</v>
      </c>
      <c r="E208" s="20" t="s">
        <v>2089</v>
      </c>
      <c r="F208" s="20">
        <v>3</v>
      </c>
      <c r="G208" s="20">
        <v>1</v>
      </c>
      <c r="H208" s="20">
        <v>3</v>
      </c>
      <c r="I208" s="20">
        <v>5</v>
      </c>
      <c r="K208" s="20">
        <v>5</v>
      </c>
      <c r="L208" s="64">
        <v>1</v>
      </c>
      <c r="M208" s="64">
        <v>1</v>
      </c>
      <c r="N208" s="64">
        <v>1</v>
      </c>
      <c r="O208" s="64">
        <v>5</v>
      </c>
    </row>
    <row r="209" spans="1:15" x14ac:dyDescent="0.35">
      <c r="A209" s="20">
        <v>3040913</v>
      </c>
      <c r="B209" s="20">
        <v>3</v>
      </c>
      <c r="C209" s="20">
        <v>4</v>
      </c>
      <c r="D209" s="20">
        <v>9</v>
      </c>
      <c r="E209" s="20" t="s">
        <v>2090</v>
      </c>
      <c r="F209" s="20">
        <v>1</v>
      </c>
      <c r="G209" s="20">
        <v>1</v>
      </c>
      <c r="H209" s="20">
        <v>1</v>
      </c>
      <c r="I209" s="20">
        <v>1</v>
      </c>
      <c r="J209" s="20">
        <v>1</v>
      </c>
      <c r="K209" s="20">
        <v>5</v>
      </c>
      <c r="L209" s="64">
        <v>5</v>
      </c>
      <c r="M209" s="64">
        <v>1</v>
      </c>
      <c r="N209" s="64">
        <v>1</v>
      </c>
      <c r="O209" s="64">
        <v>1</v>
      </c>
    </row>
    <row r="210" spans="1:15" x14ac:dyDescent="0.35">
      <c r="A210" s="20">
        <v>3040914</v>
      </c>
      <c r="B210" s="20">
        <v>3</v>
      </c>
      <c r="C210" s="20">
        <v>4</v>
      </c>
      <c r="D210" s="20">
        <v>9</v>
      </c>
      <c r="E210" s="20" t="s">
        <v>2091</v>
      </c>
      <c r="F210" s="20">
        <v>3</v>
      </c>
      <c r="G210" s="20">
        <v>3</v>
      </c>
      <c r="H210" s="20">
        <v>1</v>
      </c>
      <c r="I210" s="20">
        <v>1</v>
      </c>
      <c r="J210" s="20">
        <v>1</v>
      </c>
      <c r="K210" s="20">
        <v>5</v>
      </c>
      <c r="L210" s="64">
        <v>1</v>
      </c>
      <c r="M210" s="64">
        <v>1</v>
      </c>
      <c r="N210" s="64">
        <v>1</v>
      </c>
      <c r="O210" s="64">
        <v>2</v>
      </c>
    </row>
    <row r="211" spans="1:15" x14ac:dyDescent="0.35">
      <c r="A211" s="20">
        <v>3040915</v>
      </c>
      <c r="B211" s="20">
        <v>3</v>
      </c>
      <c r="C211" s="20">
        <v>4</v>
      </c>
      <c r="D211" s="20">
        <v>9</v>
      </c>
      <c r="E211" s="20" t="s">
        <v>2092</v>
      </c>
      <c r="F211" s="20">
        <v>1</v>
      </c>
      <c r="G211" s="20">
        <v>1</v>
      </c>
      <c r="H211" s="20">
        <v>1</v>
      </c>
      <c r="I211" s="20">
        <v>1</v>
      </c>
      <c r="J211" s="20">
        <v>1</v>
      </c>
      <c r="K211" s="20">
        <v>5</v>
      </c>
      <c r="L211" s="64">
        <v>1</v>
      </c>
      <c r="M211" s="64">
        <v>1</v>
      </c>
      <c r="N211" s="64">
        <v>1</v>
      </c>
      <c r="O211" s="64">
        <v>1</v>
      </c>
    </row>
    <row r="212" spans="1:15" x14ac:dyDescent="0.35">
      <c r="A212" s="20">
        <v>3040916</v>
      </c>
      <c r="B212" s="20">
        <v>3</v>
      </c>
      <c r="C212" s="20">
        <v>4</v>
      </c>
      <c r="D212" s="20">
        <v>9</v>
      </c>
      <c r="E212" s="20" t="s">
        <v>1660</v>
      </c>
      <c r="F212" s="20">
        <v>1</v>
      </c>
      <c r="G212" s="20">
        <v>1</v>
      </c>
      <c r="H212" s="20">
        <v>1</v>
      </c>
      <c r="I212" s="20">
        <v>1</v>
      </c>
      <c r="J212" s="20">
        <v>1</v>
      </c>
      <c r="K212" s="20">
        <v>1</v>
      </c>
      <c r="L212" s="64">
        <v>1</v>
      </c>
      <c r="M212" s="64">
        <v>1</v>
      </c>
      <c r="N212" s="64">
        <v>1</v>
      </c>
      <c r="O212" s="64">
        <v>5</v>
      </c>
    </row>
    <row r="213" spans="1:15" x14ac:dyDescent="0.35">
      <c r="A213" s="20">
        <v>3040917</v>
      </c>
      <c r="B213" s="20">
        <v>3</v>
      </c>
      <c r="C213" s="20">
        <v>4</v>
      </c>
      <c r="D213" s="20">
        <v>9</v>
      </c>
      <c r="E213" s="20" t="s">
        <v>2093</v>
      </c>
      <c r="F213" s="20">
        <v>5</v>
      </c>
      <c r="G213" s="20">
        <v>3</v>
      </c>
      <c r="H213" s="20">
        <v>5</v>
      </c>
      <c r="I213" s="20">
        <v>5</v>
      </c>
      <c r="J213" s="20">
        <v>5</v>
      </c>
      <c r="K213" s="20">
        <v>5</v>
      </c>
      <c r="L213" s="64">
        <v>5</v>
      </c>
      <c r="M213" s="64">
        <v>1</v>
      </c>
      <c r="N213" s="64">
        <v>1</v>
      </c>
      <c r="O213" s="64">
        <v>5</v>
      </c>
    </row>
    <row r="214" spans="1:15" x14ac:dyDescent="0.35">
      <c r="A214" s="20">
        <v>3040918</v>
      </c>
      <c r="B214" s="20">
        <v>3</v>
      </c>
      <c r="C214" s="20">
        <v>4</v>
      </c>
      <c r="D214" s="20">
        <v>9</v>
      </c>
      <c r="E214" s="20" t="s">
        <v>2134</v>
      </c>
      <c r="F214" t="s">
        <v>81</v>
      </c>
      <c r="G214" t="s">
        <v>81</v>
      </c>
      <c r="H214" t="s">
        <v>81</v>
      </c>
      <c r="I214" t="s">
        <v>81</v>
      </c>
      <c r="J214" t="s">
        <v>81</v>
      </c>
      <c r="K214" t="s">
        <v>81</v>
      </c>
      <c r="L214" t="s">
        <v>81</v>
      </c>
      <c r="M214" t="s">
        <v>81</v>
      </c>
      <c r="N214" t="s">
        <v>81</v>
      </c>
      <c r="O214" t="s">
        <v>81</v>
      </c>
    </row>
    <row r="215" spans="1:15" x14ac:dyDescent="0.35">
      <c r="A215" s="20">
        <v>3040919</v>
      </c>
      <c r="B215" s="20">
        <v>3</v>
      </c>
      <c r="C215" s="20">
        <v>4</v>
      </c>
      <c r="D215" s="20">
        <v>9</v>
      </c>
      <c r="E215" s="20" t="s">
        <v>2138</v>
      </c>
      <c r="F215" s="20">
        <v>3</v>
      </c>
      <c r="G215" s="20">
        <v>3</v>
      </c>
      <c r="H215" s="20">
        <v>5</v>
      </c>
      <c r="I215" s="20">
        <v>3</v>
      </c>
      <c r="J215" s="20">
        <v>5</v>
      </c>
      <c r="K215" s="20">
        <v>1</v>
      </c>
      <c r="L215" s="64">
        <v>5</v>
      </c>
      <c r="M215" s="64">
        <v>1</v>
      </c>
      <c r="N215" s="64">
        <v>1</v>
      </c>
      <c r="O215" s="64">
        <v>5</v>
      </c>
    </row>
    <row r="216" spans="1:15" x14ac:dyDescent="0.35">
      <c r="A216" s="20">
        <v>3040920</v>
      </c>
      <c r="B216" s="20">
        <v>3</v>
      </c>
      <c r="C216" s="20">
        <v>4</v>
      </c>
      <c r="D216" s="20">
        <v>9</v>
      </c>
      <c r="E216" s="20" t="s">
        <v>2142</v>
      </c>
      <c r="F216" s="20">
        <v>5</v>
      </c>
      <c r="G216" s="20">
        <v>1</v>
      </c>
      <c r="H216" s="20">
        <v>1</v>
      </c>
      <c r="I216" s="20">
        <v>1</v>
      </c>
      <c r="J216" s="20">
        <v>1</v>
      </c>
      <c r="K216" s="20">
        <v>5</v>
      </c>
      <c r="L216" s="64">
        <v>1</v>
      </c>
      <c r="M216" s="64">
        <v>1</v>
      </c>
      <c r="N216" s="64">
        <v>1</v>
      </c>
      <c r="O216" s="64">
        <v>5</v>
      </c>
    </row>
    <row r="217" spans="1:15" x14ac:dyDescent="0.35">
      <c r="A217" s="20">
        <v>3040921</v>
      </c>
      <c r="B217" s="20">
        <v>3</v>
      </c>
      <c r="C217" s="20">
        <v>4</v>
      </c>
      <c r="D217" s="20">
        <v>9</v>
      </c>
      <c r="E217" s="20" t="s">
        <v>1982</v>
      </c>
      <c r="F217" s="20">
        <v>3</v>
      </c>
      <c r="G217" s="20">
        <v>3</v>
      </c>
      <c r="H217" s="20">
        <v>5</v>
      </c>
      <c r="I217" s="20">
        <v>3</v>
      </c>
      <c r="J217" s="20">
        <v>5</v>
      </c>
      <c r="K217" s="20">
        <v>5</v>
      </c>
      <c r="L217" s="64">
        <v>3</v>
      </c>
      <c r="M217" s="64">
        <v>1</v>
      </c>
      <c r="N217" s="64">
        <v>1</v>
      </c>
      <c r="O217" s="64">
        <v>5</v>
      </c>
    </row>
    <row r="218" spans="1:15" x14ac:dyDescent="0.35">
      <c r="A218" s="20">
        <v>3040922</v>
      </c>
      <c r="B218" s="20">
        <v>3</v>
      </c>
      <c r="C218" s="20">
        <v>4</v>
      </c>
      <c r="D218" s="20">
        <v>9</v>
      </c>
      <c r="E218" s="20" t="s">
        <v>2155</v>
      </c>
      <c r="F218" s="20">
        <v>1</v>
      </c>
      <c r="G218" s="20">
        <v>1</v>
      </c>
      <c r="H218" s="20">
        <v>4</v>
      </c>
      <c r="I218" s="20">
        <v>1</v>
      </c>
      <c r="J218" s="20">
        <v>3</v>
      </c>
      <c r="K218" s="20">
        <v>4</v>
      </c>
      <c r="L218" s="64">
        <v>4</v>
      </c>
      <c r="M218" s="64">
        <v>3</v>
      </c>
      <c r="N218" s="64">
        <v>3</v>
      </c>
      <c r="O218" s="64">
        <v>3</v>
      </c>
    </row>
    <row r="219" spans="1:15" x14ac:dyDescent="0.35">
      <c r="A219" s="20">
        <v>3040923</v>
      </c>
      <c r="B219" s="20">
        <v>3</v>
      </c>
      <c r="C219" s="20">
        <v>4</v>
      </c>
      <c r="D219" s="20">
        <v>9</v>
      </c>
      <c r="E219" s="20" t="s">
        <v>2160</v>
      </c>
      <c r="F219" s="20">
        <v>1</v>
      </c>
      <c r="G219" s="20">
        <v>1</v>
      </c>
      <c r="H219" s="20">
        <v>3</v>
      </c>
      <c r="I219" s="20">
        <v>1</v>
      </c>
      <c r="J219" s="20">
        <v>1</v>
      </c>
      <c r="K219" s="20">
        <v>5</v>
      </c>
      <c r="L219" s="64">
        <v>1</v>
      </c>
      <c r="M219" s="64">
        <v>1</v>
      </c>
      <c r="N219" s="64">
        <v>1</v>
      </c>
      <c r="O219" s="64">
        <v>1</v>
      </c>
    </row>
    <row r="220" spans="1:15" x14ac:dyDescent="0.35">
      <c r="A220" s="20">
        <v>3040924</v>
      </c>
      <c r="B220" s="20">
        <v>3</v>
      </c>
      <c r="C220" s="20">
        <v>4</v>
      </c>
      <c r="D220" s="20">
        <v>9</v>
      </c>
      <c r="E220" s="20" t="s">
        <v>2164</v>
      </c>
      <c r="F220" s="20">
        <v>3</v>
      </c>
      <c r="G220" s="20">
        <v>5</v>
      </c>
      <c r="H220" s="20">
        <v>3</v>
      </c>
      <c r="I220" s="20">
        <v>3</v>
      </c>
      <c r="J220" s="20">
        <v>5</v>
      </c>
      <c r="K220" s="20">
        <v>5</v>
      </c>
      <c r="L220" s="64">
        <v>1</v>
      </c>
      <c r="M220" s="64">
        <v>1</v>
      </c>
      <c r="N220" s="64">
        <v>1</v>
      </c>
      <c r="O220" s="64">
        <v>4</v>
      </c>
    </row>
    <row r="221" spans="1:15" x14ac:dyDescent="0.35">
      <c r="A221" s="20">
        <v>3040925</v>
      </c>
      <c r="B221" s="20">
        <v>3</v>
      </c>
      <c r="C221" s="20">
        <v>4</v>
      </c>
      <c r="D221" s="20">
        <v>9</v>
      </c>
      <c r="E221" s="20" t="s">
        <v>2171</v>
      </c>
      <c r="F221" s="20">
        <v>1</v>
      </c>
      <c r="G221" s="20">
        <v>1</v>
      </c>
      <c r="H221" s="20">
        <v>1</v>
      </c>
      <c r="I221" s="20">
        <v>3</v>
      </c>
      <c r="J221" s="20">
        <v>1</v>
      </c>
      <c r="K221" s="20">
        <v>5</v>
      </c>
      <c r="L221" s="64">
        <v>1</v>
      </c>
      <c r="M221" s="64">
        <v>1</v>
      </c>
      <c r="N221" s="64">
        <v>1</v>
      </c>
      <c r="O221" s="64">
        <v>5</v>
      </c>
    </row>
    <row r="222" spans="1:15" x14ac:dyDescent="0.35">
      <c r="A222" s="20">
        <v>3040926</v>
      </c>
      <c r="B222" s="20">
        <v>3</v>
      </c>
      <c r="C222" s="20">
        <v>4</v>
      </c>
      <c r="D222" s="20">
        <v>9</v>
      </c>
      <c r="E222" s="20" t="s">
        <v>2176</v>
      </c>
      <c r="F222" s="20">
        <v>3</v>
      </c>
      <c r="G222" s="20">
        <v>3</v>
      </c>
      <c r="H222" s="20">
        <v>1</v>
      </c>
      <c r="I222" s="20">
        <v>4</v>
      </c>
      <c r="J222" s="20">
        <v>5</v>
      </c>
      <c r="K222" s="20">
        <v>5</v>
      </c>
      <c r="L222" s="64">
        <v>1</v>
      </c>
      <c r="M222" s="64">
        <v>1</v>
      </c>
      <c r="N222" s="64">
        <v>1</v>
      </c>
      <c r="O222" s="64">
        <v>3</v>
      </c>
    </row>
    <row r="223" spans="1:15" x14ac:dyDescent="0.35">
      <c r="A223" s="20">
        <v>3040927</v>
      </c>
      <c r="B223" s="20">
        <v>3</v>
      </c>
      <c r="C223" s="20">
        <v>4</v>
      </c>
      <c r="D223" s="20">
        <v>9</v>
      </c>
      <c r="E223" s="20" t="s">
        <v>2182</v>
      </c>
      <c r="F223" s="20">
        <v>1</v>
      </c>
      <c r="G223" s="20">
        <v>1</v>
      </c>
      <c r="H223" s="20">
        <v>1</v>
      </c>
      <c r="I223" s="20">
        <v>1</v>
      </c>
      <c r="J223" s="20">
        <v>1</v>
      </c>
      <c r="K223" s="20">
        <v>5</v>
      </c>
      <c r="L223" s="64">
        <v>5</v>
      </c>
      <c r="M223" s="64">
        <v>1</v>
      </c>
      <c r="N223" s="64">
        <v>1</v>
      </c>
      <c r="O223" s="64">
        <v>5</v>
      </c>
    </row>
    <row r="224" spans="1:15" x14ac:dyDescent="0.35">
      <c r="A224" s="20">
        <v>3040928</v>
      </c>
      <c r="B224" s="20">
        <v>3</v>
      </c>
      <c r="C224" s="20">
        <v>4</v>
      </c>
      <c r="D224" s="20">
        <v>9</v>
      </c>
      <c r="E224" s="20" t="s">
        <v>2186</v>
      </c>
      <c r="F224" s="20">
        <v>4</v>
      </c>
      <c r="G224" s="20">
        <v>1</v>
      </c>
      <c r="H224" s="20">
        <v>1</v>
      </c>
      <c r="I224" s="20">
        <v>1</v>
      </c>
      <c r="J224" s="20">
        <v>1</v>
      </c>
      <c r="K224" s="20">
        <v>5</v>
      </c>
      <c r="L224" s="64">
        <v>5</v>
      </c>
      <c r="M224" s="64">
        <v>1</v>
      </c>
      <c r="N224" s="64">
        <v>1</v>
      </c>
      <c r="O224" s="64">
        <v>5</v>
      </c>
    </row>
    <row r="225" spans="1:15" x14ac:dyDescent="0.35">
      <c r="A225" s="20">
        <v>3040929</v>
      </c>
      <c r="B225" s="20">
        <v>3</v>
      </c>
      <c r="C225" s="20">
        <v>4</v>
      </c>
      <c r="D225" s="20">
        <v>9</v>
      </c>
      <c r="E225" s="20" t="s">
        <v>2193</v>
      </c>
      <c r="F225" s="20">
        <v>5</v>
      </c>
      <c r="G225" s="20">
        <v>2</v>
      </c>
      <c r="H225" s="20">
        <v>5</v>
      </c>
      <c r="I225" s="20">
        <v>5</v>
      </c>
      <c r="J225" s="20">
        <v>5</v>
      </c>
      <c r="K225" s="20">
        <v>5</v>
      </c>
      <c r="L225" s="64">
        <v>1</v>
      </c>
      <c r="M225" s="64">
        <v>5</v>
      </c>
      <c r="N225" s="64">
        <v>1</v>
      </c>
      <c r="O225" s="64">
        <v>4</v>
      </c>
    </row>
    <row r="226" spans="1:15" x14ac:dyDescent="0.35">
      <c r="A226" s="20">
        <v>3040930</v>
      </c>
      <c r="B226" s="20">
        <v>3</v>
      </c>
      <c r="C226" s="20">
        <v>4</v>
      </c>
      <c r="D226" s="20">
        <v>9</v>
      </c>
      <c r="E226" s="20" t="s">
        <v>2201</v>
      </c>
      <c r="F226" s="20">
        <v>3</v>
      </c>
      <c r="G226" s="20">
        <v>4</v>
      </c>
      <c r="H226" s="20">
        <v>1</v>
      </c>
      <c r="I226" s="20">
        <v>3</v>
      </c>
      <c r="J226" s="20">
        <v>4</v>
      </c>
      <c r="K226" s="20">
        <v>5</v>
      </c>
      <c r="L226" s="64">
        <v>1</v>
      </c>
      <c r="M226" s="64">
        <v>1</v>
      </c>
      <c r="N226" s="64">
        <v>3</v>
      </c>
      <c r="O226" s="64">
        <v>4</v>
      </c>
    </row>
    <row r="227" spans="1:15" x14ac:dyDescent="0.35">
      <c r="A227" s="20">
        <v>3040931</v>
      </c>
      <c r="B227" s="20">
        <v>3</v>
      </c>
      <c r="C227" s="20">
        <v>4</v>
      </c>
      <c r="D227" s="20">
        <v>9</v>
      </c>
      <c r="E227" s="20" t="s">
        <v>2207</v>
      </c>
      <c r="F227" s="20">
        <v>5</v>
      </c>
      <c r="G227" s="20">
        <v>5</v>
      </c>
      <c r="H227" s="20">
        <v>5</v>
      </c>
      <c r="I227" s="20">
        <v>5</v>
      </c>
      <c r="J227" s="20">
        <v>5</v>
      </c>
      <c r="K227" s="20">
        <v>5</v>
      </c>
      <c r="L227" s="64">
        <v>5</v>
      </c>
      <c r="M227" s="64">
        <v>1</v>
      </c>
      <c r="N227" s="64">
        <v>1</v>
      </c>
      <c r="O227" s="64">
        <v>5</v>
      </c>
    </row>
    <row r="228" spans="1:15" x14ac:dyDescent="0.35">
      <c r="A228" s="20">
        <v>3040932</v>
      </c>
      <c r="B228" s="20">
        <v>3</v>
      </c>
      <c r="C228" s="20">
        <v>4</v>
      </c>
      <c r="D228" s="20">
        <v>9</v>
      </c>
      <c r="E228" s="20" t="s">
        <v>2218</v>
      </c>
      <c r="F228" s="20">
        <v>3</v>
      </c>
      <c r="G228" s="20">
        <v>3</v>
      </c>
      <c r="H228" s="20">
        <v>5</v>
      </c>
      <c r="I228" s="20">
        <v>3</v>
      </c>
      <c r="J228" s="20">
        <v>5</v>
      </c>
      <c r="K228" s="20">
        <v>5</v>
      </c>
      <c r="L228" s="64">
        <v>5</v>
      </c>
      <c r="M228" s="64">
        <v>5</v>
      </c>
      <c r="N228" s="64">
        <v>5</v>
      </c>
      <c r="O228" s="64">
        <v>5</v>
      </c>
    </row>
    <row r="229" spans="1:15" x14ac:dyDescent="0.35">
      <c r="A229" s="20">
        <v>4031201</v>
      </c>
      <c r="B229" s="20">
        <v>3</v>
      </c>
      <c r="C229" s="20">
        <v>4</v>
      </c>
      <c r="D229" s="20">
        <v>9</v>
      </c>
      <c r="E229" s="20" t="s">
        <v>2220</v>
      </c>
      <c r="F229" s="20">
        <v>3</v>
      </c>
      <c r="G229" s="20">
        <v>3</v>
      </c>
      <c r="H229" s="20">
        <v>5</v>
      </c>
      <c r="I229" s="20">
        <v>5</v>
      </c>
      <c r="J229" s="20">
        <v>3</v>
      </c>
      <c r="K229" s="20">
        <v>5</v>
      </c>
      <c r="L229" s="64">
        <v>5</v>
      </c>
      <c r="M229" s="64">
        <v>1</v>
      </c>
      <c r="N229" s="64">
        <v>3</v>
      </c>
      <c r="O229" s="64">
        <v>2</v>
      </c>
    </row>
    <row r="230" spans="1:15" x14ac:dyDescent="0.35">
      <c r="A230" s="20">
        <v>4031202</v>
      </c>
      <c r="B230" s="20">
        <v>4</v>
      </c>
      <c r="C230" s="20">
        <v>3</v>
      </c>
      <c r="D230" s="20">
        <v>12</v>
      </c>
      <c r="E230" s="20" t="s">
        <v>2226</v>
      </c>
      <c r="F230" s="20">
        <v>5</v>
      </c>
      <c r="G230" s="20">
        <v>5</v>
      </c>
      <c r="H230" s="20">
        <v>5</v>
      </c>
      <c r="I230" s="20">
        <v>5</v>
      </c>
      <c r="J230" s="20">
        <v>5</v>
      </c>
      <c r="K230" s="20">
        <v>5</v>
      </c>
      <c r="L230" s="64">
        <v>5</v>
      </c>
      <c r="M230" s="64">
        <v>5</v>
      </c>
      <c r="N230" s="64">
        <v>4</v>
      </c>
      <c r="O230" s="64">
        <v>5</v>
      </c>
    </row>
    <row r="231" spans="1:15" x14ac:dyDescent="0.35">
      <c r="A231" s="20">
        <v>4031203</v>
      </c>
      <c r="B231" s="20">
        <v>4</v>
      </c>
      <c r="C231" s="20">
        <v>3</v>
      </c>
      <c r="D231" s="20">
        <v>12</v>
      </c>
      <c r="E231" s="20" t="s">
        <v>2231</v>
      </c>
      <c r="F231" s="20">
        <v>3</v>
      </c>
      <c r="G231" s="20">
        <v>3</v>
      </c>
      <c r="I231" s="20">
        <v>4</v>
      </c>
      <c r="J231" s="20">
        <v>3</v>
      </c>
      <c r="K231" s="20">
        <v>3</v>
      </c>
      <c r="L231" s="64">
        <v>2</v>
      </c>
      <c r="M231" s="64">
        <v>1</v>
      </c>
      <c r="N231" s="64">
        <v>1</v>
      </c>
      <c r="O231" s="64">
        <v>2</v>
      </c>
    </row>
    <row r="232" spans="1:15" x14ac:dyDescent="0.35">
      <c r="A232" s="20">
        <v>4031204</v>
      </c>
      <c r="B232" s="20">
        <v>4</v>
      </c>
      <c r="C232" s="20">
        <v>3</v>
      </c>
      <c r="D232" s="20">
        <v>12</v>
      </c>
      <c r="E232" s="20" t="s">
        <v>2235</v>
      </c>
      <c r="F232" s="20">
        <v>3</v>
      </c>
      <c r="G232" s="20">
        <v>3</v>
      </c>
      <c r="H232" s="20">
        <v>3</v>
      </c>
      <c r="I232" s="20">
        <v>3</v>
      </c>
      <c r="J232" s="20">
        <v>5</v>
      </c>
      <c r="K232" s="20">
        <v>5</v>
      </c>
      <c r="L232" s="64">
        <v>5</v>
      </c>
      <c r="M232" s="64">
        <v>1</v>
      </c>
      <c r="N232" s="64">
        <v>1</v>
      </c>
      <c r="O232" s="64">
        <v>3</v>
      </c>
    </row>
    <row r="233" spans="1:15" x14ac:dyDescent="0.35">
      <c r="A233" s="20">
        <v>4031205</v>
      </c>
      <c r="B233" s="20">
        <v>4</v>
      </c>
      <c r="C233" s="20">
        <v>3</v>
      </c>
      <c r="D233" s="20">
        <v>12</v>
      </c>
      <c r="E233" s="20" t="s">
        <v>2240</v>
      </c>
      <c r="F233" s="20">
        <v>4</v>
      </c>
      <c r="G233" s="20">
        <v>4</v>
      </c>
      <c r="H233" s="20">
        <v>4</v>
      </c>
      <c r="I233" s="20">
        <v>4</v>
      </c>
      <c r="J233" s="20">
        <v>4</v>
      </c>
      <c r="K233" s="20">
        <v>5</v>
      </c>
      <c r="L233" s="64">
        <v>5</v>
      </c>
      <c r="M233" s="64">
        <v>4</v>
      </c>
      <c r="N233" s="64">
        <v>4</v>
      </c>
      <c r="O233" s="64">
        <v>4</v>
      </c>
    </row>
    <row r="234" spans="1:15" x14ac:dyDescent="0.35">
      <c r="A234" s="20">
        <v>4031206</v>
      </c>
      <c r="B234" s="20">
        <v>4</v>
      </c>
      <c r="C234" s="20">
        <v>3</v>
      </c>
      <c r="D234" s="20">
        <v>12</v>
      </c>
      <c r="E234" s="20" t="s">
        <v>2245</v>
      </c>
      <c r="F234" s="20">
        <v>1</v>
      </c>
      <c r="G234" s="20">
        <v>1</v>
      </c>
      <c r="H234" s="20">
        <v>1</v>
      </c>
      <c r="I234" s="20">
        <v>1</v>
      </c>
      <c r="J234" s="20">
        <v>1</v>
      </c>
      <c r="K234" s="20">
        <v>4</v>
      </c>
      <c r="L234" s="64">
        <v>4</v>
      </c>
      <c r="M234" s="64">
        <v>4</v>
      </c>
      <c r="N234" s="64">
        <v>1</v>
      </c>
      <c r="O234" s="64">
        <v>3</v>
      </c>
    </row>
    <row r="235" spans="1:15" x14ac:dyDescent="0.35">
      <c r="A235" s="20">
        <v>4031207</v>
      </c>
      <c r="B235" s="20">
        <v>4</v>
      </c>
      <c r="C235" s="20">
        <v>3</v>
      </c>
      <c r="D235" s="20">
        <v>12</v>
      </c>
      <c r="E235" s="20" t="s">
        <v>2251</v>
      </c>
    </row>
    <row r="236" spans="1:15" x14ac:dyDescent="0.35">
      <c r="A236" s="20">
        <v>4031208</v>
      </c>
      <c r="B236" s="20">
        <v>4</v>
      </c>
      <c r="C236" s="20">
        <v>3</v>
      </c>
      <c r="D236" s="20">
        <v>12</v>
      </c>
      <c r="E236" s="20" t="s">
        <v>2253</v>
      </c>
      <c r="F236" s="20">
        <v>5</v>
      </c>
      <c r="G236" s="20">
        <v>5</v>
      </c>
      <c r="H236" s="20">
        <v>5</v>
      </c>
      <c r="I236" s="20">
        <v>5</v>
      </c>
      <c r="J236" s="20">
        <v>5</v>
      </c>
      <c r="K236" s="20">
        <v>5</v>
      </c>
      <c r="L236" s="64">
        <v>5</v>
      </c>
      <c r="M236" s="64">
        <v>5</v>
      </c>
      <c r="N236" s="64">
        <v>5</v>
      </c>
      <c r="O236" s="64">
        <v>1</v>
      </c>
    </row>
    <row r="237" spans="1:15" x14ac:dyDescent="0.35">
      <c r="A237" s="20">
        <v>4031209</v>
      </c>
      <c r="B237" s="20">
        <v>4</v>
      </c>
      <c r="C237" s="20">
        <v>3</v>
      </c>
      <c r="D237" s="20">
        <v>12</v>
      </c>
      <c r="E237" s="20" t="s">
        <v>2260</v>
      </c>
      <c r="F237" s="20">
        <v>5</v>
      </c>
      <c r="G237" s="20">
        <v>5</v>
      </c>
      <c r="H237" s="20">
        <v>5</v>
      </c>
      <c r="I237" s="20">
        <v>5</v>
      </c>
      <c r="J237" s="20">
        <v>5</v>
      </c>
      <c r="K237" s="20">
        <v>5</v>
      </c>
      <c r="L237" s="64">
        <v>5</v>
      </c>
      <c r="M237" s="64">
        <v>5</v>
      </c>
      <c r="N237" s="64">
        <v>5</v>
      </c>
      <c r="O237" s="64">
        <v>5</v>
      </c>
    </row>
    <row r="238" spans="1:15" x14ac:dyDescent="0.35">
      <c r="A238" s="20">
        <v>4031210</v>
      </c>
      <c r="B238" s="20">
        <v>4</v>
      </c>
      <c r="C238" s="20">
        <v>3</v>
      </c>
      <c r="D238" s="20">
        <v>12</v>
      </c>
      <c r="E238" s="20" t="s">
        <v>2265</v>
      </c>
      <c r="F238" s="20">
        <v>5</v>
      </c>
      <c r="G238" s="20">
        <v>5</v>
      </c>
      <c r="H238" s="20">
        <v>5</v>
      </c>
      <c r="I238" s="20">
        <v>5</v>
      </c>
      <c r="J238" s="20">
        <v>5</v>
      </c>
      <c r="K238" s="20">
        <v>5</v>
      </c>
      <c r="L238" s="64">
        <v>7</v>
      </c>
      <c r="M238" s="64">
        <v>5</v>
      </c>
      <c r="N238" s="64">
        <v>1</v>
      </c>
      <c r="O238" s="64">
        <v>5</v>
      </c>
    </row>
    <row r="239" spans="1:15" x14ac:dyDescent="0.35">
      <c r="A239" s="20">
        <v>4031211</v>
      </c>
      <c r="B239" s="20">
        <v>4</v>
      </c>
      <c r="C239" s="20">
        <v>3</v>
      </c>
      <c r="D239" s="20">
        <v>12</v>
      </c>
      <c r="E239" s="20" t="s">
        <v>2269</v>
      </c>
      <c r="F239" s="20">
        <v>3</v>
      </c>
      <c r="G239" s="20">
        <v>3</v>
      </c>
      <c r="H239" s="20">
        <v>3</v>
      </c>
      <c r="I239" s="20">
        <v>3</v>
      </c>
      <c r="J239" s="20">
        <v>5</v>
      </c>
      <c r="K239" s="20">
        <v>5</v>
      </c>
      <c r="L239" s="64">
        <v>1</v>
      </c>
      <c r="M239" s="64">
        <v>5</v>
      </c>
      <c r="N239" s="64">
        <v>1</v>
      </c>
      <c r="O239" s="64">
        <v>1</v>
      </c>
    </row>
    <row r="240" spans="1:15" x14ac:dyDescent="0.35">
      <c r="A240" s="20">
        <v>4031212</v>
      </c>
      <c r="B240" s="20">
        <v>4</v>
      </c>
      <c r="C240" s="20">
        <v>3</v>
      </c>
      <c r="D240" s="20">
        <v>12</v>
      </c>
      <c r="E240" s="20" t="s">
        <v>2276</v>
      </c>
      <c r="F240" s="20">
        <v>1</v>
      </c>
      <c r="G240" s="20">
        <v>1</v>
      </c>
      <c r="H240" s="20">
        <v>1</v>
      </c>
      <c r="I240" s="20">
        <v>1</v>
      </c>
      <c r="J240" s="20">
        <v>1</v>
      </c>
      <c r="K240" s="20">
        <v>1</v>
      </c>
      <c r="L240" s="64">
        <v>1</v>
      </c>
      <c r="M240" s="64">
        <v>1</v>
      </c>
      <c r="N240" s="64">
        <v>1</v>
      </c>
      <c r="O240" s="64">
        <v>5</v>
      </c>
    </row>
    <row r="241" spans="1:15" s="72" customFormat="1" x14ac:dyDescent="0.35">
      <c r="A241" s="71">
        <v>4031213</v>
      </c>
      <c r="B241" s="71">
        <v>4</v>
      </c>
      <c r="C241" s="71">
        <v>3</v>
      </c>
      <c r="D241" s="71">
        <v>12</v>
      </c>
      <c r="E241" s="71"/>
      <c r="F241" s="71">
        <v>2</v>
      </c>
      <c r="G241" s="71">
        <v>2</v>
      </c>
      <c r="H241" s="71">
        <v>4</v>
      </c>
      <c r="I241" s="71">
        <v>3</v>
      </c>
      <c r="J241" s="71">
        <v>3</v>
      </c>
      <c r="K241" s="71">
        <v>4</v>
      </c>
      <c r="L241" s="64">
        <v>3</v>
      </c>
      <c r="M241" s="64">
        <v>4</v>
      </c>
      <c r="N241" s="64">
        <v>3</v>
      </c>
      <c r="O241" s="64">
        <v>2</v>
      </c>
    </row>
    <row r="242" spans="1:15" x14ac:dyDescent="0.35">
      <c r="A242" s="20">
        <v>4031214</v>
      </c>
      <c r="B242" s="20">
        <v>4</v>
      </c>
      <c r="C242" s="20">
        <v>3</v>
      </c>
      <c r="D242" s="20">
        <v>12</v>
      </c>
      <c r="E242" s="20" t="s">
        <v>2280</v>
      </c>
      <c r="F242" s="20">
        <v>4</v>
      </c>
      <c r="G242" s="20">
        <v>4</v>
      </c>
      <c r="H242" s="20">
        <v>3</v>
      </c>
      <c r="I242" s="20">
        <v>3</v>
      </c>
      <c r="J242" s="20">
        <v>2</v>
      </c>
      <c r="K242" s="20">
        <v>3</v>
      </c>
      <c r="L242" s="64">
        <v>2</v>
      </c>
      <c r="M242" s="64">
        <v>4</v>
      </c>
      <c r="N242" s="64">
        <v>1</v>
      </c>
      <c r="O242" s="64">
        <v>1</v>
      </c>
    </row>
    <row r="243" spans="1:15" x14ac:dyDescent="0.35">
      <c r="A243" s="20">
        <v>4031215</v>
      </c>
      <c r="B243" s="20">
        <v>4</v>
      </c>
      <c r="C243" s="20">
        <v>3</v>
      </c>
      <c r="D243" s="20">
        <v>12</v>
      </c>
      <c r="E243" s="20" t="s">
        <v>2284</v>
      </c>
      <c r="F243" s="20">
        <v>4</v>
      </c>
      <c r="G243" s="20">
        <v>3</v>
      </c>
      <c r="H243" s="20">
        <v>3</v>
      </c>
      <c r="I243" s="20">
        <v>4</v>
      </c>
      <c r="J243" s="20">
        <v>3</v>
      </c>
      <c r="K243" s="20">
        <v>4</v>
      </c>
      <c r="L243" s="64">
        <v>3</v>
      </c>
      <c r="M243" s="64">
        <v>4</v>
      </c>
      <c r="N243" s="64">
        <v>3</v>
      </c>
      <c r="O243" s="64">
        <v>3</v>
      </c>
    </row>
    <row r="244" spans="1:15" x14ac:dyDescent="0.35">
      <c r="A244" s="20">
        <v>4031216</v>
      </c>
      <c r="B244" s="20">
        <v>4</v>
      </c>
      <c r="C244" s="20">
        <v>3</v>
      </c>
      <c r="D244" s="20">
        <v>12</v>
      </c>
      <c r="E244" s="20" t="s">
        <v>2289</v>
      </c>
      <c r="F244" s="20">
        <v>1</v>
      </c>
      <c r="G244" s="20">
        <v>1</v>
      </c>
      <c r="H244" s="20">
        <v>3</v>
      </c>
      <c r="I244" s="20">
        <v>3</v>
      </c>
      <c r="J244" s="20">
        <v>2</v>
      </c>
      <c r="K244" s="20">
        <v>4</v>
      </c>
      <c r="L244" s="64">
        <v>3</v>
      </c>
      <c r="M244" s="64">
        <v>1</v>
      </c>
      <c r="N244" s="64">
        <v>1</v>
      </c>
      <c r="O244" s="64">
        <v>3</v>
      </c>
    </row>
    <row r="245" spans="1:15" x14ac:dyDescent="0.35">
      <c r="A245" s="20">
        <v>4031217</v>
      </c>
      <c r="B245" s="20">
        <v>4</v>
      </c>
      <c r="C245" s="20">
        <v>3</v>
      </c>
      <c r="D245" s="20">
        <v>12</v>
      </c>
      <c r="E245" s="20" t="s">
        <v>2296</v>
      </c>
    </row>
    <row r="246" spans="1:15" x14ac:dyDescent="0.35">
      <c r="A246" s="20">
        <v>4031218</v>
      </c>
      <c r="B246" s="20">
        <v>4</v>
      </c>
      <c r="C246" s="20">
        <v>3</v>
      </c>
      <c r="D246" s="20">
        <v>12</v>
      </c>
      <c r="E246" s="20" t="s">
        <v>2302</v>
      </c>
    </row>
    <row r="247" spans="1:15" x14ac:dyDescent="0.35">
      <c r="A247" s="20">
        <v>4031219</v>
      </c>
      <c r="B247" s="20">
        <v>4</v>
      </c>
      <c r="C247" s="20">
        <v>3</v>
      </c>
      <c r="D247" s="20">
        <v>12</v>
      </c>
      <c r="E247" s="20" t="s">
        <v>2305</v>
      </c>
      <c r="F247" s="20">
        <v>5</v>
      </c>
      <c r="G247" s="20">
        <v>5</v>
      </c>
      <c r="H247" s="20">
        <v>5</v>
      </c>
      <c r="I247" s="20">
        <v>5</v>
      </c>
      <c r="J247" s="20">
        <v>5</v>
      </c>
      <c r="K247" s="20">
        <v>5</v>
      </c>
      <c r="L247" s="64">
        <v>5</v>
      </c>
      <c r="M247" s="64">
        <v>1</v>
      </c>
      <c r="N247" s="64">
        <v>1</v>
      </c>
      <c r="O247" s="64">
        <v>3</v>
      </c>
    </row>
    <row r="248" spans="1:15" x14ac:dyDescent="0.35">
      <c r="A248" s="20">
        <v>4031220</v>
      </c>
      <c r="B248" s="20">
        <v>4</v>
      </c>
      <c r="C248" s="20">
        <v>3</v>
      </c>
      <c r="D248" s="20">
        <v>12</v>
      </c>
      <c r="E248" s="20" t="s">
        <v>2308</v>
      </c>
      <c r="F248" s="20">
        <v>1</v>
      </c>
      <c r="G248" s="20">
        <v>1</v>
      </c>
      <c r="H248" s="20">
        <v>1</v>
      </c>
      <c r="I248" s="20">
        <v>1</v>
      </c>
      <c r="J248" s="20">
        <v>1</v>
      </c>
      <c r="K248" s="20">
        <v>1</v>
      </c>
      <c r="L248" s="64">
        <v>1</v>
      </c>
      <c r="M248" s="64">
        <v>1</v>
      </c>
      <c r="N248" s="64">
        <v>1</v>
      </c>
      <c r="O248" s="64">
        <v>5</v>
      </c>
    </row>
    <row r="249" spans="1:15" x14ac:dyDescent="0.35">
      <c r="A249" s="20">
        <v>4031221</v>
      </c>
      <c r="B249" s="20">
        <v>4</v>
      </c>
      <c r="C249" s="20">
        <v>3</v>
      </c>
      <c r="D249" s="20">
        <v>12</v>
      </c>
      <c r="E249" s="20" t="s">
        <v>2311</v>
      </c>
      <c r="F249" s="20">
        <v>4</v>
      </c>
      <c r="G249" s="20">
        <v>4</v>
      </c>
      <c r="H249" s="20">
        <v>3</v>
      </c>
      <c r="I249" s="20">
        <v>4</v>
      </c>
      <c r="J249" s="20">
        <v>3</v>
      </c>
      <c r="K249" s="20">
        <v>3</v>
      </c>
      <c r="L249" s="64">
        <v>3</v>
      </c>
      <c r="M249" s="64">
        <v>1</v>
      </c>
      <c r="N249" s="64">
        <v>1</v>
      </c>
      <c r="O249" s="64">
        <v>2</v>
      </c>
    </row>
    <row r="250" spans="1:15" x14ac:dyDescent="0.35">
      <c r="A250" s="20">
        <v>4031222</v>
      </c>
      <c r="B250" s="20">
        <v>4</v>
      </c>
      <c r="C250" s="20">
        <v>3</v>
      </c>
      <c r="D250" s="20">
        <v>12</v>
      </c>
      <c r="E250" s="20" t="s">
        <v>2314</v>
      </c>
      <c r="F250" s="20">
        <v>1</v>
      </c>
      <c r="G250" s="20">
        <v>1</v>
      </c>
      <c r="H250" s="20">
        <v>5</v>
      </c>
      <c r="I250" s="20">
        <v>5</v>
      </c>
      <c r="J250" s="20">
        <v>5</v>
      </c>
      <c r="K250" s="20">
        <v>3</v>
      </c>
      <c r="L250" s="64">
        <v>1</v>
      </c>
      <c r="M250" s="64">
        <v>5</v>
      </c>
      <c r="N250" s="64">
        <v>4</v>
      </c>
      <c r="O250" s="64">
        <v>3</v>
      </c>
    </row>
    <row r="251" spans="1:15" x14ac:dyDescent="0.35">
      <c r="A251" s="20">
        <v>4031223</v>
      </c>
      <c r="B251" s="20">
        <v>4</v>
      </c>
      <c r="C251" s="20">
        <v>3</v>
      </c>
      <c r="D251" s="20">
        <v>12</v>
      </c>
      <c r="E251" s="20" t="s">
        <v>2319</v>
      </c>
      <c r="F251" s="20">
        <v>3</v>
      </c>
      <c r="G251" s="20">
        <v>3</v>
      </c>
      <c r="H251" s="20">
        <v>3</v>
      </c>
      <c r="I251" s="20">
        <v>3</v>
      </c>
      <c r="J251" s="20">
        <v>3</v>
      </c>
      <c r="K251" s="20">
        <v>1</v>
      </c>
      <c r="L251" s="64">
        <v>1</v>
      </c>
      <c r="M251" s="64">
        <v>1</v>
      </c>
      <c r="N251" s="64">
        <v>5</v>
      </c>
      <c r="O251" s="64">
        <v>3</v>
      </c>
    </row>
    <row r="252" spans="1:15" x14ac:dyDescent="0.35">
      <c r="A252" s="20">
        <v>4031224</v>
      </c>
      <c r="B252" s="20">
        <v>4</v>
      </c>
      <c r="C252" s="20">
        <v>3</v>
      </c>
      <c r="D252" s="20">
        <v>12</v>
      </c>
      <c r="E252" s="20" t="s">
        <v>2326</v>
      </c>
      <c r="F252" s="20">
        <v>5</v>
      </c>
      <c r="G252" s="20">
        <v>3</v>
      </c>
      <c r="H252" s="20">
        <v>5</v>
      </c>
      <c r="I252" s="20">
        <v>5</v>
      </c>
      <c r="J252" s="20">
        <v>4</v>
      </c>
      <c r="K252" s="20">
        <v>5</v>
      </c>
      <c r="L252" s="64">
        <v>3</v>
      </c>
      <c r="M252" s="64">
        <v>2</v>
      </c>
      <c r="N252" s="64">
        <v>5</v>
      </c>
      <c r="O252" s="64">
        <v>4</v>
      </c>
    </row>
    <row r="253" spans="1:15" x14ac:dyDescent="0.35">
      <c r="A253" s="20">
        <v>4031225</v>
      </c>
      <c r="B253" s="20">
        <v>4</v>
      </c>
      <c r="C253" s="20">
        <v>3</v>
      </c>
      <c r="D253" s="20">
        <v>12</v>
      </c>
      <c r="E253" s="20" t="s">
        <v>2331</v>
      </c>
      <c r="F253" s="20">
        <v>5</v>
      </c>
      <c r="G253" s="20">
        <v>5</v>
      </c>
      <c r="H253" s="20">
        <v>5</v>
      </c>
      <c r="I253" s="20">
        <v>5</v>
      </c>
      <c r="J253" s="20">
        <v>5</v>
      </c>
      <c r="K253" s="20">
        <v>5</v>
      </c>
      <c r="L253" s="20">
        <v>3</v>
      </c>
      <c r="M253" s="64">
        <v>2</v>
      </c>
      <c r="N253" s="64">
        <v>4</v>
      </c>
      <c r="O253" s="64">
        <v>3</v>
      </c>
    </row>
    <row r="254" spans="1:15" x14ac:dyDescent="0.35">
      <c r="A254" s="20">
        <v>4031226</v>
      </c>
      <c r="B254" s="20">
        <v>4</v>
      </c>
      <c r="C254" s="20">
        <v>3</v>
      </c>
      <c r="D254" s="20">
        <v>12</v>
      </c>
      <c r="E254" s="20" t="s">
        <v>2341</v>
      </c>
      <c r="F254" s="20">
        <v>3</v>
      </c>
      <c r="G254" s="20">
        <v>3</v>
      </c>
      <c r="H254" s="20">
        <v>3</v>
      </c>
      <c r="I254" s="20">
        <v>3</v>
      </c>
      <c r="J254" s="20">
        <v>3</v>
      </c>
      <c r="K254" s="20">
        <v>4</v>
      </c>
      <c r="L254" s="20">
        <v>3</v>
      </c>
      <c r="M254" s="64">
        <v>4</v>
      </c>
      <c r="N254" s="64">
        <v>5</v>
      </c>
      <c r="O254" s="64">
        <v>3</v>
      </c>
    </row>
    <row r="255" spans="1:15" x14ac:dyDescent="0.35">
      <c r="A255" s="20">
        <v>4031227</v>
      </c>
      <c r="B255" s="20">
        <v>4</v>
      </c>
      <c r="C255" s="20">
        <v>3</v>
      </c>
      <c r="D255" s="20">
        <v>12</v>
      </c>
      <c r="E255" s="20" t="s">
        <v>2348</v>
      </c>
      <c r="F255" s="20">
        <v>3</v>
      </c>
      <c r="G255" s="20">
        <v>2</v>
      </c>
      <c r="H255" s="20">
        <v>2</v>
      </c>
      <c r="I255" s="20">
        <v>2</v>
      </c>
      <c r="J255" s="20">
        <v>2</v>
      </c>
      <c r="K255" s="20">
        <v>3</v>
      </c>
      <c r="L255" s="20">
        <v>1</v>
      </c>
      <c r="M255" s="64">
        <v>1</v>
      </c>
      <c r="N255" s="64">
        <v>1</v>
      </c>
      <c r="O255" s="64">
        <v>1</v>
      </c>
    </row>
    <row r="256" spans="1:15" x14ac:dyDescent="0.35">
      <c r="A256" s="20">
        <v>4031228</v>
      </c>
      <c r="B256" s="20">
        <v>4</v>
      </c>
      <c r="C256" s="20">
        <v>3</v>
      </c>
      <c r="D256" s="20">
        <v>12</v>
      </c>
      <c r="E256" s="20" t="s">
        <v>2352</v>
      </c>
      <c r="F256" s="20">
        <v>4</v>
      </c>
      <c r="G256" s="20">
        <v>4</v>
      </c>
      <c r="H256" s="20">
        <v>4</v>
      </c>
      <c r="I256" s="20">
        <v>4</v>
      </c>
      <c r="J256" s="20">
        <v>4</v>
      </c>
      <c r="K256" s="20">
        <v>4</v>
      </c>
      <c r="L256" s="20">
        <v>4</v>
      </c>
      <c r="M256" s="64">
        <v>2</v>
      </c>
      <c r="N256" s="64">
        <v>4</v>
      </c>
      <c r="O256" s="64">
        <v>3</v>
      </c>
    </row>
    <row r="257" spans="1:15" x14ac:dyDescent="0.35">
      <c r="A257" s="20">
        <v>4031229</v>
      </c>
      <c r="B257" s="20">
        <v>4</v>
      </c>
      <c r="C257" s="20">
        <v>3</v>
      </c>
      <c r="D257" s="20">
        <v>12</v>
      </c>
      <c r="E257" s="20" t="s">
        <v>2362</v>
      </c>
      <c r="F257" s="20">
        <v>3</v>
      </c>
      <c r="G257" s="20">
        <v>3</v>
      </c>
      <c r="H257" s="20">
        <v>4</v>
      </c>
      <c r="I257" s="20">
        <v>3</v>
      </c>
      <c r="J257" s="20">
        <v>2</v>
      </c>
      <c r="K257" s="20">
        <v>5</v>
      </c>
      <c r="L257" s="20">
        <v>3</v>
      </c>
      <c r="M257" s="64">
        <v>4</v>
      </c>
      <c r="N257" s="64">
        <v>2</v>
      </c>
      <c r="O257" s="64">
        <v>3</v>
      </c>
    </row>
    <row r="258" spans="1:15" x14ac:dyDescent="0.35">
      <c r="A258" s="20">
        <v>4031230</v>
      </c>
      <c r="B258" s="20">
        <v>4</v>
      </c>
      <c r="C258" s="20">
        <v>3</v>
      </c>
      <c r="D258" s="20">
        <v>12</v>
      </c>
      <c r="E258" s="20" t="s">
        <v>2370</v>
      </c>
      <c r="F258" s="20">
        <v>5</v>
      </c>
      <c r="G258" s="20">
        <v>5</v>
      </c>
      <c r="H258" s="20">
        <v>5</v>
      </c>
      <c r="I258" s="20">
        <v>5</v>
      </c>
      <c r="J258" s="20">
        <v>5</v>
      </c>
      <c r="K258" s="20">
        <v>5</v>
      </c>
      <c r="L258" s="20">
        <v>5</v>
      </c>
      <c r="M258" s="64">
        <v>5</v>
      </c>
      <c r="N258" s="64">
        <v>5</v>
      </c>
      <c r="O258" s="64">
        <v>3</v>
      </c>
    </row>
    <row r="259" spans="1:15" x14ac:dyDescent="0.35">
      <c r="A259" s="20">
        <v>4031231</v>
      </c>
      <c r="B259" s="20">
        <v>4</v>
      </c>
      <c r="C259" s="20">
        <v>3</v>
      </c>
      <c r="D259" s="20">
        <v>12</v>
      </c>
      <c r="E259" s="20" t="s">
        <v>1203</v>
      </c>
      <c r="F259" s="20">
        <v>5</v>
      </c>
      <c r="G259" s="20">
        <v>1</v>
      </c>
      <c r="H259" s="20">
        <v>5</v>
      </c>
      <c r="I259" s="20">
        <v>3</v>
      </c>
      <c r="J259" s="20">
        <v>4</v>
      </c>
      <c r="K259" s="20">
        <v>5</v>
      </c>
      <c r="L259" s="20">
        <v>1</v>
      </c>
      <c r="M259" s="64">
        <v>1</v>
      </c>
      <c r="N259" s="64">
        <v>3</v>
      </c>
      <c r="O259" s="64">
        <v>2</v>
      </c>
    </row>
    <row r="260" spans="1:15" x14ac:dyDescent="0.35">
      <c r="A260" s="20">
        <v>4031232</v>
      </c>
      <c r="B260" s="20">
        <v>4</v>
      </c>
      <c r="C260" s="20">
        <v>3</v>
      </c>
      <c r="D260" s="20">
        <v>12</v>
      </c>
      <c r="E260" s="20" t="s">
        <v>2387</v>
      </c>
      <c r="F260" s="20">
        <v>5</v>
      </c>
      <c r="G260" s="20">
        <v>5</v>
      </c>
      <c r="H260" s="20">
        <v>5</v>
      </c>
      <c r="I260" s="20">
        <v>5</v>
      </c>
      <c r="J260" s="20">
        <v>5</v>
      </c>
      <c r="K260" s="20">
        <v>5</v>
      </c>
      <c r="L260" s="20">
        <v>5</v>
      </c>
      <c r="M260" s="64">
        <v>2</v>
      </c>
      <c r="N260" s="64">
        <v>2</v>
      </c>
      <c r="O260" s="64">
        <v>3</v>
      </c>
    </row>
    <row r="261" spans="1:15" x14ac:dyDescent="0.35">
      <c r="A261" s="20">
        <v>4031233</v>
      </c>
      <c r="B261" s="20">
        <v>4</v>
      </c>
      <c r="C261" s="20">
        <v>3</v>
      </c>
      <c r="D261" s="20">
        <v>12</v>
      </c>
      <c r="E261" s="20" t="s">
        <v>2392</v>
      </c>
      <c r="F261" s="20">
        <v>3</v>
      </c>
      <c r="G261" s="20">
        <v>5</v>
      </c>
      <c r="H261" s="20">
        <v>5</v>
      </c>
      <c r="I261" s="20">
        <v>5</v>
      </c>
      <c r="J261" s="20">
        <v>4</v>
      </c>
      <c r="K261" s="20">
        <v>5</v>
      </c>
      <c r="L261" s="20">
        <v>3</v>
      </c>
      <c r="M261" s="64">
        <v>5</v>
      </c>
      <c r="N261" s="64">
        <v>4</v>
      </c>
      <c r="O261" s="64">
        <v>5</v>
      </c>
    </row>
    <row r="262" spans="1:15" x14ac:dyDescent="0.35">
      <c r="A262" s="20">
        <v>4031234</v>
      </c>
      <c r="B262" s="20">
        <v>4</v>
      </c>
      <c r="C262" s="20">
        <v>3</v>
      </c>
      <c r="D262" s="20">
        <v>12</v>
      </c>
      <c r="E262" s="20" t="s">
        <v>2397</v>
      </c>
      <c r="F262" s="20">
        <v>3</v>
      </c>
      <c r="G262" s="20">
        <v>3</v>
      </c>
      <c r="H262" s="20">
        <v>1</v>
      </c>
      <c r="I262" s="20">
        <v>5</v>
      </c>
      <c r="J262" s="20">
        <v>4</v>
      </c>
      <c r="K262" s="20">
        <v>3</v>
      </c>
      <c r="L262" s="20">
        <v>1</v>
      </c>
      <c r="M262" s="64">
        <v>4</v>
      </c>
      <c r="N262" s="64">
        <v>3</v>
      </c>
      <c r="O262" s="64">
        <v>1</v>
      </c>
    </row>
    <row r="263" spans="1:15" x14ac:dyDescent="0.35">
      <c r="A263" s="20">
        <v>4031235</v>
      </c>
      <c r="B263" s="20">
        <v>4</v>
      </c>
      <c r="C263" s="20">
        <v>3</v>
      </c>
      <c r="D263" s="20">
        <v>12</v>
      </c>
      <c r="E263" s="20" t="s">
        <v>2406</v>
      </c>
      <c r="F263" s="20">
        <v>5</v>
      </c>
      <c r="G263" s="20">
        <v>5</v>
      </c>
      <c r="H263" s="20">
        <v>5</v>
      </c>
      <c r="I263" s="20">
        <v>5</v>
      </c>
      <c r="J263" s="20">
        <v>5</v>
      </c>
      <c r="K263" s="20">
        <v>5</v>
      </c>
      <c r="L263" s="20">
        <v>1</v>
      </c>
      <c r="M263" s="64">
        <v>5</v>
      </c>
      <c r="N263" s="64">
        <v>1</v>
      </c>
      <c r="O263" s="64">
        <v>5</v>
      </c>
    </row>
    <row r="264" spans="1:15" x14ac:dyDescent="0.35">
      <c r="A264" s="20">
        <v>4031236</v>
      </c>
      <c r="B264" s="20">
        <v>4</v>
      </c>
      <c r="C264" s="20">
        <v>3</v>
      </c>
      <c r="D264" s="20">
        <v>12</v>
      </c>
      <c r="E264" s="20" t="s">
        <v>2412</v>
      </c>
      <c r="F264" s="20">
        <v>5</v>
      </c>
      <c r="G264" s="20">
        <v>1</v>
      </c>
      <c r="H264" s="20">
        <v>5</v>
      </c>
      <c r="I264" s="20">
        <v>1</v>
      </c>
      <c r="J264" s="20">
        <v>3</v>
      </c>
      <c r="K264" s="20">
        <v>1</v>
      </c>
      <c r="L264" s="20">
        <v>1</v>
      </c>
      <c r="M264" s="64">
        <v>4</v>
      </c>
      <c r="N264" s="64">
        <v>3</v>
      </c>
      <c r="O264" s="64">
        <v>2</v>
      </c>
    </row>
    <row r="265" spans="1:15" x14ac:dyDescent="0.35">
      <c r="A265" s="20">
        <v>4031237</v>
      </c>
      <c r="B265" s="20">
        <v>4</v>
      </c>
      <c r="C265" s="20">
        <v>3</v>
      </c>
      <c r="D265" s="20">
        <v>12</v>
      </c>
      <c r="E265" s="20" t="s">
        <v>2419</v>
      </c>
      <c r="F265" s="20">
        <v>4</v>
      </c>
      <c r="G265" s="20">
        <v>4</v>
      </c>
      <c r="H265" s="20">
        <v>4</v>
      </c>
      <c r="I265" s="20">
        <v>4</v>
      </c>
      <c r="J265" s="20">
        <v>4</v>
      </c>
      <c r="K265" s="20">
        <v>4</v>
      </c>
      <c r="L265" s="20">
        <v>4</v>
      </c>
      <c r="M265" s="64">
        <v>1</v>
      </c>
      <c r="N265" s="64">
        <v>1</v>
      </c>
      <c r="O265" s="64">
        <v>4</v>
      </c>
    </row>
    <row r="266" spans="1:15" x14ac:dyDescent="0.35">
      <c r="A266" s="71">
        <v>4031238</v>
      </c>
      <c r="B266" s="71">
        <v>4</v>
      </c>
      <c r="C266" s="71">
        <v>3</v>
      </c>
      <c r="D266" s="71">
        <v>12</v>
      </c>
      <c r="E266" s="71" t="s">
        <v>2427</v>
      </c>
      <c r="F266" s="20">
        <v>5</v>
      </c>
      <c r="G266" s="20">
        <v>5</v>
      </c>
      <c r="H266" s="20">
        <v>4</v>
      </c>
      <c r="I266" s="20">
        <v>4</v>
      </c>
      <c r="J266" s="20">
        <v>3</v>
      </c>
      <c r="K266" s="20">
        <v>3</v>
      </c>
      <c r="L266" s="20">
        <v>3</v>
      </c>
      <c r="M266" s="64">
        <v>3</v>
      </c>
      <c r="N266" s="64">
        <v>1</v>
      </c>
      <c r="O266" s="64">
        <v>2</v>
      </c>
    </row>
    <row r="267" spans="1:15" x14ac:dyDescent="0.35">
      <c r="A267" s="20">
        <v>4031239</v>
      </c>
      <c r="B267" s="20">
        <v>4</v>
      </c>
      <c r="C267" s="20">
        <v>3</v>
      </c>
      <c r="D267" s="20">
        <v>12</v>
      </c>
      <c r="E267" s="20" t="s">
        <v>2430</v>
      </c>
      <c r="F267" s="20">
        <v>5</v>
      </c>
      <c r="G267" s="20">
        <v>5</v>
      </c>
      <c r="H267" s="20">
        <v>5</v>
      </c>
      <c r="I267" s="20">
        <v>5</v>
      </c>
      <c r="J267" s="20">
        <v>3</v>
      </c>
      <c r="K267" s="20">
        <v>5</v>
      </c>
      <c r="L267" s="20">
        <v>2</v>
      </c>
      <c r="M267" s="64">
        <v>4</v>
      </c>
      <c r="N267" s="64">
        <v>4</v>
      </c>
      <c r="O267" s="64">
        <v>4</v>
      </c>
    </row>
    <row r="268" spans="1:15" x14ac:dyDescent="0.35">
      <c r="A268" s="20">
        <v>4031240</v>
      </c>
      <c r="B268" s="20">
        <v>4</v>
      </c>
      <c r="C268" s="20">
        <v>3</v>
      </c>
      <c r="D268" s="20">
        <v>12</v>
      </c>
      <c r="E268" s="20" t="s">
        <v>2442</v>
      </c>
      <c r="F268" s="20">
        <v>2</v>
      </c>
      <c r="G268" s="20">
        <v>2</v>
      </c>
      <c r="H268" s="20">
        <v>4</v>
      </c>
      <c r="I268" s="20">
        <v>3</v>
      </c>
      <c r="J268" s="20">
        <v>3</v>
      </c>
      <c r="K268" s="20">
        <v>5</v>
      </c>
      <c r="L268" s="20">
        <v>3</v>
      </c>
      <c r="M268" s="64">
        <v>5</v>
      </c>
      <c r="N268" s="64">
        <v>5</v>
      </c>
      <c r="O268" s="64">
        <v>3</v>
      </c>
    </row>
    <row r="269" spans="1:15" x14ac:dyDescent="0.35">
      <c r="A269" s="20">
        <v>4031241</v>
      </c>
      <c r="B269" s="20">
        <v>4</v>
      </c>
      <c r="C269" s="20">
        <v>3</v>
      </c>
      <c r="D269" s="20">
        <v>12</v>
      </c>
      <c r="E269" s="20" t="s">
        <v>2448</v>
      </c>
      <c r="F269" s="20">
        <v>5</v>
      </c>
      <c r="G269" s="20">
        <v>5</v>
      </c>
      <c r="H269" s="20">
        <v>5</v>
      </c>
      <c r="I269" s="20">
        <v>5</v>
      </c>
      <c r="J269" s="20">
        <v>5</v>
      </c>
      <c r="K269" s="20">
        <v>5</v>
      </c>
      <c r="L269" s="20">
        <v>3</v>
      </c>
      <c r="M269" s="64">
        <v>4</v>
      </c>
      <c r="N269" s="64">
        <v>3</v>
      </c>
      <c r="O269" s="64">
        <v>3</v>
      </c>
    </row>
    <row r="270" spans="1:15" x14ac:dyDescent="0.35">
      <c r="A270" s="20">
        <v>4031242</v>
      </c>
      <c r="B270" s="20">
        <v>4</v>
      </c>
      <c r="C270" s="20">
        <v>3</v>
      </c>
      <c r="D270" s="20">
        <v>12</v>
      </c>
      <c r="E270" s="20" t="s">
        <v>2454</v>
      </c>
      <c r="F270" s="20">
        <v>5</v>
      </c>
      <c r="G270" s="20">
        <v>5</v>
      </c>
      <c r="H270" s="20">
        <v>5</v>
      </c>
      <c r="I270" s="20">
        <v>5</v>
      </c>
      <c r="J270" s="20">
        <v>5</v>
      </c>
      <c r="K270" s="20">
        <v>5</v>
      </c>
      <c r="L270" s="20">
        <v>5</v>
      </c>
      <c r="M270" s="20">
        <v>5</v>
      </c>
      <c r="N270" s="20">
        <v>5</v>
      </c>
      <c r="O270" s="20">
        <v>5</v>
      </c>
    </row>
    <row r="271" spans="1:15" x14ac:dyDescent="0.35">
      <c r="A271" s="20">
        <v>4031243</v>
      </c>
      <c r="B271" s="20">
        <v>4</v>
      </c>
      <c r="C271" s="20">
        <v>3</v>
      </c>
      <c r="D271" s="20">
        <v>12</v>
      </c>
      <c r="E271" s="20" t="s">
        <v>2460</v>
      </c>
      <c r="F271" s="20">
        <v>5</v>
      </c>
      <c r="G271" s="20">
        <v>1</v>
      </c>
      <c r="H271" s="20">
        <v>5</v>
      </c>
      <c r="I271" s="20">
        <v>5</v>
      </c>
      <c r="J271" s="20">
        <v>5</v>
      </c>
      <c r="K271" s="20">
        <v>5</v>
      </c>
      <c r="L271" s="20">
        <v>5</v>
      </c>
      <c r="M271" s="20">
        <v>1</v>
      </c>
      <c r="N271" s="20">
        <v>3</v>
      </c>
      <c r="O271" s="20">
        <v>4</v>
      </c>
    </row>
    <row r="272" spans="1:15" x14ac:dyDescent="0.35">
      <c r="A272" s="20">
        <v>4031244</v>
      </c>
      <c r="B272" s="20">
        <v>4</v>
      </c>
      <c r="C272" s="20">
        <v>3</v>
      </c>
      <c r="D272" s="20">
        <v>12</v>
      </c>
      <c r="E272" s="20" t="s">
        <v>2467</v>
      </c>
      <c r="F272" s="20">
        <v>1</v>
      </c>
      <c r="G272" s="20">
        <v>1</v>
      </c>
      <c r="H272" s="20">
        <v>1</v>
      </c>
      <c r="I272" s="20">
        <v>1</v>
      </c>
      <c r="J272" s="20">
        <v>1</v>
      </c>
      <c r="K272" s="20">
        <v>1</v>
      </c>
      <c r="L272" s="20">
        <v>1</v>
      </c>
      <c r="M272" s="20">
        <v>1</v>
      </c>
      <c r="N272" s="20">
        <v>1</v>
      </c>
      <c r="O272" s="20">
        <v>2</v>
      </c>
    </row>
    <row r="273" spans="1:15" x14ac:dyDescent="0.35">
      <c r="A273" s="20">
        <v>4011001</v>
      </c>
      <c r="B273" s="20">
        <v>4</v>
      </c>
      <c r="C273" s="20">
        <v>1</v>
      </c>
      <c r="D273" s="20">
        <v>10</v>
      </c>
      <c r="E273" s="20" t="s">
        <v>2471</v>
      </c>
      <c r="F273" s="20">
        <v>5</v>
      </c>
      <c r="G273" s="20">
        <v>5</v>
      </c>
      <c r="H273" s="20">
        <v>5</v>
      </c>
      <c r="I273" s="20">
        <v>5</v>
      </c>
      <c r="J273" s="20">
        <v>5</v>
      </c>
      <c r="K273" s="20">
        <v>5</v>
      </c>
      <c r="L273" s="20">
        <v>5</v>
      </c>
      <c r="M273" s="20">
        <v>2</v>
      </c>
      <c r="N273" s="20">
        <v>2</v>
      </c>
      <c r="O273" s="20">
        <v>2</v>
      </c>
    </row>
    <row r="274" spans="1:15" x14ac:dyDescent="0.35">
      <c r="A274" s="20">
        <v>4011002</v>
      </c>
      <c r="B274" s="20">
        <v>4</v>
      </c>
      <c r="C274" s="20">
        <v>1</v>
      </c>
      <c r="D274" s="20">
        <v>10</v>
      </c>
      <c r="E274" s="20" t="s">
        <v>2475</v>
      </c>
      <c r="F274" s="20">
        <v>2</v>
      </c>
      <c r="G274" s="20">
        <v>2</v>
      </c>
      <c r="H274" s="20">
        <v>2</v>
      </c>
      <c r="I274" s="20">
        <v>2</v>
      </c>
      <c r="J274" s="20">
        <v>2</v>
      </c>
      <c r="K274" s="20">
        <v>5</v>
      </c>
      <c r="L274" s="20">
        <v>5</v>
      </c>
      <c r="M274" s="20">
        <v>1</v>
      </c>
      <c r="N274" s="20">
        <v>1</v>
      </c>
      <c r="O274" s="20">
        <v>5</v>
      </c>
    </row>
    <row r="275" spans="1:15" x14ac:dyDescent="0.35">
      <c r="A275" s="20">
        <v>4011003</v>
      </c>
      <c r="B275" s="20">
        <v>4</v>
      </c>
      <c r="C275" s="20">
        <v>1</v>
      </c>
      <c r="D275" s="20">
        <v>10</v>
      </c>
      <c r="E275" s="20" t="s">
        <v>2480</v>
      </c>
      <c r="F275" s="20">
        <v>3</v>
      </c>
      <c r="G275" s="20">
        <v>3</v>
      </c>
      <c r="H275" s="20">
        <v>3</v>
      </c>
      <c r="I275" s="20">
        <v>3</v>
      </c>
      <c r="J275" s="20">
        <v>3</v>
      </c>
      <c r="K275" s="20">
        <v>5</v>
      </c>
      <c r="L275" s="20">
        <v>3</v>
      </c>
      <c r="M275" s="20">
        <v>3</v>
      </c>
      <c r="N275" s="20">
        <v>2</v>
      </c>
      <c r="O275" s="20">
        <v>3</v>
      </c>
    </row>
    <row r="276" spans="1:15" x14ac:dyDescent="0.35">
      <c r="A276" s="20">
        <v>4011004</v>
      </c>
      <c r="B276" s="20">
        <v>4</v>
      </c>
      <c r="C276" s="20">
        <v>1</v>
      </c>
      <c r="D276" s="20">
        <v>10</v>
      </c>
      <c r="E276" s="20" t="s">
        <v>2485</v>
      </c>
      <c r="F276" s="20">
        <v>5</v>
      </c>
      <c r="G276" s="20">
        <v>5</v>
      </c>
      <c r="H276" s="20">
        <v>5</v>
      </c>
      <c r="I276" s="20">
        <v>5</v>
      </c>
      <c r="J276" s="20">
        <v>5</v>
      </c>
      <c r="K276" s="20">
        <v>5</v>
      </c>
      <c r="L276" s="20">
        <v>5</v>
      </c>
      <c r="M276" s="20">
        <v>5</v>
      </c>
      <c r="N276" s="20">
        <v>3</v>
      </c>
      <c r="O276" s="20">
        <v>4</v>
      </c>
    </row>
    <row r="277" spans="1:15" x14ac:dyDescent="0.35">
      <c r="A277" s="20">
        <v>4011005</v>
      </c>
      <c r="B277" s="20">
        <v>4</v>
      </c>
      <c r="C277" s="20">
        <v>1</v>
      </c>
      <c r="D277" s="20">
        <v>10</v>
      </c>
      <c r="E277" s="20" t="s">
        <v>2490</v>
      </c>
      <c r="F277" s="20">
        <v>2</v>
      </c>
      <c r="G277" s="20">
        <v>2</v>
      </c>
      <c r="H277" s="20">
        <v>2</v>
      </c>
      <c r="I277" s="20">
        <v>3</v>
      </c>
      <c r="J277" s="20">
        <v>3</v>
      </c>
      <c r="K277" s="20">
        <v>4</v>
      </c>
      <c r="L277" s="20">
        <v>2</v>
      </c>
      <c r="M277" s="20">
        <v>2</v>
      </c>
      <c r="N277" s="20">
        <v>1</v>
      </c>
      <c r="O277" s="20">
        <v>3</v>
      </c>
    </row>
    <row r="278" spans="1:15" x14ac:dyDescent="0.35">
      <c r="A278" s="20">
        <v>4011006</v>
      </c>
      <c r="B278" s="20">
        <v>4</v>
      </c>
      <c r="C278" s="20">
        <v>1</v>
      </c>
      <c r="D278" s="20">
        <v>10</v>
      </c>
      <c r="E278" s="20" t="s">
        <v>1123</v>
      </c>
      <c r="F278" s="20">
        <v>3</v>
      </c>
      <c r="G278" s="20">
        <v>3</v>
      </c>
      <c r="H278" s="20">
        <v>5</v>
      </c>
      <c r="I278" s="20">
        <v>3</v>
      </c>
      <c r="J278" s="20">
        <v>5</v>
      </c>
      <c r="K278" s="20">
        <v>5</v>
      </c>
      <c r="L278" s="20">
        <v>3</v>
      </c>
      <c r="M278" s="20">
        <v>5</v>
      </c>
      <c r="N278" s="20">
        <v>3</v>
      </c>
      <c r="O278" s="20">
        <v>3</v>
      </c>
    </row>
    <row r="279" spans="1:15" x14ac:dyDescent="0.35">
      <c r="A279" s="20">
        <v>4011007</v>
      </c>
      <c r="B279" s="20">
        <v>4</v>
      </c>
      <c r="C279" s="20">
        <v>1</v>
      </c>
      <c r="D279" s="20">
        <v>10</v>
      </c>
      <c r="E279" s="20" t="s">
        <v>2496</v>
      </c>
      <c r="F279" s="20">
        <v>5</v>
      </c>
      <c r="G279" s="20">
        <v>1</v>
      </c>
      <c r="H279" s="20">
        <v>3</v>
      </c>
      <c r="I279" s="20">
        <v>3</v>
      </c>
      <c r="J279" s="20">
        <v>1</v>
      </c>
      <c r="K279" s="20">
        <v>5</v>
      </c>
      <c r="L279" s="20">
        <v>1</v>
      </c>
      <c r="M279" s="20">
        <v>1</v>
      </c>
      <c r="N279" s="20">
        <v>1</v>
      </c>
      <c r="O279" s="20">
        <v>4</v>
      </c>
    </row>
    <row r="280" spans="1:15" x14ac:dyDescent="0.35">
      <c r="A280" s="20">
        <v>4011008</v>
      </c>
      <c r="B280" s="20">
        <v>4</v>
      </c>
      <c r="C280" s="20">
        <v>1</v>
      </c>
      <c r="D280" s="20">
        <v>10</v>
      </c>
      <c r="E280" s="20" t="s">
        <v>2502</v>
      </c>
      <c r="F280" s="20">
        <v>5</v>
      </c>
      <c r="G280" s="20">
        <v>1</v>
      </c>
      <c r="H280" s="20">
        <v>1</v>
      </c>
      <c r="I280" s="20">
        <v>1</v>
      </c>
      <c r="J280" s="20">
        <v>3</v>
      </c>
      <c r="K280" s="20">
        <v>5</v>
      </c>
      <c r="L280" s="20">
        <v>5</v>
      </c>
      <c r="M280" s="20">
        <v>5</v>
      </c>
      <c r="N280" s="20">
        <v>3</v>
      </c>
      <c r="O280" s="20">
        <v>4</v>
      </c>
    </row>
    <row r="281" spans="1:15" x14ac:dyDescent="0.35">
      <c r="A281" s="20">
        <v>4011009</v>
      </c>
      <c r="B281" s="20">
        <v>4</v>
      </c>
      <c r="C281" s="20">
        <v>1</v>
      </c>
      <c r="D281" s="20">
        <v>10</v>
      </c>
      <c r="E281" s="20" t="s">
        <v>2508</v>
      </c>
      <c r="F281" s="20">
        <v>5</v>
      </c>
      <c r="G281" s="20">
        <v>5</v>
      </c>
      <c r="H281" s="20">
        <v>5</v>
      </c>
      <c r="I281" s="20">
        <v>5</v>
      </c>
      <c r="J281" s="20">
        <v>5</v>
      </c>
      <c r="K281" s="20">
        <v>4</v>
      </c>
      <c r="L281" s="20">
        <v>4</v>
      </c>
      <c r="M281" s="20">
        <v>3</v>
      </c>
      <c r="N281" s="20">
        <v>2</v>
      </c>
      <c r="O281" s="20">
        <v>5</v>
      </c>
    </row>
    <row r="282" spans="1:15" x14ac:dyDescent="0.35">
      <c r="A282" s="20">
        <v>4011010</v>
      </c>
      <c r="B282" s="20">
        <v>4</v>
      </c>
      <c r="C282" s="20">
        <v>1</v>
      </c>
      <c r="D282" s="20">
        <v>10</v>
      </c>
      <c r="E282" s="20" t="s">
        <v>2513</v>
      </c>
      <c r="F282" s="20">
        <v>2</v>
      </c>
      <c r="G282" s="20">
        <v>2</v>
      </c>
      <c r="H282" s="20">
        <v>2</v>
      </c>
      <c r="I282" s="20">
        <v>3</v>
      </c>
      <c r="J282" s="20">
        <v>2</v>
      </c>
      <c r="K282" s="20">
        <v>4</v>
      </c>
      <c r="L282" s="20">
        <v>3</v>
      </c>
      <c r="M282" s="20">
        <v>3</v>
      </c>
      <c r="N282" s="20">
        <v>2</v>
      </c>
      <c r="O282" s="20">
        <v>3</v>
      </c>
    </row>
    <row r="283" spans="1:15" x14ac:dyDescent="0.35">
      <c r="A283" s="20">
        <v>4011011</v>
      </c>
      <c r="B283" s="20">
        <v>4</v>
      </c>
      <c r="C283" s="20">
        <v>1</v>
      </c>
      <c r="D283" s="20">
        <v>10</v>
      </c>
      <c r="E283" s="20" t="s">
        <v>2518</v>
      </c>
      <c r="F283" s="20">
        <v>5</v>
      </c>
      <c r="G283" s="20">
        <v>5</v>
      </c>
      <c r="H283" s="20">
        <v>5</v>
      </c>
      <c r="I283" s="20">
        <v>5</v>
      </c>
      <c r="J283" s="20">
        <v>5</v>
      </c>
      <c r="K283" s="20">
        <v>3</v>
      </c>
      <c r="L283" s="20">
        <v>3</v>
      </c>
      <c r="M283" s="20">
        <v>3</v>
      </c>
      <c r="N283" s="20">
        <v>3</v>
      </c>
      <c r="O283" s="20">
        <v>5</v>
      </c>
    </row>
    <row r="284" spans="1:15" x14ac:dyDescent="0.35">
      <c r="A284" s="20">
        <v>4011012</v>
      </c>
      <c r="B284" s="20">
        <v>4</v>
      </c>
      <c r="C284" s="20">
        <v>1</v>
      </c>
      <c r="D284" s="20">
        <v>10</v>
      </c>
      <c r="E284" s="20" t="s">
        <v>1864</v>
      </c>
      <c r="F284" s="20">
        <v>2</v>
      </c>
      <c r="G284" s="20">
        <v>2</v>
      </c>
      <c r="H284" s="20">
        <v>3</v>
      </c>
      <c r="I284" s="20">
        <v>3</v>
      </c>
      <c r="J284" s="20">
        <v>3</v>
      </c>
      <c r="K284" s="20">
        <v>4</v>
      </c>
      <c r="L284" s="20">
        <v>4</v>
      </c>
      <c r="M284" s="20">
        <v>4</v>
      </c>
      <c r="N284" s="20">
        <v>1</v>
      </c>
      <c r="O284" s="20">
        <v>3</v>
      </c>
    </row>
    <row r="285" spans="1:15" x14ac:dyDescent="0.35">
      <c r="A285" s="20">
        <v>4011013</v>
      </c>
      <c r="B285" s="20">
        <v>4</v>
      </c>
      <c r="C285" s="20">
        <v>1</v>
      </c>
      <c r="D285" s="20">
        <v>10</v>
      </c>
      <c r="E285" s="20" t="s">
        <v>1927</v>
      </c>
      <c r="F285" s="20">
        <v>5</v>
      </c>
      <c r="G285" s="20">
        <v>5</v>
      </c>
      <c r="H285" s="20">
        <v>5</v>
      </c>
      <c r="I285" s="20">
        <v>5</v>
      </c>
      <c r="J285" s="20">
        <v>5</v>
      </c>
      <c r="K285" s="20">
        <v>5</v>
      </c>
      <c r="L285" s="20">
        <v>5</v>
      </c>
      <c r="M285" s="20">
        <v>4</v>
      </c>
      <c r="N285" s="20">
        <v>3</v>
      </c>
      <c r="O285" s="20">
        <v>1</v>
      </c>
    </row>
    <row r="286" spans="1:15" x14ac:dyDescent="0.35">
      <c r="A286" s="20">
        <v>4011014</v>
      </c>
      <c r="B286" s="20">
        <v>4</v>
      </c>
      <c r="C286" s="20">
        <v>1</v>
      </c>
      <c r="D286" s="20">
        <v>10</v>
      </c>
      <c r="E286" s="20" t="s">
        <v>2536</v>
      </c>
      <c r="F286" s="20">
        <v>1</v>
      </c>
      <c r="G286" s="20">
        <v>1</v>
      </c>
      <c r="H286" s="20">
        <v>1</v>
      </c>
      <c r="I286" s="20">
        <v>1</v>
      </c>
      <c r="J286" s="20">
        <v>1</v>
      </c>
      <c r="K286" s="20">
        <v>3</v>
      </c>
      <c r="L286" s="20">
        <v>3</v>
      </c>
      <c r="M286" s="20">
        <v>1</v>
      </c>
      <c r="N286" s="20">
        <v>1</v>
      </c>
      <c r="O286" s="20">
        <v>3</v>
      </c>
    </row>
    <row r="287" spans="1:15" x14ac:dyDescent="0.35">
      <c r="A287" s="20">
        <v>4011015</v>
      </c>
      <c r="B287" s="20">
        <v>4</v>
      </c>
      <c r="C287" s="20">
        <v>1</v>
      </c>
      <c r="D287" s="20">
        <v>10</v>
      </c>
      <c r="E287" s="20" t="s">
        <v>2542</v>
      </c>
      <c r="F287" s="20">
        <v>3</v>
      </c>
      <c r="G287" s="20">
        <v>3</v>
      </c>
      <c r="H287" s="20">
        <v>3</v>
      </c>
      <c r="I287" s="20">
        <v>3</v>
      </c>
      <c r="J287" s="20">
        <v>4</v>
      </c>
      <c r="K287" s="20">
        <v>4</v>
      </c>
      <c r="L287" s="20">
        <v>4</v>
      </c>
      <c r="M287" s="20">
        <v>1</v>
      </c>
      <c r="N287" s="20">
        <v>1</v>
      </c>
      <c r="O287" s="20">
        <v>4</v>
      </c>
    </row>
    <row r="288" spans="1:15" x14ac:dyDescent="0.35">
      <c r="A288" s="20">
        <v>4011016</v>
      </c>
      <c r="B288" s="20">
        <v>4</v>
      </c>
      <c r="C288" s="20">
        <v>1</v>
      </c>
      <c r="D288" s="20">
        <v>10</v>
      </c>
      <c r="E288" s="20" t="s">
        <v>2550</v>
      </c>
      <c r="F288" s="20">
        <v>5</v>
      </c>
      <c r="G288" s="20">
        <v>5</v>
      </c>
      <c r="H288" s="20">
        <v>5</v>
      </c>
      <c r="I288" s="20">
        <v>5</v>
      </c>
      <c r="J288" s="20">
        <v>5</v>
      </c>
      <c r="K288" s="20">
        <v>5</v>
      </c>
      <c r="L288" s="20">
        <v>5</v>
      </c>
      <c r="M288" s="20">
        <v>1</v>
      </c>
      <c r="N288" s="20">
        <v>5</v>
      </c>
      <c r="O288" s="20">
        <v>5</v>
      </c>
    </row>
    <row r="289" spans="1:15" x14ac:dyDescent="0.35">
      <c r="A289" s="20">
        <v>4011017</v>
      </c>
      <c r="B289" s="20">
        <v>4</v>
      </c>
      <c r="C289" s="20">
        <v>1</v>
      </c>
      <c r="D289" s="20">
        <v>10</v>
      </c>
      <c r="E289" s="20" t="s">
        <v>801</v>
      </c>
      <c r="F289" s="20">
        <v>3</v>
      </c>
      <c r="G289" s="20">
        <v>1</v>
      </c>
      <c r="H289" s="20">
        <v>5</v>
      </c>
      <c r="I289" s="20">
        <v>3</v>
      </c>
      <c r="J289" s="20">
        <v>5</v>
      </c>
      <c r="K289" s="20">
        <v>5</v>
      </c>
      <c r="L289" s="20">
        <v>3</v>
      </c>
      <c r="M289" s="20">
        <v>1</v>
      </c>
      <c r="N289" s="20">
        <v>1</v>
      </c>
      <c r="O289" s="20">
        <v>5</v>
      </c>
    </row>
    <row r="290" spans="1:15" x14ac:dyDescent="0.35">
      <c r="A290" s="20">
        <v>4011018</v>
      </c>
      <c r="B290" s="20">
        <v>4</v>
      </c>
      <c r="C290" s="20">
        <v>1</v>
      </c>
      <c r="D290" s="20">
        <v>10</v>
      </c>
      <c r="E290" s="20" t="s">
        <v>2562</v>
      </c>
      <c r="F290" s="20">
        <v>3</v>
      </c>
      <c r="G290" s="20">
        <v>3</v>
      </c>
      <c r="H290" s="20">
        <v>3</v>
      </c>
      <c r="I290" s="20">
        <v>1</v>
      </c>
      <c r="J290" s="20">
        <v>5</v>
      </c>
      <c r="K290" s="20">
        <v>3</v>
      </c>
      <c r="L290" s="20">
        <v>1</v>
      </c>
      <c r="M290" s="20">
        <v>1</v>
      </c>
      <c r="N290" s="20">
        <v>1</v>
      </c>
      <c r="O290" s="20">
        <v>5</v>
      </c>
    </row>
    <row r="291" spans="1:15" x14ac:dyDescent="0.35">
      <c r="A291" s="20">
        <v>4011019</v>
      </c>
      <c r="B291" s="20">
        <v>4</v>
      </c>
      <c r="C291" s="20">
        <v>1</v>
      </c>
      <c r="D291" s="20">
        <v>10</v>
      </c>
      <c r="E291" s="20" t="s">
        <v>2567</v>
      </c>
      <c r="F291" s="20">
        <v>1</v>
      </c>
      <c r="G291" s="20">
        <v>1</v>
      </c>
      <c r="H291" s="20">
        <v>1</v>
      </c>
      <c r="I291" s="20">
        <v>3</v>
      </c>
      <c r="J291" s="20">
        <v>5</v>
      </c>
      <c r="K291" s="20">
        <v>3</v>
      </c>
      <c r="L291" s="20">
        <v>3</v>
      </c>
      <c r="M291" s="20">
        <v>1</v>
      </c>
      <c r="N291" s="20">
        <v>5</v>
      </c>
      <c r="O291" s="20">
        <v>5</v>
      </c>
    </row>
    <row r="292" spans="1:15" x14ac:dyDescent="0.35">
      <c r="A292" s="20">
        <v>4011020</v>
      </c>
      <c r="B292" s="20">
        <v>4</v>
      </c>
      <c r="C292" s="20">
        <v>1</v>
      </c>
      <c r="D292" s="20">
        <v>10</v>
      </c>
      <c r="E292" s="20" t="s">
        <v>2575</v>
      </c>
      <c r="F292" s="20">
        <v>3</v>
      </c>
      <c r="G292" s="20">
        <v>1</v>
      </c>
      <c r="H292" s="20">
        <v>1</v>
      </c>
      <c r="I292" s="20">
        <v>1</v>
      </c>
      <c r="J292" s="20">
        <v>1</v>
      </c>
      <c r="K292" s="20">
        <v>5</v>
      </c>
      <c r="L292" s="20">
        <v>3</v>
      </c>
      <c r="M292" s="20">
        <v>1</v>
      </c>
      <c r="N292" s="20">
        <v>3</v>
      </c>
      <c r="O292" s="20">
        <v>3</v>
      </c>
    </row>
    <row r="293" spans="1:15" x14ac:dyDescent="0.35">
      <c r="A293" s="20">
        <v>4011021</v>
      </c>
      <c r="B293" s="20">
        <v>4</v>
      </c>
      <c r="C293" s="20">
        <v>1</v>
      </c>
      <c r="D293" s="20">
        <v>10</v>
      </c>
      <c r="E293" s="20" t="s">
        <v>66</v>
      </c>
      <c r="F293" s="20">
        <v>3</v>
      </c>
      <c r="G293" s="20">
        <v>3</v>
      </c>
      <c r="H293" s="20">
        <v>3</v>
      </c>
      <c r="I293" s="20">
        <v>3</v>
      </c>
      <c r="J293" s="20">
        <v>4</v>
      </c>
      <c r="K293" s="20">
        <v>5</v>
      </c>
      <c r="L293" s="20">
        <v>3</v>
      </c>
      <c r="M293" s="20">
        <v>2</v>
      </c>
      <c r="N293" s="20">
        <v>2</v>
      </c>
      <c r="O293" s="20">
        <v>3</v>
      </c>
    </row>
    <row r="294" spans="1:15" x14ac:dyDescent="0.35">
      <c r="A294" s="20">
        <v>4021101</v>
      </c>
      <c r="B294" s="20">
        <v>4</v>
      </c>
      <c r="C294" s="20">
        <v>2</v>
      </c>
      <c r="D294" s="20">
        <v>11</v>
      </c>
      <c r="E294" s="20" t="s">
        <v>1660</v>
      </c>
      <c r="F294" s="20">
        <v>1</v>
      </c>
      <c r="G294" s="20">
        <v>1</v>
      </c>
      <c r="H294" s="20">
        <v>1</v>
      </c>
      <c r="I294" s="20">
        <v>1</v>
      </c>
      <c r="J294" s="20">
        <v>1</v>
      </c>
      <c r="K294" s="20">
        <v>5</v>
      </c>
      <c r="L294" s="20">
        <v>1</v>
      </c>
      <c r="M294" s="20">
        <v>4</v>
      </c>
      <c r="N294" s="20">
        <v>4</v>
      </c>
      <c r="O294" s="20">
        <v>4</v>
      </c>
    </row>
    <row r="295" spans="1:15" x14ac:dyDescent="0.35">
      <c r="A295" s="20">
        <v>4021102</v>
      </c>
      <c r="B295" s="20">
        <v>4</v>
      </c>
      <c r="C295" s="20">
        <v>2</v>
      </c>
      <c r="D295" s="20">
        <v>11</v>
      </c>
      <c r="E295" s="20" t="s">
        <v>2592</v>
      </c>
      <c r="F295" s="20">
        <v>2</v>
      </c>
      <c r="G295" s="20">
        <v>2</v>
      </c>
      <c r="H295" s="20">
        <v>1</v>
      </c>
      <c r="I295" s="20">
        <v>1</v>
      </c>
      <c r="J295" s="20">
        <v>1</v>
      </c>
      <c r="K295" s="20">
        <v>3</v>
      </c>
      <c r="L295" s="20">
        <v>2</v>
      </c>
      <c r="M295" s="20">
        <v>2</v>
      </c>
      <c r="N295" s="20">
        <v>1</v>
      </c>
      <c r="O295" s="20">
        <v>3</v>
      </c>
    </row>
    <row r="296" spans="1:15" x14ac:dyDescent="0.35">
      <c r="A296" s="20">
        <v>4021103</v>
      </c>
      <c r="B296" s="20">
        <v>4</v>
      </c>
      <c r="C296" s="20">
        <v>2</v>
      </c>
      <c r="D296" s="20">
        <v>11</v>
      </c>
      <c r="E296" s="20" t="s">
        <v>2596</v>
      </c>
      <c r="F296" s="20">
        <v>3</v>
      </c>
      <c r="G296" s="20">
        <v>3</v>
      </c>
      <c r="H296" s="20">
        <v>3</v>
      </c>
      <c r="I296" s="20">
        <v>3</v>
      </c>
      <c r="J296" s="20">
        <v>5</v>
      </c>
      <c r="K296" s="20">
        <v>3</v>
      </c>
      <c r="L296" s="20">
        <v>5</v>
      </c>
      <c r="M296" s="20">
        <v>5</v>
      </c>
      <c r="N296" s="20">
        <v>5</v>
      </c>
      <c r="O296" s="20">
        <v>5</v>
      </c>
    </row>
    <row r="297" spans="1:15" x14ac:dyDescent="0.35">
      <c r="A297" s="20">
        <v>4021104</v>
      </c>
      <c r="B297" s="20">
        <v>4</v>
      </c>
      <c r="C297" s="20">
        <v>2</v>
      </c>
      <c r="D297" s="20">
        <v>11</v>
      </c>
      <c r="E297" s="20" t="s">
        <v>2591</v>
      </c>
      <c r="F297" s="20">
        <v>1</v>
      </c>
      <c r="G297" s="20">
        <v>1</v>
      </c>
      <c r="H297" s="20">
        <v>1</v>
      </c>
      <c r="I297" s="20">
        <v>1</v>
      </c>
      <c r="J297" s="20">
        <v>1</v>
      </c>
      <c r="K297" s="20">
        <v>4</v>
      </c>
      <c r="L297" s="20">
        <v>4</v>
      </c>
      <c r="M297" s="20">
        <v>4</v>
      </c>
      <c r="N297" s="20">
        <v>4</v>
      </c>
      <c r="O297" s="20">
        <v>4</v>
      </c>
    </row>
    <row r="298" spans="1:15" x14ac:dyDescent="0.35">
      <c r="A298" s="20">
        <v>4021105</v>
      </c>
      <c r="B298" s="20">
        <v>4</v>
      </c>
      <c r="C298" s="20">
        <v>2</v>
      </c>
      <c r="D298" s="20">
        <v>11</v>
      </c>
      <c r="E298" s="20" t="s">
        <v>2610</v>
      </c>
      <c r="G298" s="20">
        <v>4</v>
      </c>
      <c r="H298" s="20">
        <v>4</v>
      </c>
      <c r="I298" s="20">
        <v>4</v>
      </c>
      <c r="J298" s="20">
        <v>4</v>
      </c>
      <c r="K298" s="20">
        <v>4</v>
      </c>
      <c r="L298" s="20">
        <v>4</v>
      </c>
      <c r="M298" s="20">
        <v>4</v>
      </c>
      <c r="N298" s="20">
        <v>1</v>
      </c>
      <c r="O298" s="20">
        <v>2</v>
      </c>
    </row>
    <row r="299" spans="1:15" x14ac:dyDescent="0.35">
      <c r="A299" s="20">
        <v>4021106</v>
      </c>
      <c r="B299" s="20">
        <v>4</v>
      </c>
      <c r="C299" s="20">
        <v>2</v>
      </c>
      <c r="D299" s="20">
        <v>11</v>
      </c>
      <c r="E299" s="20" t="s">
        <v>2617</v>
      </c>
      <c r="F299" s="20">
        <v>1</v>
      </c>
      <c r="G299" s="20">
        <v>1</v>
      </c>
      <c r="H299" s="20">
        <v>3</v>
      </c>
      <c r="I299" s="20">
        <v>3</v>
      </c>
      <c r="J299" s="20">
        <v>4</v>
      </c>
      <c r="K299" s="20">
        <v>5</v>
      </c>
      <c r="L299" s="20">
        <v>3</v>
      </c>
      <c r="M299" s="20">
        <v>1</v>
      </c>
      <c r="N299" s="20">
        <v>4</v>
      </c>
      <c r="O299" s="20">
        <v>4</v>
      </c>
    </row>
    <row r="300" spans="1:15" x14ac:dyDescent="0.35">
      <c r="A300" s="20">
        <v>4021107</v>
      </c>
      <c r="B300" s="20">
        <v>4</v>
      </c>
      <c r="C300" s="20">
        <v>2</v>
      </c>
      <c r="D300" s="20">
        <v>11</v>
      </c>
      <c r="E300" s="20" t="s">
        <v>2623</v>
      </c>
      <c r="F300" s="20">
        <v>3</v>
      </c>
      <c r="G300" s="20">
        <v>3</v>
      </c>
      <c r="H300" s="20">
        <v>3</v>
      </c>
      <c r="J300" s="20">
        <v>2</v>
      </c>
      <c r="K300" s="20">
        <v>3</v>
      </c>
      <c r="L300" s="20">
        <v>3</v>
      </c>
      <c r="M300" s="20">
        <v>2</v>
      </c>
      <c r="N300" s="20">
        <v>2</v>
      </c>
      <c r="O300" s="20">
        <v>3</v>
      </c>
    </row>
    <row r="301" spans="1:15" x14ac:dyDescent="0.35">
      <c r="A301" s="20">
        <v>4021108</v>
      </c>
      <c r="B301" s="20">
        <v>4</v>
      </c>
      <c r="C301" s="20">
        <v>2</v>
      </c>
      <c r="D301" s="20">
        <v>11</v>
      </c>
      <c r="E301" s="20" t="s">
        <v>2627</v>
      </c>
      <c r="F301" s="20">
        <v>1</v>
      </c>
      <c r="G301" s="20">
        <v>1</v>
      </c>
      <c r="H301" s="20">
        <v>1</v>
      </c>
      <c r="I301" s="20">
        <v>1</v>
      </c>
      <c r="J301" s="20">
        <v>3</v>
      </c>
      <c r="K301" s="20">
        <v>5</v>
      </c>
      <c r="L301" s="20">
        <v>1</v>
      </c>
      <c r="M301" s="20">
        <v>1</v>
      </c>
      <c r="N301" s="20">
        <v>1</v>
      </c>
      <c r="O301" s="20">
        <v>5</v>
      </c>
    </row>
    <row r="302" spans="1:15" x14ac:dyDescent="0.35">
      <c r="A302" s="20">
        <v>4021109</v>
      </c>
      <c r="B302" s="20">
        <v>4</v>
      </c>
      <c r="C302" s="20">
        <v>2</v>
      </c>
      <c r="D302" s="20">
        <v>11</v>
      </c>
      <c r="E302" s="20" t="s">
        <v>1676</v>
      </c>
      <c r="F302" s="20">
        <v>5</v>
      </c>
      <c r="G302" s="20">
        <v>5</v>
      </c>
      <c r="H302" s="20">
        <v>5</v>
      </c>
      <c r="I302" s="20">
        <v>4</v>
      </c>
      <c r="J302" s="20">
        <v>4</v>
      </c>
      <c r="K302" s="20">
        <v>3</v>
      </c>
      <c r="L302" s="20">
        <v>3</v>
      </c>
      <c r="M302" s="20">
        <v>4</v>
      </c>
      <c r="N302" s="20">
        <v>4</v>
      </c>
      <c r="O302" s="20">
        <v>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1"/>
  <sheetViews>
    <sheetView tabSelected="1" zoomScaleNormal="100" workbookViewId="0">
      <pane xSplit="5" ySplit="1" topLeftCell="H140" activePane="bottomRight" state="frozen"/>
      <selection pane="topRight" activeCell="F1" sqref="F1"/>
      <selection pane="bottomLeft" activeCell="A2" sqref="A2"/>
      <selection pane="bottomRight" activeCell="T108" sqref="T108"/>
    </sheetView>
  </sheetViews>
  <sheetFormatPr defaultRowHeight="14.5" x14ac:dyDescent="0.35"/>
  <sheetData>
    <row r="1" spans="1:14" ht="57" customHeight="1" x14ac:dyDescent="0.35">
      <c r="A1" s="1" t="s">
        <v>555</v>
      </c>
      <c r="B1" s="2" t="s">
        <v>1</v>
      </c>
      <c r="C1" s="1" t="s">
        <v>74</v>
      </c>
      <c r="D1" s="2" t="s">
        <v>46</v>
      </c>
      <c r="E1" s="1" t="s">
        <v>0</v>
      </c>
      <c r="F1" s="52" t="s">
        <v>548</v>
      </c>
      <c r="G1" s="52" t="s">
        <v>549</v>
      </c>
      <c r="H1" s="16" t="s">
        <v>550</v>
      </c>
      <c r="I1" s="16" t="s">
        <v>2715</v>
      </c>
      <c r="J1" s="16" t="s">
        <v>551</v>
      </c>
      <c r="K1" s="16" t="s">
        <v>552</v>
      </c>
      <c r="L1" s="16" t="s">
        <v>554</v>
      </c>
      <c r="M1" s="38" t="s">
        <v>77</v>
      </c>
      <c r="N1" s="53" t="s">
        <v>78</v>
      </c>
    </row>
    <row r="2" spans="1:14" ht="15" customHeight="1" x14ac:dyDescent="0.35">
      <c r="A2" s="20">
        <v>1050101</v>
      </c>
      <c r="B2" s="20">
        <v>1</v>
      </c>
      <c r="C2" s="20">
        <v>5</v>
      </c>
      <c r="D2" s="20">
        <v>1</v>
      </c>
      <c r="E2" s="20" t="s">
        <v>652</v>
      </c>
      <c r="F2" s="27" t="s">
        <v>81</v>
      </c>
      <c r="G2" s="27" t="s">
        <v>81</v>
      </c>
      <c r="H2" s="27">
        <v>0</v>
      </c>
      <c r="I2" s="27">
        <v>0</v>
      </c>
      <c r="J2" s="27" t="s">
        <v>81</v>
      </c>
      <c r="K2" s="27" t="s">
        <v>81</v>
      </c>
      <c r="L2" s="27" t="s">
        <v>81</v>
      </c>
      <c r="M2" s="27">
        <v>4</v>
      </c>
      <c r="N2" s="27">
        <v>4</v>
      </c>
    </row>
    <row r="3" spans="1:14" ht="15" customHeight="1" x14ac:dyDescent="0.35">
      <c r="A3" s="20">
        <v>1050102</v>
      </c>
      <c r="B3" s="20">
        <v>1</v>
      </c>
      <c r="C3" s="20">
        <v>5</v>
      </c>
      <c r="D3" s="20">
        <v>1</v>
      </c>
      <c r="E3" s="20" t="s">
        <v>657</v>
      </c>
      <c r="F3" s="65">
        <v>1</v>
      </c>
      <c r="G3" s="27" t="s">
        <v>81</v>
      </c>
      <c r="H3" s="65">
        <v>7</v>
      </c>
      <c r="I3" s="65">
        <v>1</v>
      </c>
      <c r="J3" s="27" t="s">
        <v>81</v>
      </c>
      <c r="K3" s="65" t="s">
        <v>81</v>
      </c>
      <c r="L3" s="27" t="s">
        <v>81</v>
      </c>
      <c r="M3" s="65" t="s">
        <v>81</v>
      </c>
      <c r="N3" s="27" t="s">
        <v>81</v>
      </c>
    </row>
    <row r="4" spans="1:14" ht="15" customHeight="1" x14ac:dyDescent="0.35">
      <c r="A4" s="20">
        <v>1050103</v>
      </c>
      <c r="B4" s="20">
        <v>1</v>
      </c>
      <c r="C4" s="20">
        <v>5</v>
      </c>
      <c r="D4" s="20">
        <v>1</v>
      </c>
      <c r="E4" s="20" t="s">
        <v>669</v>
      </c>
      <c r="F4" s="65">
        <v>1</v>
      </c>
      <c r="G4" s="65">
        <v>3</v>
      </c>
      <c r="H4" s="27">
        <v>0</v>
      </c>
      <c r="I4" s="27">
        <v>0</v>
      </c>
      <c r="J4" s="27" t="s">
        <v>81</v>
      </c>
      <c r="K4" s="65" t="s">
        <v>81</v>
      </c>
      <c r="L4" s="27" t="s">
        <v>81</v>
      </c>
      <c r="M4" s="27">
        <v>5</v>
      </c>
      <c r="N4" s="27" t="s">
        <v>81</v>
      </c>
    </row>
    <row r="5" spans="1:14" ht="15" customHeight="1" x14ac:dyDescent="0.35">
      <c r="A5" s="20">
        <v>1050104</v>
      </c>
      <c r="B5" s="20">
        <v>1</v>
      </c>
      <c r="C5" s="20">
        <v>5</v>
      </c>
      <c r="D5" s="20">
        <v>1</v>
      </c>
      <c r="E5" s="20" t="s">
        <v>675</v>
      </c>
      <c r="F5" s="65">
        <v>1</v>
      </c>
      <c r="G5" s="27" t="s">
        <v>81</v>
      </c>
      <c r="H5" s="27">
        <v>0</v>
      </c>
      <c r="I5" s="27">
        <v>0</v>
      </c>
      <c r="J5" s="27" t="s">
        <v>81</v>
      </c>
      <c r="K5" s="65" t="s">
        <v>81</v>
      </c>
      <c r="L5" s="27">
        <v>3</v>
      </c>
      <c r="M5" s="27">
        <v>6</v>
      </c>
      <c r="N5" s="27">
        <v>6</v>
      </c>
    </row>
    <row r="6" spans="1:14" ht="15" customHeight="1" x14ac:dyDescent="0.35">
      <c r="A6" s="20">
        <v>1050105</v>
      </c>
      <c r="B6" s="20">
        <v>1</v>
      </c>
      <c r="C6" s="20">
        <v>5</v>
      </c>
      <c r="D6" s="20">
        <v>1</v>
      </c>
      <c r="E6" s="20" t="s">
        <v>681</v>
      </c>
      <c r="F6" s="64">
        <v>1</v>
      </c>
      <c r="G6" s="27" t="s">
        <v>81</v>
      </c>
      <c r="H6" s="64">
        <v>7</v>
      </c>
      <c r="I6" s="65">
        <v>1</v>
      </c>
      <c r="J6" s="27" t="s">
        <v>81</v>
      </c>
      <c r="K6" s="65" t="s">
        <v>81</v>
      </c>
      <c r="L6" s="27">
        <v>4</v>
      </c>
      <c r="M6" s="28">
        <v>7</v>
      </c>
      <c r="N6" s="27" t="s">
        <v>81</v>
      </c>
    </row>
    <row r="7" spans="1:14" x14ac:dyDescent="0.35">
      <c r="A7" s="20">
        <v>1050106</v>
      </c>
      <c r="B7" s="20">
        <v>1</v>
      </c>
      <c r="C7" s="20">
        <v>5</v>
      </c>
      <c r="D7" s="20">
        <v>1</v>
      </c>
      <c r="E7" s="20" t="s">
        <v>692</v>
      </c>
      <c r="F7" s="64">
        <v>1</v>
      </c>
      <c r="G7" s="27" t="s">
        <v>81</v>
      </c>
      <c r="H7" s="27">
        <v>0</v>
      </c>
      <c r="I7" s="27">
        <v>0</v>
      </c>
      <c r="J7">
        <v>2</v>
      </c>
      <c r="K7" s="65" t="s">
        <v>81</v>
      </c>
      <c r="L7" s="27" t="s">
        <v>81</v>
      </c>
      <c r="M7" s="65" t="s">
        <v>81</v>
      </c>
      <c r="N7">
        <v>4</v>
      </c>
    </row>
    <row r="8" spans="1:14" x14ac:dyDescent="0.35">
      <c r="A8" s="20">
        <v>1050107</v>
      </c>
      <c r="B8" s="20">
        <v>1</v>
      </c>
      <c r="C8" s="20">
        <v>5</v>
      </c>
      <c r="D8" s="20">
        <v>1</v>
      </c>
      <c r="E8" s="20" t="s">
        <v>699</v>
      </c>
      <c r="F8" s="65">
        <v>1</v>
      </c>
      <c r="G8" s="64">
        <v>4</v>
      </c>
      <c r="H8" s="27">
        <v>0</v>
      </c>
      <c r="I8" s="27">
        <v>0</v>
      </c>
      <c r="J8" s="64">
        <v>3</v>
      </c>
      <c r="K8" s="65" t="s">
        <v>81</v>
      </c>
      <c r="L8" s="27" t="s">
        <v>81</v>
      </c>
      <c r="M8" s="64">
        <v>8</v>
      </c>
      <c r="N8" s="64">
        <v>7</v>
      </c>
    </row>
    <row r="9" spans="1:14" x14ac:dyDescent="0.35">
      <c r="A9" s="20">
        <v>1050108</v>
      </c>
      <c r="B9" s="20">
        <v>1</v>
      </c>
      <c r="C9" s="20">
        <v>5</v>
      </c>
      <c r="D9" s="20">
        <v>1</v>
      </c>
      <c r="E9" s="20" t="s">
        <v>704</v>
      </c>
      <c r="F9" s="65">
        <v>1</v>
      </c>
      <c r="G9" s="64">
        <v>5</v>
      </c>
      <c r="H9" s="27">
        <v>0</v>
      </c>
      <c r="I9" s="27">
        <v>0</v>
      </c>
      <c r="J9" s="64">
        <v>4</v>
      </c>
      <c r="K9" s="64">
        <v>1</v>
      </c>
      <c r="L9" s="64">
        <v>5</v>
      </c>
      <c r="M9" s="65" t="s">
        <v>81</v>
      </c>
      <c r="N9" s="64">
        <v>8</v>
      </c>
    </row>
    <row r="10" spans="1:14" x14ac:dyDescent="0.35">
      <c r="A10" s="20">
        <v>1050109</v>
      </c>
      <c r="B10" s="20">
        <v>1</v>
      </c>
      <c r="C10" s="20">
        <v>5</v>
      </c>
      <c r="D10" s="20">
        <v>1</v>
      </c>
      <c r="E10" s="20" t="s">
        <v>710</v>
      </c>
      <c r="F10" s="64">
        <v>1</v>
      </c>
      <c r="G10" s="27" t="s">
        <v>81</v>
      </c>
      <c r="H10" s="27">
        <v>0</v>
      </c>
      <c r="I10" s="27">
        <v>0</v>
      </c>
      <c r="J10" s="27" t="s">
        <v>81</v>
      </c>
      <c r="K10" s="65" t="s">
        <v>81</v>
      </c>
      <c r="L10" s="27" t="s">
        <v>81</v>
      </c>
      <c r="M10">
        <v>9</v>
      </c>
      <c r="N10" s="27" t="s">
        <v>81</v>
      </c>
    </row>
    <row r="11" spans="1:14" s="72" customFormat="1" x14ac:dyDescent="0.35">
      <c r="A11" s="71">
        <v>1050110</v>
      </c>
      <c r="B11" s="71">
        <v>1</v>
      </c>
      <c r="C11" s="71">
        <v>5</v>
      </c>
      <c r="D11" s="71">
        <v>1</v>
      </c>
      <c r="E11" s="71" t="s">
        <v>717</v>
      </c>
      <c r="F11" s="73" t="s">
        <v>81</v>
      </c>
      <c r="G11" s="73" t="s">
        <v>81</v>
      </c>
      <c r="H11" s="72">
        <v>6</v>
      </c>
      <c r="I11" s="72">
        <v>4</v>
      </c>
      <c r="J11" s="73" t="s">
        <v>81</v>
      </c>
      <c r="K11" s="96" t="s">
        <v>81</v>
      </c>
      <c r="L11" s="73" t="s">
        <v>81</v>
      </c>
      <c r="M11" s="72">
        <v>10</v>
      </c>
      <c r="N11" s="72">
        <v>9</v>
      </c>
    </row>
    <row r="12" spans="1:14" s="72" customFormat="1" x14ac:dyDescent="0.35">
      <c r="A12" s="71">
        <v>1050111</v>
      </c>
      <c r="B12" s="71">
        <v>1</v>
      </c>
      <c r="C12" s="71">
        <v>5</v>
      </c>
      <c r="D12" s="71">
        <v>1</v>
      </c>
      <c r="E12" s="71" t="s">
        <v>722</v>
      </c>
      <c r="F12" s="65">
        <v>1</v>
      </c>
      <c r="G12" s="64">
        <v>6</v>
      </c>
      <c r="H12" s="27">
        <v>0</v>
      </c>
      <c r="I12" s="27">
        <v>0</v>
      </c>
      <c r="J12" s="64">
        <v>5</v>
      </c>
      <c r="K12" s="65" t="s">
        <v>81</v>
      </c>
      <c r="L12" s="27" t="s">
        <v>81</v>
      </c>
      <c r="M12" s="72">
        <v>4</v>
      </c>
      <c r="N12" s="72">
        <v>3</v>
      </c>
    </row>
    <row r="13" spans="1:14" x14ac:dyDescent="0.35">
      <c r="A13" s="20">
        <v>1050112</v>
      </c>
      <c r="B13" s="20">
        <v>1</v>
      </c>
      <c r="C13" s="20">
        <v>5</v>
      </c>
      <c r="D13" s="20">
        <v>1</v>
      </c>
      <c r="E13" s="20" t="s">
        <v>727</v>
      </c>
      <c r="F13" s="27" t="s">
        <v>81</v>
      </c>
      <c r="G13" s="27" t="s">
        <v>81</v>
      </c>
      <c r="H13" s="27">
        <v>0</v>
      </c>
      <c r="I13" s="27">
        <v>0</v>
      </c>
      <c r="J13" s="27" t="s">
        <v>81</v>
      </c>
      <c r="K13" s="65" t="s">
        <v>81</v>
      </c>
      <c r="L13">
        <v>1</v>
      </c>
      <c r="M13" s="65" t="s">
        <v>81</v>
      </c>
      <c r="N13">
        <v>10</v>
      </c>
    </row>
    <row r="14" spans="1:14" x14ac:dyDescent="0.35">
      <c r="A14" s="20">
        <v>1050113</v>
      </c>
      <c r="B14" s="20">
        <v>1</v>
      </c>
      <c r="C14" s="20">
        <v>5</v>
      </c>
      <c r="D14" s="20">
        <v>1</v>
      </c>
      <c r="E14" s="20" t="s">
        <v>732</v>
      </c>
      <c r="F14" s="27" t="s">
        <v>81</v>
      </c>
      <c r="G14" s="27" t="s">
        <v>81</v>
      </c>
      <c r="H14" s="27">
        <v>0</v>
      </c>
      <c r="I14" s="27">
        <v>0</v>
      </c>
      <c r="J14">
        <v>2</v>
      </c>
      <c r="K14" s="65" t="s">
        <v>81</v>
      </c>
      <c r="L14">
        <v>6</v>
      </c>
      <c r="M14">
        <v>1</v>
      </c>
      <c r="N14">
        <v>4</v>
      </c>
    </row>
    <row r="15" spans="1:14" x14ac:dyDescent="0.35">
      <c r="A15" s="71">
        <v>1050114</v>
      </c>
      <c r="B15" s="71">
        <v>1</v>
      </c>
      <c r="C15" s="71">
        <v>5</v>
      </c>
      <c r="D15" s="71">
        <v>1</v>
      </c>
      <c r="E15" s="71" t="s">
        <v>739</v>
      </c>
      <c r="F15" s="71">
        <v>1</v>
      </c>
      <c r="G15" s="27" t="s">
        <v>81</v>
      </c>
      <c r="H15" s="27">
        <v>0</v>
      </c>
      <c r="I15" s="27">
        <v>0</v>
      </c>
      <c r="J15" s="27" t="s">
        <v>81</v>
      </c>
      <c r="K15" s="65" t="s">
        <v>81</v>
      </c>
      <c r="L15">
        <v>2</v>
      </c>
      <c r="M15">
        <v>4</v>
      </c>
      <c r="N15" s="27" t="s">
        <v>81</v>
      </c>
    </row>
    <row r="16" spans="1:14" x14ac:dyDescent="0.35">
      <c r="A16" s="71">
        <v>1050115</v>
      </c>
      <c r="B16" s="71">
        <v>1</v>
      </c>
      <c r="C16" s="71">
        <v>5</v>
      </c>
      <c r="D16" s="71">
        <v>1</v>
      </c>
      <c r="E16" s="71" t="s">
        <v>750</v>
      </c>
      <c r="F16" s="71">
        <v>1</v>
      </c>
      <c r="G16" s="27" t="s">
        <v>81</v>
      </c>
      <c r="H16" s="71">
        <v>9</v>
      </c>
      <c r="I16" s="71">
        <v>1</v>
      </c>
      <c r="J16" s="27" t="s">
        <v>81</v>
      </c>
      <c r="K16" s="65" t="s">
        <v>81</v>
      </c>
      <c r="L16" s="27" t="s">
        <v>81</v>
      </c>
      <c r="M16" s="65" t="s">
        <v>81</v>
      </c>
      <c r="N16">
        <v>7</v>
      </c>
    </row>
    <row r="17" spans="1:14" x14ac:dyDescent="0.35">
      <c r="A17" s="71">
        <v>1050116</v>
      </c>
      <c r="B17" s="71">
        <v>1</v>
      </c>
      <c r="C17" s="71">
        <v>5</v>
      </c>
      <c r="D17" s="71">
        <v>1</v>
      </c>
      <c r="E17" s="71" t="s">
        <v>759</v>
      </c>
      <c r="F17" s="71">
        <v>1</v>
      </c>
      <c r="G17" s="27" t="s">
        <v>81</v>
      </c>
      <c r="H17" s="27">
        <v>0</v>
      </c>
      <c r="I17" s="27">
        <v>0</v>
      </c>
      <c r="J17" s="27" t="s">
        <v>81</v>
      </c>
      <c r="K17" s="65" t="s">
        <v>81</v>
      </c>
      <c r="L17" s="27" t="s">
        <v>81</v>
      </c>
      <c r="M17" s="65" t="s">
        <v>81</v>
      </c>
      <c r="N17">
        <v>11</v>
      </c>
    </row>
    <row r="18" spans="1:14" s="72" customFormat="1" x14ac:dyDescent="0.35">
      <c r="A18" s="71">
        <v>1050117</v>
      </c>
      <c r="B18" s="71">
        <v>1</v>
      </c>
      <c r="C18" s="71">
        <v>5</v>
      </c>
      <c r="D18" s="71">
        <v>1</v>
      </c>
      <c r="E18" s="71" t="s">
        <v>763</v>
      </c>
      <c r="F18" s="71">
        <v>1</v>
      </c>
      <c r="G18" s="73">
        <v>12</v>
      </c>
      <c r="H18" s="72">
        <v>8</v>
      </c>
      <c r="I18" s="71">
        <v>1</v>
      </c>
      <c r="J18" s="73" t="s">
        <v>81</v>
      </c>
      <c r="K18" s="96" t="s">
        <v>81</v>
      </c>
      <c r="L18" s="72">
        <v>7</v>
      </c>
      <c r="M18" s="72">
        <v>11</v>
      </c>
      <c r="N18" s="72">
        <v>4</v>
      </c>
    </row>
    <row r="19" spans="1:14" x14ac:dyDescent="0.35">
      <c r="A19" s="71">
        <v>1050118</v>
      </c>
      <c r="B19" s="71">
        <v>1</v>
      </c>
      <c r="C19" s="71">
        <v>5</v>
      </c>
      <c r="D19" s="71">
        <v>1</v>
      </c>
      <c r="E19" s="71" t="s">
        <v>768</v>
      </c>
      <c r="F19" s="71">
        <v>1</v>
      </c>
      <c r="G19" s="27" t="s">
        <v>81</v>
      </c>
      <c r="H19" s="27">
        <v>0</v>
      </c>
      <c r="I19" s="27">
        <v>0</v>
      </c>
      <c r="J19" s="27" t="s">
        <v>81</v>
      </c>
      <c r="K19" s="65" t="s">
        <v>81</v>
      </c>
      <c r="L19" s="27" t="s">
        <v>81</v>
      </c>
      <c r="M19" s="65" t="s">
        <v>81</v>
      </c>
      <c r="N19">
        <v>4</v>
      </c>
    </row>
    <row r="20" spans="1:14" x14ac:dyDescent="0.35">
      <c r="A20" s="20">
        <v>1050119</v>
      </c>
      <c r="B20" s="20">
        <v>1</v>
      </c>
      <c r="C20" s="20">
        <v>5</v>
      </c>
      <c r="D20" s="20">
        <v>1</v>
      </c>
      <c r="E20" s="20" t="s">
        <v>776</v>
      </c>
      <c r="F20" s="71">
        <v>1</v>
      </c>
      <c r="G20" s="27" t="s">
        <v>81</v>
      </c>
      <c r="H20" s="27">
        <v>0</v>
      </c>
      <c r="I20" s="27">
        <v>0</v>
      </c>
      <c r="J20" s="27" t="s">
        <v>81</v>
      </c>
      <c r="K20" s="65" t="s">
        <v>81</v>
      </c>
      <c r="L20" s="27" t="s">
        <v>81</v>
      </c>
      <c r="M20">
        <v>7</v>
      </c>
      <c r="N20" s="27" t="s">
        <v>81</v>
      </c>
    </row>
    <row r="21" spans="1:14" x14ac:dyDescent="0.35">
      <c r="A21" s="20">
        <v>1050120</v>
      </c>
      <c r="B21" s="20">
        <v>1</v>
      </c>
      <c r="C21" s="20">
        <v>5</v>
      </c>
      <c r="D21" s="20">
        <v>1</v>
      </c>
      <c r="E21" s="20" t="s">
        <v>781</v>
      </c>
      <c r="F21" s="71">
        <v>1</v>
      </c>
      <c r="G21" s="27" t="s">
        <v>81</v>
      </c>
      <c r="H21" s="71">
        <v>7</v>
      </c>
      <c r="I21" s="65">
        <v>1</v>
      </c>
      <c r="J21" s="27" t="s">
        <v>81</v>
      </c>
      <c r="K21" s="65" t="s">
        <v>81</v>
      </c>
      <c r="L21" s="27" t="s">
        <v>81</v>
      </c>
      <c r="M21" s="65" t="s">
        <v>81</v>
      </c>
      <c r="N21">
        <v>4</v>
      </c>
    </row>
    <row r="22" spans="1:14" x14ac:dyDescent="0.35">
      <c r="A22" s="20">
        <v>1050121</v>
      </c>
      <c r="B22" s="20">
        <v>1</v>
      </c>
      <c r="C22" s="20">
        <v>5</v>
      </c>
      <c r="D22" s="20">
        <v>1</v>
      </c>
      <c r="E22" s="20" t="s">
        <v>789</v>
      </c>
      <c r="F22" s="71">
        <v>1</v>
      </c>
      <c r="G22" s="27" t="s">
        <v>81</v>
      </c>
      <c r="H22">
        <v>4</v>
      </c>
      <c r="I22" s="71">
        <v>1</v>
      </c>
      <c r="J22" s="27" t="s">
        <v>81</v>
      </c>
      <c r="K22" s="65" t="s">
        <v>81</v>
      </c>
      <c r="L22">
        <v>8</v>
      </c>
      <c r="M22" s="65" t="s">
        <v>81</v>
      </c>
      <c r="N22">
        <v>6</v>
      </c>
    </row>
    <row r="23" spans="1:14" x14ac:dyDescent="0.35">
      <c r="A23" s="20">
        <v>1050122</v>
      </c>
      <c r="B23" s="20">
        <v>1</v>
      </c>
      <c r="C23" s="20">
        <v>5</v>
      </c>
      <c r="D23" s="20">
        <v>1</v>
      </c>
      <c r="E23" s="20" t="s">
        <v>796</v>
      </c>
      <c r="F23" s="71">
        <v>1</v>
      </c>
      <c r="G23" s="27" t="s">
        <v>81</v>
      </c>
      <c r="H23" s="71">
        <v>4</v>
      </c>
      <c r="I23" s="71">
        <v>1</v>
      </c>
      <c r="J23" s="27" t="s">
        <v>81</v>
      </c>
      <c r="K23" s="65" t="s">
        <v>81</v>
      </c>
      <c r="L23" s="27" t="s">
        <v>81</v>
      </c>
      <c r="M23" s="65" t="s">
        <v>81</v>
      </c>
      <c r="N23">
        <v>6</v>
      </c>
    </row>
    <row r="24" spans="1:14" x14ac:dyDescent="0.35">
      <c r="A24" s="20">
        <v>1050123</v>
      </c>
      <c r="B24" s="20">
        <v>1</v>
      </c>
      <c r="C24" s="20">
        <v>5</v>
      </c>
      <c r="D24" s="20">
        <v>1</v>
      </c>
      <c r="E24" s="20" t="s">
        <v>801</v>
      </c>
      <c r="F24" s="71">
        <v>1</v>
      </c>
      <c r="G24" s="27" t="s">
        <v>81</v>
      </c>
      <c r="H24" s="71">
        <v>8</v>
      </c>
      <c r="I24" s="71">
        <v>1</v>
      </c>
      <c r="J24" s="27" t="s">
        <v>81</v>
      </c>
      <c r="K24">
        <v>2</v>
      </c>
      <c r="L24">
        <v>9</v>
      </c>
      <c r="M24">
        <v>11</v>
      </c>
      <c r="N24">
        <v>5</v>
      </c>
    </row>
    <row r="25" spans="1:14" x14ac:dyDescent="0.35">
      <c r="A25" s="20">
        <v>1050124</v>
      </c>
      <c r="B25" s="20">
        <v>1</v>
      </c>
      <c r="C25" s="20">
        <v>5</v>
      </c>
      <c r="D25" s="20">
        <v>1</v>
      </c>
      <c r="E25" s="20" t="s">
        <v>878</v>
      </c>
      <c r="F25" s="71">
        <v>1</v>
      </c>
      <c r="G25" s="27" t="s">
        <v>81</v>
      </c>
      <c r="H25" s="71">
        <v>8</v>
      </c>
      <c r="I25" s="71">
        <v>1</v>
      </c>
      <c r="J25" s="27" t="s">
        <v>81</v>
      </c>
      <c r="K25" s="65" t="s">
        <v>81</v>
      </c>
      <c r="L25">
        <v>9</v>
      </c>
      <c r="M25">
        <v>1</v>
      </c>
      <c r="N25">
        <v>4</v>
      </c>
    </row>
    <row r="26" spans="1:14" x14ac:dyDescent="0.35">
      <c r="A26" s="20">
        <v>1050125</v>
      </c>
      <c r="B26" s="20">
        <v>1</v>
      </c>
      <c r="C26" s="20">
        <v>5</v>
      </c>
      <c r="D26" s="20">
        <v>1</v>
      </c>
      <c r="E26" s="20" t="s">
        <v>885</v>
      </c>
      <c r="F26" s="71">
        <v>1</v>
      </c>
      <c r="G26" s="27" t="s">
        <v>81</v>
      </c>
      <c r="H26">
        <v>8</v>
      </c>
      <c r="I26" s="71">
        <v>1</v>
      </c>
      <c r="J26">
        <v>6</v>
      </c>
      <c r="K26">
        <v>1</v>
      </c>
      <c r="L26" s="27" t="s">
        <v>81</v>
      </c>
      <c r="M26">
        <v>4</v>
      </c>
      <c r="N26">
        <v>3</v>
      </c>
    </row>
    <row r="27" spans="1:14" x14ac:dyDescent="0.35">
      <c r="A27" s="20">
        <v>1050126</v>
      </c>
      <c r="B27" s="20">
        <v>1</v>
      </c>
      <c r="C27" s="20">
        <v>5</v>
      </c>
      <c r="D27" s="20">
        <v>1</v>
      </c>
      <c r="E27" s="20" t="s">
        <v>896</v>
      </c>
      <c r="F27" s="71">
        <v>1</v>
      </c>
      <c r="G27" s="71">
        <v>7</v>
      </c>
      <c r="H27" s="71">
        <v>7</v>
      </c>
      <c r="I27" s="65">
        <v>1</v>
      </c>
      <c r="J27" s="27" t="s">
        <v>81</v>
      </c>
      <c r="K27" s="71">
        <v>1</v>
      </c>
      <c r="L27" s="71">
        <v>9</v>
      </c>
      <c r="M27" s="71">
        <v>11</v>
      </c>
      <c r="N27" s="71">
        <v>12</v>
      </c>
    </row>
    <row r="28" spans="1:14" x14ac:dyDescent="0.35">
      <c r="A28" s="20">
        <v>1050127</v>
      </c>
      <c r="B28" s="20">
        <v>1</v>
      </c>
      <c r="C28" s="20">
        <v>5</v>
      </c>
      <c r="D28" s="20">
        <v>1</v>
      </c>
      <c r="E28" s="20" t="s">
        <v>913</v>
      </c>
      <c r="F28" s="71">
        <v>1</v>
      </c>
      <c r="G28" s="27" t="s">
        <v>81</v>
      </c>
      <c r="H28" s="71">
        <v>6</v>
      </c>
      <c r="I28" s="72">
        <v>4</v>
      </c>
      <c r="J28" s="71">
        <v>6</v>
      </c>
      <c r="K28" s="71">
        <v>1</v>
      </c>
      <c r="L28" s="71">
        <v>1</v>
      </c>
      <c r="M28" s="71">
        <v>4</v>
      </c>
      <c r="N28">
        <v>3</v>
      </c>
    </row>
    <row r="29" spans="1:14" x14ac:dyDescent="0.35">
      <c r="A29" s="20">
        <v>1060201</v>
      </c>
      <c r="B29" s="20">
        <v>1</v>
      </c>
      <c r="C29" s="20">
        <v>6</v>
      </c>
      <c r="D29" s="20">
        <v>2</v>
      </c>
      <c r="E29" s="20" t="s">
        <v>918</v>
      </c>
      <c r="F29" s="65">
        <v>1</v>
      </c>
      <c r="G29" s="71">
        <v>8</v>
      </c>
      <c r="H29" s="71">
        <v>6</v>
      </c>
      <c r="I29" s="72">
        <v>4</v>
      </c>
      <c r="J29" s="71">
        <v>2</v>
      </c>
      <c r="K29" s="65" t="s">
        <v>81</v>
      </c>
      <c r="L29" s="71">
        <v>9</v>
      </c>
      <c r="M29" s="65" t="s">
        <v>81</v>
      </c>
      <c r="N29" s="71">
        <v>4</v>
      </c>
    </row>
    <row r="30" spans="1:14" x14ac:dyDescent="0.35">
      <c r="A30" s="20">
        <v>1060202</v>
      </c>
      <c r="B30" s="20">
        <v>1</v>
      </c>
      <c r="C30" s="20">
        <v>6</v>
      </c>
      <c r="D30" s="20">
        <v>2</v>
      </c>
      <c r="E30" s="20" t="s">
        <v>924</v>
      </c>
      <c r="F30" s="71">
        <v>1</v>
      </c>
      <c r="G30" s="27" t="s">
        <v>81</v>
      </c>
      <c r="H30" s="71">
        <v>8</v>
      </c>
      <c r="I30" s="71">
        <v>1</v>
      </c>
      <c r="J30" s="27" t="s">
        <v>81</v>
      </c>
      <c r="K30" s="65" t="s">
        <v>81</v>
      </c>
      <c r="L30" s="71">
        <v>10</v>
      </c>
      <c r="M30" s="65" t="s">
        <v>81</v>
      </c>
      <c r="N30">
        <v>4</v>
      </c>
    </row>
    <row r="31" spans="1:14" x14ac:dyDescent="0.35">
      <c r="A31" s="20">
        <v>1060203</v>
      </c>
      <c r="B31" s="20">
        <v>1</v>
      </c>
      <c r="C31" s="20">
        <v>6</v>
      </c>
      <c r="D31" s="20">
        <v>2</v>
      </c>
      <c r="E31" s="20" t="s">
        <v>929</v>
      </c>
      <c r="F31" s="71">
        <v>1</v>
      </c>
      <c r="G31" s="27" t="s">
        <v>81</v>
      </c>
      <c r="H31" s="27">
        <v>0</v>
      </c>
      <c r="I31" s="27">
        <v>0</v>
      </c>
      <c r="J31" s="27" t="s">
        <v>81</v>
      </c>
      <c r="K31" s="65" t="s">
        <v>81</v>
      </c>
      <c r="L31" s="27" t="s">
        <v>81</v>
      </c>
      <c r="M31" s="65" t="s">
        <v>81</v>
      </c>
      <c r="N31" s="71">
        <v>11</v>
      </c>
    </row>
    <row r="32" spans="1:14" x14ac:dyDescent="0.35">
      <c r="A32" s="20">
        <v>1060204</v>
      </c>
      <c r="B32" s="20">
        <v>1</v>
      </c>
      <c r="C32" s="20">
        <v>6</v>
      </c>
      <c r="D32" s="20">
        <v>2</v>
      </c>
      <c r="E32" s="20" t="s">
        <v>934</v>
      </c>
      <c r="F32" s="71">
        <v>1</v>
      </c>
      <c r="G32" s="27" t="s">
        <v>81</v>
      </c>
      <c r="H32" s="27">
        <v>0</v>
      </c>
      <c r="I32" s="27">
        <v>0</v>
      </c>
      <c r="J32" s="27" t="s">
        <v>81</v>
      </c>
      <c r="K32" s="65" t="s">
        <v>81</v>
      </c>
      <c r="L32" s="71">
        <v>2</v>
      </c>
      <c r="M32" s="65" t="s">
        <v>81</v>
      </c>
      <c r="N32">
        <v>10</v>
      </c>
    </row>
    <row r="33" spans="1:15" x14ac:dyDescent="0.35">
      <c r="A33" s="20">
        <v>1060205</v>
      </c>
      <c r="B33" s="20">
        <v>1</v>
      </c>
      <c r="C33" s="20">
        <v>6</v>
      </c>
      <c r="D33" s="20">
        <v>2</v>
      </c>
      <c r="E33" s="20" t="s">
        <v>938</v>
      </c>
      <c r="F33" s="71">
        <v>1</v>
      </c>
      <c r="G33" s="27" t="s">
        <v>81</v>
      </c>
      <c r="H33" s="71">
        <v>10</v>
      </c>
      <c r="I33" s="71">
        <v>3</v>
      </c>
      <c r="J33" s="27" t="s">
        <v>81</v>
      </c>
      <c r="K33" s="65" t="s">
        <v>81</v>
      </c>
      <c r="L33" s="71">
        <v>2</v>
      </c>
      <c r="M33">
        <v>10</v>
      </c>
      <c r="N33" s="71">
        <v>9</v>
      </c>
    </row>
    <row r="34" spans="1:15" x14ac:dyDescent="0.35">
      <c r="A34" s="20">
        <v>1060206</v>
      </c>
      <c r="B34" s="20">
        <v>1</v>
      </c>
      <c r="C34" s="20">
        <v>6</v>
      </c>
      <c r="D34" s="20">
        <v>2</v>
      </c>
      <c r="E34" s="20" t="s">
        <v>947</v>
      </c>
      <c r="F34" s="65">
        <v>1</v>
      </c>
      <c r="G34" s="71">
        <v>9</v>
      </c>
      <c r="H34" s="71">
        <v>1</v>
      </c>
      <c r="I34" s="71">
        <v>1</v>
      </c>
      <c r="J34" s="27" t="s">
        <v>81</v>
      </c>
      <c r="K34" s="65" t="s">
        <v>81</v>
      </c>
      <c r="L34" s="71">
        <v>2</v>
      </c>
      <c r="M34" s="71">
        <v>14</v>
      </c>
      <c r="N34" s="71">
        <v>8</v>
      </c>
    </row>
    <row r="35" spans="1:15" x14ac:dyDescent="0.35">
      <c r="A35" s="20">
        <v>1060207</v>
      </c>
      <c r="B35" s="20">
        <v>1</v>
      </c>
      <c r="C35" s="20">
        <v>6</v>
      </c>
      <c r="D35" s="20">
        <v>2</v>
      </c>
      <c r="E35" s="20" t="s">
        <v>955</v>
      </c>
      <c r="F35" s="71">
        <v>1</v>
      </c>
      <c r="G35" s="27" t="s">
        <v>81</v>
      </c>
      <c r="H35" s="71">
        <v>11</v>
      </c>
      <c r="I35" s="71">
        <v>1</v>
      </c>
      <c r="J35" s="27" t="s">
        <v>81</v>
      </c>
      <c r="K35" s="65" t="s">
        <v>81</v>
      </c>
      <c r="L35" s="27" t="s">
        <v>81</v>
      </c>
      <c r="M35">
        <v>1</v>
      </c>
      <c r="N35" s="71">
        <v>4</v>
      </c>
    </row>
    <row r="36" spans="1:15" x14ac:dyDescent="0.35">
      <c r="A36" s="20">
        <v>1060208</v>
      </c>
      <c r="B36" s="20">
        <v>1</v>
      </c>
      <c r="C36" s="20">
        <v>6</v>
      </c>
      <c r="D36" s="20">
        <v>2</v>
      </c>
      <c r="E36" s="20" t="s">
        <v>961</v>
      </c>
      <c r="F36" s="65">
        <v>1</v>
      </c>
      <c r="G36" s="71">
        <v>1</v>
      </c>
      <c r="H36" s="27">
        <v>0</v>
      </c>
      <c r="I36" s="27">
        <v>0</v>
      </c>
      <c r="J36" s="27" t="s">
        <v>81</v>
      </c>
      <c r="K36" s="65" t="s">
        <v>81</v>
      </c>
      <c r="L36" s="71">
        <v>11</v>
      </c>
      <c r="M36">
        <v>14</v>
      </c>
      <c r="N36" s="71">
        <v>8</v>
      </c>
    </row>
    <row r="37" spans="1:15" x14ac:dyDescent="0.35">
      <c r="A37" s="20">
        <v>1060209</v>
      </c>
      <c r="B37" s="20">
        <v>1</v>
      </c>
      <c r="C37" s="20">
        <v>6</v>
      </c>
      <c r="D37" s="20">
        <v>2</v>
      </c>
      <c r="E37" s="20" t="s">
        <v>965</v>
      </c>
      <c r="F37" s="71">
        <v>1</v>
      </c>
      <c r="G37" s="27" t="s">
        <v>81</v>
      </c>
      <c r="H37" s="71">
        <v>8</v>
      </c>
      <c r="I37" s="71">
        <v>1</v>
      </c>
      <c r="J37" s="27" t="s">
        <v>81</v>
      </c>
      <c r="K37" s="65" t="s">
        <v>81</v>
      </c>
      <c r="L37" s="71">
        <v>8</v>
      </c>
      <c r="M37">
        <v>15</v>
      </c>
      <c r="N37" s="71">
        <v>13</v>
      </c>
    </row>
    <row r="38" spans="1:15" x14ac:dyDescent="0.35">
      <c r="A38" s="20">
        <v>1060210</v>
      </c>
      <c r="B38" s="20">
        <v>1</v>
      </c>
      <c r="C38" s="20">
        <v>6</v>
      </c>
      <c r="D38" s="20">
        <v>2</v>
      </c>
      <c r="E38" s="20" t="s">
        <v>972</v>
      </c>
      <c r="F38" s="71">
        <v>1</v>
      </c>
      <c r="G38" s="27" t="s">
        <v>81</v>
      </c>
      <c r="H38" s="71">
        <v>8</v>
      </c>
      <c r="I38" s="71">
        <v>1</v>
      </c>
      <c r="J38" s="27" t="s">
        <v>81</v>
      </c>
      <c r="K38" s="65" t="s">
        <v>81</v>
      </c>
      <c r="L38" s="27" t="s">
        <v>81</v>
      </c>
      <c r="M38">
        <v>16</v>
      </c>
      <c r="N38" s="71">
        <v>6</v>
      </c>
    </row>
    <row r="39" spans="1:15" x14ac:dyDescent="0.35">
      <c r="A39" s="20">
        <v>1060211</v>
      </c>
      <c r="B39" s="20">
        <v>1</v>
      </c>
      <c r="C39" s="20">
        <v>6</v>
      </c>
      <c r="D39" s="20">
        <v>2</v>
      </c>
      <c r="E39" s="20" t="s">
        <v>980</v>
      </c>
      <c r="F39" s="65">
        <v>1</v>
      </c>
      <c r="G39" s="71">
        <v>7</v>
      </c>
      <c r="H39" s="71">
        <v>4</v>
      </c>
      <c r="I39" s="71">
        <v>1</v>
      </c>
      <c r="J39" s="71">
        <v>4</v>
      </c>
      <c r="K39" s="65" t="s">
        <v>81</v>
      </c>
      <c r="L39" s="71">
        <v>12</v>
      </c>
      <c r="M39" s="71">
        <v>4</v>
      </c>
      <c r="N39" s="71">
        <v>3</v>
      </c>
    </row>
    <row r="40" spans="1:15" x14ac:dyDescent="0.35">
      <c r="A40" s="20">
        <v>1060212</v>
      </c>
      <c r="B40" s="20">
        <v>1</v>
      </c>
      <c r="C40" s="20">
        <v>6</v>
      </c>
      <c r="D40" s="20">
        <v>2</v>
      </c>
      <c r="E40" s="20" t="s">
        <v>987</v>
      </c>
      <c r="F40" s="71">
        <v>1</v>
      </c>
      <c r="G40" s="27" t="s">
        <v>81</v>
      </c>
      <c r="H40" s="71">
        <v>7</v>
      </c>
      <c r="I40" s="65">
        <v>1</v>
      </c>
      <c r="J40" s="27" t="s">
        <v>81</v>
      </c>
      <c r="K40" s="65" t="s">
        <v>81</v>
      </c>
      <c r="L40" s="71">
        <v>2</v>
      </c>
      <c r="M40">
        <v>8</v>
      </c>
      <c r="N40" s="71">
        <v>7</v>
      </c>
    </row>
    <row r="41" spans="1:15" x14ac:dyDescent="0.35">
      <c r="A41" s="20">
        <v>1060213</v>
      </c>
      <c r="B41" s="20">
        <v>1</v>
      </c>
      <c r="C41" s="20">
        <v>6</v>
      </c>
      <c r="D41" s="20">
        <v>2</v>
      </c>
      <c r="E41" s="20" t="s">
        <v>992</v>
      </c>
      <c r="F41" s="65">
        <v>1</v>
      </c>
      <c r="G41" s="71">
        <v>8</v>
      </c>
      <c r="H41" s="71">
        <v>4</v>
      </c>
      <c r="I41" s="71">
        <v>1</v>
      </c>
      <c r="J41" s="71">
        <v>2</v>
      </c>
      <c r="K41" s="65" t="s">
        <v>81</v>
      </c>
      <c r="L41" s="71">
        <v>12</v>
      </c>
      <c r="M41" s="71">
        <v>1</v>
      </c>
      <c r="N41" s="71">
        <v>4</v>
      </c>
    </row>
    <row r="42" spans="1:15" x14ac:dyDescent="0.35">
      <c r="A42" s="20">
        <v>1060214</v>
      </c>
      <c r="B42" s="20">
        <v>1</v>
      </c>
      <c r="C42" s="20">
        <v>6</v>
      </c>
      <c r="D42" s="20">
        <v>2</v>
      </c>
      <c r="E42" s="20" t="s">
        <v>997</v>
      </c>
      <c r="F42" s="65">
        <v>1</v>
      </c>
      <c r="G42" s="71">
        <v>8</v>
      </c>
      <c r="H42" s="71">
        <v>12</v>
      </c>
      <c r="I42" s="71">
        <v>1</v>
      </c>
      <c r="J42" s="71">
        <v>4</v>
      </c>
      <c r="K42" s="65" t="s">
        <v>81</v>
      </c>
      <c r="L42" s="71">
        <v>13</v>
      </c>
      <c r="M42" s="71">
        <v>4</v>
      </c>
      <c r="N42" s="71">
        <v>3</v>
      </c>
    </row>
    <row r="43" spans="1:15" x14ac:dyDescent="0.35">
      <c r="A43" s="20">
        <v>1060215</v>
      </c>
      <c r="B43" s="20">
        <v>1</v>
      </c>
      <c r="C43" s="20">
        <v>6</v>
      </c>
      <c r="D43" s="20">
        <v>2</v>
      </c>
      <c r="E43" s="20" t="s">
        <v>1002</v>
      </c>
      <c r="F43" s="65">
        <v>1</v>
      </c>
      <c r="G43" s="71">
        <v>13</v>
      </c>
      <c r="H43" s="27">
        <v>0</v>
      </c>
      <c r="I43" s="27">
        <v>0</v>
      </c>
      <c r="J43" s="27" t="s">
        <v>81</v>
      </c>
      <c r="K43" s="65" t="s">
        <v>81</v>
      </c>
      <c r="L43" s="27" t="s">
        <v>81</v>
      </c>
      <c r="M43" s="71">
        <v>16</v>
      </c>
      <c r="N43" s="71">
        <v>6</v>
      </c>
    </row>
    <row r="44" spans="1:15" x14ac:dyDescent="0.35">
      <c r="A44" s="20">
        <v>1060216</v>
      </c>
      <c r="B44" s="20">
        <v>1</v>
      </c>
      <c r="C44" s="20">
        <v>6</v>
      </c>
      <c r="D44" s="20">
        <v>2</v>
      </c>
      <c r="E44" s="20" t="s">
        <v>1014</v>
      </c>
      <c r="F44" s="71">
        <v>1</v>
      </c>
      <c r="G44" s="27" t="s">
        <v>81</v>
      </c>
      <c r="H44" s="27">
        <v>0</v>
      </c>
      <c r="I44" s="27">
        <v>0</v>
      </c>
      <c r="J44" s="27" t="s">
        <v>81</v>
      </c>
      <c r="K44" s="65" t="s">
        <v>81</v>
      </c>
      <c r="L44" s="71">
        <v>7</v>
      </c>
      <c r="M44" s="71">
        <v>16</v>
      </c>
      <c r="N44" s="71">
        <v>6</v>
      </c>
    </row>
    <row r="45" spans="1:15" x14ac:dyDescent="0.35">
      <c r="A45" s="71">
        <v>1060217</v>
      </c>
      <c r="B45" s="71">
        <v>1</v>
      </c>
      <c r="C45" s="71">
        <v>6</v>
      </c>
      <c r="D45" s="71">
        <v>2</v>
      </c>
      <c r="E45" s="71" t="s">
        <v>1018</v>
      </c>
      <c r="F45" s="65">
        <v>1</v>
      </c>
      <c r="G45" s="71">
        <v>4</v>
      </c>
      <c r="H45" s="27">
        <v>0</v>
      </c>
      <c r="I45" s="27">
        <v>0</v>
      </c>
      <c r="J45" s="27" t="s">
        <v>81</v>
      </c>
      <c r="K45" s="65" t="s">
        <v>81</v>
      </c>
      <c r="L45" s="27" t="s">
        <v>81</v>
      </c>
      <c r="M45" s="71">
        <v>17</v>
      </c>
      <c r="N45" s="71">
        <v>14</v>
      </c>
    </row>
    <row r="46" spans="1:15" x14ac:dyDescent="0.35">
      <c r="A46" s="71">
        <v>1060218</v>
      </c>
      <c r="B46" s="71">
        <v>1</v>
      </c>
      <c r="C46" s="71">
        <v>6</v>
      </c>
      <c r="D46" s="71">
        <v>2</v>
      </c>
      <c r="E46" s="71" t="s">
        <v>1023</v>
      </c>
      <c r="F46" s="71">
        <v>1</v>
      </c>
      <c r="G46" s="27" t="s">
        <v>81</v>
      </c>
      <c r="H46" s="71">
        <v>3</v>
      </c>
      <c r="I46" s="71">
        <v>1</v>
      </c>
      <c r="J46" s="27" t="s">
        <v>81</v>
      </c>
      <c r="K46" s="65" t="s">
        <v>81</v>
      </c>
      <c r="L46" s="27" t="s">
        <v>81</v>
      </c>
      <c r="M46" s="71">
        <v>6</v>
      </c>
      <c r="N46" s="71">
        <v>7</v>
      </c>
      <c r="O46" t="s">
        <v>680</v>
      </c>
    </row>
    <row r="47" spans="1:15" x14ac:dyDescent="0.35">
      <c r="A47" s="20">
        <v>1060219</v>
      </c>
      <c r="B47" s="20">
        <v>1</v>
      </c>
      <c r="C47" s="20">
        <v>6</v>
      </c>
      <c r="D47" s="20">
        <v>2</v>
      </c>
      <c r="E47" s="20" t="s">
        <v>1027</v>
      </c>
      <c r="F47" s="71">
        <v>1</v>
      </c>
      <c r="G47" s="71">
        <v>7</v>
      </c>
      <c r="H47" s="71">
        <v>3</v>
      </c>
      <c r="I47" s="71">
        <v>1</v>
      </c>
      <c r="J47" s="27" t="s">
        <v>81</v>
      </c>
      <c r="K47" s="65" t="s">
        <v>81</v>
      </c>
      <c r="L47" s="27" t="s">
        <v>81</v>
      </c>
      <c r="M47" s="71">
        <v>16</v>
      </c>
      <c r="N47" s="71">
        <v>6</v>
      </c>
    </row>
    <row r="48" spans="1:15" x14ac:dyDescent="0.35">
      <c r="A48" s="20">
        <v>1060220</v>
      </c>
      <c r="B48" s="20">
        <v>1</v>
      </c>
      <c r="C48" s="20">
        <v>6</v>
      </c>
      <c r="D48" s="20">
        <v>2</v>
      </c>
      <c r="E48" s="20" t="s">
        <v>1031</v>
      </c>
      <c r="F48" s="71">
        <v>1</v>
      </c>
      <c r="G48" s="27" t="s">
        <v>81</v>
      </c>
      <c r="H48" s="71">
        <v>14</v>
      </c>
      <c r="I48" s="71">
        <v>1</v>
      </c>
      <c r="J48" s="27" t="s">
        <v>81</v>
      </c>
      <c r="K48" s="65" t="s">
        <v>81</v>
      </c>
      <c r="L48" s="27" t="s">
        <v>81</v>
      </c>
      <c r="M48" s="71">
        <v>16</v>
      </c>
      <c r="N48" s="71">
        <v>6</v>
      </c>
    </row>
    <row r="49" spans="1:14" x14ac:dyDescent="0.35">
      <c r="A49" s="20">
        <v>1060221</v>
      </c>
      <c r="B49" s="20">
        <v>1</v>
      </c>
      <c r="C49" s="20">
        <v>6</v>
      </c>
      <c r="D49" s="20">
        <v>2</v>
      </c>
      <c r="E49" s="20" t="s">
        <v>1107</v>
      </c>
      <c r="F49" s="71">
        <v>1</v>
      </c>
      <c r="G49" s="71">
        <v>7</v>
      </c>
      <c r="H49" s="71">
        <v>2</v>
      </c>
      <c r="I49" s="71">
        <v>3</v>
      </c>
      <c r="J49" s="71">
        <v>2</v>
      </c>
      <c r="K49" s="65" t="s">
        <v>81</v>
      </c>
      <c r="L49" s="71">
        <v>10</v>
      </c>
      <c r="M49" s="71">
        <v>9</v>
      </c>
      <c r="N49" s="71">
        <v>15</v>
      </c>
    </row>
    <row r="50" spans="1:14" x14ac:dyDescent="0.35">
      <c r="A50" s="20">
        <v>1070301</v>
      </c>
      <c r="B50" s="20">
        <v>1</v>
      </c>
      <c r="C50" s="20">
        <v>7</v>
      </c>
      <c r="D50" s="20">
        <v>3</v>
      </c>
      <c r="E50" s="20" t="s">
        <v>1111</v>
      </c>
      <c r="F50" s="71">
        <v>1</v>
      </c>
      <c r="G50" s="71">
        <v>10</v>
      </c>
      <c r="H50" s="27">
        <v>0</v>
      </c>
      <c r="I50" s="27">
        <v>0</v>
      </c>
      <c r="J50" t="s">
        <v>81</v>
      </c>
      <c r="K50" t="s">
        <v>81</v>
      </c>
      <c r="L50" t="s">
        <v>81</v>
      </c>
      <c r="M50" t="s">
        <v>81</v>
      </c>
      <c r="N50" t="s">
        <v>81</v>
      </c>
    </row>
    <row r="51" spans="1:14" x14ac:dyDescent="0.35">
      <c r="A51" s="20">
        <v>1070302</v>
      </c>
      <c r="B51" s="20">
        <v>1</v>
      </c>
      <c r="C51" s="20">
        <v>7</v>
      </c>
      <c r="D51" s="20">
        <v>3</v>
      </c>
      <c r="E51" s="20" t="s">
        <v>1117</v>
      </c>
      <c r="F51" s="71">
        <v>0</v>
      </c>
      <c r="G51" t="s">
        <v>81</v>
      </c>
      <c r="H51" s="71">
        <v>3</v>
      </c>
      <c r="I51" s="71">
        <v>1</v>
      </c>
      <c r="J51" t="s">
        <v>81</v>
      </c>
      <c r="K51" s="71" t="s">
        <v>81</v>
      </c>
      <c r="L51">
        <v>7</v>
      </c>
      <c r="M51" s="71">
        <v>4</v>
      </c>
      <c r="N51" s="71">
        <v>3</v>
      </c>
    </row>
    <row r="52" spans="1:14" x14ac:dyDescent="0.35">
      <c r="A52" s="20">
        <v>1070303</v>
      </c>
      <c r="B52" s="20">
        <v>1</v>
      </c>
      <c r="C52" s="20">
        <v>7</v>
      </c>
      <c r="D52" s="20">
        <v>3</v>
      </c>
      <c r="E52" s="20" t="s">
        <v>1123</v>
      </c>
      <c r="F52" s="71">
        <v>0</v>
      </c>
      <c r="G52" t="s">
        <v>81</v>
      </c>
      <c r="H52" s="71">
        <v>2</v>
      </c>
      <c r="I52" s="71">
        <v>3</v>
      </c>
      <c r="J52" t="s">
        <v>81</v>
      </c>
      <c r="K52" s="71" t="s">
        <v>81</v>
      </c>
      <c r="L52">
        <v>14</v>
      </c>
      <c r="M52" s="71">
        <v>4</v>
      </c>
      <c r="N52" s="71">
        <v>3</v>
      </c>
    </row>
    <row r="53" spans="1:14" x14ac:dyDescent="0.35">
      <c r="A53" s="20">
        <v>1070304</v>
      </c>
      <c r="B53" s="20">
        <v>1</v>
      </c>
      <c r="C53" s="20">
        <v>7</v>
      </c>
      <c r="D53" s="20">
        <v>3</v>
      </c>
      <c r="E53" s="20" t="s">
        <v>1128</v>
      </c>
      <c r="F53" s="71">
        <v>0</v>
      </c>
      <c r="G53" t="s">
        <v>81</v>
      </c>
      <c r="H53" s="71">
        <v>3</v>
      </c>
      <c r="I53" s="71">
        <v>1</v>
      </c>
      <c r="J53" t="s">
        <v>81</v>
      </c>
      <c r="K53" s="71" t="s">
        <v>81</v>
      </c>
      <c r="L53">
        <v>2</v>
      </c>
      <c r="M53" s="71">
        <v>16</v>
      </c>
      <c r="N53" s="71">
        <v>6</v>
      </c>
    </row>
    <row r="54" spans="1:14" x14ac:dyDescent="0.35">
      <c r="A54" s="20">
        <v>1070305</v>
      </c>
      <c r="B54" s="20">
        <v>1</v>
      </c>
      <c r="C54" s="20">
        <v>7</v>
      </c>
      <c r="D54" s="20">
        <v>3</v>
      </c>
      <c r="E54" s="20" t="s">
        <v>1134</v>
      </c>
      <c r="F54" s="71">
        <v>0</v>
      </c>
      <c r="G54" t="s">
        <v>81</v>
      </c>
      <c r="H54" s="71">
        <v>15</v>
      </c>
      <c r="I54" s="71">
        <v>2</v>
      </c>
      <c r="J54" t="s">
        <v>81</v>
      </c>
      <c r="K54" s="71" t="s">
        <v>81</v>
      </c>
      <c r="L54" t="s">
        <v>81</v>
      </c>
      <c r="M54" s="71">
        <v>4</v>
      </c>
      <c r="N54" s="71">
        <v>3</v>
      </c>
    </row>
    <row r="55" spans="1:14" x14ac:dyDescent="0.35">
      <c r="A55" s="20">
        <v>1070306</v>
      </c>
      <c r="B55" s="20">
        <v>1</v>
      </c>
      <c r="C55" s="20">
        <v>7</v>
      </c>
      <c r="D55" s="20">
        <v>3</v>
      </c>
      <c r="E55" s="20" t="s">
        <v>1149</v>
      </c>
      <c r="F55" s="71">
        <v>0</v>
      </c>
      <c r="G55" t="s">
        <v>81</v>
      </c>
      <c r="H55" s="71">
        <v>3</v>
      </c>
      <c r="I55" s="71">
        <v>1</v>
      </c>
      <c r="J55" s="71">
        <v>2</v>
      </c>
      <c r="K55" s="71" t="s">
        <v>81</v>
      </c>
      <c r="L55" s="71">
        <v>1</v>
      </c>
      <c r="M55" s="71">
        <v>4</v>
      </c>
      <c r="N55" s="71">
        <v>3</v>
      </c>
    </row>
    <row r="56" spans="1:14" x14ac:dyDescent="0.35">
      <c r="A56" s="20">
        <v>1070307</v>
      </c>
      <c r="B56" s="20">
        <v>1</v>
      </c>
      <c r="C56" s="20">
        <v>7</v>
      </c>
      <c r="D56" s="20">
        <v>3</v>
      </c>
      <c r="E56" s="20" t="s">
        <v>1155</v>
      </c>
      <c r="F56" s="71">
        <v>1</v>
      </c>
      <c r="G56" s="71">
        <v>7</v>
      </c>
      <c r="H56" s="27">
        <v>0</v>
      </c>
      <c r="I56" s="27">
        <v>0</v>
      </c>
      <c r="J56" t="s">
        <v>81</v>
      </c>
      <c r="K56" s="71" t="s">
        <v>81</v>
      </c>
      <c r="L56">
        <v>8</v>
      </c>
      <c r="M56" s="71">
        <v>4</v>
      </c>
      <c r="N56" s="71">
        <v>3</v>
      </c>
    </row>
    <row r="57" spans="1:14" x14ac:dyDescent="0.35">
      <c r="A57" s="20">
        <v>1070308</v>
      </c>
      <c r="B57" s="20">
        <v>1</v>
      </c>
      <c r="C57" s="20">
        <v>7</v>
      </c>
      <c r="D57" s="20">
        <v>3</v>
      </c>
      <c r="E57" s="20" t="s">
        <v>1159</v>
      </c>
      <c r="F57" s="71">
        <v>0</v>
      </c>
      <c r="G57" t="s">
        <v>81</v>
      </c>
      <c r="H57" s="71">
        <v>6</v>
      </c>
      <c r="I57" s="72">
        <v>4</v>
      </c>
      <c r="J57" t="s">
        <v>81</v>
      </c>
      <c r="K57" s="71" t="s">
        <v>81</v>
      </c>
      <c r="L57">
        <v>2</v>
      </c>
      <c r="M57" s="71">
        <v>1</v>
      </c>
      <c r="N57" s="71">
        <v>4</v>
      </c>
    </row>
    <row r="58" spans="1:14" x14ac:dyDescent="0.35">
      <c r="A58" s="20">
        <v>1070309</v>
      </c>
      <c r="B58" s="20">
        <v>1</v>
      </c>
      <c r="C58" s="20">
        <v>7</v>
      </c>
      <c r="D58" s="20">
        <v>3</v>
      </c>
      <c r="E58" s="20" t="s">
        <v>1117</v>
      </c>
      <c r="F58" s="71">
        <v>0</v>
      </c>
      <c r="G58" t="s">
        <v>81</v>
      </c>
      <c r="H58" s="27">
        <v>0</v>
      </c>
      <c r="I58" s="27">
        <v>0</v>
      </c>
      <c r="J58" t="s">
        <v>81</v>
      </c>
      <c r="K58" t="s">
        <v>81</v>
      </c>
      <c r="L58" t="s">
        <v>81</v>
      </c>
      <c r="M58" s="71">
        <v>18</v>
      </c>
      <c r="N58" s="71">
        <v>26</v>
      </c>
    </row>
    <row r="59" spans="1:14" x14ac:dyDescent="0.35">
      <c r="A59" s="20">
        <v>1070310</v>
      </c>
      <c r="B59" s="20">
        <v>1</v>
      </c>
      <c r="C59" s="20">
        <v>7</v>
      </c>
      <c r="D59" s="20">
        <v>3</v>
      </c>
      <c r="E59" s="20" t="s">
        <v>1169</v>
      </c>
      <c r="F59" s="71">
        <v>1</v>
      </c>
      <c r="G59" s="71">
        <v>11</v>
      </c>
      <c r="H59" s="71">
        <v>3</v>
      </c>
      <c r="I59" s="71">
        <v>1</v>
      </c>
      <c r="J59" t="s">
        <v>81</v>
      </c>
      <c r="K59" s="71" t="s">
        <v>81</v>
      </c>
      <c r="L59" s="71">
        <v>2</v>
      </c>
      <c r="M59" s="71">
        <v>1</v>
      </c>
      <c r="N59" s="71">
        <v>4</v>
      </c>
    </row>
    <row r="60" spans="1:14" x14ac:dyDescent="0.35">
      <c r="A60" s="20">
        <v>1070311</v>
      </c>
      <c r="B60" s="20">
        <v>1</v>
      </c>
      <c r="C60" s="20">
        <v>7</v>
      </c>
      <c r="D60" s="20">
        <v>3</v>
      </c>
      <c r="E60" s="20" t="s">
        <v>955</v>
      </c>
      <c r="F60" s="71">
        <v>1</v>
      </c>
      <c r="G60" s="71">
        <v>12</v>
      </c>
      <c r="H60" s="71">
        <v>2</v>
      </c>
      <c r="I60" s="71">
        <v>3</v>
      </c>
      <c r="J60" t="s">
        <v>81</v>
      </c>
      <c r="K60" s="71" t="s">
        <v>81</v>
      </c>
      <c r="L60" s="71">
        <v>14</v>
      </c>
      <c r="M60" s="71">
        <v>10</v>
      </c>
      <c r="N60" s="71">
        <v>9</v>
      </c>
    </row>
    <row r="61" spans="1:14" x14ac:dyDescent="0.35">
      <c r="A61" s="20">
        <v>1070312</v>
      </c>
      <c r="B61" s="20">
        <v>1</v>
      </c>
      <c r="C61" s="20">
        <v>7</v>
      </c>
      <c r="D61" s="20">
        <v>3</v>
      </c>
      <c r="E61" s="20" t="s">
        <v>1177</v>
      </c>
      <c r="F61" s="71">
        <v>0</v>
      </c>
      <c r="G61" t="s">
        <v>81</v>
      </c>
      <c r="H61" s="71">
        <v>3</v>
      </c>
      <c r="I61" s="71">
        <v>1</v>
      </c>
      <c r="J61" t="s">
        <v>81</v>
      </c>
      <c r="K61" s="71" t="s">
        <v>81</v>
      </c>
      <c r="L61" t="s">
        <v>81</v>
      </c>
      <c r="M61" s="71">
        <v>6</v>
      </c>
      <c r="N61" s="71">
        <v>17</v>
      </c>
    </row>
    <row r="62" spans="1:14" x14ac:dyDescent="0.35">
      <c r="A62" s="20">
        <v>1070313</v>
      </c>
      <c r="B62" s="20">
        <v>1</v>
      </c>
      <c r="C62" s="20">
        <v>7</v>
      </c>
      <c r="D62" s="20">
        <v>3</v>
      </c>
      <c r="E62" s="20" t="s">
        <v>1182</v>
      </c>
      <c r="F62" s="71">
        <v>0</v>
      </c>
      <c r="G62" t="s">
        <v>81</v>
      </c>
      <c r="H62" s="27">
        <v>0</v>
      </c>
      <c r="I62" s="27">
        <v>0</v>
      </c>
      <c r="J62" t="s">
        <v>81</v>
      </c>
      <c r="K62" t="s">
        <v>81</v>
      </c>
      <c r="L62" t="s">
        <v>81</v>
      </c>
      <c r="M62" t="s">
        <v>81</v>
      </c>
      <c r="N62" t="s">
        <v>81</v>
      </c>
    </row>
    <row r="63" spans="1:14" x14ac:dyDescent="0.35">
      <c r="A63" s="20">
        <v>1070314</v>
      </c>
      <c r="B63" s="20">
        <v>1</v>
      </c>
      <c r="C63" s="20">
        <v>7</v>
      </c>
      <c r="D63" s="20">
        <v>3</v>
      </c>
      <c r="E63" s="20" t="s">
        <v>1191</v>
      </c>
      <c r="F63" s="71">
        <v>0</v>
      </c>
      <c r="G63" t="s">
        <v>81</v>
      </c>
      <c r="H63" s="71">
        <v>3</v>
      </c>
      <c r="I63" s="71">
        <v>1</v>
      </c>
      <c r="J63" t="s">
        <v>81</v>
      </c>
      <c r="K63" s="71" t="s">
        <v>81</v>
      </c>
      <c r="L63">
        <v>2</v>
      </c>
      <c r="M63" s="71">
        <v>4</v>
      </c>
      <c r="N63" s="71">
        <v>3</v>
      </c>
    </row>
    <row r="64" spans="1:14" x14ac:dyDescent="0.35">
      <c r="A64" s="20">
        <v>1070315</v>
      </c>
      <c r="B64" s="20">
        <v>1</v>
      </c>
      <c r="C64" s="20">
        <v>7</v>
      </c>
      <c r="D64" s="20">
        <v>3</v>
      </c>
      <c r="E64" s="20" t="s">
        <v>1197</v>
      </c>
      <c r="F64" s="71">
        <v>1</v>
      </c>
      <c r="G64" s="71">
        <v>8</v>
      </c>
      <c r="H64" s="71">
        <v>4</v>
      </c>
      <c r="I64" s="71">
        <v>1</v>
      </c>
      <c r="J64" s="71">
        <v>2</v>
      </c>
      <c r="K64" s="71" t="s">
        <v>81</v>
      </c>
      <c r="L64" s="71">
        <v>13</v>
      </c>
      <c r="M64" s="71">
        <v>4</v>
      </c>
      <c r="N64" s="71">
        <v>3</v>
      </c>
    </row>
    <row r="65" spans="1:17" x14ac:dyDescent="0.35">
      <c r="A65" s="20">
        <v>1070316</v>
      </c>
      <c r="B65" s="20">
        <v>1</v>
      </c>
      <c r="C65" s="20">
        <v>7</v>
      </c>
      <c r="D65" s="20">
        <v>3</v>
      </c>
      <c r="E65" s="20" t="s">
        <v>1203</v>
      </c>
      <c r="F65" s="71">
        <v>0</v>
      </c>
      <c r="G65" t="s">
        <v>81</v>
      </c>
      <c r="H65" s="27">
        <v>0</v>
      </c>
      <c r="I65" s="27">
        <v>0</v>
      </c>
      <c r="J65" s="71" t="s">
        <v>81</v>
      </c>
      <c r="K65" s="71" t="s">
        <v>81</v>
      </c>
      <c r="L65" s="71">
        <v>6</v>
      </c>
      <c r="M65" s="71">
        <v>13</v>
      </c>
      <c r="N65" s="71" t="s">
        <v>81</v>
      </c>
      <c r="Q65" t="s">
        <v>1181</v>
      </c>
    </row>
    <row r="66" spans="1:17" x14ac:dyDescent="0.35">
      <c r="A66" s="20">
        <v>1070317</v>
      </c>
      <c r="B66" s="20">
        <v>1</v>
      </c>
      <c r="C66" s="20">
        <v>7</v>
      </c>
      <c r="D66" s="20">
        <v>3</v>
      </c>
      <c r="E66" s="20" t="s">
        <v>1207</v>
      </c>
      <c r="F66" s="71">
        <v>1</v>
      </c>
      <c r="G66" s="71">
        <v>7</v>
      </c>
      <c r="H66" s="27">
        <v>0</v>
      </c>
      <c r="I66" s="27">
        <v>0</v>
      </c>
      <c r="J66" t="s">
        <v>81</v>
      </c>
      <c r="K66" s="71" t="s">
        <v>81</v>
      </c>
      <c r="L66" s="71">
        <v>14</v>
      </c>
      <c r="M66" s="71">
        <v>6</v>
      </c>
      <c r="N66" s="71">
        <v>4</v>
      </c>
    </row>
    <row r="67" spans="1:17" x14ac:dyDescent="0.35">
      <c r="A67" s="20">
        <v>1070318</v>
      </c>
      <c r="B67" s="20">
        <v>1</v>
      </c>
      <c r="C67" s="20">
        <v>7</v>
      </c>
      <c r="D67" s="20">
        <v>3</v>
      </c>
      <c r="E67" s="20" t="s">
        <v>1214</v>
      </c>
      <c r="F67" s="71">
        <v>1</v>
      </c>
      <c r="G67" s="71">
        <v>12</v>
      </c>
      <c r="H67" s="71">
        <v>3</v>
      </c>
      <c r="I67" s="71">
        <v>1</v>
      </c>
      <c r="J67" t="s">
        <v>81</v>
      </c>
      <c r="K67" s="71" t="s">
        <v>81</v>
      </c>
      <c r="L67" t="s">
        <v>81</v>
      </c>
      <c r="M67" s="71">
        <v>6</v>
      </c>
      <c r="N67" s="71">
        <v>17</v>
      </c>
    </row>
    <row r="68" spans="1:17" x14ac:dyDescent="0.35">
      <c r="A68" s="20">
        <v>1070319</v>
      </c>
      <c r="B68" s="20">
        <v>1</v>
      </c>
      <c r="C68" s="20">
        <v>7</v>
      </c>
      <c r="D68" s="20">
        <v>3</v>
      </c>
      <c r="E68" s="20" t="s">
        <v>1222</v>
      </c>
      <c r="F68" s="71">
        <v>0</v>
      </c>
      <c r="G68" t="s">
        <v>81</v>
      </c>
      <c r="H68" s="71">
        <v>3</v>
      </c>
      <c r="I68" s="71">
        <v>1</v>
      </c>
      <c r="J68" t="s">
        <v>81</v>
      </c>
      <c r="K68" s="71" t="s">
        <v>81</v>
      </c>
      <c r="L68" s="71">
        <v>14</v>
      </c>
      <c r="M68" s="71">
        <v>4</v>
      </c>
      <c r="N68" s="71">
        <v>3</v>
      </c>
    </row>
    <row r="69" spans="1:17" x14ac:dyDescent="0.35">
      <c r="A69" s="20">
        <v>1070320</v>
      </c>
      <c r="B69" s="20">
        <v>1</v>
      </c>
      <c r="C69" s="20">
        <v>7</v>
      </c>
      <c r="D69" s="20">
        <v>3</v>
      </c>
      <c r="E69" s="20" t="s">
        <v>1227</v>
      </c>
      <c r="F69" s="71">
        <v>0</v>
      </c>
      <c r="G69" t="s">
        <v>81</v>
      </c>
      <c r="H69" s="71">
        <v>6</v>
      </c>
      <c r="I69" s="72">
        <v>4</v>
      </c>
      <c r="J69" t="s">
        <v>81</v>
      </c>
      <c r="K69" s="71" t="s">
        <v>81</v>
      </c>
      <c r="L69" t="s">
        <v>81</v>
      </c>
      <c r="M69" s="71">
        <v>6</v>
      </c>
      <c r="N69" s="71">
        <v>17</v>
      </c>
    </row>
    <row r="70" spans="1:17" x14ac:dyDescent="0.35">
      <c r="A70" s="20">
        <v>1070321</v>
      </c>
      <c r="B70" s="20">
        <v>1</v>
      </c>
      <c r="C70" s="20">
        <v>7</v>
      </c>
      <c r="D70" s="20">
        <v>3</v>
      </c>
      <c r="E70" s="20" t="s">
        <v>1234</v>
      </c>
      <c r="F70" s="71">
        <v>0</v>
      </c>
      <c r="G70" t="s">
        <v>81</v>
      </c>
      <c r="H70" s="71">
        <v>6</v>
      </c>
      <c r="I70" s="72">
        <v>4</v>
      </c>
      <c r="J70" s="71">
        <v>7</v>
      </c>
      <c r="K70" s="71" t="s">
        <v>81</v>
      </c>
      <c r="L70" s="71">
        <v>2</v>
      </c>
      <c r="M70" s="71">
        <v>4</v>
      </c>
      <c r="N70" s="71">
        <v>3</v>
      </c>
    </row>
    <row r="71" spans="1:17" x14ac:dyDescent="0.35">
      <c r="A71" s="20">
        <v>1070322</v>
      </c>
      <c r="B71" s="20">
        <v>1</v>
      </c>
      <c r="C71" s="20">
        <v>7</v>
      </c>
      <c r="D71" s="20">
        <v>3</v>
      </c>
      <c r="E71" s="20" t="s">
        <v>1239</v>
      </c>
      <c r="F71" s="71">
        <v>0</v>
      </c>
      <c r="G71" t="s">
        <v>81</v>
      </c>
      <c r="H71" s="27">
        <v>0</v>
      </c>
      <c r="I71" s="27">
        <v>0</v>
      </c>
      <c r="J71" s="71" t="s">
        <v>81</v>
      </c>
      <c r="K71" s="71" t="s">
        <v>1116</v>
      </c>
      <c r="L71">
        <v>14</v>
      </c>
      <c r="M71" s="71">
        <v>1</v>
      </c>
      <c r="N71" s="71">
        <v>4</v>
      </c>
    </row>
    <row r="72" spans="1:17" x14ac:dyDescent="0.35">
      <c r="A72" s="20">
        <v>1070323</v>
      </c>
      <c r="B72" s="20">
        <v>1</v>
      </c>
      <c r="C72" s="20">
        <v>7</v>
      </c>
      <c r="D72" s="20">
        <v>3</v>
      </c>
      <c r="E72" s="20" t="s">
        <v>1245</v>
      </c>
      <c r="F72" s="71">
        <v>1</v>
      </c>
      <c r="G72" s="71">
        <v>5</v>
      </c>
      <c r="H72" s="71">
        <v>3</v>
      </c>
      <c r="I72" s="71">
        <v>1</v>
      </c>
      <c r="J72" s="71">
        <v>2</v>
      </c>
      <c r="K72" s="71">
        <v>4</v>
      </c>
      <c r="L72" s="71">
        <v>3</v>
      </c>
      <c r="M72" t="s">
        <v>81</v>
      </c>
      <c r="N72" t="s">
        <v>81</v>
      </c>
    </row>
    <row r="73" spans="1:17" x14ac:dyDescent="0.35">
      <c r="A73" s="20">
        <v>1070324</v>
      </c>
      <c r="B73" s="20">
        <v>1</v>
      </c>
      <c r="C73" s="20">
        <v>7</v>
      </c>
      <c r="D73" s="20">
        <v>3</v>
      </c>
      <c r="E73" s="20" t="s">
        <v>1250</v>
      </c>
      <c r="F73" s="71">
        <v>0</v>
      </c>
      <c r="G73" t="s">
        <v>81</v>
      </c>
      <c r="H73" s="27">
        <v>0</v>
      </c>
      <c r="I73" s="27">
        <v>0</v>
      </c>
      <c r="J73" t="s">
        <v>81</v>
      </c>
      <c r="K73" t="s">
        <v>81</v>
      </c>
      <c r="L73">
        <v>16</v>
      </c>
      <c r="M73" s="71">
        <v>10</v>
      </c>
      <c r="N73" s="71">
        <v>9</v>
      </c>
    </row>
    <row r="74" spans="1:17" x14ac:dyDescent="0.35">
      <c r="A74" s="20">
        <v>1070325</v>
      </c>
      <c r="B74" s="20">
        <v>1</v>
      </c>
      <c r="C74" s="20">
        <v>7</v>
      </c>
      <c r="D74" s="20">
        <v>3</v>
      </c>
      <c r="E74" s="20" t="s">
        <v>1255</v>
      </c>
      <c r="F74" s="71">
        <v>1</v>
      </c>
      <c r="G74" s="71">
        <v>4</v>
      </c>
      <c r="H74" s="27">
        <v>0</v>
      </c>
      <c r="I74" s="27">
        <v>0</v>
      </c>
      <c r="J74" t="s">
        <v>81</v>
      </c>
      <c r="K74" t="s">
        <v>81</v>
      </c>
      <c r="L74" t="s">
        <v>81</v>
      </c>
      <c r="M74" s="71">
        <v>6</v>
      </c>
      <c r="N74" s="71">
        <v>17</v>
      </c>
    </row>
    <row r="75" spans="1:17" x14ac:dyDescent="0.35">
      <c r="A75" s="20">
        <v>1070326</v>
      </c>
      <c r="B75" s="20">
        <v>1</v>
      </c>
      <c r="C75" s="20">
        <v>7</v>
      </c>
      <c r="D75" s="20">
        <v>3</v>
      </c>
      <c r="E75" s="20" t="s">
        <v>1260</v>
      </c>
      <c r="F75" s="71">
        <v>0</v>
      </c>
      <c r="G75" t="s">
        <v>81</v>
      </c>
      <c r="H75" s="27">
        <v>0</v>
      </c>
      <c r="I75" s="27">
        <v>0</v>
      </c>
      <c r="J75" t="s">
        <v>81</v>
      </c>
      <c r="K75" t="s">
        <v>81</v>
      </c>
      <c r="L75">
        <v>1</v>
      </c>
      <c r="M75" s="71">
        <v>1</v>
      </c>
      <c r="N75" s="71">
        <v>4</v>
      </c>
    </row>
    <row r="76" spans="1:17" x14ac:dyDescent="0.35">
      <c r="A76" s="20">
        <v>1070327</v>
      </c>
      <c r="B76" s="20">
        <v>1</v>
      </c>
      <c r="C76" s="20">
        <v>7</v>
      </c>
      <c r="D76" s="20">
        <v>3</v>
      </c>
      <c r="E76" s="20" t="s">
        <v>1128</v>
      </c>
      <c r="F76" s="71">
        <v>0</v>
      </c>
      <c r="G76" s="71" t="s">
        <v>81</v>
      </c>
      <c r="H76" s="71">
        <v>6</v>
      </c>
      <c r="I76" s="72">
        <v>4</v>
      </c>
      <c r="J76" t="s">
        <v>1116</v>
      </c>
      <c r="K76" s="71" t="s">
        <v>1116</v>
      </c>
      <c r="L76">
        <v>13</v>
      </c>
      <c r="M76" s="71" t="s">
        <v>81</v>
      </c>
      <c r="N76" s="71" t="s">
        <v>81</v>
      </c>
    </row>
    <row r="77" spans="1:17" x14ac:dyDescent="0.35">
      <c r="A77" s="20">
        <v>1070328</v>
      </c>
      <c r="B77" s="20">
        <v>1</v>
      </c>
      <c r="C77" s="20">
        <v>7</v>
      </c>
      <c r="D77" s="20">
        <v>3</v>
      </c>
      <c r="E77" s="20" t="s">
        <v>1272</v>
      </c>
      <c r="F77" s="71">
        <v>0</v>
      </c>
      <c r="G77" t="s">
        <v>81</v>
      </c>
      <c r="H77" s="71">
        <v>3</v>
      </c>
      <c r="I77" s="71">
        <v>1</v>
      </c>
      <c r="J77" s="71">
        <v>6</v>
      </c>
      <c r="K77" s="71">
        <v>1</v>
      </c>
      <c r="L77" s="71">
        <v>13</v>
      </c>
      <c r="M77">
        <v>9</v>
      </c>
      <c r="N77" s="71">
        <v>11</v>
      </c>
    </row>
    <row r="78" spans="1:17" x14ac:dyDescent="0.35">
      <c r="A78" s="20">
        <v>2080401</v>
      </c>
      <c r="B78" s="20">
        <v>2</v>
      </c>
      <c r="C78" s="20">
        <v>8</v>
      </c>
      <c r="D78" s="20">
        <v>4</v>
      </c>
      <c r="E78" s="20" t="s">
        <v>1290</v>
      </c>
      <c r="F78" s="71">
        <v>0</v>
      </c>
      <c r="G78" s="71" t="s">
        <v>81</v>
      </c>
      <c r="H78" s="71">
        <v>4</v>
      </c>
      <c r="I78" s="71">
        <v>1</v>
      </c>
      <c r="J78" s="71">
        <v>7</v>
      </c>
      <c r="K78" t="s">
        <v>81</v>
      </c>
      <c r="L78" t="s">
        <v>81</v>
      </c>
      <c r="M78" s="71">
        <v>4</v>
      </c>
      <c r="N78" s="71">
        <v>3</v>
      </c>
    </row>
    <row r="79" spans="1:17" x14ac:dyDescent="0.35">
      <c r="A79" s="20">
        <v>2080402</v>
      </c>
      <c r="B79" s="20">
        <v>2</v>
      </c>
      <c r="C79" s="20">
        <v>8</v>
      </c>
      <c r="D79" s="20">
        <v>4</v>
      </c>
      <c r="E79" s="20" t="s">
        <v>1297</v>
      </c>
      <c r="F79" s="71">
        <v>0</v>
      </c>
      <c r="G79" t="s">
        <v>81</v>
      </c>
      <c r="H79">
        <v>16</v>
      </c>
      <c r="I79" s="71">
        <v>2</v>
      </c>
      <c r="J79" t="s">
        <v>81</v>
      </c>
      <c r="K79" t="s">
        <v>81</v>
      </c>
      <c r="L79" t="s">
        <v>81</v>
      </c>
      <c r="M79" s="71">
        <v>4</v>
      </c>
      <c r="N79" s="71">
        <v>3</v>
      </c>
    </row>
    <row r="80" spans="1:17" x14ac:dyDescent="0.35">
      <c r="A80" s="20">
        <v>2080403</v>
      </c>
      <c r="B80" s="20">
        <v>2</v>
      </c>
      <c r="C80" s="20">
        <v>8</v>
      </c>
      <c r="D80" s="20">
        <v>4</v>
      </c>
      <c r="E80" s="20" t="s">
        <v>1303</v>
      </c>
      <c r="F80" s="71">
        <v>0</v>
      </c>
      <c r="G80" s="71" t="s">
        <v>81</v>
      </c>
      <c r="H80" s="27">
        <v>0</v>
      </c>
      <c r="I80" s="27">
        <v>0</v>
      </c>
      <c r="J80" s="71" t="s">
        <v>81</v>
      </c>
      <c r="K80" s="71" t="s">
        <v>81</v>
      </c>
      <c r="L80" s="71" t="s">
        <v>81</v>
      </c>
      <c r="M80" s="71">
        <v>19</v>
      </c>
      <c r="N80" s="71">
        <v>18</v>
      </c>
    </row>
    <row r="81" spans="1:16" x14ac:dyDescent="0.35">
      <c r="A81" s="20">
        <v>2080404</v>
      </c>
      <c r="B81" s="20">
        <v>2</v>
      </c>
      <c r="C81" s="20">
        <v>8</v>
      </c>
      <c r="D81" s="20">
        <v>4</v>
      </c>
      <c r="E81" s="20" t="s">
        <v>1306</v>
      </c>
      <c r="F81" s="71">
        <v>0</v>
      </c>
      <c r="G81" t="s">
        <v>81</v>
      </c>
      <c r="H81" s="71">
        <v>3</v>
      </c>
      <c r="I81" s="71">
        <v>1</v>
      </c>
      <c r="J81" s="71" t="s">
        <v>81</v>
      </c>
      <c r="K81" s="71" t="s">
        <v>81</v>
      </c>
      <c r="L81" s="71">
        <v>17</v>
      </c>
      <c r="M81" s="71">
        <v>19</v>
      </c>
      <c r="N81" s="71">
        <v>18</v>
      </c>
    </row>
    <row r="82" spans="1:16" x14ac:dyDescent="0.35">
      <c r="A82" s="20">
        <v>2080405</v>
      </c>
      <c r="B82" s="20">
        <v>2</v>
      </c>
      <c r="C82" s="20">
        <v>8</v>
      </c>
      <c r="D82" s="20">
        <v>4</v>
      </c>
      <c r="E82" s="20" t="s">
        <v>1309</v>
      </c>
      <c r="F82" s="71">
        <v>0</v>
      </c>
      <c r="G82" s="71" t="s">
        <v>81</v>
      </c>
      <c r="H82" s="71">
        <v>16</v>
      </c>
      <c r="I82" s="71">
        <v>2</v>
      </c>
      <c r="J82" s="71" t="s">
        <v>81</v>
      </c>
      <c r="K82" s="71" t="s">
        <v>81</v>
      </c>
      <c r="L82" s="71" t="s">
        <v>81</v>
      </c>
      <c r="M82" s="71">
        <v>11</v>
      </c>
      <c r="N82" s="71">
        <v>15</v>
      </c>
    </row>
    <row r="83" spans="1:16" x14ac:dyDescent="0.35">
      <c r="A83" s="20">
        <v>2080406</v>
      </c>
      <c r="B83" s="20">
        <v>2</v>
      </c>
      <c r="C83" s="20">
        <v>8</v>
      </c>
      <c r="D83" s="20">
        <v>4</v>
      </c>
      <c r="E83" s="20" t="s">
        <v>1315</v>
      </c>
      <c r="F83" s="71">
        <v>0</v>
      </c>
      <c r="G83" t="s">
        <v>81</v>
      </c>
      <c r="H83" s="27">
        <v>0</v>
      </c>
      <c r="I83" s="27">
        <v>0</v>
      </c>
      <c r="J83" t="s">
        <v>81</v>
      </c>
      <c r="K83" t="s">
        <v>81</v>
      </c>
      <c r="L83" t="s">
        <v>81</v>
      </c>
      <c r="M83">
        <v>20</v>
      </c>
      <c r="N83">
        <v>19</v>
      </c>
    </row>
    <row r="84" spans="1:16" x14ac:dyDescent="0.35">
      <c r="A84" s="20">
        <v>2080407</v>
      </c>
      <c r="B84" s="20">
        <v>2</v>
      </c>
      <c r="C84" s="20">
        <v>8</v>
      </c>
      <c r="D84" s="20">
        <v>4</v>
      </c>
      <c r="E84" s="20" t="s">
        <v>1320</v>
      </c>
      <c r="F84">
        <v>0</v>
      </c>
      <c r="G84" s="71" t="s">
        <v>81</v>
      </c>
      <c r="H84" s="27">
        <v>0</v>
      </c>
      <c r="I84" s="27">
        <v>0</v>
      </c>
      <c r="J84" s="71" t="s">
        <v>81</v>
      </c>
      <c r="K84" s="71" t="s">
        <v>81</v>
      </c>
      <c r="L84">
        <v>2</v>
      </c>
      <c r="M84" s="71">
        <v>16</v>
      </c>
      <c r="N84" s="71">
        <v>6</v>
      </c>
    </row>
    <row r="85" spans="1:16" x14ac:dyDescent="0.35">
      <c r="A85" s="20">
        <v>2080408</v>
      </c>
      <c r="B85" s="20">
        <v>2</v>
      </c>
      <c r="C85" s="20">
        <v>8</v>
      </c>
      <c r="D85" s="20">
        <v>4</v>
      </c>
      <c r="E85" s="20" t="s">
        <v>1323</v>
      </c>
      <c r="F85" s="71">
        <v>0</v>
      </c>
      <c r="G85" t="s">
        <v>81</v>
      </c>
      <c r="H85" s="71">
        <v>4</v>
      </c>
      <c r="I85" s="71">
        <v>1</v>
      </c>
      <c r="J85" s="71" t="s">
        <v>81</v>
      </c>
      <c r="K85" s="71" t="s">
        <v>81</v>
      </c>
      <c r="L85" s="71" t="s">
        <v>81</v>
      </c>
      <c r="M85" s="71">
        <v>4</v>
      </c>
      <c r="N85" s="71">
        <v>3</v>
      </c>
    </row>
    <row r="86" spans="1:16" x14ac:dyDescent="0.35">
      <c r="A86" s="20">
        <v>2080409</v>
      </c>
      <c r="B86" s="20">
        <v>2</v>
      </c>
      <c r="C86" s="20">
        <v>8</v>
      </c>
      <c r="D86" s="20">
        <v>4</v>
      </c>
      <c r="E86" s="20" t="s">
        <v>1329</v>
      </c>
      <c r="F86" s="71">
        <v>0</v>
      </c>
      <c r="G86" s="71" t="s">
        <v>81</v>
      </c>
      <c r="H86" s="27">
        <v>0</v>
      </c>
      <c r="I86" s="27">
        <v>0</v>
      </c>
      <c r="J86" s="71" t="s">
        <v>81</v>
      </c>
      <c r="K86" s="71" t="s">
        <v>81</v>
      </c>
      <c r="L86" s="71" t="s">
        <v>81</v>
      </c>
      <c r="M86" s="71">
        <v>20</v>
      </c>
      <c r="N86" s="71">
        <v>19</v>
      </c>
    </row>
    <row r="87" spans="1:16" x14ac:dyDescent="0.35">
      <c r="A87" s="20">
        <v>2080410</v>
      </c>
      <c r="B87" s="20">
        <v>2</v>
      </c>
      <c r="C87" s="20">
        <v>8</v>
      </c>
      <c r="D87" s="20">
        <v>4</v>
      </c>
      <c r="E87" s="20" t="s">
        <v>1332</v>
      </c>
      <c r="F87" s="71">
        <v>0</v>
      </c>
      <c r="G87" t="s">
        <v>81</v>
      </c>
      <c r="H87" s="27">
        <v>0</v>
      </c>
      <c r="I87" s="27">
        <v>0</v>
      </c>
      <c r="J87" t="s">
        <v>81</v>
      </c>
      <c r="K87" t="s">
        <v>81</v>
      </c>
      <c r="L87">
        <v>2</v>
      </c>
      <c r="M87" s="71">
        <v>21</v>
      </c>
      <c r="N87" s="71">
        <v>15</v>
      </c>
    </row>
    <row r="88" spans="1:16" x14ac:dyDescent="0.35">
      <c r="A88" s="20">
        <v>2080411</v>
      </c>
      <c r="B88" s="20">
        <v>2</v>
      </c>
      <c r="C88" s="20">
        <v>8</v>
      </c>
      <c r="D88" s="20">
        <v>4</v>
      </c>
      <c r="E88" s="20" t="s">
        <v>1339</v>
      </c>
      <c r="F88" s="71">
        <v>0</v>
      </c>
      <c r="G88" s="71" t="s">
        <v>81</v>
      </c>
      <c r="H88" s="71">
        <v>6</v>
      </c>
      <c r="I88" s="72">
        <v>4</v>
      </c>
      <c r="J88" s="71" t="s">
        <v>81</v>
      </c>
      <c r="K88" s="71" t="s">
        <v>81</v>
      </c>
      <c r="L88">
        <v>7</v>
      </c>
      <c r="M88" s="71">
        <v>1</v>
      </c>
      <c r="N88" s="71">
        <v>4</v>
      </c>
    </row>
    <row r="89" spans="1:16" x14ac:dyDescent="0.35">
      <c r="A89" s="20">
        <v>2080412</v>
      </c>
      <c r="B89" s="20">
        <v>2</v>
      </c>
      <c r="C89" s="20">
        <v>8</v>
      </c>
      <c r="D89" s="20">
        <v>4</v>
      </c>
      <c r="E89" s="20" t="s">
        <v>1343</v>
      </c>
      <c r="F89" s="71">
        <v>0</v>
      </c>
      <c r="G89" t="s">
        <v>81</v>
      </c>
      <c r="H89" s="71">
        <v>17</v>
      </c>
      <c r="I89" s="71">
        <v>2</v>
      </c>
      <c r="J89" s="71" t="s">
        <v>81</v>
      </c>
      <c r="K89" s="71" t="s">
        <v>81</v>
      </c>
      <c r="L89" s="71" t="s">
        <v>81</v>
      </c>
      <c r="M89" s="71">
        <v>19</v>
      </c>
      <c r="N89" s="71">
        <v>18</v>
      </c>
    </row>
    <row r="90" spans="1:16" x14ac:dyDescent="0.35">
      <c r="A90" s="20">
        <v>2080413</v>
      </c>
      <c r="B90" s="20">
        <v>2</v>
      </c>
      <c r="C90" s="20">
        <v>8</v>
      </c>
      <c r="D90" s="20">
        <v>4</v>
      </c>
      <c r="E90" s="20" t="s">
        <v>1347</v>
      </c>
      <c r="F90" s="71">
        <v>0</v>
      </c>
      <c r="G90" s="71" t="s">
        <v>81</v>
      </c>
      <c r="H90" s="71">
        <v>6</v>
      </c>
      <c r="I90" s="72">
        <v>4</v>
      </c>
      <c r="J90" s="71" t="s">
        <v>81</v>
      </c>
      <c r="K90" s="71" t="s">
        <v>81</v>
      </c>
      <c r="L90" s="71" t="s">
        <v>81</v>
      </c>
      <c r="M90" s="71">
        <v>4</v>
      </c>
      <c r="N90" s="71">
        <v>3</v>
      </c>
    </row>
    <row r="91" spans="1:16" x14ac:dyDescent="0.35">
      <c r="A91" s="20">
        <v>2080414</v>
      </c>
      <c r="B91" s="20">
        <v>2</v>
      </c>
      <c r="C91" s="20">
        <v>8</v>
      </c>
      <c r="D91" s="20">
        <v>4</v>
      </c>
      <c r="E91" s="20" t="s">
        <v>1358</v>
      </c>
      <c r="F91" s="71">
        <v>0</v>
      </c>
      <c r="G91" t="s">
        <v>81</v>
      </c>
      <c r="H91" s="71">
        <v>6</v>
      </c>
      <c r="I91" s="72">
        <v>4</v>
      </c>
      <c r="J91" s="71" t="s">
        <v>81</v>
      </c>
      <c r="K91" s="71" t="s">
        <v>81</v>
      </c>
      <c r="L91" s="71" t="s">
        <v>81</v>
      </c>
      <c r="M91" s="71" t="s">
        <v>81</v>
      </c>
      <c r="N91" s="71" t="s">
        <v>81</v>
      </c>
      <c r="P91" t="s">
        <v>1181</v>
      </c>
    </row>
    <row r="92" spans="1:16" x14ac:dyDescent="0.35">
      <c r="A92" s="20">
        <v>2080415</v>
      </c>
      <c r="B92" s="20">
        <v>2</v>
      </c>
      <c r="C92" s="20">
        <v>8</v>
      </c>
      <c r="D92" s="20">
        <v>4</v>
      </c>
      <c r="E92" s="20" t="s">
        <v>1362</v>
      </c>
      <c r="F92" s="71">
        <v>0</v>
      </c>
      <c r="G92" s="71" t="s">
        <v>81</v>
      </c>
      <c r="H92" s="71">
        <v>2</v>
      </c>
      <c r="I92" s="71">
        <v>3</v>
      </c>
      <c r="J92" s="71" t="s">
        <v>81</v>
      </c>
      <c r="K92" s="71" t="s">
        <v>81</v>
      </c>
      <c r="L92" s="71" t="s">
        <v>81</v>
      </c>
      <c r="M92" s="71">
        <v>22</v>
      </c>
      <c r="N92" s="71">
        <v>20</v>
      </c>
    </row>
    <row r="93" spans="1:16" x14ac:dyDescent="0.35">
      <c r="A93" s="20">
        <v>2080416</v>
      </c>
      <c r="B93" s="20">
        <v>2</v>
      </c>
      <c r="C93" s="20">
        <v>8</v>
      </c>
      <c r="D93" s="20">
        <v>4</v>
      </c>
      <c r="E93" s="20" t="s">
        <v>1367</v>
      </c>
      <c r="F93" s="71">
        <v>0</v>
      </c>
      <c r="G93" t="s">
        <v>81</v>
      </c>
      <c r="H93" s="71">
        <v>4</v>
      </c>
      <c r="I93" s="71">
        <v>1</v>
      </c>
      <c r="J93" s="71" t="s">
        <v>81</v>
      </c>
      <c r="K93" s="71" t="s">
        <v>81</v>
      </c>
      <c r="L93" s="71" t="s">
        <v>81</v>
      </c>
      <c r="M93" s="71">
        <v>1</v>
      </c>
      <c r="N93" s="71">
        <v>4</v>
      </c>
    </row>
    <row r="94" spans="1:16" x14ac:dyDescent="0.35">
      <c r="A94" s="20">
        <v>2080417</v>
      </c>
      <c r="B94" s="20">
        <v>2</v>
      </c>
      <c r="C94" s="20">
        <v>8</v>
      </c>
      <c r="D94" s="20">
        <v>4</v>
      </c>
      <c r="E94" s="20" t="s">
        <v>1375</v>
      </c>
      <c r="F94" s="71">
        <v>0</v>
      </c>
      <c r="G94" s="71" t="s">
        <v>81</v>
      </c>
      <c r="H94" s="71">
        <v>16</v>
      </c>
      <c r="I94" s="71">
        <v>2</v>
      </c>
      <c r="J94" s="71" t="s">
        <v>81</v>
      </c>
      <c r="K94" s="71" t="s">
        <v>81</v>
      </c>
      <c r="L94" s="71" t="s">
        <v>81</v>
      </c>
      <c r="M94" s="71">
        <v>23</v>
      </c>
      <c r="N94" s="71">
        <v>11</v>
      </c>
    </row>
    <row r="95" spans="1:16" x14ac:dyDescent="0.35">
      <c r="A95" s="20">
        <v>2080418</v>
      </c>
      <c r="B95" s="20">
        <v>2</v>
      </c>
      <c r="C95" s="20">
        <v>8</v>
      </c>
      <c r="D95" s="20">
        <v>4</v>
      </c>
      <c r="E95" s="20" t="s">
        <v>1380</v>
      </c>
      <c r="F95" s="71">
        <v>0</v>
      </c>
      <c r="G95" s="71">
        <v>1</v>
      </c>
      <c r="H95" s="27">
        <v>0</v>
      </c>
      <c r="I95" s="27">
        <v>0</v>
      </c>
      <c r="J95" s="71" t="s">
        <v>81</v>
      </c>
      <c r="K95" s="71" t="s">
        <v>81</v>
      </c>
      <c r="L95" s="71" t="s">
        <v>81</v>
      </c>
      <c r="M95" s="71">
        <v>19</v>
      </c>
      <c r="N95" s="71">
        <v>18</v>
      </c>
    </row>
    <row r="96" spans="1:16" x14ac:dyDescent="0.35">
      <c r="A96" s="20">
        <v>2080419</v>
      </c>
      <c r="B96" s="20">
        <v>2</v>
      </c>
      <c r="C96" s="20">
        <v>8</v>
      </c>
      <c r="D96" s="20">
        <v>4</v>
      </c>
      <c r="E96" s="20" t="s">
        <v>1385</v>
      </c>
      <c r="F96" s="71">
        <v>0</v>
      </c>
      <c r="G96" s="71" t="s">
        <v>81</v>
      </c>
      <c r="H96" s="27">
        <v>0</v>
      </c>
      <c r="I96" s="27">
        <v>0</v>
      </c>
      <c r="J96">
        <v>4</v>
      </c>
      <c r="K96">
        <v>1</v>
      </c>
      <c r="L96" s="71" t="s">
        <v>81</v>
      </c>
      <c r="M96" s="71">
        <v>6</v>
      </c>
      <c r="N96" s="71">
        <v>17</v>
      </c>
    </row>
    <row r="97" spans="1:14" x14ac:dyDescent="0.35">
      <c r="A97" s="20">
        <v>2080420</v>
      </c>
      <c r="B97" s="20">
        <v>2</v>
      </c>
      <c r="C97" s="20">
        <v>8</v>
      </c>
      <c r="D97" s="20">
        <v>4</v>
      </c>
      <c r="E97" s="20" t="s">
        <v>1392</v>
      </c>
      <c r="F97" s="71">
        <v>0</v>
      </c>
      <c r="G97" s="71" t="s">
        <v>81</v>
      </c>
      <c r="H97" s="71">
        <v>3</v>
      </c>
      <c r="I97" s="71">
        <v>1</v>
      </c>
      <c r="J97" s="71">
        <v>2</v>
      </c>
      <c r="K97" s="71" t="s">
        <v>81</v>
      </c>
      <c r="L97" s="71" t="s">
        <v>81</v>
      </c>
      <c r="M97" s="71">
        <v>15</v>
      </c>
      <c r="N97" s="71">
        <v>21</v>
      </c>
    </row>
    <row r="98" spans="1:14" x14ac:dyDescent="0.35">
      <c r="A98" s="20">
        <v>2080421</v>
      </c>
      <c r="B98" s="20">
        <v>2</v>
      </c>
      <c r="C98" s="20">
        <v>8</v>
      </c>
      <c r="D98" s="20">
        <v>4</v>
      </c>
      <c r="E98" s="20" t="s">
        <v>1402</v>
      </c>
      <c r="F98" s="71">
        <v>0</v>
      </c>
      <c r="G98" s="71" t="s">
        <v>81</v>
      </c>
      <c r="H98" s="71">
        <v>20</v>
      </c>
      <c r="I98" s="71">
        <v>1</v>
      </c>
      <c r="J98" s="71" t="s">
        <v>81</v>
      </c>
      <c r="K98">
        <v>1</v>
      </c>
      <c r="L98" s="71">
        <v>2</v>
      </c>
      <c r="M98" s="71">
        <v>4</v>
      </c>
      <c r="N98" s="71">
        <v>3</v>
      </c>
    </row>
    <row r="99" spans="1:14" s="94" customFormat="1" x14ac:dyDescent="0.35">
      <c r="A99" s="92">
        <v>2080422</v>
      </c>
      <c r="B99" s="92">
        <v>2</v>
      </c>
      <c r="C99" s="92">
        <v>8</v>
      </c>
      <c r="D99" s="92">
        <v>4</v>
      </c>
      <c r="E99" s="92" t="s">
        <v>1406</v>
      </c>
      <c r="F99" s="92">
        <v>0</v>
      </c>
      <c r="G99" s="92" t="s">
        <v>81</v>
      </c>
      <c r="H99" s="27">
        <v>0</v>
      </c>
      <c r="I99" s="27">
        <v>0</v>
      </c>
      <c r="J99" s="92" t="s">
        <v>81</v>
      </c>
      <c r="K99" s="92" t="s">
        <v>81</v>
      </c>
      <c r="L99" s="94">
        <v>2</v>
      </c>
      <c r="M99" s="92">
        <v>19</v>
      </c>
      <c r="N99" s="92">
        <v>18</v>
      </c>
    </row>
    <row r="100" spans="1:14" s="94" customFormat="1" x14ac:dyDescent="0.35">
      <c r="A100" s="92">
        <v>2080422</v>
      </c>
      <c r="B100" s="92">
        <v>2</v>
      </c>
      <c r="C100" s="92">
        <v>8</v>
      </c>
      <c r="D100" s="92">
        <v>4</v>
      </c>
      <c r="E100" s="92" t="s">
        <v>1406</v>
      </c>
      <c r="F100" s="92">
        <v>0</v>
      </c>
      <c r="G100" s="92" t="s">
        <v>81</v>
      </c>
      <c r="H100" s="27">
        <v>0</v>
      </c>
      <c r="I100" s="27">
        <v>0</v>
      </c>
      <c r="J100" s="92" t="s">
        <v>81</v>
      </c>
      <c r="K100" s="92" t="s">
        <v>81</v>
      </c>
      <c r="L100" s="92" t="s">
        <v>81</v>
      </c>
      <c r="M100" s="92" t="s">
        <v>81</v>
      </c>
      <c r="N100" s="92" t="s">
        <v>81</v>
      </c>
    </row>
    <row r="101" spans="1:14" x14ac:dyDescent="0.35">
      <c r="A101" s="20">
        <v>2080424</v>
      </c>
      <c r="B101" s="20">
        <v>2</v>
      </c>
      <c r="C101" s="20">
        <v>8</v>
      </c>
      <c r="D101" s="20">
        <v>4</v>
      </c>
      <c r="E101" s="20" t="s">
        <v>1415</v>
      </c>
      <c r="F101" s="71">
        <v>0</v>
      </c>
      <c r="G101" s="71" t="s">
        <v>81</v>
      </c>
      <c r="H101" s="71">
        <v>2</v>
      </c>
      <c r="I101" s="71">
        <v>3</v>
      </c>
      <c r="J101" s="71" t="s">
        <v>81</v>
      </c>
      <c r="K101">
        <v>1</v>
      </c>
      <c r="L101" s="71" t="s">
        <v>1116</v>
      </c>
      <c r="M101" s="71">
        <v>14</v>
      </c>
      <c r="N101" s="71">
        <v>8</v>
      </c>
    </row>
    <row r="102" spans="1:14" x14ac:dyDescent="0.35">
      <c r="A102" s="20">
        <v>2080425</v>
      </c>
      <c r="B102" s="20">
        <v>2</v>
      </c>
      <c r="C102" s="20">
        <v>8</v>
      </c>
      <c r="D102" s="20">
        <v>4</v>
      </c>
      <c r="E102" s="20" t="s">
        <v>1422</v>
      </c>
      <c r="F102" s="71">
        <v>0</v>
      </c>
      <c r="G102" s="71" t="s">
        <v>81</v>
      </c>
      <c r="H102" s="71">
        <v>9</v>
      </c>
      <c r="I102" s="71">
        <v>1</v>
      </c>
      <c r="J102" s="71" t="s">
        <v>81</v>
      </c>
      <c r="K102" s="71" t="s">
        <v>81</v>
      </c>
      <c r="L102">
        <v>14</v>
      </c>
      <c r="M102" s="71">
        <v>1</v>
      </c>
      <c r="N102" s="71">
        <v>4</v>
      </c>
    </row>
    <row r="103" spans="1:14" x14ac:dyDescent="0.35">
      <c r="A103" s="20">
        <v>2080426</v>
      </c>
      <c r="B103" s="20">
        <v>2</v>
      </c>
      <c r="C103" s="20">
        <v>8</v>
      </c>
      <c r="D103" s="20">
        <v>4</v>
      </c>
      <c r="E103" s="20" t="s">
        <v>1428</v>
      </c>
      <c r="F103" s="20">
        <v>0</v>
      </c>
      <c r="G103" s="71" t="s">
        <v>81</v>
      </c>
      <c r="H103" s="71">
        <v>9</v>
      </c>
      <c r="I103" s="71">
        <v>1</v>
      </c>
      <c r="J103" s="71" t="s">
        <v>81</v>
      </c>
      <c r="K103" s="71" t="s">
        <v>81</v>
      </c>
      <c r="L103" s="71">
        <v>2</v>
      </c>
      <c r="M103" s="71">
        <v>19</v>
      </c>
      <c r="N103" s="71">
        <v>18</v>
      </c>
    </row>
    <row r="104" spans="1:14" x14ac:dyDescent="0.35">
      <c r="A104" s="20">
        <v>2080427</v>
      </c>
      <c r="B104" s="20">
        <v>2</v>
      </c>
      <c r="C104" s="20">
        <v>8</v>
      </c>
      <c r="D104" s="20">
        <v>4</v>
      </c>
      <c r="E104" s="20" t="s">
        <v>1432</v>
      </c>
      <c r="F104" s="20">
        <v>0</v>
      </c>
      <c r="G104" s="71" t="s">
        <v>81</v>
      </c>
      <c r="H104" s="71">
        <v>6</v>
      </c>
      <c r="I104" s="72">
        <v>4</v>
      </c>
      <c r="J104" s="71" t="s">
        <v>81</v>
      </c>
      <c r="K104" s="71" t="s">
        <v>81</v>
      </c>
      <c r="L104" s="71">
        <v>2</v>
      </c>
      <c r="M104" s="71">
        <v>1</v>
      </c>
      <c r="N104" s="71">
        <v>4</v>
      </c>
    </row>
    <row r="105" spans="1:14" x14ac:dyDescent="0.35">
      <c r="A105" s="20">
        <v>2080428</v>
      </c>
      <c r="B105" s="20">
        <v>2</v>
      </c>
      <c r="C105" s="20">
        <v>8</v>
      </c>
      <c r="D105" s="20">
        <v>4</v>
      </c>
      <c r="E105" s="20" t="s">
        <v>1438</v>
      </c>
      <c r="F105" s="20">
        <v>0</v>
      </c>
      <c r="G105" s="71" t="s">
        <v>81</v>
      </c>
      <c r="H105" s="71">
        <v>6</v>
      </c>
      <c r="I105" s="72">
        <v>4</v>
      </c>
      <c r="J105" s="71" t="s">
        <v>81</v>
      </c>
      <c r="K105" s="71" t="s">
        <v>81</v>
      </c>
      <c r="L105" s="71">
        <v>18</v>
      </c>
      <c r="M105" s="71">
        <v>16</v>
      </c>
      <c r="N105" s="71">
        <v>6</v>
      </c>
    </row>
    <row r="106" spans="1:14" x14ac:dyDescent="0.35">
      <c r="A106" s="20">
        <v>2080429</v>
      </c>
      <c r="B106" s="20">
        <v>2</v>
      </c>
      <c r="C106" s="20">
        <v>8</v>
      </c>
      <c r="D106" s="20">
        <v>4</v>
      </c>
      <c r="E106" s="20" t="s">
        <v>1446</v>
      </c>
      <c r="F106" s="20">
        <v>0</v>
      </c>
      <c r="G106" s="71" t="s">
        <v>81</v>
      </c>
      <c r="H106" s="71">
        <v>4</v>
      </c>
      <c r="I106" s="71">
        <v>1</v>
      </c>
      <c r="J106" s="71" t="s">
        <v>81</v>
      </c>
      <c r="K106" s="71" t="s">
        <v>81</v>
      </c>
      <c r="L106" s="71">
        <v>7</v>
      </c>
      <c r="M106" s="71">
        <v>1</v>
      </c>
      <c r="N106" s="71">
        <v>4</v>
      </c>
    </row>
    <row r="107" spans="1:14" x14ac:dyDescent="0.35">
      <c r="A107" s="20">
        <v>2080430</v>
      </c>
      <c r="B107" s="20">
        <v>2</v>
      </c>
      <c r="C107" s="20">
        <v>8</v>
      </c>
      <c r="D107" s="20">
        <v>4</v>
      </c>
      <c r="E107" s="20" t="s">
        <v>1457</v>
      </c>
      <c r="F107" s="20">
        <v>1</v>
      </c>
      <c r="G107" s="20">
        <v>12</v>
      </c>
      <c r="H107" s="71">
        <v>4</v>
      </c>
      <c r="I107" s="71">
        <v>1</v>
      </c>
      <c r="J107" s="71" t="s">
        <v>81</v>
      </c>
      <c r="K107" s="71" t="s">
        <v>81</v>
      </c>
      <c r="L107" s="71">
        <v>3</v>
      </c>
      <c r="M107" s="71">
        <v>1</v>
      </c>
      <c r="N107" s="71">
        <v>4</v>
      </c>
    </row>
    <row r="108" spans="1:14" x14ac:dyDescent="0.35">
      <c r="A108" s="20">
        <v>2080431</v>
      </c>
      <c r="B108" s="20">
        <v>2</v>
      </c>
      <c r="C108" s="20">
        <v>8</v>
      </c>
      <c r="D108" s="20">
        <v>4</v>
      </c>
      <c r="E108" s="20" t="s">
        <v>1332</v>
      </c>
      <c r="F108" s="20">
        <v>0</v>
      </c>
      <c r="G108" s="20" t="s">
        <v>81</v>
      </c>
      <c r="H108" s="27">
        <v>0</v>
      </c>
      <c r="I108" s="27">
        <v>0</v>
      </c>
      <c r="J108" s="20" t="s">
        <v>81</v>
      </c>
      <c r="K108" s="20" t="s">
        <v>81</v>
      </c>
      <c r="L108" s="20" t="s">
        <v>81</v>
      </c>
      <c r="M108" s="71">
        <v>19</v>
      </c>
      <c r="N108" s="71">
        <v>18</v>
      </c>
    </row>
    <row r="109" spans="1:14" x14ac:dyDescent="0.35">
      <c r="A109" s="20">
        <v>2080432</v>
      </c>
      <c r="B109" s="20">
        <v>2</v>
      </c>
      <c r="C109" s="20">
        <v>8</v>
      </c>
      <c r="D109" s="20">
        <v>4</v>
      </c>
      <c r="E109" s="20" t="s">
        <v>1468</v>
      </c>
      <c r="F109" s="20">
        <v>0</v>
      </c>
      <c r="G109" s="20">
        <v>12</v>
      </c>
      <c r="H109" s="27">
        <v>0</v>
      </c>
      <c r="I109" s="27">
        <v>0</v>
      </c>
      <c r="J109" t="s">
        <v>81</v>
      </c>
      <c r="K109">
        <v>1</v>
      </c>
      <c r="L109" t="s">
        <v>81</v>
      </c>
      <c r="M109" s="71">
        <v>19</v>
      </c>
      <c r="N109" s="71">
        <v>18</v>
      </c>
    </row>
    <row r="110" spans="1:14" x14ac:dyDescent="0.35">
      <c r="A110" s="20">
        <v>2080433</v>
      </c>
      <c r="B110" s="20">
        <v>2</v>
      </c>
      <c r="C110" s="20">
        <v>8</v>
      </c>
      <c r="D110" s="20">
        <v>4</v>
      </c>
      <c r="E110" s="20" t="s">
        <v>1472</v>
      </c>
      <c r="F110" s="20">
        <v>0</v>
      </c>
      <c r="G110" s="20" t="s">
        <v>81</v>
      </c>
      <c r="H110" s="27">
        <v>0</v>
      </c>
      <c r="I110" s="27">
        <v>0</v>
      </c>
      <c r="J110" s="20" t="s">
        <v>81</v>
      </c>
      <c r="K110" t="s">
        <v>81</v>
      </c>
      <c r="L110" s="20">
        <v>2</v>
      </c>
      <c r="M110" s="71">
        <v>4</v>
      </c>
      <c r="N110" s="71">
        <v>3</v>
      </c>
    </row>
    <row r="111" spans="1:14" x14ac:dyDescent="0.35">
      <c r="A111" s="20">
        <v>2080434</v>
      </c>
      <c r="B111" s="20">
        <v>2</v>
      </c>
      <c r="C111" s="20">
        <v>8</v>
      </c>
      <c r="D111" s="20">
        <v>4</v>
      </c>
      <c r="E111" s="20" t="s">
        <v>1479</v>
      </c>
      <c r="F111" s="20">
        <v>0</v>
      </c>
      <c r="G111" s="20" t="s">
        <v>81</v>
      </c>
      <c r="H111" s="20">
        <v>6</v>
      </c>
      <c r="I111" s="72">
        <v>4</v>
      </c>
      <c r="J111" s="20" t="s">
        <v>81</v>
      </c>
      <c r="K111" s="20" t="s">
        <v>81</v>
      </c>
      <c r="L111" s="20" t="s">
        <v>81</v>
      </c>
      <c r="M111" s="71">
        <v>14</v>
      </c>
      <c r="N111" s="71">
        <v>8</v>
      </c>
    </row>
    <row r="112" spans="1:14" x14ac:dyDescent="0.35">
      <c r="A112" s="20">
        <v>2090501</v>
      </c>
      <c r="B112" s="20">
        <v>2</v>
      </c>
      <c r="C112" s="20">
        <v>9</v>
      </c>
      <c r="D112" s="20">
        <v>5</v>
      </c>
      <c r="E112" s="20" t="s">
        <v>1484</v>
      </c>
      <c r="F112" s="20">
        <v>0</v>
      </c>
      <c r="G112" s="20" t="s">
        <v>81</v>
      </c>
      <c r="H112" s="27">
        <v>0</v>
      </c>
      <c r="I112" s="27">
        <v>0</v>
      </c>
      <c r="J112" s="20" t="s">
        <v>81</v>
      </c>
      <c r="K112" s="20" t="s">
        <v>81</v>
      </c>
      <c r="L112" s="20" t="s">
        <v>81</v>
      </c>
      <c r="M112" s="20" t="s">
        <v>81</v>
      </c>
      <c r="N112" s="20" t="s">
        <v>81</v>
      </c>
    </row>
    <row r="113" spans="1:14" x14ac:dyDescent="0.35">
      <c r="A113" s="20">
        <v>2090502</v>
      </c>
      <c r="B113" s="20">
        <v>2</v>
      </c>
      <c r="C113" s="20">
        <v>9</v>
      </c>
      <c r="D113" s="20">
        <v>5</v>
      </c>
      <c r="E113" s="20" t="s">
        <v>1492</v>
      </c>
      <c r="F113" s="20">
        <v>0</v>
      </c>
      <c r="G113" s="20" t="s">
        <v>81</v>
      </c>
      <c r="H113" s="27">
        <v>0</v>
      </c>
      <c r="I113" s="27">
        <v>0</v>
      </c>
      <c r="J113" s="20" t="s">
        <v>81</v>
      </c>
      <c r="K113" s="20" t="s">
        <v>81</v>
      </c>
      <c r="L113">
        <v>17</v>
      </c>
      <c r="M113" s="20">
        <v>24</v>
      </c>
      <c r="N113" s="20">
        <v>22</v>
      </c>
    </row>
    <row r="114" spans="1:14" x14ac:dyDescent="0.35">
      <c r="A114" s="20">
        <v>2090503</v>
      </c>
      <c r="B114" s="20">
        <v>2</v>
      </c>
      <c r="C114" s="20">
        <v>9</v>
      </c>
      <c r="D114" s="20">
        <v>5</v>
      </c>
      <c r="E114" s="20" t="s">
        <v>1498</v>
      </c>
      <c r="F114" s="20">
        <v>0</v>
      </c>
      <c r="G114" s="20" t="s">
        <v>81</v>
      </c>
      <c r="H114" s="20">
        <v>6</v>
      </c>
      <c r="I114" s="72">
        <v>4</v>
      </c>
      <c r="J114" s="20" t="s">
        <v>81</v>
      </c>
      <c r="K114" s="20" t="s">
        <v>81</v>
      </c>
      <c r="L114">
        <v>16</v>
      </c>
      <c r="M114" s="20">
        <v>1</v>
      </c>
      <c r="N114" s="20">
        <v>4</v>
      </c>
    </row>
    <row r="115" spans="1:14" x14ac:dyDescent="0.35">
      <c r="A115" s="20">
        <v>2090504</v>
      </c>
      <c r="B115" s="20">
        <v>2</v>
      </c>
      <c r="C115" s="20">
        <v>9</v>
      </c>
      <c r="D115" s="20">
        <v>5</v>
      </c>
      <c r="E115" s="20" t="s">
        <v>1508</v>
      </c>
      <c r="F115" s="20">
        <v>1</v>
      </c>
      <c r="G115" s="20">
        <v>1</v>
      </c>
      <c r="H115" s="20">
        <v>8</v>
      </c>
      <c r="I115" s="71">
        <v>1</v>
      </c>
      <c r="J115" s="20" t="s">
        <v>81</v>
      </c>
      <c r="K115" s="20" t="s">
        <v>81</v>
      </c>
      <c r="L115" s="20" t="s">
        <v>81</v>
      </c>
      <c r="M115" s="20">
        <v>16</v>
      </c>
      <c r="N115" s="20">
        <v>6</v>
      </c>
    </row>
    <row r="116" spans="1:14" x14ac:dyDescent="0.35">
      <c r="A116" s="20">
        <v>2090505</v>
      </c>
      <c r="B116" s="20">
        <v>2</v>
      </c>
      <c r="C116" s="20">
        <v>9</v>
      </c>
      <c r="D116" s="20">
        <v>5</v>
      </c>
      <c r="E116" s="20" t="s">
        <v>1517</v>
      </c>
      <c r="F116" s="20">
        <v>0</v>
      </c>
      <c r="G116" s="20" t="s">
        <v>81</v>
      </c>
      <c r="H116">
        <v>16</v>
      </c>
      <c r="I116" s="71">
        <v>2</v>
      </c>
      <c r="J116" s="20" t="s">
        <v>81</v>
      </c>
      <c r="K116" s="20" t="s">
        <v>81</v>
      </c>
      <c r="L116">
        <v>15</v>
      </c>
      <c r="M116" s="20">
        <v>1</v>
      </c>
      <c r="N116" s="20">
        <v>4</v>
      </c>
    </row>
    <row r="117" spans="1:14" x14ac:dyDescent="0.35">
      <c r="A117" s="20">
        <v>2090506</v>
      </c>
      <c r="B117" s="20">
        <v>2</v>
      </c>
      <c r="C117" s="20">
        <v>9</v>
      </c>
      <c r="D117" s="20">
        <v>5</v>
      </c>
      <c r="E117" s="20" t="s">
        <v>1523</v>
      </c>
      <c r="F117" s="20">
        <v>0</v>
      </c>
      <c r="G117" s="20" t="s">
        <v>81</v>
      </c>
      <c r="H117" s="20">
        <v>16</v>
      </c>
      <c r="I117" s="71">
        <v>2</v>
      </c>
      <c r="J117" s="20" t="s">
        <v>81</v>
      </c>
      <c r="K117" s="20" t="s">
        <v>81</v>
      </c>
      <c r="L117" s="20" t="s">
        <v>81</v>
      </c>
      <c r="M117" s="20">
        <v>16</v>
      </c>
      <c r="N117" s="20">
        <v>6</v>
      </c>
    </row>
    <row r="118" spans="1:14" x14ac:dyDescent="0.35">
      <c r="A118" s="20">
        <v>2090507</v>
      </c>
      <c r="B118" s="20">
        <v>2</v>
      </c>
      <c r="C118" s="20">
        <v>9</v>
      </c>
      <c r="D118" s="20">
        <v>5</v>
      </c>
      <c r="E118" s="20" t="s">
        <v>1534</v>
      </c>
      <c r="F118" s="20">
        <v>0</v>
      </c>
      <c r="G118" s="20" t="s">
        <v>81</v>
      </c>
      <c r="H118" s="27">
        <v>0</v>
      </c>
      <c r="I118" s="27">
        <v>0</v>
      </c>
      <c r="J118" s="20" t="s">
        <v>81</v>
      </c>
      <c r="K118">
        <v>5</v>
      </c>
      <c r="L118" s="20" t="s">
        <v>81</v>
      </c>
      <c r="M118" s="20" t="s">
        <v>81</v>
      </c>
      <c r="N118" s="20" t="s">
        <v>81</v>
      </c>
    </row>
    <row r="119" spans="1:14" x14ac:dyDescent="0.35">
      <c r="A119" s="20">
        <v>2090508</v>
      </c>
      <c r="B119" s="20">
        <v>2</v>
      </c>
      <c r="C119" s="20">
        <v>9</v>
      </c>
      <c r="D119" s="20">
        <v>5</v>
      </c>
      <c r="E119" s="20" t="s">
        <v>1542</v>
      </c>
      <c r="F119" s="20">
        <v>1</v>
      </c>
      <c r="G119" s="20">
        <v>12</v>
      </c>
      <c r="H119" s="20">
        <v>14</v>
      </c>
      <c r="I119" s="71">
        <v>1</v>
      </c>
      <c r="J119" s="20" t="s">
        <v>81</v>
      </c>
      <c r="K119" s="20">
        <v>2</v>
      </c>
      <c r="L119" s="20">
        <v>15</v>
      </c>
      <c r="M119" s="20">
        <v>19</v>
      </c>
      <c r="N119" s="20">
        <v>18</v>
      </c>
    </row>
    <row r="120" spans="1:14" x14ac:dyDescent="0.35">
      <c r="A120" s="20">
        <v>2090509</v>
      </c>
      <c r="B120" s="20">
        <v>2</v>
      </c>
      <c r="C120" s="20">
        <v>9</v>
      </c>
      <c r="D120" s="20">
        <v>5</v>
      </c>
      <c r="E120" s="20" t="s">
        <v>1548</v>
      </c>
      <c r="F120" s="20">
        <v>1</v>
      </c>
      <c r="G120" s="20">
        <v>4</v>
      </c>
      <c r="H120" s="20">
        <v>12</v>
      </c>
      <c r="I120" s="71">
        <v>1</v>
      </c>
      <c r="J120" s="20" t="s">
        <v>81</v>
      </c>
      <c r="K120" s="20" t="s">
        <v>81</v>
      </c>
      <c r="L120" s="20">
        <v>2</v>
      </c>
      <c r="M120" s="20">
        <v>19</v>
      </c>
      <c r="N120" s="20">
        <v>18</v>
      </c>
    </row>
    <row r="121" spans="1:14" x14ac:dyDescent="0.35">
      <c r="A121" s="20">
        <v>2090510</v>
      </c>
      <c r="B121" s="20">
        <v>2</v>
      </c>
      <c r="C121" s="20">
        <v>9</v>
      </c>
      <c r="D121" s="20">
        <v>5</v>
      </c>
      <c r="E121" s="20" t="s">
        <v>1561</v>
      </c>
      <c r="F121" s="20">
        <v>0</v>
      </c>
      <c r="G121" s="20" t="s">
        <v>81</v>
      </c>
      <c r="H121" s="20">
        <v>9</v>
      </c>
      <c r="I121" s="71">
        <v>1</v>
      </c>
      <c r="J121" s="20" t="s">
        <v>81</v>
      </c>
      <c r="K121" s="20" t="s">
        <v>81</v>
      </c>
      <c r="L121" s="20">
        <v>2</v>
      </c>
      <c r="M121" s="20">
        <v>19</v>
      </c>
      <c r="N121" s="20">
        <v>18</v>
      </c>
    </row>
    <row r="122" spans="1:14" x14ac:dyDescent="0.35">
      <c r="A122" s="20">
        <v>2090511</v>
      </c>
      <c r="B122" s="20">
        <v>2</v>
      </c>
      <c r="C122" s="20">
        <v>9</v>
      </c>
      <c r="D122" s="20">
        <v>5</v>
      </c>
      <c r="E122" s="20" t="s">
        <v>1562</v>
      </c>
      <c r="F122" s="20">
        <v>0</v>
      </c>
      <c r="G122" s="20" t="s">
        <v>81</v>
      </c>
      <c r="H122" s="27">
        <v>0</v>
      </c>
      <c r="I122" s="27">
        <v>0</v>
      </c>
      <c r="J122" s="20" t="s">
        <v>81</v>
      </c>
      <c r="K122" s="20" t="s">
        <v>81</v>
      </c>
      <c r="L122" s="20" t="s">
        <v>81</v>
      </c>
      <c r="M122" s="20">
        <v>19</v>
      </c>
      <c r="N122" s="20">
        <v>18</v>
      </c>
    </row>
    <row r="123" spans="1:14" x14ac:dyDescent="0.35">
      <c r="A123" s="20">
        <v>2090512</v>
      </c>
      <c r="B123" s="20">
        <v>2</v>
      </c>
      <c r="C123" s="20">
        <v>9</v>
      </c>
      <c r="D123" s="20">
        <v>5</v>
      </c>
      <c r="E123" s="20" t="s">
        <v>1566</v>
      </c>
      <c r="F123" s="20">
        <v>0</v>
      </c>
      <c r="G123" s="20" t="s">
        <v>81</v>
      </c>
      <c r="H123" s="20">
        <v>9</v>
      </c>
      <c r="I123" s="71">
        <v>1</v>
      </c>
      <c r="J123" s="20" t="s">
        <v>81</v>
      </c>
      <c r="K123" s="20" t="s">
        <v>81</v>
      </c>
      <c r="L123" s="20">
        <v>2</v>
      </c>
      <c r="M123" s="20">
        <v>24</v>
      </c>
      <c r="N123" s="20">
        <v>22</v>
      </c>
    </row>
    <row r="124" spans="1:14" x14ac:dyDescent="0.35">
      <c r="A124" s="20">
        <v>2090513</v>
      </c>
      <c r="B124" s="20">
        <v>2</v>
      </c>
      <c r="C124" s="20">
        <v>9</v>
      </c>
      <c r="D124" s="20">
        <v>5</v>
      </c>
      <c r="E124" s="20" t="s">
        <v>1572</v>
      </c>
      <c r="F124" s="20">
        <v>0</v>
      </c>
      <c r="G124" s="20" t="s">
        <v>81</v>
      </c>
      <c r="H124" s="27">
        <v>0</v>
      </c>
      <c r="I124" s="27">
        <v>0</v>
      </c>
      <c r="J124">
        <v>4</v>
      </c>
      <c r="K124" s="20" t="s">
        <v>81</v>
      </c>
      <c r="L124" s="20" t="s">
        <v>81</v>
      </c>
      <c r="M124" s="20">
        <v>4</v>
      </c>
      <c r="N124" s="20">
        <v>3</v>
      </c>
    </row>
    <row r="125" spans="1:14" x14ac:dyDescent="0.35">
      <c r="A125" s="20">
        <v>2090514</v>
      </c>
      <c r="B125" s="20">
        <v>2</v>
      </c>
      <c r="C125" s="20">
        <v>9</v>
      </c>
      <c r="D125" s="20">
        <v>5</v>
      </c>
      <c r="E125" s="20" t="s">
        <v>1581</v>
      </c>
      <c r="F125" s="20">
        <v>0</v>
      </c>
      <c r="G125" s="20" t="s">
        <v>81</v>
      </c>
      <c r="H125" s="20">
        <v>14</v>
      </c>
      <c r="I125" s="71">
        <v>1</v>
      </c>
      <c r="J125" s="20">
        <v>4</v>
      </c>
      <c r="K125" s="20" t="s">
        <v>81</v>
      </c>
      <c r="L125" s="20" t="s">
        <v>81</v>
      </c>
      <c r="M125" s="20">
        <v>16</v>
      </c>
      <c r="N125" s="20">
        <v>6</v>
      </c>
    </row>
    <row r="126" spans="1:14" x14ac:dyDescent="0.35">
      <c r="A126" s="20">
        <v>2090515</v>
      </c>
      <c r="B126" s="20">
        <v>2</v>
      </c>
      <c r="C126" s="20">
        <v>9</v>
      </c>
      <c r="D126" s="20">
        <v>5</v>
      </c>
      <c r="E126" s="20" t="s">
        <v>1579</v>
      </c>
      <c r="F126" s="20">
        <v>0</v>
      </c>
      <c r="G126" s="20" t="s">
        <v>81</v>
      </c>
      <c r="H126" s="20">
        <v>9</v>
      </c>
      <c r="I126" s="71">
        <v>1</v>
      </c>
      <c r="J126" s="20" t="s">
        <v>81</v>
      </c>
      <c r="K126" s="20" t="s">
        <v>81</v>
      </c>
      <c r="L126" s="20">
        <v>2</v>
      </c>
      <c r="M126" s="20">
        <v>8</v>
      </c>
      <c r="N126" s="20">
        <v>7</v>
      </c>
    </row>
    <row r="127" spans="1:14" x14ac:dyDescent="0.35">
      <c r="A127" s="20">
        <v>2090516</v>
      </c>
      <c r="B127" s="20">
        <v>2</v>
      </c>
      <c r="C127" s="20">
        <v>9</v>
      </c>
      <c r="D127" s="20">
        <v>5</v>
      </c>
      <c r="E127" s="20" t="s">
        <v>1591</v>
      </c>
      <c r="F127" s="20">
        <v>0</v>
      </c>
      <c r="G127" s="20" t="s">
        <v>81</v>
      </c>
      <c r="H127" s="27">
        <v>0</v>
      </c>
      <c r="I127" s="27">
        <v>0</v>
      </c>
      <c r="J127" s="20" t="s">
        <v>81</v>
      </c>
      <c r="K127" s="20" t="s">
        <v>81</v>
      </c>
      <c r="L127">
        <v>2</v>
      </c>
      <c r="M127" s="20">
        <v>1</v>
      </c>
      <c r="N127" s="20">
        <v>4</v>
      </c>
    </row>
    <row r="128" spans="1:14" x14ac:dyDescent="0.35">
      <c r="A128" s="20">
        <v>2090517</v>
      </c>
      <c r="B128" s="20">
        <v>2</v>
      </c>
      <c r="C128" s="20">
        <v>9</v>
      </c>
      <c r="D128" s="20">
        <v>5</v>
      </c>
      <c r="E128" s="20" t="s">
        <v>1599</v>
      </c>
      <c r="F128" s="20">
        <v>0</v>
      </c>
      <c r="G128" s="20" t="s">
        <v>81</v>
      </c>
      <c r="H128" s="20">
        <v>4</v>
      </c>
      <c r="I128" s="71">
        <v>1</v>
      </c>
      <c r="J128" s="20" t="s">
        <v>81</v>
      </c>
      <c r="K128" s="20" t="s">
        <v>81</v>
      </c>
      <c r="L128" s="20" t="s">
        <v>81</v>
      </c>
      <c r="M128" s="20">
        <v>23</v>
      </c>
      <c r="N128" s="20">
        <v>11</v>
      </c>
    </row>
    <row r="129" spans="1:15" x14ac:dyDescent="0.35">
      <c r="A129" s="20">
        <v>2090518</v>
      </c>
      <c r="B129" s="20">
        <v>2</v>
      </c>
      <c r="C129" s="20">
        <v>9</v>
      </c>
      <c r="D129" s="20">
        <v>5</v>
      </c>
      <c r="E129" s="20" t="s">
        <v>1603</v>
      </c>
      <c r="F129" s="20">
        <v>0</v>
      </c>
      <c r="G129" s="20" t="s">
        <v>81</v>
      </c>
      <c r="H129" s="20">
        <v>12</v>
      </c>
      <c r="I129" s="71">
        <v>1</v>
      </c>
      <c r="J129" s="27" t="s">
        <v>81</v>
      </c>
      <c r="K129" s="65" t="s">
        <v>81</v>
      </c>
      <c r="M129" s="20">
        <v>1</v>
      </c>
      <c r="N129" s="20">
        <v>4</v>
      </c>
    </row>
    <row r="130" spans="1:15" x14ac:dyDescent="0.35">
      <c r="A130" s="20">
        <v>2090519</v>
      </c>
      <c r="B130" s="20">
        <v>2</v>
      </c>
      <c r="C130" s="20">
        <v>9</v>
      </c>
      <c r="D130" s="20">
        <v>5</v>
      </c>
      <c r="E130" s="20" t="s">
        <v>1607</v>
      </c>
      <c r="F130" s="20">
        <v>0</v>
      </c>
      <c r="G130" s="20" t="s">
        <v>81</v>
      </c>
      <c r="H130" s="20">
        <v>8</v>
      </c>
      <c r="I130" s="71">
        <v>1</v>
      </c>
      <c r="J130" s="20" t="s">
        <v>81</v>
      </c>
      <c r="K130" s="20" t="s">
        <v>81</v>
      </c>
      <c r="L130">
        <v>15</v>
      </c>
      <c r="M130" s="20">
        <v>16</v>
      </c>
      <c r="N130" s="20">
        <v>6</v>
      </c>
    </row>
    <row r="131" spans="1:15" x14ac:dyDescent="0.35">
      <c r="A131" s="20">
        <v>2090520</v>
      </c>
      <c r="B131" s="20">
        <v>2</v>
      </c>
      <c r="C131" s="20">
        <v>9</v>
      </c>
      <c r="D131" s="20">
        <v>5</v>
      </c>
      <c r="E131" s="20" t="s">
        <v>1613</v>
      </c>
      <c r="F131" s="20">
        <v>0</v>
      </c>
      <c r="G131" s="20">
        <v>6</v>
      </c>
      <c r="H131" s="20">
        <v>4</v>
      </c>
      <c r="I131" s="71">
        <v>1</v>
      </c>
      <c r="J131" s="20" t="s">
        <v>81</v>
      </c>
      <c r="K131" s="20" t="s">
        <v>81</v>
      </c>
      <c r="L131" s="20">
        <v>3</v>
      </c>
      <c r="M131" s="20">
        <v>23</v>
      </c>
      <c r="N131" s="20">
        <v>11</v>
      </c>
    </row>
    <row r="132" spans="1:15" x14ac:dyDescent="0.35">
      <c r="A132" s="20">
        <v>2090521</v>
      </c>
      <c r="B132" s="20">
        <v>2</v>
      </c>
      <c r="C132" s="20">
        <v>9</v>
      </c>
      <c r="D132" s="20">
        <v>5</v>
      </c>
      <c r="E132" s="20" t="s">
        <v>1618</v>
      </c>
      <c r="F132" s="20">
        <v>0</v>
      </c>
      <c r="G132" s="20" t="s">
        <v>81</v>
      </c>
      <c r="H132" s="20">
        <v>8</v>
      </c>
      <c r="I132" s="71">
        <v>1</v>
      </c>
      <c r="J132" s="20" t="s">
        <v>81</v>
      </c>
      <c r="K132" s="20" t="s">
        <v>81</v>
      </c>
      <c r="L132">
        <v>2</v>
      </c>
      <c r="M132" s="20">
        <v>25</v>
      </c>
      <c r="N132" s="20">
        <v>23</v>
      </c>
    </row>
    <row r="133" spans="1:15" x14ac:dyDescent="0.35">
      <c r="A133" s="20">
        <v>2090522</v>
      </c>
      <c r="B133" s="20">
        <v>2</v>
      </c>
      <c r="C133" s="20">
        <v>9</v>
      </c>
      <c r="D133" s="20">
        <v>5</v>
      </c>
      <c r="E133" s="20" t="s">
        <v>1128</v>
      </c>
      <c r="F133" s="20">
        <v>0</v>
      </c>
      <c r="G133" s="20" t="s">
        <v>81</v>
      </c>
      <c r="H133" s="20">
        <v>3</v>
      </c>
      <c r="I133" s="71">
        <v>1</v>
      </c>
      <c r="J133" s="20">
        <v>2</v>
      </c>
      <c r="K133" s="20" t="s">
        <v>81</v>
      </c>
      <c r="L133" s="20" t="s">
        <v>81</v>
      </c>
      <c r="M133" s="20">
        <v>26</v>
      </c>
      <c r="N133" s="20">
        <v>24</v>
      </c>
    </row>
    <row r="134" spans="1:15" x14ac:dyDescent="0.35">
      <c r="A134" s="20">
        <v>2090523</v>
      </c>
      <c r="B134" s="20">
        <v>2</v>
      </c>
      <c r="C134" s="20">
        <v>9</v>
      </c>
      <c r="D134" s="20">
        <v>5</v>
      </c>
      <c r="E134" s="20" t="s">
        <v>1633</v>
      </c>
      <c r="F134" s="20">
        <v>0</v>
      </c>
      <c r="G134" s="20" t="s">
        <v>81</v>
      </c>
      <c r="H134" s="20">
        <v>2</v>
      </c>
      <c r="I134" s="71">
        <v>3</v>
      </c>
      <c r="J134" s="20" t="s">
        <v>81</v>
      </c>
      <c r="K134" s="20" t="s">
        <v>81</v>
      </c>
      <c r="L134" s="20">
        <v>17</v>
      </c>
      <c r="M134" s="20">
        <v>13</v>
      </c>
      <c r="N134" s="20">
        <v>10</v>
      </c>
    </row>
    <row r="135" spans="1:15" x14ac:dyDescent="0.35">
      <c r="A135" s="20">
        <v>2090524</v>
      </c>
      <c r="B135" s="20">
        <v>2</v>
      </c>
      <c r="C135" s="20">
        <v>9</v>
      </c>
      <c r="D135" s="20">
        <v>5</v>
      </c>
      <c r="E135" s="20" t="s">
        <v>1639</v>
      </c>
      <c r="F135" s="20">
        <v>0</v>
      </c>
      <c r="G135" s="20" t="s">
        <v>81</v>
      </c>
      <c r="H135" s="20">
        <v>6</v>
      </c>
      <c r="I135" s="20">
        <v>4</v>
      </c>
      <c r="J135" s="20" t="s">
        <v>81</v>
      </c>
      <c r="K135" s="20" t="s">
        <v>81</v>
      </c>
      <c r="L135" s="20">
        <v>2</v>
      </c>
      <c r="M135" s="20">
        <v>4</v>
      </c>
      <c r="N135" s="20">
        <v>3</v>
      </c>
      <c r="O135" t="s">
        <v>1645</v>
      </c>
    </row>
    <row r="136" spans="1:15" x14ac:dyDescent="0.35">
      <c r="A136" s="20">
        <v>2100601</v>
      </c>
      <c r="B136" s="20">
        <v>2</v>
      </c>
      <c r="C136" s="20">
        <v>10</v>
      </c>
      <c r="D136" s="20">
        <v>6</v>
      </c>
      <c r="E136" s="20" t="s">
        <v>1646</v>
      </c>
      <c r="F136" s="20">
        <v>0</v>
      </c>
      <c r="G136" s="20">
        <v>6</v>
      </c>
      <c r="H136" s="20">
        <v>6</v>
      </c>
      <c r="I136" s="72">
        <v>4</v>
      </c>
      <c r="J136" s="20">
        <v>7</v>
      </c>
      <c r="K136" s="20" t="s">
        <v>81</v>
      </c>
      <c r="L136" s="20">
        <v>19</v>
      </c>
      <c r="M136" s="20">
        <v>8</v>
      </c>
      <c r="N136" s="20">
        <v>7</v>
      </c>
    </row>
    <row r="137" spans="1:15" x14ac:dyDescent="0.35">
      <c r="A137" s="20">
        <v>2100602</v>
      </c>
      <c r="B137" s="20">
        <v>2</v>
      </c>
      <c r="C137" s="20">
        <v>10</v>
      </c>
      <c r="D137" s="20">
        <v>6</v>
      </c>
      <c r="E137" s="20" t="s">
        <v>1653</v>
      </c>
      <c r="F137" s="20">
        <v>0</v>
      </c>
      <c r="G137" s="20" t="s">
        <v>81</v>
      </c>
      <c r="H137" s="27">
        <v>0</v>
      </c>
      <c r="I137" s="27">
        <v>0</v>
      </c>
      <c r="J137" s="20" t="s">
        <v>81</v>
      </c>
      <c r="K137" s="20" t="s">
        <v>81</v>
      </c>
      <c r="L137" s="20">
        <v>3</v>
      </c>
      <c r="M137" s="20">
        <v>16</v>
      </c>
      <c r="N137" s="20">
        <v>6</v>
      </c>
    </row>
    <row r="138" spans="1:15" x14ac:dyDescent="0.35">
      <c r="A138" s="20">
        <v>2100603</v>
      </c>
      <c r="B138" s="20">
        <v>2</v>
      </c>
      <c r="C138" s="20">
        <v>10</v>
      </c>
      <c r="D138" s="20">
        <v>6</v>
      </c>
      <c r="E138" s="20" t="s">
        <v>1660</v>
      </c>
      <c r="F138" s="20">
        <v>0</v>
      </c>
      <c r="G138" s="20" t="s">
        <v>81</v>
      </c>
      <c r="H138" s="27">
        <v>0</v>
      </c>
      <c r="I138" s="27">
        <v>0</v>
      </c>
      <c r="J138" s="20" t="s">
        <v>81</v>
      </c>
      <c r="K138" s="20" t="s">
        <v>81</v>
      </c>
      <c r="L138" s="20">
        <v>7</v>
      </c>
      <c r="M138" s="20">
        <v>27</v>
      </c>
      <c r="N138" s="20">
        <v>25</v>
      </c>
    </row>
    <row r="139" spans="1:15" x14ac:dyDescent="0.35">
      <c r="A139" s="20">
        <v>2100604</v>
      </c>
      <c r="B139" s="20">
        <v>2</v>
      </c>
      <c r="C139" s="20">
        <v>10</v>
      </c>
      <c r="D139" s="20">
        <v>6</v>
      </c>
      <c r="E139" s="20" t="s">
        <v>1664</v>
      </c>
      <c r="F139" s="20">
        <v>0</v>
      </c>
      <c r="G139" s="20" t="s">
        <v>81</v>
      </c>
      <c r="H139" s="20">
        <v>3</v>
      </c>
      <c r="I139" s="71">
        <v>1</v>
      </c>
      <c r="J139" s="20" t="s">
        <v>81</v>
      </c>
      <c r="K139" s="20" t="s">
        <v>81</v>
      </c>
      <c r="L139" s="20">
        <v>2</v>
      </c>
      <c r="M139" s="20">
        <v>28</v>
      </c>
      <c r="N139" s="20">
        <v>26</v>
      </c>
    </row>
    <row r="140" spans="1:15" x14ac:dyDescent="0.35">
      <c r="A140" s="20">
        <v>2100605</v>
      </c>
      <c r="B140" s="20">
        <v>2</v>
      </c>
      <c r="C140" s="20">
        <v>10</v>
      </c>
      <c r="D140" s="20">
        <v>6</v>
      </c>
      <c r="E140" s="20" t="s">
        <v>1670</v>
      </c>
      <c r="F140" s="20">
        <v>0</v>
      </c>
      <c r="G140" s="20" t="s">
        <v>81</v>
      </c>
      <c r="H140" s="20">
        <v>6</v>
      </c>
      <c r="I140" s="72">
        <v>4</v>
      </c>
      <c r="J140" s="20" t="s">
        <v>81</v>
      </c>
      <c r="K140" s="20" t="s">
        <v>81</v>
      </c>
      <c r="L140" s="20">
        <v>2</v>
      </c>
      <c r="M140" s="20" t="s">
        <v>81</v>
      </c>
      <c r="N140" s="20" t="s">
        <v>81</v>
      </c>
    </row>
    <row r="141" spans="1:15" x14ac:dyDescent="0.35">
      <c r="A141" s="20">
        <v>2100606</v>
      </c>
      <c r="B141" s="20">
        <v>2</v>
      </c>
      <c r="C141" s="20">
        <v>10</v>
      </c>
      <c r="D141" s="20">
        <v>6</v>
      </c>
      <c r="E141" s="20" t="s">
        <v>1676</v>
      </c>
      <c r="F141" s="20">
        <v>0</v>
      </c>
      <c r="G141" s="20" t="s">
        <v>81</v>
      </c>
      <c r="H141" s="20">
        <v>3</v>
      </c>
      <c r="I141" s="71">
        <v>1</v>
      </c>
      <c r="J141" s="20" t="s">
        <v>81</v>
      </c>
      <c r="K141" s="20" t="s">
        <v>81</v>
      </c>
      <c r="L141" s="20" t="s">
        <v>81</v>
      </c>
      <c r="M141" s="20">
        <v>16</v>
      </c>
      <c r="N141" s="20">
        <v>6</v>
      </c>
    </row>
    <row r="142" spans="1:15" s="94" customFormat="1" x14ac:dyDescent="0.35">
      <c r="A142" s="92">
        <v>2100608</v>
      </c>
      <c r="B142" s="92">
        <v>2</v>
      </c>
      <c r="C142" s="92">
        <v>10</v>
      </c>
      <c r="D142" s="92">
        <v>6</v>
      </c>
      <c r="E142" s="92" t="s">
        <v>1691</v>
      </c>
      <c r="F142" s="92">
        <v>0</v>
      </c>
      <c r="G142" s="92" t="s">
        <v>81</v>
      </c>
      <c r="H142" s="92">
        <v>3</v>
      </c>
      <c r="I142" s="71">
        <v>1</v>
      </c>
      <c r="J142" s="92" t="s">
        <v>81</v>
      </c>
      <c r="K142" s="92" t="s">
        <v>81</v>
      </c>
      <c r="L142" s="92">
        <v>3</v>
      </c>
      <c r="M142" s="92">
        <v>1</v>
      </c>
      <c r="N142" s="92">
        <v>4</v>
      </c>
    </row>
    <row r="143" spans="1:15" x14ac:dyDescent="0.35">
      <c r="A143" s="20">
        <v>2100609</v>
      </c>
      <c r="B143" s="20">
        <v>2</v>
      </c>
      <c r="C143" s="20">
        <v>10</v>
      </c>
      <c r="D143" s="20">
        <v>6</v>
      </c>
      <c r="E143" s="20" t="s">
        <v>1699</v>
      </c>
      <c r="F143" s="20">
        <v>0</v>
      </c>
      <c r="G143" s="20" t="s">
        <v>81</v>
      </c>
      <c r="H143" s="27">
        <v>0</v>
      </c>
      <c r="I143" s="27">
        <v>0</v>
      </c>
      <c r="J143" t="s">
        <v>81</v>
      </c>
      <c r="K143" t="s">
        <v>81</v>
      </c>
      <c r="L143" s="20">
        <v>3</v>
      </c>
      <c r="M143" s="20">
        <v>19</v>
      </c>
      <c r="N143" s="20">
        <v>18</v>
      </c>
    </row>
    <row r="144" spans="1:15" x14ac:dyDescent="0.35">
      <c r="A144" s="20">
        <v>2100610</v>
      </c>
      <c r="B144" s="20">
        <v>2</v>
      </c>
      <c r="C144" s="20">
        <v>10</v>
      </c>
      <c r="D144" s="20">
        <v>6</v>
      </c>
      <c r="E144" s="20" t="s">
        <v>1704</v>
      </c>
      <c r="F144" s="20">
        <v>0</v>
      </c>
      <c r="G144" s="20" t="s">
        <v>81</v>
      </c>
      <c r="H144" s="27">
        <v>0</v>
      </c>
      <c r="I144" s="27">
        <v>0</v>
      </c>
      <c r="J144" s="20" t="s">
        <v>81</v>
      </c>
      <c r="K144">
        <v>6</v>
      </c>
      <c r="L144" s="20">
        <v>7</v>
      </c>
      <c r="M144" s="20">
        <v>29</v>
      </c>
      <c r="N144" s="20">
        <v>27</v>
      </c>
    </row>
    <row r="145" spans="1:22" x14ac:dyDescent="0.35">
      <c r="A145" s="20">
        <v>2100611</v>
      </c>
      <c r="B145" s="20">
        <v>2</v>
      </c>
      <c r="C145" s="20">
        <v>10</v>
      </c>
      <c r="D145" s="20">
        <v>6</v>
      </c>
      <c r="E145" s="20" t="s">
        <v>1712</v>
      </c>
      <c r="F145" s="20">
        <v>0</v>
      </c>
      <c r="G145" s="20" t="s">
        <v>81</v>
      </c>
      <c r="H145" s="27">
        <v>0</v>
      </c>
      <c r="I145" s="27">
        <v>0</v>
      </c>
      <c r="J145" t="s">
        <v>81</v>
      </c>
      <c r="K145" t="s">
        <v>81</v>
      </c>
      <c r="L145" s="20">
        <v>3</v>
      </c>
      <c r="M145" t="s">
        <v>81</v>
      </c>
      <c r="N145" t="s">
        <v>81</v>
      </c>
    </row>
    <row r="146" spans="1:22" x14ac:dyDescent="0.35">
      <c r="A146" s="20">
        <v>2100612</v>
      </c>
      <c r="B146" s="20">
        <v>2</v>
      </c>
      <c r="C146" s="20">
        <v>10</v>
      </c>
      <c r="D146" s="20">
        <v>6</v>
      </c>
      <c r="E146" s="20" t="s">
        <v>1720</v>
      </c>
      <c r="F146" s="20">
        <v>1</v>
      </c>
      <c r="G146" s="20">
        <v>13</v>
      </c>
      <c r="H146" s="20">
        <v>3</v>
      </c>
      <c r="I146" s="71">
        <v>1</v>
      </c>
      <c r="J146" s="20" t="s">
        <v>81</v>
      </c>
      <c r="K146" t="s">
        <v>81</v>
      </c>
      <c r="L146" s="20">
        <v>19</v>
      </c>
      <c r="M146" s="20">
        <v>14</v>
      </c>
      <c r="N146" s="20">
        <v>8</v>
      </c>
    </row>
    <row r="147" spans="1:22" x14ac:dyDescent="0.35">
      <c r="A147" s="20">
        <v>2100613</v>
      </c>
      <c r="B147" s="20">
        <v>2</v>
      </c>
      <c r="C147" s="20">
        <v>10</v>
      </c>
      <c r="D147" s="20">
        <v>6</v>
      </c>
      <c r="E147" s="20" t="s">
        <v>1729</v>
      </c>
      <c r="F147" s="20">
        <v>0</v>
      </c>
      <c r="G147" s="20" t="s">
        <v>81</v>
      </c>
      <c r="H147" s="27">
        <v>0</v>
      </c>
      <c r="I147" s="27">
        <v>0</v>
      </c>
      <c r="J147" s="20" t="s">
        <v>81</v>
      </c>
      <c r="K147" s="20" t="s">
        <v>81</v>
      </c>
      <c r="L147" s="20">
        <v>17</v>
      </c>
      <c r="M147" s="20">
        <v>29</v>
      </c>
      <c r="N147" s="20">
        <v>27</v>
      </c>
    </row>
    <row r="148" spans="1:22" x14ac:dyDescent="0.35">
      <c r="A148" s="20">
        <v>2100614</v>
      </c>
      <c r="B148" s="20">
        <v>2</v>
      </c>
      <c r="C148" s="20">
        <v>10</v>
      </c>
      <c r="D148" s="20">
        <v>6</v>
      </c>
      <c r="E148" s="20" t="s">
        <v>1736</v>
      </c>
      <c r="F148" s="20">
        <v>1</v>
      </c>
      <c r="G148" s="20">
        <v>1</v>
      </c>
      <c r="H148" s="20">
        <v>8</v>
      </c>
      <c r="I148" s="71">
        <v>1</v>
      </c>
      <c r="J148" s="20" t="s">
        <v>81</v>
      </c>
      <c r="K148">
        <v>1</v>
      </c>
      <c r="L148" s="20">
        <v>2</v>
      </c>
      <c r="M148" s="20">
        <v>1</v>
      </c>
      <c r="N148" s="20">
        <v>4</v>
      </c>
      <c r="O148" t="s">
        <v>1741</v>
      </c>
    </row>
    <row r="149" spans="1:22" x14ac:dyDescent="0.35">
      <c r="A149" s="20">
        <v>2100615</v>
      </c>
      <c r="B149" s="20">
        <v>2</v>
      </c>
      <c r="C149" s="20">
        <v>10</v>
      </c>
      <c r="D149" s="20">
        <v>6</v>
      </c>
      <c r="E149" s="20" t="s">
        <v>1410</v>
      </c>
      <c r="F149" s="20">
        <v>1</v>
      </c>
      <c r="G149" s="20">
        <v>7</v>
      </c>
      <c r="H149" s="20">
        <v>4</v>
      </c>
      <c r="I149" s="71">
        <v>1</v>
      </c>
      <c r="J149" s="20">
        <v>2</v>
      </c>
      <c r="K149" s="20">
        <v>1</v>
      </c>
      <c r="L149" t="s">
        <v>81</v>
      </c>
      <c r="M149" s="20">
        <v>4</v>
      </c>
      <c r="N149" s="20">
        <v>3</v>
      </c>
    </row>
    <row r="150" spans="1:22" x14ac:dyDescent="0.35">
      <c r="A150" s="20">
        <v>2100616</v>
      </c>
      <c r="B150" s="20">
        <v>2</v>
      </c>
      <c r="C150" s="20">
        <v>10</v>
      </c>
      <c r="D150" s="20">
        <v>6</v>
      </c>
      <c r="E150" s="20" t="s">
        <v>1742</v>
      </c>
      <c r="F150" s="20">
        <v>0</v>
      </c>
      <c r="G150" s="20" t="s">
        <v>81</v>
      </c>
      <c r="H150" s="20">
        <v>5</v>
      </c>
      <c r="I150" s="20">
        <v>1</v>
      </c>
      <c r="J150" s="20" t="s">
        <v>81</v>
      </c>
      <c r="K150" s="20" t="s">
        <v>81</v>
      </c>
      <c r="L150" s="20">
        <v>20</v>
      </c>
      <c r="M150" s="20">
        <v>30</v>
      </c>
      <c r="N150" s="20">
        <v>28</v>
      </c>
    </row>
    <row r="151" spans="1:22" x14ac:dyDescent="0.35">
      <c r="A151" s="20">
        <v>2100617</v>
      </c>
      <c r="B151" s="20">
        <v>2</v>
      </c>
      <c r="C151" s="20">
        <v>10</v>
      </c>
      <c r="D151" s="20">
        <v>6</v>
      </c>
      <c r="E151" s="20" t="s">
        <v>1747</v>
      </c>
      <c r="F151" s="20">
        <v>0</v>
      </c>
      <c r="G151" t="s">
        <v>81</v>
      </c>
      <c r="H151" s="20">
        <v>6</v>
      </c>
      <c r="I151" s="72">
        <v>4</v>
      </c>
      <c r="J151" s="20" t="s">
        <v>81</v>
      </c>
      <c r="K151" s="20" t="s">
        <v>81</v>
      </c>
      <c r="L151" s="20" t="s">
        <v>81</v>
      </c>
      <c r="M151" s="20">
        <v>25</v>
      </c>
      <c r="N151" s="20">
        <v>23</v>
      </c>
    </row>
    <row r="152" spans="1:22" x14ac:dyDescent="0.35">
      <c r="A152" s="20">
        <v>2100618</v>
      </c>
      <c r="B152" s="20">
        <v>2</v>
      </c>
      <c r="C152" s="20">
        <v>10</v>
      </c>
      <c r="D152" s="20">
        <v>6</v>
      </c>
      <c r="E152" s="20" t="s">
        <v>1759</v>
      </c>
      <c r="F152" s="20">
        <v>0</v>
      </c>
      <c r="G152" s="20" t="s">
        <v>81</v>
      </c>
      <c r="H152" s="20">
        <v>2</v>
      </c>
      <c r="I152" s="71">
        <v>3</v>
      </c>
      <c r="J152" s="20" t="s">
        <v>81</v>
      </c>
      <c r="K152" s="20" t="s">
        <v>81</v>
      </c>
      <c r="L152" s="20">
        <v>7</v>
      </c>
      <c r="M152" s="20">
        <v>14</v>
      </c>
      <c r="N152" s="20">
        <v>8</v>
      </c>
    </row>
    <row r="153" spans="1:22" x14ac:dyDescent="0.35">
      <c r="A153" s="20">
        <v>3110701</v>
      </c>
      <c r="B153" s="20">
        <v>3</v>
      </c>
      <c r="C153" s="20">
        <v>11</v>
      </c>
      <c r="D153" s="20">
        <v>7</v>
      </c>
      <c r="E153" s="20" t="s">
        <v>1766</v>
      </c>
      <c r="F153" s="20">
        <v>0</v>
      </c>
      <c r="G153" s="20" t="s">
        <v>81</v>
      </c>
      <c r="H153" s="20">
        <v>4</v>
      </c>
      <c r="I153" s="71">
        <v>1</v>
      </c>
      <c r="J153" s="20" t="s">
        <v>81</v>
      </c>
      <c r="K153" s="20" t="s">
        <v>81</v>
      </c>
      <c r="L153" s="20" t="s">
        <v>81</v>
      </c>
      <c r="M153" s="20">
        <v>10</v>
      </c>
      <c r="N153" s="20">
        <v>9</v>
      </c>
    </row>
    <row r="154" spans="1:22" x14ac:dyDescent="0.35">
      <c r="A154" s="20">
        <v>3110702</v>
      </c>
      <c r="B154" s="20">
        <v>3</v>
      </c>
      <c r="C154" s="20">
        <v>11</v>
      </c>
      <c r="D154" s="20">
        <v>7</v>
      </c>
      <c r="E154" s="20" t="s">
        <v>1799</v>
      </c>
      <c r="F154" s="20">
        <v>0</v>
      </c>
      <c r="G154" s="20" t="s">
        <v>81</v>
      </c>
      <c r="H154" s="20">
        <v>4</v>
      </c>
      <c r="I154" s="71">
        <v>1</v>
      </c>
      <c r="J154" s="20" t="s">
        <v>81</v>
      </c>
      <c r="K154" s="20" t="s">
        <v>81</v>
      </c>
      <c r="L154" s="20" t="s">
        <v>81</v>
      </c>
      <c r="M154" s="20">
        <v>4</v>
      </c>
      <c r="N154" s="20">
        <v>3</v>
      </c>
    </row>
    <row r="155" spans="1:22" x14ac:dyDescent="0.35">
      <c r="A155" s="20">
        <v>3110703</v>
      </c>
      <c r="B155" s="20">
        <v>3</v>
      </c>
      <c r="C155" s="20">
        <v>11</v>
      </c>
      <c r="D155" s="20">
        <v>7</v>
      </c>
      <c r="E155" s="20" t="s">
        <v>1804</v>
      </c>
      <c r="F155" s="20">
        <v>1</v>
      </c>
      <c r="G155" s="20">
        <v>13</v>
      </c>
      <c r="H155" s="20">
        <v>14</v>
      </c>
      <c r="I155" s="71">
        <v>1</v>
      </c>
      <c r="J155" s="20">
        <v>4</v>
      </c>
      <c r="K155" s="20" t="s">
        <v>81</v>
      </c>
      <c r="L155" s="20" t="s">
        <v>81</v>
      </c>
      <c r="M155" s="20" t="s">
        <v>81</v>
      </c>
      <c r="N155" s="20" t="s">
        <v>81</v>
      </c>
    </row>
    <row r="156" spans="1:22" x14ac:dyDescent="0.35">
      <c r="A156" s="20">
        <v>3110704</v>
      </c>
      <c r="B156" s="20">
        <v>3</v>
      </c>
      <c r="C156" s="20">
        <v>11</v>
      </c>
      <c r="D156" s="20">
        <v>7</v>
      </c>
      <c r="E156" s="20" t="s">
        <v>1810</v>
      </c>
      <c r="F156" s="20">
        <v>0</v>
      </c>
      <c r="G156" s="20">
        <v>13</v>
      </c>
      <c r="H156" s="20">
        <v>4</v>
      </c>
      <c r="I156" s="71">
        <v>1</v>
      </c>
      <c r="J156" s="20">
        <v>2</v>
      </c>
      <c r="K156" s="20" t="s">
        <v>81</v>
      </c>
      <c r="L156" s="20" t="s">
        <v>81</v>
      </c>
      <c r="M156" s="20" t="s">
        <v>81</v>
      </c>
      <c r="N156" s="20" t="s">
        <v>81</v>
      </c>
    </row>
    <row r="157" spans="1:22" x14ac:dyDescent="0.35">
      <c r="A157" s="20">
        <v>3110705</v>
      </c>
      <c r="B157" s="20">
        <v>3</v>
      </c>
      <c r="C157" s="20">
        <v>11</v>
      </c>
      <c r="D157" s="20">
        <v>7</v>
      </c>
      <c r="E157" s="20" t="s">
        <v>1815</v>
      </c>
      <c r="F157" s="20">
        <v>0</v>
      </c>
      <c r="G157" s="20" t="s">
        <v>81</v>
      </c>
      <c r="H157" s="20">
        <v>14</v>
      </c>
      <c r="I157" s="71">
        <v>1</v>
      </c>
      <c r="J157" s="20" t="s">
        <v>81</v>
      </c>
      <c r="K157" s="20" t="s">
        <v>81</v>
      </c>
      <c r="L157" s="20" t="s">
        <v>81</v>
      </c>
      <c r="M157" s="20">
        <v>4</v>
      </c>
      <c r="N157" s="20">
        <v>3</v>
      </c>
    </row>
    <row r="158" spans="1:22" x14ac:dyDescent="0.35">
      <c r="A158" s="20">
        <v>3110706</v>
      </c>
      <c r="B158" s="20">
        <v>3</v>
      </c>
      <c r="C158" s="20">
        <v>11</v>
      </c>
      <c r="D158" s="20">
        <v>7</v>
      </c>
      <c r="E158" s="20" t="s">
        <v>1826</v>
      </c>
      <c r="F158" s="20">
        <v>0</v>
      </c>
      <c r="G158" s="20" t="s">
        <v>81</v>
      </c>
      <c r="H158" s="20">
        <v>4</v>
      </c>
      <c r="I158" s="71">
        <v>1</v>
      </c>
      <c r="J158" s="20" t="s">
        <v>81</v>
      </c>
      <c r="K158" s="20" t="s">
        <v>81</v>
      </c>
      <c r="L158" s="20">
        <v>21</v>
      </c>
      <c r="M158" s="20">
        <v>4</v>
      </c>
      <c r="N158" s="20">
        <v>3</v>
      </c>
    </row>
    <row r="159" spans="1:22" x14ac:dyDescent="0.35">
      <c r="A159" s="20">
        <v>3110707</v>
      </c>
      <c r="B159" s="20">
        <v>3</v>
      </c>
      <c r="C159" s="20">
        <v>11</v>
      </c>
      <c r="D159" s="20">
        <v>7</v>
      </c>
      <c r="E159" s="20" t="s">
        <v>1827</v>
      </c>
      <c r="F159" s="20">
        <v>0</v>
      </c>
      <c r="G159" s="20" t="s">
        <v>81</v>
      </c>
      <c r="H159" s="20">
        <v>9</v>
      </c>
      <c r="I159" s="71">
        <v>1</v>
      </c>
      <c r="J159" s="20" t="s">
        <v>81</v>
      </c>
      <c r="K159" s="20" t="s">
        <v>81</v>
      </c>
      <c r="L159" s="20" t="s">
        <v>81</v>
      </c>
      <c r="M159" s="20" t="s">
        <v>81</v>
      </c>
      <c r="N159" s="20" t="s">
        <v>81</v>
      </c>
      <c r="R159" s="20"/>
      <c r="S159" s="20"/>
      <c r="T159" s="20"/>
      <c r="U159" s="20"/>
      <c r="V159" s="20"/>
    </row>
    <row r="160" spans="1:22" x14ac:dyDescent="0.35">
      <c r="A160" s="20">
        <v>3110708</v>
      </c>
      <c r="B160" s="20">
        <v>3</v>
      </c>
      <c r="C160" s="20">
        <v>11</v>
      </c>
      <c r="D160" s="20">
        <v>8</v>
      </c>
      <c r="E160" s="20" t="s">
        <v>1830</v>
      </c>
      <c r="F160" s="20">
        <v>0</v>
      </c>
      <c r="G160" s="20" t="s">
        <v>81</v>
      </c>
      <c r="H160" s="20">
        <v>6</v>
      </c>
      <c r="I160" s="72">
        <v>4</v>
      </c>
      <c r="J160" s="20" t="s">
        <v>81</v>
      </c>
      <c r="K160" s="20" t="s">
        <v>81</v>
      </c>
      <c r="L160">
        <v>22</v>
      </c>
      <c r="M160">
        <v>4</v>
      </c>
      <c r="N160" s="20">
        <v>3</v>
      </c>
    </row>
    <row r="161" spans="1:15" x14ac:dyDescent="0.35">
      <c r="A161" s="20">
        <v>3110709</v>
      </c>
      <c r="B161" s="20">
        <v>3</v>
      </c>
      <c r="C161" s="20">
        <v>11</v>
      </c>
      <c r="D161" s="20">
        <v>7</v>
      </c>
      <c r="E161" s="20" t="s">
        <v>1836</v>
      </c>
      <c r="F161" s="20">
        <v>1</v>
      </c>
      <c r="G161" s="20">
        <v>6</v>
      </c>
      <c r="H161" s="27">
        <v>0</v>
      </c>
      <c r="I161" s="27">
        <v>0</v>
      </c>
      <c r="J161" t="s">
        <v>81</v>
      </c>
      <c r="K161" t="s">
        <v>81</v>
      </c>
      <c r="L161">
        <v>6</v>
      </c>
      <c r="M161" t="s">
        <v>81</v>
      </c>
      <c r="N161" t="s">
        <v>81</v>
      </c>
    </row>
    <row r="162" spans="1:15" x14ac:dyDescent="0.35">
      <c r="A162" s="20">
        <v>3110710</v>
      </c>
      <c r="B162" s="20">
        <v>3</v>
      </c>
      <c r="C162" s="20">
        <v>11</v>
      </c>
      <c r="D162" s="20">
        <v>7</v>
      </c>
      <c r="E162" s="20" t="s">
        <v>1842</v>
      </c>
      <c r="F162" s="20">
        <v>0</v>
      </c>
      <c r="G162" s="20" t="s">
        <v>81</v>
      </c>
      <c r="H162" s="20">
        <v>8</v>
      </c>
      <c r="I162" s="71">
        <v>1</v>
      </c>
      <c r="J162" s="20" t="s">
        <v>81</v>
      </c>
      <c r="K162" s="20" t="s">
        <v>81</v>
      </c>
      <c r="L162" s="20" t="s">
        <v>81</v>
      </c>
      <c r="M162" s="20" t="s">
        <v>81</v>
      </c>
      <c r="N162" s="20" t="s">
        <v>81</v>
      </c>
    </row>
    <row r="163" spans="1:15" x14ac:dyDescent="0.35">
      <c r="A163" s="20">
        <v>3110711</v>
      </c>
      <c r="B163" s="20">
        <v>3</v>
      </c>
      <c r="C163" s="20">
        <v>11</v>
      </c>
      <c r="D163" s="20">
        <v>7</v>
      </c>
      <c r="E163" s="20" t="s">
        <v>1847</v>
      </c>
      <c r="F163" s="20">
        <v>1</v>
      </c>
      <c r="G163" s="20">
        <v>13</v>
      </c>
      <c r="H163" s="20">
        <v>9</v>
      </c>
      <c r="I163" s="71">
        <v>1</v>
      </c>
      <c r="J163" s="20">
        <v>4</v>
      </c>
      <c r="K163" s="20" t="s">
        <v>81</v>
      </c>
      <c r="L163" s="20">
        <v>23</v>
      </c>
      <c r="M163" s="20">
        <v>14</v>
      </c>
      <c r="N163" s="20">
        <v>8</v>
      </c>
    </row>
    <row r="164" spans="1:15" x14ac:dyDescent="0.35">
      <c r="A164" s="20">
        <v>3110712</v>
      </c>
      <c r="B164" s="20">
        <v>3</v>
      </c>
      <c r="C164" s="20">
        <v>11</v>
      </c>
      <c r="D164" s="20">
        <v>7</v>
      </c>
      <c r="E164" s="20" t="s">
        <v>1855</v>
      </c>
      <c r="F164" s="20">
        <v>0</v>
      </c>
      <c r="G164" s="20" t="s">
        <v>81</v>
      </c>
      <c r="H164" s="20">
        <v>8</v>
      </c>
      <c r="I164" s="71">
        <v>1</v>
      </c>
      <c r="J164" s="20" t="s">
        <v>81</v>
      </c>
      <c r="K164" s="20" t="s">
        <v>81</v>
      </c>
      <c r="L164" s="20" t="s">
        <v>81</v>
      </c>
      <c r="M164" s="20" t="s">
        <v>81</v>
      </c>
      <c r="N164" s="20" t="s">
        <v>81</v>
      </c>
      <c r="O164" s="20"/>
    </row>
    <row r="165" spans="1:15" x14ac:dyDescent="0.35">
      <c r="A165" s="20">
        <v>3110713</v>
      </c>
      <c r="B165" s="20">
        <v>3</v>
      </c>
      <c r="C165" s="20">
        <v>11</v>
      </c>
      <c r="D165" s="20">
        <v>7</v>
      </c>
      <c r="E165" s="20" t="s">
        <v>1864</v>
      </c>
      <c r="F165" s="20">
        <v>0</v>
      </c>
      <c r="G165" s="20" t="s">
        <v>81</v>
      </c>
      <c r="H165" s="20">
        <v>6</v>
      </c>
      <c r="I165" s="72">
        <v>4</v>
      </c>
      <c r="J165" s="20">
        <v>2</v>
      </c>
      <c r="K165" s="20">
        <v>6</v>
      </c>
      <c r="L165" s="20">
        <v>7</v>
      </c>
      <c r="M165" s="20">
        <v>1</v>
      </c>
      <c r="N165" s="20">
        <v>4</v>
      </c>
    </row>
    <row r="166" spans="1:15" x14ac:dyDescent="0.35">
      <c r="A166" s="20">
        <v>3110714</v>
      </c>
      <c r="B166" s="20">
        <v>3</v>
      </c>
      <c r="C166" s="20">
        <v>11</v>
      </c>
      <c r="D166" s="20">
        <v>7</v>
      </c>
      <c r="E166" s="20" t="s">
        <v>1868</v>
      </c>
      <c r="F166" s="20">
        <v>0</v>
      </c>
      <c r="G166" s="20" t="s">
        <v>81</v>
      </c>
      <c r="H166" s="27">
        <v>0</v>
      </c>
      <c r="I166" s="27">
        <v>0</v>
      </c>
      <c r="J166" s="20" t="s">
        <v>81</v>
      </c>
      <c r="K166" s="20" t="s">
        <v>81</v>
      </c>
      <c r="L166" s="20" t="s">
        <v>81</v>
      </c>
      <c r="M166" s="20" t="s">
        <v>81</v>
      </c>
      <c r="N166" s="20" t="s">
        <v>81</v>
      </c>
    </row>
    <row r="167" spans="1:15" x14ac:dyDescent="0.35">
      <c r="A167" s="20">
        <v>3110715</v>
      </c>
      <c r="B167" s="20">
        <v>3</v>
      </c>
      <c r="C167" s="20">
        <v>11</v>
      </c>
      <c r="D167" s="20">
        <v>7</v>
      </c>
      <c r="E167" s="20" t="s">
        <v>1873</v>
      </c>
      <c r="F167" s="20">
        <v>1</v>
      </c>
      <c r="G167" s="20">
        <v>1</v>
      </c>
      <c r="H167" s="27">
        <v>0</v>
      </c>
      <c r="I167" s="27">
        <v>0</v>
      </c>
      <c r="J167" t="s">
        <v>81</v>
      </c>
      <c r="K167" s="20" t="s">
        <v>81</v>
      </c>
      <c r="L167">
        <v>2</v>
      </c>
      <c r="M167">
        <v>4</v>
      </c>
      <c r="N167">
        <v>3</v>
      </c>
    </row>
    <row r="168" spans="1:15" x14ac:dyDescent="0.35">
      <c r="A168" s="20">
        <v>3110716</v>
      </c>
      <c r="B168" s="20">
        <v>3</v>
      </c>
      <c r="C168" s="20">
        <v>11</v>
      </c>
      <c r="D168" s="20">
        <v>7</v>
      </c>
      <c r="E168" s="20" t="s">
        <v>1881</v>
      </c>
      <c r="F168" s="20">
        <v>0</v>
      </c>
      <c r="G168" s="20" t="s">
        <v>81</v>
      </c>
      <c r="H168" s="20">
        <v>14</v>
      </c>
      <c r="I168" s="71">
        <v>1</v>
      </c>
      <c r="J168" s="20" t="s">
        <v>81</v>
      </c>
      <c r="K168" s="20" t="s">
        <v>81</v>
      </c>
      <c r="L168" s="20" t="s">
        <v>81</v>
      </c>
      <c r="M168" s="20">
        <v>31</v>
      </c>
      <c r="N168" s="20">
        <v>29</v>
      </c>
    </row>
    <row r="169" spans="1:15" x14ac:dyDescent="0.35">
      <c r="A169" s="20">
        <v>3110717</v>
      </c>
      <c r="B169" s="20">
        <v>3</v>
      </c>
      <c r="C169" s="20">
        <v>11</v>
      </c>
      <c r="D169" s="20">
        <v>7</v>
      </c>
      <c r="E169" s="20" t="s">
        <v>1892</v>
      </c>
      <c r="F169" s="20">
        <v>1</v>
      </c>
      <c r="G169" s="20">
        <v>1</v>
      </c>
      <c r="H169" s="27">
        <v>0</v>
      </c>
      <c r="I169" s="27">
        <v>0</v>
      </c>
      <c r="J169" s="20" t="s">
        <v>81</v>
      </c>
      <c r="K169" s="20">
        <v>1</v>
      </c>
      <c r="L169" s="20" t="s">
        <v>81</v>
      </c>
      <c r="M169" s="20" t="s">
        <v>81</v>
      </c>
      <c r="N169" s="20" t="s">
        <v>81</v>
      </c>
    </row>
    <row r="170" spans="1:15" x14ac:dyDescent="0.35">
      <c r="A170" s="20">
        <v>3110718</v>
      </c>
      <c r="B170" s="20">
        <v>3</v>
      </c>
      <c r="C170" s="20">
        <v>11</v>
      </c>
      <c r="D170" s="20">
        <v>7</v>
      </c>
      <c r="E170" s="20" t="s">
        <v>1893</v>
      </c>
      <c r="F170" s="20">
        <v>1</v>
      </c>
      <c r="G170" s="20">
        <v>6</v>
      </c>
      <c r="H170" s="20">
        <v>4</v>
      </c>
      <c r="I170" s="71">
        <v>1</v>
      </c>
      <c r="J170" s="20">
        <v>8</v>
      </c>
      <c r="K170" s="20">
        <v>1</v>
      </c>
      <c r="L170" s="20">
        <v>4</v>
      </c>
      <c r="M170" s="20">
        <v>3</v>
      </c>
      <c r="N170" s="27" t="s">
        <v>81</v>
      </c>
    </row>
    <row r="171" spans="1:15" x14ac:dyDescent="0.35">
      <c r="A171" s="20">
        <v>3110719</v>
      </c>
      <c r="B171" s="20">
        <v>3</v>
      </c>
      <c r="C171" s="20">
        <v>11</v>
      </c>
      <c r="D171" s="20">
        <v>7</v>
      </c>
      <c r="E171" s="20" t="s">
        <v>1900</v>
      </c>
      <c r="F171" s="20">
        <v>0</v>
      </c>
      <c r="G171" t="s">
        <v>81</v>
      </c>
      <c r="H171" s="20">
        <v>8</v>
      </c>
      <c r="I171" s="71">
        <v>1</v>
      </c>
      <c r="J171" s="20" t="s">
        <v>81</v>
      </c>
      <c r="K171" s="20" t="s">
        <v>81</v>
      </c>
      <c r="L171" s="20" t="s">
        <v>81</v>
      </c>
      <c r="M171" s="20" t="s">
        <v>81</v>
      </c>
      <c r="N171" s="20" t="s">
        <v>81</v>
      </c>
    </row>
    <row r="172" spans="1:15" x14ac:dyDescent="0.35">
      <c r="A172" s="20">
        <v>3110720</v>
      </c>
      <c r="B172" s="20">
        <v>3</v>
      </c>
      <c r="C172" s="20">
        <v>11</v>
      </c>
      <c r="D172" s="20">
        <v>7</v>
      </c>
      <c r="E172" s="20" t="s">
        <v>1906</v>
      </c>
      <c r="F172" s="20">
        <v>0</v>
      </c>
      <c r="G172" t="s">
        <v>81</v>
      </c>
      <c r="H172" s="27">
        <v>0</v>
      </c>
      <c r="I172" s="27">
        <v>0</v>
      </c>
      <c r="J172" s="20" t="s">
        <v>81</v>
      </c>
      <c r="K172">
        <v>7</v>
      </c>
      <c r="L172" s="20" t="s">
        <v>81</v>
      </c>
      <c r="M172" s="20">
        <v>6</v>
      </c>
      <c r="N172">
        <v>17</v>
      </c>
    </row>
    <row r="173" spans="1:15" x14ac:dyDescent="0.35">
      <c r="A173" s="20">
        <v>3110721</v>
      </c>
      <c r="B173" s="20">
        <v>3</v>
      </c>
      <c r="C173" s="20">
        <v>11</v>
      </c>
      <c r="D173" s="20">
        <v>7</v>
      </c>
      <c r="E173" s="20" t="s">
        <v>1913</v>
      </c>
      <c r="F173" s="20">
        <v>1</v>
      </c>
      <c r="G173" s="20">
        <v>7</v>
      </c>
      <c r="H173" s="20">
        <v>4</v>
      </c>
      <c r="I173" s="71">
        <v>1</v>
      </c>
      <c r="J173" s="20">
        <v>9</v>
      </c>
      <c r="K173" s="20">
        <v>8</v>
      </c>
      <c r="L173" s="20" t="s">
        <v>81</v>
      </c>
      <c r="M173" s="20">
        <v>4</v>
      </c>
      <c r="N173" s="20">
        <v>3</v>
      </c>
    </row>
    <row r="174" spans="1:15" x14ac:dyDescent="0.35">
      <c r="A174" s="20">
        <v>3120801</v>
      </c>
      <c r="B174" s="20">
        <v>3</v>
      </c>
      <c r="C174" s="20">
        <v>12</v>
      </c>
      <c r="D174" s="20">
        <v>8</v>
      </c>
      <c r="E174" s="20" t="s">
        <v>1916</v>
      </c>
      <c r="F174" s="20">
        <v>0</v>
      </c>
      <c r="G174" t="s">
        <v>81</v>
      </c>
      <c r="H174" s="20">
        <v>6</v>
      </c>
      <c r="I174" s="72">
        <v>4</v>
      </c>
      <c r="J174" s="20" t="s">
        <v>81</v>
      </c>
      <c r="K174" s="20" t="s">
        <v>81</v>
      </c>
      <c r="L174" s="20" t="s">
        <v>81</v>
      </c>
      <c r="M174" s="20">
        <v>4</v>
      </c>
      <c r="N174">
        <v>3</v>
      </c>
    </row>
    <row r="175" spans="1:15" x14ac:dyDescent="0.35">
      <c r="A175" s="20">
        <v>3210802</v>
      </c>
      <c r="B175" s="20">
        <v>3</v>
      </c>
      <c r="C175" s="20">
        <v>12</v>
      </c>
      <c r="D175" s="20">
        <v>8</v>
      </c>
      <c r="E175" s="20" t="s">
        <v>1922</v>
      </c>
      <c r="F175" s="20">
        <v>1</v>
      </c>
      <c r="G175" s="20">
        <v>13</v>
      </c>
      <c r="H175" s="27">
        <v>0</v>
      </c>
      <c r="I175" s="27">
        <v>0</v>
      </c>
      <c r="J175" s="20" t="s">
        <v>81</v>
      </c>
      <c r="K175" s="20" t="s">
        <v>81</v>
      </c>
      <c r="L175" s="20" t="s">
        <v>81</v>
      </c>
      <c r="M175" s="20">
        <v>27</v>
      </c>
      <c r="N175" s="20">
        <v>25</v>
      </c>
    </row>
    <row r="176" spans="1:15" x14ac:dyDescent="0.35">
      <c r="A176" s="20">
        <v>3120803</v>
      </c>
      <c r="B176" s="20">
        <v>3</v>
      </c>
      <c r="C176" s="20">
        <v>12</v>
      </c>
      <c r="D176" s="20">
        <v>8</v>
      </c>
      <c r="E176" s="20" t="s">
        <v>1927</v>
      </c>
      <c r="F176" s="20">
        <v>0</v>
      </c>
      <c r="G176" s="20">
        <v>3</v>
      </c>
      <c r="H176" s="20">
        <v>23</v>
      </c>
      <c r="I176" s="20">
        <v>1</v>
      </c>
      <c r="J176" s="20" t="s">
        <v>81</v>
      </c>
      <c r="K176" s="20" t="s">
        <v>81</v>
      </c>
      <c r="L176" s="20" t="s">
        <v>81</v>
      </c>
      <c r="M176" s="20" t="s">
        <v>81</v>
      </c>
      <c r="N176" s="20" t="s">
        <v>81</v>
      </c>
    </row>
    <row r="177" spans="1:14" x14ac:dyDescent="0.35">
      <c r="A177" s="20">
        <v>3120804</v>
      </c>
      <c r="B177" s="20">
        <v>3</v>
      </c>
      <c r="C177" s="20">
        <v>12</v>
      </c>
      <c r="D177" s="20">
        <v>8</v>
      </c>
      <c r="E177" s="20" t="s">
        <v>1933</v>
      </c>
      <c r="F177" s="20">
        <v>0</v>
      </c>
      <c r="G177" t="s">
        <v>81</v>
      </c>
      <c r="H177" s="20">
        <v>4</v>
      </c>
      <c r="I177" s="71">
        <v>1</v>
      </c>
      <c r="J177" s="20" t="s">
        <v>81</v>
      </c>
      <c r="K177" s="20" t="s">
        <v>81</v>
      </c>
      <c r="L177">
        <v>20</v>
      </c>
      <c r="M177" s="20">
        <v>4</v>
      </c>
      <c r="N177" s="20">
        <v>3</v>
      </c>
    </row>
    <row r="178" spans="1:14" x14ac:dyDescent="0.35">
      <c r="A178" s="20">
        <v>3120805</v>
      </c>
      <c r="B178" s="20">
        <v>3</v>
      </c>
      <c r="C178" s="20">
        <v>12</v>
      </c>
      <c r="D178" s="20">
        <v>8</v>
      </c>
      <c r="E178" s="20" t="s">
        <v>1940</v>
      </c>
      <c r="F178" s="20">
        <v>0</v>
      </c>
      <c r="G178" t="s">
        <v>81</v>
      </c>
      <c r="H178" s="20">
        <v>2</v>
      </c>
      <c r="I178" s="71">
        <v>3</v>
      </c>
      <c r="J178" s="20" t="s">
        <v>81</v>
      </c>
      <c r="K178" s="20" t="s">
        <v>81</v>
      </c>
      <c r="L178">
        <v>1</v>
      </c>
      <c r="M178" s="20">
        <v>23</v>
      </c>
      <c r="N178" s="20">
        <v>11</v>
      </c>
    </row>
    <row r="179" spans="1:14" x14ac:dyDescent="0.35">
      <c r="A179" s="20">
        <v>3120806</v>
      </c>
      <c r="B179" s="20">
        <v>3</v>
      </c>
      <c r="C179" s="20">
        <v>12</v>
      </c>
      <c r="D179" s="20">
        <v>8</v>
      </c>
      <c r="E179" s="20" t="s">
        <v>1947</v>
      </c>
      <c r="F179" s="20">
        <v>0</v>
      </c>
      <c r="G179" t="s">
        <v>81</v>
      </c>
      <c r="H179" s="20">
        <v>6</v>
      </c>
      <c r="I179" s="72">
        <v>4</v>
      </c>
      <c r="J179" s="20" t="s">
        <v>81</v>
      </c>
      <c r="K179" s="20" t="s">
        <v>81</v>
      </c>
      <c r="L179" s="20" t="s">
        <v>81</v>
      </c>
      <c r="M179" s="20">
        <v>16</v>
      </c>
      <c r="N179" s="20">
        <v>6</v>
      </c>
    </row>
    <row r="180" spans="1:14" x14ac:dyDescent="0.35">
      <c r="A180" s="20">
        <v>3120807</v>
      </c>
      <c r="B180" s="20">
        <v>3</v>
      </c>
      <c r="C180" s="20">
        <v>12</v>
      </c>
      <c r="D180" s="20">
        <v>8</v>
      </c>
      <c r="E180" s="20" t="s">
        <v>69</v>
      </c>
      <c r="F180" s="20">
        <v>1</v>
      </c>
      <c r="G180" s="20">
        <v>2</v>
      </c>
      <c r="H180" s="20">
        <v>4</v>
      </c>
      <c r="I180" s="20">
        <v>1</v>
      </c>
      <c r="J180" s="20">
        <v>2</v>
      </c>
      <c r="K180" s="20" t="s">
        <v>81</v>
      </c>
      <c r="L180" s="20" t="s">
        <v>81</v>
      </c>
      <c r="M180" s="20">
        <v>1</v>
      </c>
      <c r="N180" s="20">
        <v>4</v>
      </c>
    </row>
    <row r="181" spans="1:14" x14ac:dyDescent="0.35">
      <c r="A181" s="20">
        <v>3120808</v>
      </c>
      <c r="B181" s="20">
        <v>3</v>
      </c>
      <c r="C181" s="20">
        <v>12</v>
      </c>
      <c r="D181" s="20">
        <v>8</v>
      </c>
      <c r="E181" s="20" t="s">
        <v>1961</v>
      </c>
      <c r="F181" s="20">
        <v>0</v>
      </c>
      <c r="G181" t="s">
        <v>81</v>
      </c>
      <c r="H181" s="20">
        <v>16</v>
      </c>
      <c r="I181" s="71">
        <v>2</v>
      </c>
      <c r="J181" s="20" t="s">
        <v>81</v>
      </c>
      <c r="K181" s="20" t="s">
        <v>81</v>
      </c>
      <c r="L181">
        <v>2</v>
      </c>
      <c r="M181" s="20">
        <v>4</v>
      </c>
      <c r="N181" s="20">
        <v>3</v>
      </c>
    </row>
    <row r="182" spans="1:14" x14ac:dyDescent="0.35">
      <c r="A182" s="20">
        <v>3120809</v>
      </c>
      <c r="B182" s="20">
        <v>3</v>
      </c>
      <c r="C182" s="20">
        <v>12</v>
      </c>
      <c r="D182" s="20">
        <v>8</v>
      </c>
      <c r="E182" s="20" t="s">
        <v>1966</v>
      </c>
      <c r="F182" s="20">
        <v>0</v>
      </c>
      <c r="G182" t="s">
        <v>81</v>
      </c>
      <c r="H182" s="20">
        <v>4</v>
      </c>
      <c r="I182" s="71">
        <v>1</v>
      </c>
      <c r="J182" s="20" t="s">
        <v>81</v>
      </c>
      <c r="K182" s="20" t="s">
        <v>81</v>
      </c>
      <c r="L182" s="20" t="s">
        <v>81</v>
      </c>
      <c r="M182" s="20">
        <v>1</v>
      </c>
      <c r="N182" s="20">
        <v>4</v>
      </c>
    </row>
    <row r="183" spans="1:14" x14ac:dyDescent="0.35">
      <c r="A183" s="20">
        <v>3120810</v>
      </c>
      <c r="B183" s="20">
        <v>3</v>
      </c>
      <c r="C183" s="20">
        <v>12</v>
      </c>
      <c r="D183" s="20">
        <v>8</v>
      </c>
      <c r="E183" s="20" t="s">
        <v>1971</v>
      </c>
      <c r="F183" s="20">
        <v>0</v>
      </c>
      <c r="G183" s="20">
        <v>1</v>
      </c>
      <c r="H183" s="20">
        <v>4</v>
      </c>
      <c r="I183" s="71">
        <v>1</v>
      </c>
      <c r="J183" s="20">
        <v>2</v>
      </c>
      <c r="K183" s="20" t="s">
        <v>81</v>
      </c>
      <c r="L183" s="20" t="s">
        <v>81</v>
      </c>
      <c r="M183" s="20">
        <v>4</v>
      </c>
      <c r="N183" s="20">
        <v>3</v>
      </c>
    </row>
    <row r="184" spans="1:14" x14ac:dyDescent="0.35">
      <c r="A184" s="20">
        <v>3120811</v>
      </c>
      <c r="B184" s="20">
        <v>3</v>
      </c>
      <c r="C184" s="20">
        <v>12</v>
      </c>
      <c r="D184" s="20">
        <v>8</v>
      </c>
      <c r="E184" s="20" t="s">
        <v>1976</v>
      </c>
      <c r="F184" s="20">
        <v>0</v>
      </c>
      <c r="G184" t="s">
        <v>81</v>
      </c>
      <c r="H184" s="20">
        <v>16</v>
      </c>
      <c r="I184" s="71">
        <v>2</v>
      </c>
      <c r="J184" s="20" t="s">
        <v>81</v>
      </c>
      <c r="K184" s="20" t="s">
        <v>81</v>
      </c>
      <c r="L184" s="20" t="s">
        <v>81</v>
      </c>
      <c r="M184" s="20">
        <v>1</v>
      </c>
      <c r="N184" s="20">
        <v>4</v>
      </c>
    </row>
    <row r="185" spans="1:14" x14ac:dyDescent="0.35">
      <c r="A185" s="20">
        <v>3120812</v>
      </c>
      <c r="B185" s="20">
        <v>3</v>
      </c>
      <c r="C185" s="20">
        <v>12</v>
      </c>
      <c r="D185" s="20">
        <v>8</v>
      </c>
      <c r="E185" s="20" t="s">
        <v>1982</v>
      </c>
      <c r="F185" s="20">
        <v>0</v>
      </c>
      <c r="G185" t="s">
        <v>81</v>
      </c>
      <c r="H185">
        <v>2</v>
      </c>
      <c r="I185" s="71">
        <v>3</v>
      </c>
      <c r="J185" t="s">
        <v>81</v>
      </c>
      <c r="K185" t="s">
        <v>81</v>
      </c>
      <c r="L185" t="s">
        <v>81</v>
      </c>
      <c r="M185" s="20">
        <v>31</v>
      </c>
      <c r="N185" s="20">
        <v>29</v>
      </c>
    </row>
    <row r="186" spans="1:14" x14ac:dyDescent="0.35">
      <c r="A186" s="20">
        <v>3120813</v>
      </c>
      <c r="B186" s="20">
        <v>3</v>
      </c>
      <c r="C186" s="20">
        <v>12</v>
      </c>
      <c r="D186" s="20">
        <v>8</v>
      </c>
      <c r="E186" s="20" t="s">
        <v>1989</v>
      </c>
      <c r="F186" s="20">
        <v>0</v>
      </c>
      <c r="G186" t="s">
        <v>81</v>
      </c>
      <c r="H186" s="20">
        <v>2</v>
      </c>
      <c r="I186" s="71">
        <v>3</v>
      </c>
      <c r="J186" s="20" t="s">
        <v>81</v>
      </c>
      <c r="K186" s="20" t="s">
        <v>81</v>
      </c>
      <c r="L186" s="20" t="s">
        <v>81</v>
      </c>
      <c r="M186" s="20">
        <v>14</v>
      </c>
      <c r="N186" s="20">
        <v>8</v>
      </c>
    </row>
    <row r="187" spans="1:14" x14ac:dyDescent="0.35">
      <c r="A187" s="20">
        <v>3120814</v>
      </c>
      <c r="B187" s="20">
        <v>3</v>
      </c>
      <c r="C187" s="20">
        <v>12</v>
      </c>
      <c r="D187" s="20">
        <v>8</v>
      </c>
      <c r="E187" s="20" t="s">
        <v>1995</v>
      </c>
      <c r="F187" s="20">
        <v>0</v>
      </c>
      <c r="G187" t="s">
        <v>81</v>
      </c>
      <c r="H187" s="27">
        <v>0</v>
      </c>
      <c r="I187" s="27">
        <v>0</v>
      </c>
      <c r="J187" t="s">
        <v>81</v>
      </c>
      <c r="K187" t="s">
        <v>81</v>
      </c>
      <c r="L187" t="s">
        <v>81</v>
      </c>
      <c r="M187" s="20">
        <v>32</v>
      </c>
      <c r="N187" s="20">
        <v>30</v>
      </c>
    </row>
    <row r="188" spans="1:14" x14ac:dyDescent="0.35">
      <c r="A188" s="20">
        <v>3120815</v>
      </c>
      <c r="B188" s="20">
        <v>3</v>
      </c>
      <c r="C188" s="20">
        <v>12</v>
      </c>
      <c r="D188" s="20">
        <v>8</v>
      </c>
      <c r="E188" s="20" t="s">
        <v>1191</v>
      </c>
      <c r="F188" s="20">
        <v>0</v>
      </c>
      <c r="G188" t="s">
        <v>81</v>
      </c>
      <c r="H188" s="20">
        <v>8</v>
      </c>
      <c r="I188" s="71">
        <v>1</v>
      </c>
      <c r="J188" s="20" t="s">
        <v>81</v>
      </c>
      <c r="K188" s="20" t="s">
        <v>81</v>
      </c>
      <c r="L188" s="20" t="s">
        <v>81</v>
      </c>
      <c r="M188" s="20">
        <v>16</v>
      </c>
      <c r="N188" s="20">
        <v>6</v>
      </c>
    </row>
    <row r="189" spans="1:14" x14ac:dyDescent="0.35">
      <c r="A189" s="20">
        <v>3120816</v>
      </c>
      <c r="B189" s="20">
        <v>4</v>
      </c>
      <c r="C189" s="20">
        <v>12</v>
      </c>
      <c r="D189" s="20">
        <v>3</v>
      </c>
      <c r="E189" s="20" t="s">
        <v>2004</v>
      </c>
      <c r="F189" s="20">
        <v>0</v>
      </c>
      <c r="G189" t="s">
        <v>81</v>
      </c>
      <c r="H189" s="27">
        <v>0</v>
      </c>
      <c r="I189" s="27">
        <v>0</v>
      </c>
      <c r="J189" t="s">
        <v>81</v>
      </c>
      <c r="K189" t="s">
        <v>81</v>
      </c>
      <c r="L189">
        <v>2</v>
      </c>
      <c r="M189" s="20">
        <v>19</v>
      </c>
      <c r="N189" s="20">
        <v>18</v>
      </c>
    </row>
    <row r="190" spans="1:14" x14ac:dyDescent="0.35">
      <c r="A190" s="20">
        <v>3120817</v>
      </c>
      <c r="B190" s="20">
        <v>3</v>
      </c>
      <c r="C190" s="20">
        <v>12</v>
      </c>
      <c r="D190" s="20">
        <v>8</v>
      </c>
      <c r="E190" s="20" t="s">
        <v>2010</v>
      </c>
      <c r="F190" s="20">
        <v>0</v>
      </c>
      <c r="G190" t="s">
        <v>81</v>
      </c>
      <c r="H190" s="20">
        <v>23</v>
      </c>
      <c r="I190" s="20">
        <v>1</v>
      </c>
      <c r="J190" s="20" t="s">
        <v>81</v>
      </c>
      <c r="K190" s="20" t="s">
        <v>81</v>
      </c>
      <c r="L190" s="20">
        <v>24</v>
      </c>
      <c r="M190" s="20">
        <v>27</v>
      </c>
      <c r="N190" s="20">
        <v>25</v>
      </c>
    </row>
    <row r="191" spans="1:14" x14ac:dyDescent="0.35">
      <c r="A191" s="20">
        <v>3120818</v>
      </c>
      <c r="B191" s="20">
        <v>3</v>
      </c>
      <c r="C191" s="20">
        <v>12</v>
      </c>
      <c r="D191" s="20">
        <v>8</v>
      </c>
      <c r="E191" s="20" t="s">
        <v>2016</v>
      </c>
      <c r="F191" s="20">
        <v>0</v>
      </c>
      <c r="G191" t="s">
        <v>81</v>
      </c>
      <c r="H191" s="20">
        <v>6</v>
      </c>
      <c r="I191" s="72">
        <v>4</v>
      </c>
      <c r="J191" s="20">
        <v>2</v>
      </c>
      <c r="K191" t="s">
        <v>81</v>
      </c>
      <c r="L191" s="20">
        <v>3</v>
      </c>
      <c r="M191" s="20">
        <v>2</v>
      </c>
      <c r="N191" s="20">
        <v>5</v>
      </c>
    </row>
    <row r="192" spans="1:14" x14ac:dyDescent="0.35">
      <c r="A192" s="20">
        <v>3120819</v>
      </c>
      <c r="B192" s="20">
        <v>3</v>
      </c>
      <c r="C192" s="20">
        <v>12</v>
      </c>
      <c r="D192" s="20">
        <v>8</v>
      </c>
      <c r="E192" s="20" t="s">
        <v>2020</v>
      </c>
      <c r="F192" s="20">
        <v>0</v>
      </c>
      <c r="G192" t="s">
        <v>81</v>
      </c>
      <c r="H192" s="27">
        <v>0</v>
      </c>
      <c r="I192" s="27">
        <v>0</v>
      </c>
      <c r="J192" t="s">
        <v>81</v>
      </c>
      <c r="K192" t="s">
        <v>81</v>
      </c>
      <c r="L192" s="20">
        <v>2</v>
      </c>
      <c r="M192" s="20">
        <v>21</v>
      </c>
      <c r="N192" s="20">
        <v>15</v>
      </c>
    </row>
    <row r="193" spans="1:15" x14ac:dyDescent="0.35">
      <c r="A193" s="20">
        <v>3120820</v>
      </c>
      <c r="B193" s="20">
        <v>3</v>
      </c>
      <c r="C193" s="20">
        <v>12</v>
      </c>
      <c r="D193" s="20">
        <v>8</v>
      </c>
      <c r="E193" s="20" t="s">
        <v>2026</v>
      </c>
      <c r="F193" s="20">
        <v>0</v>
      </c>
      <c r="G193" t="s">
        <v>81</v>
      </c>
      <c r="H193" s="20">
        <v>23</v>
      </c>
      <c r="I193" s="20">
        <v>1</v>
      </c>
      <c r="J193" s="20" t="s">
        <v>81</v>
      </c>
      <c r="K193" s="20" t="s">
        <v>81</v>
      </c>
      <c r="L193" s="20" t="s">
        <v>81</v>
      </c>
      <c r="M193" s="20">
        <v>1</v>
      </c>
      <c r="N193" s="20">
        <v>4</v>
      </c>
    </row>
    <row r="194" spans="1:15" x14ac:dyDescent="0.35">
      <c r="A194" s="20">
        <v>3120821</v>
      </c>
      <c r="B194" s="20">
        <v>3</v>
      </c>
      <c r="C194" s="20">
        <v>12</v>
      </c>
      <c r="D194" s="20">
        <v>8</v>
      </c>
      <c r="E194" s="20" t="s">
        <v>2032</v>
      </c>
      <c r="F194" s="20">
        <v>0</v>
      </c>
      <c r="G194" t="s">
        <v>81</v>
      </c>
      <c r="H194" s="20">
        <v>10</v>
      </c>
      <c r="I194" s="71">
        <v>3</v>
      </c>
      <c r="J194" s="20" t="s">
        <v>81</v>
      </c>
      <c r="K194" s="20" t="s">
        <v>81</v>
      </c>
      <c r="L194" s="20">
        <v>14</v>
      </c>
      <c r="M194" s="20">
        <v>1</v>
      </c>
      <c r="N194" s="20">
        <v>4</v>
      </c>
    </row>
    <row r="195" spans="1:15" x14ac:dyDescent="0.35">
      <c r="A195" s="20">
        <v>3120822</v>
      </c>
      <c r="B195" s="20">
        <v>3</v>
      </c>
      <c r="C195" s="20">
        <v>12</v>
      </c>
      <c r="D195" s="20">
        <v>8</v>
      </c>
      <c r="E195" s="20" t="s">
        <v>2039</v>
      </c>
      <c r="F195" s="20">
        <v>0</v>
      </c>
      <c r="G195" t="s">
        <v>81</v>
      </c>
      <c r="H195" s="27">
        <v>0</v>
      </c>
      <c r="I195" s="27">
        <v>0</v>
      </c>
      <c r="J195" t="s">
        <v>81</v>
      </c>
      <c r="K195" t="s">
        <v>81</v>
      </c>
      <c r="L195" t="s">
        <v>81</v>
      </c>
      <c r="M195" s="20">
        <v>19</v>
      </c>
      <c r="N195" s="20">
        <v>18</v>
      </c>
    </row>
    <row r="196" spans="1:15" x14ac:dyDescent="0.35">
      <c r="A196" s="20">
        <v>3120823</v>
      </c>
      <c r="B196" s="20">
        <v>3</v>
      </c>
      <c r="C196" s="20">
        <v>12</v>
      </c>
      <c r="D196" s="20">
        <v>8</v>
      </c>
      <c r="E196" s="20" t="s">
        <v>2045</v>
      </c>
      <c r="F196" s="20">
        <v>0</v>
      </c>
      <c r="G196" t="s">
        <v>81</v>
      </c>
      <c r="H196" s="20">
        <v>2</v>
      </c>
      <c r="I196" s="71">
        <v>3</v>
      </c>
      <c r="J196" s="20" t="s">
        <v>81</v>
      </c>
      <c r="K196" s="20" t="s">
        <v>81</v>
      </c>
      <c r="L196" s="20" t="s">
        <v>81</v>
      </c>
      <c r="M196" s="20">
        <v>32</v>
      </c>
      <c r="N196" s="20">
        <v>30</v>
      </c>
    </row>
    <row r="197" spans="1:15" x14ac:dyDescent="0.35">
      <c r="A197" s="20">
        <v>3040901</v>
      </c>
      <c r="B197" s="20">
        <v>3</v>
      </c>
      <c r="C197" s="20">
        <v>4</v>
      </c>
      <c r="D197" s="20">
        <v>9</v>
      </c>
      <c r="E197" s="20" t="s">
        <v>2051</v>
      </c>
      <c r="F197" s="20">
        <v>1</v>
      </c>
      <c r="G197" s="20">
        <v>12</v>
      </c>
      <c r="H197" s="20">
        <v>4</v>
      </c>
      <c r="I197" s="71">
        <v>1</v>
      </c>
      <c r="J197" s="20">
        <v>2</v>
      </c>
      <c r="K197" s="20" t="s">
        <v>81</v>
      </c>
      <c r="L197" s="20" t="s">
        <v>81</v>
      </c>
      <c r="M197" s="20">
        <v>1</v>
      </c>
      <c r="N197" s="20">
        <v>4</v>
      </c>
    </row>
    <row r="198" spans="1:15" x14ac:dyDescent="0.35">
      <c r="A198" s="20">
        <v>3040902</v>
      </c>
      <c r="B198" s="20">
        <v>3</v>
      </c>
      <c r="C198" s="20">
        <v>4</v>
      </c>
      <c r="D198" s="20">
        <v>9</v>
      </c>
      <c r="E198" s="20" t="s">
        <v>2057</v>
      </c>
      <c r="F198" s="20">
        <v>0</v>
      </c>
      <c r="G198" t="s">
        <v>81</v>
      </c>
      <c r="H198" s="20">
        <v>4</v>
      </c>
      <c r="I198" s="71">
        <v>1</v>
      </c>
      <c r="J198" s="20" t="s">
        <v>81</v>
      </c>
      <c r="K198" s="20" t="s">
        <v>81</v>
      </c>
      <c r="L198" s="20" t="s">
        <v>81</v>
      </c>
      <c r="M198" s="20">
        <v>14</v>
      </c>
      <c r="N198" s="20">
        <v>8</v>
      </c>
    </row>
    <row r="199" spans="1:15" x14ac:dyDescent="0.35">
      <c r="A199" s="20">
        <v>3040903</v>
      </c>
      <c r="B199" s="20">
        <v>3</v>
      </c>
      <c r="C199" s="20">
        <v>4</v>
      </c>
      <c r="D199" s="20">
        <v>9</v>
      </c>
      <c r="E199" s="20" t="s">
        <v>2060</v>
      </c>
      <c r="F199" s="20">
        <v>0</v>
      </c>
      <c r="G199" t="s">
        <v>81</v>
      </c>
      <c r="H199" s="20">
        <v>4</v>
      </c>
      <c r="I199" s="71">
        <v>1</v>
      </c>
      <c r="J199" s="20">
        <v>3</v>
      </c>
      <c r="K199" s="20" t="s">
        <v>81</v>
      </c>
      <c r="L199" s="20" t="s">
        <v>81</v>
      </c>
      <c r="M199" s="20">
        <v>14</v>
      </c>
      <c r="N199" s="20">
        <v>8</v>
      </c>
    </row>
    <row r="200" spans="1:15" x14ac:dyDescent="0.35">
      <c r="A200" s="20">
        <v>3040904</v>
      </c>
      <c r="B200" s="20">
        <v>3</v>
      </c>
      <c r="C200" s="20">
        <v>4</v>
      </c>
      <c r="D200" s="20">
        <v>9</v>
      </c>
      <c r="E200" s="20" t="s">
        <v>2066</v>
      </c>
      <c r="F200" s="20">
        <v>0</v>
      </c>
      <c r="G200" t="s">
        <v>81</v>
      </c>
      <c r="H200" s="20">
        <v>6</v>
      </c>
      <c r="I200" s="72">
        <v>4</v>
      </c>
      <c r="J200" s="20" t="s">
        <v>81</v>
      </c>
      <c r="K200" s="20" t="s">
        <v>81</v>
      </c>
      <c r="L200" s="20" t="s">
        <v>81</v>
      </c>
      <c r="M200" s="20">
        <v>24</v>
      </c>
      <c r="N200" s="20">
        <v>5</v>
      </c>
    </row>
    <row r="201" spans="1:15" x14ac:dyDescent="0.35">
      <c r="A201" s="20">
        <v>3040905</v>
      </c>
      <c r="B201" s="20">
        <v>3</v>
      </c>
      <c r="C201" s="20">
        <v>4</v>
      </c>
      <c r="D201" s="20">
        <v>9</v>
      </c>
      <c r="E201" s="20" t="s">
        <v>2071</v>
      </c>
      <c r="F201" s="20">
        <v>0</v>
      </c>
      <c r="G201" t="s">
        <v>81</v>
      </c>
      <c r="H201" s="20">
        <v>6</v>
      </c>
      <c r="I201" s="72">
        <v>4</v>
      </c>
      <c r="J201" s="20" t="s">
        <v>81</v>
      </c>
      <c r="K201" s="20" t="s">
        <v>81</v>
      </c>
      <c r="L201" s="20" t="s">
        <v>81</v>
      </c>
      <c r="M201" s="20">
        <v>4</v>
      </c>
      <c r="N201" s="20">
        <v>3</v>
      </c>
    </row>
    <row r="202" spans="1:15" x14ac:dyDescent="0.35">
      <c r="A202" s="20">
        <v>3040906</v>
      </c>
      <c r="B202" s="20">
        <v>3</v>
      </c>
      <c r="C202" s="20">
        <v>4</v>
      </c>
      <c r="D202" s="20">
        <v>9</v>
      </c>
      <c r="E202" s="20" t="s">
        <v>2077</v>
      </c>
      <c r="F202" s="20">
        <v>0</v>
      </c>
      <c r="G202" t="s">
        <v>81</v>
      </c>
      <c r="H202" s="20">
        <v>5</v>
      </c>
      <c r="I202" s="20">
        <v>1</v>
      </c>
      <c r="J202" s="20" t="s">
        <v>81</v>
      </c>
      <c r="K202" s="20" t="s">
        <v>81</v>
      </c>
      <c r="L202" s="20" t="s">
        <v>81</v>
      </c>
      <c r="M202" s="20">
        <v>4</v>
      </c>
      <c r="N202" s="20">
        <v>3</v>
      </c>
      <c r="O202" s="20" t="s">
        <v>1181</v>
      </c>
    </row>
    <row r="203" spans="1:15" x14ac:dyDescent="0.35">
      <c r="A203" s="20">
        <v>3040907</v>
      </c>
      <c r="B203" s="20">
        <v>3</v>
      </c>
      <c r="C203" s="20">
        <v>4</v>
      </c>
      <c r="D203" s="20">
        <v>9</v>
      </c>
      <c r="E203" s="20" t="s">
        <v>2081</v>
      </c>
      <c r="F203" s="20">
        <v>0</v>
      </c>
      <c r="G203" t="s">
        <v>81</v>
      </c>
      <c r="H203" s="20">
        <v>8</v>
      </c>
      <c r="I203" s="71">
        <v>1</v>
      </c>
      <c r="J203" s="20" t="s">
        <v>81</v>
      </c>
      <c r="K203" s="20" t="s">
        <v>81</v>
      </c>
      <c r="L203" s="20" t="s">
        <v>81</v>
      </c>
      <c r="M203" s="20">
        <v>4</v>
      </c>
      <c r="N203" s="20">
        <v>3</v>
      </c>
    </row>
    <row r="204" spans="1:15" x14ac:dyDescent="0.35">
      <c r="A204" s="20">
        <v>3040908</v>
      </c>
      <c r="B204" s="20">
        <v>3</v>
      </c>
      <c r="C204" s="20">
        <v>4</v>
      </c>
      <c r="D204" s="20">
        <v>9</v>
      </c>
      <c r="E204" s="20" t="s">
        <v>2082</v>
      </c>
      <c r="F204" s="20">
        <v>0</v>
      </c>
      <c r="G204" t="s">
        <v>81</v>
      </c>
      <c r="H204" s="27">
        <v>0</v>
      </c>
      <c r="I204" s="27">
        <v>0</v>
      </c>
      <c r="J204" s="20" t="s">
        <v>81</v>
      </c>
      <c r="K204" s="20" t="s">
        <v>81</v>
      </c>
      <c r="L204">
        <v>2</v>
      </c>
      <c r="M204" s="20">
        <v>23</v>
      </c>
      <c r="N204" s="20">
        <v>26</v>
      </c>
    </row>
    <row r="205" spans="1:15" x14ac:dyDescent="0.35">
      <c r="A205" s="20">
        <v>3040909</v>
      </c>
      <c r="B205" s="20">
        <v>3</v>
      </c>
      <c r="C205" s="20">
        <v>4</v>
      </c>
      <c r="D205" s="20">
        <v>9</v>
      </c>
      <c r="E205" s="20" t="s">
        <v>2083</v>
      </c>
      <c r="F205" s="20">
        <v>1</v>
      </c>
      <c r="G205" s="20">
        <v>1</v>
      </c>
      <c r="H205" s="20">
        <v>6</v>
      </c>
      <c r="I205" s="72">
        <v>4</v>
      </c>
      <c r="J205" s="20" t="s">
        <v>81</v>
      </c>
      <c r="K205" s="20" t="s">
        <v>81</v>
      </c>
      <c r="L205" s="20" t="s">
        <v>81</v>
      </c>
      <c r="M205" s="20">
        <v>4</v>
      </c>
      <c r="N205" s="20">
        <v>3</v>
      </c>
    </row>
    <row r="206" spans="1:15" x14ac:dyDescent="0.35">
      <c r="A206" s="20">
        <v>3040910</v>
      </c>
      <c r="B206" s="20">
        <v>3</v>
      </c>
      <c r="C206" s="20">
        <v>4</v>
      </c>
      <c r="D206" s="20">
        <v>9</v>
      </c>
      <c r="E206" s="20" t="s">
        <v>2084</v>
      </c>
      <c r="F206" s="20">
        <v>0</v>
      </c>
      <c r="G206" t="s">
        <v>81</v>
      </c>
      <c r="H206" s="20">
        <v>8</v>
      </c>
      <c r="I206" s="71">
        <v>1</v>
      </c>
      <c r="J206" s="20" t="s">
        <v>81</v>
      </c>
      <c r="K206" s="20" t="s">
        <v>81</v>
      </c>
      <c r="L206">
        <v>2</v>
      </c>
      <c r="M206" s="20">
        <v>23</v>
      </c>
      <c r="N206" s="20">
        <v>26</v>
      </c>
    </row>
    <row r="207" spans="1:15" x14ac:dyDescent="0.35">
      <c r="A207" s="20">
        <v>3040911</v>
      </c>
      <c r="B207" s="20">
        <v>3</v>
      </c>
      <c r="C207" s="20">
        <v>4</v>
      </c>
      <c r="D207" s="20">
        <v>9</v>
      </c>
      <c r="E207" s="20" t="s">
        <v>2085</v>
      </c>
      <c r="F207" s="20">
        <v>0</v>
      </c>
      <c r="G207" t="s">
        <v>81</v>
      </c>
      <c r="H207" s="20">
        <v>8</v>
      </c>
      <c r="I207" s="71">
        <v>1</v>
      </c>
      <c r="J207" s="20" t="s">
        <v>81</v>
      </c>
      <c r="K207" s="20" t="s">
        <v>81</v>
      </c>
      <c r="L207">
        <v>8</v>
      </c>
      <c r="M207" s="20">
        <v>1</v>
      </c>
      <c r="N207" s="20">
        <v>4</v>
      </c>
    </row>
    <row r="208" spans="1:15" x14ac:dyDescent="0.35">
      <c r="A208" s="20">
        <v>3040912</v>
      </c>
      <c r="B208" s="20">
        <v>3</v>
      </c>
      <c r="C208" s="20">
        <v>4</v>
      </c>
      <c r="D208" s="20">
        <v>9</v>
      </c>
      <c r="E208" s="20" t="s">
        <v>2089</v>
      </c>
      <c r="F208" s="20">
        <v>1</v>
      </c>
      <c r="G208" s="20">
        <v>7</v>
      </c>
      <c r="H208" s="20">
        <v>6</v>
      </c>
      <c r="I208" s="72">
        <v>4</v>
      </c>
      <c r="J208" s="20">
        <v>4</v>
      </c>
      <c r="K208" s="20" t="s">
        <v>81</v>
      </c>
      <c r="L208" t="s">
        <v>81</v>
      </c>
      <c r="M208" s="20">
        <v>15</v>
      </c>
      <c r="N208" s="20">
        <v>13</v>
      </c>
    </row>
    <row r="209" spans="1:14" x14ac:dyDescent="0.35">
      <c r="A209" s="20">
        <v>3040913</v>
      </c>
      <c r="B209" s="20">
        <v>3</v>
      </c>
      <c r="C209" s="20">
        <v>4</v>
      </c>
      <c r="D209" s="20">
        <v>9</v>
      </c>
      <c r="E209" s="20" t="s">
        <v>2090</v>
      </c>
      <c r="F209">
        <v>0</v>
      </c>
      <c r="G209" t="s">
        <v>81</v>
      </c>
      <c r="H209" s="20">
        <v>6</v>
      </c>
      <c r="I209" s="72">
        <v>4</v>
      </c>
      <c r="J209" s="20" t="s">
        <v>81</v>
      </c>
      <c r="K209" s="20" t="s">
        <v>81</v>
      </c>
      <c r="L209" s="20" t="s">
        <v>81</v>
      </c>
      <c r="M209" s="20">
        <v>4</v>
      </c>
      <c r="N209" s="20">
        <v>3</v>
      </c>
    </row>
    <row r="210" spans="1:14" x14ac:dyDescent="0.35">
      <c r="A210" s="20">
        <v>3040914</v>
      </c>
      <c r="B210" s="20">
        <v>3</v>
      </c>
      <c r="C210" s="20">
        <v>4</v>
      </c>
      <c r="D210" s="20">
        <v>9</v>
      </c>
      <c r="E210" s="20" t="s">
        <v>2091</v>
      </c>
      <c r="F210" s="20">
        <v>0</v>
      </c>
      <c r="G210" t="s">
        <v>81</v>
      </c>
      <c r="H210" s="20">
        <v>9</v>
      </c>
      <c r="I210" s="71">
        <v>1</v>
      </c>
      <c r="J210" s="20" t="s">
        <v>81</v>
      </c>
      <c r="K210" s="20" t="s">
        <v>81</v>
      </c>
      <c r="L210" s="20" t="s">
        <v>81</v>
      </c>
      <c r="M210" s="20">
        <v>14</v>
      </c>
      <c r="N210" s="20">
        <v>8</v>
      </c>
    </row>
    <row r="211" spans="1:14" x14ac:dyDescent="0.35">
      <c r="A211" s="20">
        <v>3040915</v>
      </c>
      <c r="B211" s="20">
        <v>3</v>
      </c>
      <c r="C211" s="20">
        <v>4</v>
      </c>
      <c r="D211" s="20">
        <v>9</v>
      </c>
      <c r="E211" s="20" t="s">
        <v>2092</v>
      </c>
      <c r="F211" s="20">
        <v>0</v>
      </c>
      <c r="G211" t="s">
        <v>81</v>
      </c>
      <c r="H211" s="20">
        <v>23</v>
      </c>
      <c r="I211" s="20">
        <v>1</v>
      </c>
      <c r="J211" s="20">
        <v>2</v>
      </c>
      <c r="K211" s="20" t="s">
        <v>81</v>
      </c>
      <c r="L211" s="20">
        <v>15</v>
      </c>
      <c r="M211" s="20">
        <v>4</v>
      </c>
      <c r="N211" s="20">
        <v>3</v>
      </c>
    </row>
    <row r="212" spans="1:14" x14ac:dyDescent="0.35">
      <c r="A212" s="20">
        <v>3040916</v>
      </c>
      <c r="B212" s="20">
        <v>3</v>
      </c>
      <c r="C212" s="20">
        <v>4</v>
      </c>
      <c r="D212" s="20">
        <v>9</v>
      </c>
      <c r="E212" s="20" t="s">
        <v>1660</v>
      </c>
      <c r="F212" s="20">
        <v>0</v>
      </c>
      <c r="G212" t="s">
        <v>81</v>
      </c>
      <c r="H212" s="27">
        <v>0</v>
      </c>
      <c r="I212" s="27">
        <v>0</v>
      </c>
      <c r="J212" t="s">
        <v>81</v>
      </c>
      <c r="K212" t="s">
        <v>81</v>
      </c>
      <c r="L212" t="s">
        <v>81</v>
      </c>
      <c r="M212" s="20">
        <v>4</v>
      </c>
      <c r="N212" s="20">
        <v>3</v>
      </c>
    </row>
    <row r="213" spans="1:14" x14ac:dyDescent="0.35">
      <c r="A213" s="20">
        <v>3040917</v>
      </c>
      <c r="B213" s="20">
        <v>3</v>
      </c>
      <c r="C213" s="20">
        <v>4</v>
      </c>
      <c r="D213" s="20">
        <v>9</v>
      </c>
      <c r="E213" s="20" t="s">
        <v>2093</v>
      </c>
      <c r="F213" s="20">
        <v>1</v>
      </c>
      <c r="G213" s="20">
        <v>12</v>
      </c>
      <c r="H213" s="20">
        <v>8</v>
      </c>
      <c r="I213" s="71">
        <v>1</v>
      </c>
      <c r="J213" s="20" t="s">
        <v>81</v>
      </c>
      <c r="K213" s="20" t="s">
        <v>81</v>
      </c>
      <c r="L213" s="20" t="s">
        <v>81</v>
      </c>
      <c r="M213" s="20">
        <v>23</v>
      </c>
      <c r="N213" s="20">
        <v>14</v>
      </c>
    </row>
    <row r="214" spans="1:14" x14ac:dyDescent="0.35">
      <c r="A214" s="20">
        <v>3040918</v>
      </c>
      <c r="B214" s="20">
        <v>3</v>
      </c>
      <c r="C214" s="20">
        <v>4</v>
      </c>
      <c r="D214" s="20">
        <v>9</v>
      </c>
      <c r="E214" s="20" t="s">
        <v>2134</v>
      </c>
      <c r="F214" s="20">
        <v>0</v>
      </c>
      <c r="G214" t="s">
        <v>81</v>
      </c>
      <c r="H214" s="27">
        <v>0</v>
      </c>
      <c r="I214" s="27">
        <v>0</v>
      </c>
      <c r="J214" t="s">
        <v>81</v>
      </c>
      <c r="K214" t="s">
        <v>81</v>
      </c>
      <c r="L214" t="s">
        <v>81</v>
      </c>
      <c r="M214" s="20">
        <v>17</v>
      </c>
      <c r="N214" s="20">
        <v>14</v>
      </c>
    </row>
    <row r="215" spans="1:14" x14ac:dyDescent="0.35">
      <c r="A215" s="20">
        <v>3040919</v>
      </c>
      <c r="B215" s="20">
        <v>3</v>
      </c>
      <c r="C215" s="20">
        <v>4</v>
      </c>
      <c r="D215" s="20">
        <v>9</v>
      </c>
      <c r="E215" s="20" t="s">
        <v>2138</v>
      </c>
      <c r="F215" s="20">
        <v>0</v>
      </c>
      <c r="G215" t="s">
        <v>81</v>
      </c>
      <c r="H215" s="20">
        <v>6</v>
      </c>
      <c r="I215" s="72">
        <v>4</v>
      </c>
      <c r="J215" s="20">
        <v>3</v>
      </c>
      <c r="K215" s="20" t="s">
        <v>81</v>
      </c>
      <c r="L215" s="20">
        <v>8</v>
      </c>
      <c r="M215" s="20">
        <v>4</v>
      </c>
      <c r="N215" s="20">
        <v>3</v>
      </c>
    </row>
    <row r="216" spans="1:14" x14ac:dyDescent="0.35">
      <c r="A216" s="20">
        <v>3040920</v>
      </c>
      <c r="B216" s="20">
        <v>3</v>
      </c>
      <c r="C216" s="20">
        <v>4</v>
      </c>
      <c r="D216" s="20">
        <v>9</v>
      </c>
      <c r="E216" s="20" t="s">
        <v>2142</v>
      </c>
      <c r="F216" s="20">
        <v>0</v>
      </c>
      <c r="G216" t="s">
        <v>81</v>
      </c>
      <c r="H216">
        <v>9</v>
      </c>
      <c r="I216" s="71">
        <v>1</v>
      </c>
      <c r="J216" t="s">
        <v>81</v>
      </c>
      <c r="K216" t="s">
        <v>81</v>
      </c>
      <c r="L216" t="s">
        <v>81</v>
      </c>
      <c r="M216" s="20">
        <v>33</v>
      </c>
      <c r="N216" s="20">
        <v>31</v>
      </c>
    </row>
    <row r="217" spans="1:14" x14ac:dyDescent="0.35">
      <c r="A217" s="20">
        <v>3040921</v>
      </c>
      <c r="B217" s="20">
        <v>3</v>
      </c>
      <c r="C217" s="20">
        <v>4</v>
      </c>
      <c r="D217" s="20">
        <v>9</v>
      </c>
      <c r="E217" s="20" t="s">
        <v>1982</v>
      </c>
      <c r="F217" s="20">
        <v>0</v>
      </c>
      <c r="G217" t="s">
        <v>81</v>
      </c>
      <c r="H217" s="20">
        <v>16</v>
      </c>
      <c r="I217" s="71">
        <v>2</v>
      </c>
      <c r="J217" s="20" t="s">
        <v>81</v>
      </c>
      <c r="K217" s="20" t="s">
        <v>81</v>
      </c>
      <c r="L217">
        <v>25</v>
      </c>
      <c r="M217" s="20">
        <v>14</v>
      </c>
      <c r="N217" s="20">
        <v>8</v>
      </c>
    </row>
    <row r="218" spans="1:14" x14ac:dyDescent="0.35">
      <c r="A218" s="20">
        <v>3040922</v>
      </c>
      <c r="B218" s="20">
        <v>3</v>
      </c>
      <c r="C218" s="20">
        <v>4</v>
      </c>
      <c r="D218" s="20">
        <v>9</v>
      </c>
      <c r="E218" s="20" t="s">
        <v>2155</v>
      </c>
      <c r="F218" s="20">
        <v>0</v>
      </c>
      <c r="G218" t="s">
        <v>81</v>
      </c>
      <c r="H218" s="20">
        <v>9</v>
      </c>
      <c r="I218" s="71">
        <v>1</v>
      </c>
      <c r="J218" t="s">
        <v>81</v>
      </c>
      <c r="K218" s="20" t="s">
        <v>81</v>
      </c>
      <c r="L218">
        <v>1</v>
      </c>
      <c r="M218" s="20">
        <v>19</v>
      </c>
      <c r="N218" s="20">
        <v>18</v>
      </c>
    </row>
    <row r="219" spans="1:14" x14ac:dyDescent="0.35">
      <c r="A219" s="20">
        <v>3040923</v>
      </c>
      <c r="B219" s="20">
        <v>3</v>
      </c>
      <c r="C219" s="20">
        <v>4</v>
      </c>
      <c r="D219" s="20">
        <v>9</v>
      </c>
      <c r="E219" s="20" t="s">
        <v>2160</v>
      </c>
      <c r="F219" s="20">
        <v>0</v>
      </c>
      <c r="G219" t="s">
        <v>81</v>
      </c>
      <c r="H219" s="20">
        <v>2</v>
      </c>
      <c r="I219" s="71">
        <v>3</v>
      </c>
      <c r="J219" s="20">
        <v>10</v>
      </c>
      <c r="K219" s="20" t="s">
        <v>81</v>
      </c>
      <c r="L219" s="20">
        <v>26</v>
      </c>
      <c r="M219" s="20">
        <v>27</v>
      </c>
      <c r="N219" s="20">
        <v>25</v>
      </c>
    </row>
    <row r="220" spans="1:14" x14ac:dyDescent="0.35">
      <c r="A220" s="20">
        <v>3040924</v>
      </c>
      <c r="B220" s="20">
        <v>3</v>
      </c>
      <c r="C220" s="20">
        <v>4</v>
      </c>
      <c r="D220" s="20">
        <v>9</v>
      </c>
      <c r="E220" s="20" t="s">
        <v>2164</v>
      </c>
      <c r="F220" s="20">
        <v>1</v>
      </c>
      <c r="G220" s="20">
        <v>7</v>
      </c>
      <c r="H220" s="20">
        <v>6</v>
      </c>
      <c r="I220" s="72">
        <v>4</v>
      </c>
      <c r="J220" s="20">
        <v>4</v>
      </c>
      <c r="K220" s="20">
        <v>1</v>
      </c>
      <c r="L220" t="s">
        <v>81</v>
      </c>
      <c r="M220" s="20">
        <v>19</v>
      </c>
      <c r="N220" s="20">
        <v>18</v>
      </c>
    </row>
    <row r="221" spans="1:14" x14ac:dyDescent="0.35">
      <c r="A221" s="20">
        <v>3040925</v>
      </c>
      <c r="B221" s="20">
        <v>3</v>
      </c>
      <c r="C221" s="20">
        <v>4</v>
      </c>
      <c r="D221" s="20">
        <v>9</v>
      </c>
      <c r="E221" s="20" t="s">
        <v>2171</v>
      </c>
      <c r="F221" s="20">
        <v>0</v>
      </c>
      <c r="G221" t="s">
        <v>81</v>
      </c>
      <c r="H221" s="20">
        <v>8</v>
      </c>
      <c r="I221" s="71">
        <v>1</v>
      </c>
      <c r="J221" s="20" t="s">
        <v>81</v>
      </c>
      <c r="K221">
        <v>1</v>
      </c>
      <c r="L221" t="s">
        <v>81</v>
      </c>
      <c r="M221" s="20">
        <v>34</v>
      </c>
      <c r="N221" s="20">
        <v>32</v>
      </c>
    </row>
    <row r="222" spans="1:14" x14ac:dyDescent="0.35">
      <c r="A222" s="20">
        <v>3040926</v>
      </c>
      <c r="B222" s="20">
        <v>3</v>
      </c>
      <c r="C222" s="20">
        <v>4</v>
      </c>
      <c r="D222" s="20">
        <v>9</v>
      </c>
      <c r="E222" s="20" t="s">
        <v>2176</v>
      </c>
      <c r="F222" s="20">
        <v>0</v>
      </c>
      <c r="G222" s="20" t="s">
        <v>81</v>
      </c>
      <c r="H222" s="20">
        <v>6</v>
      </c>
      <c r="I222" s="20">
        <v>4</v>
      </c>
      <c r="J222" s="20" t="s">
        <v>81</v>
      </c>
      <c r="K222" s="20" t="s">
        <v>81</v>
      </c>
      <c r="L222" s="20" t="s">
        <v>81</v>
      </c>
      <c r="M222" s="20">
        <v>17</v>
      </c>
      <c r="N222" s="20">
        <v>14</v>
      </c>
    </row>
    <row r="223" spans="1:14" x14ac:dyDescent="0.35">
      <c r="A223" s="20">
        <v>3040927</v>
      </c>
      <c r="B223" s="20">
        <v>3</v>
      </c>
      <c r="C223" s="20">
        <v>4</v>
      </c>
      <c r="D223" s="20">
        <v>9</v>
      </c>
      <c r="E223" s="20" t="s">
        <v>2182</v>
      </c>
      <c r="F223" s="20">
        <v>0</v>
      </c>
      <c r="G223" t="s">
        <v>81</v>
      </c>
      <c r="H223" s="20">
        <v>5</v>
      </c>
      <c r="I223" s="20">
        <v>1</v>
      </c>
      <c r="J223" s="20" t="s">
        <v>81</v>
      </c>
      <c r="K223" s="20" t="s">
        <v>81</v>
      </c>
      <c r="L223" s="20" t="s">
        <v>81</v>
      </c>
      <c r="M223" s="20">
        <v>4</v>
      </c>
      <c r="N223" s="20">
        <v>3</v>
      </c>
    </row>
    <row r="224" spans="1:14" x14ac:dyDescent="0.35">
      <c r="A224" s="20">
        <v>3040928</v>
      </c>
      <c r="B224" s="20">
        <v>3</v>
      </c>
      <c r="C224" s="20">
        <v>4</v>
      </c>
      <c r="D224" s="20">
        <v>9</v>
      </c>
      <c r="E224" s="20" t="s">
        <v>2186</v>
      </c>
      <c r="F224" s="20">
        <v>0</v>
      </c>
      <c r="G224" s="20" t="s">
        <v>81</v>
      </c>
      <c r="H224" s="20">
        <v>5</v>
      </c>
      <c r="I224" s="20">
        <v>1</v>
      </c>
      <c r="J224" s="20" t="s">
        <v>81</v>
      </c>
      <c r="K224" s="20" t="s">
        <v>81</v>
      </c>
      <c r="L224" s="20" t="s">
        <v>81</v>
      </c>
      <c r="M224" s="20">
        <v>1</v>
      </c>
      <c r="N224" s="20">
        <v>4</v>
      </c>
    </row>
    <row r="225" spans="1:14" x14ac:dyDescent="0.35">
      <c r="A225" s="20">
        <v>3040929</v>
      </c>
      <c r="B225" s="20">
        <v>3</v>
      </c>
      <c r="C225" s="20">
        <v>4</v>
      </c>
      <c r="D225" s="20">
        <v>9</v>
      </c>
      <c r="E225" s="20" t="s">
        <v>2193</v>
      </c>
      <c r="F225" s="20">
        <v>0</v>
      </c>
      <c r="G225" s="20">
        <v>2</v>
      </c>
      <c r="H225" s="20">
        <v>6</v>
      </c>
      <c r="I225" s="72">
        <v>4</v>
      </c>
      <c r="J225" s="20">
        <v>6</v>
      </c>
      <c r="K225" s="20" t="s">
        <v>81</v>
      </c>
      <c r="L225" s="20" t="s">
        <v>81</v>
      </c>
      <c r="M225" s="20">
        <v>18</v>
      </c>
      <c r="N225" s="20">
        <v>16</v>
      </c>
    </row>
    <row r="226" spans="1:14" x14ac:dyDescent="0.35">
      <c r="A226" s="20">
        <v>3040930</v>
      </c>
      <c r="B226" s="20">
        <v>3</v>
      </c>
      <c r="C226" s="20">
        <v>4</v>
      </c>
      <c r="D226" s="20">
        <v>9</v>
      </c>
      <c r="E226" s="20" t="s">
        <v>2201</v>
      </c>
      <c r="F226" s="20">
        <v>0</v>
      </c>
      <c r="G226" s="20">
        <v>13</v>
      </c>
      <c r="H226" s="20">
        <v>2</v>
      </c>
      <c r="I226" s="71">
        <v>3</v>
      </c>
      <c r="J226" s="20">
        <v>6</v>
      </c>
      <c r="K226" s="20">
        <v>2</v>
      </c>
      <c r="L226" s="20" t="s">
        <v>81</v>
      </c>
      <c r="M226" s="20">
        <v>21</v>
      </c>
      <c r="N226" s="20">
        <v>15</v>
      </c>
    </row>
    <row r="227" spans="1:14" x14ac:dyDescent="0.35">
      <c r="A227" s="20">
        <v>3040931</v>
      </c>
      <c r="B227" s="20">
        <v>3</v>
      </c>
      <c r="C227" s="20">
        <v>4</v>
      </c>
      <c r="D227" s="20">
        <v>9</v>
      </c>
      <c r="E227" s="20" t="s">
        <v>2207</v>
      </c>
      <c r="F227" s="20">
        <v>0</v>
      </c>
      <c r="G227" s="20">
        <v>12</v>
      </c>
      <c r="H227" s="20">
        <v>14</v>
      </c>
      <c r="I227" s="71">
        <v>1</v>
      </c>
      <c r="J227" s="20">
        <v>2</v>
      </c>
      <c r="K227" s="20">
        <v>6</v>
      </c>
      <c r="L227" s="20" t="s">
        <v>81</v>
      </c>
      <c r="M227" s="20">
        <v>1</v>
      </c>
      <c r="N227" s="20">
        <v>4</v>
      </c>
    </row>
    <row r="228" spans="1:14" x14ac:dyDescent="0.35">
      <c r="A228" s="20">
        <v>3040932</v>
      </c>
      <c r="B228" s="20">
        <v>3</v>
      </c>
      <c r="C228" s="20">
        <v>4</v>
      </c>
      <c r="D228" s="20">
        <v>9</v>
      </c>
      <c r="E228" s="20" t="s">
        <v>2218</v>
      </c>
      <c r="F228" s="20">
        <v>0</v>
      </c>
      <c r="G228" s="20">
        <v>1</v>
      </c>
      <c r="H228" s="20">
        <v>6</v>
      </c>
      <c r="I228" s="72">
        <v>4</v>
      </c>
      <c r="J228" s="20">
        <v>3</v>
      </c>
      <c r="K228" s="20" t="s">
        <v>81</v>
      </c>
      <c r="L228" s="20" t="s">
        <v>81</v>
      </c>
      <c r="M228" s="20">
        <v>1</v>
      </c>
      <c r="N228" s="20">
        <v>4</v>
      </c>
    </row>
    <row r="229" spans="1:14" x14ac:dyDescent="0.35">
      <c r="A229" s="20">
        <v>4031201</v>
      </c>
      <c r="B229" s="20">
        <v>3</v>
      </c>
      <c r="C229" s="20">
        <v>4</v>
      </c>
      <c r="D229" s="20">
        <v>9</v>
      </c>
      <c r="E229" s="20" t="s">
        <v>2220</v>
      </c>
      <c r="F229" s="20">
        <v>0</v>
      </c>
      <c r="G229" s="20">
        <v>12</v>
      </c>
      <c r="H229" s="20">
        <v>8</v>
      </c>
      <c r="I229" s="71">
        <v>1</v>
      </c>
      <c r="J229" t="s">
        <v>81</v>
      </c>
      <c r="K229" t="s">
        <v>81</v>
      </c>
      <c r="L229" t="s">
        <v>81</v>
      </c>
      <c r="M229" s="20">
        <v>1</v>
      </c>
      <c r="N229" s="20">
        <v>4</v>
      </c>
    </row>
    <row r="230" spans="1:14" x14ac:dyDescent="0.35">
      <c r="A230" s="20">
        <v>4031202</v>
      </c>
      <c r="B230" s="20">
        <v>4</v>
      </c>
      <c r="C230" s="20">
        <v>3</v>
      </c>
      <c r="D230" s="20">
        <v>12</v>
      </c>
      <c r="E230" s="20" t="s">
        <v>2226</v>
      </c>
      <c r="F230" s="20">
        <v>1</v>
      </c>
      <c r="G230" s="20">
        <v>7</v>
      </c>
      <c r="H230" s="27">
        <v>0</v>
      </c>
      <c r="I230" s="27">
        <v>0</v>
      </c>
      <c r="J230" t="s">
        <v>81</v>
      </c>
      <c r="K230" t="s">
        <v>81</v>
      </c>
      <c r="L230" t="s">
        <v>81</v>
      </c>
      <c r="M230" s="20">
        <v>17</v>
      </c>
      <c r="N230" s="20">
        <v>14</v>
      </c>
    </row>
    <row r="231" spans="1:14" x14ac:dyDescent="0.35">
      <c r="A231" s="20">
        <v>4031203</v>
      </c>
      <c r="B231" s="20">
        <v>4</v>
      </c>
      <c r="C231" s="20">
        <v>3</v>
      </c>
      <c r="D231" s="20">
        <v>12</v>
      </c>
      <c r="E231" s="20" t="s">
        <v>2231</v>
      </c>
      <c r="F231" s="20">
        <v>0</v>
      </c>
      <c r="G231" t="s">
        <v>81</v>
      </c>
      <c r="H231" s="27">
        <v>0</v>
      </c>
      <c r="I231" s="27">
        <v>0</v>
      </c>
      <c r="J231" s="20" t="s">
        <v>81</v>
      </c>
      <c r="K231" s="20" t="s">
        <v>81</v>
      </c>
      <c r="L231">
        <v>6</v>
      </c>
      <c r="M231" s="20">
        <v>35</v>
      </c>
      <c r="N231" s="20">
        <v>33</v>
      </c>
    </row>
    <row r="232" spans="1:14" x14ac:dyDescent="0.35">
      <c r="A232" s="20">
        <v>4031204</v>
      </c>
      <c r="B232" s="20">
        <v>4</v>
      </c>
      <c r="C232" s="20">
        <v>3</v>
      </c>
      <c r="D232" s="20">
        <v>12</v>
      </c>
      <c r="E232" s="20" t="s">
        <v>2235</v>
      </c>
      <c r="F232" s="20">
        <v>1</v>
      </c>
      <c r="G232" s="20">
        <v>11</v>
      </c>
      <c r="H232" s="27">
        <v>0</v>
      </c>
      <c r="I232" s="27">
        <v>0</v>
      </c>
      <c r="J232" t="s">
        <v>81</v>
      </c>
      <c r="K232" t="s">
        <v>81</v>
      </c>
      <c r="L232" t="s">
        <v>81</v>
      </c>
      <c r="M232" s="20">
        <v>36</v>
      </c>
      <c r="N232" s="20">
        <v>34</v>
      </c>
    </row>
    <row r="233" spans="1:14" x14ac:dyDescent="0.35">
      <c r="A233" s="20">
        <v>4031205</v>
      </c>
      <c r="B233" s="20">
        <v>4</v>
      </c>
      <c r="C233" s="20">
        <v>3</v>
      </c>
      <c r="D233" s="20">
        <v>12</v>
      </c>
      <c r="E233" s="20" t="s">
        <v>2240</v>
      </c>
      <c r="F233" s="20">
        <v>1</v>
      </c>
      <c r="G233" s="20">
        <v>13</v>
      </c>
      <c r="H233" s="20">
        <v>14</v>
      </c>
      <c r="I233" s="71">
        <v>1</v>
      </c>
      <c r="J233" t="s">
        <v>81</v>
      </c>
      <c r="K233" t="s">
        <v>81</v>
      </c>
      <c r="L233" s="20">
        <v>27</v>
      </c>
      <c r="M233" s="20">
        <v>6</v>
      </c>
      <c r="N233" s="20">
        <v>17</v>
      </c>
    </row>
    <row r="234" spans="1:14" x14ac:dyDescent="0.35">
      <c r="A234" s="20">
        <v>4031206</v>
      </c>
      <c r="B234" s="20">
        <v>4</v>
      </c>
      <c r="C234" s="20">
        <v>3</v>
      </c>
      <c r="D234" s="20">
        <v>12</v>
      </c>
      <c r="E234" s="20" t="s">
        <v>2245</v>
      </c>
      <c r="F234" s="20">
        <v>0</v>
      </c>
      <c r="G234" t="s">
        <v>81</v>
      </c>
      <c r="H234" s="20">
        <v>7</v>
      </c>
      <c r="I234" s="20">
        <v>1</v>
      </c>
      <c r="J234" t="s">
        <v>81</v>
      </c>
      <c r="K234" s="20" t="s">
        <v>81</v>
      </c>
      <c r="L234">
        <v>28</v>
      </c>
      <c r="M234" s="20">
        <v>24</v>
      </c>
      <c r="N234" s="20">
        <v>22</v>
      </c>
    </row>
    <row r="235" spans="1:14" x14ac:dyDescent="0.35">
      <c r="A235" s="20">
        <v>4031207</v>
      </c>
      <c r="B235" s="20">
        <v>4</v>
      </c>
      <c r="C235" s="20">
        <v>3</v>
      </c>
      <c r="D235" s="20">
        <v>12</v>
      </c>
      <c r="E235" s="20" t="s">
        <v>2251</v>
      </c>
      <c r="F235" s="20">
        <v>0</v>
      </c>
      <c r="G235" t="s">
        <v>81</v>
      </c>
      <c r="H235" s="27">
        <v>0</v>
      </c>
      <c r="I235" s="27">
        <v>0</v>
      </c>
      <c r="J235" s="20" t="s">
        <v>81</v>
      </c>
      <c r="K235" s="20" t="s">
        <v>81</v>
      </c>
      <c r="L235">
        <v>2</v>
      </c>
      <c r="M235" s="20">
        <v>6</v>
      </c>
      <c r="N235" s="20">
        <v>17</v>
      </c>
    </row>
    <row r="236" spans="1:14" x14ac:dyDescent="0.35">
      <c r="A236" s="20">
        <v>4031208</v>
      </c>
      <c r="B236" s="20">
        <v>4</v>
      </c>
      <c r="C236" s="20">
        <v>3</v>
      </c>
      <c r="D236" s="20">
        <v>12</v>
      </c>
      <c r="E236" s="20" t="s">
        <v>2253</v>
      </c>
      <c r="F236" s="20">
        <v>0</v>
      </c>
      <c r="G236" t="s">
        <v>81</v>
      </c>
      <c r="H236" s="27">
        <v>0</v>
      </c>
      <c r="I236" s="27">
        <v>0</v>
      </c>
      <c r="J236" s="20" t="s">
        <v>81</v>
      </c>
      <c r="K236" s="20" t="s">
        <v>81</v>
      </c>
      <c r="L236">
        <v>2</v>
      </c>
      <c r="M236" s="20">
        <v>9</v>
      </c>
      <c r="N236" s="20">
        <v>11</v>
      </c>
    </row>
    <row r="237" spans="1:14" x14ac:dyDescent="0.35">
      <c r="A237" s="20">
        <v>4031209</v>
      </c>
      <c r="B237" s="20">
        <v>4</v>
      </c>
      <c r="C237" s="20">
        <v>3</v>
      </c>
      <c r="D237" s="20">
        <v>12</v>
      </c>
      <c r="E237" s="20" t="s">
        <v>2260</v>
      </c>
      <c r="F237" s="20">
        <v>1</v>
      </c>
      <c r="G237" s="20">
        <v>14</v>
      </c>
      <c r="H237" s="20">
        <v>14</v>
      </c>
      <c r="I237" s="71">
        <v>1</v>
      </c>
      <c r="J237" t="s">
        <v>81</v>
      </c>
      <c r="K237" s="20" t="s">
        <v>81</v>
      </c>
      <c r="L237" s="20">
        <v>29</v>
      </c>
      <c r="M237" s="20">
        <v>9</v>
      </c>
      <c r="N237" s="20">
        <v>11</v>
      </c>
    </row>
    <row r="238" spans="1:14" x14ac:dyDescent="0.35">
      <c r="A238" s="20">
        <v>4031210</v>
      </c>
      <c r="B238" s="20">
        <v>4</v>
      </c>
      <c r="C238" s="20">
        <v>3</v>
      </c>
      <c r="D238" s="20">
        <v>12</v>
      </c>
      <c r="E238" s="20" t="s">
        <v>2265</v>
      </c>
      <c r="F238" s="20">
        <v>0</v>
      </c>
      <c r="G238" t="s">
        <v>81</v>
      </c>
      <c r="H238" s="20">
        <v>8</v>
      </c>
      <c r="I238" s="71">
        <v>1</v>
      </c>
      <c r="J238" t="s">
        <v>81</v>
      </c>
      <c r="K238" s="20" t="s">
        <v>81</v>
      </c>
      <c r="L238">
        <v>29</v>
      </c>
      <c r="M238" s="20">
        <v>17</v>
      </c>
      <c r="N238" s="20">
        <v>14</v>
      </c>
    </row>
    <row r="239" spans="1:14" x14ac:dyDescent="0.35">
      <c r="A239" s="20">
        <v>4031211</v>
      </c>
      <c r="B239" s="20">
        <v>4</v>
      </c>
      <c r="C239" s="20">
        <v>3</v>
      </c>
      <c r="D239" s="20">
        <v>12</v>
      </c>
      <c r="E239" s="20" t="s">
        <v>2269</v>
      </c>
      <c r="F239" s="20">
        <v>1</v>
      </c>
      <c r="G239" s="20">
        <v>13</v>
      </c>
      <c r="H239" s="20">
        <v>2</v>
      </c>
      <c r="I239" s="71">
        <v>3</v>
      </c>
      <c r="J239" t="s">
        <v>81</v>
      </c>
      <c r="K239" s="20" t="s">
        <v>81</v>
      </c>
      <c r="L239" s="20">
        <v>12</v>
      </c>
      <c r="M239" s="20">
        <v>33</v>
      </c>
      <c r="N239" s="20">
        <v>31</v>
      </c>
    </row>
    <row r="240" spans="1:14" x14ac:dyDescent="0.35">
      <c r="A240" s="20">
        <v>4031212</v>
      </c>
      <c r="B240" s="20">
        <v>4</v>
      </c>
      <c r="C240" s="20">
        <v>3</v>
      </c>
      <c r="D240" s="20">
        <v>12</v>
      </c>
      <c r="E240" s="20" t="s">
        <v>2276</v>
      </c>
      <c r="F240" s="20">
        <v>0</v>
      </c>
      <c r="G240" t="s">
        <v>81</v>
      </c>
      <c r="H240" s="20">
        <v>16</v>
      </c>
      <c r="I240" s="71">
        <v>2</v>
      </c>
      <c r="J240" t="s">
        <v>81</v>
      </c>
      <c r="K240" s="20" t="s">
        <v>81</v>
      </c>
      <c r="L240">
        <v>2</v>
      </c>
      <c r="M240" s="20">
        <v>4</v>
      </c>
      <c r="N240" s="20">
        <v>3</v>
      </c>
    </row>
    <row r="241" spans="1:15" s="72" customFormat="1" x14ac:dyDescent="0.35">
      <c r="A241" s="71">
        <v>4031213</v>
      </c>
      <c r="B241" s="71">
        <v>4</v>
      </c>
      <c r="C241" s="71">
        <v>3</v>
      </c>
      <c r="D241" s="71">
        <v>12</v>
      </c>
      <c r="E241" s="71"/>
      <c r="F241" s="71">
        <v>0</v>
      </c>
      <c r="G241" s="71" t="s">
        <v>81</v>
      </c>
      <c r="H241" s="27">
        <v>0</v>
      </c>
      <c r="I241" s="27">
        <v>0</v>
      </c>
      <c r="J241" s="71" t="s">
        <v>81</v>
      </c>
      <c r="K241" s="71" t="s">
        <v>81</v>
      </c>
      <c r="L241" s="71">
        <v>2</v>
      </c>
      <c r="M241" s="71">
        <v>6</v>
      </c>
      <c r="N241" s="71">
        <v>17</v>
      </c>
    </row>
    <row r="242" spans="1:15" x14ac:dyDescent="0.35">
      <c r="A242" s="20">
        <v>4031214</v>
      </c>
      <c r="B242" s="20">
        <v>4</v>
      </c>
      <c r="C242" s="20">
        <v>3</v>
      </c>
      <c r="D242" s="20">
        <v>12</v>
      </c>
      <c r="E242" s="20" t="s">
        <v>2280</v>
      </c>
      <c r="F242" s="20">
        <v>1</v>
      </c>
      <c r="G242" s="20">
        <v>1</v>
      </c>
      <c r="H242" s="27">
        <v>0</v>
      </c>
      <c r="I242" s="27">
        <v>0</v>
      </c>
      <c r="J242" t="s">
        <v>81</v>
      </c>
      <c r="K242" t="s">
        <v>81</v>
      </c>
      <c r="L242">
        <v>1</v>
      </c>
      <c r="M242" s="20">
        <v>34</v>
      </c>
      <c r="N242" s="20">
        <v>32</v>
      </c>
    </row>
    <row r="243" spans="1:15" x14ac:dyDescent="0.35">
      <c r="A243" s="20">
        <v>4031215</v>
      </c>
      <c r="B243" s="20">
        <v>4</v>
      </c>
      <c r="C243" s="20">
        <v>3</v>
      </c>
      <c r="D243" s="20">
        <v>12</v>
      </c>
      <c r="E243" s="20" t="s">
        <v>2284</v>
      </c>
      <c r="F243" s="20">
        <v>1</v>
      </c>
      <c r="G243" s="20">
        <v>10</v>
      </c>
      <c r="H243" s="27">
        <v>0</v>
      </c>
      <c r="I243" s="27">
        <v>0</v>
      </c>
      <c r="J243" t="s">
        <v>81</v>
      </c>
      <c r="K243" s="20" t="s">
        <v>81</v>
      </c>
      <c r="L243" s="20">
        <v>2</v>
      </c>
      <c r="M243" s="20">
        <v>16</v>
      </c>
      <c r="N243" s="20">
        <v>6</v>
      </c>
    </row>
    <row r="244" spans="1:15" x14ac:dyDescent="0.35">
      <c r="A244" s="20">
        <v>4031216</v>
      </c>
      <c r="B244" s="20">
        <v>4</v>
      </c>
      <c r="C244" s="20">
        <v>3</v>
      </c>
      <c r="D244" s="20">
        <v>12</v>
      </c>
      <c r="E244" s="20" t="s">
        <v>2289</v>
      </c>
      <c r="F244" s="20">
        <v>0</v>
      </c>
      <c r="G244" t="s">
        <v>81</v>
      </c>
      <c r="H244" s="27">
        <v>0</v>
      </c>
      <c r="I244" s="27">
        <v>0</v>
      </c>
      <c r="J244" s="20" t="s">
        <v>81</v>
      </c>
      <c r="K244" s="20" t="s">
        <v>81</v>
      </c>
      <c r="L244">
        <v>1</v>
      </c>
      <c r="M244" s="20">
        <v>16</v>
      </c>
      <c r="N244" s="20">
        <v>6</v>
      </c>
    </row>
    <row r="245" spans="1:15" x14ac:dyDescent="0.35">
      <c r="A245" s="20">
        <v>4031217</v>
      </c>
      <c r="B245" s="20">
        <v>4</v>
      </c>
      <c r="C245" s="20">
        <v>3</v>
      </c>
      <c r="D245" s="20">
        <v>12</v>
      </c>
      <c r="E245" s="20" t="s">
        <v>2296</v>
      </c>
      <c r="F245" s="20">
        <v>0</v>
      </c>
      <c r="G245" s="20" t="s">
        <v>81</v>
      </c>
      <c r="H245" s="20">
        <v>8</v>
      </c>
      <c r="I245" s="71">
        <v>1</v>
      </c>
      <c r="J245" t="s">
        <v>81</v>
      </c>
      <c r="K245" s="20" t="s">
        <v>81</v>
      </c>
      <c r="L245" s="20">
        <v>2</v>
      </c>
      <c r="M245" s="20">
        <v>37</v>
      </c>
      <c r="N245" s="20">
        <v>35</v>
      </c>
    </row>
    <row r="246" spans="1:15" x14ac:dyDescent="0.35">
      <c r="A246" s="20">
        <v>4031218</v>
      </c>
      <c r="B246" s="20">
        <v>4</v>
      </c>
      <c r="C246" s="20">
        <v>3</v>
      </c>
      <c r="D246" s="20">
        <v>12</v>
      </c>
      <c r="E246" s="20" t="s">
        <v>2302</v>
      </c>
      <c r="F246" s="20">
        <v>0</v>
      </c>
      <c r="G246" s="20" t="s">
        <v>81</v>
      </c>
      <c r="H246" s="20">
        <v>3</v>
      </c>
      <c r="I246" s="71">
        <v>1</v>
      </c>
      <c r="J246" t="s">
        <v>81</v>
      </c>
      <c r="K246" s="20" t="s">
        <v>81</v>
      </c>
      <c r="L246" s="20" t="s">
        <v>81</v>
      </c>
      <c r="M246" s="20">
        <v>4</v>
      </c>
      <c r="N246" s="20">
        <v>3</v>
      </c>
    </row>
    <row r="247" spans="1:15" x14ac:dyDescent="0.35">
      <c r="A247" s="20">
        <v>4031219</v>
      </c>
      <c r="B247" s="20">
        <v>4</v>
      </c>
      <c r="C247" s="20">
        <v>3</v>
      </c>
      <c r="D247" s="20">
        <v>12</v>
      </c>
      <c r="E247" s="20" t="s">
        <v>2305</v>
      </c>
      <c r="F247" s="20">
        <v>1</v>
      </c>
      <c r="G247" s="20">
        <v>7</v>
      </c>
      <c r="H247" s="20">
        <v>7</v>
      </c>
      <c r="I247" s="65">
        <v>1</v>
      </c>
      <c r="J247" t="s">
        <v>81</v>
      </c>
      <c r="K247" s="20" t="s">
        <v>81</v>
      </c>
      <c r="L247" s="20">
        <v>20</v>
      </c>
      <c r="M247" s="20">
        <v>6</v>
      </c>
      <c r="N247" s="20">
        <v>17</v>
      </c>
    </row>
    <row r="248" spans="1:15" x14ac:dyDescent="0.35">
      <c r="A248" s="20">
        <v>4031220</v>
      </c>
      <c r="B248" s="20">
        <v>4</v>
      </c>
      <c r="C248" s="20">
        <v>3</v>
      </c>
      <c r="D248" s="20">
        <v>12</v>
      </c>
      <c r="E248" s="20" t="s">
        <v>2308</v>
      </c>
      <c r="F248" s="20">
        <v>0</v>
      </c>
      <c r="G248" s="20" t="s">
        <v>81</v>
      </c>
      <c r="H248" s="20">
        <v>8</v>
      </c>
      <c r="I248" s="71">
        <v>1</v>
      </c>
      <c r="J248" t="s">
        <v>81</v>
      </c>
      <c r="K248" s="20" t="s">
        <v>81</v>
      </c>
      <c r="L248" s="20">
        <v>2</v>
      </c>
      <c r="M248" s="20">
        <v>11</v>
      </c>
      <c r="N248" s="20">
        <v>5</v>
      </c>
    </row>
    <row r="249" spans="1:15" x14ac:dyDescent="0.35">
      <c r="A249" s="20">
        <v>4031221</v>
      </c>
      <c r="B249" s="20">
        <v>4</v>
      </c>
      <c r="C249" s="20">
        <v>3</v>
      </c>
      <c r="D249" s="20">
        <v>12</v>
      </c>
      <c r="E249" s="20" t="s">
        <v>2311</v>
      </c>
      <c r="F249" s="20">
        <v>1</v>
      </c>
      <c r="G249" s="20">
        <v>2</v>
      </c>
      <c r="H249" s="27">
        <v>0</v>
      </c>
      <c r="I249" s="27">
        <v>0</v>
      </c>
      <c r="J249" t="s">
        <v>81</v>
      </c>
      <c r="K249" s="20" t="s">
        <v>81</v>
      </c>
      <c r="L249" s="20">
        <v>2</v>
      </c>
      <c r="M249" s="20" t="s">
        <v>81</v>
      </c>
      <c r="N249" s="20" t="s">
        <v>81</v>
      </c>
    </row>
    <row r="250" spans="1:15" x14ac:dyDescent="0.35">
      <c r="A250" s="20">
        <v>4031222</v>
      </c>
      <c r="B250" s="20">
        <v>4</v>
      </c>
      <c r="C250" s="20">
        <v>3</v>
      </c>
      <c r="D250" s="20">
        <v>12</v>
      </c>
      <c r="E250" s="20" t="s">
        <v>2314</v>
      </c>
      <c r="F250" s="20">
        <v>1</v>
      </c>
      <c r="G250" s="20">
        <v>7</v>
      </c>
      <c r="H250" s="20">
        <v>6</v>
      </c>
      <c r="I250" s="20">
        <v>4</v>
      </c>
      <c r="J250" s="20">
        <v>7</v>
      </c>
      <c r="K250" s="20" t="s">
        <v>81</v>
      </c>
      <c r="L250" t="s">
        <v>81</v>
      </c>
      <c r="M250" s="20">
        <v>4</v>
      </c>
      <c r="N250" s="20">
        <v>3</v>
      </c>
    </row>
    <row r="251" spans="1:15" x14ac:dyDescent="0.35">
      <c r="A251" s="20">
        <v>4031223</v>
      </c>
      <c r="B251" s="20">
        <v>4</v>
      </c>
      <c r="C251" s="20">
        <v>3</v>
      </c>
      <c r="D251" s="20">
        <v>12</v>
      </c>
      <c r="E251" s="20" t="s">
        <v>2319</v>
      </c>
      <c r="F251" s="20">
        <v>1</v>
      </c>
      <c r="G251" s="20">
        <v>15</v>
      </c>
      <c r="H251" s="20">
        <v>8</v>
      </c>
      <c r="I251" s="71">
        <v>1</v>
      </c>
      <c r="J251" t="s">
        <v>81</v>
      </c>
      <c r="K251" s="20" t="s">
        <v>81</v>
      </c>
      <c r="L251" s="20">
        <v>1</v>
      </c>
      <c r="M251" s="20">
        <v>38</v>
      </c>
      <c r="N251" s="20">
        <v>36</v>
      </c>
    </row>
    <row r="252" spans="1:15" x14ac:dyDescent="0.35">
      <c r="A252" s="20">
        <v>4031224</v>
      </c>
      <c r="B252" s="20">
        <v>4</v>
      </c>
      <c r="C252" s="20">
        <v>3</v>
      </c>
      <c r="D252" s="20">
        <v>12</v>
      </c>
      <c r="E252" s="20" t="s">
        <v>2326</v>
      </c>
      <c r="F252" s="20">
        <v>1</v>
      </c>
      <c r="G252" s="20">
        <v>10</v>
      </c>
      <c r="H252">
        <v>8</v>
      </c>
      <c r="I252" s="71">
        <v>1</v>
      </c>
      <c r="J252" t="s">
        <v>81</v>
      </c>
      <c r="K252" t="s">
        <v>81</v>
      </c>
      <c r="L252" s="20">
        <v>18</v>
      </c>
      <c r="M252" t="s">
        <v>81</v>
      </c>
      <c r="N252" t="s">
        <v>81</v>
      </c>
    </row>
    <row r="253" spans="1:15" x14ac:dyDescent="0.35">
      <c r="A253" s="20">
        <v>4031225</v>
      </c>
      <c r="B253" s="20">
        <v>4</v>
      </c>
      <c r="C253" s="20">
        <v>3</v>
      </c>
      <c r="D253" s="20">
        <v>12</v>
      </c>
      <c r="E253" s="20" t="s">
        <v>2331</v>
      </c>
      <c r="F253" s="20">
        <v>1</v>
      </c>
      <c r="G253" s="20">
        <v>8</v>
      </c>
      <c r="H253" s="20">
        <v>8</v>
      </c>
      <c r="I253" s="71">
        <v>1</v>
      </c>
      <c r="J253" t="s">
        <v>81</v>
      </c>
      <c r="K253" s="20" t="s">
        <v>81</v>
      </c>
      <c r="L253" s="20">
        <v>24</v>
      </c>
      <c r="M253" s="20">
        <v>4</v>
      </c>
      <c r="N253" s="20">
        <v>3</v>
      </c>
    </row>
    <row r="254" spans="1:15" x14ac:dyDescent="0.35">
      <c r="A254" s="20">
        <v>4031226</v>
      </c>
      <c r="B254" s="20">
        <v>4</v>
      </c>
      <c r="C254" s="20">
        <v>3</v>
      </c>
      <c r="D254" s="20">
        <v>12</v>
      </c>
      <c r="E254" s="20" t="s">
        <v>2341</v>
      </c>
      <c r="F254" s="20">
        <v>0</v>
      </c>
      <c r="G254" t="s">
        <v>81</v>
      </c>
      <c r="H254" s="27">
        <v>0</v>
      </c>
      <c r="I254" s="27">
        <v>0</v>
      </c>
      <c r="J254" s="20" t="s">
        <v>81</v>
      </c>
      <c r="K254" s="20" t="s">
        <v>81</v>
      </c>
      <c r="L254" s="20" t="s">
        <v>81</v>
      </c>
      <c r="M254" s="20" t="s">
        <v>81</v>
      </c>
      <c r="N254" s="20" t="s">
        <v>81</v>
      </c>
      <c r="O254" s="20"/>
    </row>
    <row r="255" spans="1:15" x14ac:dyDescent="0.35">
      <c r="A255" s="20">
        <v>4031227</v>
      </c>
      <c r="B255" s="20">
        <v>4</v>
      </c>
      <c r="C255" s="20">
        <v>3</v>
      </c>
      <c r="D255" s="20">
        <v>12</v>
      </c>
      <c r="E255" s="20" t="s">
        <v>2348</v>
      </c>
      <c r="F255" s="20">
        <v>0</v>
      </c>
      <c r="G255" t="s">
        <v>81</v>
      </c>
      <c r="H255" s="27">
        <v>0</v>
      </c>
      <c r="I255" s="27">
        <v>0</v>
      </c>
      <c r="J255" t="s">
        <v>81</v>
      </c>
      <c r="K255" t="s">
        <v>81</v>
      </c>
      <c r="L255" s="20">
        <v>2</v>
      </c>
      <c r="M255" s="20">
        <v>13</v>
      </c>
      <c r="N255" s="20">
        <v>10</v>
      </c>
    </row>
    <row r="256" spans="1:15" x14ac:dyDescent="0.35">
      <c r="A256" s="20">
        <v>4031228</v>
      </c>
      <c r="B256" s="20">
        <v>4</v>
      </c>
      <c r="C256" s="20">
        <v>3</v>
      </c>
      <c r="D256" s="20">
        <v>12</v>
      </c>
      <c r="E256" s="20" t="s">
        <v>2352</v>
      </c>
      <c r="F256" s="20">
        <v>0</v>
      </c>
      <c r="G256" t="s">
        <v>81</v>
      </c>
      <c r="H256" s="27">
        <v>0</v>
      </c>
      <c r="I256" s="27">
        <v>0</v>
      </c>
      <c r="J256" t="s">
        <v>81</v>
      </c>
      <c r="K256" t="s">
        <v>81</v>
      </c>
      <c r="L256" s="20">
        <v>14</v>
      </c>
      <c r="M256" t="s">
        <v>81</v>
      </c>
      <c r="N256" t="s">
        <v>81</v>
      </c>
    </row>
    <row r="257" spans="1:24" x14ac:dyDescent="0.35">
      <c r="A257" s="20">
        <v>4031229</v>
      </c>
      <c r="B257" s="20">
        <v>4</v>
      </c>
      <c r="C257" s="20">
        <v>3</v>
      </c>
      <c r="D257" s="20">
        <v>12</v>
      </c>
      <c r="E257" s="20" t="s">
        <v>2362</v>
      </c>
      <c r="F257" s="20">
        <v>0</v>
      </c>
      <c r="G257" s="20">
        <v>8</v>
      </c>
      <c r="H257" s="27">
        <v>0</v>
      </c>
      <c r="I257" s="27">
        <v>0</v>
      </c>
      <c r="J257" t="s">
        <v>81</v>
      </c>
      <c r="K257">
        <v>1</v>
      </c>
      <c r="L257">
        <v>27</v>
      </c>
      <c r="M257" s="20" t="s">
        <v>81</v>
      </c>
      <c r="N257" s="20" t="s">
        <v>81</v>
      </c>
    </row>
    <row r="258" spans="1:24" x14ac:dyDescent="0.35">
      <c r="A258" s="20">
        <v>4031230</v>
      </c>
      <c r="B258" s="20">
        <v>4</v>
      </c>
      <c r="C258" s="20">
        <v>3</v>
      </c>
      <c r="D258" s="20">
        <v>12</v>
      </c>
      <c r="E258" s="20" t="s">
        <v>2370</v>
      </c>
      <c r="F258" s="20">
        <v>0</v>
      </c>
      <c r="G258" s="20">
        <v>8</v>
      </c>
      <c r="H258" s="20">
        <v>14</v>
      </c>
      <c r="I258" s="71">
        <v>1</v>
      </c>
      <c r="J258" s="20">
        <v>2</v>
      </c>
      <c r="K258" s="20">
        <v>1</v>
      </c>
      <c r="L258" t="s">
        <v>81</v>
      </c>
      <c r="M258" t="s">
        <v>81</v>
      </c>
      <c r="N258" t="s">
        <v>81</v>
      </c>
    </row>
    <row r="259" spans="1:24" x14ac:dyDescent="0.35">
      <c r="A259" s="20">
        <v>4031231</v>
      </c>
      <c r="B259" s="20">
        <v>4</v>
      </c>
      <c r="C259" s="20">
        <v>3</v>
      </c>
      <c r="D259" s="20">
        <v>12</v>
      </c>
      <c r="E259" s="20" t="s">
        <v>1203</v>
      </c>
      <c r="F259" s="20">
        <v>1</v>
      </c>
      <c r="G259" s="20">
        <v>7</v>
      </c>
      <c r="H259" s="20">
        <v>6</v>
      </c>
      <c r="I259" s="72">
        <v>4</v>
      </c>
      <c r="J259" s="20">
        <v>2</v>
      </c>
      <c r="K259" t="s">
        <v>81</v>
      </c>
      <c r="L259" s="20">
        <v>2</v>
      </c>
      <c r="M259" s="20">
        <v>4</v>
      </c>
      <c r="N259" s="20">
        <v>3</v>
      </c>
    </row>
    <row r="260" spans="1:24" x14ac:dyDescent="0.35">
      <c r="A260" s="20">
        <v>4031232</v>
      </c>
      <c r="B260" s="20">
        <v>4</v>
      </c>
      <c r="C260" s="20">
        <v>3</v>
      </c>
      <c r="D260" s="20">
        <v>12</v>
      </c>
      <c r="E260" s="20" t="s">
        <v>2387</v>
      </c>
      <c r="F260" s="20">
        <v>1</v>
      </c>
      <c r="G260" s="20">
        <v>7</v>
      </c>
      <c r="H260" s="20">
        <v>6</v>
      </c>
      <c r="I260" s="72">
        <v>4</v>
      </c>
      <c r="J260" t="s">
        <v>81</v>
      </c>
      <c r="K260" t="s">
        <v>81</v>
      </c>
      <c r="L260" t="s">
        <v>81</v>
      </c>
      <c r="M260" t="s">
        <v>81</v>
      </c>
      <c r="N260" t="s">
        <v>81</v>
      </c>
    </row>
    <row r="261" spans="1:24" x14ac:dyDescent="0.35">
      <c r="A261" s="20">
        <v>4031233</v>
      </c>
      <c r="B261" s="20">
        <v>4</v>
      </c>
      <c r="C261" s="20">
        <v>3</v>
      </c>
      <c r="D261" s="20">
        <v>12</v>
      </c>
      <c r="E261" s="20" t="s">
        <v>2392</v>
      </c>
      <c r="F261" s="20">
        <v>1</v>
      </c>
      <c r="G261" s="20">
        <v>13</v>
      </c>
      <c r="H261" s="27">
        <v>0</v>
      </c>
      <c r="I261" s="27">
        <v>0</v>
      </c>
      <c r="J261" t="s">
        <v>81</v>
      </c>
      <c r="K261" s="20" t="s">
        <v>81</v>
      </c>
      <c r="L261">
        <v>28</v>
      </c>
      <c r="M261">
        <v>23</v>
      </c>
      <c r="N261">
        <v>14</v>
      </c>
    </row>
    <row r="262" spans="1:24" x14ac:dyDescent="0.35">
      <c r="A262" s="20">
        <v>4031234</v>
      </c>
      <c r="B262" s="20">
        <v>4</v>
      </c>
      <c r="C262" s="20">
        <v>3</v>
      </c>
      <c r="D262" s="20">
        <v>12</v>
      </c>
      <c r="E262" s="20" t="s">
        <v>2397</v>
      </c>
      <c r="F262" s="20">
        <v>0</v>
      </c>
      <c r="G262" t="s">
        <v>81</v>
      </c>
      <c r="H262" s="20">
        <v>8</v>
      </c>
      <c r="I262" s="71">
        <v>1</v>
      </c>
      <c r="J262" s="20">
        <v>10</v>
      </c>
      <c r="K262" s="20">
        <v>5</v>
      </c>
      <c r="L262" s="20">
        <v>2</v>
      </c>
      <c r="M262" t="s">
        <v>81</v>
      </c>
      <c r="N262" t="s">
        <v>81</v>
      </c>
    </row>
    <row r="263" spans="1:24" x14ac:dyDescent="0.35">
      <c r="A263" s="20">
        <v>4031235</v>
      </c>
      <c r="B263" s="20">
        <v>4</v>
      </c>
      <c r="C263" s="20">
        <v>3</v>
      </c>
      <c r="D263" s="20">
        <v>12</v>
      </c>
      <c r="E263" s="20" t="s">
        <v>2406</v>
      </c>
      <c r="F263" s="20">
        <v>0</v>
      </c>
      <c r="G263" t="s">
        <v>81</v>
      </c>
      <c r="H263" s="20">
        <v>3</v>
      </c>
      <c r="I263" s="71">
        <v>1</v>
      </c>
      <c r="J263" s="20">
        <v>4</v>
      </c>
      <c r="K263" s="20" t="s">
        <v>81</v>
      </c>
      <c r="L263" s="20">
        <v>2</v>
      </c>
      <c r="M263" s="20">
        <v>8</v>
      </c>
      <c r="N263" s="20">
        <v>7</v>
      </c>
      <c r="X263" t="s">
        <v>2441</v>
      </c>
    </row>
    <row r="264" spans="1:24" x14ac:dyDescent="0.35">
      <c r="A264" s="20">
        <v>4031236</v>
      </c>
      <c r="B264" s="20">
        <v>4</v>
      </c>
      <c r="C264" s="20">
        <v>3</v>
      </c>
      <c r="D264" s="20">
        <v>12</v>
      </c>
      <c r="E264" s="20" t="s">
        <v>2412</v>
      </c>
      <c r="F264" s="20">
        <v>0</v>
      </c>
      <c r="G264" t="s">
        <v>81</v>
      </c>
      <c r="H264" s="20">
        <v>6</v>
      </c>
      <c r="I264" s="20">
        <v>4</v>
      </c>
      <c r="J264" s="20">
        <v>6</v>
      </c>
      <c r="K264" s="20">
        <v>1</v>
      </c>
      <c r="L264" t="s">
        <v>81</v>
      </c>
      <c r="M264" s="20">
        <v>1</v>
      </c>
      <c r="N264" s="20">
        <v>4</v>
      </c>
    </row>
    <row r="265" spans="1:24" x14ac:dyDescent="0.35">
      <c r="A265" s="20">
        <v>4031237</v>
      </c>
      <c r="B265" s="20">
        <v>4</v>
      </c>
      <c r="C265" s="20">
        <v>3</v>
      </c>
      <c r="D265" s="20">
        <v>12</v>
      </c>
      <c r="E265" s="20" t="s">
        <v>2419</v>
      </c>
      <c r="F265" s="20">
        <v>1</v>
      </c>
      <c r="G265" s="20">
        <v>12</v>
      </c>
      <c r="H265" s="20">
        <v>14</v>
      </c>
      <c r="I265" s="71">
        <v>1</v>
      </c>
      <c r="J265" t="s">
        <v>81</v>
      </c>
      <c r="K265" s="20" t="s">
        <v>81</v>
      </c>
      <c r="L265" t="s">
        <v>81</v>
      </c>
      <c r="M265">
        <v>1</v>
      </c>
      <c r="N265">
        <v>4</v>
      </c>
    </row>
    <row r="266" spans="1:24" x14ac:dyDescent="0.35">
      <c r="A266" s="71">
        <v>4031238</v>
      </c>
      <c r="B266" s="71">
        <v>4</v>
      </c>
      <c r="C266" s="71">
        <v>3</v>
      </c>
      <c r="D266" s="71">
        <v>12</v>
      </c>
      <c r="E266" s="71" t="s">
        <v>2427</v>
      </c>
      <c r="F266">
        <v>0</v>
      </c>
      <c r="G266" t="s">
        <v>81</v>
      </c>
      <c r="H266" s="27">
        <v>0</v>
      </c>
      <c r="I266" s="27">
        <v>0</v>
      </c>
      <c r="J266" t="s">
        <v>81</v>
      </c>
      <c r="K266" t="s">
        <v>81</v>
      </c>
      <c r="L266">
        <v>15</v>
      </c>
      <c r="M266" t="s">
        <v>81</v>
      </c>
      <c r="N266" t="s">
        <v>81</v>
      </c>
    </row>
    <row r="267" spans="1:24" x14ac:dyDescent="0.35">
      <c r="A267" s="20">
        <v>4031239</v>
      </c>
      <c r="B267" s="20">
        <v>4</v>
      </c>
      <c r="C267" s="20">
        <v>3</v>
      </c>
      <c r="D267" s="20">
        <v>12</v>
      </c>
      <c r="E267" s="20" t="s">
        <v>2430</v>
      </c>
      <c r="F267" s="20">
        <v>1</v>
      </c>
      <c r="G267" s="20">
        <v>7</v>
      </c>
      <c r="H267" s="20">
        <v>6</v>
      </c>
      <c r="I267" s="72">
        <v>4</v>
      </c>
      <c r="J267" t="s">
        <v>81</v>
      </c>
      <c r="K267" s="20" t="s">
        <v>81</v>
      </c>
      <c r="L267" s="20">
        <v>27</v>
      </c>
      <c r="M267" s="20">
        <v>8</v>
      </c>
      <c r="N267" s="20">
        <v>7</v>
      </c>
    </row>
    <row r="268" spans="1:24" x14ac:dyDescent="0.35">
      <c r="A268" s="20">
        <v>4031240</v>
      </c>
      <c r="B268" s="20">
        <v>4</v>
      </c>
      <c r="C268" s="20">
        <v>3</v>
      </c>
      <c r="D268" s="20">
        <v>12</v>
      </c>
      <c r="E268" s="20" t="s">
        <v>2442</v>
      </c>
      <c r="F268" s="20">
        <v>1</v>
      </c>
      <c r="G268" s="20">
        <v>7</v>
      </c>
      <c r="H268" s="20">
        <v>14</v>
      </c>
      <c r="I268" s="71">
        <v>1</v>
      </c>
      <c r="J268" t="s">
        <v>81</v>
      </c>
      <c r="K268" s="20">
        <v>1</v>
      </c>
      <c r="L268" s="20">
        <v>7</v>
      </c>
      <c r="M268" s="20">
        <v>17</v>
      </c>
      <c r="N268" s="20">
        <v>14</v>
      </c>
    </row>
    <row r="269" spans="1:24" x14ac:dyDescent="0.35">
      <c r="A269" s="20">
        <v>4031241</v>
      </c>
      <c r="B269" s="20">
        <v>4</v>
      </c>
      <c r="C269" s="20">
        <v>3</v>
      </c>
      <c r="D269" s="20">
        <v>12</v>
      </c>
      <c r="E269" s="20" t="s">
        <v>2448</v>
      </c>
      <c r="F269" s="20">
        <v>0</v>
      </c>
      <c r="G269" t="s">
        <v>81</v>
      </c>
      <c r="H269" s="20">
        <v>4</v>
      </c>
      <c r="I269" s="71">
        <v>1</v>
      </c>
      <c r="J269" t="s">
        <v>81</v>
      </c>
      <c r="K269" s="20" t="s">
        <v>81</v>
      </c>
      <c r="L269" t="s">
        <v>81</v>
      </c>
      <c r="M269" t="s">
        <v>81</v>
      </c>
      <c r="N269" t="s">
        <v>81</v>
      </c>
    </row>
    <row r="270" spans="1:24" x14ac:dyDescent="0.35">
      <c r="A270" s="20">
        <v>4031242</v>
      </c>
      <c r="B270" s="20">
        <v>4</v>
      </c>
      <c r="C270" s="20">
        <v>3</v>
      </c>
      <c r="D270" s="20">
        <v>12</v>
      </c>
      <c r="E270" s="20" t="s">
        <v>2454</v>
      </c>
      <c r="F270" s="20">
        <v>1</v>
      </c>
      <c r="G270" s="20">
        <v>13</v>
      </c>
      <c r="H270">
        <v>4</v>
      </c>
      <c r="I270" s="71">
        <v>1</v>
      </c>
      <c r="J270" t="s">
        <v>81</v>
      </c>
      <c r="K270" t="s">
        <v>81</v>
      </c>
      <c r="L270">
        <v>29</v>
      </c>
      <c r="M270">
        <v>1</v>
      </c>
      <c r="N270">
        <v>4</v>
      </c>
    </row>
    <row r="271" spans="1:24" x14ac:dyDescent="0.35">
      <c r="A271" s="20">
        <v>4031243</v>
      </c>
      <c r="B271" s="20">
        <v>4</v>
      </c>
      <c r="C271" s="20">
        <v>3</v>
      </c>
      <c r="D271" s="20">
        <v>12</v>
      </c>
      <c r="E271" s="20" t="s">
        <v>2460</v>
      </c>
      <c r="F271" s="20">
        <v>1</v>
      </c>
      <c r="G271" s="20">
        <v>8</v>
      </c>
      <c r="H271" s="20">
        <v>14</v>
      </c>
      <c r="I271" s="71">
        <v>1</v>
      </c>
      <c r="J271" s="20">
        <v>4</v>
      </c>
      <c r="K271" s="20">
        <v>1</v>
      </c>
      <c r="L271" s="20">
        <v>24</v>
      </c>
      <c r="M271" s="20">
        <v>1</v>
      </c>
      <c r="N271" s="20">
        <v>4</v>
      </c>
    </row>
    <row r="272" spans="1:24" x14ac:dyDescent="0.35">
      <c r="A272" s="20">
        <v>4031244</v>
      </c>
      <c r="B272" s="20">
        <v>4</v>
      </c>
      <c r="C272" s="20">
        <v>3</v>
      </c>
      <c r="D272" s="20">
        <v>12</v>
      </c>
      <c r="E272" s="20" t="s">
        <v>2467</v>
      </c>
      <c r="F272" s="20">
        <v>0</v>
      </c>
      <c r="G272" t="s">
        <v>81</v>
      </c>
      <c r="H272" s="27">
        <v>0</v>
      </c>
      <c r="I272" s="27">
        <v>0</v>
      </c>
      <c r="J272" t="s">
        <v>81</v>
      </c>
      <c r="K272" t="s">
        <v>81</v>
      </c>
      <c r="L272" t="s">
        <v>81</v>
      </c>
      <c r="M272" t="s">
        <v>81</v>
      </c>
      <c r="N272" t="s">
        <v>81</v>
      </c>
    </row>
    <row r="273" spans="1:14" x14ac:dyDescent="0.35">
      <c r="A273" s="20">
        <v>4011001</v>
      </c>
      <c r="B273" s="20">
        <v>4</v>
      </c>
      <c r="C273" s="20">
        <v>1</v>
      </c>
      <c r="D273" s="20">
        <v>10</v>
      </c>
      <c r="E273" s="20" t="s">
        <v>2471</v>
      </c>
      <c r="F273" s="20">
        <v>1</v>
      </c>
      <c r="G273" s="20">
        <v>8</v>
      </c>
      <c r="H273" s="20">
        <v>3</v>
      </c>
      <c r="I273" s="71">
        <v>1</v>
      </c>
      <c r="J273" s="20">
        <v>4</v>
      </c>
      <c r="K273" s="20" t="s">
        <v>81</v>
      </c>
      <c r="L273" t="s">
        <v>81</v>
      </c>
      <c r="M273" t="s">
        <v>81</v>
      </c>
      <c r="N273" s="20" t="s">
        <v>81</v>
      </c>
    </row>
    <row r="274" spans="1:14" x14ac:dyDescent="0.35">
      <c r="A274" s="20">
        <v>4011002</v>
      </c>
      <c r="B274" s="20">
        <v>4</v>
      </c>
      <c r="C274" s="20">
        <v>1</v>
      </c>
      <c r="D274" s="20">
        <v>10</v>
      </c>
      <c r="E274" s="20" t="s">
        <v>2475</v>
      </c>
      <c r="F274" s="20">
        <v>0</v>
      </c>
      <c r="G274" t="s">
        <v>81</v>
      </c>
      <c r="H274" s="20">
        <v>3</v>
      </c>
      <c r="I274" s="71">
        <v>1</v>
      </c>
      <c r="J274" t="s">
        <v>81</v>
      </c>
      <c r="K274" s="20" t="s">
        <v>81</v>
      </c>
      <c r="L274">
        <v>2</v>
      </c>
      <c r="M274" s="20" t="s">
        <v>81</v>
      </c>
      <c r="N274" t="s">
        <v>81</v>
      </c>
    </row>
    <row r="275" spans="1:14" x14ac:dyDescent="0.35">
      <c r="A275" s="20">
        <v>4011003</v>
      </c>
      <c r="B275" s="20">
        <v>4</v>
      </c>
      <c r="C275" s="20">
        <v>1</v>
      </c>
      <c r="D275" s="20">
        <v>10</v>
      </c>
      <c r="E275" s="20" t="s">
        <v>2480</v>
      </c>
      <c r="F275" s="20">
        <v>0</v>
      </c>
      <c r="G275" t="s">
        <v>81</v>
      </c>
      <c r="H275" s="27">
        <v>0</v>
      </c>
      <c r="I275" s="27">
        <v>0</v>
      </c>
      <c r="J275" s="20" t="s">
        <v>81</v>
      </c>
      <c r="K275" s="20" t="s">
        <v>81</v>
      </c>
      <c r="L275" s="20" t="s">
        <v>81</v>
      </c>
      <c r="M275" s="20" t="s">
        <v>81</v>
      </c>
      <c r="N275" s="20" t="s">
        <v>81</v>
      </c>
    </row>
    <row r="276" spans="1:14" x14ac:dyDescent="0.35">
      <c r="A276" s="20">
        <v>4011004</v>
      </c>
      <c r="B276" s="20">
        <v>4</v>
      </c>
      <c r="C276" s="20">
        <v>1</v>
      </c>
      <c r="D276" s="20">
        <v>10</v>
      </c>
      <c r="E276" s="20" t="s">
        <v>2485</v>
      </c>
      <c r="F276" s="20">
        <v>1</v>
      </c>
      <c r="G276" s="20">
        <v>7</v>
      </c>
      <c r="H276" s="20">
        <v>3</v>
      </c>
      <c r="I276" s="71">
        <v>1</v>
      </c>
      <c r="J276" s="20">
        <v>7</v>
      </c>
      <c r="K276" s="20" t="s">
        <v>81</v>
      </c>
      <c r="L276" s="20">
        <v>14</v>
      </c>
      <c r="M276" s="20">
        <v>4</v>
      </c>
      <c r="N276" s="20">
        <v>3</v>
      </c>
    </row>
    <row r="277" spans="1:14" x14ac:dyDescent="0.35">
      <c r="A277" s="20">
        <v>4011005</v>
      </c>
      <c r="B277" s="20">
        <v>4</v>
      </c>
      <c r="C277" s="20">
        <v>1</v>
      </c>
      <c r="D277" s="20">
        <v>10</v>
      </c>
      <c r="E277" s="20" t="s">
        <v>2490</v>
      </c>
      <c r="F277" t="s">
        <v>2295</v>
      </c>
      <c r="G277" t="s">
        <v>81</v>
      </c>
      <c r="H277" s="27">
        <v>0</v>
      </c>
      <c r="I277" s="27">
        <v>0</v>
      </c>
      <c r="J277" t="s">
        <v>81</v>
      </c>
      <c r="K277" s="20" t="s">
        <v>81</v>
      </c>
      <c r="L277">
        <v>24</v>
      </c>
      <c r="M277">
        <v>39</v>
      </c>
      <c r="N277">
        <v>37</v>
      </c>
    </row>
    <row r="278" spans="1:14" x14ac:dyDescent="0.35">
      <c r="A278" s="20">
        <v>4011006</v>
      </c>
      <c r="B278" s="20">
        <v>4</v>
      </c>
      <c r="C278" s="20">
        <v>1</v>
      </c>
      <c r="D278" s="20">
        <v>10</v>
      </c>
      <c r="E278" s="20" t="s">
        <v>1123</v>
      </c>
      <c r="F278" s="20">
        <v>1</v>
      </c>
      <c r="G278" s="20">
        <v>7</v>
      </c>
      <c r="H278" s="20">
        <v>8</v>
      </c>
      <c r="I278" s="71">
        <v>1</v>
      </c>
      <c r="J278" s="20">
        <v>7</v>
      </c>
      <c r="K278" s="20" t="s">
        <v>81</v>
      </c>
      <c r="L278" s="20">
        <v>14</v>
      </c>
      <c r="M278" s="20">
        <v>1</v>
      </c>
      <c r="N278" s="20">
        <v>4</v>
      </c>
    </row>
    <row r="279" spans="1:14" x14ac:dyDescent="0.35">
      <c r="A279" s="20">
        <v>4011007</v>
      </c>
      <c r="B279" s="20">
        <v>4</v>
      </c>
      <c r="C279" s="20">
        <v>1</v>
      </c>
      <c r="D279" s="20">
        <v>10</v>
      </c>
      <c r="E279" s="20" t="s">
        <v>2496</v>
      </c>
      <c r="F279" s="20">
        <v>0</v>
      </c>
      <c r="G279" t="s">
        <v>81</v>
      </c>
      <c r="H279" s="20">
        <v>3</v>
      </c>
      <c r="I279" s="71">
        <v>1</v>
      </c>
      <c r="J279" s="20">
        <v>6</v>
      </c>
      <c r="K279" s="20" t="s">
        <v>81</v>
      </c>
      <c r="L279" t="s">
        <v>81</v>
      </c>
      <c r="M279" s="20">
        <v>1</v>
      </c>
      <c r="N279" s="20">
        <v>4</v>
      </c>
    </row>
    <row r="280" spans="1:14" x14ac:dyDescent="0.35">
      <c r="A280" s="20">
        <v>4011008</v>
      </c>
      <c r="B280" s="20">
        <v>4</v>
      </c>
      <c r="C280" s="20">
        <v>1</v>
      </c>
      <c r="D280" s="20">
        <v>10</v>
      </c>
      <c r="E280" s="20" t="s">
        <v>2502</v>
      </c>
      <c r="F280" s="20">
        <v>0</v>
      </c>
      <c r="G280" s="20">
        <v>8</v>
      </c>
      <c r="H280" s="20">
        <v>5</v>
      </c>
      <c r="I280" s="20">
        <v>1</v>
      </c>
      <c r="J280" s="20">
        <v>2</v>
      </c>
      <c r="K280" s="20" t="s">
        <v>81</v>
      </c>
      <c r="L280" t="s">
        <v>81</v>
      </c>
      <c r="M280" s="20">
        <v>19</v>
      </c>
      <c r="N280" s="20">
        <v>18</v>
      </c>
    </row>
    <row r="281" spans="1:14" x14ac:dyDescent="0.35">
      <c r="A281" s="20">
        <v>4011009</v>
      </c>
      <c r="B281" s="20">
        <v>4</v>
      </c>
      <c r="C281" s="20">
        <v>1</v>
      </c>
      <c r="D281" s="20">
        <v>10</v>
      </c>
      <c r="E281" s="20" t="s">
        <v>2508</v>
      </c>
      <c r="F281" s="20">
        <v>1</v>
      </c>
      <c r="G281" s="20">
        <v>13</v>
      </c>
      <c r="H281" s="27">
        <v>0</v>
      </c>
      <c r="I281" s="27">
        <v>0</v>
      </c>
      <c r="J281" t="s">
        <v>81</v>
      </c>
      <c r="K281" s="20" t="s">
        <v>81</v>
      </c>
      <c r="L281" t="s">
        <v>81</v>
      </c>
      <c r="M281" s="20">
        <v>15</v>
      </c>
      <c r="N281" s="20">
        <v>13</v>
      </c>
    </row>
    <row r="282" spans="1:14" x14ac:dyDescent="0.35">
      <c r="A282" s="20">
        <v>4011010</v>
      </c>
      <c r="B282" s="20">
        <v>4</v>
      </c>
      <c r="C282" s="20">
        <v>1</v>
      </c>
      <c r="D282" s="20">
        <v>10</v>
      </c>
      <c r="E282" s="20" t="s">
        <v>2513</v>
      </c>
      <c r="F282" s="20">
        <v>0</v>
      </c>
      <c r="G282" t="s">
        <v>81</v>
      </c>
      <c r="H282" s="27">
        <v>0</v>
      </c>
      <c r="I282" s="27">
        <v>0</v>
      </c>
      <c r="J282" s="20" t="s">
        <v>81</v>
      </c>
      <c r="K282" s="20" t="s">
        <v>81</v>
      </c>
      <c r="L282">
        <v>28</v>
      </c>
      <c r="M282" s="20">
        <v>32</v>
      </c>
      <c r="N282" s="20">
        <v>30</v>
      </c>
    </row>
    <row r="283" spans="1:14" x14ac:dyDescent="0.35">
      <c r="A283" s="20">
        <v>4011011</v>
      </c>
      <c r="B283" s="20">
        <v>4</v>
      </c>
      <c r="C283" s="20">
        <v>1</v>
      </c>
      <c r="D283" s="20">
        <v>10</v>
      </c>
      <c r="E283" s="20" t="s">
        <v>2518</v>
      </c>
      <c r="F283" s="20">
        <v>0</v>
      </c>
      <c r="G283" t="s">
        <v>81</v>
      </c>
      <c r="H283" s="27">
        <v>0</v>
      </c>
      <c r="I283" s="27">
        <v>0</v>
      </c>
      <c r="J283" t="s">
        <v>81</v>
      </c>
      <c r="K283" t="s">
        <v>81</v>
      </c>
      <c r="L283">
        <v>2</v>
      </c>
      <c r="M283" s="20">
        <v>4</v>
      </c>
      <c r="N283" s="20">
        <v>3</v>
      </c>
    </row>
    <row r="284" spans="1:14" x14ac:dyDescent="0.35">
      <c r="A284" s="20">
        <v>4011012</v>
      </c>
      <c r="B284" s="20">
        <v>4</v>
      </c>
      <c r="C284" s="20">
        <v>1</v>
      </c>
      <c r="D284" s="20">
        <v>10</v>
      </c>
      <c r="E284" s="20" t="s">
        <v>1864</v>
      </c>
      <c r="F284" s="20">
        <v>1</v>
      </c>
      <c r="G284" s="20">
        <v>10</v>
      </c>
      <c r="H284" s="27">
        <v>0</v>
      </c>
      <c r="I284" s="27">
        <v>0</v>
      </c>
      <c r="J284" s="20" t="s">
        <v>81</v>
      </c>
      <c r="K284" s="20" t="s">
        <v>81</v>
      </c>
      <c r="L284" s="20" t="s">
        <v>81</v>
      </c>
      <c r="M284" s="20">
        <v>31</v>
      </c>
      <c r="N284" s="20">
        <v>29</v>
      </c>
    </row>
    <row r="285" spans="1:14" x14ac:dyDescent="0.35">
      <c r="A285" s="20">
        <v>4011014</v>
      </c>
      <c r="B285" s="20">
        <v>4</v>
      </c>
      <c r="C285" s="20">
        <v>1</v>
      </c>
      <c r="D285" s="20">
        <v>10</v>
      </c>
      <c r="E285" s="20" t="s">
        <v>2536</v>
      </c>
      <c r="F285" s="20">
        <v>0</v>
      </c>
      <c r="G285" t="s">
        <v>81</v>
      </c>
      <c r="H285" s="20">
        <v>14</v>
      </c>
      <c r="I285" s="71">
        <v>1</v>
      </c>
      <c r="J285" t="s">
        <v>81</v>
      </c>
      <c r="K285" s="20" t="s">
        <v>81</v>
      </c>
      <c r="L285">
        <v>27</v>
      </c>
      <c r="M285" s="20">
        <v>6</v>
      </c>
      <c r="N285" s="20">
        <v>17</v>
      </c>
    </row>
    <row r="286" spans="1:14" x14ac:dyDescent="0.35">
      <c r="A286" s="20">
        <v>4011015</v>
      </c>
      <c r="B286" s="20">
        <v>4</v>
      </c>
      <c r="C286" s="20">
        <v>1</v>
      </c>
      <c r="D286" s="20">
        <v>10</v>
      </c>
      <c r="E286" s="20" t="s">
        <v>2542</v>
      </c>
      <c r="F286" s="20">
        <v>0</v>
      </c>
      <c r="G286" t="s">
        <v>81</v>
      </c>
      <c r="H286" s="20">
        <v>3</v>
      </c>
      <c r="I286" s="71">
        <v>1</v>
      </c>
      <c r="J286" s="20" t="s">
        <v>81</v>
      </c>
      <c r="K286" s="20" t="s">
        <v>81</v>
      </c>
      <c r="L286" s="20" t="s">
        <v>81</v>
      </c>
      <c r="M286" s="20" t="s">
        <v>81</v>
      </c>
      <c r="N286" s="20" t="s">
        <v>81</v>
      </c>
    </row>
    <row r="287" spans="1:14" x14ac:dyDescent="0.35">
      <c r="A287" s="20">
        <v>4011016</v>
      </c>
      <c r="B287" s="20">
        <v>4</v>
      </c>
      <c r="C287" s="20">
        <v>1</v>
      </c>
      <c r="D287" s="20">
        <v>10</v>
      </c>
      <c r="E287" s="20" t="s">
        <v>2550</v>
      </c>
      <c r="F287" s="20">
        <v>1</v>
      </c>
      <c r="G287" s="20">
        <v>13</v>
      </c>
      <c r="H287" s="20">
        <v>6</v>
      </c>
      <c r="I287" s="72">
        <v>4</v>
      </c>
      <c r="J287" t="s">
        <v>81</v>
      </c>
      <c r="K287" s="20" t="s">
        <v>81</v>
      </c>
      <c r="L287" s="20">
        <v>24</v>
      </c>
      <c r="M287" s="65" t="s">
        <v>81</v>
      </c>
      <c r="N287" s="27" t="s">
        <v>81</v>
      </c>
    </row>
    <row r="288" spans="1:14" x14ac:dyDescent="0.35">
      <c r="A288" s="20">
        <v>4011017</v>
      </c>
      <c r="B288" s="20">
        <v>4</v>
      </c>
      <c r="C288" s="20">
        <v>1</v>
      </c>
      <c r="D288" s="20">
        <v>10</v>
      </c>
      <c r="E288" s="20" t="s">
        <v>801</v>
      </c>
      <c r="F288" s="20">
        <v>0</v>
      </c>
      <c r="G288" t="s">
        <v>81</v>
      </c>
      <c r="H288" s="20">
        <v>5</v>
      </c>
      <c r="I288" s="20">
        <v>1</v>
      </c>
      <c r="J288" s="20" t="s">
        <v>81</v>
      </c>
      <c r="K288" s="20" t="s">
        <v>81</v>
      </c>
      <c r="L288" s="20">
        <v>8</v>
      </c>
      <c r="M288" s="20">
        <v>21</v>
      </c>
      <c r="N288" s="20">
        <v>15</v>
      </c>
    </row>
    <row r="289" spans="1:14" x14ac:dyDescent="0.35">
      <c r="A289" s="20">
        <v>4011018</v>
      </c>
      <c r="B289" s="20">
        <v>4</v>
      </c>
      <c r="C289" s="20">
        <v>1</v>
      </c>
      <c r="D289" s="20">
        <v>10</v>
      </c>
      <c r="E289" s="20" t="s">
        <v>2562</v>
      </c>
      <c r="F289" s="20">
        <v>0</v>
      </c>
      <c r="G289" t="s">
        <v>81</v>
      </c>
      <c r="H289" s="20">
        <v>2</v>
      </c>
      <c r="I289" s="20">
        <v>3</v>
      </c>
      <c r="J289" t="s">
        <v>81</v>
      </c>
      <c r="K289" s="20" t="s">
        <v>81</v>
      </c>
      <c r="L289" s="20">
        <v>15</v>
      </c>
      <c r="M289" s="20">
        <v>15</v>
      </c>
      <c r="N289" s="20">
        <v>13</v>
      </c>
    </row>
    <row r="290" spans="1:14" x14ac:dyDescent="0.35">
      <c r="A290" s="20">
        <v>4011019</v>
      </c>
      <c r="B290" s="20">
        <v>4</v>
      </c>
      <c r="C290" s="20">
        <v>1</v>
      </c>
      <c r="D290" s="20">
        <v>10</v>
      </c>
      <c r="E290" s="20" t="s">
        <v>2567</v>
      </c>
      <c r="F290" s="20">
        <v>0</v>
      </c>
      <c r="G290" t="s">
        <v>81</v>
      </c>
      <c r="H290" s="20">
        <v>1</v>
      </c>
      <c r="I290" s="20">
        <v>1</v>
      </c>
      <c r="J290" s="20" t="s">
        <v>81</v>
      </c>
      <c r="K290" s="20" t="s">
        <v>81</v>
      </c>
      <c r="L290" s="20" t="s">
        <v>81</v>
      </c>
      <c r="M290" s="20">
        <v>34</v>
      </c>
      <c r="N290" s="20">
        <v>32</v>
      </c>
    </row>
    <row r="291" spans="1:14" x14ac:dyDescent="0.35">
      <c r="A291" s="20">
        <v>4011020</v>
      </c>
      <c r="B291" s="20">
        <v>4</v>
      </c>
      <c r="C291" s="20">
        <v>1</v>
      </c>
      <c r="D291" s="20">
        <v>10</v>
      </c>
      <c r="E291" s="20" t="s">
        <v>2575</v>
      </c>
      <c r="F291" s="20">
        <v>0</v>
      </c>
      <c r="G291" t="s">
        <v>81</v>
      </c>
      <c r="H291" s="20">
        <v>8</v>
      </c>
      <c r="I291" s="71">
        <v>1</v>
      </c>
      <c r="J291" s="20">
        <v>6</v>
      </c>
      <c r="K291" s="20">
        <v>1</v>
      </c>
      <c r="L291" s="20">
        <v>7</v>
      </c>
      <c r="M291" s="20">
        <v>4</v>
      </c>
      <c r="N291" s="20">
        <v>3</v>
      </c>
    </row>
    <row r="292" spans="1:14" x14ac:dyDescent="0.35">
      <c r="A292" s="20">
        <v>4011021</v>
      </c>
      <c r="B292" s="20">
        <v>4</v>
      </c>
      <c r="C292" s="20">
        <v>1</v>
      </c>
      <c r="D292" s="20">
        <v>10</v>
      </c>
      <c r="E292" s="20" t="s">
        <v>66</v>
      </c>
      <c r="F292" s="20">
        <v>1</v>
      </c>
      <c r="G292" s="20">
        <v>1</v>
      </c>
      <c r="H292" s="20">
        <v>3</v>
      </c>
      <c r="I292" s="71">
        <v>1</v>
      </c>
      <c r="J292" s="20">
        <v>1</v>
      </c>
      <c r="K292" s="20">
        <v>1</v>
      </c>
      <c r="L292" s="20" t="s">
        <v>81</v>
      </c>
      <c r="M292" s="20">
        <v>1</v>
      </c>
      <c r="N292" s="20">
        <v>4</v>
      </c>
    </row>
    <row r="293" spans="1:14" x14ac:dyDescent="0.35">
      <c r="A293" s="20">
        <v>4021101</v>
      </c>
      <c r="B293" s="20">
        <v>4</v>
      </c>
      <c r="C293" s="20">
        <v>2</v>
      </c>
      <c r="D293" s="20">
        <v>11</v>
      </c>
      <c r="E293" s="20" t="s">
        <v>1660</v>
      </c>
      <c r="F293" s="20">
        <v>0</v>
      </c>
      <c r="G293" t="s">
        <v>81</v>
      </c>
      <c r="H293" s="20">
        <v>3</v>
      </c>
      <c r="I293" s="71">
        <v>1</v>
      </c>
      <c r="J293" s="20">
        <v>11</v>
      </c>
      <c r="K293" s="20" t="s">
        <v>81</v>
      </c>
      <c r="L293" s="20">
        <v>2</v>
      </c>
      <c r="M293" t="s">
        <v>81</v>
      </c>
      <c r="N293" t="s">
        <v>81</v>
      </c>
    </row>
    <row r="294" spans="1:14" x14ac:dyDescent="0.35">
      <c r="A294" s="20">
        <v>4021102</v>
      </c>
      <c r="B294" s="20">
        <v>4</v>
      </c>
      <c r="C294" s="20">
        <v>2</v>
      </c>
      <c r="D294" s="20">
        <v>11</v>
      </c>
      <c r="E294" s="20" t="s">
        <v>2592</v>
      </c>
      <c r="F294" s="20">
        <v>0</v>
      </c>
      <c r="G294" t="s">
        <v>81</v>
      </c>
      <c r="H294" s="27">
        <v>0</v>
      </c>
      <c r="I294" s="27">
        <v>0</v>
      </c>
      <c r="J294" s="20" t="s">
        <v>81</v>
      </c>
      <c r="K294" s="20" t="s">
        <v>81</v>
      </c>
      <c r="L294" s="20">
        <v>6</v>
      </c>
      <c r="M294" s="20">
        <v>18</v>
      </c>
      <c r="N294" s="20">
        <v>16</v>
      </c>
    </row>
    <row r="295" spans="1:14" x14ac:dyDescent="0.35">
      <c r="A295" s="20">
        <v>4021103</v>
      </c>
      <c r="B295" s="20">
        <v>4</v>
      </c>
      <c r="C295" s="20">
        <v>2</v>
      </c>
      <c r="D295" s="20">
        <v>11</v>
      </c>
      <c r="E295" s="20" t="s">
        <v>2596</v>
      </c>
      <c r="F295" s="20">
        <v>0</v>
      </c>
      <c r="G295" t="s">
        <v>81</v>
      </c>
      <c r="H295" s="27">
        <v>0</v>
      </c>
      <c r="I295" s="27">
        <v>0</v>
      </c>
      <c r="J295" t="s">
        <v>81</v>
      </c>
      <c r="K295" t="s">
        <v>81</v>
      </c>
      <c r="L295" t="s">
        <v>81</v>
      </c>
      <c r="M295" s="20">
        <v>1</v>
      </c>
      <c r="N295" s="20">
        <v>4</v>
      </c>
    </row>
    <row r="296" spans="1:14" x14ac:dyDescent="0.35">
      <c r="A296" s="20">
        <v>4021104</v>
      </c>
      <c r="B296" s="20">
        <v>4</v>
      </c>
      <c r="C296" s="20">
        <v>2</v>
      </c>
      <c r="D296" s="20">
        <v>11</v>
      </c>
      <c r="E296" s="20" t="s">
        <v>2591</v>
      </c>
      <c r="F296" s="20">
        <v>0</v>
      </c>
      <c r="G296" t="s">
        <v>81</v>
      </c>
      <c r="H296" s="20">
        <v>3</v>
      </c>
      <c r="I296" s="71">
        <v>1</v>
      </c>
      <c r="J296" t="s">
        <v>81</v>
      </c>
      <c r="K296" s="20" t="s">
        <v>81</v>
      </c>
      <c r="L296" s="20">
        <v>30</v>
      </c>
      <c r="M296" s="20">
        <v>4</v>
      </c>
      <c r="N296" s="20">
        <v>3</v>
      </c>
    </row>
    <row r="297" spans="1:14" x14ac:dyDescent="0.35">
      <c r="A297" s="20">
        <v>4021105</v>
      </c>
      <c r="B297" s="20">
        <v>4</v>
      </c>
      <c r="C297" s="20">
        <v>2</v>
      </c>
      <c r="D297" s="20">
        <v>11</v>
      </c>
      <c r="E297" s="20" t="s">
        <v>2610</v>
      </c>
      <c r="F297" s="20">
        <v>1</v>
      </c>
      <c r="G297" s="20">
        <v>12</v>
      </c>
      <c r="H297" s="20">
        <v>3</v>
      </c>
      <c r="I297" s="71">
        <v>1</v>
      </c>
      <c r="J297" s="20" t="s">
        <v>81</v>
      </c>
      <c r="K297" s="20" t="s">
        <v>81</v>
      </c>
      <c r="L297" s="20">
        <v>2</v>
      </c>
      <c r="M297" s="20">
        <v>1</v>
      </c>
      <c r="N297" s="20">
        <v>4</v>
      </c>
    </row>
    <row r="298" spans="1:14" x14ac:dyDescent="0.35">
      <c r="A298" s="20">
        <v>4021106</v>
      </c>
      <c r="B298" s="20">
        <v>4</v>
      </c>
      <c r="C298" s="20">
        <v>2</v>
      </c>
      <c r="D298" s="20">
        <v>11</v>
      </c>
      <c r="E298" s="20" t="s">
        <v>2617</v>
      </c>
      <c r="F298" s="20">
        <v>0</v>
      </c>
      <c r="G298" t="s">
        <v>81</v>
      </c>
      <c r="H298" s="20">
        <v>8</v>
      </c>
      <c r="I298" s="71">
        <v>1</v>
      </c>
      <c r="J298" s="20" t="s">
        <v>81</v>
      </c>
      <c r="K298" s="20">
        <v>5</v>
      </c>
      <c r="L298" s="20">
        <v>1</v>
      </c>
      <c r="M298" s="20">
        <v>4</v>
      </c>
      <c r="N298" s="20">
        <v>3</v>
      </c>
    </row>
    <row r="299" spans="1:14" x14ac:dyDescent="0.35">
      <c r="A299" s="20">
        <v>4021107</v>
      </c>
      <c r="B299" s="20">
        <v>4</v>
      </c>
      <c r="C299" s="20">
        <v>2</v>
      </c>
      <c r="D299" s="20">
        <v>11</v>
      </c>
      <c r="E299" s="20" t="s">
        <v>2623</v>
      </c>
      <c r="F299" s="20">
        <v>0</v>
      </c>
      <c r="G299" t="s">
        <v>81</v>
      </c>
      <c r="H299" s="20">
        <v>3</v>
      </c>
      <c r="I299" s="71">
        <v>1</v>
      </c>
      <c r="J299" s="20" t="s">
        <v>81</v>
      </c>
      <c r="K299" s="20" t="s">
        <v>81</v>
      </c>
      <c r="L299" s="20">
        <v>24</v>
      </c>
      <c r="M299" s="20">
        <v>16</v>
      </c>
      <c r="N299" s="20">
        <v>6</v>
      </c>
    </row>
    <row r="300" spans="1:14" x14ac:dyDescent="0.35">
      <c r="A300" s="20">
        <v>4021108</v>
      </c>
      <c r="B300" s="20">
        <v>4</v>
      </c>
      <c r="C300" s="20">
        <v>2</v>
      </c>
      <c r="D300" s="20">
        <v>11</v>
      </c>
      <c r="E300" s="20" t="s">
        <v>2627</v>
      </c>
      <c r="F300" s="20">
        <v>0</v>
      </c>
      <c r="G300" t="s">
        <v>81</v>
      </c>
      <c r="H300" s="20">
        <v>2</v>
      </c>
      <c r="I300" s="71">
        <v>3</v>
      </c>
      <c r="J300" s="20" t="s">
        <v>81</v>
      </c>
      <c r="K300" s="20" t="s">
        <v>81</v>
      </c>
      <c r="L300" s="20">
        <v>24</v>
      </c>
      <c r="M300" s="20">
        <v>9</v>
      </c>
      <c r="N300" s="20">
        <v>15</v>
      </c>
    </row>
    <row r="301" spans="1:14" x14ac:dyDescent="0.35">
      <c r="A301" s="20">
        <v>4021109</v>
      </c>
      <c r="B301" s="20">
        <v>4</v>
      </c>
      <c r="C301" s="20">
        <v>2</v>
      </c>
      <c r="D301" s="20">
        <v>11</v>
      </c>
      <c r="E301" s="20" t="s">
        <v>1676</v>
      </c>
      <c r="F301" s="20">
        <v>1</v>
      </c>
      <c r="G301" s="20">
        <v>14</v>
      </c>
      <c r="H301" s="20">
        <v>23</v>
      </c>
      <c r="I301" s="20">
        <v>1</v>
      </c>
      <c r="J301" s="20" t="s">
        <v>81</v>
      </c>
      <c r="K301" s="20" t="s">
        <v>81</v>
      </c>
      <c r="L301" s="20">
        <v>26</v>
      </c>
      <c r="M301" s="20">
        <v>19</v>
      </c>
      <c r="N301" s="20">
        <v>18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B24"/>
  <sheetViews>
    <sheetView topLeftCell="A16" workbookViewId="0">
      <selection activeCell="B4" sqref="B4"/>
    </sheetView>
  </sheetViews>
  <sheetFormatPr defaultRowHeight="14.5" x14ac:dyDescent="0.35"/>
  <cols>
    <col min="1" max="1" width="37.453125" customWidth="1"/>
    <col min="2" max="2" width="12.453125" customWidth="1"/>
  </cols>
  <sheetData>
    <row r="1" spans="1:2" x14ac:dyDescent="0.35">
      <c r="A1" s="110" t="s">
        <v>2698</v>
      </c>
      <c r="B1" s="110"/>
    </row>
    <row r="2" spans="1:2" x14ac:dyDescent="0.35">
      <c r="A2" s="110"/>
      <c r="B2" s="110"/>
    </row>
    <row r="3" spans="1:2" x14ac:dyDescent="0.35">
      <c r="A3" s="129" t="s">
        <v>2699</v>
      </c>
      <c r="B3" s="130"/>
    </row>
    <row r="4" spans="1:2" x14ac:dyDescent="0.35">
      <c r="A4" s="121" t="s">
        <v>2700</v>
      </c>
      <c r="B4" s="121">
        <v>0</v>
      </c>
    </row>
    <row r="5" spans="1:2" x14ac:dyDescent="0.35">
      <c r="A5" s="121" t="s">
        <v>2701</v>
      </c>
      <c r="B5" s="121">
        <v>0.05</v>
      </c>
    </row>
    <row r="6" spans="1:2" x14ac:dyDescent="0.35">
      <c r="A6" s="129" t="s">
        <v>2702</v>
      </c>
      <c r="B6" s="130"/>
    </row>
    <row r="7" spans="1:2" x14ac:dyDescent="0.35">
      <c r="A7" s="121" t="s">
        <v>2703</v>
      </c>
      <c r="B7" s="121">
        <v>150</v>
      </c>
    </row>
    <row r="8" spans="1:2" x14ac:dyDescent="0.35">
      <c r="A8" s="121" t="s">
        <v>2704</v>
      </c>
      <c r="B8" s="121">
        <v>5472892.2599999998</v>
      </c>
    </row>
    <row r="9" spans="1:2" x14ac:dyDescent="0.35">
      <c r="A9" s="121" t="s">
        <v>2705</v>
      </c>
      <c r="B9" s="121">
        <v>4104929.32</v>
      </c>
    </row>
    <row r="10" spans="1:2" x14ac:dyDescent="0.35">
      <c r="A10" s="129" t="s">
        <v>2706</v>
      </c>
      <c r="B10" s="130"/>
    </row>
    <row r="11" spans="1:2" x14ac:dyDescent="0.35">
      <c r="A11" s="121" t="s">
        <v>2703</v>
      </c>
      <c r="B11" s="121">
        <v>152</v>
      </c>
    </row>
    <row r="12" spans="1:2" x14ac:dyDescent="0.35">
      <c r="A12" s="121" t="s">
        <v>2704</v>
      </c>
      <c r="B12" s="121">
        <v>8642083.2239999995</v>
      </c>
    </row>
    <row r="13" spans="1:2" x14ac:dyDescent="0.35">
      <c r="A13" s="121" t="s">
        <v>2705</v>
      </c>
      <c r="B13" s="121">
        <v>6300815.7199999997</v>
      </c>
    </row>
    <row r="15" spans="1:2" x14ac:dyDescent="0.35">
      <c r="A15" s="131" t="s">
        <v>2707</v>
      </c>
      <c r="B15" s="131"/>
    </row>
    <row r="16" spans="1:2" x14ac:dyDescent="0.35">
      <c r="A16" s="122" t="s">
        <v>2708</v>
      </c>
      <c r="B16" s="122">
        <f>B8-B12</f>
        <v>-3169190.9639999997</v>
      </c>
    </row>
    <row r="17" spans="1:2" x14ac:dyDescent="0.35">
      <c r="A17" s="122" t="s">
        <v>2709</v>
      </c>
      <c r="B17" s="123">
        <f>SQRT(((B9 ^ 2) / B7) + (B13 ^ 2) / B11)</f>
        <v>611164.74249826069</v>
      </c>
    </row>
    <row r="18" spans="1:2" x14ac:dyDescent="0.35">
      <c r="A18" s="122" t="s">
        <v>2710</v>
      </c>
      <c r="B18" s="123">
        <f>(B16-B4)/B17</f>
        <v>-5.1854937689063743</v>
      </c>
    </row>
    <row r="20" spans="1:2" x14ac:dyDescent="0.35">
      <c r="A20" s="127" t="s">
        <v>2711</v>
      </c>
      <c r="B20" s="128"/>
    </row>
    <row r="21" spans="1:2" x14ac:dyDescent="0.35">
      <c r="A21" s="124" t="s">
        <v>2712</v>
      </c>
      <c r="B21" s="125">
        <f>_xlfn.NORM.S.INV(B5/2)</f>
        <v>-1.9599639845400538</v>
      </c>
    </row>
    <row r="22" spans="1:2" x14ac:dyDescent="0.35">
      <c r="A22" s="124" t="s">
        <v>2713</v>
      </c>
      <c r="B22" s="125">
        <f>_xlfn.NORM.S.INV(1-(B5/2))</f>
        <v>1.9599639845400536</v>
      </c>
    </row>
    <row r="23" spans="1:2" x14ac:dyDescent="0.35">
      <c r="A23" s="126" t="s">
        <v>2714</v>
      </c>
      <c r="B23" s="125">
        <f>2*(1-_xlfn.NORM.S.DIST(ABS(B18),TRUE))</f>
        <v>2.1544329098510673E-7</v>
      </c>
    </row>
    <row r="24" spans="1:2" x14ac:dyDescent="0.35">
      <c r="A24" s="127" t="str">
        <f>IF(B23&lt;$B$5, "Reject the null hypothesis", "Do not reject the null hypothesis")</f>
        <v>Reject the null hypothesis</v>
      </c>
      <c r="B24" s="128"/>
    </row>
  </sheetData>
  <mergeCells count="6">
    <mergeCell ref="A24:B24"/>
    <mergeCell ref="A3:B3"/>
    <mergeCell ref="A6:B6"/>
    <mergeCell ref="A10:B10"/>
    <mergeCell ref="A15:B15"/>
    <mergeCell ref="A20:B20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B24"/>
  <sheetViews>
    <sheetView topLeftCell="A16" workbookViewId="0">
      <selection activeCell="B4" sqref="B4"/>
    </sheetView>
  </sheetViews>
  <sheetFormatPr defaultRowHeight="14.5" x14ac:dyDescent="0.35"/>
  <cols>
    <col min="1" max="1" width="37.453125" customWidth="1"/>
    <col min="2" max="2" width="12.453125" customWidth="1"/>
  </cols>
  <sheetData>
    <row r="1" spans="1:2" x14ac:dyDescent="0.35">
      <c r="A1" s="110" t="s">
        <v>2698</v>
      </c>
      <c r="B1" s="110"/>
    </row>
    <row r="2" spans="1:2" x14ac:dyDescent="0.35">
      <c r="A2" s="110"/>
      <c r="B2" s="110"/>
    </row>
    <row r="3" spans="1:2" x14ac:dyDescent="0.35">
      <c r="A3" s="129" t="s">
        <v>2699</v>
      </c>
      <c r="B3" s="130"/>
    </row>
    <row r="4" spans="1:2" x14ac:dyDescent="0.35">
      <c r="A4" s="121" t="s">
        <v>2700</v>
      </c>
      <c r="B4" s="121">
        <v>0</v>
      </c>
    </row>
    <row r="5" spans="1:2" x14ac:dyDescent="0.35">
      <c r="A5" s="121" t="s">
        <v>2701</v>
      </c>
      <c r="B5" s="121">
        <v>0.05</v>
      </c>
    </row>
    <row r="6" spans="1:2" x14ac:dyDescent="0.35">
      <c r="A6" s="129" t="s">
        <v>2702</v>
      </c>
      <c r="B6" s="130"/>
    </row>
    <row r="7" spans="1:2" x14ac:dyDescent="0.35">
      <c r="A7" s="121" t="s">
        <v>2703</v>
      </c>
      <c r="B7" s="121">
        <v>150</v>
      </c>
    </row>
    <row r="8" spans="1:2" x14ac:dyDescent="0.35">
      <c r="A8" s="121" t="s">
        <v>2704</v>
      </c>
      <c r="B8" s="121">
        <v>297853.3</v>
      </c>
    </row>
    <row r="9" spans="1:2" x14ac:dyDescent="0.35">
      <c r="A9" s="121" t="s">
        <v>2705</v>
      </c>
      <c r="B9" s="121">
        <v>663731.73</v>
      </c>
    </row>
    <row r="10" spans="1:2" x14ac:dyDescent="0.35">
      <c r="A10" s="129" t="s">
        <v>2706</v>
      </c>
      <c r="B10" s="130"/>
    </row>
    <row r="11" spans="1:2" x14ac:dyDescent="0.35">
      <c r="A11" s="121" t="s">
        <v>2703</v>
      </c>
      <c r="B11" s="121">
        <v>152</v>
      </c>
    </row>
    <row r="12" spans="1:2" x14ac:dyDescent="0.35">
      <c r="A12" s="121" t="s">
        <v>2704</v>
      </c>
      <c r="B12" s="121">
        <v>401763.15</v>
      </c>
    </row>
    <row r="13" spans="1:2" x14ac:dyDescent="0.35">
      <c r="A13" s="121" t="s">
        <v>2705</v>
      </c>
      <c r="B13" s="121">
        <v>790494.8</v>
      </c>
    </row>
    <row r="15" spans="1:2" x14ac:dyDescent="0.35">
      <c r="A15" s="131" t="s">
        <v>2707</v>
      </c>
      <c r="B15" s="131"/>
    </row>
    <row r="16" spans="1:2" x14ac:dyDescent="0.35">
      <c r="A16" s="122" t="s">
        <v>2708</v>
      </c>
      <c r="B16" s="122">
        <f>B8-B12</f>
        <v>-103909.85000000003</v>
      </c>
    </row>
    <row r="17" spans="1:2" x14ac:dyDescent="0.35">
      <c r="A17" s="122" t="s">
        <v>2709</v>
      </c>
      <c r="B17" s="123">
        <f>SQRT(((B9 ^ 2) / B7) + (B13 ^ 2) / B11)</f>
        <v>83952.355784995991</v>
      </c>
    </row>
    <row r="18" spans="1:2" x14ac:dyDescent="0.35">
      <c r="A18" s="122" t="s">
        <v>2710</v>
      </c>
      <c r="B18" s="123">
        <f>(B16-B4)/B17</f>
        <v>-1.2377240522721682</v>
      </c>
    </row>
    <row r="20" spans="1:2" x14ac:dyDescent="0.35">
      <c r="A20" s="127" t="s">
        <v>2711</v>
      </c>
      <c r="B20" s="128"/>
    </row>
    <row r="21" spans="1:2" x14ac:dyDescent="0.35">
      <c r="A21" s="124" t="s">
        <v>2712</v>
      </c>
      <c r="B21" s="125">
        <f>_xlfn.NORM.S.INV(B5/2)</f>
        <v>-1.9599639845400538</v>
      </c>
    </row>
    <row r="22" spans="1:2" x14ac:dyDescent="0.35">
      <c r="A22" s="124" t="s">
        <v>2713</v>
      </c>
      <c r="B22" s="125">
        <f>_xlfn.NORM.S.INV(1-(B5/2))</f>
        <v>1.9599639845400536</v>
      </c>
    </row>
    <row r="23" spans="1:2" x14ac:dyDescent="0.35">
      <c r="A23" s="126" t="s">
        <v>2714</v>
      </c>
      <c r="B23" s="125">
        <f>2*(1-_xlfn.NORM.S.DIST(ABS(B18),TRUE))</f>
        <v>0.21581839758286714</v>
      </c>
    </row>
    <row r="24" spans="1:2" x14ac:dyDescent="0.35">
      <c r="A24" s="127" t="str">
        <f>IF(B23&lt;$B$5, "Reject the null hypothesis", "Do not reject the null hypothesis")</f>
        <v>Do not reject the null hypothesis</v>
      </c>
      <c r="B24" s="128"/>
    </row>
  </sheetData>
  <mergeCells count="6">
    <mergeCell ref="A24:B24"/>
    <mergeCell ref="A3:B3"/>
    <mergeCell ref="A6:B6"/>
    <mergeCell ref="A10:B10"/>
    <mergeCell ref="A15:B15"/>
    <mergeCell ref="A20:B20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B24"/>
  <sheetViews>
    <sheetView topLeftCell="A16" workbookViewId="0">
      <selection activeCell="B4" sqref="B4"/>
    </sheetView>
  </sheetViews>
  <sheetFormatPr defaultRowHeight="14.5" x14ac:dyDescent="0.35"/>
  <cols>
    <col min="1" max="1" width="37.453125" customWidth="1"/>
    <col min="2" max="2" width="12.453125" customWidth="1"/>
  </cols>
  <sheetData>
    <row r="1" spans="1:2" x14ac:dyDescent="0.35">
      <c r="A1" s="110" t="s">
        <v>2698</v>
      </c>
      <c r="B1" s="110"/>
    </row>
    <row r="2" spans="1:2" x14ac:dyDescent="0.35">
      <c r="A2" s="110"/>
      <c r="B2" s="110"/>
    </row>
    <row r="3" spans="1:2" x14ac:dyDescent="0.35">
      <c r="A3" s="129" t="s">
        <v>2699</v>
      </c>
      <c r="B3" s="130"/>
    </row>
    <row r="4" spans="1:2" x14ac:dyDescent="0.35">
      <c r="A4" s="121" t="s">
        <v>2700</v>
      </c>
      <c r="B4" s="121">
        <v>0</v>
      </c>
    </row>
    <row r="5" spans="1:2" x14ac:dyDescent="0.35">
      <c r="A5" s="121" t="s">
        <v>2701</v>
      </c>
      <c r="B5" s="121">
        <v>0.05</v>
      </c>
    </row>
    <row r="6" spans="1:2" x14ac:dyDescent="0.35">
      <c r="A6" s="129" t="s">
        <v>2702</v>
      </c>
      <c r="B6" s="130"/>
    </row>
    <row r="7" spans="1:2" x14ac:dyDescent="0.35">
      <c r="A7" s="121" t="s">
        <v>2703</v>
      </c>
      <c r="B7" s="121">
        <v>150</v>
      </c>
    </row>
    <row r="8" spans="1:2" x14ac:dyDescent="0.35">
      <c r="A8" s="121" t="s">
        <v>2704</v>
      </c>
      <c r="B8" s="121">
        <v>3586825.6</v>
      </c>
    </row>
    <row r="9" spans="1:2" x14ac:dyDescent="0.35">
      <c r="A9" s="121" t="s">
        <v>2705</v>
      </c>
      <c r="B9" s="121">
        <v>3136935.51</v>
      </c>
    </row>
    <row r="10" spans="1:2" x14ac:dyDescent="0.35">
      <c r="A10" s="129" t="s">
        <v>2706</v>
      </c>
      <c r="B10" s="130"/>
    </row>
    <row r="11" spans="1:2" x14ac:dyDescent="0.35">
      <c r="A11" s="121" t="s">
        <v>2703</v>
      </c>
      <c r="B11" s="121">
        <v>152</v>
      </c>
    </row>
    <row r="12" spans="1:2" x14ac:dyDescent="0.35">
      <c r="A12" s="121" t="s">
        <v>2704</v>
      </c>
      <c r="B12" s="121">
        <v>3562464.8</v>
      </c>
    </row>
    <row r="13" spans="1:2" x14ac:dyDescent="0.35">
      <c r="A13" s="121" t="s">
        <v>2705</v>
      </c>
      <c r="B13" s="121">
        <v>3784506.12</v>
      </c>
    </row>
    <row r="15" spans="1:2" x14ac:dyDescent="0.35">
      <c r="A15" s="131" t="s">
        <v>2707</v>
      </c>
      <c r="B15" s="131"/>
    </row>
    <row r="16" spans="1:2" x14ac:dyDescent="0.35">
      <c r="A16" s="122" t="s">
        <v>2708</v>
      </c>
      <c r="B16" s="122">
        <f>B8-B12</f>
        <v>24360.800000000279</v>
      </c>
    </row>
    <row r="17" spans="1:2" x14ac:dyDescent="0.35">
      <c r="A17" s="122" t="s">
        <v>2709</v>
      </c>
      <c r="B17" s="123">
        <f>SQRT(((B9 ^ 2) / B7) + (B13 ^ 2) / B11)</f>
        <v>399786.58636434202</v>
      </c>
    </row>
    <row r="18" spans="1:2" x14ac:dyDescent="0.35">
      <c r="A18" s="122" t="s">
        <v>2710</v>
      </c>
      <c r="B18" s="123">
        <f>(B16-B4)/B17</f>
        <v>6.0934510638631777E-2</v>
      </c>
    </row>
    <row r="20" spans="1:2" x14ac:dyDescent="0.35">
      <c r="A20" s="127" t="s">
        <v>2711</v>
      </c>
      <c r="B20" s="128"/>
    </row>
    <row r="21" spans="1:2" x14ac:dyDescent="0.35">
      <c r="A21" s="124" t="s">
        <v>2712</v>
      </c>
      <c r="B21" s="125">
        <f>_xlfn.NORM.S.INV(B5/2)</f>
        <v>-1.9599639845400538</v>
      </c>
    </row>
    <row r="22" spans="1:2" x14ac:dyDescent="0.35">
      <c r="A22" s="124" t="s">
        <v>2713</v>
      </c>
      <c r="B22" s="125">
        <f>_xlfn.NORM.S.INV(1-(B5/2))</f>
        <v>1.9599639845400536</v>
      </c>
    </row>
    <row r="23" spans="1:2" x14ac:dyDescent="0.35">
      <c r="A23" s="126" t="s">
        <v>2714</v>
      </c>
      <c r="B23" s="125">
        <f>2*(1-_xlfn.NORM.S.DIST(ABS(B18),TRUE))</f>
        <v>0.95141136498538104</v>
      </c>
    </row>
    <row r="24" spans="1:2" x14ac:dyDescent="0.35">
      <c r="A24" s="127" t="str">
        <f>IF(B23&lt;$B$5, "Reject the null hypothesis", "Do not reject the null hypothesis")</f>
        <v>Do not reject the null hypothesis</v>
      </c>
      <c r="B24" s="128"/>
    </row>
  </sheetData>
  <mergeCells count="6">
    <mergeCell ref="A24:B24"/>
    <mergeCell ref="A3:B3"/>
    <mergeCell ref="A6:B6"/>
    <mergeCell ref="A10:B10"/>
    <mergeCell ref="A15:B15"/>
    <mergeCell ref="A20:B20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59"/>
  <sheetViews>
    <sheetView workbookViewId="0"/>
  </sheetViews>
  <sheetFormatPr defaultRowHeight="14.5" x14ac:dyDescent="0.35"/>
  <sheetData>
    <row r="1" spans="1:1" x14ac:dyDescent="0.35">
      <c r="A1" s="20">
        <v>60</v>
      </c>
    </row>
    <row r="2" spans="1:1" x14ac:dyDescent="0.35">
      <c r="A2" s="20">
        <v>29</v>
      </c>
    </row>
    <row r="3" spans="1:1" x14ac:dyDescent="0.35">
      <c r="A3" s="20">
        <v>29</v>
      </c>
    </row>
    <row r="4" spans="1:1" x14ac:dyDescent="0.35">
      <c r="A4" s="20">
        <v>5</v>
      </c>
    </row>
    <row r="5" spans="1:1" x14ac:dyDescent="0.35">
      <c r="A5" s="20">
        <v>42</v>
      </c>
    </row>
    <row r="6" spans="1:1" x14ac:dyDescent="0.35">
      <c r="A6" s="20">
        <v>42</v>
      </c>
    </row>
    <row r="7" spans="1:1" x14ac:dyDescent="0.35">
      <c r="A7" s="20">
        <v>12</v>
      </c>
    </row>
    <row r="8" spans="1:1" x14ac:dyDescent="0.35">
      <c r="A8" s="20">
        <v>18</v>
      </c>
    </row>
    <row r="9" spans="1:1" x14ac:dyDescent="0.35">
      <c r="A9" s="20">
        <v>65</v>
      </c>
    </row>
    <row r="10" spans="1:1" x14ac:dyDescent="0.35">
      <c r="A10" s="20">
        <v>35</v>
      </c>
    </row>
    <row r="11" spans="1:1" x14ac:dyDescent="0.35">
      <c r="A11" s="20">
        <v>27</v>
      </c>
    </row>
    <row r="12" spans="1:1" x14ac:dyDescent="0.35">
      <c r="A12" s="20">
        <v>45</v>
      </c>
    </row>
    <row r="13" spans="1:1" x14ac:dyDescent="0.35">
      <c r="A13" s="20">
        <v>47</v>
      </c>
    </row>
    <row r="14" spans="1:1" x14ac:dyDescent="0.35">
      <c r="A14" s="20">
        <v>23</v>
      </c>
    </row>
    <row r="15" spans="1:1" x14ac:dyDescent="0.35">
      <c r="A15" s="20">
        <v>13</v>
      </c>
    </row>
    <row r="16" spans="1:1" x14ac:dyDescent="0.35">
      <c r="A16" s="20">
        <v>62</v>
      </c>
    </row>
    <row r="17" spans="1:1" x14ac:dyDescent="0.35">
      <c r="A17" s="20">
        <v>63</v>
      </c>
    </row>
    <row r="18" spans="1:1" x14ac:dyDescent="0.35">
      <c r="A18" s="20">
        <v>42</v>
      </c>
    </row>
    <row r="19" spans="1:1" x14ac:dyDescent="0.35">
      <c r="A19" s="20">
        <v>31</v>
      </c>
    </row>
    <row r="20" spans="1:1" x14ac:dyDescent="0.35">
      <c r="A20" s="20">
        <v>30</v>
      </c>
    </row>
    <row r="21" spans="1:1" x14ac:dyDescent="0.35">
      <c r="A21" s="20">
        <v>1</v>
      </c>
    </row>
    <row r="22" spans="1:1" x14ac:dyDescent="0.35">
      <c r="A22" s="20">
        <v>88</v>
      </c>
    </row>
    <row r="23" spans="1:1" x14ac:dyDescent="0.35">
      <c r="A23" s="20">
        <v>65</v>
      </c>
    </row>
    <row r="24" spans="1:1" x14ac:dyDescent="0.35">
      <c r="A24" s="20">
        <v>66</v>
      </c>
    </row>
    <row r="25" spans="1:1" x14ac:dyDescent="0.35">
      <c r="A25" s="20">
        <v>36</v>
      </c>
    </row>
    <row r="26" spans="1:1" x14ac:dyDescent="0.35">
      <c r="A26" s="20">
        <v>37</v>
      </c>
    </row>
    <row r="27" spans="1:1" x14ac:dyDescent="0.35">
      <c r="A27" s="20">
        <v>10</v>
      </c>
    </row>
    <row r="28" spans="1:1" x14ac:dyDescent="0.35">
      <c r="A28" s="20">
        <v>1</v>
      </c>
    </row>
    <row r="29" spans="1:1" x14ac:dyDescent="0.35">
      <c r="A29" s="20">
        <v>46</v>
      </c>
    </row>
    <row r="30" spans="1:1" x14ac:dyDescent="0.35">
      <c r="A30" s="20">
        <v>49</v>
      </c>
    </row>
    <row r="31" spans="1:1" x14ac:dyDescent="0.35">
      <c r="A31" s="20">
        <v>14</v>
      </c>
    </row>
    <row r="32" spans="1:1" x14ac:dyDescent="0.35">
      <c r="A32" s="20">
        <v>8</v>
      </c>
    </row>
    <row r="33" spans="1:1" x14ac:dyDescent="0.35">
      <c r="A33" s="20">
        <v>59</v>
      </c>
    </row>
    <row r="34" spans="1:1" x14ac:dyDescent="0.35">
      <c r="A34" s="20">
        <v>57</v>
      </c>
    </row>
    <row r="35" spans="1:1" x14ac:dyDescent="0.35">
      <c r="A35" s="20">
        <v>30</v>
      </c>
    </row>
    <row r="36" spans="1:1" x14ac:dyDescent="0.35">
      <c r="A36" s="20">
        <v>30</v>
      </c>
    </row>
    <row r="37" spans="1:1" x14ac:dyDescent="0.35">
      <c r="A37" s="20">
        <v>1</v>
      </c>
    </row>
    <row r="38" spans="1:1" x14ac:dyDescent="0.35">
      <c r="A38" s="71">
        <v>32</v>
      </c>
    </row>
    <row r="39" spans="1:1" x14ac:dyDescent="0.35">
      <c r="A39" s="20">
        <v>28</v>
      </c>
    </row>
    <row r="40" spans="1:1" x14ac:dyDescent="0.35">
      <c r="A40" s="20">
        <v>17</v>
      </c>
    </row>
    <row r="41" spans="1:1" x14ac:dyDescent="0.35">
      <c r="A41" s="20">
        <v>8</v>
      </c>
    </row>
    <row r="42" spans="1:1" x14ac:dyDescent="0.35">
      <c r="A42" s="20">
        <v>74</v>
      </c>
    </row>
    <row r="43" spans="1:1" x14ac:dyDescent="0.35">
      <c r="A43" s="20">
        <v>40</v>
      </c>
    </row>
    <row r="44" spans="1:1" x14ac:dyDescent="0.35">
      <c r="A44" s="20">
        <v>39</v>
      </c>
    </row>
    <row r="45" spans="1:1" x14ac:dyDescent="0.35">
      <c r="A45" s="20">
        <v>11</v>
      </c>
    </row>
    <row r="46" spans="1:1" x14ac:dyDescent="0.35">
      <c r="A46" s="20">
        <v>5</v>
      </c>
    </row>
    <row r="47" spans="1:1" x14ac:dyDescent="0.35">
      <c r="A47" s="20">
        <v>65</v>
      </c>
    </row>
    <row r="48" spans="1:1" x14ac:dyDescent="0.35">
      <c r="A48" s="20">
        <v>66</v>
      </c>
    </row>
    <row r="49" spans="1:1" x14ac:dyDescent="0.35">
      <c r="A49" s="20">
        <v>35</v>
      </c>
    </row>
    <row r="50" spans="1:1" x14ac:dyDescent="0.35">
      <c r="A50" s="71">
        <v>32</v>
      </c>
    </row>
    <row r="51" spans="1:1" x14ac:dyDescent="0.35">
      <c r="A51" s="20">
        <v>62</v>
      </c>
    </row>
    <row r="52" spans="1:1" x14ac:dyDescent="0.35">
      <c r="A52" s="20">
        <v>59</v>
      </c>
    </row>
    <row r="53" spans="1:1" x14ac:dyDescent="0.35">
      <c r="A53" s="71">
        <v>32</v>
      </c>
    </row>
    <row r="54" spans="1:1" x14ac:dyDescent="0.35">
      <c r="A54" s="71">
        <v>19</v>
      </c>
    </row>
    <row r="55" spans="1:1" x14ac:dyDescent="0.35">
      <c r="A55" s="20">
        <v>61</v>
      </c>
    </row>
    <row r="56" spans="1:1" x14ac:dyDescent="0.35">
      <c r="A56" s="20">
        <v>59</v>
      </c>
    </row>
    <row r="57" spans="1:1" x14ac:dyDescent="0.35">
      <c r="A57" s="20">
        <v>59</v>
      </c>
    </row>
    <row r="58" spans="1:1" x14ac:dyDescent="0.35">
      <c r="A58" s="20">
        <v>35</v>
      </c>
    </row>
    <row r="59" spans="1:1" x14ac:dyDescent="0.35">
      <c r="A59" s="20">
        <v>46</v>
      </c>
    </row>
    <row r="60" spans="1:1" x14ac:dyDescent="0.35">
      <c r="A60" s="20">
        <v>34</v>
      </c>
    </row>
    <row r="61" spans="1:1" x14ac:dyDescent="0.35">
      <c r="A61" s="20">
        <v>59</v>
      </c>
    </row>
    <row r="62" spans="1:1" x14ac:dyDescent="0.35">
      <c r="A62" s="20">
        <v>53</v>
      </c>
    </row>
    <row r="63" spans="1:1" x14ac:dyDescent="0.35">
      <c r="A63" s="20">
        <v>27</v>
      </c>
    </row>
    <row r="64" spans="1:1" x14ac:dyDescent="0.35">
      <c r="A64" s="20">
        <v>12</v>
      </c>
    </row>
    <row r="65" spans="1:1" x14ac:dyDescent="0.35">
      <c r="A65" s="20">
        <v>24</v>
      </c>
    </row>
    <row r="66" spans="1:1" x14ac:dyDescent="0.35">
      <c r="A66" s="20">
        <v>22</v>
      </c>
    </row>
    <row r="67" spans="1:1" x14ac:dyDescent="0.35">
      <c r="A67" s="20">
        <v>18</v>
      </c>
    </row>
    <row r="68" spans="1:1" x14ac:dyDescent="0.35">
      <c r="A68" s="20">
        <v>15</v>
      </c>
    </row>
    <row r="69" spans="1:1" x14ac:dyDescent="0.35">
      <c r="A69" s="20">
        <v>4</v>
      </c>
    </row>
    <row r="70" spans="1:1" x14ac:dyDescent="0.35">
      <c r="A70" s="20">
        <v>27</v>
      </c>
    </row>
    <row r="71" spans="1:1" x14ac:dyDescent="0.35">
      <c r="A71" s="20">
        <v>40</v>
      </c>
    </row>
    <row r="72" spans="1:1" x14ac:dyDescent="0.35">
      <c r="A72" s="20">
        <v>79</v>
      </c>
    </row>
    <row r="73" spans="1:1" x14ac:dyDescent="0.35">
      <c r="A73" s="20">
        <v>46</v>
      </c>
    </row>
    <row r="74" spans="1:1" x14ac:dyDescent="0.35">
      <c r="A74" s="20">
        <v>43</v>
      </c>
    </row>
    <row r="75" spans="1:1" x14ac:dyDescent="0.35">
      <c r="A75" s="20">
        <v>18</v>
      </c>
    </row>
    <row r="76" spans="1:1" x14ac:dyDescent="0.35">
      <c r="A76" s="20">
        <v>6</v>
      </c>
    </row>
    <row r="77" spans="1:1" x14ac:dyDescent="0.35">
      <c r="A77" s="20">
        <v>14</v>
      </c>
    </row>
    <row r="78" spans="1:1" x14ac:dyDescent="0.35">
      <c r="A78" s="20">
        <v>13</v>
      </c>
    </row>
    <row r="79" spans="1:1" x14ac:dyDescent="0.35">
      <c r="A79" s="20">
        <v>34</v>
      </c>
    </row>
    <row r="80" spans="1:1" x14ac:dyDescent="0.35">
      <c r="A80" s="20">
        <v>30</v>
      </c>
    </row>
    <row r="81" spans="1:1" x14ac:dyDescent="0.35">
      <c r="A81" s="20">
        <v>42</v>
      </c>
    </row>
    <row r="82" spans="1:1" x14ac:dyDescent="0.35">
      <c r="A82" s="20">
        <v>42</v>
      </c>
    </row>
    <row r="83" spans="1:1" x14ac:dyDescent="0.35">
      <c r="A83" s="20">
        <v>31</v>
      </c>
    </row>
    <row r="84" spans="1:1" x14ac:dyDescent="0.35">
      <c r="A84" s="20">
        <v>34</v>
      </c>
    </row>
    <row r="85" spans="1:1" x14ac:dyDescent="0.35">
      <c r="A85" s="20">
        <v>65</v>
      </c>
    </row>
    <row r="86" spans="1:1" x14ac:dyDescent="0.35">
      <c r="A86" s="20">
        <v>41</v>
      </c>
    </row>
    <row r="87" spans="1:1" x14ac:dyDescent="0.35">
      <c r="A87" s="20">
        <v>36</v>
      </c>
    </row>
    <row r="88" spans="1:1" x14ac:dyDescent="0.35">
      <c r="A88" s="20">
        <v>14</v>
      </c>
    </row>
    <row r="89" spans="1:1" x14ac:dyDescent="0.35">
      <c r="A89" s="20">
        <v>11</v>
      </c>
    </row>
    <row r="90" spans="1:1" x14ac:dyDescent="0.35">
      <c r="A90" s="20">
        <v>6</v>
      </c>
    </row>
    <row r="91" spans="1:1" x14ac:dyDescent="0.35">
      <c r="A91" s="20">
        <v>72</v>
      </c>
    </row>
    <row r="92" spans="1:1" x14ac:dyDescent="0.35">
      <c r="A92" s="71">
        <v>27</v>
      </c>
    </row>
    <row r="93" spans="1:1" x14ac:dyDescent="0.35">
      <c r="A93" s="20">
        <v>65</v>
      </c>
    </row>
    <row r="94" spans="1:1" x14ac:dyDescent="0.35">
      <c r="A94" s="20">
        <v>25</v>
      </c>
    </row>
    <row r="95" spans="1:1" x14ac:dyDescent="0.35">
      <c r="A95" s="20">
        <v>22</v>
      </c>
    </row>
    <row r="96" spans="1:1" x14ac:dyDescent="0.35">
      <c r="A96" s="20">
        <v>25</v>
      </c>
    </row>
    <row r="97" spans="1:1" x14ac:dyDescent="0.35">
      <c r="A97" s="20">
        <v>58</v>
      </c>
    </row>
    <row r="98" spans="1:1" x14ac:dyDescent="0.35">
      <c r="A98" s="20">
        <v>58</v>
      </c>
    </row>
    <row r="99" spans="1:1" x14ac:dyDescent="0.35">
      <c r="A99" s="20">
        <v>36</v>
      </c>
    </row>
    <row r="100" spans="1:1" x14ac:dyDescent="0.35">
      <c r="A100" s="20">
        <v>32</v>
      </c>
    </row>
    <row r="101" spans="1:1" x14ac:dyDescent="0.35">
      <c r="A101" s="20">
        <v>36</v>
      </c>
    </row>
    <row r="102" spans="1:1" x14ac:dyDescent="0.35">
      <c r="A102" s="20">
        <v>11</v>
      </c>
    </row>
    <row r="103" spans="1:1" x14ac:dyDescent="0.35">
      <c r="A103" s="20">
        <v>4</v>
      </c>
    </row>
    <row r="104" spans="1:1" x14ac:dyDescent="0.35">
      <c r="A104" s="20">
        <v>57</v>
      </c>
    </row>
    <row r="105" spans="1:1" x14ac:dyDescent="0.35">
      <c r="A105" s="20">
        <v>25</v>
      </c>
    </row>
    <row r="106" spans="1:1" x14ac:dyDescent="0.35">
      <c r="A106" s="20">
        <v>23</v>
      </c>
    </row>
    <row r="107" spans="1:1" x14ac:dyDescent="0.35">
      <c r="A107" s="20">
        <v>23</v>
      </c>
    </row>
    <row r="108" spans="1:1" x14ac:dyDescent="0.35">
      <c r="A108" s="20">
        <v>23</v>
      </c>
    </row>
    <row r="109" spans="1:1" x14ac:dyDescent="0.35">
      <c r="A109" s="20">
        <v>1</v>
      </c>
    </row>
    <row r="110" spans="1:1" x14ac:dyDescent="0.35">
      <c r="A110" s="20">
        <v>44</v>
      </c>
    </row>
    <row r="111" spans="1:1" x14ac:dyDescent="0.35">
      <c r="A111" s="20">
        <v>46</v>
      </c>
    </row>
    <row r="112" spans="1:1" x14ac:dyDescent="0.35">
      <c r="A112" s="20">
        <v>22</v>
      </c>
    </row>
    <row r="113" spans="1:1" x14ac:dyDescent="0.35">
      <c r="A113" s="20">
        <v>13</v>
      </c>
    </row>
    <row r="114" spans="1:1" x14ac:dyDescent="0.35">
      <c r="A114" s="20">
        <v>45</v>
      </c>
    </row>
    <row r="115" spans="1:1" x14ac:dyDescent="0.35">
      <c r="A115" s="20">
        <v>45</v>
      </c>
    </row>
    <row r="116" spans="1:1" x14ac:dyDescent="0.35">
      <c r="A116" s="20">
        <v>25</v>
      </c>
    </row>
    <row r="117" spans="1:1" x14ac:dyDescent="0.35">
      <c r="A117" s="20">
        <v>19</v>
      </c>
    </row>
    <row r="118" spans="1:1" x14ac:dyDescent="0.35">
      <c r="A118" s="20">
        <v>17</v>
      </c>
    </row>
    <row r="119" spans="1:1" x14ac:dyDescent="0.35">
      <c r="A119" s="20">
        <v>57</v>
      </c>
    </row>
    <row r="120" spans="1:1" x14ac:dyDescent="0.35">
      <c r="A120" s="20">
        <v>55</v>
      </c>
    </row>
    <row r="121" spans="1:1" x14ac:dyDescent="0.35">
      <c r="A121" s="20">
        <v>23</v>
      </c>
    </row>
    <row r="122" spans="1:1" x14ac:dyDescent="0.35">
      <c r="A122" s="20">
        <v>21</v>
      </c>
    </row>
    <row r="123" spans="1:1" x14ac:dyDescent="0.35">
      <c r="A123" s="20">
        <v>19</v>
      </c>
    </row>
    <row r="124" spans="1:1" x14ac:dyDescent="0.35">
      <c r="A124" s="20">
        <v>21</v>
      </c>
    </row>
    <row r="125" spans="1:1" x14ac:dyDescent="0.35">
      <c r="A125" s="20">
        <v>33</v>
      </c>
    </row>
    <row r="126" spans="1:1" x14ac:dyDescent="0.35">
      <c r="A126" s="20">
        <v>32</v>
      </c>
    </row>
    <row r="127" spans="1:1" x14ac:dyDescent="0.35">
      <c r="A127" s="20">
        <v>58</v>
      </c>
    </row>
    <row r="128" spans="1:1" x14ac:dyDescent="0.35">
      <c r="A128" s="20">
        <v>56</v>
      </c>
    </row>
    <row r="129" spans="1:1" x14ac:dyDescent="0.35">
      <c r="A129" s="71">
        <v>30</v>
      </c>
    </row>
    <row r="130" spans="1:1" x14ac:dyDescent="0.35">
      <c r="A130" s="71">
        <v>27</v>
      </c>
    </row>
    <row r="131" spans="1:1" x14ac:dyDescent="0.35">
      <c r="A131" s="71">
        <v>22</v>
      </c>
    </row>
    <row r="132" spans="1:1" x14ac:dyDescent="0.35">
      <c r="A132" s="20">
        <v>25</v>
      </c>
    </row>
    <row r="133" spans="1:1" x14ac:dyDescent="0.35">
      <c r="A133" s="20">
        <v>16</v>
      </c>
    </row>
    <row r="134" spans="1:1" x14ac:dyDescent="0.35">
      <c r="A134" s="20">
        <v>13</v>
      </c>
    </row>
    <row r="135" spans="1:1" x14ac:dyDescent="0.35">
      <c r="A135" s="20">
        <v>60</v>
      </c>
    </row>
    <row r="136" spans="1:1" x14ac:dyDescent="0.35">
      <c r="A136" s="20">
        <v>59</v>
      </c>
    </row>
    <row r="137" spans="1:1" x14ac:dyDescent="0.35">
      <c r="A137" s="20">
        <v>33</v>
      </c>
    </row>
    <row r="138" spans="1:1" x14ac:dyDescent="0.35">
      <c r="A138" s="20">
        <v>18</v>
      </c>
    </row>
    <row r="139" spans="1:1" x14ac:dyDescent="0.35">
      <c r="A139" s="20">
        <v>33</v>
      </c>
    </row>
    <row r="140" spans="1:1" x14ac:dyDescent="0.35">
      <c r="A140" s="20">
        <v>6</v>
      </c>
    </row>
    <row r="141" spans="1:1" x14ac:dyDescent="0.35">
      <c r="A141" s="20">
        <v>3</v>
      </c>
    </row>
    <row r="142" spans="1:1" x14ac:dyDescent="0.35">
      <c r="A142" s="20">
        <v>67</v>
      </c>
    </row>
    <row r="143" spans="1:1" x14ac:dyDescent="0.35">
      <c r="A143" s="20">
        <v>68</v>
      </c>
    </row>
    <row r="144" spans="1:1" x14ac:dyDescent="0.35">
      <c r="A144" s="20">
        <v>41</v>
      </c>
    </row>
    <row r="145" spans="1:1" x14ac:dyDescent="0.35">
      <c r="A145" s="20">
        <v>36</v>
      </c>
    </row>
    <row r="146" spans="1:1" x14ac:dyDescent="0.35">
      <c r="A146" s="20">
        <v>40</v>
      </c>
    </row>
    <row r="147" spans="1:1" x14ac:dyDescent="0.35">
      <c r="A147" s="20">
        <v>36</v>
      </c>
    </row>
    <row r="148" spans="1:1" x14ac:dyDescent="0.35">
      <c r="A148" s="20">
        <v>15</v>
      </c>
    </row>
    <row r="149" spans="1:1" x14ac:dyDescent="0.35">
      <c r="A149" s="20">
        <v>13</v>
      </c>
    </row>
    <row r="150" spans="1:1" x14ac:dyDescent="0.35">
      <c r="A150" s="20">
        <v>40</v>
      </c>
    </row>
    <row r="151" spans="1:1" x14ac:dyDescent="0.35">
      <c r="A151" s="20">
        <v>40</v>
      </c>
    </row>
    <row r="152" spans="1:1" x14ac:dyDescent="0.35">
      <c r="A152" s="20">
        <v>12</v>
      </c>
    </row>
    <row r="153" spans="1:1" x14ac:dyDescent="0.35">
      <c r="A153" s="20">
        <v>7</v>
      </c>
    </row>
    <row r="154" spans="1:1" x14ac:dyDescent="0.35">
      <c r="A154" s="20">
        <v>42</v>
      </c>
    </row>
    <row r="155" spans="1:1" x14ac:dyDescent="0.35">
      <c r="A155" s="20">
        <v>45</v>
      </c>
    </row>
    <row r="156" spans="1:1" x14ac:dyDescent="0.35">
      <c r="A156" s="20">
        <v>16</v>
      </c>
    </row>
    <row r="157" spans="1:1" x14ac:dyDescent="0.35">
      <c r="A157" s="20">
        <v>10</v>
      </c>
    </row>
    <row r="158" spans="1:1" x14ac:dyDescent="0.35">
      <c r="A158" s="20">
        <v>26</v>
      </c>
    </row>
    <row r="159" spans="1:1" x14ac:dyDescent="0.35">
      <c r="A159" s="20">
        <v>30</v>
      </c>
    </row>
    <row r="160" spans="1:1" x14ac:dyDescent="0.35">
      <c r="A160" s="20">
        <v>60</v>
      </c>
    </row>
    <row r="161" spans="1:1" x14ac:dyDescent="0.35">
      <c r="A161" s="71">
        <v>33</v>
      </c>
    </row>
    <row r="162" spans="1:1" x14ac:dyDescent="0.35">
      <c r="A162" s="71">
        <v>31</v>
      </c>
    </row>
    <row r="163" spans="1:1" x14ac:dyDescent="0.35">
      <c r="A163" s="20">
        <v>12</v>
      </c>
    </row>
    <row r="164" spans="1:1" x14ac:dyDescent="0.35">
      <c r="A164" s="20">
        <v>6</v>
      </c>
    </row>
    <row r="165" spans="1:1" x14ac:dyDescent="0.35">
      <c r="A165" s="20">
        <v>58</v>
      </c>
    </row>
    <row r="166" spans="1:1" x14ac:dyDescent="0.35">
      <c r="A166" s="20">
        <v>84</v>
      </c>
    </row>
    <row r="167" spans="1:1" x14ac:dyDescent="0.35">
      <c r="A167" s="20">
        <v>22</v>
      </c>
    </row>
    <row r="168" spans="1:1" x14ac:dyDescent="0.35">
      <c r="A168" s="20">
        <v>61</v>
      </c>
    </row>
    <row r="169" spans="1:1" x14ac:dyDescent="0.35">
      <c r="A169" s="20">
        <v>45</v>
      </c>
    </row>
    <row r="170" spans="1:1" x14ac:dyDescent="0.35">
      <c r="A170" s="20">
        <v>65</v>
      </c>
    </row>
    <row r="171" spans="1:1" x14ac:dyDescent="0.35">
      <c r="A171" s="20">
        <v>27</v>
      </c>
    </row>
    <row r="172" spans="1:1" x14ac:dyDescent="0.35">
      <c r="A172" s="20">
        <v>23</v>
      </c>
    </row>
    <row r="173" spans="1:1" x14ac:dyDescent="0.35">
      <c r="A173" s="20">
        <v>20</v>
      </c>
    </row>
    <row r="174" spans="1:1" x14ac:dyDescent="0.35">
      <c r="A174" s="20">
        <v>13</v>
      </c>
    </row>
    <row r="175" spans="1:1" x14ac:dyDescent="0.35">
      <c r="A175" s="71">
        <v>59</v>
      </c>
    </row>
    <row r="176" spans="1:1" x14ac:dyDescent="0.35">
      <c r="A176" s="20">
        <v>59</v>
      </c>
    </row>
    <row r="177" spans="1:1" x14ac:dyDescent="0.35">
      <c r="A177" s="20">
        <v>23</v>
      </c>
    </row>
    <row r="178" spans="1:1" x14ac:dyDescent="0.35">
      <c r="A178" s="20">
        <v>28</v>
      </c>
    </row>
    <row r="179" spans="1:1" x14ac:dyDescent="0.35">
      <c r="A179" s="20">
        <v>3</v>
      </c>
    </row>
    <row r="180" spans="1:1" x14ac:dyDescent="0.35">
      <c r="A180" s="71">
        <v>25</v>
      </c>
    </row>
    <row r="181" spans="1:1" x14ac:dyDescent="0.35">
      <c r="A181" s="20">
        <v>25</v>
      </c>
    </row>
    <row r="182" spans="1:1" x14ac:dyDescent="0.35">
      <c r="A182" s="20">
        <v>2</v>
      </c>
    </row>
    <row r="183" spans="1:1" x14ac:dyDescent="0.35">
      <c r="A183" s="20">
        <v>59</v>
      </c>
    </row>
    <row r="184" spans="1:1" x14ac:dyDescent="0.35">
      <c r="A184" s="20">
        <v>63</v>
      </c>
    </row>
    <row r="185" spans="1:1" x14ac:dyDescent="0.35">
      <c r="A185" s="20">
        <v>21</v>
      </c>
    </row>
    <row r="186" spans="1:1" x14ac:dyDescent="0.35">
      <c r="A186" s="20">
        <v>18</v>
      </c>
    </row>
    <row r="187" spans="1:1" x14ac:dyDescent="0.35">
      <c r="A187" s="20">
        <v>18</v>
      </c>
    </row>
    <row r="188" spans="1:1" x14ac:dyDescent="0.35">
      <c r="A188" s="20">
        <v>64</v>
      </c>
    </row>
    <row r="189" spans="1:1" x14ac:dyDescent="0.35">
      <c r="A189" s="20">
        <v>43</v>
      </c>
    </row>
    <row r="190" spans="1:1" x14ac:dyDescent="0.35">
      <c r="A190" s="20">
        <v>43</v>
      </c>
    </row>
    <row r="191" spans="1:1" x14ac:dyDescent="0.35">
      <c r="A191" s="20">
        <v>67</v>
      </c>
    </row>
    <row r="192" spans="1:1" x14ac:dyDescent="0.35">
      <c r="A192" s="20">
        <v>23</v>
      </c>
    </row>
    <row r="193" spans="1:1" x14ac:dyDescent="0.35">
      <c r="A193" s="20">
        <v>21</v>
      </c>
    </row>
    <row r="194" spans="1:1" x14ac:dyDescent="0.35">
      <c r="A194" s="20">
        <v>19</v>
      </c>
    </row>
    <row r="195" spans="1:1" x14ac:dyDescent="0.35">
      <c r="A195" s="20">
        <v>9</v>
      </c>
    </row>
    <row r="196" spans="1:1" x14ac:dyDescent="0.35">
      <c r="A196" s="20">
        <v>35</v>
      </c>
    </row>
    <row r="197" spans="1:1" x14ac:dyDescent="0.35">
      <c r="A197" s="20">
        <v>35</v>
      </c>
    </row>
    <row r="198" spans="1:1" x14ac:dyDescent="0.35">
      <c r="A198" s="20">
        <v>78</v>
      </c>
    </row>
    <row r="199" spans="1:1" x14ac:dyDescent="0.35">
      <c r="A199" s="20">
        <v>14</v>
      </c>
    </row>
    <row r="200" spans="1:1" x14ac:dyDescent="0.35">
      <c r="A200" s="20">
        <v>8</v>
      </c>
    </row>
    <row r="201" spans="1:1" x14ac:dyDescent="0.35">
      <c r="A201" s="20">
        <v>4</v>
      </c>
    </row>
    <row r="202" spans="1:1" x14ac:dyDescent="0.35">
      <c r="A202" s="20">
        <v>65</v>
      </c>
    </row>
    <row r="203" spans="1:1" x14ac:dyDescent="0.35">
      <c r="A203" s="20">
        <v>36</v>
      </c>
    </row>
    <row r="204" spans="1:1" x14ac:dyDescent="0.35">
      <c r="A204" s="20">
        <v>34</v>
      </c>
    </row>
    <row r="205" spans="1:1" x14ac:dyDescent="0.35">
      <c r="A205" s="20">
        <v>27</v>
      </c>
    </row>
    <row r="206" spans="1:1" x14ac:dyDescent="0.35">
      <c r="A206" s="20">
        <v>47</v>
      </c>
    </row>
    <row r="207" spans="1:1" x14ac:dyDescent="0.35">
      <c r="A207" s="20">
        <v>45</v>
      </c>
    </row>
    <row r="208" spans="1:1" x14ac:dyDescent="0.35">
      <c r="A208" s="77">
        <v>16</v>
      </c>
    </row>
    <row r="209" spans="1:1" x14ac:dyDescent="0.35">
      <c r="A209" s="77">
        <v>25</v>
      </c>
    </row>
    <row r="210" spans="1:1" x14ac:dyDescent="0.35">
      <c r="A210" s="20">
        <v>52</v>
      </c>
    </row>
    <row r="211" spans="1:1" x14ac:dyDescent="0.35">
      <c r="A211" s="20">
        <v>47</v>
      </c>
    </row>
    <row r="212" spans="1:1" x14ac:dyDescent="0.35">
      <c r="A212" s="20">
        <v>19</v>
      </c>
    </row>
    <row r="213" spans="1:1" x14ac:dyDescent="0.35">
      <c r="A213" s="65">
        <v>17</v>
      </c>
    </row>
    <row r="214" spans="1:1" x14ac:dyDescent="0.35">
      <c r="A214" s="20">
        <v>37</v>
      </c>
    </row>
    <row r="215" spans="1:1" x14ac:dyDescent="0.35">
      <c r="A215" s="20">
        <v>36</v>
      </c>
    </row>
    <row r="216" spans="1:1" x14ac:dyDescent="0.35">
      <c r="A216" s="20">
        <v>13</v>
      </c>
    </row>
    <row r="217" spans="1:1" x14ac:dyDescent="0.35">
      <c r="A217" s="20">
        <v>5</v>
      </c>
    </row>
    <row r="218" spans="1:1" x14ac:dyDescent="0.35">
      <c r="A218" s="20">
        <v>1</v>
      </c>
    </row>
    <row r="219" spans="1:1" x14ac:dyDescent="0.35">
      <c r="A219" s="20">
        <v>24</v>
      </c>
    </row>
    <row r="220" spans="1:1" x14ac:dyDescent="0.35">
      <c r="A220" s="20">
        <v>42</v>
      </c>
    </row>
    <row r="221" spans="1:1" x14ac:dyDescent="0.35">
      <c r="A221" s="20">
        <v>24</v>
      </c>
    </row>
    <row r="222" spans="1:1" x14ac:dyDescent="0.35">
      <c r="A222" s="20">
        <v>45</v>
      </c>
    </row>
    <row r="223" spans="1:1" x14ac:dyDescent="0.35">
      <c r="A223" s="20">
        <v>40</v>
      </c>
    </row>
    <row r="224" spans="1:1" x14ac:dyDescent="0.35">
      <c r="A224" s="20">
        <v>5</v>
      </c>
    </row>
    <row r="225" spans="1:1" x14ac:dyDescent="0.35">
      <c r="A225" s="20">
        <v>2</v>
      </c>
    </row>
    <row r="226" spans="1:1" x14ac:dyDescent="0.35">
      <c r="A226" s="20">
        <v>58</v>
      </c>
    </row>
    <row r="227" spans="1:1" x14ac:dyDescent="0.35">
      <c r="A227" s="20">
        <v>64</v>
      </c>
    </row>
    <row r="228" spans="1:1" x14ac:dyDescent="0.35">
      <c r="A228" s="20">
        <v>25</v>
      </c>
    </row>
    <row r="229" spans="1:1" x14ac:dyDescent="0.35">
      <c r="A229" s="20">
        <v>52</v>
      </c>
    </row>
    <row r="230" spans="1:1" x14ac:dyDescent="0.35">
      <c r="A230" s="20">
        <v>21</v>
      </c>
    </row>
    <row r="231" spans="1:1" x14ac:dyDescent="0.35">
      <c r="A231" s="20">
        <v>89</v>
      </c>
    </row>
    <row r="232" spans="1:1" x14ac:dyDescent="0.35">
      <c r="A232" s="20">
        <v>40</v>
      </c>
    </row>
    <row r="233" spans="1:1" x14ac:dyDescent="0.35">
      <c r="A233" s="20">
        <v>49</v>
      </c>
    </row>
    <row r="234" spans="1:1" x14ac:dyDescent="0.35">
      <c r="A234" s="20">
        <v>17</v>
      </c>
    </row>
    <row r="235" spans="1:1" x14ac:dyDescent="0.35">
      <c r="A235" s="20">
        <v>14</v>
      </c>
    </row>
    <row r="236" spans="1:1" x14ac:dyDescent="0.35">
      <c r="A236" s="20">
        <v>89</v>
      </c>
    </row>
    <row r="237" spans="1:1" x14ac:dyDescent="0.35">
      <c r="A237" s="20">
        <v>2</v>
      </c>
    </row>
    <row r="238" spans="1:1" x14ac:dyDescent="0.35">
      <c r="A238" s="20">
        <v>22</v>
      </c>
    </row>
    <row r="239" spans="1:1" x14ac:dyDescent="0.35">
      <c r="A239" s="20">
        <v>59</v>
      </c>
    </row>
    <row r="240" spans="1:1" x14ac:dyDescent="0.35">
      <c r="A240" s="20">
        <v>63</v>
      </c>
    </row>
    <row r="241" spans="1:1" x14ac:dyDescent="0.35">
      <c r="A241" s="20">
        <v>56</v>
      </c>
    </row>
    <row r="242" spans="1:1" x14ac:dyDescent="0.35">
      <c r="A242" s="20">
        <v>52</v>
      </c>
    </row>
    <row r="243" spans="1:1" x14ac:dyDescent="0.35">
      <c r="A243" s="20">
        <v>40</v>
      </c>
    </row>
    <row r="244" spans="1:1" x14ac:dyDescent="0.35">
      <c r="A244" s="20">
        <v>37</v>
      </c>
    </row>
    <row r="245" spans="1:1" x14ac:dyDescent="0.35">
      <c r="A245" s="20">
        <v>10</v>
      </c>
    </row>
    <row r="246" spans="1:1" x14ac:dyDescent="0.35">
      <c r="A246" s="20">
        <v>2</v>
      </c>
    </row>
    <row r="247" spans="1:1" x14ac:dyDescent="0.35">
      <c r="A247" s="20">
        <v>54</v>
      </c>
    </row>
    <row r="248" spans="1:1" x14ac:dyDescent="0.35">
      <c r="A248" s="20">
        <v>52</v>
      </c>
    </row>
    <row r="249" spans="1:1" x14ac:dyDescent="0.35">
      <c r="A249" s="20">
        <v>20</v>
      </c>
    </row>
    <row r="250" spans="1:1" x14ac:dyDescent="0.35">
      <c r="A250" s="20">
        <v>16</v>
      </c>
    </row>
    <row r="251" spans="1:1" x14ac:dyDescent="0.35">
      <c r="A251" s="20">
        <v>52</v>
      </c>
    </row>
    <row r="252" spans="1:1" x14ac:dyDescent="0.35">
      <c r="A252" s="20">
        <v>54</v>
      </c>
    </row>
    <row r="253" spans="1:1" x14ac:dyDescent="0.35">
      <c r="A253" s="20">
        <v>25</v>
      </c>
    </row>
    <row r="254" spans="1:1" x14ac:dyDescent="0.35">
      <c r="A254" s="20">
        <v>23</v>
      </c>
    </row>
    <row r="255" spans="1:1" x14ac:dyDescent="0.35">
      <c r="A255" s="20">
        <v>57</v>
      </c>
    </row>
    <row r="256" spans="1:1" x14ac:dyDescent="0.35">
      <c r="A256" s="20">
        <v>56</v>
      </c>
    </row>
    <row r="257" spans="1:1" x14ac:dyDescent="0.35">
      <c r="A257" s="20">
        <v>27</v>
      </c>
    </row>
    <row r="258" spans="1:1" x14ac:dyDescent="0.35">
      <c r="A258" s="20">
        <v>19</v>
      </c>
    </row>
    <row r="259" spans="1:1" x14ac:dyDescent="0.35">
      <c r="A259" s="20">
        <v>26</v>
      </c>
    </row>
    <row r="260" spans="1:1" x14ac:dyDescent="0.35">
      <c r="A260" s="20">
        <v>17</v>
      </c>
    </row>
    <row r="261" spans="1:1" x14ac:dyDescent="0.35">
      <c r="A261" s="20">
        <v>74</v>
      </c>
    </row>
    <row r="262" spans="1:1" x14ac:dyDescent="0.35">
      <c r="A262" s="20">
        <v>73</v>
      </c>
    </row>
    <row r="263" spans="1:1" x14ac:dyDescent="0.35">
      <c r="A263" s="20">
        <v>40</v>
      </c>
    </row>
    <row r="264" spans="1:1" x14ac:dyDescent="0.35">
      <c r="A264" s="20">
        <v>30</v>
      </c>
    </row>
    <row r="265" spans="1:1" x14ac:dyDescent="0.35">
      <c r="A265" s="20">
        <v>60</v>
      </c>
    </row>
    <row r="266" spans="1:1" x14ac:dyDescent="0.35">
      <c r="A266" s="20">
        <v>58</v>
      </c>
    </row>
    <row r="267" spans="1:1" x14ac:dyDescent="0.35">
      <c r="A267" s="20">
        <v>75</v>
      </c>
    </row>
    <row r="268" spans="1:1" x14ac:dyDescent="0.35">
      <c r="A268" s="20">
        <v>75</v>
      </c>
    </row>
    <row r="269" spans="1:1" x14ac:dyDescent="0.35">
      <c r="A269" s="20">
        <v>8</v>
      </c>
    </row>
    <row r="270" spans="1:1" x14ac:dyDescent="0.35">
      <c r="A270" s="20">
        <v>35</v>
      </c>
    </row>
    <row r="271" spans="1:1" x14ac:dyDescent="0.35">
      <c r="A271" s="71">
        <v>53</v>
      </c>
    </row>
    <row r="272" spans="1:1" x14ac:dyDescent="0.35">
      <c r="A272" s="20">
        <v>50</v>
      </c>
    </row>
    <row r="273" spans="1:1" x14ac:dyDescent="0.35">
      <c r="A273" s="20">
        <v>25</v>
      </c>
    </row>
    <row r="274" spans="1:1" x14ac:dyDescent="0.35">
      <c r="A274" s="20">
        <v>14</v>
      </c>
    </row>
    <row r="275" spans="1:1" x14ac:dyDescent="0.35">
      <c r="A275" s="20">
        <v>6</v>
      </c>
    </row>
    <row r="276" spans="1:1" x14ac:dyDescent="0.35">
      <c r="A276" s="20">
        <v>68</v>
      </c>
    </row>
    <row r="277" spans="1:1" x14ac:dyDescent="0.35">
      <c r="A277" s="20">
        <v>65</v>
      </c>
    </row>
    <row r="278" spans="1:1" x14ac:dyDescent="0.35">
      <c r="A278" s="20">
        <v>39</v>
      </c>
    </row>
    <row r="279" spans="1:1" x14ac:dyDescent="0.35">
      <c r="A279" s="20">
        <v>38</v>
      </c>
    </row>
    <row r="280" spans="1:1" x14ac:dyDescent="0.35">
      <c r="A280" s="20">
        <v>18</v>
      </c>
    </row>
    <row r="281" spans="1:1" x14ac:dyDescent="0.35">
      <c r="A281" s="20">
        <v>6</v>
      </c>
    </row>
    <row r="282" spans="1:1" x14ac:dyDescent="0.35">
      <c r="A282" s="20">
        <v>70</v>
      </c>
    </row>
    <row r="283" spans="1:1" x14ac:dyDescent="0.35">
      <c r="A283" s="20">
        <v>72</v>
      </c>
    </row>
    <row r="284" spans="1:1" x14ac:dyDescent="0.35">
      <c r="A284" s="20">
        <v>71</v>
      </c>
    </row>
    <row r="285" spans="1:1" x14ac:dyDescent="0.35">
      <c r="A285" s="20">
        <v>30</v>
      </c>
    </row>
    <row r="286" spans="1:1" x14ac:dyDescent="0.35">
      <c r="A286" s="20">
        <v>48</v>
      </c>
    </row>
    <row r="287" spans="1:1" x14ac:dyDescent="0.35">
      <c r="A287" s="20">
        <v>40</v>
      </c>
    </row>
    <row r="288" spans="1:1" x14ac:dyDescent="0.35">
      <c r="A288" s="20">
        <v>70</v>
      </c>
    </row>
    <row r="289" spans="1:1" x14ac:dyDescent="0.35">
      <c r="A289" s="20">
        <v>28</v>
      </c>
    </row>
    <row r="290" spans="1:1" x14ac:dyDescent="0.35">
      <c r="A290" s="20">
        <v>38</v>
      </c>
    </row>
    <row r="291" spans="1:1" x14ac:dyDescent="0.35">
      <c r="A291" s="20">
        <v>20</v>
      </c>
    </row>
    <row r="292" spans="1:1" x14ac:dyDescent="0.35">
      <c r="A292" s="20">
        <v>2</v>
      </c>
    </row>
    <row r="293" spans="1:1" x14ac:dyDescent="0.35">
      <c r="A293" s="20">
        <v>14</v>
      </c>
    </row>
    <row r="294" spans="1:1" x14ac:dyDescent="0.35">
      <c r="A294" s="20">
        <v>47</v>
      </c>
    </row>
    <row r="295" spans="1:1" x14ac:dyDescent="0.35">
      <c r="A295" s="20">
        <v>42</v>
      </c>
    </row>
    <row r="296" spans="1:1" x14ac:dyDescent="0.35">
      <c r="A296" s="20">
        <v>22</v>
      </c>
    </row>
    <row r="297" spans="1:1" x14ac:dyDescent="0.35">
      <c r="A297" s="20">
        <v>25</v>
      </c>
    </row>
    <row r="298" spans="1:1" x14ac:dyDescent="0.35">
      <c r="A298" s="20">
        <v>20</v>
      </c>
    </row>
    <row r="299" spans="1:1" x14ac:dyDescent="0.35">
      <c r="A299" s="20">
        <v>45</v>
      </c>
    </row>
    <row r="300" spans="1:1" x14ac:dyDescent="0.35">
      <c r="A300" s="20">
        <v>43</v>
      </c>
    </row>
    <row r="301" spans="1:1" x14ac:dyDescent="0.35">
      <c r="A301" s="20">
        <v>21</v>
      </c>
    </row>
    <row r="302" spans="1:1" x14ac:dyDescent="0.35">
      <c r="A302" s="20">
        <v>23</v>
      </c>
    </row>
    <row r="303" spans="1:1" x14ac:dyDescent="0.35">
      <c r="A303" s="20">
        <v>2</v>
      </c>
    </row>
    <row r="304" spans="1:1" x14ac:dyDescent="0.35">
      <c r="A304" s="20">
        <v>47</v>
      </c>
    </row>
    <row r="305" spans="1:1" x14ac:dyDescent="0.35">
      <c r="A305" s="20">
        <v>50</v>
      </c>
    </row>
    <row r="306" spans="1:1" x14ac:dyDescent="0.35">
      <c r="A306" s="20">
        <v>10</v>
      </c>
    </row>
    <row r="307" spans="1:1" x14ac:dyDescent="0.35">
      <c r="A307" s="20">
        <v>52</v>
      </c>
    </row>
    <row r="308" spans="1:1" x14ac:dyDescent="0.35">
      <c r="A308" s="20">
        <v>50</v>
      </c>
    </row>
    <row r="309" spans="1:1" x14ac:dyDescent="0.35">
      <c r="A309" s="20">
        <v>26</v>
      </c>
    </row>
    <row r="310" spans="1:1" x14ac:dyDescent="0.35">
      <c r="A310" s="20">
        <v>21</v>
      </c>
    </row>
    <row r="311" spans="1:1" x14ac:dyDescent="0.35">
      <c r="A311" s="20">
        <v>21</v>
      </c>
    </row>
    <row r="312" spans="1:1" x14ac:dyDescent="0.35">
      <c r="A312" s="20">
        <v>78</v>
      </c>
    </row>
    <row r="313" spans="1:1" x14ac:dyDescent="0.35">
      <c r="A313" s="20">
        <v>51</v>
      </c>
    </row>
    <row r="314" spans="1:1" x14ac:dyDescent="0.35">
      <c r="A314" s="20">
        <v>50</v>
      </c>
    </row>
    <row r="315" spans="1:1" x14ac:dyDescent="0.35">
      <c r="A315" s="20">
        <v>27</v>
      </c>
    </row>
    <row r="316" spans="1:1" x14ac:dyDescent="0.35">
      <c r="A316" s="20">
        <v>24</v>
      </c>
    </row>
    <row r="317" spans="1:1" x14ac:dyDescent="0.35">
      <c r="A317" s="20">
        <v>18</v>
      </c>
    </row>
    <row r="318" spans="1:1" x14ac:dyDescent="0.35">
      <c r="A318" s="20">
        <v>18</v>
      </c>
    </row>
    <row r="319" spans="1:1" x14ac:dyDescent="0.35">
      <c r="A319" s="20">
        <v>16</v>
      </c>
    </row>
    <row r="320" spans="1:1" x14ac:dyDescent="0.35">
      <c r="A320" s="20">
        <v>43</v>
      </c>
    </row>
    <row r="321" spans="1:1" x14ac:dyDescent="0.35">
      <c r="A321" s="20">
        <v>42</v>
      </c>
    </row>
    <row r="322" spans="1:1" x14ac:dyDescent="0.35">
      <c r="A322" s="20">
        <v>22</v>
      </c>
    </row>
    <row r="323" spans="1:1" x14ac:dyDescent="0.35">
      <c r="A323" s="20">
        <v>16</v>
      </c>
    </row>
    <row r="324" spans="1:1" x14ac:dyDescent="0.35">
      <c r="A324" s="20">
        <v>64</v>
      </c>
    </row>
    <row r="325" spans="1:1" x14ac:dyDescent="0.35">
      <c r="A325" s="20">
        <v>63</v>
      </c>
    </row>
    <row r="326" spans="1:1" x14ac:dyDescent="0.35">
      <c r="A326" s="20">
        <v>40</v>
      </c>
    </row>
    <row r="327" spans="1:1" x14ac:dyDescent="0.35">
      <c r="A327" s="20">
        <v>23</v>
      </c>
    </row>
    <row r="328" spans="1:1" x14ac:dyDescent="0.35">
      <c r="A328" s="20">
        <v>25</v>
      </c>
    </row>
    <row r="329" spans="1:1" x14ac:dyDescent="0.35">
      <c r="A329" s="20">
        <v>17</v>
      </c>
    </row>
    <row r="330" spans="1:1" x14ac:dyDescent="0.35">
      <c r="A330" s="20">
        <v>48</v>
      </c>
    </row>
    <row r="331" spans="1:1" x14ac:dyDescent="0.35">
      <c r="A331" s="20">
        <v>46</v>
      </c>
    </row>
    <row r="332" spans="1:1" x14ac:dyDescent="0.35">
      <c r="A332" s="20">
        <v>25</v>
      </c>
    </row>
    <row r="333" spans="1:1" x14ac:dyDescent="0.35">
      <c r="A333" s="20">
        <v>74</v>
      </c>
    </row>
    <row r="334" spans="1:1" x14ac:dyDescent="0.35">
      <c r="A334" s="20">
        <v>60</v>
      </c>
    </row>
    <row r="335" spans="1:1" x14ac:dyDescent="0.35">
      <c r="A335" s="20">
        <v>62</v>
      </c>
    </row>
    <row r="336" spans="1:1" x14ac:dyDescent="0.35">
      <c r="A336" s="20">
        <v>26</v>
      </c>
    </row>
    <row r="337" spans="1:1" x14ac:dyDescent="0.35">
      <c r="A337" s="20">
        <v>23</v>
      </c>
    </row>
    <row r="338" spans="1:1" x14ac:dyDescent="0.35">
      <c r="A338" s="20">
        <v>25</v>
      </c>
    </row>
    <row r="339" spans="1:1" x14ac:dyDescent="0.35">
      <c r="A339" s="20">
        <v>63</v>
      </c>
    </row>
    <row r="340" spans="1:1" x14ac:dyDescent="0.35">
      <c r="A340" s="20">
        <v>40</v>
      </c>
    </row>
    <row r="341" spans="1:1" x14ac:dyDescent="0.35">
      <c r="A341" s="20">
        <v>30</v>
      </c>
    </row>
    <row r="342" spans="1:1" x14ac:dyDescent="0.35">
      <c r="A342" s="20">
        <v>25</v>
      </c>
    </row>
    <row r="343" spans="1:1" x14ac:dyDescent="0.35">
      <c r="A343" s="71">
        <v>49</v>
      </c>
    </row>
    <row r="344" spans="1:1" x14ac:dyDescent="0.35">
      <c r="A344" s="20">
        <v>45</v>
      </c>
    </row>
    <row r="345" spans="1:1" x14ac:dyDescent="0.35">
      <c r="A345" s="20">
        <v>22</v>
      </c>
    </row>
    <row r="346" spans="1:1" x14ac:dyDescent="0.35">
      <c r="A346" s="20">
        <v>26</v>
      </c>
    </row>
    <row r="347" spans="1:1" x14ac:dyDescent="0.35">
      <c r="A347" s="20">
        <v>50</v>
      </c>
    </row>
    <row r="348" spans="1:1" x14ac:dyDescent="0.35">
      <c r="A348" s="20">
        <v>49</v>
      </c>
    </row>
    <row r="349" spans="1:1" x14ac:dyDescent="0.35">
      <c r="A349" s="20">
        <v>21</v>
      </c>
    </row>
    <row r="350" spans="1:1" x14ac:dyDescent="0.35">
      <c r="A350" s="20">
        <v>12</v>
      </c>
    </row>
    <row r="351" spans="1:1" x14ac:dyDescent="0.35">
      <c r="A351" s="20">
        <v>55</v>
      </c>
    </row>
    <row r="352" spans="1:1" x14ac:dyDescent="0.35">
      <c r="A352" s="20">
        <v>55</v>
      </c>
    </row>
    <row r="353" spans="1:1" x14ac:dyDescent="0.35">
      <c r="A353" s="20">
        <v>42</v>
      </c>
    </row>
    <row r="354" spans="1:1" x14ac:dyDescent="0.35">
      <c r="A354" s="20">
        <v>35</v>
      </c>
    </row>
    <row r="355" spans="1:1" x14ac:dyDescent="0.35">
      <c r="A355" s="20">
        <v>27</v>
      </c>
    </row>
    <row r="356" spans="1:1" x14ac:dyDescent="0.35">
      <c r="A356" s="20">
        <v>38</v>
      </c>
    </row>
    <row r="357" spans="1:1" x14ac:dyDescent="0.35">
      <c r="A357" s="20">
        <v>20</v>
      </c>
    </row>
    <row r="358" spans="1:1" x14ac:dyDescent="0.35">
      <c r="A358" s="20">
        <v>49</v>
      </c>
    </row>
    <row r="359" spans="1:1" x14ac:dyDescent="0.35">
      <c r="A359" s="20">
        <v>49</v>
      </c>
    </row>
    <row r="360" spans="1:1" x14ac:dyDescent="0.35">
      <c r="A360" s="20">
        <v>18</v>
      </c>
    </row>
    <row r="361" spans="1:1" x14ac:dyDescent="0.35">
      <c r="A361" s="20">
        <v>16</v>
      </c>
    </row>
    <row r="362" spans="1:1" x14ac:dyDescent="0.35">
      <c r="A362" s="20">
        <v>55</v>
      </c>
    </row>
    <row r="363" spans="1:1" x14ac:dyDescent="0.35">
      <c r="A363" s="20">
        <v>57</v>
      </c>
    </row>
    <row r="364" spans="1:1" x14ac:dyDescent="0.35">
      <c r="A364" s="71">
        <v>30</v>
      </c>
    </row>
    <row r="365" spans="1:1" x14ac:dyDescent="0.35">
      <c r="A365" s="20">
        <v>48</v>
      </c>
    </row>
    <row r="366" spans="1:1" x14ac:dyDescent="0.35">
      <c r="A366" s="20">
        <v>30</v>
      </c>
    </row>
    <row r="367" spans="1:1" x14ac:dyDescent="0.35">
      <c r="A367" s="20">
        <v>17</v>
      </c>
    </row>
    <row r="368" spans="1:1" x14ac:dyDescent="0.35">
      <c r="A368" s="20">
        <v>19</v>
      </c>
    </row>
    <row r="369" spans="1:1" x14ac:dyDescent="0.35">
      <c r="A369" s="20">
        <v>16</v>
      </c>
    </row>
    <row r="370" spans="1:1" x14ac:dyDescent="0.35">
      <c r="A370" s="20">
        <v>4</v>
      </c>
    </row>
    <row r="371" spans="1:1" x14ac:dyDescent="0.35">
      <c r="A371" s="20">
        <v>62</v>
      </c>
    </row>
    <row r="372" spans="1:1" x14ac:dyDescent="0.35">
      <c r="A372" s="20">
        <v>62</v>
      </c>
    </row>
    <row r="373" spans="1:1" x14ac:dyDescent="0.35">
      <c r="A373" s="20">
        <v>40</v>
      </c>
    </row>
    <row r="374" spans="1:1" x14ac:dyDescent="0.35">
      <c r="A374" s="20">
        <v>25</v>
      </c>
    </row>
    <row r="375" spans="1:1" x14ac:dyDescent="0.35">
      <c r="A375" s="20">
        <v>28</v>
      </c>
    </row>
    <row r="376" spans="1:1" x14ac:dyDescent="0.35">
      <c r="A376" s="20">
        <v>80</v>
      </c>
    </row>
    <row r="377" spans="1:1" x14ac:dyDescent="0.35">
      <c r="A377" s="20">
        <v>79</v>
      </c>
    </row>
    <row r="378" spans="1:1" x14ac:dyDescent="0.35">
      <c r="A378" s="20">
        <v>61</v>
      </c>
    </row>
    <row r="379" spans="1:1" x14ac:dyDescent="0.35">
      <c r="A379" s="20">
        <v>40</v>
      </c>
    </row>
    <row r="380" spans="1:1" x14ac:dyDescent="0.35">
      <c r="A380" s="20">
        <v>47</v>
      </c>
    </row>
    <row r="381" spans="1:1" x14ac:dyDescent="0.35">
      <c r="A381" s="20">
        <v>38</v>
      </c>
    </row>
    <row r="382" spans="1:1" x14ac:dyDescent="0.35">
      <c r="A382" s="20">
        <v>20</v>
      </c>
    </row>
    <row r="383" spans="1:1" x14ac:dyDescent="0.35">
      <c r="A383" s="20">
        <v>17</v>
      </c>
    </row>
    <row r="384" spans="1:1" x14ac:dyDescent="0.35">
      <c r="A384" s="20">
        <v>10</v>
      </c>
    </row>
    <row r="385" spans="1:1" x14ac:dyDescent="0.35">
      <c r="A385" s="20">
        <v>40</v>
      </c>
    </row>
    <row r="386" spans="1:1" x14ac:dyDescent="0.35">
      <c r="A386" s="20">
        <v>35</v>
      </c>
    </row>
    <row r="387" spans="1:1" x14ac:dyDescent="0.35">
      <c r="A387" s="20">
        <v>8</v>
      </c>
    </row>
    <row r="388" spans="1:1" x14ac:dyDescent="0.35">
      <c r="A388" s="20">
        <v>0.5</v>
      </c>
    </row>
    <row r="389" spans="1:1" x14ac:dyDescent="0.35">
      <c r="A389" s="20">
        <v>69</v>
      </c>
    </row>
    <row r="390" spans="1:1" x14ac:dyDescent="0.35">
      <c r="A390" s="20">
        <v>72</v>
      </c>
    </row>
    <row r="391" spans="1:1" x14ac:dyDescent="0.35">
      <c r="A391" s="20">
        <v>50</v>
      </c>
    </row>
    <row r="392" spans="1:1" x14ac:dyDescent="0.35">
      <c r="A392" s="20">
        <v>52</v>
      </c>
    </row>
    <row r="393" spans="1:1" x14ac:dyDescent="0.35">
      <c r="A393" s="20">
        <v>19</v>
      </c>
    </row>
    <row r="394" spans="1:1" x14ac:dyDescent="0.35">
      <c r="A394" s="20">
        <v>11</v>
      </c>
    </row>
    <row r="395" spans="1:1" x14ac:dyDescent="0.35">
      <c r="A395" s="20">
        <v>68</v>
      </c>
    </row>
    <row r="396" spans="1:1" x14ac:dyDescent="0.35">
      <c r="A396" s="20">
        <v>62</v>
      </c>
    </row>
    <row r="397" spans="1:1" x14ac:dyDescent="0.35">
      <c r="A397" s="20">
        <v>60</v>
      </c>
    </row>
    <row r="398" spans="1:1" x14ac:dyDescent="0.35">
      <c r="A398" s="20">
        <v>55</v>
      </c>
    </row>
    <row r="399" spans="1:1" x14ac:dyDescent="0.35">
      <c r="A399" s="20">
        <v>27</v>
      </c>
    </row>
    <row r="400" spans="1:1" x14ac:dyDescent="0.35">
      <c r="A400" s="20">
        <v>19</v>
      </c>
    </row>
    <row r="401" spans="1:1" x14ac:dyDescent="0.35">
      <c r="A401" s="20">
        <v>22</v>
      </c>
    </row>
    <row r="402" spans="1:1" x14ac:dyDescent="0.35">
      <c r="A402" s="20">
        <v>12</v>
      </c>
    </row>
    <row r="403" spans="1:1" x14ac:dyDescent="0.35">
      <c r="A403" s="20">
        <v>76</v>
      </c>
    </row>
    <row r="404" spans="1:1" x14ac:dyDescent="0.35">
      <c r="A404" s="20">
        <v>77</v>
      </c>
    </row>
    <row r="405" spans="1:1" x14ac:dyDescent="0.35">
      <c r="A405" s="20">
        <v>53</v>
      </c>
    </row>
    <row r="406" spans="1:1" x14ac:dyDescent="0.35">
      <c r="A406" s="20">
        <v>75</v>
      </c>
    </row>
    <row r="407" spans="1:1" x14ac:dyDescent="0.35">
      <c r="A407" s="20">
        <v>71</v>
      </c>
    </row>
    <row r="408" spans="1:1" x14ac:dyDescent="0.35">
      <c r="A408" s="20">
        <v>45</v>
      </c>
    </row>
    <row r="409" spans="1:1" x14ac:dyDescent="0.35">
      <c r="A409" s="20">
        <v>50</v>
      </c>
    </row>
    <row r="410" spans="1:1" x14ac:dyDescent="0.35">
      <c r="A410" s="20">
        <v>52</v>
      </c>
    </row>
    <row r="411" spans="1:1" x14ac:dyDescent="0.35">
      <c r="A411" s="20">
        <v>83</v>
      </c>
    </row>
    <row r="412" spans="1:1" x14ac:dyDescent="0.35">
      <c r="A412" s="20">
        <v>28</v>
      </c>
    </row>
    <row r="413" spans="1:1" x14ac:dyDescent="0.35">
      <c r="A413" s="20">
        <v>23</v>
      </c>
    </row>
    <row r="414" spans="1:1" x14ac:dyDescent="0.35">
      <c r="A414" s="20">
        <v>20</v>
      </c>
    </row>
    <row r="415" spans="1:1" x14ac:dyDescent="0.35">
      <c r="A415" s="20">
        <v>16</v>
      </c>
    </row>
    <row r="416" spans="1:1" x14ac:dyDescent="0.35">
      <c r="A416" s="20">
        <v>20</v>
      </c>
    </row>
    <row r="417" spans="1:1" x14ac:dyDescent="0.35">
      <c r="A417" s="20">
        <v>0.3</v>
      </c>
    </row>
    <row r="418" spans="1:1" x14ac:dyDescent="0.35">
      <c r="A418" s="20">
        <v>73</v>
      </c>
    </row>
    <row r="419" spans="1:1" x14ac:dyDescent="0.35">
      <c r="A419" s="20">
        <v>67</v>
      </c>
    </row>
    <row r="420" spans="1:1" x14ac:dyDescent="0.35">
      <c r="A420" s="20">
        <v>32</v>
      </c>
    </row>
    <row r="421" spans="1:1" x14ac:dyDescent="0.35">
      <c r="A421" s="20">
        <v>53</v>
      </c>
    </row>
    <row r="422" spans="1:1" x14ac:dyDescent="0.35">
      <c r="A422" s="20">
        <v>40</v>
      </c>
    </row>
    <row r="423" spans="1:1" x14ac:dyDescent="0.35">
      <c r="A423" s="20">
        <v>27</v>
      </c>
    </row>
    <row r="424" spans="1:1" x14ac:dyDescent="0.35">
      <c r="A424" s="20">
        <v>20</v>
      </c>
    </row>
    <row r="425" spans="1:1" x14ac:dyDescent="0.35">
      <c r="A425" s="20">
        <v>68</v>
      </c>
    </row>
    <row r="426" spans="1:1" x14ac:dyDescent="0.35">
      <c r="A426" s="20">
        <v>50</v>
      </c>
    </row>
    <row r="427" spans="1:1" x14ac:dyDescent="0.35">
      <c r="A427" s="20">
        <v>30</v>
      </c>
    </row>
    <row r="428" spans="1:1" x14ac:dyDescent="0.35">
      <c r="A428" s="20">
        <v>26</v>
      </c>
    </row>
    <row r="429" spans="1:1" x14ac:dyDescent="0.35">
      <c r="A429" s="20">
        <v>24</v>
      </c>
    </row>
    <row r="430" spans="1:1" x14ac:dyDescent="0.35">
      <c r="A430" s="20">
        <v>22</v>
      </c>
    </row>
    <row r="431" spans="1:1" x14ac:dyDescent="0.35">
      <c r="A431" s="20">
        <v>16</v>
      </c>
    </row>
    <row r="432" spans="1:1" x14ac:dyDescent="0.35">
      <c r="A432" s="20">
        <v>52</v>
      </c>
    </row>
    <row r="433" spans="1:1" x14ac:dyDescent="0.35">
      <c r="A433" s="20">
        <v>47</v>
      </c>
    </row>
    <row r="434" spans="1:1" x14ac:dyDescent="0.35">
      <c r="A434" s="20">
        <v>27</v>
      </c>
    </row>
    <row r="435" spans="1:1" x14ac:dyDescent="0.35">
      <c r="A435" s="20">
        <v>7</v>
      </c>
    </row>
    <row r="436" spans="1:1" x14ac:dyDescent="0.35">
      <c r="A436" s="20">
        <v>66</v>
      </c>
    </row>
    <row r="437" spans="1:1" x14ac:dyDescent="0.35">
      <c r="A437" s="20">
        <v>25</v>
      </c>
    </row>
    <row r="438" spans="1:1" x14ac:dyDescent="0.35">
      <c r="A438" s="20">
        <v>32</v>
      </c>
    </row>
    <row r="439" spans="1:1" x14ac:dyDescent="0.35">
      <c r="A439" s="20">
        <v>28</v>
      </c>
    </row>
    <row r="440" spans="1:1" x14ac:dyDescent="0.35">
      <c r="A440" s="20">
        <v>47</v>
      </c>
    </row>
    <row r="441" spans="1:1" x14ac:dyDescent="0.35">
      <c r="A441" s="20">
        <v>45</v>
      </c>
    </row>
    <row r="442" spans="1:1" x14ac:dyDescent="0.35">
      <c r="A442" s="20">
        <v>20</v>
      </c>
    </row>
    <row r="443" spans="1:1" x14ac:dyDescent="0.35">
      <c r="A443" s="20">
        <v>4</v>
      </c>
    </row>
    <row r="444" spans="1:1" x14ac:dyDescent="0.35">
      <c r="A444" s="20">
        <v>24</v>
      </c>
    </row>
    <row r="445" spans="1:1" x14ac:dyDescent="0.35">
      <c r="A445" s="20">
        <v>19</v>
      </c>
    </row>
    <row r="446" spans="1:1" x14ac:dyDescent="0.35">
      <c r="A446" s="20">
        <v>33</v>
      </c>
    </row>
    <row r="447" spans="1:1" x14ac:dyDescent="0.35">
      <c r="A447" s="20">
        <v>20</v>
      </c>
    </row>
    <row r="448" spans="1:1" x14ac:dyDescent="0.35">
      <c r="A448" s="20">
        <v>56</v>
      </c>
    </row>
    <row r="449" spans="1:1" x14ac:dyDescent="0.35">
      <c r="A449" s="20">
        <v>54</v>
      </c>
    </row>
    <row r="450" spans="1:1" x14ac:dyDescent="0.35">
      <c r="A450" s="20">
        <v>28</v>
      </c>
    </row>
    <row r="451" spans="1:1" x14ac:dyDescent="0.35">
      <c r="A451" s="20">
        <v>51</v>
      </c>
    </row>
    <row r="452" spans="1:1" x14ac:dyDescent="0.35">
      <c r="A452" s="20">
        <v>53</v>
      </c>
    </row>
    <row r="453" spans="1:1" x14ac:dyDescent="0.35">
      <c r="A453" s="20">
        <v>22</v>
      </c>
    </row>
    <row r="454" spans="1:1" x14ac:dyDescent="0.35">
      <c r="A454" s="20">
        <v>18</v>
      </c>
    </row>
    <row r="455" spans="1:1" x14ac:dyDescent="0.35">
      <c r="A455" s="20">
        <v>27</v>
      </c>
    </row>
    <row r="456" spans="1:1" x14ac:dyDescent="0.35">
      <c r="A456" s="20">
        <v>30</v>
      </c>
    </row>
    <row r="457" spans="1:1" x14ac:dyDescent="0.35">
      <c r="A457" s="20">
        <v>27</v>
      </c>
    </row>
    <row r="458" spans="1:1" x14ac:dyDescent="0.35">
      <c r="A458" s="20">
        <v>66</v>
      </c>
    </row>
    <row r="459" spans="1:1" x14ac:dyDescent="0.35">
      <c r="A459" s="20">
        <v>45</v>
      </c>
    </row>
    <row r="460" spans="1:1" x14ac:dyDescent="0.35">
      <c r="A460" s="20">
        <v>43</v>
      </c>
    </row>
    <row r="461" spans="1:1" x14ac:dyDescent="0.35">
      <c r="A461" s="20">
        <v>50</v>
      </c>
    </row>
    <row r="462" spans="1:1" x14ac:dyDescent="0.35">
      <c r="A462" s="20">
        <v>40</v>
      </c>
    </row>
    <row r="463" spans="1:1" x14ac:dyDescent="0.35">
      <c r="A463" s="71">
        <v>27</v>
      </c>
    </row>
    <row r="464" spans="1:1" x14ac:dyDescent="0.35">
      <c r="A464" s="20">
        <v>20</v>
      </c>
    </row>
    <row r="465" spans="1:1" x14ac:dyDescent="0.35">
      <c r="A465" s="20">
        <v>53</v>
      </c>
    </row>
    <row r="466" spans="1:1" x14ac:dyDescent="0.35">
      <c r="A466" s="20">
        <v>46</v>
      </c>
    </row>
    <row r="467" spans="1:1" x14ac:dyDescent="0.35">
      <c r="A467" s="20">
        <v>23</v>
      </c>
    </row>
    <row r="468" spans="1:1" x14ac:dyDescent="0.35">
      <c r="A468" s="20">
        <v>20</v>
      </c>
    </row>
    <row r="469" spans="1:1" x14ac:dyDescent="0.35">
      <c r="A469" s="20">
        <v>18</v>
      </c>
    </row>
    <row r="470" spans="1:1" x14ac:dyDescent="0.35">
      <c r="A470" s="20">
        <v>16</v>
      </c>
    </row>
    <row r="471" spans="1:1" x14ac:dyDescent="0.35">
      <c r="A471" s="20">
        <v>48</v>
      </c>
    </row>
    <row r="472" spans="1:1" x14ac:dyDescent="0.35">
      <c r="A472" s="20">
        <v>49</v>
      </c>
    </row>
    <row r="473" spans="1:1" x14ac:dyDescent="0.35">
      <c r="A473" s="20">
        <v>24</v>
      </c>
    </row>
    <row r="474" spans="1:1" x14ac:dyDescent="0.35">
      <c r="A474" s="20">
        <v>22</v>
      </c>
    </row>
    <row r="475" spans="1:1" x14ac:dyDescent="0.35">
      <c r="A475" s="20">
        <v>15</v>
      </c>
    </row>
    <row r="476" spans="1:1" x14ac:dyDescent="0.35">
      <c r="A476" s="20">
        <v>67</v>
      </c>
    </row>
    <row r="477" spans="1:1" x14ac:dyDescent="0.35">
      <c r="A477" s="20">
        <v>63</v>
      </c>
    </row>
    <row r="478" spans="1:1" x14ac:dyDescent="0.35">
      <c r="A478" s="20">
        <v>17</v>
      </c>
    </row>
    <row r="479" spans="1:1" x14ac:dyDescent="0.35">
      <c r="A479" s="20">
        <v>62</v>
      </c>
    </row>
    <row r="480" spans="1:1" x14ac:dyDescent="0.35">
      <c r="A480" s="20">
        <v>56</v>
      </c>
    </row>
    <row r="481" spans="1:1" x14ac:dyDescent="0.35">
      <c r="A481" s="20">
        <v>31</v>
      </c>
    </row>
    <row r="482" spans="1:1" x14ac:dyDescent="0.35">
      <c r="A482" s="20">
        <v>30</v>
      </c>
    </row>
    <row r="483" spans="1:1" x14ac:dyDescent="0.35">
      <c r="A483" s="20">
        <v>22</v>
      </c>
    </row>
    <row r="484" spans="1:1" x14ac:dyDescent="0.35">
      <c r="A484" s="20">
        <v>54</v>
      </c>
    </row>
    <row r="485" spans="1:1" x14ac:dyDescent="0.35">
      <c r="A485" s="20">
        <v>56</v>
      </c>
    </row>
    <row r="486" spans="1:1" x14ac:dyDescent="0.35">
      <c r="A486" s="20">
        <v>33</v>
      </c>
    </row>
    <row r="487" spans="1:1" x14ac:dyDescent="0.35">
      <c r="A487" s="20">
        <v>30</v>
      </c>
    </row>
    <row r="488" spans="1:1" x14ac:dyDescent="0.35">
      <c r="A488" s="20">
        <v>27</v>
      </c>
    </row>
    <row r="489" spans="1:1" x14ac:dyDescent="0.35">
      <c r="A489" s="20">
        <v>22</v>
      </c>
    </row>
    <row r="490" spans="1:1" x14ac:dyDescent="0.35">
      <c r="A490" s="20">
        <v>13</v>
      </c>
    </row>
    <row r="491" spans="1:1" x14ac:dyDescent="0.35">
      <c r="A491" s="20">
        <v>70</v>
      </c>
    </row>
    <row r="492" spans="1:1" x14ac:dyDescent="0.35">
      <c r="A492" s="20">
        <v>70</v>
      </c>
    </row>
    <row r="493" spans="1:1" x14ac:dyDescent="0.35">
      <c r="A493" s="20">
        <v>40</v>
      </c>
    </row>
    <row r="494" spans="1:1" x14ac:dyDescent="0.35">
      <c r="A494" s="20">
        <v>40</v>
      </c>
    </row>
    <row r="495" spans="1:1" x14ac:dyDescent="0.35">
      <c r="A495" s="20">
        <v>27</v>
      </c>
    </row>
    <row r="496" spans="1:1" x14ac:dyDescent="0.35">
      <c r="A496" s="20">
        <v>25</v>
      </c>
    </row>
    <row r="497" spans="1:1" x14ac:dyDescent="0.35">
      <c r="A497" s="20">
        <v>22</v>
      </c>
    </row>
    <row r="498" spans="1:1" x14ac:dyDescent="0.35">
      <c r="A498" s="20">
        <v>23</v>
      </c>
    </row>
    <row r="499" spans="1:1" x14ac:dyDescent="0.35">
      <c r="A499" s="20">
        <v>20</v>
      </c>
    </row>
    <row r="500" spans="1:1" x14ac:dyDescent="0.35">
      <c r="A500" s="20">
        <v>51</v>
      </c>
    </row>
    <row r="501" spans="1:1" x14ac:dyDescent="0.35">
      <c r="A501" s="20">
        <v>49</v>
      </c>
    </row>
    <row r="502" spans="1:1" x14ac:dyDescent="0.35">
      <c r="A502" s="20">
        <v>28</v>
      </c>
    </row>
    <row r="503" spans="1:1" x14ac:dyDescent="0.35">
      <c r="A503" s="20">
        <v>60</v>
      </c>
    </row>
    <row r="504" spans="1:1" x14ac:dyDescent="0.35">
      <c r="A504" s="20">
        <v>58</v>
      </c>
    </row>
    <row r="505" spans="1:1" x14ac:dyDescent="0.35">
      <c r="A505" s="20">
        <v>37</v>
      </c>
    </row>
    <row r="506" spans="1:1" x14ac:dyDescent="0.35">
      <c r="A506" s="20">
        <v>35</v>
      </c>
    </row>
    <row r="507" spans="1:1" x14ac:dyDescent="0.35">
      <c r="A507" s="20">
        <v>21</v>
      </c>
    </row>
    <row r="508" spans="1:1" x14ac:dyDescent="0.35">
      <c r="A508" s="20">
        <v>16</v>
      </c>
    </row>
    <row r="509" spans="1:1" x14ac:dyDescent="0.35">
      <c r="A509" s="20">
        <v>54</v>
      </c>
    </row>
    <row r="510" spans="1:1" x14ac:dyDescent="0.35">
      <c r="A510" s="20">
        <v>29</v>
      </c>
    </row>
    <row r="511" spans="1:1" x14ac:dyDescent="0.35">
      <c r="A511" s="20">
        <v>26</v>
      </c>
    </row>
    <row r="512" spans="1:1" x14ac:dyDescent="0.35">
      <c r="A512" s="71">
        <v>46</v>
      </c>
    </row>
    <row r="513" spans="1:1" x14ac:dyDescent="0.35">
      <c r="A513" s="20">
        <v>43</v>
      </c>
    </row>
    <row r="514" spans="1:1" x14ac:dyDescent="0.35">
      <c r="A514" s="20">
        <v>21</v>
      </c>
    </row>
    <row r="515" spans="1:1" x14ac:dyDescent="0.35">
      <c r="A515" s="20">
        <v>19</v>
      </c>
    </row>
    <row r="516" spans="1:1" x14ac:dyDescent="0.35">
      <c r="A516" s="20">
        <v>13</v>
      </c>
    </row>
    <row r="517" spans="1:1" x14ac:dyDescent="0.35">
      <c r="A517" s="20">
        <v>6</v>
      </c>
    </row>
    <row r="518" spans="1:1" x14ac:dyDescent="0.35">
      <c r="A518" s="20">
        <v>58</v>
      </c>
    </row>
    <row r="519" spans="1:1" x14ac:dyDescent="0.35">
      <c r="A519" s="20">
        <v>43</v>
      </c>
    </row>
    <row r="520" spans="1:1" x14ac:dyDescent="0.35">
      <c r="A520" s="20">
        <v>5</v>
      </c>
    </row>
    <row r="521" spans="1:1" x14ac:dyDescent="0.35">
      <c r="A521" s="20">
        <v>45</v>
      </c>
    </row>
    <row r="522" spans="1:1" x14ac:dyDescent="0.35">
      <c r="A522" s="20">
        <v>37</v>
      </c>
    </row>
    <row r="523" spans="1:1" x14ac:dyDescent="0.35">
      <c r="A523" s="20">
        <v>19</v>
      </c>
    </row>
    <row r="524" spans="1:1" x14ac:dyDescent="0.35">
      <c r="A524" s="20">
        <v>14</v>
      </c>
    </row>
    <row r="525" spans="1:1" x14ac:dyDescent="0.35">
      <c r="A525" s="20">
        <v>8</v>
      </c>
    </row>
    <row r="526" spans="1:1" x14ac:dyDescent="0.35">
      <c r="A526" s="20">
        <v>2</v>
      </c>
    </row>
    <row r="527" spans="1:1" x14ac:dyDescent="0.35">
      <c r="A527" s="20">
        <v>83</v>
      </c>
    </row>
    <row r="528" spans="1:1" x14ac:dyDescent="0.35">
      <c r="A528" s="20">
        <v>60</v>
      </c>
    </row>
    <row r="529" spans="1:1" x14ac:dyDescent="0.35">
      <c r="A529" s="20">
        <v>20</v>
      </c>
    </row>
    <row r="530" spans="1:1" x14ac:dyDescent="0.35">
      <c r="A530" s="20">
        <v>20</v>
      </c>
    </row>
    <row r="531" spans="1:1" x14ac:dyDescent="0.35">
      <c r="A531" s="20">
        <v>18</v>
      </c>
    </row>
    <row r="532" spans="1:1" x14ac:dyDescent="0.35">
      <c r="A532" s="20">
        <v>23</v>
      </c>
    </row>
    <row r="533" spans="1:1" x14ac:dyDescent="0.35">
      <c r="A533" s="20">
        <v>60</v>
      </c>
    </row>
    <row r="534" spans="1:1" x14ac:dyDescent="0.35">
      <c r="A534" s="20">
        <v>60</v>
      </c>
    </row>
    <row r="535" spans="1:1" x14ac:dyDescent="0.35">
      <c r="A535" s="20">
        <v>35</v>
      </c>
    </row>
    <row r="536" spans="1:1" x14ac:dyDescent="0.35">
      <c r="A536" s="20">
        <v>32</v>
      </c>
    </row>
    <row r="537" spans="1:1" x14ac:dyDescent="0.35">
      <c r="A537" s="20">
        <v>29</v>
      </c>
    </row>
    <row r="538" spans="1:1" x14ac:dyDescent="0.35">
      <c r="A538" s="20">
        <v>26</v>
      </c>
    </row>
    <row r="539" spans="1:1" x14ac:dyDescent="0.35">
      <c r="A539" s="20">
        <v>23</v>
      </c>
    </row>
    <row r="540" spans="1:1" x14ac:dyDescent="0.35">
      <c r="A540" s="20">
        <v>20</v>
      </c>
    </row>
    <row r="541" spans="1:1" x14ac:dyDescent="0.35">
      <c r="A541" s="20">
        <v>17</v>
      </c>
    </row>
    <row r="542" spans="1:1" x14ac:dyDescent="0.35">
      <c r="A542" s="20">
        <v>45</v>
      </c>
    </row>
    <row r="543" spans="1:1" x14ac:dyDescent="0.35">
      <c r="A543" s="20">
        <v>23</v>
      </c>
    </row>
    <row r="544" spans="1:1" x14ac:dyDescent="0.35">
      <c r="A544" s="20">
        <v>18</v>
      </c>
    </row>
    <row r="545" spans="1:1" x14ac:dyDescent="0.35">
      <c r="A545" s="20">
        <v>16</v>
      </c>
    </row>
    <row r="546" spans="1:1" x14ac:dyDescent="0.35">
      <c r="A546" s="20">
        <v>12</v>
      </c>
    </row>
    <row r="547" spans="1:1" x14ac:dyDescent="0.35">
      <c r="A547" s="20">
        <v>11</v>
      </c>
    </row>
    <row r="548" spans="1:1" x14ac:dyDescent="0.35">
      <c r="A548" s="20">
        <v>10</v>
      </c>
    </row>
    <row r="549" spans="1:1" x14ac:dyDescent="0.35">
      <c r="A549" s="20">
        <v>78</v>
      </c>
    </row>
    <row r="550" spans="1:1" x14ac:dyDescent="0.35">
      <c r="A550" s="20">
        <v>35</v>
      </c>
    </row>
    <row r="551" spans="1:1" x14ac:dyDescent="0.35">
      <c r="A551" s="20">
        <v>35</v>
      </c>
    </row>
    <row r="552" spans="1:1" x14ac:dyDescent="0.35">
      <c r="A552" s="20">
        <v>15</v>
      </c>
    </row>
    <row r="553" spans="1:1" x14ac:dyDescent="0.35">
      <c r="A553" s="20">
        <v>11</v>
      </c>
    </row>
    <row r="554" spans="1:1" x14ac:dyDescent="0.35">
      <c r="A554" s="20">
        <v>47</v>
      </c>
    </row>
    <row r="555" spans="1:1" x14ac:dyDescent="0.35">
      <c r="A555" s="20">
        <v>46</v>
      </c>
    </row>
    <row r="556" spans="1:1" x14ac:dyDescent="0.35">
      <c r="A556" s="20">
        <v>23</v>
      </c>
    </row>
    <row r="557" spans="1:1" x14ac:dyDescent="0.35">
      <c r="A557" s="20">
        <v>20</v>
      </c>
    </row>
    <row r="558" spans="1:1" x14ac:dyDescent="0.35">
      <c r="A558" s="20">
        <v>17</v>
      </c>
    </row>
    <row r="559" spans="1:1" x14ac:dyDescent="0.35">
      <c r="A559" s="20">
        <v>12</v>
      </c>
    </row>
    <row r="560" spans="1:1" x14ac:dyDescent="0.35">
      <c r="A560" s="20">
        <v>8</v>
      </c>
    </row>
    <row r="561" spans="1:1" x14ac:dyDescent="0.35">
      <c r="A561" s="20">
        <v>85</v>
      </c>
    </row>
    <row r="562" spans="1:1" x14ac:dyDescent="0.35">
      <c r="A562" s="20">
        <v>56</v>
      </c>
    </row>
    <row r="563" spans="1:1" x14ac:dyDescent="0.35">
      <c r="A563" s="20">
        <v>51</v>
      </c>
    </row>
    <row r="564" spans="1:1" x14ac:dyDescent="0.35">
      <c r="A564" s="20">
        <v>52</v>
      </c>
    </row>
    <row r="565" spans="1:1" x14ac:dyDescent="0.35">
      <c r="A565" s="20">
        <v>30</v>
      </c>
    </row>
    <row r="566" spans="1:1" x14ac:dyDescent="0.35">
      <c r="A566" s="20">
        <v>23</v>
      </c>
    </row>
    <row r="567" spans="1:1" x14ac:dyDescent="0.35">
      <c r="A567" s="20">
        <v>18</v>
      </c>
    </row>
    <row r="568" spans="1:1" x14ac:dyDescent="0.35">
      <c r="A568" s="20">
        <v>8</v>
      </c>
    </row>
    <row r="569" spans="1:1" x14ac:dyDescent="0.35">
      <c r="A569" s="20">
        <v>8</v>
      </c>
    </row>
    <row r="570" spans="1:1" x14ac:dyDescent="0.35">
      <c r="A570" s="20">
        <v>50</v>
      </c>
    </row>
    <row r="571" spans="1:1" x14ac:dyDescent="0.35">
      <c r="A571" s="20">
        <v>46</v>
      </c>
    </row>
    <row r="572" spans="1:1" x14ac:dyDescent="0.35">
      <c r="A572" s="20">
        <v>23</v>
      </c>
    </row>
    <row r="573" spans="1:1" x14ac:dyDescent="0.35">
      <c r="A573" s="20">
        <v>19</v>
      </c>
    </row>
    <row r="574" spans="1:1" x14ac:dyDescent="0.35">
      <c r="A574" s="20">
        <v>13</v>
      </c>
    </row>
    <row r="575" spans="1:1" x14ac:dyDescent="0.35">
      <c r="A575" s="20">
        <v>40</v>
      </c>
    </row>
    <row r="576" spans="1:1" x14ac:dyDescent="0.35">
      <c r="A576" s="20">
        <v>40</v>
      </c>
    </row>
    <row r="577" spans="1:1" x14ac:dyDescent="0.35">
      <c r="A577" s="20">
        <v>18</v>
      </c>
    </row>
    <row r="578" spans="1:1" x14ac:dyDescent="0.35">
      <c r="A578" s="20">
        <v>12</v>
      </c>
    </row>
    <row r="579" spans="1:1" x14ac:dyDescent="0.35">
      <c r="A579" s="20">
        <v>4</v>
      </c>
    </row>
    <row r="580" spans="1:1" x14ac:dyDescent="0.35">
      <c r="A580" s="20">
        <v>50</v>
      </c>
    </row>
    <row r="581" spans="1:1" x14ac:dyDescent="0.35">
      <c r="A581" s="20">
        <v>45</v>
      </c>
    </row>
    <row r="582" spans="1:1" x14ac:dyDescent="0.35">
      <c r="A582" s="20">
        <v>30</v>
      </c>
    </row>
    <row r="583" spans="1:1" x14ac:dyDescent="0.35">
      <c r="A583" s="20">
        <v>26</v>
      </c>
    </row>
    <row r="584" spans="1:1" x14ac:dyDescent="0.35">
      <c r="A584" s="20">
        <v>5</v>
      </c>
    </row>
    <row r="585" spans="1:1" x14ac:dyDescent="0.35">
      <c r="A585" s="20">
        <v>4</v>
      </c>
    </row>
    <row r="586" spans="1:1" x14ac:dyDescent="0.35">
      <c r="A586" s="20">
        <v>75</v>
      </c>
    </row>
    <row r="587" spans="1:1" x14ac:dyDescent="0.35">
      <c r="A587" s="20">
        <v>71</v>
      </c>
    </row>
    <row r="588" spans="1:1" x14ac:dyDescent="0.35">
      <c r="A588" s="20">
        <v>25</v>
      </c>
    </row>
    <row r="589" spans="1:1" x14ac:dyDescent="0.35">
      <c r="A589" s="20">
        <v>72</v>
      </c>
    </row>
    <row r="590" spans="1:1" x14ac:dyDescent="0.35">
      <c r="A590" s="20">
        <v>71</v>
      </c>
    </row>
    <row r="591" spans="1:1" x14ac:dyDescent="0.35">
      <c r="A591" s="20">
        <v>42</v>
      </c>
    </row>
    <row r="592" spans="1:1" x14ac:dyDescent="0.35">
      <c r="A592" s="20">
        <v>40</v>
      </c>
    </row>
    <row r="593" spans="1:1" x14ac:dyDescent="0.35">
      <c r="A593" s="20">
        <v>28</v>
      </c>
    </row>
    <row r="594" spans="1:1" x14ac:dyDescent="0.35">
      <c r="A594" s="20">
        <v>52</v>
      </c>
    </row>
    <row r="595" spans="1:1" x14ac:dyDescent="0.35">
      <c r="A595" s="20">
        <v>51</v>
      </c>
    </row>
    <row r="596" spans="1:1" x14ac:dyDescent="0.35">
      <c r="A596" s="20">
        <v>31</v>
      </c>
    </row>
    <row r="597" spans="1:1" x14ac:dyDescent="0.35">
      <c r="A597" s="20">
        <v>27</v>
      </c>
    </row>
    <row r="598" spans="1:1" x14ac:dyDescent="0.35">
      <c r="A598" s="20">
        <v>23</v>
      </c>
    </row>
    <row r="599" spans="1:1" x14ac:dyDescent="0.35">
      <c r="A599" s="20">
        <v>20</v>
      </c>
    </row>
    <row r="600" spans="1:1" x14ac:dyDescent="0.35">
      <c r="A600" s="20">
        <v>57</v>
      </c>
    </row>
    <row r="601" spans="1:1" x14ac:dyDescent="0.35">
      <c r="A601" s="20">
        <v>58</v>
      </c>
    </row>
    <row r="602" spans="1:1" x14ac:dyDescent="0.35">
      <c r="A602" s="20">
        <v>27</v>
      </c>
    </row>
    <row r="603" spans="1:1" x14ac:dyDescent="0.35">
      <c r="A603" s="20">
        <v>18</v>
      </c>
    </row>
    <row r="604" spans="1:1" x14ac:dyDescent="0.35">
      <c r="A604" s="20">
        <v>30</v>
      </c>
    </row>
    <row r="605" spans="1:1" x14ac:dyDescent="0.35">
      <c r="A605" s="20">
        <v>58</v>
      </c>
    </row>
    <row r="606" spans="1:1" x14ac:dyDescent="0.35">
      <c r="A606" s="20">
        <v>61</v>
      </c>
    </row>
    <row r="607" spans="1:1" x14ac:dyDescent="0.35">
      <c r="A607" s="20">
        <v>27</v>
      </c>
    </row>
    <row r="608" spans="1:1" x14ac:dyDescent="0.35">
      <c r="A608" s="20">
        <v>24</v>
      </c>
    </row>
    <row r="609" spans="1:1" x14ac:dyDescent="0.35">
      <c r="A609" s="20">
        <v>72</v>
      </c>
    </row>
    <row r="610" spans="1:1" x14ac:dyDescent="0.35">
      <c r="A610" s="20">
        <v>72</v>
      </c>
    </row>
    <row r="611" spans="1:1" x14ac:dyDescent="0.35">
      <c r="A611" s="20">
        <v>47</v>
      </c>
    </row>
    <row r="612" spans="1:1" x14ac:dyDescent="0.35">
      <c r="A612" s="20">
        <v>43</v>
      </c>
    </row>
    <row r="613" spans="1:1" x14ac:dyDescent="0.35">
      <c r="A613" s="20">
        <v>37</v>
      </c>
    </row>
    <row r="614" spans="1:1" x14ac:dyDescent="0.35">
      <c r="A614" s="20">
        <v>34</v>
      </c>
    </row>
    <row r="615" spans="1:1" x14ac:dyDescent="0.35">
      <c r="A615" s="20">
        <v>30</v>
      </c>
    </row>
    <row r="616" spans="1:1" x14ac:dyDescent="0.35">
      <c r="A616" s="20">
        <v>67</v>
      </c>
    </row>
    <row r="617" spans="1:1" x14ac:dyDescent="0.35">
      <c r="A617" s="20">
        <v>70</v>
      </c>
    </row>
    <row r="618" spans="1:1" x14ac:dyDescent="0.35">
      <c r="A618" s="20">
        <v>27</v>
      </c>
    </row>
    <row r="619" spans="1:1" x14ac:dyDescent="0.35">
      <c r="A619" s="20">
        <v>72</v>
      </c>
    </row>
    <row r="620" spans="1:1" x14ac:dyDescent="0.35">
      <c r="A620" s="20">
        <v>73</v>
      </c>
    </row>
    <row r="621" spans="1:1" x14ac:dyDescent="0.35">
      <c r="A621" s="20">
        <v>27</v>
      </c>
    </row>
    <row r="622" spans="1:1" x14ac:dyDescent="0.35">
      <c r="A622" s="20">
        <v>50</v>
      </c>
    </row>
    <row r="623" spans="1:1" x14ac:dyDescent="0.35">
      <c r="A623" s="20">
        <v>50</v>
      </c>
    </row>
    <row r="624" spans="1:1" x14ac:dyDescent="0.35">
      <c r="A624" s="20">
        <v>25</v>
      </c>
    </row>
    <row r="625" spans="1:1" x14ac:dyDescent="0.35">
      <c r="A625" s="20">
        <v>13</v>
      </c>
    </row>
    <row r="626" spans="1:1" x14ac:dyDescent="0.35">
      <c r="A626" s="20">
        <v>22</v>
      </c>
    </row>
    <row r="627" spans="1:1" x14ac:dyDescent="0.35">
      <c r="A627" s="20">
        <v>61</v>
      </c>
    </row>
    <row r="628" spans="1:1" x14ac:dyDescent="0.35">
      <c r="A628" s="20">
        <v>53</v>
      </c>
    </row>
    <row r="629" spans="1:1" x14ac:dyDescent="0.35">
      <c r="A629" s="20">
        <v>23</v>
      </c>
    </row>
    <row r="630" spans="1:1" x14ac:dyDescent="0.35">
      <c r="A630" s="20">
        <v>23</v>
      </c>
    </row>
    <row r="631" spans="1:1" x14ac:dyDescent="0.35">
      <c r="A631" s="20">
        <v>45</v>
      </c>
    </row>
    <row r="632" spans="1:1" x14ac:dyDescent="0.35">
      <c r="A632" s="20">
        <v>41</v>
      </c>
    </row>
    <row r="633" spans="1:1" x14ac:dyDescent="0.35">
      <c r="A633" s="20">
        <v>75</v>
      </c>
    </row>
    <row r="634" spans="1:1" x14ac:dyDescent="0.35">
      <c r="A634" s="20">
        <v>75</v>
      </c>
    </row>
    <row r="635" spans="1:1" x14ac:dyDescent="0.35">
      <c r="A635" s="20">
        <v>25</v>
      </c>
    </row>
    <row r="636" spans="1:1" x14ac:dyDescent="0.35">
      <c r="A636" s="20">
        <v>20</v>
      </c>
    </row>
    <row r="637" spans="1:1" x14ac:dyDescent="0.35">
      <c r="A637" s="20">
        <v>37</v>
      </c>
    </row>
    <row r="638" spans="1:1" x14ac:dyDescent="0.35">
      <c r="A638" s="20">
        <v>48</v>
      </c>
    </row>
    <row r="639" spans="1:1" x14ac:dyDescent="0.35">
      <c r="A639" s="20">
        <v>45</v>
      </c>
    </row>
    <row r="640" spans="1:1" x14ac:dyDescent="0.35">
      <c r="A640" s="20">
        <v>13</v>
      </c>
    </row>
    <row r="641" spans="1:1" x14ac:dyDescent="0.35">
      <c r="A641" s="20">
        <v>22</v>
      </c>
    </row>
    <row r="642" spans="1:1" x14ac:dyDescent="0.35">
      <c r="A642" s="20">
        <v>19</v>
      </c>
    </row>
    <row r="643" spans="1:1" x14ac:dyDescent="0.35">
      <c r="A643" s="20">
        <v>60</v>
      </c>
    </row>
    <row r="644" spans="1:1" x14ac:dyDescent="0.35">
      <c r="A644" s="20">
        <v>63</v>
      </c>
    </row>
    <row r="645" spans="1:1" x14ac:dyDescent="0.35">
      <c r="A645" s="20">
        <v>70</v>
      </c>
    </row>
    <row r="646" spans="1:1" x14ac:dyDescent="0.35">
      <c r="A646" s="20">
        <v>65</v>
      </c>
    </row>
    <row r="647" spans="1:1" x14ac:dyDescent="0.35">
      <c r="A647" s="20">
        <v>35</v>
      </c>
    </row>
    <row r="648" spans="1:1" x14ac:dyDescent="0.35">
      <c r="A648" s="20">
        <v>35</v>
      </c>
    </row>
    <row r="649" spans="1:1" x14ac:dyDescent="0.35">
      <c r="A649" s="20">
        <v>2</v>
      </c>
    </row>
    <row r="650" spans="1:1" x14ac:dyDescent="0.35">
      <c r="A650" s="20">
        <v>56</v>
      </c>
    </row>
    <row r="651" spans="1:1" x14ac:dyDescent="0.35">
      <c r="A651" s="20">
        <v>47</v>
      </c>
    </row>
    <row r="652" spans="1:1" x14ac:dyDescent="0.35">
      <c r="A652" s="20">
        <v>10</v>
      </c>
    </row>
    <row r="653" spans="1:1" x14ac:dyDescent="0.35">
      <c r="A653" s="20">
        <v>17</v>
      </c>
    </row>
    <row r="654" spans="1:1" x14ac:dyDescent="0.35">
      <c r="A654" s="20">
        <v>15</v>
      </c>
    </row>
    <row r="655" spans="1:1" x14ac:dyDescent="0.35">
      <c r="A655" s="20">
        <v>28</v>
      </c>
    </row>
    <row r="656" spans="1:1" x14ac:dyDescent="0.35">
      <c r="A656" s="20">
        <v>28</v>
      </c>
    </row>
    <row r="657" spans="1:1" x14ac:dyDescent="0.35">
      <c r="A657" s="20">
        <v>10</v>
      </c>
    </row>
    <row r="658" spans="1:1" x14ac:dyDescent="0.35">
      <c r="A658" s="20">
        <v>2</v>
      </c>
    </row>
    <row r="659" spans="1:1" x14ac:dyDescent="0.35">
      <c r="A659" s="20">
        <v>7</v>
      </c>
    </row>
    <row r="660" spans="1:1" x14ac:dyDescent="0.35">
      <c r="A660" s="20">
        <v>50</v>
      </c>
    </row>
    <row r="661" spans="1:1" x14ac:dyDescent="0.35">
      <c r="A661" s="20">
        <v>65</v>
      </c>
    </row>
    <row r="662" spans="1:1" x14ac:dyDescent="0.35">
      <c r="A662" s="20">
        <v>61</v>
      </c>
    </row>
    <row r="663" spans="1:1" x14ac:dyDescent="0.35">
      <c r="A663" s="20">
        <v>30</v>
      </c>
    </row>
    <row r="664" spans="1:1" x14ac:dyDescent="0.35">
      <c r="A664" s="20">
        <v>30</v>
      </c>
    </row>
    <row r="665" spans="1:1" x14ac:dyDescent="0.35">
      <c r="A665" s="20">
        <v>6</v>
      </c>
    </row>
    <row r="666" spans="1:1" x14ac:dyDescent="0.35">
      <c r="A666" s="20">
        <v>2.5</v>
      </c>
    </row>
    <row r="667" spans="1:1" x14ac:dyDescent="0.35">
      <c r="A667" s="20">
        <v>57</v>
      </c>
    </row>
    <row r="668" spans="1:1" x14ac:dyDescent="0.35">
      <c r="A668" s="20">
        <v>56</v>
      </c>
    </row>
    <row r="669" spans="1:1" x14ac:dyDescent="0.35">
      <c r="A669" s="20">
        <v>14</v>
      </c>
    </row>
    <row r="670" spans="1:1" x14ac:dyDescent="0.35">
      <c r="A670" s="20">
        <v>75</v>
      </c>
    </row>
    <row r="671" spans="1:1" x14ac:dyDescent="0.35">
      <c r="A671" s="20">
        <v>24</v>
      </c>
    </row>
    <row r="672" spans="1:1" x14ac:dyDescent="0.35">
      <c r="A672" s="20">
        <v>23</v>
      </c>
    </row>
    <row r="673" spans="1:1" x14ac:dyDescent="0.35">
      <c r="A673" s="20">
        <v>5</v>
      </c>
    </row>
    <row r="674" spans="1:1" x14ac:dyDescent="0.35">
      <c r="A674" s="20">
        <v>2</v>
      </c>
    </row>
    <row r="675" spans="1:1" x14ac:dyDescent="0.35">
      <c r="A675" s="20">
        <v>65</v>
      </c>
    </row>
    <row r="676" spans="1:1" x14ac:dyDescent="0.35">
      <c r="A676" s="20">
        <v>60</v>
      </c>
    </row>
    <row r="677" spans="1:1" x14ac:dyDescent="0.35">
      <c r="A677" s="20">
        <v>20</v>
      </c>
    </row>
    <row r="678" spans="1:1" x14ac:dyDescent="0.35">
      <c r="A678" s="20">
        <v>18</v>
      </c>
    </row>
    <row r="679" spans="1:1" x14ac:dyDescent="0.35">
      <c r="A679" s="20">
        <v>29</v>
      </c>
    </row>
    <row r="680" spans="1:1" x14ac:dyDescent="0.35">
      <c r="A680" s="20">
        <v>57</v>
      </c>
    </row>
    <row r="681" spans="1:1" x14ac:dyDescent="0.35">
      <c r="A681" s="20">
        <v>57</v>
      </c>
    </row>
    <row r="682" spans="1:1" x14ac:dyDescent="0.35">
      <c r="A682" s="20">
        <v>31</v>
      </c>
    </row>
    <row r="683" spans="1:1" x14ac:dyDescent="0.35">
      <c r="A683" s="20">
        <v>27</v>
      </c>
    </row>
    <row r="684" spans="1:1" x14ac:dyDescent="0.35">
      <c r="A684" s="20">
        <v>22</v>
      </c>
    </row>
    <row r="685" spans="1:1" x14ac:dyDescent="0.35">
      <c r="A685" s="20">
        <v>5</v>
      </c>
    </row>
    <row r="686" spans="1:1" x14ac:dyDescent="0.35">
      <c r="A686" s="20">
        <v>3</v>
      </c>
    </row>
    <row r="687" spans="1:1" x14ac:dyDescent="0.35">
      <c r="A687" s="20">
        <v>0.25</v>
      </c>
    </row>
    <row r="688" spans="1:1" x14ac:dyDescent="0.35">
      <c r="A688" s="20">
        <v>65</v>
      </c>
    </row>
    <row r="689" spans="1:1" x14ac:dyDescent="0.35">
      <c r="A689" s="20">
        <v>64</v>
      </c>
    </row>
    <row r="690" spans="1:1" x14ac:dyDescent="0.35">
      <c r="A690" s="20">
        <v>23</v>
      </c>
    </row>
    <row r="691" spans="1:1" x14ac:dyDescent="0.35">
      <c r="A691" s="20">
        <v>24</v>
      </c>
    </row>
    <row r="692" spans="1:1" x14ac:dyDescent="0.35">
      <c r="A692" s="20">
        <v>2</v>
      </c>
    </row>
    <row r="693" spans="1:1" x14ac:dyDescent="0.35">
      <c r="A693" s="20">
        <v>67</v>
      </c>
    </row>
    <row r="694" spans="1:1" x14ac:dyDescent="0.35">
      <c r="A694" s="20">
        <v>65</v>
      </c>
    </row>
    <row r="695" spans="1:1" x14ac:dyDescent="0.35">
      <c r="A695" s="20">
        <v>40</v>
      </c>
    </row>
    <row r="696" spans="1:1" x14ac:dyDescent="0.35">
      <c r="A696" s="71">
        <v>20</v>
      </c>
    </row>
    <row r="697" spans="1:1" x14ac:dyDescent="0.35">
      <c r="A697" s="20">
        <v>40</v>
      </c>
    </row>
    <row r="698" spans="1:1" x14ac:dyDescent="0.35">
      <c r="A698" s="20">
        <v>7</v>
      </c>
    </row>
    <row r="699" spans="1:1" x14ac:dyDescent="0.35">
      <c r="A699" s="20">
        <v>1</v>
      </c>
    </row>
    <row r="700" spans="1:1" x14ac:dyDescent="0.35">
      <c r="A700" s="20">
        <v>63</v>
      </c>
    </row>
    <row r="701" spans="1:1" x14ac:dyDescent="0.35">
      <c r="A701" s="20">
        <v>30</v>
      </c>
    </row>
    <row r="702" spans="1:1" x14ac:dyDescent="0.35">
      <c r="A702" s="20">
        <v>27</v>
      </c>
    </row>
    <row r="703" spans="1:1" x14ac:dyDescent="0.35">
      <c r="A703" s="20">
        <v>0.16700000000000001</v>
      </c>
    </row>
    <row r="704" spans="1:1" x14ac:dyDescent="0.35">
      <c r="A704" s="20">
        <v>51</v>
      </c>
    </row>
    <row r="705" spans="1:1" x14ac:dyDescent="0.35">
      <c r="A705" s="20">
        <v>50</v>
      </c>
    </row>
    <row r="706" spans="1:1" x14ac:dyDescent="0.35">
      <c r="A706" s="20">
        <v>70</v>
      </c>
    </row>
    <row r="707" spans="1:1" x14ac:dyDescent="0.35">
      <c r="A707" s="20">
        <v>21</v>
      </c>
    </row>
    <row r="708" spans="1:1" x14ac:dyDescent="0.35">
      <c r="A708" s="20">
        <v>18</v>
      </c>
    </row>
    <row r="709" spans="1:1" x14ac:dyDescent="0.35">
      <c r="A709" s="20">
        <v>16</v>
      </c>
    </row>
    <row r="710" spans="1:1" x14ac:dyDescent="0.35">
      <c r="A710" s="20">
        <v>14</v>
      </c>
    </row>
    <row r="711" spans="1:1" x14ac:dyDescent="0.35">
      <c r="A711" s="20">
        <v>39</v>
      </c>
    </row>
    <row r="712" spans="1:1" x14ac:dyDescent="0.35">
      <c r="A712" s="20">
        <v>81</v>
      </c>
    </row>
    <row r="713" spans="1:1" x14ac:dyDescent="0.35">
      <c r="A713" s="20">
        <v>38</v>
      </c>
    </row>
    <row r="714" spans="1:1" x14ac:dyDescent="0.35">
      <c r="A714" s="20">
        <v>18</v>
      </c>
    </row>
    <row r="715" spans="1:1" x14ac:dyDescent="0.35">
      <c r="A715" s="20">
        <v>10</v>
      </c>
    </row>
    <row r="716" spans="1:1" x14ac:dyDescent="0.35">
      <c r="A716" s="20">
        <v>6</v>
      </c>
    </row>
    <row r="717" spans="1:1" x14ac:dyDescent="0.35">
      <c r="A717" s="20">
        <v>4</v>
      </c>
    </row>
    <row r="718" spans="1:1" x14ac:dyDescent="0.35">
      <c r="A718" s="20">
        <v>40</v>
      </c>
    </row>
    <row r="719" spans="1:1" x14ac:dyDescent="0.35">
      <c r="A719" s="20">
        <v>35</v>
      </c>
    </row>
    <row r="720" spans="1:1" x14ac:dyDescent="0.35">
      <c r="A720" s="20">
        <v>70</v>
      </c>
    </row>
    <row r="721" spans="1:1" x14ac:dyDescent="0.35">
      <c r="A721" s="20">
        <v>15</v>
      </c>
    </row>
    <row r="722" spans="1:1" x14ac:dyDescent="0.35">
      <c r="A722" s="20">
        <v>11</v>
      </c>
    </row>
    <row r="723" spans="1:1" x14ac:dyDescent="0.35">
      <c r="A723" s="20">
        <v>28</v>
      </c>
    </row>
    <row r="724" spans="1:1" x14ac:dyDescent="0.35">
      <c r="A724" s="20">
        <v>3</v>
      </c>
    </row>
    <row r="725" spans="1:1" x14ac:dyDescent="0.35">
      <c r="A725" s="20">
        <v>30</v>
      </c>
    </row>
    <row r="726" spans="1:1" x14ac:dyDescent="0.35">
      <c r="A726" s="20">
        <v>65</v>
      </c>
    </row>
    <row r="727" spans="1:1" x14ac:dyDescent="0.35">
      <c r="A727" s="20">
        <v>59</v>
      </c>
    </row>
    <row r="728" spans="1:1" x14ac:dyDescent="0.35">
      <c r="A728" s="20">
        <v>30</v>
      </c>
    </row>
    <row r="729" spans="1:1" x14ac:dyDescent="0.35">
      <c r="A729" s="20">
        <v>28</v>
      </c>
    </row>
    <row r="730" spans="1:1" x14ac:dyDescent="0.35">
      <c r="A730" s="20">
        <v>26</v>
      </c>
    </row>
    <row r="731" spans="1:1" x14ac:dyDescent="0.35">
      <c r="A731" s="20">
        <v>20</v>
      </c>
    </row>
    <row r="732" spans="1:1" x14ac:dyDescent="0.35">
      <c r="A732" s="20">
        <v>45</v>
      </c>
    </row>
    <row r="733" spans="1:1" x14ac:dyDescent="0.35">
      <c r="A733" s="20">
        <v>20</v>
      </c>
    </row>
    <row r="734" spans="1:1" x14ac:dyDescent="0.35">
      <c r="A734" s="20">
        <v>16</v>
      </c>
    </row>
    <row r="735" spans="1:1" x14ac:dyDescent="0.35">
      <c r="A735" s="20">
        <v>25</v>
      </c>
    </row>
    <row r="736" spans="1:1" x14ac:dyDescent="0.35">
      <c r="A736" s="20">
        <v>75</v>
      </c>
    </row>
    <row r="737" spans="1:1" x14ac:dyDescent="0.35">
      <c r="A737" s="20">
        <v>38</v>
      </c>
    </row>
    <row r="738" spans="1:1" x14ac:dyDescent="0.35">
      <c r="A738" s="20">
        <v>33</v>
      </c>
    </row>
    <row r="739" spans="1:1" x14ac:dyDescent="0.35">
      <c r="A739" s="20">
        <v>28</v>
      </c>
    </row>
    <row r="740" spans="1:1" x14ac:dyDescent="0.35">
      <c r="A740" s="20">
        <v>54</v>
      </c>
    </row>
    <row r="741" spans="1:1" x14ac:dyDescent="0.35">
      <c r="A741" s="20">
        <v>55</v>
      </c>
    </row>
    <row r="742" spans="1:1" x14ac:dyDescent="0.35">
      <c r="A742" s="20">
        <v>19</v>
      </c>
    </row>
    <row r="743" spans="1:1" x14ac:dyDescent="0.35">
      <c r="A743" s="20">
        <v>14</v>
      </c>
    </row>
    <row r="744" spans="1:1" x14ac:dyDescent="0.35">
      <c r="A744" s="20">
        <v>45</v>
      </c>
    </row>
    <row r="745" spans="1:1" x14ac:dyDescent="0.35">
      <c r="A745" s="20">
        <v>44</v>
      </c>
    </row>
    <row r="746" spans="1:1" x14ac:dyDescent="0.35">
      <c r="A746" s="20">
        <v>23</v>
      </c>
    </row>
    <row r="747" spans="1:1" x14ac:dyDescent="0.35">
      <c r="A747" s="20">
        <v>20</v>
      </c>
    </row>
    <row r="748" spans="1:1" x14ac:dyDescent="0.35">
      <c r="A748" s="20">
        <v>18</v>
      </c>
    </row>
    <row r="749" spans="1:1" x14ac:dyDescent="0.35">
      <c r="A749" s="20">
        <v>13</v>
      </c>
    </row>
    <row r="750" spans="1:1" x14ac:dyDescent="0.35">
      <c r="A750" s="20">
        <v>7</v>
      </c>
    </row>
    <row r="751" spans="1:1" x14ac:dyDescent="0.35">
      <c r="A751" s="20">
        <v>51</v>
      </c>
    </row>
    <row r="752" spans="1:1" x14ac:dyDescent="0.35">
      <c r="A752" s="20">
        <v>30</v>
      </c>
    </row>
    <row r="753" spans="1:1" x14ac:dyDescent="0.35">
      <c r="A753" s="20">
        <v>30</v>
      </c>
    </row>
    <row r="754" spans="1:1" x14ac:dyDescent="0.35">
      <c r="A754" s="20">
        <v>10</v>
      </c>
    </row>
    <row r="755" spans="1:1" x14ac:dyDescent="0.35">
      <c r="A755" s="20">
        <v>7</v>
      </c>
    </row>
    <row r="756" spans="1:1" x14ac:dyDescent="0.35">
      <c r="A756" s="20">
        <v>2</v>
      </c>
    </row>
    <row r="757" spans="1:1" x14ac:dyDescent="0.35">
      <c r="A757" s="20">
        <v>59</v>
      </c>
    </row>
    <row r="758" spans="1:1" x14ac:dyDescent="0.35">
      <c r="A758" s="20">
        <v>59</v>
      </c>
    </row>
    <row r="759" spans="1:1" x14ac:dyDescent="0.35">
      <c r="A759" s="20">
        <v>27</v>
      </c>
    </row>
    <row r="760" spans="1:1" x14ac:dyDescent="0.35">
      <c r="A760" s="20">
        <v>23</v>
      </c>
    </row>
    <row r="761" spans="1:1" x14ac:dyDescent="0.35">
      <c r="A761" s="20">
        <v>34</v>
      </c>
    </row>
    <row r="762" spans="1:1" x14ac:dyDescent="0.35">
      <c r="A762" s="20">
        <v>7</v>
      </c>
    </row>
    <row r="763" spans="1:1" x14ac:dyDescent="0.35">
      <c r="A763" s="20">
        <v>1</v>
      </c>
    </row>
    <row r="764" spans="1:1" x14ac:dyDescent="0.35">
      <c r="A764" s="20">
        <v>66</v>
      </c>
    </row>
    <row r="765" spans="1:1" x14ac:dyDescent="0.35">
      <c r="A765" s="20">
        <v>35</v>
      </c>
    </row>
    <row r="766" spans="1:1" x14ac:dyDescent="0.35">
      <c r="A766" s="20">
        <v>30</v>
      </c>
    </row>
    <row r="767" spans="1:1" x14ac:dyDescent="0.35">
      <c r="A767" s="20">
        <v>52</v>
      </c>
    </row>
    <row r="768" spans="1:1" x14ac:dyDescent="0.35">
      <c r="A768" s="20">
        <v>44</v>
      </c>
    </row>
    <row r="769" spans="1:1" x14ac:dyDescent="0.35">
      <c r="A769" s="20">
        <v>17</v>
      </c>
    </row>
    <row r="770" spans="1:1" x14ac:dyDescent="0.35">
      <c r="A770" s="20">
        <v>13</v>
      </c>
    </row>
    <row r="771" spans="1:1" x14ac:dyDescent="0.35">
      <c r="A771" s="20">
        <v>7</v>
      </c>
    </row>
    <row r="772" spans="1:1" x14ac:dyDescent="0.35">
      <c r="A772" s="20">
        <v>77</v>
      </c>
    </row>
    <row r="773" spans="1:1" x14ac:dyDescent="0.35">
      <c r="A773" s="20">
        <v>60</v>
      </c>
    </row>
    <row r="774" spans="1:1" x14ac:dyDescent="0.35">
      <c r="A774" s="20">
        <v>42</v>
      </c>
    </row>
    <row r="775" spans="1:1" x14ac:dyDescent="0.35">
      <c r="A775" s="20">
        <v>35</v>
      </c>
    </row>
    <row r="776" spans="1:1" x14ac:dyDescent="0.35">
      <c r="A776" s="20">
        <v>65</v>
      </c>
    </row>
    <row r="777" spans="1:1" x14ac:dyDescent="0.35">
      <c r="A777" s="20">
        <v>40</v>
      </c>
    </row>
    <row r="778" spans="1:1" x14ac:dyDescent="0.35">
      <c r="A778" s="20">
        <v>40</v>
      </c>
    </row>
    <row r="779" spans="1:1" x14ac:dyDescent="0.35">
      <c r="A779" s="20">
        <v>13</v>
      </c>
    </row>
    <row r="780" spans="1:1" x14ac:dyDescent="0.35">
      <c r="A780" s="20">
        <v>7</v>
      </c>
    </row>
    <row r="781" spans="1:1" x14ac:dyDescent="0.35">
      <c r="A781" s="20">
        <v>54</v>
      </c>
    </row>
    <row r="782" spans="1:1" x14ac:dyDescent="0.35">
      <c r="A782" s="20">
        <v>51</v>
      </c>
    </row>
    <row r="783" spans="1:1" x14ac:dyDescent="0.35">
      <c r="A783" s="20">
        <v>27</v>
      </c>
    </row>
    <row r="784" spans="1:1" x14ac:dyDescent="0.35">
      <c r="A784" s="20">
        <v>24</v>
      </c>
    </row>
    <row r="785" spans="1:1" x14ac:dyDescent="0.35">
      <c r="A785" s="20">
        <v>18</v>
      </c>
    </row>
    <row r="786" spans="1:1" x14ac:dyDescent="0.35">
      <c r="A786" s="20">
        <v>50</v>
      </c>
    </row>
    <row r="787" spans="1:1" x14ac:dyDescent="0.35">
      <c r="A787" s="20">
        <v>45</v>
      </c>
    </row>
    <row r="788" spans="1:1" x14ac:dyDescent="0.35">
      <c r="A788" s="20">
        <v>60</v>
      </c>
    </row>
    <row r="789" spans="1:1" x14ac:dyDescent="0.35">
      <c r="A789" s="20">
        <v>51</v>
      </c>
    </row>
    <row r="790" spans="1:1" x14ac:dyDescent="0.35">
      <c r="A790" s="20">
        <v>18</v>
      </c>
    </row>
    <row r="791" spans="1:1" x14ac:dyDescent="0.35">
      <c r="A791" s="20">
        <v>15</v>
      </c>
    </row>
    <row r="792" spans="1:1" x14ac:dyDescent="0.35">
      <c r="A792" s="20">
        <v>10</v>
      </c>
    </row>
    <row r="793" spans="1:1" x14ac:dyDescent="0.35">
      <c r="A793" s="20">
        <v>57</v>
      </c>
    </row>
    <row r="794" spans="1:1" x14ac:dyDescent="0.35">
      <c r="A794" s="20">
        <v>56</v>
      </c>
    </row>
    <row r="795" spans="1:1" x14ac:dyDescent="0.35">
      <c r="A795" s="20">
        <v>36</v>
      </c>
    </row>
    <row r="796" spans="1:1" x14ac:dyDescent="0.35">
      <c r="A796" s="20">
        <v>34</v>
      </c>
    </row>
    <row r="797" spans="1:1" x14ac:dyDescent="0.35">
      <c r="A797" s="20">
        <v>13</v>
      </c>
    </row>
    <row r="798" spans="1:1" x14ac:dyDescent="0.35">
      <c r="A798" s="20">
        <v>42</v>
      </c>
    </row>
    <row r="799" spans="1:1" x14ac:dyDescent="0.35">
      <c r="A799" s="20">
        <v>25</v>
      </c>
    </row>
    <row r="800" spans="1:1" x14ac:dyDescent="0.35">
      <c r="A800" s="20">
        <v>19</v>
      </c>
    </row>
    <row r="801" spans="1:1" x14ac:dyDescent="0.35">
      <c r="A801" s="20">
        <v>13</v>
      </c>
    </row>
    <row r="802" spans="1:1" x14ac:dyDescent="0.35">
      <c r="A802" s="20">
        <v>54</v>
      </c>
    </row>
    <row r="803" spans="1:1" x14ac:dyDescent="0.35">
      <c r="A803" s="20">
        <v>48</v>
      </c>
    </row>
    <row r="804" spans="1:1" x14ac:dyDescent="0.35">
      <c r="A804" s="20">
        <v>27</v>
      </c>
    </row>
    <row r="805" spans="1:1" x14ac:dyDescent="0.35">
      <c r="A805" s="20">
        <v>20</v>
      </c>
    </row>
    <row r="806" spans="1:1" x14ac:dyDescent="0.35">
      <c r="A806" s="20">
        <v>23</v>
      </c>
    </row>
    <row r="807" spans="1:1" x14ac:dyDescent="0.35">
      <c r="A807" s="20">
        <v>5</v>
      </c>
    </row>
    <row r="808" spans="1:1" x14ac:dyDescent="0.35">
      <c r="A808" s="20">
        <v>6</v>
      </c>
    </row>
    <row r="809" spans="1:1" x14ac:dyDescent="0.35">
      <c r="A809" s="71">
        <v>62</v>
      </c>
    </row>
    <row r="810" spans="1:1" x14ac:dyDescent="0.35">
      <c r="A810" s="20">
        <v>58</v>
      </c>
    </row>
    <row r="811" spans="1:1" x14ac:dyDescent="0.35">
      <c r="A811" s="20">
        <v>38</v>
      </c>
    </row>
    <row r="812" spans="1:1" x14ac:dyDescent="0.35">
      <c r="A812" s="20">
        <v>35</v>
      </c>
    </row>
    <row r="813" spans="1:1" x14ac:dyDescent="0.35">
      <c r="A813" s="20">
        <v>30</v>
      </c>
    </row>
    <row r="814" spans="1:1" x14ac:dyDescent="0.35">
      <c r="A814" s="20">
        <v>27</v>
      </c>
    </row>
    <row r="815" spans="1:1" x14ac:dyDescent="0.35">
      <c r="A815" s="20">
        <v>25</v>
      </c>
    </row>
    <row r="816" spans="1:1" x14ac:dyDescent="0.35">
      <c r="A816" s="20">
        <v>20</v>
      </c>
    </row>
    <row r="817" spans="1:1" x14ac:dyDescent="0.35">
      <c r="A817" s="20">
        <v>68</v>
      </c>
    </row>
    <row r="818" spans="1:1" x14ac:dyDescent="0.35">
      <c r="A818" s="20">
        <v>30</v>
      </c>
    </row>
    <row r="819" spans="1:1" x14ac:dyDescent="0.35">
      <c r="A819" s="20">
        <v>30</v>
      </c>
    </row>
    <row r="820" spans="1:1" x14ac:dyDescent="0.35">
      <c r="A820" s="20">
        <v>52</v>
      </c>
    </row>
    <row r="821" spans="1:1" x14ac:dyDescent="0.35">
      <c r="A821" s="20">
        <v>55</v>
      </c>
    </row>
    <row r="822" spans="1:1" x14ac:dyDescent="0.35">
      <c r="A822" s="20">
        <v>24</v>
      </c>
    </row>
    <row r="823" spans="1:1" x14ac:dyDescent="0.35">
      <c r="A823" s="20">
        <v>19</v>
      </c>
    </row>
    <row r="824" spans="1:1" x14ac:dyDescent="0.35">
      <c r="A824" s="20">
        <v>54</v>
      </c>
    </row>
    <row r="825" spans="1:1" x14ac:dyDescent="0.35">
      <c r="A825" s="20">
        <v>45</v>
      </c>
    </row>
    <row r="826" spans="1:1" x14ac:dyDescent="0.35">
      <c r="A826" s="20">
        <v>24</v>
      </c>
    </row>
    <row r="827" spans="1:1" x14ac:dyDescent="0.35">
      <c r="A827" s="20">
        <v>22</v>
      </c>
    </row>
    <row r="828" spans="1:1" x14ac:dyDescent="0.35">
      <c r="A828" s="20">
        <v>20</v>
      </c>
    </row>
    <row r="829" spans="1:1" x14ac:dyDescent="0.35">
      <c r="A829" s="20">
        <v>18</v>
      </c>
    </row>
    <row r="830" spans="1:1" x14ac:dyDescent="0.35">
      <c r="A830" s="20">
        <v>15</v>
      </c>
    </row>
    <row r="831" spans="1:1" x14ac:dyDescent="0.35">
      <c r="A831" s="20">
        <v>62</v>
      </c>
    </row>
    <row r="832" spans="1:1" x14ac:dyDescent="0.35">
      <c r="A832" s="20">
        <v>57</v>
      </c>
    </row>
    <row r="833" spans="1:1" x14ac:dyDescent="0.35">
      <c r="A833" s="20">
        <v>33</v>
      </c>
    </row>
    <row r="834" spans="1:1" x14ac:dyDescent="0.35">
      <c r="A834" s="20">
        <v>31</v>
      </c>
    </row>
    <row r="835" spans="1:1" x14ac:dyDescent="0.35">
      <c r="A835" s="20">
        <v>27</v>
      </c>
    </row>
    <row r="836" spans="1:1" x14ac:dyDescent="0.35">
      <c r="A836" s="20">
        <v>24</v>
      </c>
    </row>
    <row r="837" spans="1:1" x14ac:dyDescent="0.35">
      <c r="A837" s="20">
        <v>21</v>
      </c>
    </row>
    <row r="838" spans="1:1" x14ac:dyDescent="0.35">
      <c r="A838" s="20">
        <v>63</v>
      </c>
    </row>
    <row r="839" spans="1:1" x14ac:dyDescent="0.35">
      <c r="A839" s="20">
        <v>25</v>
      </c>
    </row>
    <row r="840" spans="1:1" x14ac:dyDescent="0.35">
      <c r="A840" s="20">
        <v>22</v>
      </c>
    </row>
    <row r="841" spans="1:1" x14ac:dyDescent="0.35">
      <c r="A841" s="20">
        <v>35</v>
      </c>
    </row>
    <row r="842" spans="1:1" x14ac:dyDescent="0.35">
      <c r="A842" s="20">
        <v>32</v>
      </c>
    </row>
    <row r="843" spans="1:1" x14ac:dyDescent="0.35">
      <c r="A843" s="20">
        <v>60</v>
      </c>
    </row>
    <row r="844" spans="1:1" x14ac:dyDescent="0.35">
      <c r="A844" s="20">
        <v>61</v>
      </c>
    </row>
    <row r="845" spans="1:1" x14ac:dyDescent="0.35">
      <c r="A845" s="20">
        <v>6</v>
      </c>
    </row>
    <row r="846" spans="1:1" x14ac:dyDescent="0.35">
      <c r="A846" s="20">
        <v>2</v>
      </c>
    </row>
    <row r="847" spans="1:1" x14ac:dyDescent="0.35">
      <c r="A847" s="20">
        <v>43</v>
      </c>
    </row>
    <row r="848" spans="1:1" x14ac:dyDescent="0.35">
      <c r="A848" s="20">
        <v>45</v>
      </c>
    </row>
    <row r="849" spans="1:1" x14ac:dyDescent="0.35">
      <c r="A849" s="20">
        <v>5</v>
      </c>
    </row>
    <row r="850" spans="1:1" x14ac:dyDescent="0.35">
      <c r="A850" s="20">
        <v>2</v>
      </c>
    </row>
    <row r="851" spans="1:1" x14ac:dyDescent="0.35">
      <c r="A851" s="20">
        <v>27</v>
      </c>
    </row>
    <row r="852" spans="1:1" x14ac:dyDescent="0.35">
      <c r="A852" s="20">
        <v>63</v>
      </c>
    </row>
    <row r="853" spans="1:1" x14ac:dyDescent="0.35">
      <c r="A853" s="20">
        <v>63</v>
      </c>
    </row>
    <row r="854" spans="1:1" x14ac:dyDescent="0.35">
      <c r="A854" s="20">
        <v>33</v>
      </c>
    </row>
    <row r="855" spans="1:1" x14ac:dyDescent="0.35">
      <c r="A855" s="20">
        <v>25</v>
      </c>
    </row>
    <row r="856" spans="1:1" x14ac:dyDescent="0.35">
      <c r="A856" s="20">
        <v>23</v>
      </c>
    </row>
    <row r="857" spans="1:1" x14ac:dyDescent="0.35">
      <c r="A857" s="20">
        <v>22</v>
      </c>
    </row>
    <row r="858" spans="1:1" x14ac:dyDescent="0.35">
      <c r="A858" s="20">
        <v>57</v>
      </c>
    </row>
    <row r="859" spans="1:1" x14ac:dyDescent="0.35">
      <c r="A859" s="20">
        <v>25</v>
      </c>
    </row>
    <row r="860" spans="1:1" x14ac:dyDescent="0.35">
      <c r="A860" s="20">
        <v>55</v>
      </c>
    </row>
    <row r="861" spans="1:1" x14ac:dyDescent="0.35">
      <c r="A861" s="20">
        <v>22</v>
      </c>
    </row>
    <row r="862" spans="1:1" x14ac:dyDescent="0.35">
      <c r="A862" s="20">
        <v>19</v>
      </c>
    </row>
    <row r="863" spans="1:1" x14ac:dyDescent="0.35">
      <c r="A863" s="20">
        <v>19</v>
      </c>
    </row>
    <row r="864" spans="1:1" x14ac:dyDescent="0.35">
      <c r="A864" s="20">
        <v>9</v>
      </c>
    </row>
    <row r="865" spans="1:1" x14ac:dyDescent="0.35">
      <c r="A865" s="20">
        <v>35</v>
      </c>
    </row>
    <row r="866" spans="1:1" x14ac:dyDescent="0.35">
      <c r="A866" s="20">
        <v>34</v>
      </c>
    </row>
    <row r="867" spans="1:1" x14ac:dyDescent="0.35">
      <c r="A867" s="20">
        <v>4</v>
      </c>
    </row>
    <row r="868" spans="1:1" x14ac:dyDescent="0.35">
      <c r="A868" s="20">
        <v>4</v>
      </c>
    </row>
    <row r="869" spans="1:1" x14ac:dyDescent="0.35">
      <c r="A869" s="71">
        <v>42</v>
      </c>
    </row>
    <row r="870" spans="1:1" x14ac:dyDescent="0.35">
      <c r="A870" s="71">
        <v>44</v>
      </c>
    </row>
    <row r="871" spans="1:1" x14ac:dyDescent="0.35">
      <c r="A871" s="20">
        <v>12</v>
      </c>
    </row>
    <row r="872" spans="1:1" x14ac:dyDescent="0.35">
      <c r="A872" s="20">
        <v>5</v>
      </c>
    </row>
    <row r="873" spans="1:1" x14ac:dyDescent="0.35">
      <c r="A873" s="20">
        <v>67</v>
      </c>
    </row>
    <row r="874" spans="1:1" x14ac:dyDescent="0.35">
      <c r="A874" s="20">
        <v>62</v>
      </c>
    </row>
    <row r="875" spans="1:1" x14ac:dyDescent="0.35">
      <c r="A875" s="20">
        <v>58</v>
      </c>
    </row>
    <row r="876" spans="1:1" x14ac:dyDescent="0.35">
      <c r="A876" s="20">
        <v>31</v>
      </c>
    </row>
    <row r="877" spans="1:1" x14ac:dyDescent="0.35">
      <c r="A877" s="20">
        <v>27</v>
      </c>
    </row>
    <row r="878" spans="1:1" x14ac:dyDescent="0.35">
      <c r="A878" s="20">
        <v>21</v>
      </c>
    </row>
    <row r="879" spans="1:1" x14ac:dyDescent="0.35">
      <c r="A879" s="20">
        <v>15</v>
      </c>
    </row>
    <row r="880" spans="1:1" x14ac:dyDescent="0.35">
      <c r="A880" s="20">
        <v>71</v>
      </c>
    </row>
    <row r="881" spans="1:1" x14ac:dyDescent="0.35">
      <c r="A881" s="20">
        <v>68</v>
      </c>
    </row>
    <row r="882" spans="1:1" x14ac:dyDescent="0.35">
      <c r="A882" s="20">
        <v>35</v>
      </c>
    </row>
    <row r="883" spans="1:1" x14ac:dyDescent="0.35">
      <c r="A883" s="20">
        <v>35</v>
      </c>
    </row>
    <row r="884" spans="1:1" x14ac:dyDescent="0.35">
      <c r="A884" s="20">
        <v>28</v>
      </c>
    </row>
    <row r="885" spans="1:1" x14ac:dyDescent="0.35">
      <c r="A885" s="20">
        <v>28</v>
      </c>
    </row>
    <row r="886" spans="1:1" x14ac:dyDescent="0.35">
      <c r="A886" s="20">
        <v>55</v>
      </c>
    </row>
    <row r="887" spans="1:1" x14ac:dyDescent="0.35">
      <c r="A887" s="20">
        <v>55</v>
      </c>
    </row>
    <row r="888" spans="1:1" x14ac:dyDescent="0.35">
      <c r="A888" s="20">
        <v>32</v>
      </c>
    </row>
    <row r="889" spans="1:1" x14ac:dyDescent="0.35">
      <c r="A889" s="20">
        <v>30</v>
      </c>
    </row>
    <row r="890" spans="1:1" x14ac:dyDescent="0.35">
      <c r="A890" s="20">
        <v>29</v>
      </c>
    </row>
    <row r="891" spans="1:1" x14ac:dyDescent="0.35">
      <c r="A891" s="20">
        <v>25</v>
      </c>
    </row>
    <row r="892" spans="1:1" x14ac:dyDescent="0.35">
      <c r="A892" s="20">
        <v>25</v>
      </c>
    </row>
    <row r="893" spans="1:1" x14ac:dyDescent="0.35">
      <c r="A893" s="20">
        <v>14</v>
      </c>
    </row>
    <row r="894" spans="1:1" x14ac:dyDescent="0.35">
      <c r="A894" s="20">
        <v>47</v>
      </c>
    </row>
    <row r="895" spans="1:1" x14ac:dyDescent="0.35">
      <c r="A895" s="20">
        <v>47</v>
      </c>
    </row>
    <row r="896" spans="1:1" x14ac:dyDescent="0.35">
      <c r="A896" s="20">
        <v>25</v>
      </c>
    </row>
    <row r="897" spans="1:1" x14ac:dyDescent="0.35">
      <c r="A897" s="20">
        <v>28</v>
      </c>
    </row>
    <row r="898" spans="1:1" x14ac:dyDescent="0.35">
      <c r="A898" s="20">
        <v>2</v>
      </c>
    </row>
    <row r="899" spans="1:1" x14ac:dyDescent="0.35">
      <c r="A899" s="20">
        <v>49</v>
      </c>
    </row>
    <row r="900" spans="1:1" x14ac:dyDescent="0.35">
      <c r="A900" s="20">
        <v>42</v>
      </c>
    </row>
    <row r="901" spans="1:1" x14ac:dyDescent="0.35">
      <c r="A901" s="20">
        <v>19</v>
      </c>
    </row>
    <row r="902" spans="1:1" x14ac:dyDescent="0.35">
      <c r="A902" s="20">
        <v>15</v>
      </c>
    </row>
    <row r="903" spans="1:1" x14ac:dyDescent="0.35">
      <c r="A903" s="20">
        <v>43</v>
      </c>
    </row>
    <row r="904" spans="1:1" x14ac:dyDescent="0.35">
      <c r="A904" s="20">
        <v>41</v>
      </c>
    </row>
    <row r="905" spans="1:1" x14ac:dyDescent="0.35">
      <c r="A905" s="20">
        <v>21</v>
      </c>
    </row>
    <row r="906" spans="1:1" x14ac:dyDescent="0.35">
      <c r="A906" s="20">
        <v>16</v>
      </c>
    </row>
    <row r="907" spans="1:1" x14ac:dyDescent="0.35">
      <c r="A907" s="20">
        <v>47</v>
      </c>
    </row>
    <row r="908" spans="1:1" x14ac:dyDescent="0.35">
      <c r="A908" s="20">
        <v>52</v>
      </c>
    </row>
    <row r="909" spans="1:1" x14ac:dyDescent="0.35">
      <c r="A909" s="20">
        <v>20</v>
      </c>
    </row>
    <row r="910" spans="1:1" x14ac:dyDescent="0.35">
      <c r="A910" s="20">
        <v>16</v>
      </c>
    </row>
    <row r="911" spans="1:1" x14ac:dyDescent="0.35">
      <c r="A911" s="20">
        <v>58</v>
      </c>
    </row>
    <row r="912" spans="1:1" x14ac:dyDescent="0.35">
      <c r="A912" s="20">
        <v>55</v>
      </c>
    </row>
    <row r="913" spans="1:1" x14ac:dyDescent="0.35">
      <c r="A913" s="20">
        <v>33</v>
      </c>
    </row>
    <row r="914" spans="1:1" x14ac:dyDescent="0.35">
      <c r="A914" s="20">
        <v>24</v>
      </c>
    </row>
    <row r="915" spans="1:1" x14ac:dyDescent="0.35">
      <c r="A915" s="20">
        <v>20</v>
      </c>
    </row>
    <row r="916" spans="1:1" x14ac:dyDescent="0.35">
      <c r="A916" s="20">
        <v>61</v>
      </c>
    </row>
    <row r="917" spans="1:1" x14ac:dyDescent="0.35">
      <c r="A917" s="20">
        <v>61</v>
      </c>
    </row>
    <row r="918" spans="1:1" x14ac:dyDescent="0.35">
      <c r="A918" s="20">
        <v>85</v>
      </c>
    </row>
    <row r="919" spans="1:1" x14ac:dyDescent="0.35">
      <c r="A919" s="20">
        <v>34</v>
      </c>
    </row>
    <row r="920" spans="1:1" x14ac:dyDescent="0.35">
      <c r="A920" s="20">
        <v>45</v>
      </c>
    </row>
    <row r="921" spans="1:1" x14ac:dyDescent="0.35">
      <c r="A921" s="20">
        <v>19</v>
      </c>
    </row>
    <row r="922" spans="1:1" x14ac:dyDescent="0.35">
      <c r="A922" s="20">
        <v>53</v>
      </c>
    </row>
    <row r="923" spans="1:1" x14ac:dyDescent="0.35">
      <c r="A923" s="20">
        <v>53</v>
      </c>
    </row>
    <row r="924" spans="1:1" x14ac:dyDescent="0.35">
      <c r="A924" s="20">
        <v>20</v>
      </c>
    </row>
    <row r="925" spans="1:1" x14ac:dyDescent="0.35">
      <c r="A925" s="20">
        <v>13</v>
      </c>
    </row>
    <row r="926" spans="1:1" x14ac:dyDescent="0.35">
      <c r="A926" s="20">
        <v>27</v>
      </c>
    </row>
    <row r="927" spans="1:1" x14ac:dyDescent="0.35">
      <c r="A927" s="20">
        <v>56</v>
      </c>
    </row>
    <row r="928" spans="1:1" x14ac:dyDescent="0.35">
      <c r="A928" s="20">
        <v>56</v>
      </c>
    </row>
    <row r="929" spans="1:1" x14ac:dyDescent="0.35">
      <c r="A929" s="20">
        <v>28</v>
      </c>
    </row>
    <row r="930" spans="1:1" x14ac:dyDescent="0.35">
      <c r="A930" s="20">
        <v>18</v>
      </c>
    </row>
    <row r="931" spans="1:1" x14ac:dyDescent="0.35">
      <c r="A931" s="20">
        <v>13</v>
      </c>
    </row>
    <row r="932" spans="1:1" x14ac:dyDescent="0.35">
      <c r="A932" s="20">
        <v>52</v>
      </c>
    </row>
    <row r="933" spans="1:1" x14ac:dyDescent="0.35">
      <c r="A933" s="20">
        <v>49</v>
      </c>
    </row>
    <row r="934" spans="1:1" x14ac:dyDescent="0.35">
      <c r="A934" s="20">
        <v>25</v>
      </c>
    </row>
    <row r="935" spans="1:1" x14ac:dyDescent="0.35">
      <c r="A935" s="20">
        <v>46</v>
      </c>
    </row>
    <row r="936" spans="1:1" x14ac:dyDescent="0.35">
      <c r="A936" s="20">
        <v>47</v>
      </c>
    </row>
    <row r="937" spans="1:1" x14ac:dyDescent="0.35">
      <c r="A937" s="20">
        <v>18</v>
      </c>
    </row>
    <row r="938" spans="1:1" x14ac:dyDescent="0.35">
      <c r="A938" s="20">
        <v>10</v>
      </c>
    </row>
    <row r="939" spans="1:1" x14ac:dyDescent="0.35">
      <c r="A939" s="20">
        <v>74</v>
      </c>
    </row>
    <row r="940" spans="1:1" x14ac:dyDescent="0.35">
      <c r="A940" s="20">
        <v>72</v>
      </c>
    </row>
    <row r="941" spans="1:1" x14ac:dyDescent="0.35">
      <c r="A941" s="20">
        <v>25</v>
      </c>
    </row>
    <row r="942" spans="1:1" x14ac:dyDescent="0.35">
      <c r="A942" s="20">
        <v>35</v>
      </c>
    </row>
    <row r="943" spans="1:1" x14ac:dyDescent="0.35">
      <c r="A943" s="20">
        <v>35</v>
      </c>
    </row>
    <row r="944" spans="1:1" x14ac:dyDescent="0.35">
      <c r="A944" s="20">
        <v>43</v>
      </c>
    </row>
    <row r="945" spans="1:1" x14ac:dyDescent="0.35">
      <c r="A945" s="20">
        <v>40</v>
      </c>
    </row>
    <row r="946" spans="1:1" x14ac:dyDescent="0.35">
      <c r="A946" s="20">
        <v>10</v>
      </c>
    </row>
    <row r="947" spans="1:1" x14ac:dyDescent="0.35">
      <c r="A947" s="20">
        <v>58</v>
      </c>
    </row>
    <row r="948" spans="1:1" x14ac:dyDescent="0.35">
      <c r="A948" s="20">
        <v>56</v>
      </c>
    </row>
    <row r="949" spans="1:1" x14ac:dyDescent="0.35">
      <c r="A949" s="20">
        <v>32</v>
      </c>
    </row>
    <row r="950" spans="1:1" x14ac:dyDescent="0.35">
      <c r="A950" s="20">
        <v>30</v>
      </c>
    </row>
    <row r="951" spans="1:1" x14ac:dyDescent="0.35">
      <c r="A951" s="20">
        <v>31</v>
      </c>
    </row>
    <row r="952" spans="1:1" x14ac:dyDescent="0.35">
      <c r="A952" s="20">
        <v>51</v>
      </c>
    </row>
    <row r="953" spans="1:1" x14ac:dyDescent="0.35">
      <c r="A953" s="20">
        <v>48</v>
      </c>
    </row>
    <row r="954" spans="1:1" x14ac:dyDescent="0.35">
      <c r="A954" s="20">
        <v>24</v>
      </c>
    </row>
    <row r="955" spans="1:1" x14ac:dyDescent="0.35">
      <c r="A955" s="20">
        <v>17</v>
      </c>
    </row>
    <row r="956" spans="1:1" x14ac:dyDescent="0.35">
      <c r="A956" s="20">
        <v>4</v>
      </c>
    </row>
    <row r="957" spans="1:1" x14ac:dyDescent="0.35">
      <c r="A957" s="20">
        <v>31</v>
      </c>
    </row>
    <row r="958" spans="1:1" x14ac:dyDescent="0.35">
      <c r="A958" s="20">
        <v>28</v>
      </c>
    </row>
    <row r="959" spans="1:1" x14ac:dyDescent="0.35">
      <c r="A959" s="20">
        <v>50</v>
      </c>
    </row>
    <row r="960" spans="1:1" x14ac:dyDescent="0.35">
      <c r="A960" s="71">
        <v>29</v>
      </c>
    </row>
    <row r="961" spans="1:1" x14ac:dyDescent="0.35">
      <c r="A961" s="20">
        <v>4</v>
      </c>
    </row>
    <row r="962" spans="1:1" x14ac:dyDescent="0.35">
      <c r="A962" s="20">
        <v>6</v>
      </c>
    </row>
    <row r="963" spans="1:1" x14ac:dyDescent="0.35">
      <c r="A963" s="20">
        <v>40</v>
      </c>
    </row>
    <row r="964" spans="1:1" x14ac:dyDescent="0.35">
      <c r="A964" s="20">
        <v>40</v>
      </c>
    </row>
    <row r="965" spans="1:1" x14ac:dyDescent="0.35">
      <c r="A965" s="20">
        <v>14</v>
      </c>
    </row>
    <row r="966" spans="1:1" x14ac:dyDescent="0.35">
      <c r="A966" s="20">
        <v>10</v>
      </c>
    </row>
    <row r="967" spans="1:1" x14ac:dyDescent="0.35">
      <c r="A967" s="20">
        <v>86</v>
      </c>
    </row>
    <row r="968" spans="1:1" x14ac:dyDescent="0.35">
      <c r="A968" s="20">
        <v>55</v>
      </c>
    </row>
    <row r="969" spans="1:1" x14ac:dyDescent="0.35">
      <c r="A969" s="20">
        <v>48</v>
      </c>
    </row>
    <row r="970" spans="1:1" x14ac:dyDescent="0.35">
      <c r="A970" s="20">
        <v>19</v>
      </c>
    </row>
    <row r="971" spans="1:1" x14ac:dyDescent="0.35">
      <c r="A971" s="20">
        <v>16</v>
      </c>
    </row>
    <row r="972" spans="1:1" x14ac:dyDescent="0.35">
      <c r="A972" s="20">
        <v>10</v>
      </c>
    </row>
    <row r="973" spans="1:1" x14ac:dyDescent="0.35">
      <c r="A973" s="71">
        <v>70</v>
      </c>
    </row>
    <row r="974" spans="1:1" x14ac:dyDescent="0.35">
      <c r="A974" s="20">
        <v>67</v>
      </c>
    </row>
    <row r="975" spans="1:1" x14ac:dyDescent="0.35">
      <c r="A975" s="20">
        <v>20</v>
      </c>
    </row>
    <row r="976" spans="1:1" x14ac:dyDescent="0.35">
      <c r="A976" s="20">
        <v>25</v>
      </c>
    </row>
    <row r="977" spans="1:1" x14ac:dyDescent="0.35">
      <c r="A977" s="20">
        <v>3</v>
      </c>
    </row>
    <row r="978" spans="1:1" x14ac:dyDescent="0.35">
      <c r="A978" s="20">
        <v>62</v>
      </c>
    </row>
    <row r="979" spans="1:1" x14ac:dyDescent="0.35">
      <c r="A979" s="20">
        <v>60</v>
      </c>
    </row>
    <row r="980" spans="1:1" x14ac:dyDescent="0.35">
      <c r="A980" s="20">
        <v>49</v>
      </c>
    </row>
    <row r="981" spans="1:1" x14ac:dyDescent="0.35">
      <c r="A981" s="20">
        <v>45</v>
      </c>
    </row>
    <row r="982" spans="1:1" x14ac:dyDescent="0.35">
      <c r="A982" s="20">
        <v>14</v>
      </c>
    </row>
    <row r="983" spans="1:1" x14ac:dyDescent="0.35">
      <c r="A983" s="20">
        <v>10</v>
      </c>
    </row>
    <row r="984" spans="1:1" x14ac:dyDescent="0.35">
      <c r="A984" s="20">
        <v>55</v>
      </c>
    </row>
    <row r="985" spans="1:1" x14ac:dyDescent="0.35">
      <c r="A985" s="20">
        <v>57</v>
      </c>
    </row>
    <row r="986" spans="1:1" x14ac:dyDescent="0.35">
      <c r="A986" s="20">
        <v>57</v>
      </c>
    </row>
    <row r="987" spans="1:1" x14ac:dyDescent="0.35">
      <c r="A987" s="20">
        <v>27</v>
      </c>
    </row>
    <row r="988" spans="1:1" x14ac:dyDescent="0.35">
      <c r="A988" s="20">
        <v>23</v>
      </c>
    </row>
    <row r="989" spans="1:1" x14ac:dyDescent="0.35">
      <c r="A989" s="20">
        <v>52</v>
      </c>
    </row>
    <row r="990" spans="1:1" x14ac:dyDescent="0.35">
      <c r="A990" s="20">
        <v>52</v>
      </c>
    </row>
    <row r="991" spans="1:1" x14ac:dyDescent="0.35">
      <c r="A991" s="20">
        <v>23</v>
      </c>
    </row>
    <row r="992" spans="1:1" x14ac:dyDescent="0.35">
      <c r="A992" s="20">
        <v>19</v>
      </c>
    </row>
    <row r="993" spans="1:1" x14ac:dyDescent="0.35">
      <c r="A993" s="20">
        <v>75</v>
      </c>
    </row>
    <row r="994" spans="1:1" x14ac:dyDescent="0.35">
      <c r="A994" s="20">
        <v>48</v>
      </c>
    </row>
    <row r="995" spans="1:1" x14ac:dyDescent="0.35">
      <c r="A995" s="20">
        <v>47</v>
      </c>
    </row>
    <row r="996" spans="1:1" x14ac:dyDescent="0.35">
      <c r="A996" s="20">
        <v>18</v>
      </c>
    </row>
    <row r="997" spans="1:1" x14ac:dyDescent="0.35">
      <c r="A997" s="20">
        <v>15</v>
      </c>
    </row>
    <row r="998" spans="1:1" x14ac:dyDescent="0.35">
      <c r="A998" s="20">
        <v>9</v>
      </c>
    </row>
    <row r="999" spans="1:1" x14ac:dyDescent="0.35">
      <c r="A999" s="20">
        <v>67</v>
      </c>
    </row>
    <row r="1000" spans="1:1" x14ac:dyDescent="0.35">
      <c r="A1000" s="20">
        <v>63</v>
      </c>
    </row>
    <row r="1001" spans="1:1" x14ac:dyDescent="0.35">
      <c r="A1001" s="20">
        <v>51</v>
      </c>
    </row>
    <row r="1002" spans="1:1" x14ac:dyDescent="0.35">
      <c r="A1002" s="20">
        <v>80</v>
      </c>
    </row>
    <row r="1003" spans="1:1" x14ac:dyDescent="0.35">
      <c r="A1003" s="20">
        <v>81</v>
      </c>
    </row>
    <row r="1004" spans="1:1" x14ac:dyDescent="0.35">
      <c r="A1004" s="20">
        <v>48</v>
      </c>
    </row>
    <row r="1005" spans="1:1" x14ac:dyDescent="0.35">
      <c r="A1005" s="20">
        <v>56</v>
      </c>
    </row>
    <row r="1006" spans="1:1" x14ac:dyDescent="0.35">
      <c r="A1006" s="20">
        <v>25</v>
      </c>
    </row>
    <row r="1007" spans="1:1" x14ac:dyDescent="0.35">
      <c r="A1007" s="20">
        <v>21</v>
      </c>
    </row>
    <row r="1008" spans="1:1" x14ac:dyDescent="0.35">
      <c r="A1008" s="20">
        <v>40</v>
      </c>
    </row>
    <row r="1009" spans="1:1" x14ac:dyDescent="0.35">
      <c r="A1009" s="20">
        <v>42</v>
      </c>
    </row>
    <row r="1010" spans="1:1" x14ac:dyDescent="0.35">
      <c r="A1010" s="20">
        <v>18</v>
      </c>
    </row>
    <row r="1011" spans="1:1" x14ac:dyDescent="0.35">
      <c r="A1011" s="20">
        <v>4</v>
      </c>
    </row>
    <row r="1012" spans="1:1" x14ac:dyDescent="0.35">
      <c r="A1012" s="20">
        <v>34</v>
      </c>
    </row>
    <row r="1013" spans="1:1" x14ac:dyDescent="0.35">
      <c r="A1013" s="20">
        <v>37</v>
      </c>
    </row>
    <row r="1014" spans="1:1" x14ac:dyDescent="0.35">
      <c r="A1014" s="20">
        <v>12</v>
      </c>
    </row>
    <row r="1015" spans="1:1" x14ac:dyDescent="0.35">
      <c r="A1015" s="20">
        <v>3</v>
      </c>
    </row>
    <row r="1016" spans="1:1" x14ac:dyDescent="0.35">
      <c r="A1016" s="20">
        <v>42</v>
      </c>
    </row>
    <row r="1017" spans="1:1" x14ac:dyDescent="0.35">
      <c r="A1017" s="20">
        <v>41</v>
      </c>
    </row>
    <row r="1018" spans="1:1" x14ac:dyDescent="0.35">
      <c r="A1018" s="20">
        <v>13</v>
      </c>
    </row>
    <row r="1019" spans="1:1" x14ac:dyDescent="0.35">
      <c r="A1019" s="20">
        <v>6</v>
      </c>
    </row>
    <row r="1020" spans="1:1" x14ac:dyDescent="0.35">
      <c r="A1020" s="20">
        <v>22</v>
      </c>
    </row>
    <row r="1021" spans="1:1" x14ac:dyDescent="0.35">
      <c r="A1021" s="20">
        <v>29</v>
      </c>
    </row>
    <row r="1022" spans="1:1" x14ac:dyDescent="0.35">
      <c r="A1022" s="20">
        <v>49</v>
      </c>
    </row>
    <row r="1023" spans="1:1" x14ac:dyDescent="0.35">
      <c r="A1023" s="20">
        <v>17</v>
      </c>
    </row>
    <row r="1024" spans="1:1" x14ac:dyDescent="0.35">
      <c r="A1024" s="20">
        <v>35</v>
      </c>
    </row>
    <row r="1025" spans="1:1" x14ac:dyDescent="0.35">
      <c r="A1025" s="20">
        <v>33</v>
      </c>
    </row>
    <row r="1026" spans="1:1" x14ac:dyDescent="0.35">
      <c r="A1026" s="20">
        <v>9</v>
      </c>
    </row>
    <row r="1027" spans="1:1" x14ac:dyDescent="0.35">
      <c r="A1027" s="20">
        <v>2</v>
      </c>
    </row>
    <row r="1028" spans="1:1" x14ac:dyDescent="0.35">
      <c r="A1028" s="20">
        <v>46</v>
      </c>
    </row>
    <row r="1029" spans="1:1" x14ac:dyDescent="0.35">
      <c r="A1029" s="20">
        <v>40</v>
      </c>
    </row>
    <row r="1030" spans="1:1" x14ac:dyDescent="0.35">
      <c r="A1030" s="20">
        <v>12</v>
      </c>
    </row>
    <row r="1031" spans="1:1" x14ac:dyDescent="0.35">
      <c r="A1031" s="20">
        <v>61</v>
      </c>
    </row>
    <row r="1032" spans="1:1" x14ac:dyDescent="0.35">
      <c r="A1032" s="20">
        <v>22</v>
      </c>
    </row>
    <row r="1033" spans="1:1" x14ac:dyDescent="0.35">
      <c r="A1033" s="20">
        <v>24</v>
      </c>
    </row>
    <row r="1034" spans="1:1" x14ac:dyDescent="0.35">
      <c r="A1034" s="20">
        <v>7</v>
      </c>
    </row>
    <row r="1035" spans="1:1" x14ac:dyDescent="0.35">
      <c r="A1035" s="20">
        <v>3</v>
      </c>
    </row>
    <row r="1036" spans="1:1" x14ac:dyDescent="0.35">
      <c r="A1036" s="20">
        <v>54</v>
      </c>
    </row>
    <row r="1037" spans="1:1" x14ac:dyDescent="0.35">
      <c r="A1037" s="20">
        <v>15</v>
      </c>
    </row>
    <row r="1038" spans="1:1" x14ac:dyDescent="0.35">
      <c r="A1038" s="20">
        <v>25</v>
      </c>
    </row>
    <row r="1039" spans="1:1" x14ac:dyDescent="0.35">
      <c r="A1039" s="20">
        <v>5</v>
      </c>
    </row>
    <row r="1040" spans="1:1" x14ac:dyDescent="0.35">
      <c r="A1040" s="20">
        <v>41</v>
      </c>
    </row>
    <row r="1041" spans="1:1" x14ac:dyDescent="0.35">
      <c r="A1041" s="20">
        <v>12</v>
      </c>
    </row>
    <row r="1042" spans="1:1" x14ac:dyDescent="0.35">
      <c r="A1042" s="20">
        <v>8</v>
      </c>
    </row>
    <row r="1043" spans="1:1" x14ac:dyDescent="0.35">
      <c r="A1043" s="20">
        <v>63</v>
      </c>
    </row>
    <row r="1044" spans="1:1" x14ac:dyDescent="0.35">
      <c r="A1044" s="20">
        <v>39</v>
      </c>
    </row>
    <row r="1045" spans="1:1" x14ac:dyDescent="0.35">
      <c r="A1045" s="20">
        <v>44</v>
      </c>
    </row>
    <row r="1046" spans="1:1" x14ac:dyDescent="0.35">
      <c r="A1046" s="20">
        <v>36</v>
      </c>
    </row>
    <row r="1047" spans="1:1" x14ac:dyDescent="0.35">
      <c r="A1047" s="20">
        <v>35</v>
      </c>
    </row>
    <row r="1048" spans="1:1" x14ac:dyDescent="0.35">
      <c r="A1048" s="20">
        <v>12</v>
      </c>
    </row>
    <row r="1049" spans="1:1" x14ac:dyDescent="0.35">
      <c r="A1049" s="20">
        <v>5</v>
      </c>
    </row>
    <row r="1050" spans="1:1" x14ac:dyDescent="0.35">
      <c r="A1050" s="20">
        <v>1</v>
      </c>
    </row>
    <row r="1051" spans="1:1" x14ac:dyDescent="0.35">
      <c r="A1051" s="20">
        <v>59</v>
      </c>
    </row>
    <row r="1052" spans="1:1" x14ac:dyDescent="0.35">
      <c r="A1052" s="20">
        <v>57</v>
      </c>
    </row>
    <row r="1053" spans="1:1" x14ac:dyDescent="0.35">
      <c r="A1053" s="20">
        <v>33</v>
      </c>
    </row>
    <row r="1054" spans="1:1" x14ac:dyDescent="0.35">
      <c r="A1054" s="20">
        <v>35</v>
      </c>
    </row>
    <row r="1055" spans="1:1" x14ac:dyDescent="0.35">
      <c r="A1055" s="20">
        <v>40</v>
      </c>
    </row>
    <row r="1056" spans="1:1" x14ac:dyDescent="0.35">
      <c r="A1056" s="20">
        <v>14</v>
      </c>
    </row>
    <row r="1057" spans="1:1" x14ac:dyDescent="0.35">
      <c r="A1057" s="20">
        <v>4</v>
      </c>
    </row>
    <row r="1058" spans="1:1" x14ac:dyDescent="0.35">
      <c r="A1058" s="20">
        <v>43</v>
      </c>
    </row>
    <row r="1059" spans="1:1" x14ac:dyDescent="0.35">
      <c r="A1059" s="20">
        <v>44</v>
      </c>
    </row>
    <row r="1060" spans="1:1" x14ac:dyDescent="0.35">
      <c r="A1060" s="20">
        <v>23</v>
      </c>
    </row>
    <row r="1061" spans="1:1" x14ac:dyDescent="0.35">
      <c r="A1061" s="20">
        <v>3</v>
      </c>
    </row>
    <row r="1062" spans="1:1" x14ac:dyDescent="0.35">
      <c r="A1062" s="20">
        <v>65</v>
      </c>
    </row>
    <row r="1063" spans="1:1" x14ac:dyDescent="0.35">
      <c r="A1063" s="20">
        <v>53</v>
      </c>
    </row>
    <row r="1064" spans="1:1" x14ac:dyDescent="0.35">
      <c r="A1064" s="20">
        <v>22</v>
      </c>
    </row>
    <row r="1065" spans="1:1" x14ac:dyDescent="0.35">
      <c r="A1065" s="20">
        <v>60</v>
      </c>
    </row>
    <row r="1066" spans="1:1" x14ac:dyDescent="0.35">
      <c r="A1066" s="20">
        <v>55</v>
      </c>
    </row>
    <row r="1067" spans="1:1" x14ac:dyDescent="0.35">
      <c r="A1067" s="20">
        <v>35</v>
      </c>
    </row>
    <row r="1068" spans="1:1" x14ac:dyDescent="0.35">
      <c r="A1068" s="20">
        <v>27</v>
      </c>
    </row>
    <row r="1069" spans="1:1" x14ac:dyDescent="0.35">
      <c r="A1069" s="20">
        <v>15</v>
      </c>
    </row>
    <row r="1070" spans="1:1" x14ac:dyDescent="0.35">
      <c r="A1070" s="20">
        <v>25</v>
      </c>
    </row>
    <row r="1071" spans="1:1" x14ac:dyDescent="0.35">
      <c r="A1071" s="20">
        <v>63</v>
      </c>
    </row>
    <row r="1072" spans="1:1" x14ac:dyDescent="0.35">
      <c r="A1072" s="20">
        <v>62</v>
      </c>
    </row>
    <row r="1073" spans="1:1" x14ac:dyDescent="0.35">
      <c r="A1073" s="20">
        <v>37</v>
      </c>
    </row>
    <row r="1074" spans="1:1" x14ac:dyDescent="0.35">
      <c r="A1074" s="20">
        <v>28</v>
      </c>
    </row>
    <row r="1075" spans="1:1" x14ac:dyDescent="0.35">
      <c r="A1075" s="20">
        <v>50</v>
      </c>
    </row>
    <row r="1076" spans="1:1" x14ac:dyDescent="0.35">
      <c r="A1076" s="20">
        <v>49</v>
      </c>
    </row>
    <row r="1077" spans="1:1" x14ac:dyDescent="0.35">
      <c r="A1077" s="20">
        <v>20</v>
      </c>
    </row>
    <row r="1078" spans="1:1" x14ac:dyDescent="0.35">
      <c r="A1078" s="20">
        <v>13</v>
      </c>
    </row>
    <row r="1079" spans="1:1" x14ac:dyDescent="0.35">
      <c r="A1079" s="20">
        <v>6</v>
      </c>
    </row>
    <row r="1080" spans="1:1" x14ac:dyDescent="0.35">
      <c r="A1080" s="20">
        <v>67</v>
      </c>
    </row>
    <row r="1081" spans="1:1" x14ac:dyDescent="0.35">
      <c r="A1081" s="20">
        <v>43</v>
      </c>
    </row>
    <row r="1082" spans="1:1" x14ac:dyDescent="0.35">
      <c r="A1082" s="20">
        <v>38</v>
      </c>
    </row>
    <row r="1083" spans="1:1" x14ac:dyDescent="0.35">
      <c r="A1083" s="20">
        <v>45</v>
      </c>
    </row>
    <row r="1084" spans="1:1" x14ac:dyDescent="0.35">
      <c r="A1084" s="20">
        <v>46</v>
      </c>
    </row>
    <row r="1085" spans="1:1" x14ac:dyDescent="0.35">
      <c r="A1085" s="20">
        <v>83</v>
      </c>
    </row>
    <row r="1086" spans="1:1" x14ac:dyDescent="0.35">
      <c r="A1086" s="20">
        <v>26</v>
      </c>
    </row>
    <row r="1087" spans="1:1" x14ac:dyDescent="0.35">
      <c r="A1087" s="20">
        <v>23</v>
      </c>
    </row>
    <row r="1088" spans="1:1" x14ac:dyDescent="0.35">
      <c r="A1088" s="20">
        <v>18</v>
      </c>
    </row>
    <row r="1089" spans="1:1" x14ac:dyDescent="0.35">
      <c r="A1089" s="20">
        <v>48</v>
      </c>
    </row>
    <row r="1090" spans="1:1" x14ac:dyDescent="0.35">
      <c r="A1090" s="20">
        <v>47</v>
      </c>
    </row>
    <row r="1091" spans="1:1" x14ac:dyDescent="0.35">
      <c r="A1091" s="20">
        <v>18</v>
      </c>
    </row>
    <row r="1092" spans="1:1" x14ac:dyDescent="0.35">
      <c r="A1092" s="20">
        <v>25</v>
      </c>
    </row>
    <row r="1093" spans="1:1" x14ac:dyDescent="0.35">
      <c r="A1093" s="20">
        <v>22</v>
      </c>
    </row>
    <row r="1094" spans="1:1" x14ac:dyDescent="0.35">
      <c r="A1094" s="20">
        <v>15</v>
      </c>
    </row>
    <row r="1095" spans="1:1" x14ac:dyDescent="0.35">
      <c r="A1095" s="20">
        <v>25</v>
      </c>
    </row>
    <row r="1096" spans="1:1" x14ac:dyDescent="0.35">
      <c r="A1096" s="20">
        <v>48</v>
      </c>
    </row>
    <row r="1097" spans="1:1" x14ac:dyDescent="0.35">
      <c r="A1097" s="20">
        <v>50</v>
      </c>
    </row>
    <row r="1098" spans="1:1" x14ac:dyDescent="0.35">
      <c r="A1098" s="20">
        <v>15</v>
      </c>
    </row>
    <row r="1099" spans="1:1" x14ac:dyDescent="0.35">
      <c r="A1099" s="20">
        <v>25</v>
      </c>
    </row>
    <row r="1100" spans="1:1" x14ac:dyDescent="0.35">
      <c r="A1100" s="20">
        <v>23</v>
      </c>
    </row>
    <row r="1101" spans="1:1" x14ac:dyDescent="0.35">
      <c r="A1101" s="20">
        <v>59</v>
      </c>
    </row>
    <row r="1102" spans="1:1" x14ac:dyDescent="0.35">
      <c r="A1102" s="20">
        <v>29</v>
      </c>
    </row>
    <row r="1103" spans="1:1" x14ac:dyDescent="0.35">
      <c r="A1103" s="20">
        <v>32</v>
      </c>
    </row>
    <row r="1104" spans="1:1" x14ac:dyDescent="0.35">
      <c r="A1104" s="20">
        <v>32</v>
      </c>
    </row>
    <row r="1105" spans="1:1" x14ac:dyDescent="0.35">
      <c r="A1105" s="20">
        <v>52</v>
      </c>
    </row>
    <row r="1106" spans="1:1" x14ac:dyDescent="0.35">
      <c r="A1106" s="20">
        <v>53</v>
      </c>
    </row>
    <row r="1107" spans="1:1" x14ac:dyDescent="0.35">
      <c r="A1107" s="20">
        <v>26</v>
      </c>
    </row>
    <row r="1108" spans="1:1" x14ac:dyDescent="0.35">
      <c r="A1108" s="20">
        <v>20</v>
      </c>
    </row>
    <row r="1109" spans="1:1" x14ac:dyDescent="0.35">
      <c r="A1109" s="20">
        <v>18</v>
      </c>
    </row>
    <row r="1110" spans="1:1" x14ac:dyDescent="0.35">
      <c r="A1110" s="20">
        <v>12</v>
      </c>
    </row>
    <row r="1111" spans="1:1" x14ac:dyDescent="0.35">
      <c r="A1111" s="20">
        <v>9</v>
      </c>
    </row>
    <row r="1112" spans="1:1" x14ac:dyDescent="0.35">
      <c r="A1112" s="20">
        <v>36</v>
      </c>
    </row>
    <row r="1113" spans="1:1" x14ac:dyDescent="0.35">
      <c r="A1113" s="20">
        <v>40</v>
      </c>
    </row>
    <row r="1114" spans="1:1" x14ac:dyDescent="0.35">
      <c r="A1114" s="20">
        <v>14</v>
      </c>
    </row>
    <row r="1115" spans="1:1" x14ac:dyDescent="0.35">
      <c r="A1115" s="20">
        <v>11</v>
      </c>
    </row>
    <row r="1116" spans="1:1" x14ac:dyDescent="0.35">
      <c r="A1116" s="20">
        <v>3</v>
      </c>
    </row>
    <row r="1117" spans="1:1" x14ac:dyDescent="0.35">
      <c r="A1117" s="20">
        <v>30</v>
      </c>
    </row>
    <row r="1118" spans="1:1" x14ac:dyDescent="0.35">
      <c r="A1118" s="20">
        <v>33</v>
      </c>
    </row>
    <row r="1119" spans="1:1" x14ac:dyDescent="0.35">
      <c r="A1119" s="20">
        <v>3</v>
      </c>
    </row>
    <row r="1120" spans="1:1" x14ac:dyDescent="0.35">
      <c r="A1120" s="20">
        <v>70</v>
      </c>
    </row>
    <row r="1121" spans="1:1" x14ac:dyDescent="0.35">
      <c r="A1121" s="20">
        <v>59</v>
      </c>
    </row>
    <row r="1122" spans="1:1" x14ac:dyDescent="0.35">
      <c r="A1122" s="20">
        <v>44</v>
      </c>
    </row>
    <row r="1123" spans="1:1" x14ac:dyDescent="0.35">
      <c r="A1123" s="20">
        <v>22</v>
      </c>
    </row>
    <row r="1124" spans="1:1" x14ac:dyDescent="0.35">
      <c r="A1124" s="20">
        <v>36</v>
      </c>
    </row>
    <row r="1125" spans="1:1" x14ac:dyDescent="0.35">
      <c r="A1125" s="20">
        <v>42</v>
      </c>
    </row>
    <row r="1126" spans="1:1" x14ac:dyDescent="0.35">
      <c r="A1126" s="20">
        <v>13</v>
      </c>
    </row>
    <row r="1127" spans="1:1" x14ac:dyDescent="0.35">
      <c r="A1127" s="20">
        <v>7</v>
      </c>
    </row>
    <row r="1128" spans="1:1" x14ac:dyDescent="0.35">
      <c r="A1128" s="20">
        <v>40</v>
      </c>
    </row>
    <row r="1129" spans="1:1" x14ac:dyDescent="0.35">
      <c r="A1129" s="20">
        <v>34</v>
      </c>
    </row>
    <row r="1130" spans="1:1" x14ac:dyDescent="0.35">
      <c r="A1130" s="20">
        <v>9</v>
      </c>
    </row>
    <row r="1131" spans="1:1" x14ac:dyDescent="0.35">
      <c r="A1131" s="20">
        <v>6</v>
      </c>
    </row>
    <row r="1132" spans="1:1" x14ac:dyDescent="0.35">
      <c r="A1132" s="20">
        <v>40</v>
      </c>
    </row>
    <row r="1133" spans="1:1" x14ac:dyDescent="0.35">
      <c r="A1133" s="20">
        <v>73</v>
      </c>
    </row>
    <row r="1134" spans="1:1" x14ac:dyDescent="0.35">
      <c r="A1134" s="20">
        <v>35</v>
      </c>
    </row>
    <row r="1135" spans="1:1" x14ac:dyDescent="0.35">
      <c r="A1135" s="20">
        <v>9</v>
      </c>
    </row>
    <row r="1136" spans="1:1" x14ac:dyDescent="0.35">
      <c r="A1136" s="20">
        <v>5</v>
      </c>
    </row>
    <row r="1137" spans="1:1" x14ac:dyDescent="0.35">
      <c r="A1137" s="20">
        <v>40</v>
      </c>
    </row>
    <row r="1138" spans="1:1" x14ac:dyDescent="0.35">
      <c r="A1138" s="20">
        <v>43</v>
      </c>
    </row>
    <row r="1139" spans="1:1" x14ac:dyDescent="0.35">
      <c r="A1139" s="20">
        <v>84</v>
      </c>
    </row>
    <row r="1140" spans="1:1" x14ac:dyDescent="0.35">
      <c r="A1140" s="20">
        <v>59</v>
      </c>
    </row>
    <row r="1141" spans="1:1" x14ac:dyDescent="0.35">
      <c r="A1141" s="20">
        <v>28</v>
      </c>
    </row>
    <row r="1142" spans="1:1" x14ac:dyDescent="0.35">
      <c r="A1142" s="20">
        <v>20</v>
      </c>
    </row>
    <row r="1143" spans="1:1" x14ac:dyDescent="0.35">
      <c r="A1143" s="20">
        <v>81</v>
      </c>
    </row>
    <row r="1144" spans="1:1" x14ac:dyDescent="0.35">
      <c r="A1144" s="20">
        <v>45</v>
      </c>
    </row>
    <row r="1145" spans="1:1" x14ac:dyDescent="0.35">
      <c r="A1145" s="20">
        <v>20</v>
      </c>
    </row>
    <row r="1146" spans="1:1" x14ac:dyDescent="0.35">
      <c r="A1146" s="20">
        <v>20</v>
      </c>
    </row>
    <row r="1147" spans="1:1" x14ac:dyDescent="0.35">
      <c r="A1147" s="20">
        <v>43</v>
      </c>
    </row>
    <row r="1148" spans="1:1" x14ac:dyDescent="0.35">
      <c r="A1148" s="20">
        <v>45</v>
      </c>
    </row>
    <row r="1149" spans="1:1" x14ac:dyDescent="0.35">
      <c r="A1149" s="20">
        <v>8</v>
      </c>
    </row>
    <row r="1150" spans="1:1" x14ac:dyDescent="0.35">
      <c r="A1150" s="20">
        <v>54</v>
      </c>
    </row>
    <row r="1151" spans="1:1" x14ac:dyDescent="0.35">
      <c r="A1151" s="20">
        <v>55</v>
      </c>
    </row>
    <row r="1152" spans="1:1" x14ac:dyDescent="0.35">
      <c r="A1152" s="20">
        <v>33</v>
      </c>
    </row>
    <row r="1153" spans="1:1" x14ac:dyDescent="0.35">
      <c r="A1153" s="20">
        <v>25</v>
      </c>
    </row>
    <row r="1154" spans="1:1" x14ac:dyDescent="0.35">
      <c r="A1154" s="20">
        <v>19</v>
      </c>
    </row>
    <row r="1155" spans="1:1" x14ac:dyDescent="0.35">
      <c r="A1155" s="20">
        <v>2</v>
      </c>
    </row>
    <row r="1156" spans="1:1" x14ac:dyDescent="0.35">
      <c r="A1156" s="20">
        <v>47</v>
      </c>
    </row>
    <row r="1157" spans="1:1" x14ac:dyDescent="0.35">
      <c r="A1157" s="20">
        <v>45</v>
      </c>
    </row>
    <row r="1158" spans="1:1" x14ac:dyDescent="0.35">
      <c r="A1158" s="20">
        <v>18</v>
      </c>
    </row>
    <row r="1159" spans="1:1" x14ac:dyDescent="0.35">
      <c r="A1159" s="71">
        <v>30</v>
      </c>
    </row>
    <row r="1160" spans="1:1" x14ac:dyDescent="0.35">
      <c r="A1160" s="71">
        <v>35</v>
      </c>
    </row>
    <row r="1161" spans="1:1" x14ac:dyDescent="0.35">
      <c r="A1161" s="71">
        <v>9</v>
      </c>
    </row>
    <row r="1162" spans="1:1" x14ac:dyDescent="0.35">
      <c r="A1162" s="71">
        <v>5</v>
      </c>
    </row>
    <row r="1163" spans="1:1" x14ac:dyDescent="0.35">
      <c r="A1163" s="20">
        <v>69</v>
      </c>
    </row>
    <row r="1164" spans="1:1" x14ac:dyDescent="0.35">
      <c r="A1164" s="20">
        <v>68</v>
      </c>
    </row>
    <row r="1165" spans="1:1" x14ac:dyDescent="0.35">
      <c r="A1165" s="20">
        <v>28</v>
      </c>
    </row>
    <row r="1166" spans="1:1" x14ac:dyDescent="0.35">
      <c r="A1166" s="20">
        <v>74</v>
      </c>
    </row>
    <row r="1167" spans="1:1" x14ac:dyDescent="0.35">
      <c r="A1167" s="20">
        <v>40</v>
      </c>
    </row>
    <row r="1168" spans="1:1" x14ac:dyDescent="0.35">
      <c r="A1168" s="20">
        <v>40</v>
      </c>
    </row>
    <row r="1169" spans="1:1" x14ac:dyDescent="0.35">
      <c r="A1169" s="20">
        <v>25</v>
      </c>
    </row>
    <row r="1170" spans="1:1" x14ac:dyDescent="0.35">
      <c r="A1170" s="20">
        <v>41</v>
      </c>
    </row>
    <row r="1171" spans="1:1" x14ac:dyDescent="0.35">
      <c r="A1171" s="20">
        <v>40</v>
      </c>
    </row>
    <row r="1172" spans="1:1" x14ac:dyDescent="0.35">
      <c r="A1172" s="20">
        <v>49</v>
      </c>
    </row>
    <row r="1173" spans="1:1" x14ac:dyDescent="0.35">
      <c r="A1173" s="20">
        <v>26</v>
      </c>
    </row>
    <row r="1174" spans="1:1" x14ac:dyDescent="0.35">
      <c r="A1174" s="20">
        <v>21</v>
      </c>
    </row>
    <row r="1175" spans="1:1" x14ac:dyDescent="0.35">
      <c r="A1175" s="20">
        <v>18</v>
      </c>
    </row>
    <row r="1176" spans="1:1" x14ac:dyDescent="0.35">
      <c r="A1176" s="20">
        <v>73</v>
      </c>
    </row>
    <row r="1177" spans="1:1" x14ac:dyDescent="0.35">
      <c r="A1177" s="20">
        <v>80</v>
      </c>
    </row>
    <row r="1178" spans="1:1" x14ac:dyDescent="0.35">
      <c r="A1178" s="20">
        <v>50</v>
      </c>
    </row>
    <row r="1179" spans="1:1" x14ac:dyDescent="0.35">
      <c r="A1179" s="20">
        <v>68</v>
      </c>
    </row>
    <row r="1180" spans="1:1" x14ac:dyDescent="0.35">
      <c r="A1180" s="20">
        <v>62</v>
      </c>
    </row>
    <row r="1181" spans="1:1" x14ac:dyDescent="0.35">
      <c r="A1181" s="20">
        <v>51</v>
      </c>
    </row>
    <row r="1182" spans="1:1" x14ac:dyDescent="0.35">
      <c r="A1182" s="20">
        <v>82</v>
      </c>
    </row>
    <row r="1183" spans="1:1" x14ac:dyDescent="0.35">
      <c r="A1183" s="20">
        <v>87</v>
      </c>
    </row>
    <row r="1184" spans="1:1" x14ac:dyDescent="0.35">
      <c r="A1184" s="20">
        <v>50</v>
      </c>
    </row>
    <row r="1185" spans="1:1" x14ac:dyDescent="0.35">
      <c r="A1185" s="20">
        <v>39</v>
      </c>
    </row>
    <row r="1186" spans="1:1" x14ac:dyDescent="0.35">
      <c r="A1186" s="20">
        <v>35</v>
      </c>
    </row>
    <row r="1187" spans="1:1" x14ac:dyDescent="0.35">
      <c r="A1187" s="20">
        <v>5</v>
      </c>
    </row>
    <row r="1188" spans="1:1" x14ac:dyDescent="0.35">
      <c r="A1188" s="20">
        <v>9</v>
      </c>
    </row>
    <row r="1189" spans="1:1" x14ac:dyDescent="0.35">
      <c r="A1189" s="20">
        <v>68</v>
      </c>
    </row>
    <row r="1190" spans="1:1" x14ac:dyDescent="0.35">
      <c r="A1190" s="20">
        <v>54</v>
      </c>
    </row>
    <row r="1191" spans="1:1" x14ac:dyDescent="0.35">
      <c r="A1191" s="20">
        <v>26</v>
      </c>
    </row>
    <row r="1192" spans="1:1" x14ac:dyDescent="0.35">
      <c r="A1192" s="20">
        <v>24</v>
      </c>
    </row>
    <row r="1193" spans="1:1" x14ac:dyDescent="0.35">
      <c r="A1193" s="20">
        <v>22</v>
      </c>
    </row>
    <row r="1194" spans="1:1" x14ac:dyDescent="0.35">
      <c r="A1194" s="20">
        <v>20</v>
      </c>
    </row>
    <row r="1195" spans="1:1" x14ac:dyDescent="0.35">
      <c r="A1195" s="20">
        <v>48</v>
      </c>
    </row>
    <row r="1196" spans="1:1" x14ac:dyDescent="0.35">
      <c r="A1196" s="20">
        <v>56</v>
      </c>
    </row>
    <row r="1197" spans="1:1" x14ac:dyDescent="0.35">
      <c r="A1197" s="20">
        <v>24</v>
      </c>
    </row>
    <row r="1198" spans="1:1" x14ac:dyDescent="0.35">
      <c r="A1198" s="20">
        <v>20</v>
      </c>
    </row>
    <row r="1199" spans="1:1" x14ac:dyDescent="0.35">
      <c r="A1199" s="20">
        <v>54</v>
      </c>
    </row>
    <row r="1200" spans="1:1" x14ac:dyDescent="0.35">
      <c r="A1200" s="20">
        <v>85</v>
      </c>
    </row>
    <row r="1201" spans="1:1" x14ac:dyDescent="0.35">
      <c r="A1201" s="20">
        <v>60</v>
      </c>
    </row>
    <row r="1202" spans="1:1" x14ac:dyDescent="0.35">
      <c r="A1202" s="20">
        <v>30</v>
      </c>
    </row>
    <row r="1203" spans="1:1" x14ac:dyDescent="0.35">
      <c r="A1203" s="20">
        <v>32</v>
      </c>
    </row>
    <row r="1204" spans="1:1" x14ac:dyDescent="0.35">
      <c r="A1204" s="20">
        <v>40</v>
      </c>
    </row>
    <row r="1205" spans="1:1" x14ac:dyDescent="0.35">
      <c r="A1205" s="20">
        <v>25</v>
      </c>
    </row>
    <row r="1206" spans="1:1" x14ac:dyDescent="0.35">
      <c r="A1206" s="20">
        <v>17</v>
      </c>
    </row>
    <row r="1207" spans="1:1" x14ac:dyDescent="0.35">
      <c r="A1207" s="20">
        <v>13</v>
      </c>
    </row>
    <row r="1208" spans="1:1" x14ac:dyDescent="0.35">
      <c r="A1208" s="20">
        <v>65</v>
      </c>
    </row>
    <row r="1209" spans="1:1" x14ac:dyDescent="0.35">
      <c r="A1209" s="20">
        <v>70</v>
      </c>
    </row>
    <row r="1210" spans="1:1" x14ac:dyDescent="0.35">
      <c r="A1210" s="20">
        <v>30</v>
      </c>
    </row>
    <row r="1211" spans="1:1" x14ac:dyDescent="0.35">
      <c r="A1211" s="20">
        <v>25</v>
      </c>
    </row>
    <row r="1212" spans="1:1" x14ac:dyDescent="0.35">
      <c r="A1212" s="20">
        <v>9</v>
      </c>
    </row>
    <row r="1213" spans="1:1" x14ac:dyDescent="0.35">
      <c r="A1213" s="20">
        <v>40</v>
      </c>
    </row>
    <row r="1214" spans="1:1" x14ac:dyDescent="0.35">
      <c r="A1214" s="71">
        <v>67</v>
      </c>
    </row>
    <row r="1215" spans="1:1" x14ac:dyDescent="0.35">
      <c r="A1215" s="20">
        <v>31</v>
      </c>
    </row>
    <row r="1216" spans="1:1" x14ac:dyDescent="0.35">
      <c r="A1216" s="20">
        <v>22</v>
      </c>
    </row>
    <row r="1217" spans="1:1" x14ac:dyDescent="0.35">
      <c r="A1217" s="20">
        <v>69</v>
      </c>
    </row>
    <row r="1218" spans="1:1" x14ac:dyDescent="0.35">
      <c r="A1218" s="20">
        <v>60</v>
      </c>
    </row>
    <row r="1219" spans="1:1" x14ac:dyDescent="0.35">
      <c r="A1219" s="20">
        <v>6</v>
      </c>
    </row>
    <row r="1220" spans="1:1" x14ac:dyDescent="0.35">
      <c r="A1220" s="20">
        <v>4</v>
      </c>
    </row>
    <row r="1221" spans="1:1" x14ac:dyDescent="0.35">
      <c r="A1221" s="20">
        <v>21</v>
      </c>
    </row>
    <row r="1222" spans="1:1" x14ac:dyDescent="0.35">
      <c r="A1222" s="20">
        <v>30</v>
      </c>
    </row>
    <row r="1223" spans="1:1" x14ac:dyDescent="0.35">
      <c r="A1223" s="20">
        <v>23</v>
      </c>
    </row>
    <row r="1224" spans="1:1" x14ac:dyDescent="0.35">
      <c r="A1224" s="20">
        <v>35</v>
      </c>
    </row>
    <row r="1225" spans="1:1" x14ac:dyDescent="0.35">
      <c r="A1225" s="20">
        <v>42</v>
      </c>
    </row>
    <row r="1226" spans="1:1" x14ac:dyDescent="0.35">
      <c r="A1226" s="20">
        <v>54</v>
      </c>
    </row>
    <row r="1227" spans="1:1" x14ac:dyDescent="0.35">
      <c r="A1227" s="20">
        <v>56</v>
      </c>
    </row>
    <row r="1228" spans="1:1" x14ac:dyDescent="0.35">
      <c r="A1228" s="20">
        <v>12</v>
      </c>
    </row>
    <row r="1229" spans="1:1" x14ac:dyDescent="0.35">
      <c r="A1229" s="20">
        <v>18</v>
      </c>
    </row>
    <row r="1230" spans="1:1" x14ac:dyDescent="0.35">
      <c r="A1230" s="20">
        <v>36</v>
      </c>
    </row>
    <row r="1231" spans="1:1" x14ac:dyDescent="0.35">
      <c r="A1231" s="20">
        <v>9</v>
      </c>
    </row>
    <row r="1232" spans="1:1" x14ac:dyDescent="0.35">
      <c r="A1232" s="20">
        <v>27</v>
      </c>
    </row>
    <row r="1233" spans="1:1" x14ac:dyDescent="0.35">
      <c r="A1233" s="20">
        <v>59</v>
      </c>
    </row>
    <row r="1234" spans="1:1" x14ac:dyDescent="0.35">
      <c r="A1234" s="20">
        <v>87</v>
      </c>
    </row>
    <row r="1235" spans="1:1" x14ac:dyDescent="0.35">
      <c r="A1235" s="20">
        <v>30</v>
      </c>
    </row>
    <row r="1236" spans="1:1" x14ac:dyDescent="0.35">
      <c r="A1236" s="20">
        <v>35</v>
      </c>
    </row>
    <row r="1237" spans="1:1" x14ac:dyDescent="0.35">
      <c r="A1237" s="20">
        <v>40</v>
      </c>
    </row>
    <row r="1238" spans="1:1" x14ac:dyDescent="0.35">
      <c r="A1238" s="20">
        <v>20</v>
      </c>
    </row>
    <row r="1239" spans="1:1" x14ac:dyDescent="0.35">
      <c r="A1239" s="20">
        <v>25</v>
      </c>
    </row>
    <row r="1240" spans="1:1" x14ac:dyDescent="0.35">
      <c r="A1240" s="20">
        <v>20</v>
      </c>
    </row>
    <row r="1241" spans="1:1" x14ac:dyDescent="0.35">
      <c r="A1241" s="20">
        <v>17</v>
      </c>
    </row>
    <row r="1242" spans="1:1" x14ac:dyDescent="0.35">
      <c r="A1242" s="20">
        <v>9</v>
      </c>
    </row>
    <row r="1243" spans="1:1" x14ac:dyDescent="0.35">
      <c r="A1243" s="20">
        <v>47</v>
      </c>
    </row>
    <row r="1244" spans="1:1" x14ac:dyDescent="0.35">
      <c r="A1244" s="20">
        <v>47</v>
      </c>
    </row>
    <row r="1245" spans="1:1" x14ac:dyDescent="0.35">
      <c r="A1245" s="20">
        <v>24</v>
      </c>
    </row>
    <row r="1246" spans="1:1" x14ac:dyDescent="0.35">
      <c r="A1246" s="20">
        <v>20</v>
      </c>
    </row>
    <row r="1247" spans="1:1" x14ac:dyDescent="0.35">
      <c r="A1247" s="20">
        <v>15</v>
      </c>
    </row>
    <row r="1248" spans="1:1" x14ac:dyDescent="0.35">
      <c r="A1248" s="20">
        <v>11</v>
      </c>
    </row>
    <row r="1249" spans="1:1" x14ac:dyDescent="0.35">
      <c r="A1249" s="71">
        <v>48</v>
      </c>
    </row>
    <row r="1250" spans="1:1" x14ac:dyDescent="0.35">
      <c r="A1250" s="20">
        <v>14</v>
      </c>
    </row>
    <row r="1251" spans="1:1" x14ac:dyDescent="0.35">
      <c r="A1251" s="20">
        <v>24</v>
      </c>
    </row>
    <row r="1252" spans="1:1" x14ac:dyDescent="0.35">
      <c r="A1252" s="20">
        <v>20</v>
      </c>
    </row>
    <row r="1253" spans="1:1" x14ac:dyDescent="0.35">
      <c r="A1253" s="20">
        <v>44</v>
      </c>
    </row>
    <row r="1254" spans="1:1" x14ac:dyDescent="0.35">
      <c r="A1254" s="20">
        <v>45</v>
      </c>
    </row>
    <row r="1255" spans="1:1" x14ac:dyDescent="0.35">
      <c r="A1255" s="20">
        <v>19</v>
      </c>
    </row>
    <row r="1256" spans="1:1" x14ac:dyDescent="0.35">
      <c r="A1256" s="20">
        <v>14</v>
      </c>
    </row>
    <row r="1257" spans="1:1" x14ac:dyDescent="0.35">
      <c r="A1257" s="20">
        <v>57</v>
      </c>
    </row>
    <row r="1258" spans="1:1" x14ac:dyDescent="0.35">
      <c r="A1258" s="20">
        <v>54</v>
      </c>
    </row>
    <row r="1259" spans="1:1" x14ac:dyDescent="0.35">
      <c r="A1259" s="20">
        <v>25</v>
      </c>
    </row>
    <row r="1260" spans="1:1" x14ac:dyDescent="0.35">
      <c r="A1260" s="20">
        <v>22</v>
      </c>
    </row>
    <row r="1261" spans="1:1" x14ac:dyDescent="0.35">
      <c r="A1261" s="20">
        <v>18</v>
      </c>
    </row>
    <row r="1262" spans="1:1" x14ac:dyDescent="0.35">
      <c r="A1262" s="20">
        <v>13</v>
      </c>
    </row>
    <row r="1263" spans="1:1" x14ac:dyDescent="0.35">
      <c r="A1263" s="20">
        <v>19</v>
      </c>
    </row>
    <row r="1264" spans="1:1" x14ac:dyDescent="0.35">
      <c r="A1264" s="20">
        <v>12</v>
      </c>
    </row>
    <row r="1265" spans="1:1" x14ac:dyDescent="0.35">
      <c r="A1265" s="20">
        <v>58</v>
      </c>
    </row>
    <row r="1266" spans="1:1" x14ac:dyDescent="0.35">
      <c r="A1266" s="20">
        <v>67</v>
      </c>
    </row>
    <row r="1267" spans="1:1" x14ac:dyDescent="0.35">
      <c r="A1267" s="20">
        <v>29</v>
      </c>
    </row>
    <row r="1268" spans="1:1" x14ac:dyDescent="0.35">
      <c r="A1268" s="20">
        <v>26</v>
      </c>
    </row>
    <row r="1269" spans="1:1" x14ac:dyDescent="0.35">
      <c r="A1269" s="20">
        <v>50</v>
      </c>
    </row>
    <row r="1270" spans="1:1" x14ac:dyDescent="0.35">
      <c r="A1270" s="20">
        <v>37</v>
      </c>
    </row>
    <row r="1271" spans="1:1" x14ac:dyDescent="0.35">
      <c r="A1271" s="20">
        <v>11</v>
      </c>
    </row>
    <row r="1272" spans="1:1" x14ac:dyDescent="0.35">
      <c r="A1272" s="20">
        <v>23</v>
      </c>
    </row>
    <row r="1273" spans="1:1" x14ac:dyDescent="0.35">
      <c r="A1273" s="20">
        <v>17</v>
      </c>
    </row>
    <row r="1274" spans="1:1" x14ac:dyDescent="0.35">
      <c r="A1274" s="20">
        <v>6</v>
      </c>
    </row>
    <row r="1275" spans="1:1" x14ac:dyDescent="0.35">
      <c r="A1275" s="20">
        <v>50</v>
      </c>
    </row>
    <row r="1276" spans="1:1" x14ac:dyDescent="0.35">
      <c r="A1276" s="20">
        <v>47</v>
      </c>
    </row>
    <row r="1277" spans="1:1" x14ac:dyDescent="0.35">
      <c r="A1277" s="20">
        <v>23</v>
      </c>
    </row>
    <row r="1278" spans="1:1" x14ac:dyDescent="0.35">
      <c r="A1278" s="20">
        <v>21</v>
      </c>
    </row>
    <row r="1279" spans="1:1" x14ac:dyDescent="0.35">
      <c r="A1279" s="20">
        <v>18</v>
      </c>
    </row>
    <row r="1280" spans="1:1" x14ac:dyDescent="0.35">
      <c r="A1280" s="20">
        <v>4</v>
      </c>
    </row>
    <row r="1281" spans="1:1" x14ac:dyDescent="0.35">
      <c r="A1281" s="20">
        <v>14</v>
      </c>
    </row>
    <row r="1282" spans="1:1" x14ac:dyDescent="0.35">
      <c r="A1282" s="20">
        <v>70</v>
      </c>
    </row>
    <row r="1283" spans="1:1" x14ac:dyDescent="0.35">
      <c r="A1283" s="20">
        <v>40</v>
      </c>
    </row>
    <row r="1284" spans="1:1" x14ac:dyDescent="0.35">
      <c r="A1284" s="20">
        <v>55</v>
      </c>
    </row>
    <row r="1285" spans="1:1" x14ac:dyDescent="0.35">
      <c r="A1285" s="20">
        <v>50</v>
      </c>
    </row>
    <row r="1286" spans="1:1" x14ac:dyDescent="0.35">
      <c r="A1286" s="20">
        <v>26</v>
      </c>
    </row>
    <row r="1287" spans="1:1" x14ac:dyDescent="0.35">
      <c r="A1287" s="20">
        <v>16</v>
      </c>
    </row>
    <row r="1288" spans="1:1" x14ac:dyDescent="0.35">
      <c r="A1288" s="20">
        <v>29</v>
      </c>
    </row>
    <row r="1289" spans="1:1" x14ac:dyDescent="0.35">
      <c r="A1289" s="20">
        <v>23</v>
      </c>
    </row>
    <row r="1290" spans="1:1" x14ac:dyDescent="0.35">
      <c r="A1290" s="20">
        <v>5</v>
      </c>
    </row>
    <row r="1291" spans="1:1" x14ac:dyDescent="0.35">
      <c r="A1291" s="20">
        <v>0.16</v>
      </c>
    </row>
    <row r="1292" spans="1:1" x14ac:dyDescent="0.35">
      <c r="A1292" s="20">
        <v>65</v>
      </c>
    </row>
    <row r="1293" spans="1:1" x14ac:dyDescent="0.35">
      <c r="A1293" s="20">
        <v>51</v>
      </c>
    </row>
    <row r="1294" spans="1:1" x14ac:dyDescent="0.35">
      <c r="A1294" s="20">
        <v>50</v>
      </c>
    </row>
    <row r="1295" spans="1:1" x14ac:dyDescent="0.35">
      <c r="A1295" s="20">
        <v>49</v>
      </c>
    </row>
    <row r="1296" spans="1:1" x14ac:dyDescent="0.35">
      <c r="A1296" s="20">
        <v>24</v>
      </c>
    </row>
    <row r="1297" spans="1:1" x14ac:dyDescent="0.35">
      <c r="A1297" s="20">
        <v>20</v>
      </c>
    </row>
    <row r="1298" spans="1:1" x14ac:dyDescent="0.35">
      <c r="A1298" s="20">
        <v>14</v>
      </c>
    </row>
    <row r="1299" spans="1:1" x14ac:dyDescent="0.35">
      <c r="A1299" s="20">
        <v>61</v>
      </c>
    </row>
    <row r="1300" spans="1:1" x14ac:dyDescent="0.35">
      <c r="A1300" s="20">
        <v>60</v>
      </c>
    </row>
    <row r="1301" spans="1:1" x14ac:dyDescent="0.35">
      <c r="A1301" s="20">
        <v>36</v>
      </c>
    </row>
    <row r="1302" spans="1:1" x14ac:dyDescent="0.35">
      <c r="A1302" s="20">
        <v>17</v>
      </c>
    </row>
    <row r="1303" spans="1:1" x14ac:dyDescent="0.35">
      <c r="A1303" s="20">
        <v>3</v>
      </c>
    </row>
    <row r="1304" spans="1:1" x14ac:dyDescent="0.35">
      <c r="A1304" s="20">
        <v>53</v>
      </c>
    </row>
    <row r="1305" spans="1:1" x14ac:dyDescent="0.35">
      <c r="A1305" s="20">
        <v>33</v>
      </c>
    </row>
    <row r="1306" spans="1:1" x14ac:dyDescent="0.35">
      <c r="A1306" s="20">
        <v>30</v>
      </c>
    </row>
    <row r="1307" spans="1:1" x14ac:dyDescent="0.35">
      <c r="A1307" s="20">
        <v>18</v>
      </c>
    </row>
    <row r="1308" spans="1:1" x14ac:dyDescent="0.35">
      <c r="A1308" s="20">
        <v>16</v>
      </c>
    </row>
    <row r="1309" spans="1:1" x14ac:dyDescent="0.35">
      <c r="A1309" s="20">
        <v>46</v>
      </c>
    </row>
    <row r="1310" spans="1:1" x14ac:dyDescent="0.35">
      <c r="A1310" s="20">
        <v>42</v>
      </c>
    </row>
    <row r="1311" spans="1:1" x14ac:dyDescent="0.35">
      <c r="A1311" s="20">
        <v>28</v>
      </c>
    </row>
    <row r="1312" spans="1:1" x14ac:dyDescent="0.35">
      <c r="A1312" s="20">
        <v>14</v>
      </c>
    </row>
    <row r="1313" spans="1:1" x14ac:dyDescent="0.35">
      <c r="A1313" s="20">
        <v>10</v>
      </c>
    </row>
    <row r="1314" spans="1:1" x14ac:dyDescent="0.35">
      <c r="A1314" s="20">
        <v>25</v>
      </c>
    </row>
    <row r="1315" spans="1:1" x14ac:dyDescent="0.35">
      <c r="A1315" s="20">
        <v>61</v>
      </c>
    </row>
    <row r="1316" spans="1:1" x14ac:dyDescent="0.35">
      <c r="A1316" s="20">
        <v>60</v>
      </c>
    </row>
    <row r="1317" spans="1:1" x14ac:dyDescent="0.35">
      <c r="A1317" s="20">
        <v>23</v>
      </c>
    </row>
    <row r="1318" spans="1:1" x14ac:dyDescent="0.35">
      <c r="A1318" s="20">
        <v>63</v>
      </c>
    </row>
    <row r="1319" spans="1:1" x14ac:dyDescent="0.35">
      <c r="A1319" s="20">
        <v>9</v>
      </c>
    </row>
    <row r="1320" spans="1:1" x14ac:dyDescent="0.35">
      <c r="A1320" s="20">
        <v>7</v>
      </c>
    </row>
    <row r="1321" spans="1:1" x14ac:dyDescent="0.35">
      <c r="A1321" s="20">
        <v>41</v>
      </c>
    </row>
    <row r="1322" spans="1:1" x14ac:dyDescent="0.35">
      <c r="A1322" s="20">
        <v>45</v>
      </c>
    </row>
    <row r="1323" spans="1:1" x14ac:dyDescent="0.35">
      <c r="A1323" s="20">
        <v>10</v>
      </c>
    </row>
    <row r="1324" spans="1:1" x14ac:dyDescent="0.35">
      <c r="A1324" s="20">
        <v>7</v>
      </c>
    </row>
    <row r="1325" spans="1:1" x14ac:dyDescent="0.35">
      <c r="A1325" s="20">
        <v>72</v>
      </c>
    </row>
    <row r="1326" spans="1:1" x14ac:dyDescent="0.35">
      <c r="A1326" s="20">
        <v>30</v>
      </c>
    </row>
    <row r="1327" spans="1:1" x14ac:dyDescent="0.35">
      <c r="A1327" s="20">
        <v>40</v>
      </c>
    </row>
    <row r="1328" spans="1:1" x14ac:dyDescent="0.35">
      <c r="A1328" s="20">
        <v>0.6</v>
      </c>
    </row>
    <row r="1329" spans="1:1" x14ac:dyDescent="0.35">
      <c r="A1329" s="20">
        <v>45</v>
      </c>
    </row>
    <row r="1330" spans="1:1" x14ac:dyDescent="0.35">
      <c r="A1330" s="20">
        <v>18</v>
      </c>
    </row>
    <row r="1331" spans="1:1" x14ac:dyDescent="0.35">
      <c r="A1331" s="20">
        <v>16</v>
      </c>
    </row>
    <row r="1332" spans="1:1" x14ac:dyDescent="0.35">
      <c r="A1332" s="20">
        <v>13</v>
      </c>
    </row>
    <row r="1333" spans="1:1" x14ac:dyDescent="0.35">
      <c r="A1333" s="20">
        <v>52</v>
      </c>
    </row>
    <row r="1334" spans="1:1" x14ac:dyDescent="0.35">
      <c r="A1334" s="20">
        <v>53</v>
      </c>
    </row>
    <row r="1335" spans="1:1" x14ac:dyDescent="0.35">
      <c r="A1335" s="20">
        <v>14</v>
      </c>
    </row>
    <row r="1336" spans="1:1" x14ac:dyDescent="0.35">
      <c r="A1336" s="20">
        <v>66</v>
      </c>
    </row>
    <row r="1337" spans="1:1" x14ac:dyDescent="0.35">
      <c r="A1337" s="20">
        <v>63</v>
      </c>
    </row>
    <row r="1338" spans="1:1" x14ac:dyDescent="0.35">
      <c r="A1338" s="20">
        <v>65</v>
      </c>
    </row>
    <row r="1339" spans="1:1" x14ac:dyDescent="0.35">
      <c r="A1339" s="20">
        <v>67</v>
      </c>
    </row>
    <row r="1340" spans="1:1" x14ac:dyDescent="0.35">
      <c r="A1340" s="20">
        <v>50</v>
      </c>
    </row>
    <row r="1341" spans="1:1" x14ac:dyDescent="0.35">
      <c r="A1341" s="20">
        <v>42</v>
      </c>
    </row>
    <row r="1342" spans="1:1" x14ac:dyDescent="0.35">
      <c r="A1342" s="20">
        <v>9</v>
      </c>
    </row>
    <row r="1343" spans="1:1" x14ac:dyDescent="0.35">
      <c r="A1343" s="20">
        <v>29</v>
      </c>
    </row>
    <row r="1344" spans="1:1" x14ac:dyDescent="0.35">
      <c r="A1344" s="20">
        <v>40</v>
      </c>
    </row>
    <row r="1345" spans="1:1" x14ac:dyDescent="0.35">
      <c r="A1345" s="20">
        <v>20</v>
      </c>
    </row>
    <row r="1346" spans="1:1" x14ac:dyDescent="0.35">
      <c r="A1346" s="20">
        <v>18</v>
      </c>
    </row>
    <row r="1347" spans="1:1" x14ac:dyDescent="0.35">
      <c r="A1347" s="20">
        <v>8</v>
      </c>
    </row>
    <row r="1348" spans="1:1" x14ac:dyDescent="0.35">
      <c r="A1348" s="20">
        <v>29</v>
      </c>
    </row>
    <row r="1349" spans="1:1" x14ac:dyDescent="0.35">
      <c r="A1349" s="20">
        <v>28</v>
      </c>
    </row>
    <row r="1350" spans="1:1" x14ac:dyDescent="0.35">
      <c r="A1350" s="20">
        <v>10</v>
      </c>
    </row>
    <row r="1351" spans="1:1" x14ac:dyDescent="0.35">
      <c r="A1351" s="20">
        <v>4</v>
      </c>
    </row>
    <row r="1352" spans="1:1" x14ac:dyDescent="0.35">
      <c r="A1352" s="20">
        <v>33</v>
      </c>
    </row>
    <row r="1353" spans="1:1" x14ac:dyDescent="0.35">
      <c r="A1353" s="20">
        <v>31</v>
      </c>
    </row>
    <row r="1354" spans="1:1" x14ac:dyDescent="0.35">
      <c r="A1354" s="20">
        <v>5</v>
      </c>
    </row>
    <row r="1355" spans="1:1" x14ac:dyDescent="0.35">
      <c r="A1355" s="20">
        <v>0.43</v>
      </c>
    </row>
    <row r="1356" spans="1:1" x14ac:dyDescent="0.35">
      <c r="A1356" s="20">
        <v>50</v>
      </c>
    </row>
    <row r="1357" spans="1:1" x14ac:dyDescent="0.35">
      <c r="A1357" s="20">
        <v>90</v>
      </c>
    </row>
    <row r="1358" spans="1:1" x14ac:dyDescent="0.35">
      <c r="A1358" s="20">
        <v>50</v>
      </c>
    </row>
    <row r="1359" spans="1:1" x14ac:dyDescent="0.35">
      <c r="A1359" s="20">
        <v>40</v>
      </c>
    </row>
    <row r="1360" spans="1:1" x14ac:dyDescent="0.35">
      <c r="A1360" s="20">
        <v>13</v>
      </c>
    </row>
    <row r="1361" spans="1:1" x14ac:dyDescent="0.35">
      <c r="A1361" s="20">
        <v>62</v>
      </c>
    </row>
    <row r="1362" spans="1:1" x14ac:dyDescent="0.35">
      <c r="A1362" s="20">
        <v>60</v>
      </c>
    </row>
    <row r="1363" spans="1:1" x14ac:dyDescent="0.35">
      <c r="A1363" s="20">
        <v>15</v>
      </c>
    </row>
    <row r="1364" spans="1:1" x14ac:dyDescent="0.35">
      <c r="A1364" s="20">
        <v>35</v>
      </c>
    </row>
    <row r="1365" spans="1:1" x14ac:dyDescent="0.35">
      <c r="A1365" s="20">
        <v>33</v>
      </c>
    </row>
    <row r="1366" spans="1:1" x14ac:dyDescent="0.35">
      <c r="A1366" s="20">
        <v>64</v>
      </c>
    </row>
    <row r="1367" spans="1:1" x14ac:dyDescent="0.35">
      <c r="A1367" s="20">
        <v>36</v>
      </c>
    </row>
    <row r="1368" spans="1:1" x14ac:dyDescent="0.35">
      <c r="A1368" s="20">
        <v>24</v>
      </c>
    </row>
    <row r="1369" spans="1:1" x14ac:dyDescent="0.35">
      <c r="A1369" s="20">
        <v>37</v>
      </c>
    </row>
    <row r="1370" spans="1:1" x14ac:dyDescent="0.35">
      <c r="A1370" s="20">
        <v>17</v>
      </c>
    </row>
    <row r="1371" spans="1:1" x14ac:dyDescent="0.35">
      <c r="A1371" s="20">
        <v>15</v>
      </c>
    </row>
    <row r="1372" spans="1:1" x14ac:dyDescent="0.35">
      <c r="A1372" s="20">
        <v>47</v>
      </c>
    </row>
    <row r="1373" spans="1:1" x14ac:dyDescent="0.35">
      <c r="A1373" s="20">
        <v>45</v>
      </c>
    </row>
    <row r="1374" spans="1:1" x14ac:dyDescent="0.35">
      <c r="A1374" s="20">
        <v>20</v>
      </c>
    </row>
    <row r="1375" spans="1:1" x14ac:dyDescent="0.35">
      <c r="A1375" s="20">
        <v>10</v>
      </c>
    </row>
    <row r="1376" spans="1:1" x14ac:dyDescent="0.35">
      <c r="A1376" s="20">
        <v>5</v>
      </c>
    </row>
    <row r="1377" spans="1:1" x14ac:dyDescent="0.35">
      <c r="A1377" s="20">
        <v>56</v>
      </c>
    </row>
    <row r="1378" spans="1:1" x14ac:dyDescent="0.35">
      <c r="A1378" s="20">
        <v>56</v>
      </c>
    </row>
    <row r="1379" spans="1:1" x14ac:dyDescent="0.35">
      <c r="A1379" s="20">
        <v>16</v>
      </c>
    </row>
    <row r="1380" spans="1:1" x14ac:dyDescent="0.35">
      <c r="A1380" s="20">
        <v>16</v>
      </c>
    </row>
    <row r="1381" spans="1:1" x14ac:dyDescent="0.35">
      <c r="A1381" s="20">
        <v>27</v>
      </c>
    </row>
    <row r="1382" spans="1:1" x14ac:dyDescent="0.35">
      <c r="A1382" s="20">
        <v>26</v>
      </c>
    </row>
    <row r="1383" spans="1:1" x14ac:dyDescent="0.35">
      <c r="A1383" s="20">
        <v>20</v>
      </c>
    </row>
    <row r="1384" spans="1:1" x14ac:dyDescent="0.35">
      <c r="A1384" s="20">
        <v>45</v>
      </c>
    </row>
    <row r="1385" spans="1:1" x14ac:dyDescent="0.35">
      <c r="A1385" s="20">
        <v>25</v>
      </c>
    </row>
    <row r="1386" spans="1:1" x14ac:dyDescent="0.35">
      <c r="A1386" s="20">
        <v>22</v>
      </c>
    </row>
    <row r="1387" spans="1:1" x14ac:dyDescent="0.35">
      <c r="A1387" s="20">
        <v>20</v>
      </c>
    </row>
    <row r="1388" spans="1:1" x14ac:dyDescent="0.35">
      <c r="A1388" s="20">
        <v>17</v>
      </c>
    </row>
    <row r="1389" spans="1:1" x14ac:dyDescent="0.35">
      <c r="A1389" s="20">
        <v>9</v>
      </c>
    </row>
    <row r="1390" spans="1:1" x14ac:dyDescent="0.35">
      <c r="A1390" s="20">
        <v>57</v>
      </c>
    </row>
    <row r="1391" spans="1:1" x14ac:dyDescent="0.35">
      <c r="A1391" s="20">
        <v>51</v>
      </c>
    </row>
    <row r="1392" spans="1:1" x14ac:dyDescent="0.35">
      <c r="A1392" s="20">
        <v>25</v>
      </c>
    </row>
    <row r="1393" spans="1:1" x14ac:dyDescent="0.35">
      <c r="A1393" s="20">
        <v>23</v>
      </c>
    </row>
    <row r="1394" spans="1:1" x14ac:dyDescent="0.35">
      <c r="A1394" s="20">
        <v>13</v>
      </c>
    </row>
    <row r="1395" spans="1:1" x14ac:dyDescent="0.35">
      <c r="A1395" s="20">
        <v>72</v>
      </c>
    </row>
    <row r="1396" spans="1:1" x14ac:dyDescent="0.35">
      <c r="A1396" s="20">
        <v>65</v>
      </c>
    </row>
    <row r="1397" spans="1:1" x14ac:dyDescent="0.35">
      <c r="A1397" s="20">
        <v>35</v>
      </c>
    </row>
    <row r="1398" spans="1:1" x14ac:dyDescent="0.35">
      <c r="A1398" s="20">
        <v>25</v>
      </c>
    </row>
    <row r="1399" spans="1:1" x14ac:dyDescent="0.35">
      <c r="A1399" s="20">
        <v>49</v>
      </c>
    </row>
    <row r="1400" spans="1:1" x14ac:dyDescent="0.35">
      <c r="A1400" s="20">
        <v>50</v>
      </c>
    </row>
    <row r="1401" spans="1:1" x14ac:dyDescent="0.35">
      <c r="A1401" s="20">
        <v>27</v>
      </c>
    </row>
    <row r="1402" spans="1:1" x14ac:dyDescent="0.35">
      <c r="A1402" s="20">
        <v>24</v>
      </c>
    </row>
    <row r="1403" spans="1:1" x14ac:dyDescent="0.35">
      <c r="A1403" s="20">
        <v>17</v>
      </c>
    </row>
    <row r="1404" spans="1:1" x14ac:dyDescent="0.35">
      <c r="A1404" s="20">
        <v>13</v>
      </c>
    </row>
    <row r="1405" spans="1:1" x14ac:dyDescent="0.35">
      <c r="A1405" s="20">
        <v>3</v>
      </c>
    </row>
    <row r="1406" spans="1:1" x14ac:dyDescent="0.35">
      <c r="A1406" s="20">
        <v>45</v>
      </c>
    </row>
    <row r="1407" spans="1:1" x14ac:dyDescent="0.35">
      <c r="A1407" s="20">
        <v>45</v>
      </c>
    </row>
    <row r="1408" spans="1:1" x14ac:dyDescent="0.35">
      <c r="A1408" s="20">
        <v>18</v>
      </c>
    </row>
    <row r="1409" spans="1:1" x14ac:dyDescent="0.35">
      <c r="A1409" s="20">
        <v>16</v>
      </c>
    </row>
    <row r="1410" spans="1:1" x14ac:dyDescent="0.35">
      <c r="A1410" s="20">
        <v>8</v>
      </c>
    </row>
    <row r="1411" spans="1:1" x14ac:dyDescent="0.35">
      <c r="A1411" s="20">
        <v>40</v>
      </c>
    </row>
    <row r="1412" spans="1:1" x14ac:dyDescent="0.35">
      <c r="A1412" s="20">
        <v>40</v>
      </c>
    </row>
    <row r="1413" spans="1:1" x14ac:dyDescent="0.35">
      <c r="A1413" s="20">
        <v>75</v>
      </c>
    </row>
    <row r="1414" spans="1:1" x14ac:dyDescent="0.35">
      <c r="A1414" s="20">
        <v>22</v>
      </c>
    </row>
    <row r="1415" spans="1:1" x14ac:dyDescent="0.35">
      <c r="A1415" s="20">
        <v>19</v>
      </c>
    </row>
    <row r="1416" spans="1:1" x14ac:dyDescent="0.35">
      <c r="A1416" s="20">
        <v>10</v>
      </c>
    </row>
    <row r="1417" spans="1:1" x14ac:dyDescent="0.35">
      <c r="A1417" s="20">
        <v>3</v>
      </c>
    </row>
    <row r="1418" spans="1:1" x14ac:dyDescent="0.35">
      <c r="A1418" s="20">
        <v>68</v>
      </c>
    </row>
    <row r="1419" spans="1:1" x14ac:dyDescent="0.35">
      <c r="A1419" s="20">
        <v>50</v>
      </c>
    </row>
    <row r="1420" spans="1:1" x14ac:dyDescent="0.35">
      <c r="A1420" s="20">
        <v>64</v>
      </c>
    </row>
    <row r="1421" spans="1:1" x14ac:dyDescent="0.35">
      <c r="A1421" s="20">
        <v>70</v>
      </c>
    </row>
    <row r="1422" spans="1:1" x14ac:dyDescent="0.35">
      <c r="A1422" s="20">
        <v>55</v>
      </c>
    </row>
    <row r="1423" spans="1:1" x14ac:dyDescent="0.35">
      <c r="A1423" s="20">
        <v>60</v>
      </c>
    </row>
    <row r="1424" spans="1:1" x14ac:dyDescent="0.35">
      <c r="A1424" s="20">
        <v>50</v>
      </c>
    </row>
    <row r="1425" spans="1:1" x14ac:dyDescent="0.35">
      <c r="A1425" s="20">
        <v>16</v>
      </c>
    </row>
    <row r="1426" spans="1:1" x14ac:dyDescent="0.35">
      <c r="A1426" s="20">
        <v>10</v>
      </c>
    </row>
    <row r="1427" spans="1:1" x14ac:dyDescent="0.35">
      <c r="A1427" s="20">
        <v>90</v>
      </c>
    </row>
    <row r="1428" spans="1:1" x14ac:dyDescent="0.35">
      <c r="A1428" s="20">
        <v>62</v>
      </c>
    </row>
    <row r="1429" spans="1:1" x14ac:dyDescent="0.35">
      <c r="A1429" s="20">
        <v>64</v>
      </c>
    </row>
    <row r="1430" spans="1:1" x14ac:dyDescent="0.35">
      <c r="A1430" s="20">
        <v>40</v>
      </c>
    </row>
    <row r="1431" spans="1:1" x14ac:dyDescent="0.35">
      <c r="A1431" s="20">
        <v>35</v>
      </c>
    </row>
    <row r="1432" spans="1:1" x14ac:dyDescent="0.35">
      <c r="A1432" s="20">
        <v>30</v>
      </c>
    </row>
    <row r="1433" spans="1:1" x14ac:dyDescent="0.35">
      <c r="A1433" s="20">
        <v>27</v>
      </c>
    </row>
    <row r="1434" spans="1:1" x14ac:dyDescent="0.35">
      <c r="A1434" s="20">
        <v>25</v>
      </c>
    </row>
    <row r="1435" spans="1:1" x14ac:dyDescent="0.35">
      <c r="A1435" s="20">
        <v>25</v>
      </c>
    </row>
    <row r="1436" spans="1:1" x14ac:dyDescent="0.35">
      <c r="A1436" s="20">
        <v>60</v>
      </c>
    </row>
    <row r="1437" spans="1:1" x14ac:dyDescent="0.35">
      <c r="A1437" s="20">
        <v>61</v>
      </c>
    </row>
    <row r="1438" spans="1:1" x14ac:dyDescent="0.35">
      <c r="A1438" s="20">
        <v>35</v>
      </c>
    </row>
    <row r="1439" spans="1:1" x14ac:dyDescent="0.35">
      <c r="A1439" s="20">
        <v>23</v>
      </c>
    </row>
    <row r="1440" spans="1:1" x14ac:dyDescent="0.35">
      <c r="A1440" s="20">
        <v>6</v>
      </c>
    </row>
    <row r="1441" spans="1:1" x14ac:dyDescent="0.35">
      <c r="A1441" s="20">
        <v>2</v>
      </c>
    </row>
    <row r="1442" spans="1:1" x14ac:dyDescent="0.35">
      <c r="A1442" s="20">
        <v>60</v>
      </c>
    </row>
    <row r="1443" spans="1:1" x14ac:dyDescent="0.35">
      <c r="A1443" s="20">
        <v>60</v>
      </c>
    </row>
    <row r="1444" spans="1:1" x14ac:dyDescent="0.35">
      <c r="A1444" s="20">
        <v>32</v>
      </c>
    </row>
    <row r="1445" spans="1:1" x14ac:dyDescent="0.35">
      <c r="A1445" s="20">
        <v>28</v>
      </c>
    </row>
    <row r="1446" spans="1:1" x14ac:dyDescent="0.35">
      <c r="A1446" s="20">
        <v>18</v>
      </c>
    </row>
    <row r="1447" spans="1:1" x14ac:dyDescent="0.35">
      <c r="A1447" s="20">
        <v>42</v>
      </c>
    </row>
    <row r="1448" spans="1:1" x14ac:dyDescent="0.35">
      <c r="A1448" s="20">
        <v>52</v>
      </c>
    </row>
    <row r="1449" spans="1:1" x14ac:dyDescent="0.35">
      <c r="A1449" s="20">
        <v>19</v>
      </c>
    </row>
    <row r="1450" spans="1:1" x14ac:dyDescent="0.35">
      <c r="A1450" s="20">
        <v>63</v>
      </c>
    </row>
    <row r="1451" spans="1:1" x14ac:dyDescent="0.35">
      <c r="A1451" s="20">
        <v>59</v>
      </c>
    </row>
    <row r="1452" spans="1:1" x14ac:dyDescent="0.35">
      <c r="A1452" s="20">
        <v>26</v>
      </c>
    </row>
    <row r="1453" spans="1:1" x14ac:dyDescent="0.35">
      <c r="A1453" s="20">
        <v>80</v>
      </c>
    </row>
    <row r="1454" spans="1:1" x14ac:dyDescent="0.35">
      <c r="A1454" s="20">
        <v>30</v>
      </c>
    </row>
    <row r="1455" spans="1:1" x14ac:dyDescent="0.35">
      <c r="A1455" s="20">
        <v>27</v>
      </c>
    </row>
    <row r="1456" spans="1:1" x14ac:dyDescent="0.35">
      <c r="A1456" s="20">
        <v>68</v>
      </c>
    </row>
    <row r="1457" spans="1:1" x14ac:dyDescent="0.35">
      <c r="A1457" s="20">
        <v>36</v>
      </c>
    </row>
    <row r="1458" spans="1:1" x14ac:dyDescent="0.35">
      <c r="A1458" s="20">
        <v>31</v>
      </c>
    </row>
    <row r="1459" spans="1:1" x14ac:dyDescent="0.35">
      <c r="A1459" s="20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B16"/>
  <sheetViews>
    <sheetView workbookViewId="0">
      <selection activeCell="B31" sqref="B31"/>
    </sheetView>
  </sheetViews>
  <sheetFormatPr defaultRowHeight="14.5" x14ac:dyDescent="0.35"/>
  <cols>
    <col min="1" max="1" width="18.1796875" customWidth="1"/>
    <col min="2" max="2" width="15.453125" customWidth="1"/>
  </cols>
  <sheetData>
    <row r="1" spans="1:2" x14ac:dyDescent="0.35">
      <c r="A1" s="110" t="s">
        <v>2654</v>
      </c>
    </row>
    <row r="2" spans="1:2" x14ac:dyDescent="0.35">
      <c r="B2" s="111"/>
    </row>
    <row r="3" spans="1:2" s="110" customFormat="1" x14ac:dyDescent="0.35">
      <c r="B3" s="112">
        <v>60</v>
      </c>
    </row>
    <row r="4" spans="1:2" x14ac:dyDescent="0.35">
      <c r="A4" s="110" t="s">
        <v>2641</v>
      </c>
      <c r="B4">
        <f>AVERAGE(DataCopy2!A1:A1459)</f>
        <v>34.769641535298156</v>
      </c>
    </row>
    <row r="5" spans="1:2" x14ac:dyDescent="0.35">
      <c r="A5" s="110" t="s">
        <v>2642</v>
      </c>
      <c r="B5">
        <f>MEDIAN(DataCopy2!A1:A1459)</f>
        <v>30</v>
      </c>
    </row>
    <row r="6" spans="1:2" x14ac:dyDescent="0.35">
      <c r="A6" s="110" t="s">
        <v>2643</v>
      </c>
      <c r="B6">
        <f>MODE(DataCopy2!A1:A1459)</f>
        <v>25</v>
      </c>
    </row>
    <row r="7" spans="1:2" x14ac:dyDescent="0.35">
      <c r="A7" s="110" t="s">
        <v>2644</v>
      </c>
      <c r="B7">
        <f>MIN(DataCopy2!A1:A1459)</f>
        <v>0.16</v>
      </c>
    </row>
    <row r="8" spans="1:2" x14ac:dyDescent="0.35">
      <c r="A8" s="110" t="s">
        <v>2645</v>
      </c>
      <c r="B8">
        <f>MAX(DataCopy2!A1:A1459)</f>
        <v>90</v>
      </c>
    </row>
    <row r="9" spans="1:2" x14ac:dyDescent="0.35">
      <c r="A9" s="110" t="s">
        <v>2646</v>
      </c>
      <c r="B9">
        <f>B8 - B7</f>
        <v>89.84</v>
      </c>
    </row>
    <row r="10" spans="1:2" x14ac:dyDescent="0.35">
      <c r="A10" s="110" t="s">
        <v>2647</v>
      </c>
      <c r="B10" s="113">
        <f>_xlfn.VAR.S(DataCopy2!A1:A1459)</f>
        <v>411.43027367731315</v>
      </c>
    </row>
    <row r="11" spans="1:2" x14ac:dyDescent="0.35">
      <c r="A11" s="110" t="s">
        <v>2648</v>
      </c>
      <c r="B11" s="113">
        <f>_xlfn.STDEV.S(DataCopy2!A1:A1459)</f>
        <v>20.283744074438356</v>
      </c>
    </row>
    <row r="12" spans="1:2" x14ac:dyDescent="0.35">
      <c r="A12" s="110" t="s">
        <v>2649</v>
      </c>
      <c r="B12" s="114">
        <f>B11/B4</f>
        <v>0.58337512780643108</v>
      </c>
    </row>
    <row r="13" spans="1:2" x14ac:dyDescent="0.35">
      <c r="A13" s="110" t="s">
        <v>2650</v>
      </c>
      <c r="B13" s="113">
        <f>SKEW(DataCopy2!A1:A1459)</f>
        <v>0.38877646616865502</v>
      </c>
    </row>
    <row r="14" spans="1:2" x14ac:dyDescent="0.35">
      <c r="A14" s="110" t="s">
        <v>2651</v>
      </c>
      <c r="B14" s="113">
        <f>KURT(DataCopy2!A1:A1459)</f>
        <v>-0.71498140410515365</v>
      </c>
    </row>
    <row r="15" spans="1:2" x14ac:dyDescent="0.35">
      <c r="A15" s="110" t="s">
        <v>2652</v>
      </c>
      <c r="B15">
        <f>COUNT(DataCopy2!A1:A1459)</f>
        <v>1459</v>
      </c>
    </row>
    <row r="16" spans="1:2" x14ac:dyDescent="0.35">
      <c r="A16" s="110" t="s">
        <v>2653</v>
      </c>
      <c r="B16" s="113">
        <f>B11/SQRT(B15)</f>
        <v>0.53103173574751306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59"/>
  <sheetViews>
    <sheetView workbookViewId="0"/>
  </sheetViews>
  <sheetFormatPr defaultRowHeight="14.5" x14ac:dyDescent="0.35"/>
  <sheetData>
    <row r="1" spans="1:1" x14ac:dyDescent="0.35">
      <c r="A1" s="20">
        <v>4</v>
      </c>
    </row>
    <row r="2" spans="1:1" x14ac:dyDescent="0.35">
      <c r="A2" s="20"/>
    </row>
    <row r="3" spans="1:1" x14ac:dyDescent="0.35">
      <c r="A3" s="20"/>
    </row>
    <row r="4" spans="1:1" x14ac:dyDescent="0.35">
      <c r="A4" s="20"/>
    </row>
    <row r="5" spans="1:1" x14ac:dyDescent="0.35">
      <c r="A5" s="20">
        <v>4</v>
      </c>
    </row>
    <row r="6" spans="1:1" x14ac:dyDescent="0.35">
      <c r="A6" s="20"/>
    </row>
    <row r="7" spans="1:1" x14ac:dyDescent="0.35">
      <c r="A7" s="20"/>
    </row>
    <row r="8" spans="1:1" x14ac:dyDescent="0.35">
      <c r="A8" s="20"/>
    </row>
    <row r="9" spans="1:1" x14ac:dyDescent="0.35">
      <c r="A9" s="20">
        <v>3</v>
      </c>
    </row>
    <row r="10" spans="1:1" x14ac:dyDescent="0.35">
      <c r="A10" s="20"/>
    </row>
    <row r="11" spans="1:1" x14ac:dyDescent="0.35">
      <c r="A11" s="20"/>
    </row>
    <row r="12" spans="1:1" x14ac:dyDescent="0.35">
      <c r="A12" s="20">
        <v>4</v>
      </c>
    </row>
    <row r="13" spans="1:1" x14ac:dyDescent="0.35">
      <c r="A13" s="20"/>
    </row>
    <row r="14" spans="1:1" x14ac:dyDescent="0.35">
      <c r="A14" s="20"/>
    </row>
    <row r="15" spans="1:1" x14ac:dyDescent="0.35">
      <c r="A15" s="20"/>
    </row>
    <row r="16" spans="1:1" x14ac:dyDescent="0.35">
      <c r="A16" s="20">
        <v>7</v>
      </c>
    </row>
    <row r="17" spans="1:1" x14ac:dyDescent="0.35">
      <c r="A17" s="20"/>
    </row>
    <row r="18" spans="1:1" x14ac:dyDescent="0.35">
      <c r="A18" s="20"/>
    </row>
    <row r="19" spans="1:1" x14ac:dyDescent="0.35">
      <c r="A19" s="20"/>
    </row>
    <row r="20" spans="1:1" x14ac:dyDescent="0.35">
      <c r="A20" s="20"/>
    </row>
    <row r="21" spans="1:1" x14ac:dyDescent="0.35">
      <c r="A21" s="20"/>
    </row>
    <row r="22" spans="1:1" x14ac:dyDescent="0.35">
      <c r="A22" s="20"/>
    </row>
    <row r="23" spans="1:1" x14ac:dyDescent="0.35">
      <c r="A23" s="20">
        <v>6</v>
      </c>
    </row>
    <row r="24" spans="1:1" x14ac:dyDescent="0.35">
      <c r="A24" s="20"/>
    </row>
    <row r="25" spans="1:1" x14ac:dyDescent="0.35">
      <c r="A25" s="20"/>
    </row>
    <row r="26" spans="1:1" x14ac:dyDescent="0.35">
      <c r="A26" s="20"/>
    </row>
    <row r="27" spans="1:1" x14ac:dyDescent="0.35">
      <c r="A27" s="20"/>
    </row>
    <row r="28" spans="1:1" x14ac:dyDescent="0.35">
      <c r="A28" s="20"/>
    </row>
    <row r="29" spans="1:1" x14ac:dyDescent="0.35">
      <c r="A29" s="20">
        <v>4</v>
      </c>
    </row>
    <row r="30" spans="1:1" x14ac:dyDescent="0.35">
      <c r="A30" s="20"/>
    </row>
    <row r="31" spans="1:1" x14ac:dyDescent="0.35">
      <c r="A31" s="20"/>
    </row>
    <row r="32" spans="1:1" x14ac:dyDescent="0.35">
      <c r="A32" s="20"/>
    </row>
    <row r="33" spans="1:1" x14ac:dyDescent="0.35">
      <c r="A33" s="20">
        <v>5</v>
      </c>
    </row>
    <row r="34" spans="1:1" x14ac:dyDescent="0.35">
      <c r="A34" s="20"/>
    </row>
    <row r="35" spans="1:1" x14ac:dyDescent="0.35">
      <c r="A35" s="20"/>
    </row>
    <row r="36" spans="1:1" x14ac:dyDescent="0.35">
      <c r="A36" s="20"/>
    </row>
    <row r="37" spans="1:1" x14ac:dyDescent="0.35">
      <c r="A37" s="20"/>
    </row>
    <row r="38" spans="1:1" x14ac:dyDescent="0.35">
      <c r="A38" s="71">
        <v>5</v>
      </c>
    </row>
    <row r="39" spans="1:1" x14ac:dyDescent="0.35">
      <c r="A39" s="20"/>
    </row>
    <row r="40" spans="1:1" x14ac:dyDescent="0.35">
      <c r="A40" s="20"/>
    </row>
    <row r="41" spans="1:1" x14ac:dyDescent="0.35">
      <c r="A41" s="20"/>
    </row>
    <row r="42" spans="1:1" x14ac:dyDescent="0.35">
      <c r="A42" s="20"/>
    </row>
    <row r="43" spans="1:1" x14ac:dyDescent="0.35">
      <c r="A43" s="20">
        <v>4</v>
      </c>
    </row>
    <row r="44" spans="1:1" x14ac:dyDescent="0.35">
      <c r="A44" s="20"/>
    </row>
    <row r="45" spans="1:1" x14ac:dyDescent="0.35">
      <c r="A45" s="20"/>
    </row>
    <row r="46" spans="1:1" x14ac:dyDescent="0.35">
      <c r="A46" s="20"/>
    </row>
    <row r="47" spans="1:1" x14ac:dyDescent="0.35">
      <c r="A47" s="20">
        <v>4</v>
      </c>
    </row>
    <row r="48" spans="1:1" x14ac:dyDescent="0.35">
      <c r="A48" s="20"/>
    </row>
    <row r="49" spans="1:1" x14ac:dyDescent="0.35">
      <c r="A49" s="20"/>
    </row>
    <row r="50" spans="1:1" x14ac:dyDescent="0.35">
      <c r="A50" s="71"/>
    </row>
    <row r="51" spans="1:1" x14ac:dyDescent="0.35">
      <c r="A51" s="20">
        <v>4</v>
      </c>
    </row>
    <row r="52" spans="1:1" x14ac:dyDescent="0.35">
      <c r="A52" s="20"/>
    </row>
    <row r="53" spans="1:1" x14ac:dyDescent="0.35">
      <c r="A53" s="71"/>
    </row>
    <row r="54" spans="1:1" x14ac:dyDescent="0.35">
      <c r="A54" s="71"/>
    </row>
    <row r="55" spans="1:1" x14ac:dyDescent="0.35">
      <c r="A55" s="20">
        <v>6</v>
      </c>
    </row>
    <row r="56" spans="1:1" x14ac:dyDescent="0.35">
      <c r="A56" s="20"/>
    </row>
    <row r="57" spans="1:1" x14ac:dyDescent="0.35">
      <c r="A57" s="20"/>
    </row>
    <row r="58" spans="1:1" x14ac:dyDescent="0.35">
      <c r="A58" s="20"/>
    </row>
    <row r="59" spans="1:1" x14ac:dyDescent="0.35">
      <c r="A59" s="20"/>
    </row>
    <row r="60" spans="1:1" x14ac:dyDescent="0.35">
      <c r="A60" s="20"/>
    </row>
    <row r="61" spans="1:1" x14ac:dyDescent="0.35">
      <c r="A61" s="20">
        <v>10</v>
      </c>
    </row>
    <row r="62" spans="1:1" x14ac:dyDescent="0.35">
      <c r="A62" s="20"/>
    </row>
    <row r="63" spans="1:1" x14ac:dyDescent="0.35">
      <c r="A63" s="20"/>
    </row>
    <row r="64" spans="1:1" x14ac:dyDescent="0.35">
      <c r="A64" s="20"/>
    </row>
    <row r="65" spans="1:1" x14ac:dyDescent="0.35">
      <c r="A65" s="20"/>
    </row>
    <row r="66" spans="1:1" x14ac:dyDescent="0.35">
      <c r="A66" s="20"/>
    </row>
    <row r="67" spans="1:1" x14ac:dyDescent="0.35">
      <c r="A67" s="20"/>
    </row>
    <row r="68" spans="1:1" x14ac:dyDescent="0.35">
      <c r="A68" s="20"/>
    </row>
    <row r="69" spans="1:1" x14ac:dyDescent="0.35">
      <c r="A69" s="20"/>
    </row>
    <row r="70" spans="1:1" x14ac:dyDescent="0.35">
      <c r="A70" s="20"/>
    </row>
    <row r="71" spans="1:1" x14ac:dyDescent="0.35">
      <c r="A71" s="20">
        <v>8</v>
      </c>
    </row>
    <row r="72" spans="1:1" x14ac:dyDescent="0.35">
      <c r="A72" s="20"/>
    </row>
    <row r="73" spans="1:1" x14ac:dyDescent="0.35">
      <c r="A73" s="20"/>
    </row>
    <row r="74" spans="1:1" x14ac:dyDescent="0.35">
      <c r="A74" s="20"/>
    </row>
    <row r="75" spans="1:1" x14ac:dyDescent="0.35">
      <c r="A75" s="20"/>
    </row>
    <row r="76" spans="1:1" x14ac:dyDescent="0.35">
      <c r="A76" s="20"/>
    </row>
    <row r="77" spans="1:1" x14ac:dyDescent="0.35">
      <c r="A77" s="20"/>
    </row>
    <row r="78" spans="1:1" x14ac:dyDescent="0.35">
      <c r="A78" s="20"/>
    </row>
    <row r="79" spans="1:1" x14ac:dyDescent="0.35">
      <c r="A79" s="20">
        <v>3</v>
      </c>
    </row>
    <row r="80" spans="1:1" x14ac:dyDescent="0.35">
      <c r="A80" s="20"/>
    </row>
    <row r="81" spans="1:1" x14ac:dyDescent="0.35">
      <c r="A81" s="20"/>
    </row>
    <row r="82" spans="1:1" x14ac:dyDescent="0.35">
      <c r="A82" s="20">
        <v>4</v>
      </c>
    </row>
    <row r="83" spans="1:1" x14ac:dyDescent="0.35">
      <c r="A83" s="20"/>
    </row>
    <row r="84" spans="1:1" x14ac:dyDescent="0.35">
      <c r="A84" s="20"/>
    </row>
    <row r="85" spans="1:1" x14ac:dyDescent="0.35">
      <c r="A85" s="20"/>
    </row>
    <row r="86" spans="1:1" x14ac:dyDescent="0.35">
      <c r="A86" s="20">
        <v>7</v>
      </c>
    </row>
    <row r="87" spans="1:1" x14ac:dyDescent="0.35">
      <c r="A87" s="20"/>
    </row>
    <row r="88" spans="1:1" x14ac:dyDescent="0.35">
      <c r="A88" s="20"/>
    </row>
    <row r="89" spans="1:1" x14ac:dyDescent="0.35">
      <c r="A89" s="20"/>
    </row>
    <row r="90" spans="1:1" x14ac:dyDescent="0.35">
      <c r="A90" s="20"/>
    </row>
    <row r="91" spans="1:1" x14ac:dyDescent="0.35">
      <c r="A91" s="20"/>
    </row>
    <row r="92" spans="1:1" x14ac:dyDescent="0.35">
      <c r="A92" s="71"/>
    </row>
    <row r="93" spans="1:1" x14ac:dyDescent="0.35">
      <c r="A93" s="20">
        <v>4</v>
      </c>
    </row>
    <row r="94" spans="1:1" x14ac:dyDescent="0.35">
      <c r="A94" s="20"/>
    </row>
    <row r="95" spans="1:1" x14ac:dyDescent="0.35">
      <c r="A95" s="20"/>
    </row>
    <row r="96" spans="1:1" x14ac:dyDescent="0.35">
      <c r="A96" s="20"/>
    </row>
    <row r="97" spans="1:1" x14ac:dyDescent="0.35">
      <c r="A97" s="20">
        <v>7</v>
      </c>
    </row>
    <row r="98" spans="1:1" x14ac:dyDescent="0.35">
      <c r="A98" s="20"/>
    </row>
    <row r="99" spans="1:1" x14ac:dyDescent="0.35">
      <c r="A99" s="20"/>
    </row>
    <row r="100" spans="1:1" x14ac:dyDescent="0.35">
      <c r="A100" s="20"/>
    </row>
    <row r="101" spans="1:1" x14ac:dyDescent="0.35">
      <c r="A101" s="20"/>
    </row>
    <row r="102" spans="1:1" x14ac:dyDescent="0.35">
      <c r="A102" s="20"/>
    </row>
    <row r="103" spans="1:1" x14ac:dyDescent="0.35">
      <c r="A103" s="20"/>
    </row>
    <row r="104" spans="1:1" x14ac:dyDescent="0.35">
      <c r="A104" s="20">
        <v>6</v>
      </c>
    </row>
    <row r="105" spans="1:1" x14ac:dyDescent="0.35">
      <c r="A105" s="20"/>
    </row>
    <row r="106" spans="1:1" x14ac:dyDescent="0.35">
      <c r="A106" s="20"/>
    </row>
    <row r="107" spans="1:1" x14ac:dyDescent="0.35">
      <c r="A107" s="20"/>
    </row>
    <row r="108" spans="1:1" x14ac:dyDescent="0.35">
      <c r="A108" s="20"/>
    </row>
    <row r="109" spans="1:1" x14ac:dyDescent="0.35">
      <c r="A109" s="20"/>
    </row>
    <row r="110" spans="1:1" x14ac:dyDescent="0.35">
      <c r="A110" s="20">
        <v>4</v>
      </c>
    </row>
    <row r="111" spans="1:1" x14ac:dyDescent="0.35">
      <c r="A111" s="20"/>
    </row>
    <row r="112" spans="1:1" x14ac:dyDescent="0.35">
      <c r="A112" s="20"/>
    </row>
    <row r="113" spans="1:1" x14ac:dyDescent="0.35">
      <c r="A113" s="20"/>
    </row>
    <row r="114" spans="1:1" x14ac:dyDescent="0.35">
      <c r="A114" s="20">
        <v>5</v>
      </c>
    </row>
    <row r="115" spans="1:1" x14ac:dyDescent="0.35">
      <c r="A115" s="20"/>
    </row>
    <row r="116" spans="1:1" x14ac:dyDescent="0.35">
      <c r="A116" s="20"/>
    </row>
    <row r="117" spans="1:1" x14ac:dyDescent="0.35">
      <c r="A117" s="20"/>
    </row>
    <row r="118" spans="1:1" x14ac:dyDescent="0.35">
      <c r="A118" s="20"/>
    </row>
    <row r="119" spans="1:1" x14ac:dyDescent="0.35">
      <c r="A119" s="20">
        <v>6</v>
      </c>
    </row>
    <row r="120" spans="1:1" x14ac:dyDescent="0.35">
      <c r="A120" s="20"/>
    </row>
    <row r="121" spans="1:1" x14ac:dyDescent="0.35">
      <c r="A121" s="20"/>
    </row>
    <row r="122" spans="1:1" x14ac:dyDescent="0.35">
      <c r="A122" s="20"/>
    </row>
    <row r="123" spans="1:1" x14ac:dyDescent="0.35">
      <c r="A123" s="20"/>
    </row>
    <row r="124" spans="1:1" x14ac:dyDescent="0.35">
      <c r="A124" s="20"/>
    </row>
    <row r="125" spans="1:1" x14ac:dyDescent="0.35">
      <c r="A125" s="20">
        <v>10</v>
      </c>
    </row>
    <row r="126" spans="1:1" x14ac:dyDescent="0.35">
      <c r="A126" s="20"/>
    </row>
    <row r="127" spans="1:1" x14ac:dyDescent="0.35">
      <c r="A127" s="20"/>
    </row>
    <row r="128" spans="1:1" x14ac:dyDescent="0.35">
      <c r="A128" s="20"/>
    </row>
    <row r="129" spans="1:1" x14ac:dyDescent="0.35">
      <c r="A129" s="71"/>
    </row>
    <row r="130" spans="1:1" x14ac:dyDescent="0.35">
      <c r="A130" s="71"/>
    </row>
    <row r="131" spans="1:1" x14ac:dyDescent="0.35">
      <c r="A131" s="71"/>
    </row>
    <row r="132" spans="1:1" x14ac:dyDescent="0.35">
      <c r="A132" s="20"/>
    </row>
    <row r="133" spans="1:1" x14ac:dyDescent="0.35">
      <c r="A133" s="20"/>
    </row>
    <row r="134" spans="1:1" x14ac:dyDescent="0.35">
      <c r="A134" s="20"/>
    </row>
    <row r="135" spans="1:1" x14ac:dyDescent="0.35">
      <c r="A135" s="20">
        <v>7</v>
      </c>
    </row>
    <row r="136" spans="1:1" x14ac:dyDescent="0.35">
      <c r="A136" s="20"/>
    </row>
    <row r="137" spans="1:1" x14ac:dyDescent="0.35">
      <c r="A137" s="20"/>
    </row>
    <row r="138" spans="1:1" x14ac:dyDescent="0.35">
      <c r="A138" s="20"/>
    </row>
    <row r="139" spans="1:1" x14ac:dyDescent="0.35">
      <c r="A139" s="20"/>
    </row>
    <row r="140" spans="1:1" x14ac:dyDescent="0.35">
      <c r="A140" s="20"/>
    </row>
    <row r="141" spans="1:1" x14ac:dyDescent="0.35">
      <c r="A141" s="20"/>
    </row>
    <row r="142" spans="1:1" x14ac:dyDescent="0.35">
      <c r="A142" s="20">
        <v>4</v>
      </c>
    </row>
    <row r="143" spans="1:1" x14ac:dyDescent="0.35">
      <c r="A143" s="20"/>
    </row>
    <row r="144" spans="1:1" x14ac:dyDescent="0.35">
      <c r="A144" s="20"/>
    </row>
    <row r="145" spans="1:1" x14ac:dyDescent="0.35">
      <c r="A145" s="20"/>
    </row>
    <row r="146" spans="1:1" x14ac:dyDescent="0.35">
      <c r="A146" s="20">
        <v>4</v>
      </c>
    </row>
    <row r="147" spans="1:1" x14ac:dyDescent="0.35">
      <c r="A147" s="20"/>
    </row>
    <row r="148" spans="1:1" x14ac:dyDescent="0.35">
      <c r="A148" s="20"/>
    </row>
    <row r="149" spans="1:1" x14ac:dyDescent="0.35">
      <c r="A149" s="20"/>
    </row>
    <row r="150" spans="1:1" x14ac:dyDescent="0.35">
      <c r="A150" s="20">
        <v>4</v>
      </c>
    </row>
    <row r="151" spans="1:1" x14ac:dyDescent="0.35">
      <c r="A151" s="20"/>
    </row>
    <row r="152" spans="1:1" x14ac:dyDescent="0.35">
      <c r="A152" s="20"/>
    </row>
    <row r="153" spans="1:1" x14ac:dyDescent="0.35">
      <c r="A153" s="20"/>
    </row>
    <row r="154" spans="1:1" x14ac:dyDescent="0.35">
      <c r="A154" s="20">
        <v>4</v>
      </c>
    </row>
    <row r="155" spans="1:1" x14ac:dyDescent="0.35">
      <c r="A155" s="20"/>
    </row>
    <row r="156" spans="1:1" x14ac:dyDescent="0.35">
      <c r="A156" s="20"/>
    </row>
    <row r="157" spans="1:1" x14ac:dyDescent="0.35">
      <c r="A157" s="20"/>
    </row>
    <row r="158" spans="1:1" x14ac:dyDescent="0.35">
      <c r="A158" s="20">
        <v>3</v>
      </c>
    </row>
    <row r="159" spans="1:1" x14ac:dyDescent="0.35">
      <c r="A159" s="20"/>
    </row>
    <row r="160" spans="1:1" x14ac:dyDescent="0.35">
      <c r="A160" s="20"/>
    </row>
    <row r="161" spans="1:1" x14ac:dyDescent="0.35">
      <c r="A161" s="71">
        <v>7</v>
      </c>
    </row>
    <row r="162" spans="1:1" x14ac:dyDescent="0.35">
      <c r="A162" s="71"/>
    </row>
    <row r="163" spans="1:1" x14ac:dyDescent="0.35">
      <c r="A163" s="20"/>
    </row>
    <row r="164" spans="1:1" x14ac:dyDescent="0.35">
      <c r="A164" s="20"/>
    </row>
    <row r="165" spans="1:1" x14ac:dyDescent="0.35">
      <c r="A165" s="20"/>
    </row>
    <row r="166" spans="1:1" x14ac:dyDescent="0.35">
      <c r="A166" s="20"/>
    </row>
    <row r="167" spans="1:1" x14ac:dyDescent="0.35">
      <c r="A167" s="20"/>
    </row>
    <row r="168" spans="1:1" x14ac:dyDescent="0.35">
      <c r="A168" s="20">
        <v>7</v>
      </c>
    </row>
    <row r="169" spans="1:1" x14ac:dyDescent="0.35">
      <c r="A169" s="20"/>
    </row>
    <row r="170" spans="1:1" x14ac:dyDescent="0.35">
      <c r="A170" s="20"/>
    </row>
    <row r="171" spans="1:1" x14ac:dyDescent="0.35">
      <c r="A171" s="20"/>
    </row>
    <row r="172" spans="1:1" x14ac:dyDescent="0.35">
      <c r="A172" s="20"/>
    </row>
    <row r="173" spans="1:1" x14ac:dyDescent="0.35">
      <c r="A173" s="20"/>
    </row>
    <row r="174" spans="1:1" x14ac:dyDescent="0.35">
      <c r="A174" s="20"/>
    </row>
    <row r="175" spans="1:1" x14ac:dyDescent="0.35">
      <c r="A175" s="71">
        <v>5</v>
      </c>
    </row>
    <row r="176" spans="1:1" x14ac:dyDescent="0.35">
      <c r="A176" s="20"/>
    </row>
    <row r="177" spans="1:1" x14ac:dyDescent="0.35">
      <c r="A177" s="20"/>
    </row>
    <row r="178" spans="1:1" x14ac:dyDescent="0.35">
      <c r="A178" s="20"/>
    </row>
    <row r="179" spans="1:1" x14ac:dyDescent="0.35">
      <c r="A179" s="20"/>
    </row>
    <row r="180" spans="1:1" x14ac:dyDescent="0.35">
      <c r="A180" s="71">
        <v>3</v>
      </c>
    </row>
    <row r="181" spans="1:1" x14ac:dyDescent="0.35">
      <c r="A181" s="20"/>
    </row>
    <row r="182" spans="1:1" x14ac:dyDescent="0.35">
      <c r="A182" s="20"/>
    </row>
    <row r="183" spans="1:1" x14ac:dyDescent="0.35">
      <c r="A183" s="20">
        <v>6</v>
      </c>
    </row>
    <row r="184" spans="1:1" x14ac:dyDescent="0.35">
      <c r="A184" s="20"/>
    </row>
    <row r="185" spans="1:1" x14ac:dyDescent="0.35">
      <c r="A185" s="20"/>
    </row>
    <row r="186" spans="1:1" x14ac:dyDescent="0.35">
      <c r="A186" s="20"/>
    </row>
    <row r="187" spans="1:1" x14ac:dyDescent="0.35">
      <c r="A187" s="20"/>
    </row>
    <row r="188" spans="1:1" x14ac:dyDescent="0.35">
      <c r="A188" s="20"/>
    </row>
    <row r="189" spans="1:1" x14ac:dyDescent="0.35">
      <c r="A189" s="20">
        <v>7</v>
      </c>
    </row>
    <row r="190" spans="1:1" x14ac:dyDescent="0.35">
      <c r="A190" s="20"/>
    </row>
    <row r="191" spans="1:1" x14ac:dyDescent="0.35">
      <c r="A191" s="20"/>
    </row>
    <row r="192" spans="1:1" x14ac:dyDescent="0.35">
      <c r="A192" s="20"/>
    </row>
    <row r="193" spans="1:1" x14ac:dyDescent="0.35">
      <c r="A193" s="20"/>
    </row>
    <row r="194" spans="1:1" x14ac:dyDescent="0.35">
      <c r="A194" s="20"/>
    </row>
    <row r="195" spans="1:1" x14ac:dyDescent="0.35">
      <c r="A195" s="20"/>
    </row>
    <row r="196" spans="1:1" x14ac:dyDescent="0.35">
      <c r="A196" s="20">
        <v>6</v>
      </c>
    </row>
    <row r="197" spans="1:1" x14ac:dyDescent="0.35">
      <c r="A197" s="20"/>
    </row>
    <row r="198" spans="1:1" x14ac:dyDescent="0.35">
      <c r="A198" s="20"/>
    </row>
    <row r="199" spans="1:1" x14ac:dyDescent="0.35">
      <c r="A199" s="20"/>
    </row>
    <row r="200" spans="1:1" x14ac:dyDescent="0.35">
      <c r="A200" s="20"/>
    </row>
    <row r="201" spans="1:1" x14ac:dyDescent="0.35">
      <c r="A201" s="20"/>
    </row>
    <row r="202" spans="1:1" x14ac:dyDescent="0.35">
      <c r="A202" s="20">
        <v>4</v>
      </c>
    </row>
    <row r="203" spans="1:1" x14ac:dyDescent="0.35">
      <c r="A203" s="20"/>
    </row>
    <row r="204" spans="1:1" x14ac:dyDescent="0.35">
      <c r="A204" s="20"/>
    </row>
    <row r="205" spans="1:1" x14ac:dyDescent="0.35">
      <c r="A205" s="20"/>
    </row>
    <row r="206" spans="1:1" x14ac:dyDescent="0.35">
      <c r="A206" s="20">
        <v>4</v>
      </c>
    </row>
    <row r="207" spans="1:1" x14ac:dyDescent="0.35">
      <c r="A207" s="20"/>
    </row>
    <row r="208" spans="1:1" x14ac:dyDescent="0.35">
      <c r="A208" s="77"/>
    </row>
    <row r="209" spans="1:1" x14ac:dyDescent="0.35">
      <c r="A209" s="77"/>
    </row>
    <row r="210" spans="1:1" x14ac:dyDescent="0.35">
      <c r="A210" s="20">
        <v>4</v>
      </c>
    </row>
    <row r="211" spans="1:1" x14ac:dyDescent="0.35">
      <c r="A211" s="20"/>
    </row>
    <row r="212" spans="1:1" x14ac:dyDescent="0.35">
      <c r="A212" s="20"/>
    </row>
    <row r="213" spans="1:1" x14ac:dyDescent="0.35">
      <c r="A213" s="65"/>
    </row>
    <row r="214" spans="1:1" x14ac:dyDescent="0.35">
      <c r="A214" s="20">
        <v>5</v>
      </c>
    </row>
    <row r="215" spans="1:1" x14ac:dyDescent="0.35">
      <c r="A215" s="20"/>
    </row>
    <row r="216" spans="1:1" x14ac:dyDescent="0.35">
      <c r="A216" s="20"/>
    </row>
    <row r="217" spans="1:1" x14ac:dyDescent="0.35">
      <c r="A217" s="20"/>
    </row>
    <row r="218" spans="1:1" x14ac:dyDescent="0.35">
      <c r="A218" s="20"/>
    </row>
    <row r="219" spans="1:1" x14ac:dyDescent="0.35">
      <c r="A219" s="20">
        <v>3</v>
      </c>
    </row>
    <row r="220" spans="1:1" x14ac:dyDescent="0.35">
      <c r="A220" s="20"/>
    </row>
    <row r="221" spans="1:1" x14ac:dyDescent="0.35">
      <c r="A221" s="20"/>
    </row>
    <row r="222" spans="1:1" x14ac:dyDescent="0.35">
      <c r="A222" s="20">
        <v>4</v>
      </c>
    </row>
    <row r="223" spans="1:1" x14ac:dyDescent="0.35">
      <c r="A223" s="20"/>
    </row>
    <row r="224" spans="1:1" x14ac:dyDescent="0.35">
      <c r="A224" s="20"/>
    </row>
    <row r="225" spans="1:1" x14ac:dyDescent="0.35">
      <c r="A225" s="20"/>
    </row>
    <row r="226" spans="1:1" x14ac:dyDescent="0.35">
      <c r="A226" s="20">
        <v>3</v>
      </c>
    </row>
    <row r="227" spans="1:1" x14ac:dyDescent="0.35">
      <c r="A227" s="20"/>
    </row>
    <row r="228" spans="1:1" x14ac:dyDescent="0.35">
      <c r="A228" s="20"/>
    </row>
    <row r="229" spans="1:1" x14ac:dyDescent="0.35">
      <c r="A229" s="20">
        <v>3</v>
      </c>
    </row>
    <row r="230" spans="1:1" x14ac:dyDescent="0.35">
      <c r="A230" s="20"/>
    </row>
    <row r="231" spans="1:1" x14ac:dyDescent="0.35">
      <c r="A231" s="20"/>
    </row>
    <row r="232" spans="1:1" x14ac:dyDescent="0.35">
      <c r="A232" s="20">
        <v>4</v>
      </c>
    </row>
    <row r="233" spans="1:1" x14ac:dyDescent="0.35">
      <c r="A233" s="20"/>
    </row>
    <row r="234" spans="1:1" x14ac:dyDescent="0.35">
      <c r="A234" s="20"/>
    </row>
    <row r="235" spans="1:1" x14ac:dyDescent="0.35">
      <c r="A235" s="20"/>
    </row>
    <row r="236" spans="1:1" x14ac:dyDescent="0.35">
      <c r="A236" s="20">
        <v>3</v>
      </c>
    </row>
    <row r="237" spans="1:1" x14ac:dyDescent="0.35">
      <c r="A237" s="20"/>
    </row>
    <row r="238" spans="1:1" x14ac:dyDescent="0.35">
      <c r="A238" s="20"/>
    </row>
    <row r="239" spans="1:1" x14ac:dyDescent="0.35">
      <c r="A239" s="20">
        <v>4</v>
      </c>
    </row>
    <row r="240" spans="1:1" x14ac:dyDescent="0.35">
      <c r="A240" s="20"/>
    </row>
    <row r="241" spans="1:1" x14ac:dyDescent="0.35">
      <c r="A241" s="20"/>
    </row>
    <row r="242" spans="1:1" x14ac:dyDescent="0.35">
      <c r="A242" s="20"/>
    </row>
    <row r="243" spans="1:1" x14ac:dyDescent="0.35">
      <c r="A243" s="20">
        <v>4</v>
      </c>
    </row>
    <row r="244" spans="1:1" x14ac:dyDescent="0.35">
      <c r="A244" s="20"/>
    </row>
    <row r="245" spans="1:1" x14ac:dyDescent="0.35">
      <c r="A245" s="20"/>
    </row>
    <row r="246" spans="1:1" x14ac:dyDescent="0.35">
      <c r="A246" s="20"/>
    </row>
    <row r="247" spans="1:1" x14ac:dyDescent="0.35">
      <c r="A247" s="20">
        <v>4</v>
      </c>
    </row>
    <row r="248" spans="1:1" x14ac:dyDescent="0.35">
      <c r="A248" s="20"/>
    </row>
    <row r="249" spans="1:1" x14ac:dyDescent="0.35">
      <c r="A249" s="20"/>
    </row>
    <row r="250" spans="1:1" x14ac:dyDescent="0.35">
      <c r="A250" s="20"/>
    </row>
    <row r="251" spans="1:1" x14ac:dyDescent="0.35">
      <c r="A251" s="20">
        <v>4</v>
      </c>
    </row>
    <row r="252" spans="1:1" x14ac:dyDescent="0.35">
      <c r="A252" s="20"/>
    </row>
    <row r="253" spans="1:1" x14ac:dyDescent="0.35">
      <c r="A253" s="20"/>
    </row>
    <row r="254" spans="1:1" x14ac:dyDescent="0.35">
      <c r="A254" s="20"/>
    </row>
    <row r="255" spans="1:1" x14ac:dyDescent="0.35">
      <c r="A255" s="20">
        <v>6</v>
      </c>
    </row>
    <row r="256" spans="1:1" x14ac:dyDescent="0.35">
      <c r="A256" s="20"/>
    </row>
    <row r="257" spans="1:1" x14ac:dyDescent="0.35">
      <c r="A257" s="20"/>
    </row>
    <row r="258" spans="1:1" x14ac:dyDescent="0.35">
      <c r="A258" s="20"/>
    </row>
    <row r="259" spans="1:1" x14ac:dyDescent="0.35">
      <c r="A259" s="20"/>
    </row>
    <row r="260" spans="1:1" x14ac:dyDescent="0.35">
      <c r="A260" s="20"/>
    </row>
    <row r="261" spans="1:1" x14ac:dyDescent="0.35">
      <c r="A261" s="20">
        <v>4</v>
      </c>
    </row>
    <row r="262" spans="1:1" x14ac:dyDescent="0.35">
      <c r="A262" s="20"/>
    </row>
    <row r="263" spans="1:1" x14ac:dyDescent="0.35">
      <c r="A263" s="20"/>
    </row>
    <row r="264" spans="1:1" x14ac:dyDescent="0.35">
      <c r="A264" s="20"/>
    </row>
    <row r="265" spans="1:1" x14ac:dyDescent="0.35">
      <c r="A265" s="20">
        <v>2</v>
      </c>
    </row>
    <row r="266" spans="1:1" x14ac:dyDescent="0.35">
      <c r="A266" s="20"/>
    </row>
    <row r="267" spans="1:1" x14ac:dyDescent="0.35">
      <c r="A267" s="20">
        <v>4</v>
      </c>
    </row>
    <row r="268" spans="1:1" x14ac:dyDescent="0.35">
      <c r="A268" s="20"/>
    </row>
    <row r="269" spans="1:1" x14ac:dyDescent="0.35">
      <c r="A269" s="20"/>
    </row>
    <row r="270" spans="1:1" x14ac:dyDescent="0.35">
      <c r="A270" s="20"/>
    </row>
    <row r="271" spans="1:1" x14ac:dyDescent="0.35">
      <c r="A271" s="71">
        <v>5</v>
      </c>
    </row>
    <row r="272" spans="1:1" x14ac:dyDescent="0.35">
      <c r="A272" s="20"/>
    </row>
    <row r="273" spans="1:1" x14ac:dyDescent="0.35">
      <c r="A273" s="20"/>
    </row>
    <row r="274" spans="1:1" x14ac:dyDescent="0.35">
      <c r="A274" s="20"/>
    </row>
    <row r="275" spans="1:1" x14ac:dyDescent="0.35">
      <c r="A275" s="20"/>
    </row>
    <row r="276" spans="1:1" x14ac:dyDescent="0.35">
      <c r="A276" s="20">
        <v>2</v>
      </c>
    </row>
    <row r="277" spans="1:1" x14ac:dyDescent="0.35">
      <c r="A277" s="20"/>
    </row>
    <row r="278" spans="1:1" x14ac:dyDescent="0.35">
      <c r="A278" s="20">
        <v>5</v>
      </c>
    </row>
    <row r="279" spans="1:1" x14ac:dyDescent="0.35">
      <c r="A279" s="20"/>
    </row>
    <row r="280" spans="1:1" x14ac:dyDescent="0.35">
      <c r="A280" s="20"/>
    </row>
    <row r="281" spans="1:1" x14ac:dyDescent="0.35">
      <c r="A281" s="20"/>
    </row>
    <row r="282" spans="1:1" x14ac:dyDescent="0.35">
      <c r="A282" s="20"/>
    </row>
    <row r="283" spans="1:1" x14ac:dyDescent="0.35">
      <c r="A283" s="20">
        <v>3</v>
      </c>
    </row>
    <row r="284" spans="1:1" x14ac:dyDescent="0.35">
      <c r="A284" s="20"/>
    </row>
    <row r="285" spans="1:1" x14ac:dyDescent="0.35">
      <c r="A285" s="20"/>
    </row>
    <row r="286" spans="1:1" x14ac:dyDescent="0.35">
      <c r="A286" s="20">
        <v>8</v>
      </c>
    </row>
    <row r="287" spans="1:1" x14ac:dyDescent="0.35">
      <c r="A287" s="20"/>
    </row>
    <row r="288" spans="1:1" x14ac:dyDescent="0.35">
      <c r="A288" s="20"/>
    </row>
    <row r="289" spans="1:1" x14ac:dyDescent="0.35">
      <c r="A289" s="20"/>
    </row>
    <row r="290" spans="1:1" x14ac:dyDescent="0.35">
      <c r="A290" s="20"/>
    </row>
    <row r="291" spans="1:1" x14ac:dyDescent="0.35">
      <c r="A291" s="20"/>
    </row>
    <row r="292" spans="1:1" x14ac:dyDescent="0.35">
      <c r="A292" s="20"/>
    </row>
    <row r="293" spans="1:1" x14ac:dyDescent="0.35">
      <c r="A293" s="20"/>
    </row>
    <row r="294" spans="1:1" x14ac:dyDescent="0.35">
      <c r="A294" s="20">
        <v>5</v>
      </c>
    </row>
    <row r="295" spans="1:1" x14ac:dyDescent="0.35">
      <c r="A295" s="20"/>
    </row>
    <row r="296" spans="1:1" x14ac:dyDescent="0.35">
      <c r="A296" s="20"/>
    </row>
    <row r="297" spans="1:1" x14ac:dyDescent="0.35">
      <c r="A297" s="20"/>
    </row>
    <row r="298" spans="1:1" x14ac:dyDescent="0.35">
      <c r="A298" s="20"/>
    </row>
    <row r="299" spans="1:1" x14ac:dyDescent="0.35">
      <c r="A299" s="20">
        <v>5</v>
      </c>
    </row>
    <row r="300" spans="1:1" x14ac:dyDescent="0.35">
      <c r="A300" s="20"/>
    </row>
    <row r="301" spans="1:1" x14ac:dyDescent="0.35">
      <c r="A301" s="20"/>
    </row>
    <row r="302" spans="1:1" x14ac:dyDescent="0.35">
      <c r="A302" s="20"/>
    </row>
    <row r="303" spans="1:1" x14ac:dyDescent="0.35">
      <c r="A303" s="20"/>
    </row>
    <row r="304" spans="1:1" x14ac:dyDescent="0.35">
      <c r="A304" s="20">
        <v>3</v>
      </c>
    </row>
    <row r="305" spans="1:1" x14ac:dyDescent="0.35">
      <c r="A305" s="20"/>
    </row>
    <row r="306" spans="1:1" x14ac:dyDescent="0.35">
      <c r="A306" s="20"/>
    </row>
    <row r="307" spans="1:1" x14ac:dyDescent="0.35">
      <c r="A307" s="20">
        <v>6</v>
      </c>
    </row>
    <row r="308" spans="1:1" x14ac:dyDescent="0.35">
      <c r="A308" s="20"/>
    </row>
    <row r="309" spans="1:1" x14ac:dyDescent="0.35">
      <c r="A309" s="20"/>
    </row>
    <row r="310" spans="1:1" x14ac:dyDescent="0.35">
      <c r="A310" s="20"/>
    </row>
    <row r="311" spans="1:1" x14ac:dyDescent="0.35">
      <c r="A311" s="20"/>
    </row>
    <row r="312" spans="1:1" x14ac:dyDescent="0.35">
      <c r="A312" s="20"/>
    </row>
    <row r="313" spans="1:1" x14ac:dyDescent="0.35">
      <c r="A313" s="20">
        <v>7</v>
      </c>
    </row>
    <row r="314" spans="1:1" x14ac:dyDescent="0.35">
      <c r="A314" s="20"/>
    </row>
    <row r="315" spans="1:1" x14ac:dyDescent="0.35">
      <c r="A315" s="20"/>
    </row>
    <row r="316" spans="1:1" x14ac:dyDescent="0.35">
      <c r="A316" s="20"/>
    </row>
    <row r="317" spans="1:1" x14ac:dyDescent="0.35">
      <c r="A317" s="20"/>
    </row>
    <row r="318" spans="1:1" x14ac:dyDescent="0.35">
      <c r="A318" s="20"/>
    </row>
    <row r="319" spans="1:1" x14ac:dyDescent="0.35">
      <c r="A319" s="20"/>
    </row>
    <row r="320" spans="1:1" x14ac:dyDescent="0.35">
      <c r="A320" s="20">
        <v>4</v>
      </c>
    </row>
    <row r="321" spans="1:1" x14ac:dyDescent="0.35">
      <c r="A321" s="20"/>
    </row>
    <row r="322" spans="1:1" x14ac:dyDescent="0.35">
      <c r="A322" s="20"/>
    </row>
    <row r="323" spans="1:1" x14ac:dyDescent="0.35">
      <c r="A323" s="20"/>
    </row>
    <row r="324" spans="1:1" x14ac:dyDescent="0.35">
      <c r="A324" s="20">
        <v>6</v>
      </c>
    </row>
    <row r="325" spans="1:1" x14ac:dyDescent="0.35">
      <c r="A325" s="20"/>
    </row>
    <row r="326" spans="1:1" x14ac:dyDescent="0.35">
      <c r="A326" s="20"/>
    </row>
    <row r="327" spans="1:1" x14ac:dyDescent="0.35">
      <c r="A327" s="20"/>
    </row>
    <row r="328" spans="1:1" x14ac:dyDescent="0.35">
      <c r="A328" s="20"/>
    </row>
    <row r="329" spans="1:1" x14ac:dyDescent="0.35">
      <c r="A329" s="20"/>
    </row>
    <row r="330" spans="1:1" x14ac:dyDescent="0.35">
      <c r="A330" s="20">
        <v>4</v>
      </c>
    </row>
    <row r="331" spans="1:1" x14ac:dyDescent="0.35">
      <c r="A331" s="20"/>
    </row>
    <row r="332" spans="1:1" x14ac:dyDescent="0.35">
      <c r="A332" s="20"/>
    </row>
    <row r="333" spans="1:1" x14ac:dyDescent="0.35">
      <c r="A333" s="20"/>
    </row>
    <row r="334" spans="1:1" x14ac:dyDescent="0.35">
      <c r="A334" s="20">
        <v>5</v>
      </c>
    </row>
    <row r="335" spans="1:1" x14ac:dyDescent="0.35">
      <c r="A335" s="20"/>
    </row>
    <row r="336" spans="1:1" x14ac:dyDescent="0.35">
      <c r="A336" s="20"/>
    </row>
    <row r="337" spans="1:1" x14ac:dyDescent="0.35">
      <c r="A337" s="20"/>
    </row>
    <row r="338" spans="1:1" x14ac:dyDescent="0.35">
      <c r="A338" s="20"/>
    </row>
    <row r="339" spans="1:1" x14ac:dyDescent="0.35">
      <c r="A339" s="20">
        <v>4</v>
      </c>
    </row>
    <row r="340" spans="1:1" x14ac:dyDescent="0.35">
      <c r="A340" s="20"/>
    </row>
    <row r="341" spans="1:1" x14ac:dyDescent="0.35">
      <c r="A341" s="20"/>
    </row>
    <row r="342" spans="1:1" x14ac:dyDescent="0.35">
      <c r="A342" s="20"/>
    </row>
    <row r="343" spans="1:1" x14ac:dyDescent="0.35">
      <c r="A343" s="71">
        <v>4</v>
      </c>
    </row>
    <row r="344" spans="1:1" x14ac:dyDescent="0.35">
      <c r="A344" s="20"/>
    </row>
    <row r="345" spans="1:1" x14ac:dyDescent="0.35">
      <c r="A345" s="20"/>
    </row>
    <row r="346" spans="1:1" x14ac:dyDescent="0.35">
      <c r="A346" s="20"/>
    </row>
    <row r="347" spans="1:1" x14ac:dyDescent="0.35">
      <c r="A347" s="20">
        <v>4</v>
      </c>
    </row>
    <row r="348" spans="1:1" x14ac:dyDescent="0.35">
      <c r="A348" s="20"/>
    </row>
    <row r="349" spans="1:1" x14ac:dyDescent="0.35">
      <c r="A349" s="20"/>
    </row>
    <row r="350" spans="1:1" x14ac:dyDescent="0.35">
      <c r="A350" s="20"/>
    </row>
    <row r="351" spans="1:1" x14ac:dyDescent="0.35">
      <c r="A351" s="20">
        <v>7</v>
      </c>
    </row>
    <row r="352" spans="1:1" x14ac:dyDescent="0.35">
      <c r="A352" s="20"/>
    </row>
    <row r="353" spans="1:1" x14ac:dyDescent="0.35">
      <c r="A353" s="20"/>
    </row>
    <row r="354" spans="1:1" x14ac:dyDescent="0.35">
      <c r="A354" s="20"/>
    </row>
    <row r="355" spans="1:1" x14ac:dyDescent="0.35">
      <c r="A355" s="20"/>
    </row>
    <row r="356" spans="1:1" x14ac:dyDescent="0.35">
      <c r="A356" s="20"/>
    </row>
    <row r="357" spans="1:1" x14ac:dyDescent="0.35">
      <c r="A357" s="20"/>
    </row>
    <row r="358" spans="1:1" x14ac:dyDescent="0.35">
      <c r="A358" s="20">
        <v>4</v>
      </c>
    </row>
    <row r="359" spans="1:1" x14ac:dyDescent="0.35">
      <c r="A359" s="20"/>
    </row>
    <row r="360" spans="1:1" x14ac:dyDescent="0.35">
      <c r="A360" s="20"/>
    </row>
    <row r="361" spans="1:1" x14ac:dyDescent="0.35">
      <c r="A361" s="20"/>
    </row>
    <row r="362" spans="1:1" x14ac:dyDescent="0.35">
      <c r="A362" s="20">
        <v>3</v>
      </c>
    </row>
    <row r="363" spans="1:1" x14ac:dyDescent="0.35">
      <c r="A363" s="20"/>
    </row>
    <row r="364" spans="1:1" x14ac:dyDescent="0.35">
      <c r="A364" s="71"/>
    </row>
    <row r="365" spans="1:1" x14ac:dyDescent="0.35">
      <c r="A365" s="20">
        <v>6</v>
      </c>
    </row>
    <row r="366" spans="1:1" x14ac:dyDescent="0.35">
      <c r="A366" s="20"/>
    </row>
    <row r="367" spans="1:1" x14ac:dyDescent="0.35">
      <c r="A367" s="20"/>
    </row>
    <row r="368" spans="1:1" x14ac:dyDescent="0.35">
      <c r="A368" s="20"/>
    </row>
    <row r="369" spans="1:1" x14ac:dyDescent="0.35">
      <c r="A369" s="20"/>
    </row>
    <row r="370" spans="1:1" x14ac:dyDescent="0.35">
      <c r="A370" s="20"/>
    </row>
    <row r="371" spans="1:1" x14ac:dyDescent="0.35">
      <c r="A371" s="20">
        <v>5</v>
      </c>
    </row>
    <row r="372" spans="1:1" x14ac:dyDescent="0.35">
      <c r="A372" s="20"/>
    </row>
    <row r="373" spans="1:1" x14ac:dyDescent="0.35">
      <c r="A373" s="20"/>
    </row>
    <row r="374" spans="1:1" x14ac:dyDescent="0.35">
      <c r="A374" s="20"/>
    </row>
    <row r="375" spans="1:1" x14ac:dyDescent="0.35">
      <c r="A375" s="20"/>
    </row>
    <row r="376" spans="1:1" x14ac:dyDescent="0.35">
      <c r="A376" s="20">
        <v>2</v>
      </c>
    </row>
    <row r="377" spans="1:1" x14ac:dyDescent="0.35">
      <c r="A377" s="20"/>
    </row>
    <row r="378" spans="1:1" x14ac:dyDescent="0.35">
      <c r="A378" s="20">
        <v>2</v>
      </c>
    </row>
    <row r="379" spans="1:1" x14ac:dyDescent="0.35">
      <c r="A379" s="20"/>
    </row>
    <row r="380" spans="1:1" x14ac:dyDescent="0.35">
      <c r="A380" s="20">
        <v>5</v>
      </c>
    </row>
    <row r="381" spans="1:1" x14ac:dyDescent="0.35">
      <c r="A381" s="20"/>
    </row>
    <row r="382" spans="1:1" x14ac:dyDescent="0.35">
      <c r="A382" s="20"/>
    </row>
    <row r="383" spans="1:1" x14ac:dyDescent="0.35">
      <c r="A383" s="20"/>
    </row>
    <row r="384" spans="1:1" x14ac:dyDescent="0.35">
      <c r="A384" s="20"/>
    </row>
    <row r="385" spans="1:1" x14ac:dyDescent="0.35">
      <c r="A385" s="20">
        <v>4</v>
      </c>
    </row>
    <row r="386" spans="1:1" x14ac:dyDescent="0.35">
      <c r="A386" s="20"/>
    </row>
    <row r="387" spans="1:1" x14ac:dyDescent="0.35">
      <c r="A387" s="20"/>
    </row>
    <row r="388" spans="1:1" x14ac:dyDescent="0.35">
      <c r="A388" s="20"/>
    </row>
    <row r="389" spans="1:1" x14ac:dyDescent="0.35">
      <c r="A389" s="20">
        <v>2</v>
      </c>
    </row>
    <row r="390" spans="1:1" x14ac:dyDescent="0.35">
      <c r="A390" s="20"/>
    </row>
    <row r="391" spans="1:1" x14ac:dyDescent="0.35">
      <c r="A391" s="20">
        <v>4</v>
      </c>
    </row>
    <row r="392" spans="1:1" x14ac:dyDescent="0.35">
      <c r="A392" s="20"/>
    </row>
    <row r="393" spans="1:1" x14ac:dyDescent="0.35">
      <c r="A393" s="20"/>
    </row>
    <row r="394" spans="1:1" x14ac:dyDescent="0.35">
      <c r="A394" s="20"/>
    </row>
    <row r="395" spans="1:1" x14ac:dyDescent="0.35">
      <c r="A395" s="20">
        <v>2</v>
      </c>
    </row>
    <row r="396" spans="1:1" x14ac:dyDescent="0.35">
      <c r="A396" s="20"/>
    </row>
    <row r="397" spans="1:1" x14ac:dyDescent="0.35">
      <c r="A397" s="20">
        <v>6</v>
      </c>
    </row>
    <row r="398" spans="1:1" x14ac:dyDescent="0.35">
      <c r="A398" s="20"/>
    </row>
    <row r="399" spans="1:1" x14ac:dyDescent="0.35">
      <c r="A399" s="20"/>
    </row>
    <row r="400" spans="1:1" x14ac:dyDescent="0.35">
      <c r="A400" s="20"/>
    </row>
    <row r="401" spans="1:1" x14ac:dyDescent="0.35">
      <c r="A401" s="20"/>
    </row>
    <row r="402" spans="1:1" x14ac:dyDescent="0.35">
      <c r="A402" s="20"/>
    </row>
    <row r="403" spans="1:1" x14ac:dyDescent="0.35">
      <c r="A403" s="20">
        <v>3</v>
      </c>
    </row>
    <row r="404" spans="1:1" x14ac:dyDescent="0.35">
      <c r="A404" s="20"/>
    </row>
    <row r="405" spans="1:1" x14ac:dyDescent="0.35">
      <c r="A405" s="20"/>
    </row>
    <row r="406" spans="1:1" x14ac:dyDescent="0.35">
      <c r="A406" s="20">
        <v>3</v>
      </c>
    </row>
    <row r="407" spans="1:1" x14ac:dyDescent="0.35">
      <c r="A407" s="20"/>
    </row>
    <row r="408" spans="1:1" x14ac:dyDescent="0.35">
      <c r="A408" s="20"/>
    </row>
    <row r="409" spans="1:1" x14ac:dyDescent="0.35">
      <c r="A409" s="20">
        <v>9</v>
      </c>
    </row>
    <row r="410" spans="1:1" x14ac:dyDescent="0.35">
      <c r="A410" s="20"/>
    </row>
    <row r="411" spans="1:1" x14ac:dyDescent="0.35">
      <c r="A411" s="20"/>
    </row>
    <row r="412" spans="1:1" x14ac:dyDescent="0.35">
      <c r="A412" s="20"/>
    </row>
    <row r="413" spans="1:1" x14ac:dyDescent="0.35">
      <c r="A413" s="20"/>
    </row>
    <row r="414" spans="1:1" x14ac:dyDescent="0.35">
      <c r="A414" s="20"/>
    </row>
    <row r="415" spans="1:1" x14ac:dyDescent="0.35">
      <c r="A415" s="20"/>
    </row>
    <row r="416" spans="1:1" x14ac:dyDescent="0.35">
      <c r="A416" s="20"/>
    </row>
    <row r="417" spans="1:1" x14ac:dyDescent="0.35">
      <c r="A417" s="20"/>
    </row>
    <row r="418" spans="1:1" x14ac:dyDescent="0.35">
      <c r="A418" s="20">
        <v>3</v>
      </c>
    </row>
    <row r="419" spans="1:1" x14ac:dyDescent="0.35">
      <c r="A419" s="20"/>
    </row>
    <row r="420" spans="1:1" x14ac:dyDescent="0.35">
      <c r="A420" s="20"/>
    </row>
    <row r="421" spans="1:1" x14ac:dyDescent="0.35">
      <c r="A421" s="20">
        <v>4</v>
      </c>
    </row>
    <row r="422" spans="1:1" x14ac:dyDescent="0.35">
      <c r="A422" s="20"/>
    </row>
    <row r="423" spans="1:1" x14ac:dyDescent="0.35">
      <c r="A423" s="20"/>
    </row>
    <row r="424" spans="1:1" x14ac:dyDescent="0.35">
      <c r="A424" s="20"/>
    </row>
    <row r="425" spans="1:1" x14ac:dyDescent="0.35">
      <c r="A425" s="20">
        <v>7</v>
      </c>
    </row>
    <row r="426" spans="1:1" x14ac:dyDescent="0.35">
      <c r="A426" s="20"/>
    </row>
    <row r="427" spans="1:1" x14ac:dyDescent="0.35">
      <c r="A427" s="20"/>
    </row>
    <row r="428" spans="1:1" x14ac:dyDescent="0.35">
      <c r="A428" s="20"/>
    </row>
    <row r="429" spans="1:1" x14ac:dyDescent="0.35">
      <c r="A429" s="20"/>
    </row>
    <row r="430" spans="1:1" x14ac:dyDescent="0.35">
      <c r="A430" s="20"/>
    </row>
    <row r="431" spans="1:1" x14ac:dyDescent="0.35">
      <c r="A431" s="20"/>
    </row>
    <row r="432" spans="1:1" x14ac:dyDescent="0.35">
      <c r="A432" s="20">
        <v>4</v>
      </c>
    </row>
    <row r="433" spans="1:1" x14ac:dyDescent="0.35">
      <c r="A433" s="20"/>
    </row>
    <row r="434" spans="1:1" x14ac:dyDescent="0.35">
      <c r="A434" s="20"/>
    </row>
    <row r="435" spans="1:1" x14ac:dyDescent="0.35">
      <c r="A435" s="20"/>
    </row>
    <row r="436" spans="1:1" x14ac:dyDescent="0.35">
      <c r="A436" s="20">
        <v>4</v>
      </c>
    </row>
    <row r="437" spans="1:1" x14ac:dyDescent="0.35">
      <c r="A437" s="20"/>
    </row>
    <row r="438" spans="1:1" x14ac:dyDescent="0.35">
      <c r="A438" s="20"/>
    </row>
    <row r="439" spans="1:1" x14ac:dyDescent="0.35">
      <c r="A439" s="20"/>
    </row>
    <row r="440" spans="1:1" x14ac:dyDescent="0.35">
      <c r="A440" s="20">
        <v>6</v>
      </c>
    </row>
    <row r="441" spans="1:1" x14ac:dyDescent="0.35">
      <c r="A441" s="20"/>
    </row>
    <row r="442" spans="1:1" x14ac:dyDescent="0.35">
      <c r="A442" s="20"/>
    </row>
    <row r="443" spans="1:1" x14ac:dyDescent="0.35">
      <c r="A443" s="20"/>
    </row>
    <row r="444" spans="1:1" x14ac:dyDescent="0.35">
      <c r="A444" s="20"/>
    </row>
    <row r="445" spans="1:1" x14ac:dyDescent="0.35">
      <c r="A445" s="20"/>
    </row>
    <row r="446" spans="1:1" x14ac:dyDescent="0.35">
      <c r="A446" s="20">
        <v>5</v>
      </c>
    </row>
    <row r="447" spans="1:1" x14ac:dyDescent="0.35">
      <c r="A447" s="20"/>
    </row>
    <row r="448" spans="1:1" x14ac:dyDescent="0.35">
      <c r="A448" s="20"/>
    </row>
    <row r="449" spans="1:1" x14ac:dyDescent="0.35">
      <c r="A449" s="20"/>
    </row>
    <row r="450" spans="1:1" x14ac:dyDescent="0.35">
      <c r="A450" s="20"/>
    </row>
    <row r="451" spans="1:1" x14ac:dyDescent="0.35">
      <c r="A451" s="20">
        <v>7</v>
      </c>
    </row>
    <row r="452" spans="1:1" x14ac:dyDescent="0.35">
      <c r="A452" s="20"/>
    </row>
    <row r="453" spans="1:1" x14ac:dyDescent="0.35">
      <c r="A453" s="20"/>
    </row>
    <row r="454" spans="1:1" x14ac:dyDescent="0.35">
      <c r="A454" s="20"/>
    </row>
    <row r="455" spans="1:1" x14ac:dyDescent="0.35">
      <c r="A455" s="20"/>
    </row>
    <row r="456" spans="1:1" x14ac:dyDescent="0.35">
      <c r="A456" s="20"/>
    </row>
    <row r="457" spans="1:1" x14ac:dyDescent="0.35">
      <c r="A457" s="20"/>
    </row>
    <row r="458" spans="1:1" x14ac:dyDescent="0.35">
      <c r="A458" s="20">
        <v>3</v>
      </c>
    </row>
    <row r="459" spans="1:1" x14ac:dyDescent="0.35">
      <c r="A459" s="20"/>
    </row>
    <row r="460" spans="1:1" x14ac:dyDescent="0.35">
      <c r="A460" s="20"/>
    </row>
    <row r="461" spans="1:1" x14ac:dyDescent="0.35">
      <c r="A461" s="20">
        <v>4</v>
      </c>
    </row>
    <row r="462" spans="1:1" x14ac:dyDescent="0.35">
      <c r="A462" s="20"/>
    </row>
    <row r="463" spans="1:1" x14ac:dyDescent="0.35">
      <c r="A463" s="71"/>
    </row>
    <row r="464" spans="1:1" x14ac:dyDescent="0.35">
      <c r="A464" s="20"/>
    </row>
    <row r="465" spans="1:1" x14ac:dyDescent="0.35">
      <c r="A465" s="20">
        <v>6</v>
      </c>
    </row>
    <row r="466" spans="1:1" x14ac:dyDescent="0.35">
      <c r="A466" s="20"/>
    </row>
    <row r="467" spans="1:1" x14ac:dyDescent="0.35">
      <c r="A467" s="20"/>
    </row>
    <row r="468" spans="1:1" x14ac:dyDescent="0.35">
      <c r="A468" s="20"/>
    </row>
    <row r="469" spans="1:1" x14ac:dyDescent="0.35">
      <c r="A469" s="20"/>
    </row>
    <row r="470" spans="1:1" x14ac:dyDescent="0.35">
      <c r="A470" s="20"/>
    </row>
    <row r="471" spans="1:1" x14ac:dyDescent="0.35">
      <c r="A471" s="20">
        <v>5</v>
      </c>
    </row>
    <row r="472" spans="1:1" x14ac:dyDescent="0.35">
      <c r="A472" s="20"/>
    </row>
    <row r="473" spans="1:1" x14ac:dyDescent="0.35">
      <c r="A473" s="20"/>
    </row>
    <row r="474" spans="1:1" x14ac:dyDescent="0.35">
      <c r="A474" s="20"/>
    </row>
    <row r="475" spans="1:1" x14ac:dyDescent="0.35">
      <c r="A475" s="20"/>
    </row>
    <row r="476" spans="1:1" x14ac:dyDescent="0.35">
      <c r="A476" s="20">
        <v>3</v>
      </c>
    </row>
    <row r="477" spans="1:1" x14ac:dyDescent="0.35">
      <c r="A477" s="20"/>
    </row>
    <row r="478" spans="1:1" x14ac:dyDescent="0.35">
      <c r="A478" s="20"/>
    </row>
    <row r="479" spans="1:1" x14ac:dyDescent="0.35">
      <c r="A479" s="20">
        <v>5</v>
      </c>
    </row>
    <row r="480" spans="1:1" x14ac:dyDescent="0.35">
      <c r="A480" s="20"/>
    </row>
    <row r="481" spans="1:1" x14ac:dyDescent="0.35">
      <c r="A481" s="20"/>
    </row>
    <row r="482" spans="1:1" x14ac:dyDescent="0.35">
      <c r="A482" s="20"/>
    </row>
    <row r="483" spans="1:1" x14ac:dyDescent="0.35">
      <c r="A483" s="20"/>
    </row>
    <row r="484" spans="1:1" x14ac:dyDescent="0.35">
      <c r="A484" s="20">
        <v>7</v>
      </c>
    </row>
    <row r="485" spans="1:1" x14ac:dyDescent="0.35">
      <c r="A485" s="20"/>
    </row>
    <row r="486" spans="1:1" x14ac:dyDescent="0.35">
      <c r="A486" s="20"/>
    </row>
    <row r="487" spans="1:1" x14ac:dyDescent="0.35">
      <c r="A487" s="20"/>
    </row>
    <row r="488" spans="1:1" x14ac:dyDescent="0.35">
      <c r="A488" s="20"/>
    </row>
    <row r="489" spans="1:1" x14ac:dyDescent="0.35">
      <c r="A489" s="20"/>
    </row>
    <row r="490" spans="1:1" x14ac:dyDescent="0.35">
      <c r="A490" s="20"/>
    </row>
    <row r="491" spans="1:1" x14ac:dyDescent="0.35">
      <c r="A491" s="20">
        <v>9</v>
      </c>
    </row>
    <row r="492" spans="1:1" x14ac:dyDescent="0.35">
      <c r="A492" s="20"/>
    </row>
    <row r="493" spans="1:1" x14ac:dyDescent="0.35">
      <c r="A493" s="20"/>
    </row>
    <row r="494" spans="1:1" x14ac:dyDescent="0.35">
      <c r="A494" s="20"/>
    </row>
    <row r="495" spans="1:1" x14ac:dyDescent="0.35">
      <c r="A495" s="20"/>
    </row>
    <row r="496" spans="1:1" x14ac:dyDescent="0.35">
      <c r="A496" s="20"/>
    </row>
    <row r="497" spans="1:1" x14ac:dyDescent="0.35">
      <c r="A497" s="20"/>
    </row>
    <row r="498" spans="1:1" x14ac:dyDescent="0.35">
      <c r="A498" s="20"/>
    </row>
    <row r="499" spans="1:1" x14ac:dyDescent="0.35">
      <c r="A499" s="20"/>
    </row>
    <row r="500" spans="1:1" x14ac:dyDescent="0.35">
      <c r="A500" s="20">
        <v>3</v>
      </c>
    </row>
    <row r="501" spans="1:1" x14ac:dyDescent="0.35">
      <c r="A501" s="20"/>
    </row>
    <row r="502" spans="1:1" x14ac:dyDescent="0.35">
      <c r="A502" s="20"/>
    </row>
    <row r="503" spans="1:1" x14ac:dyDescent="0.35">
      <c r="A503" s="20">
        <v>6</v>
      </c>
    </row>
    <row r="504" spans="1:1" x14ac:dyDescent="0.35">
      <c r="A504" s="20"/>
    </row>
    <row r="505" spans="1:1" x14ac:dyDescent="0.35">
      <c r="A505" s="20"/>
    </row>
    <row r="506" spans="1:1" x14ac:dyDescent="0.35">
      <c r="A506" s="20"/>
    </row>
    <row r="507" spans="1:1" x14ac:dyDescent="0.35">
      <c r="A507" s="20"/>
    </row>
    <row r="508" spans="1:1" x14ac:dyDescent="0.35">
      <c r="A508" s="20"/>
    </row>
    <row r="509" spans="1:1" x14ac:dyDescent="0.35">
      <c r="A509" s="20">
        <v>3</v>
      </c>
    </row>
    <row r="510" spans="1:1" x14ac:dyDescent="0.35">
      <c r="A510" s="20"/>
    </row>
    <row r="511" spans="1:1" x14ac:dyDescent="0.35">
      <c r="A511" s="20"/>
    </row>
    <row r="512" spans="1:1" x14ac:dyDescent="0.35">
      <c r="A512" s="71">
        <v>6</v>
      </c>
    </row>
    <row r="513" spans="1:1" x14ac:dyDescent="0.35">
      <c r="A513" s="20"/>
    </row>
    <row r="514" spans="1:1" x14ac:dyDescent="0.35">
      <c r="A514" s="20"/>
    </row>
    <row r="515" spans="1:1" x14ac:dyDescent="0.35">
      <c r="A515" s="20"/>
    </row>
    <row r="516" spans="1:1" x14ac:dyDescent="0.35">
      <c r="A516" s="20"/>
    </row>
    <row r="517" spans="1:1" x14ac:dyDescent="0.35">
      <c r="A517" s="20"/>
    </row>
    <row r="518" spans="1:1" x14ac:dyDescent="0.35">
      <c r="A518" s="20">
        <v>3</v>
      </c>
    </row>
    <row r="519" spans="1:1" x14ac:dyDescent="0.35">
      <c r="A519" s="20"/>
    </row>
    <row r="520" spans="1:1" x14ac:dyDescent="0.35">
      <c r="A520" s="20"/>
    </row>
    <row r="521" spans="1:1" x14ac:dyDescent="0.35">
      <c r="A521" s="20">
        <v>7</v>
      </c>
    </row>
    <row r="522" spans="1:1" x14ac:dyDescent="0.35">
      <c r="A522" s="20"/>
    </row>
    <row r="523" spans="1:1" x14ac:dyDescent="0.35">
      <c r="A523" s="20"/>
    </row>
    <row r="524" spans="1:1" x14ac:dyDescent="0.35">
      <c r="A524" s="20"/>
    </row>
    <row r="525" spans="1:1" x14ac:dyDescent="0.35">
      <c r="A525" s="20"/>
    </row>
    <row r="526" spans="1:1" x14ac:dyDescent="0.35">
      <c r="A526" s="20"/>
    </row>
    <row r="527" spans="1:1" x14ac:dyDescent="0.35">
      <c r="A527" s="20"/>
    </row>
    <row r="528" spans="1:1" x14ac:dyDescent="0.35">
      <c r="A528" s="20">
        <v>5</v>
      </c>
    </row>
    <row r="529" spans="1:1" x14ac:dyDescent="0.35">
      <c r="A529" s="20"/>
    </row>
    <row r="530" spans="1:1" x14ac:dyDescent="0.35">
      <c r="A530" s="20"/>
    </row>
    <row r="531" spans="1:1" x14ac:dyDescent="0.35">
      <c r="A531" s="20"/>
    </row>
    <row r="532" spans="1:1" x14ac:dyDescent="0.35">
      <c r="A532" s="20"/>
    </row>
    <row r="533" spans="1:1" x14ac:dyDescent="0.35">
      <c r="A533" s="20">
        <v>9</v>
      </c>
    </row>
    <row r="534" spans="1:1" x14ac:dyDescent="0.35">
      <c r="A534" s="20"/>
    </row>
    <row r="535" spans="1:1" x14ac:dyDescent="0.35">
      <c r="A535" s="20"/>
    </row>
    <row r="536" spans="1:1" x14ac:dyDescent="0.35">
      <c r="A536" s="20"/>
    </row>
    <row r="537" spans="1:1" x14ac:dyDescent="0.35">
      <c r="A537" s="20"/>
    </row>
    <row r="538" spans="1:1" x14ac:dyDescent="0.35">
      <c r="A538" s="20"/>
    </row>
    <row r="539" spans="1:1" x14ac:dyDescent="0.35">
      <c r="A539" s="20"/>
    </row>
    <row r="540" spans="1:1" x14ac:dyDescent="0.35">
      <c r="A540" s="20"/>
    </row>
    <row r="541" spans="1:1" x14ac:dyDescent="0.35">
      <c r="A541" s="20"/>
    </row>
    <row r="542" spans="1:1" x14ac:dyDescent="0.35">
      <c r="A542" s="20">
        <v>7</v>
      </c>
    </row>
    <row r="543" spans="1:1" x14ac:dyDescent="0.35">
      <c r="A543" s="20"/>
    </row>
    <row r="544" spans="1:1" x14ac:dyDescent="0.35">
      <c r="A544" s="20"/>
    </row>
    <row r="545" spans="1:1" x14ac:dyDescent="0.35">
      <c r="A545" s="20"/>
    </row>
    <row r="546" spans="1:1" x14ac:dyDescent="0.35">
      <c r="A546" s="20"/>
    </row>
    <row r="547" spans="1:1" x14ac:dyDescent="0.35">
      <c r="A547" s="20"/>
    </row>
    <row r="548" spans="1:1" x14ac:dyDescent="0.35">
      <c r="A548" s="20"/>
    </row>
    <row r="549" spans="1:1" x14ac:dyDescent="0.35">
      <c r="A549" s="20">
        <v>5</v>
      </c>
    </row>
    <row r="550" spans="1:1" x14ac:dyDescent="0.35">
      <c r="A550" s="20"/>
    </row>
    <row r="551" spans="1:1" x14ac:dyDescent="0.35">
      <c r="A551" s="20"/>
    </row>
    <row r="552" spans="1:1" x14ac:dyDescent="0.35">
      <c r="A552" s="20"/>
    </row>
    <row r="553" spans="1:1" x14ac:dyDescent="0.35">
      <c r="A553" s="20"/>
    </row>
    <row r="554" spans="1:1" x14ac:dyDescent="0.35">
      <c r="A554" s="20">
        <v>9</v>
      </c>
    </row>
    <row r="555" spans="1:1" x14ac:dyDescent="0.35">
      <c r="A555" s="20"/>
    </row>
    <row r="556" spans="1:1" x14ac:dyDescent="0.35">
      <c r="A556" s="20"/>
    </row>
    <row r="557" spans="1:1" x14ac:dyDescent="0.35">
      <c r="A557" s="20"/>
    </row>
    <row r="558" spans="1:1" x14ac:dyDescent="0.35">
      <c r="A558" s="20"/>
    </row>
    <row r="559" spans="1:1" x14ac:dyDescent="0.35">
      <c r="A559" s="20"/>
    </row>
    <row r="560" spans="1:1" x14ac:dyDescent="0.35">
      <c r="A560" s="20"/>
    </row>
    <row r="561" spans="1:1" x14ac:dyDescent="0.35">
      <c r="A561" s="20"/>
    </row>
    <row r="562" spans="1:1" x14ac:dyDescent="0.35">
      <c r="A562" s="20"/>
    </row>
    <row r="563" spans="1:1" x14ac:dyDescent="0.35">
      <c r="A563" s="20">
        <v>7</v>
      </c>
    </row>
    <row r="564" spans="1:1" x14ac:dyDescent="0.35">
      <c r="A564" s="20"/>
    </row>
    <row r="565" spans="1:1" x14ac:dyDescent="0.35">
      <c r="A565" s="20"/>
    </row>
    <row r="566" spans="1:1" x14ac:dyDescent="0.35">
      <c r="A566" s="20"/>
    </row>
    <row r="567" spans="1:1" x14ac:dyDescent="0.35">
      <c r="A567" s="20"/>
    </row>
    <row r="568" spans="1:1" x14ac:dyDescent="0.35">
      <c r="A568" s="20"/>
    </row>
    <row r="569" spans="1:1" x14ac:dyDescent="0.35">
      <c r="A569" s="20"/>
    </row>
    <row r="570" spans="1:1" x14ac:dyDescent="0.35">
      <c r="A570" s="20">
        <v>5</v>
      </c>
    </row>
    <row r="571" spans="1:1" x14ac:dyDescent="0.35">
      <c r="A571" s="20"/>
    </row>
    <row r="572" spans="1:1" x14ac:dyDescent="0.35">
      <c r="A572" s="20"/>
    </row>
    <row r="573" spans="1:1" x14ac:dyDescent="0.35">
      <c r="A573" s="20"/>
    </row>
    <row r="574" spans="1:1" x14ac:dyDescent="0.35">
      <c r="A574" s="20"/>
    </row>
    <row r="575" spans="1:1" x14ac:dyDescent="0.35">
      <c r="A575" s="20">
        <v>5</v>
      </c>
    </row>
    <row r="576" spans="1:1" x14ac:dyDescent="0.35">
      <c r="A576" s="20"/>
    </row>
    <row r="577" spans="1:1" x14ac:dyDescent="0.35">
      <c r="A577" s="20"/>
    </row>
    <row r="578" spans="1:1" x14ac:dyDescent="0.35">
      <c r="A578" s="20"/>
    </row>
    <row r="579" spans="1:1" x14ac:dyDescent="0.35">
      <c r="A579" s="20"/>
    </row>
    <row r="580" spans="1:1" x14ac:dyDescent="0.35">
      <c r="A580" s="20">
        <v>6</v>
      </c>
    </row>
    <row r="581" spans="1:1" x14ac:dyDescent="0.35">
      <c r="A581" s="20"/>
    </row>
    <row r="582" spans="1:1" x14ac:dyDescent="0.35">
      <c r="A582" s="20"/>
    </row>
    <row r="583" spans="1:1" x14ac:dyDescent="0.35">
      <c r="A583" s="20"/>
    </row>
    <row r="584" spans="1:1" x14ac:dyDescent="0.35">
      <c r="A584" s="20"/>
    </row>
    <row r="585" spans="1:1" x14ac:dyDescent="0.35">
      <c r="A585" s="20"/>
    </row>
    <row r="586" spans="1:1" x14ac:dyDescent="0.35">
      <c r="A586" s="20">
        <v>3</v>
      </c>
    </row>
    <row r="587" spans="1:1" x14ac:dyDescent="0.35">
      <c r="A587" s="20"/>
    </row>
    <row r="588" spans="1:1" x14ac:dyDescent="0.35">
      <c r="A588" s="20"/>
    </row>
    <row r="589" spans="1:1" x14ac:dyDescent="0.35">
      <c r="A589" s="20">
        <v>5</v>
      </c>
    </row>
    <row r="590" spans="1:1" x14ac:dyDescent="0.35">
      <c r="A590" s="20"/>
    </row>
    <row r="591" spans="1:1" x14ac:dyDescent="0.35">
      <c r="A591" s="20"/>
    </row>
    <row r="592" spans="1:1" x14ac:dyDescent="0.35">
      <c r="A592" s="20"/>
    </row>
    <row r="593" spans="1:1" x14ac:dyDescent="0.35">
      <c r="A593" s="20"/>
    </row>
    <row r="594" spans="1:1" x14ac:dyDescent="0.35">
      <c r="A594" s="20">
        <v>6</v>
      </c>
    </row>
    <row r="595" spans="1:1" x14ac:dyDescent="0.35">
      <c r="A595" s="20"/>
    </row>
    <row r="596" spans="1:1" x14ac:dyDescent="0.35">
      <c r="A596" s="20"/>
    </row>
    <row r="597" spans="1:1" x14ac:dyDescent="0.35">
      <c r="A597" s="20"/>
    </row>
    <row r="598" spans="1:1" x14ac:dyDescent="0.35">
      <c r="A598" s="20"/>
    </row>
    <row r="599" spans="1:1" x14ac:dyDescent="0.35">
      <c r="A599" s="20"/>
    </row>
    <row r="600" spans="1:1" x14ac:dyDescent="0.35">
      <c r="A600" s="20">
        <v>5</v>
      </c>
    </row>
    <row r="601" spans="1:1" x14ac:dyDescent="0.35">
      <c r="A601" s="20"/>
    </row>
    <row r="602" spans="1:1" x14ac:dyDescent="0.35">
      <c r="A602" s="20"/>
    </row>
    <row r="603" spans="1:1" x14ac:dyDescent="0.35">
      <c r="A603" s="20"/>
    </row>
    <row r="604" spans="1:1" x14ac:dyDescent="0.35">
      <c r="A604" s="20"/>
    </row>
    <row r="605" spans="1:1" x14ac:dyDescent="0.35">
      <c r="A605" s="20">
        <v>4</v>
      </c>
    </row>
    <row r="606" spans="1:1" x14ac:dyDescent="0.35">
      <c r="A606" s="20"/>
    </row>
    <row r="607" spans="1:1" x14ac:dyDescent="0.35">
      <c r="A607" s="20"/>
    </row>
    <row r="608" spans="1:1" x14ac:dyDescent="0.35">
      <c r="A608" s="20"/>
    </row>
    <row r="609" spans="1:1" x14ac:dyDescent="0.35">
      <c r="A609" s="20">
        <v>7</v>
      </c>
    </row>
    <row r="610" spans="1:1" x14ac:dyDescent="0.35">
      <c r="A610" s="20"/>
    </row>
    <row r="611" spans="1:1" x14ac:dyDescent="0.35">
      <c r="A611" s="20"/>
    </row>
    <row r="612" spans="1:1" x14ac:dyDescent="0.35">
      <c r="A612" s="20"/>
    </row>
    <row r="613" spans="1:1" x14ac:dyDescent="0.35">
      <c r="A613" s="20"/>
    </row>
    <row r="614" spans="1:1" x14ac:dyDescent="0.35">
      <c r="A614" s="20"/>
    </row>
    <row r="615" spans="1:1" x14ac:dyDescent="0.35">
      <c r="A615" s="20"/>
    </row>
    <row r="616" spans="1:1" x14ac:dyDescent="0.35">
      <c r="A616" s="20">
        <v>3</v>
      </c>
    </row>
    <row r="617" spans="1:1" x14ac:dyDescent="0.35">
      <c r="A617" s="20"/>
    </row>
    <row r="618" spans="1:1" x14ac:dyDescent="0.35">
      <c r="A618" s="20"/>
    </row>
    <row r="619" spans="1:1" x14ac:dyDescent="0.35">
      <c r="A619" s="20">
        <v>3</v>
      </c>
    </row>
    <row r="620" spans="1:1" x14ac:dyDescent="0.35">
      <c r="A620" s="20"/>
    </row>
    <row r="621" spans="1:1" x14ac:dyDescent="0.35">
      <c r="A621" s="20"/>
    </row>
    <row r="622" spans="1:1" x14ac:dyDescent="0.35">
      <c r="A622" s="20">
        <v>5</v>
      </c>
    </row>
    <row r="623" spans="1:1" x14ac:dyDescent="0.35">
      <c r="A623" s="20"/>
    </row>
    <row r="624" spans="1:1" x14ac:dyDescent="0.35">
      <c r="A624" s="20"/>
    </row>
    <row r="625" spans="1:1" x14ac:dyDescent="0.35">
      <c r="A625" s="20"/>
    </row>
    <row r="626" spans="1:1" x14ac:dyDescent="0.35">
      <c r="A626" s="20"/>
    </row>
    <row r="627" spans="1:1" x14ac:dyDescent="0.35">
      <c r="A627" s="20">
        <v>4</v>
      </c>
    </row>
    <row r="628" spans="1:1" x14ac:dyDescent="0.35">
      <c r="A628" s="20"/>
    </row>
    <row r="629" spans="1:1" x14ac:dyDescent="0.35">
      <c r="A629" s="20"/>
    </row>
    <row r="630" spans="1:1" x14ac:dyDescent="0.35">
      <c r="A630" s="20"/>
    </row>
    <row r="631" spans="1:1" x14ac:dyDescent="0.35">
      <c r="A631" s="20">
        <v>7</v>
      </c>
    </row>
    <row r="632" spans="1:1" x14ac:dyDescent="0.35">
      <c r="A632" s="20"/>
    </row>
    <row r="633" spans="1:1" x14ac:dyDescent="0.35">
      <c r="A633" s="20"/>
    </row>
    <row r="634" spans="1:1" x14ac:dyDescent="0.35">
      <c r="A634" s="20"/>
    </row>
    <row r="635" spans="1:1" x14ac:dyDescent="0.35">
      <c r="A635" s="20"/>
    </row>
    <row r="636" spans="1:1" x14ac:dyDescent="0.35">
      <c r="A636" s="20"/>
    </row>
    <row r="637" spans="1:1" x14ac:dyDescent="0.35">
      <c r="A637" s="20"/>
    </row>
    <row r="638" spans="1:1" x14ac:dyDescent="0.35">
      <c r="A638" s="20">
        <v>7</v>
      </c>
    </row>
    <row r="639" spans="1:1" x14ac:dyDescent="0.35">
      <c r="A639" s="20"/>
    </row>
    <row r="640" spans="1:1" x14ac:dyDescent="0.35">
      <c r="A640" s="20"/>
    </row>
    <row r="641" spans="1:1" x14ac:dyDescent="0.35">
      <c r="A641" s="20"/>
    </row>
    <row r="642" spans="1:1" x14ac:dyDescent="0.35">
      <c r="A642" s="20"/>
    </row>
    <row r="643" spans="1:1" x14ac:dyDescent="0.35">
      <c r="A643" s="20"/>
    </row>
    <row r="644" spans="1:1" x14ac:dyDescent="0.35">
      <c r="A644" s="20"/>
    </row>
    <row r="645" spans="1:1" x14ac:dyDescent="0.35">
      <c r="A645" s="20">
        <v>5</v>
      </c>
    </row>
    <row r="646" spans="1:1" x14ac:dyDescent="0.35">
      <c r="A646" s="20"/>
    </row>
    <row r="647" spans="1:1" x14ac:dyDescent="0.35">
      <c r="A647" s="20"/>
    </row>
    <row r="648" spans="1:1" x14ac:dyDescent="0.35">
      <c r="A648" s="20"/>
    </row>
    <row r="649" spans="1:1" x14ac:dyDescent="0.35">
      <c r="A649" s="20"/>
    </row>
    <row r="650" spans="1:1" x14ac:dyDescent="0.35">
      <c r="A650" s="20">
        <v>5</v>
      </c>
    </row>
    <row r="651" spans="1:1" x14ac:dyDescent="0.35">
      <c r="A651" s="20"/>
    </row>
    <row r="652" spans="1:1" x14ac:dyDescent="0.35">
      <c r="A652" s="20"/>
    </row>
    <row r="653" spans="1:1" x14ac:dyDescent="0.35">
      <c r="A653" s="20"/>
    </row>
    <row r="654" spans="1:1" x14ac:dyDescent="0.35">
      <c r="A654" s="20"/>
    </row>
    <row r="655" spans="1:1" x14ac:dyDescent="0.35">
      <c r="A655" s="20">
        <v>6</v>
      </c>
    </row>
    <row r="656" spans="1:1" x14ac:dyDescent="0.35">
      <c r="A656" s="20"/>
    </row>
    <row r="657" spans="1:1" x14ac:dyDescent="0.35">
      <c r="A657" s="20"/>
    </row>
    <row r="658" spans="1:1" x14ac:dyDescent="0.35">
      <c r="A658" s="20"/>
    </row>
    <row r="659" spans="1:1" x14ac:dyDescent="0.35">
      <c r="A659" s="20"/>
    </row>
    <row r="660" spans="1:1" x14ac:dyDescent="0.35">
      <c r="A660" s="20"/>
    </row>
    <row r="661" spans="1:1" x14ac:dyDescent="0.35">
      <c r="A661" s="20">
        <v>6</v>
      </c>
    </row>
    <row r="662" spans="1:1" x14ac:dyDescent="0.35">
      <c r="A662" s="20"/>
    </row>
    <row r="663" spans="1:1" x14ac:dyDescent="0.35">
      <c r="A663" s="20"/>
    </row>
    <row r="664" spans="1:1" x14ac:dyDescent="0.35">
      <c r="A664" s="20"/>
    </row>
    <row r="665" spans="1:1" x14ac:dyDescent="0.35">
      <c r="A665" s="20"/>
    </row>
    <row r="666" spans="1:1" x14ac:dyDescent="0.35">
      <c r="A666" s="20"/>
    </row>
    <row r="667" spans="1:1" x14ac:dyDescent="0.35">
      <c r="A667" s="20">
        <v>3</v>
      </c>
    </row>
    <row r="668" spans="1:1" x14ac:dyDescent="0.35">
      <c r="A668" s="20"/>
    </row>
    <row r="669" spans="1:1" x14ac:dyDescent="0.35">
      <c r="A669" s="20"/>
    </row>
    <row r="670" spans="1:1" x14ac:dyDescent="0.35">
      <c r="A670" s="20">
        <v>5</v>
      </c>
    </row>
    <row r="671" spans="1:1" x14ac:dyDescent="0.35">
      <c r="A671" s="20"/>
    </row>
    <row r="672" spans="1:1" x14ac:dyDescent="0.35">
      <c r="A672" s="20"/>
    </row>
    <row r="673" spans="1:1" x14ac:dyDescent="0.35">
      <c r="A673" s="20"/>
    </row>
    <row r="674" spans="1:1" x14ac:dyDescent="0.35">
      <c r="A674" s="20"/>
    </row>
    <row r="675" spans="1:1" x14ac:dyDescent="0.35">
      <c r="A675" s="20">
        <v>5</v>
      </c>
    </row>
    <row r="676" spans="1:1" x14ac:dyDescent="0.35">
      <c r="A676" s="20"/>
    </row>
    <row r="677" spans="1:1" x14ac:dyDescent="0.35">
      <c r="A677" s="20"/>
    </row>
    <row r="678" spans="1:1" x14ac:dyDescent="0.35">
      <c r="A678" s="20"/>
    </row>
    <row r="679" spans="1:1" x14ac:dyDescent="0.35">
      <c r="A679" s="20"/>
    </row>
    <row r="680" spans="1:1" x14ac:dyDescent="0.35">
      <c r="A680" s="20">
        <v>8</v>
      </c>
    </row>
    <row r="681" spans="1:1" x14ac:dyDescent="0.35">
      <c r="A681" s="20"/>
    </row>
    <row r="682" spans="1:1" x14ac:dyDescent="0.35">
      <c r="A682" s="20"/>
    </row>
    <row r="683" spans="1:1" x14ac:dyDescent="0.35">
      <c r="A683" s="20"/>
    </row>
    <row r="684" spans="1:1" x14ac:dyDescent="0.35">
      <c r="A684" s="20"/>
    </row>
    <row r="685" spans="1:1" x14ac:dyDescent="0.35">
      <c r="A685" s="20"/>
    </row>
    <row r="686" spans="1:1" x14ac:dyDescent="0.35">
      <c r="A686" s="20"/>
    </row>
    <row r="687" spans="1:1" x14ac:dyDescent="0.35">
      <c r="A687" s="20"/>
    </row>
    <row r="688" spans="1:1" x14ac:dyDescent="0.35">
      <c r="A688" s="20">
        <v>5</v>
      </c>
    </row>
    <row r="689" spans="1:1" x14ac:dyDescent="0.35">
      <c r="A689" s="20"/>
    </row>
    <row r="690" spans="1:1" x14ac:dyDescent="0.35">
      <c r="A690" s="20"/>
    </row>
    <row r="691" spans="1:1" x14ac:dyDescent="0.35">
      <c r="A691" s="20"/>
    </row>
    <row r="692" spans="1:1" x14ac:dyDescent="0.35">
      <c r="A692" s="20"/>
    </row>
    <row r="693" spans="1:1" x14ac:dyDescent="0.35">
      <c r="A693" s="20">
        <v>7</v>
      </c>
    </row>
    <row r="694" spans="1:1" x14ac:dyDescent="0.35">
      <c r="A694" s="20"/>
    </row>
    <row r="695" spans="1:1" x14ac:dyDescent="0.35">
      <c r="A695" s="20"/>
    </row>
    <row r="696" spans="1:1" x14ac:dyDescent="0.35">
      <c r="A696" s="71"/>
    </row>
    <row r="697" spans="1:1" x14ac:dyDescent="0.35">
      <c r="A697" s="20"/>
    </row>
    <row r="698" spans="1:1" x14ac:dyDescent="0.35">
      <c r="A698" s="20"/>
    </row>
    <row r="699" spans="1:1" x14ac:dyDescent="0.35">
      <c r="A699" s="20"/>
    </row>
    <row r="700" spans="1:1" x14ac:dyDescent="0.35">
      <c r="A700" s="20">
        <v>4</v>
      </c>
    </row>
    <row r="701" spans="1:1" x14ac:dyDescent="0.35">
      <c r="A701" s="20"/>
    </row>
    <row r="702" spans="1:1" x14ac:dyDescent="0.35">
      <c r="A702" s="20"/>
    </row>
    <row r="703" spans="1:1" x14ac:dyDescent="0.35">
      <c r="A703" s="20"/>
    </row>
    <row r="704" spans="1:1" x14ac:dyDescent="0.35">
      <c r="A704" s="20">
        <v>7</v>
      </c>
    </row>
    <row r="705" spans="1:1" x14ac:dyDescent="0.35">
      <c r="A705" s="20"/>
    </row>
    <row r="706" spans="1:1" x14ac:dyDescent="0.35">
      <c r="A706" s="20"/>
    </row>
    <row r="707" spans="1:1" x14ac:dyDescent="0.35">
      <c r="A707" s="20"/>
    </row>
    <row r="708" spans="1:1" x14ac:dyDescent="0.35">
      <c r="A708" s="20"/>
    </row>
    <row r="709" spans="1:1" x14ac:dyDescent="0.35">
      <c r="A709" s="20"/>
    </row>
    <row r="710" spans="1:1" x14ac:dyDescent="0.35">
      <c r="A710" s="20"/>
    </row>
    <row r="711" spans="1:1" x14ac:dyDescent="0.35">
      <c r="A711" s="20">
        <v>7</v>
      </c>
    </row>
    <row r="712" spans="1:1" x14ac:dyDescent="0.35">
      <c r="A712" s="20"/>
    </row>
    <row r="713" spans="1:1" x14ac:dyDescent="0.35">
      <c r="A713" s="20"/>
    </row>
    <row r="714" spans="1:1" x14ac:dyDescent="0.35">
      <c r="A714" s="20"/>
    </row>
    <row r="715" spans="1:1" x14ac:dyDescent="0.35">
      <c r="A715" s="20"/>
    </row>
    <row r="716" spans="1:1" x14ac:dyDescent="0.35">
      <c r="A716" s="20"/>
    </row>
    <row r="717" spans="1:1" x14ac:dyDescent="0.35">
      <c r="A717" s="20"/>
    </row>
    <row r="718" spans="1:1" x14ac:dyDescent="0.35">
      <c r="A718" s="20">
        <v>8</v>
      </c>
    </row>
    <row r="719" spans="1:1" x14ac:dyDescent="0.35">
      <c r="A719" s="20"/>
    </row>
    <row r="720" spans="1:1" x14ac:dyDescent="0.35">
      <c r="A720" s="20"/>
    </row>
    <row r="721" spans="1:1" x14ac:dyDescent="0.35">
      <c r="A721" s="20"/>
    </row>
    <row r="722" spans="1:1" x14ac:dyDescent="0.35">
      <c r="A722" s="20"/>
    </row>
    <row r="723" spans="1:1" x14ac:dyDescent="0.35">
      <c r="A723" s="20"/>
    </row>
    <row r="724" spans="1:1" x14ac:dyDescent="0.35">
      <c r="A724" s="20"/>
    </row>
    <row r="725" spans="1:1" x14ac:dyDescent="0.35">
      <c r="A725" s="20"/>
    </row>
    <row r="726" spans="1:1" x14ac:dyDescent="0.35">
      <c r="A726" s="20">
        <v>6</v>
      </c>
    </row>
    <row r="727" spans="1:1" x14ac:dyDescent="0.35">
      <c r="A727" s="20"/>
    </row>
    <row r="728" spans="1:1" x14ac:dyDescent="0.35">
      <c r="A728" s="20"/>
    </row>
    <row r="729" spans="1:1" x14ac:dyDescent="0.35">
      <c r="A729" s="20"/>
    </row>
    <row r="730" spans="1:1" x14ac:dyDescent="0.35">
      <c r="A730" s="20"/>
    </row>
    <row r="731" spans="1:1" x14ac:dyDescent="0.35">
      <c r="A731" s="20"/>
    </row>
    <row r="732" spans="1:1" x14ac:dyDescent="0.35">
      <c r="A732" s="20">
        <v>4</v>
      </c>
    </row>
    <row r="733" spans="1:1" x14ac:dyDescent="0.35">
      <c r="A733" s="20"/>
    </row>
    <row r="734" spans="1:1" x14ac:dyDescent="0.35">
      <c r="A734" s="20"/>
    </row>
    <row r="735" spans="1:1" x14ac:dyDescent="0.35">
      <c r="A735" s="20"/>
    </row>
    <row r="736" spans="1:1" x14ac:dyDescent="0.35">
      <c r="A736" s="20">
        <v>4</v>
      </c>
    </row>
    <row r="737" spans="1:1" x14ac:dyDescent="0.35">
      <c r="A737" s="20"/>
    </row>
    <row r="738" spans="1:1" x14ac:dyDescent="0.35">
      <c r="A738" s="20"/>
    </row>
    <row r="739" spans="1:1" x14ac:dyDescent="0.35">
      <c r="A739" s="20"/>
    </row>
    <row r="740" spans="1:1" x14ac:dyDescent="0.35">
      <c r="A740" s="20">
        <v>4</v>
      </c>
    </row>
    <row r="741" spans="1:1" x14ac:dyDescent="0.35">
      <c r="A741" s="20"/>
    </row>
    <row r="742" spans="1:1" x14ac:dyDescent="0.35">
      <c r="A742" s="20"/>
    </row>
    <row r="743" spans="1:1" x14ac:dyDescent="0.35">
      <c r="A743" s="20"/>
    </row>
    <row r="744" spans="1:1" x14ac:dyDescent="0.35">
      <c r="A744" s="20">
        <v>7</v>
      </c>
    </row>
    <row r="745" spans="1:1" x14ac:dyDescent="0.35">
      <c r="A745" s="20"/>
    </row>
    <row r="746" spans="1:1" x14ac:dyDescent="0.35">
      <c r="A746" s="20"/>
    </row>
    <row r="747" spans="1:1" x14ac:dyDescent="0.35">
      <c r="A747" s="20"/>
    </row>
    <row r="748" spans="1:1" x14ac:dyDescent="0.35">
      <c r="A748" s="20"/>
    </row>
    <row r="749" spans="1:1" x14ac:dyDescent="0.35">
      <c r="A749" s="20"/>
    </row>
    <row r="750" spans="1:1" x14ac:dyDescent="0.35">
      <c r="A750" s="20"/>
    </row>
    <row r="751" spans="1:1" x14ac:dyDescent="0.35">
      <c r="A751" s="20">
        <v>6</v>
      </c>
    </row>
    <row r="752" spans="1:1" x14ac:dyDescent="0.35">
      <c r="A752" s="20"/>
    </row>
    <row r="753" spans="1:1" x14ac:dyDescent="0.35">
      <c r="A753" s="20"/>
    </row>
    <row r="754" spans="1:1" x14ac:dyDescent="0.35">
      <c r="A754" s="20"/>
    </row>
    <row r="755" spans="1:1" x14ac:dyDescent="0.35">
      <c r="A755" s="20"/>
    </row>
    <row r="756" spans="1:1" x14ac:dyDescent="0.35">
      <c r="A756" s="20"/>
    </row>
    <row r="757" spans="1:1" x14ac:dyDescent="0.35">
      <c r="A757" s="20">
        <v>7</v>
      </c>
    </row>
    <row r="758" spans="1:1" x14ac:dyDescent="0.35">
      <c r="A758" s="20"/>
    </row>
    <row r="759" spans="1:1" x14ac:dyDescent="0.35">
      <c r="A759" s="20"/>
    </row>
    <row r="760" spans="1:1" x14ac:dyDescent="0.35">
      <c r="A760" s="20"/>
    </row>
    <row r="761" spans="1:1" x14ac:dyDescent="0.35">
      <c r="A761" s="20"/>
    </row>
    <row r="762" spans="1:1" x14ac:dyDescent="0.35">
      <c r="A762" s="20"/>
    </row>
    <row r="763" spans="1:1" x14ac:dyDescent="0.35">
      <c r="A763" s="20"/>
    </row>
    <row r="764" spans="1:1" x14ac:dyDescent="0.35">
      <c r="A764" s="20">
        <v>3</v>
      </c>
    </row>
    <row r="765" spans="1:1" x14ac:dyDescent="0.35">
      <c r="A765" s="20"/>
    </row>
    <row r="766" spans="1:1" x14ac:dyDescent="0.35">
      <c r="A766" s="20"/>
    </row>
    <row r="767" spans="1:1" x14ac:dyDescent="0.35">
      <c r="A767" s="20">
        <v>5</v>
      </c>
    </row>
    <row r="768" spans="1:1" x14ac:dyDescent="0.35">
      <c r="A768" s="20"/>
    </row>
    <row r="769" spans="1:1" x14ac:dyDescent="0.35">
      <c r="A769" s="20"/>
    </row>
    <row r="770" spans="1:1" x14ac:dyDescent="0.35">
      <c r="A770" s="20"/>
    </row>
    <row r="771" spans="1:1" x14ac:dyDescent="0.35">
      <c r="A771" s="20"/>
    </row>
    <row r="772" spans="1:1" x14ac:dyDescent="0.35">
      <c r="A772" s="20">
        <v>4</v>
      </c>
    </row>
    <row r="773" spans="1:1" x14ac:dyDescent="0.35">
      <c r="A773" s="20"/>
    </row>
    <row r="774" spans="1:1" x14ac:dyDescent="0.35">
      <c r="A774" s="20"/>
    </row>
    <row r="775" spans="1:1" x14ac:dyDescent="0.35">
      <c r="A775" s="20"/>
    </row>
    <row r="776" spans="1:1" x14ac:dyDescent="0.35">
      <c r="A776" s="20">
        <v>5</v>
      </c>
    </row>
    <row r="777" spans="1:1" x14ac:dyDescent="0.35">
      <c r="A777" s="20"/>
    </row>
    <row r="778" spans="1:1" x14ac:dyDescent="0.35">
      <c r="A778" s="20"/>
    </row>
    <row r="779" spans="1:1" x14ac:dyDescent="0.35">
      <c r="A779" s="20"/>
    </row>
    <row r="780" spans="1:1" x14ac:dyDescent="0.35">
      <c r="A780" s="20"/>
    </row>
    <row r="781" spans="1:1" x14ac:dyDescent="0.35">
      <c r="A781" s="20">
        <v>5</v>
      </c>
    </row>
    <row r="782" spans="1:1" x14ac:dyDescent="0.35">
      <c r="A782" s="20"/>
    </row>
    <row r="783" spans="1:1" x14ac:dyDescent="0.35">
      <c r="A783" s="20"/>
    </row>
    <row r="784" spans="1:1" x14ac:dyDescent="0.35">
      <c r="A784" s="20"/>
    </row>
    <row r="785" spans="1:1" x14ac:dyDescent="0.35">
      <c r="A785" s="20"/>
    </row>
    <row r="786" spans="1:1" x14ac:dyDescent="0.35">
      <c r="A786" s="20">
        <v>2</v>
      </c>
    </row>
    <row r="787" spans="1:1" x14ac:dyDescent="0.35">
      <c r="A787" s="20"/>
    </row>
    <row r="788" spans="1:1" x14ac:dyDescent="0.35">
      <c r="A788" s="20">
        <v>5</v>
      </c>
    </row>
    <row r="789" spans="1:1" x14ac:dyDescent="0.35">
      <c r="A789" s="20"/>
    </row>
    <row r="790" spans="1:1" x14ac:dyDescent="0.35">
      <c r="A790" s="20"/>
    </row>
    <row r="791" spans="1:1" x14ac:dyDescent="0.35">
      <c r="A791" s="20"/>
    </row>
    <row r="792" spans="1:1" x14ac:dyDescent="0.35">
      <c r="A792" s="20"/>
    </row>
    <row r="793" spans="1:1" x14ac:dyDescent="0.35">
      <c r="A793" s="20">
        <v>5</v>
      </c>
    </row>
    <row r="794" spans="1:1" x14ac:dyDescent="0.35">
      <c r="A794" s="20"/>
    </row>
    <row r="795" spans="1:1" x14ac:dyDescent="0.35">
      <c r="A795" s="20"/>
    </row>
    <row r="796" spans="1:1" x14ac:dyDescent="0.35">
      <c r="A796" s="20"/>
    </row>
    <row r="797" spans="1:1" x14ac:dyDescent="0.35">
      <c r="A797" s="20"/>
    </row>
    <row r="798" spans="1:1" x14ac:dyDescent="0.35">
      <c r="A798" s="20">
        <v>4</v>
      </c>
    </row>
    <row r="799" spans="1:1" x14ac:dyDescent="0.35">
      <c r="A799" s="20"/>
    </row>
    <row r="800" spans="1:1" x14ac:dyDescent="0.35">
      <c r="A800" s="20"/>
    </row>
    <row r="801" spans="1:1" x14ac:dyDescent="0.35">
      <c r="A801" s="20"/>
    </row>
    <row r="802" spans="1:1" x14ac:dyDescent="0.35">
      <c r="A802" s="20">
        <v>7</v>
      </c>
    </row>
    <row r="803" spans="1:1" x14ac:dyDescent="0.35">
      <c r="A803" s="20"/>
    </row>
    <row r="804" spans="1:1" x14ac:dyDescent="0.35">
      <c r="A804" s="20"/>
    </row>
    <row r="805" spans="1:1" x14ac:dyDescent="0.35">
      <c r="A805" s="20"/>
    </row>
    <row r="806" spans="1:1" x14ac:dyDescent="0.35">
      <c r="A806" s="20"/>
    </row>
    <row r="807" spans="1:1" x14ac:dyDescent="0.35">
      <c r="A807" s="20"/>
    </row>
    <row r="808" spans="1:1" x14ac:dyDescent="0.35">
      <c r="A808" s="20"/>
    </row>
    <row r="809" spans="1:1" x14ac:dyDescent="0.35">
      <c r="A809" s="71">
        <v>9</v>
      </c>
    </row>
    <row r="810" spans="1:1" x14ac:dyDescent="0.35">
      <c r="A810" s="20"/>
    </row>
    <row r="811" spans="1:1" x14ac:dyDescent="0.35">
      <c r="A811" s="20"/>
    </row>
    <row r="812" spans="1:1" x14ac:dyDescent="0.35">
      <c r="A812" s="20"/>
    </row>
    <row r="813" spans="1:1" x14ac:dyDescent="0.35">
      <c r="A813" s="20"/>
    </row>
    <row r="814" spans="1:1" x14ac:dyDescent="0.35">
      <c r="A814" s="20"/>
    </row>
    <row r="815" spans="1:1" x14ac:dyDescent="0.35">
      <c r="A815" s="20"/>
    </row>
    <row r="816" spans="1:1" x14ac:dyDescent="0.35">
      <c r="A816" s="20"/>
    </row>
    <row r="817" spans="1:1" x14ac:dyDescent="0.35">
      <c r="A817" s="20">
        <v>3</v>
      </c>
    </row>
    <row r="818" spans="1:1" x14ac:dyDescent="0.35">
      <c r="A818" s="20"/>
    </row>
    <row r="819" spans="1:1" x14ac:dyDescent="0.35">
      <c r="A819" s="20"/>
    </row>
    <row r="820" spans="1:1" x14ac:dyDescent="0.35">
      <c r="A820" s="20">
        <v>4</v>
      </c>
    </row>
    <row r="821" spans="1:1" x14ac:dyDescent="0.35">
      <c r="A821" s="20"/>
    </row>
    <row r="822" spans="1:1" x14ac:dyDescent="0.35">
      <c r="A822" s="20"/>
    </row>
    <row r="823" spans="1:1" x14ac:dyDescent="0.35">
      <c r="A823" s="20"/>
    </row>
    <row r="824" spans="1:1" x14ac:dyDescent="0.35">
      <c r="A824" s="20">
        <v>7</v>
      </c>
    </row>
    <row r="825" spans="1:1" x14ac:dyDescent="0.35">
      <c r="A825" s="20"/>
    </row>
    <row r="826" spans="1:1" x14ac:dyDescent="0.35">
      <c r="A826" s="20"/>
    </row>
    <row r="827" spans="1:1" x14ac:dyDescent="0.35">
      <c r="A827" s="20"/>
    </row>
    <row r="828" spans="1:1" x14ac:dyDescent="0.35">
      <c r="A828" s="20"/>
    </row>
    <row r="829" spans="1:1" x14ac:dyDescent="0.35">
      <c r="A829" s="20"/>
    </row>
    <row r="830" spans="1:1" x14ac:dyDescent="0.35">
      <c r="A830" s="20"/>
    </row>
    <row r="831" spans="1:1" x14ac:dyDescent="0.35">
      <c r="A831" s="20">
        <v>7</v>
      </c>
    </row>
    <row r="832" spans="1:1" x14ac:dyDescent="0.35">
      <c r="A832" s="20"/>
    </row>
    <row r="833" spans="1:1" x14ac:dyDescent="0.35">
      <c r="A833" s="20"/>
    </row>
    <row r="834" spans="1:1" x14ac:dyDescent="0.35">
      <c r="A834" s="20"/>
    </row>
    <row r="835" spans="1:1" x14ac:dyDescent="0.35">
      <c r="A835" s="20"/>
    </row>
    <row r="836" spans="1:1" x14ac:dyDescent="0.35">
      <c r="A836" s="20"/>
    </row>
    <row r="837" spans="1:1" x14ac:dyDescent="0.35">
      <c r="A837" s="20"/>
    </row>
    <row r="838" spans="1:1" x14ac:dyDescent="0.35">
      <c r="A838" s="20">
        <v>3</v>
      </c>
    </row>
    <row r="839" spans="1:1" x14ac:dyDescent="0.35">
      <c r="A839" s="20"/>
    </row>
    <row r="840" spans="1:1" x14ac:dyDescent="0.35">
      <c r="A840" s="20"/>
    </row>
    <row r="841" spans="1:1" x14ac:dyDescent="0.35">
      <c r="A841" s="20">
        <v>6</v>
      </c>
    </row>
    <row r="842" spans="1:1" x14ac:dyDescent="0.35">
      <c r="A842" s="20"/>
    </row>
    <row r="843" spans="1:1" x14ac:dyDescent="0.35">
      <c r="A843" s="20"/>
    </row>
    <row r="844" spans="1:1" x14ac:dyDescent="0.35">
      <c r="A844" s="20"/>
    </row>
    <row r="845" spans="1:1" x14ac:dyDescent="0.35">
      <c r="A845" s="20"/>
    </row>
    <row r="846" spans="1:1" x14ac:dyDescent="0.35">
      <c r="A846" s="20"/>
    </row>
    <row r="847" spans="1:1" x14ac:dyDescent="0.35">
      <c r="A847" s="20">
        <v>5</v>
      </c>
    </row>
    <row r="848" spans="1:1" x14ac:dyDescent="0.35">
      <c r="A848" s="20"/>
    </row>
    <row r="849" spans="1:1" x14ac:dyDescent="0.35">
      <c r="A849" s="20"/>
    </row>
    <row r="850" spans="1:1" x14ac:dyDescent="0.35">
      <c r="A850" s="20"/>
    </row>
    <row r="851" spans="1:1" x14ac:dyDescent="0.35">
      <c r="A851" s="20"/>
    </row>
    <row r="852" spans="1:1" x14ac:dyDescent="0.35">
      <c r="A852" s="20">
        <v>7</v>
      </c>
    </row>
    <row r="853" spans="1:1" x14ac:dyDescent="0.35">
      <c r="A853" s="20"/>
    </row>
    <row r="854" spans="1:1" x14ac:dyDescent="0.35">
      <c r="A854" s="20"/>
    </row>
    <row r="855" spans="1:1" x14ac:dyDescent="0.35">
      <c r="A855" s="20"/>
    </row>
    <row r="856" spans="1:1" x14ac:dyDescent="0.35">
      <c r="A856" s="20"/>
    </row>
    <row r="857" spans="1:1" x14ac:dyDescent="0.35">
      <c r="A857" s="20"/>
    </row>
    <row r="858" spans="1:1" x14ac:dyDescent="0.35">
      <c r="A858" s="20">
        <v>2</v>
      </c>
    </row>
    <row r="859" spans="1:1" x14ac:dyDescent="0.35">
      <c r="A859" s="20"/>
    </row>
    <row r="860" spans="1:1" x14ac:dyDescent="0.35">
      <c r="A860" s="20">
        <v>5</v>
      </c>
    </row>
    <row r="861" spans="1:1" x14ac:dyDescent="0.35">
      <c r="A861" s="20"/>
    </row>
    <row r="862" spans="1:1" x14ac:dyDescent="0.35">
      <c r="A862" s="20"/>
    </row>
    <row r="863" spans="1:1" x14ac:dyDescent="0.35">
      <c r="A863" s="20"/>
    </row>
    <row r="864" spans="1:1" x14ac:dyDescent="0.35">
      <c r="A864" s="20"/>
    </row>
    <row r="865" spans="1:1" x14ac:dyDescent="0.35">
      <c r="A865" s="20">
        <v>4</v>
      </c>
    </row>
    <row r="866" spans="1:1" x14ac:dyDescent="0.35">
      <c r="A866" s="20"/>
    </row>
    <row r="867" spans="1:1" x14ac:dyDescent="0.35">
      <c r="A867" s="20"/>
    </row>
    <row r="868" spans="1:1" x14ac:dyDescent="0.35">
      <c r="A868" s="20"/>
    </row>
    <row r="869" spans="1:1" x14ac:dyDescent="0.35">
      <c r="A869" s="71">
        <v>5</v>
      </c>
    </row>
    <row r="870" spans="1:1" x14ac:dyDescent="0.35">
      <c r="A870" s="71"/>
    </row>
    <row r="871" spans="1:1" x14ac:dyDescent="0.35">
      <c r="A871" s="20"/>
    </row>
    <row r="872" spans="1:1" x14ac:dyDescent="0.35">
      <c r="A872" s="20"/>
    </row>
    <row r="873" spans="1:1" x14ac:dyDescent="0.35">
      <c r="A873" s="20"/>
    </row>
    <row r="874" spans="1:1" x14ac:dyDescent="0.35">
      <c r="A874" s="20">
        <v>6</v>
      </c>
    </row>
    <row r="875" spans="1:1" x14ac:dyDescent="0.35">
      <c r="A875" s="20"/>
    </row>
    <row r="876" spans="1:1" x14ac:dyDescent="0.35">
      <c r="A876" s="20"/>
    </row>
    <row r="877" spans="1:1" x14ac:dyDescent="0.35">
      <c r="A877" s="20"/>
    </row>
    <row r="878" spans="1:1" x14ac:dyDescent="0.35">
      <c r="A878" s="20"/>
    </row>
    <row r="879" spans="1:1" x14ac:dyDescent="0.35">
      <c r="A879" s="20"/>
    </row>
    <row r="880" spans="1:1" x14ac:dyDescent="0.35">
      <c r="A880" s="20">
        <v>6</v>
      </c>
    </row>
    <row r="881" spans="1:1" x14ac:dyDescent="0.35">
      <c r="A881" s="20"/>
    </row>
    <row r="882" spans="1:1" x14ac:dyDescent="0.35">
      <c r="A882" s="20"/>
    </row>
    <row r="883" spans="1:1" x14ac:dyDescent="0.35">
      <c r="A883" s="20"/>
    </row>
    <row r="884" spans="1:1" x14ac:dyDescent="0.35">
      <c r="A884" s="20"/>
    </row>
    <row r="885" spans="1:1" x14ac:dyDescent="0.35">
      <c r="A885" s="20"/>
    </row>
    <row r="886" spans="1:1" x14ac:dyDescent="0.35">
      <c r="A886" s="20">
        <v>8</v>
      </c>
    </row>
    <row r="887" spans="1:1" x14ac:dyDescent="0.35">
      <c r="A887" s="20"/>
    </row>
    <row r="888" spans="1:1" x14ac:dyDescent="0.35">
      <c r="A888" s="20"/>
    </row>
    <row r="889" spans="1:1" x14ac:dyDescent="0.35">
      <c r="A889" s="20"/>
    </row>
    <row r="890" spans="1:1" x14ac:dyDescent="0.35">
      <c r="A890" s="20"/>
    </row>
    <row r="891" spans="1:1" x14ac:dyDescent="0.35">
      <c r="A891" s="20"/>
    </row>
    <row r="892" spans="1:1" x14ac:dyDescent="0.35">
      <c r="A892" s="20"/>
    </row>
    <row r="893" spans="1:1" x14ac:dyDescent="0.35">
      <c r="A893" s="20"/>
    </row>
    <row r="894" spans="1:1" x14ac:dyDescent="0.35">
      <c r="A894" s="20">
        <v>5</v>
      </c>
    </row>
    <row r="895" spans="1:1" x14ac:dyDescent="0.35">
      <c r="A895" s="20"/>
    </row>
    <row r="896" spans="1:1" x14ac:dyDescent="0.35">
      <c r="A896" s="20"/>
    </row>
    <row r="897" spans="1:1" x14ac:dyDescent="0.35">
      <c r="A897" s="20"/>
    </row>
    <row r="898" spans="1:1" x14ac:dyDescent="0.35">
      <c r="A898" s="20"/>
    </row>
    <row r="899" spans="1:1" x14ac:dyDescent="0.35">
      <c r="A899" s="20">
        <v>4</v>
      </c>
    </row>
    <row r="900" spans="1:1" x14ac:dyDescent="0.35">
      <c r="A900" s="20"/>
    </row>
    <row r="901" spans="1:1" x14ac:dyDescent="0.35">
      <c r="A901" s="20"/>
    </row>
    <row r="902" spans="1:1" x14ac:dyDescent="0.35">
      <c r="A902" s="20"/>
    </row>
    <row r="903" spans="1:1" x14ac:dyDescent="0.35">
      <c r="A903" s="20">
        <v>4</v>
      </c>
    </row>
    <row r="904" spans="1:1" x14ac:dyDescent="0.35">
      <c r="A904" s="20"/>
    </row>
    <row r="905" spans="1:1" x14ac:dyDescent="0.35">
      <c r="A905" s="20"/>
    </row>
    <row r="906" spans="1:1" x14ac:dyDescent="0.35">
      <c r="A906" s="20"/>
    </row>
    <row r="907" spans="1:1" x14ac:dyDescent="0.35">
      <c r="A907" s="20">
        <v>4</v>
      </c>
    </row>
    <row r="908" spans="1:1" x14ac:dyDescent="0.35">
      <c r="A908" s="20"/>
    </row>
    <row r="909" spans="1:1" x14ac:dyDescent="0.35">
      <c r="A909" s="20"/>
    </row>
    <row r="910" spans="1:1" x14ac:dyDescent="0.35">
      <c r="A910" s="20"/>
    </row>
    <row r="911" spans="1:1" x14ac:dyDescent="0.35">
      <c r="A911" s="20">
        <v>5</v>
      </c>
    </row>
    <row r="912" spans="1:1" x14ac:dyDescent="0.35">
      <c r="A912" s="20"/>
    </row>
    <row r="913" spans="1:1" x14ac:dyDescent="0.35">
      <c r="A913" s="20"/>
    </row>
    <row r="914" spans="1:1" x14ac:dyDescent="0.35">
      <c r="A914" s="20"/>
    </row>
    <row r="915" spans="1:1" x14ac:dyDescent="0.35">
      <c r="A915" s="20"/>
    </row>
    <row r="916" spans="1:1" x14ac:dyDescent="0.35">
      <c r="A916" s="20">
        <v>6</v>
      </c>
    </row>
    <row r="917" spans="1:1" x14ac:dyDescent="0.35">
      <c r="A917" s="20"/>
    </row>
    <row r="918" spans="1:1" x14ac:dyDescent="0.35">
      <c r="A918" s="20"/>
    </row>
    <row r="919" spans="1:1" x14ac:dyDescent="0.35">
      <c r="A919" s="20"/>
    </row>
    <row r="920" spans="1:1" x14ac:dyDescent="0.35">
      <c r="A920" s="20"/>
    </row>
    <row r="921" spans="1:1" x14ac:dyDescent="0.35">
      <c r="A921" s="20"/>
    </row>
    <row r="922" spans="1:1" x14ac:dyDescent="0.35">
      <c r="A922" s="20">
        <v>4</v>
      </c>
    </row>
    <row r="923" spans="1:1" x14ac:dyDescent="0.35">
      <c r="A923" s="20"/>
    </row>
    <row r="924" spans="1:1" x14ac:dyDescent="0.35">
      <c r="A924" s="20"/>
    </row>
    <row r="925" spans="1:1" x14ac:dyDescent="0.35">
      <c r="A925" s="20"/>
    </row>
    <row r="926" spans="1:1" x14ac:dyDescent="0.35">
      <c r="A926" s="20"/>
    </row>
    <row r="927" spans="1:1" x14ac:dyDescent="0.35">
      <c r="A927" s="20">
        <v>5</v>
      </c>
    </row>
    <row r="928" spans="1:1" x14ac:dyDescent="0.35">
      <c r="A928" s="20"/>
    </row>
    <row r="929" spans="1:1" x14ac:dyDescent="0.35">
      <c r="A929" s="20"/>
    </row>
    <row r="930" spans="1:1" x14ac:dyDescent="0.35">
      <c r="A930" s="20"/>
    </row>
    <row r="931" spans="1:1" x14ac:dyDescent="0.35">
      <c r="A931" s="20"/>
    </row>
    <row r="932" spans="1:1" x14ac:dyDescent="0.35">
      <c r="A932" s="20">
        <v>3</v>
      </c>
    </row>
    <row r="933" spans="1:1" x14ac:dyDescent="0.35">
      <c r="A933" s="20"/>
    </row>
    <row r="934" spans="1:1" x14ac:dyDescent="0.35">
      <c r="A934" s="20"/>
    </row>
    <row r="935" spans="1:1" x14ac:dyDescent="0.35">
      <c r="A935" s="20">
        <v>4</v>
      </c>
    </row>
    <row r="936" spans="1:1" x14ac:dyDescent="0.35">
      <c r="A936" s="20"/>
    </row>
    <row r="937" spans="1:1" x14ac:dyDescent="0.35">
      <c r="A937" s="20"/>
    </row>
    <row r="938" spans="1:1" x14ac:dyDescent="0.35">
      <c r="A938" s="20"/>
    </row>
    <row r="939" spans="1:1" x14ac:dyDescent="0.35">
      <c r="A939" s="20">
        <v>5</v>
      </c>
    </row>
    <row r="940" spans="1:1" x14ac:dyDescent="0.35">
      <c r="A940" s="20"/>
    </row>
    <row r="941" spans="1:1" x14ac:dyDescent="0.35">
      <c r="A941" s="20"/>
    </row>
    <row r="942" spans="1:1" x14ac:dyDescent="0.35">
      <c r="A942" s="20"/>
    </row>
    <row r="943" spans="1:1" x14ac:dyDescent="0.35">
      <c r="A943" s="20"/>
    </row>
    <row r="944" spans="1:1" x14ac:dyDescent="0.35">
      <c r="A944" s="20">
        <v>3</v>
      </c>
    </row>
    <row r="945" spans="1:1" x14ac:dyDescent="0.35">
      <c r="A945" s="20"/>
    </row>
    <row r="946" spans="1:1" x14ac:dyDescent="0.35">
      <c r="A946" s="20"/>
    </row>
    <row r="947" spans="1:1" x14ac:dyDescent="0.35">
      <c r="A947" s="20">
        <v>5</v>
      </c>
    </row>
    <row r="948" spans="1:1" x14ac:dyDescent="0.35">
      <c r="A948" s="20"/>
    </row>
    <row r="949" spans="1:1" x14ac:dyDescent="0.35">
      <c r="A949" s="20"/>
    </row>
    <row r="950" spans="1:1" x14ac:dyDescent="0.35">
      <c r="A950" s="20"/>
    </row>
    <row r="951" spans="1:1" x14ac:dyDescent="0.35">
      <c r="A951" s="20"/>
    </row>
    <row r="952" spans="1:1" x14ac:dyDescent="0.35">
      <c r="A952" s="20">
        <v>5</v>
      </c>
    </row>
    <row r="953" spans="1:1" x14ac:dyDescent="0.35">
      <c r="A953" s="20"/>
    </row>
    <row r="954" spans="1:1" x14ac:dyDescent="0.35">
      <c r="A954" s="20"/>
    </row>
    <row r="955" spans="1:1" x14ac:dyDescent="0.35">
      <c r="A955" s="20"/>
    </row>
    <row r="956" spans="1:1" x14ac:dyDescent="0.35">
      <c r="A956" s="20"/>
    </row>
    <row r="957" spans="1:1" x14ac:dyDescent="0.35">
      <c r="A957" s="20">
        <v>6</v>
      </c>
    </row>
    <row r="958" spans="1:1" x14ac:dyDescent="0.35">
      <c r="A958" s="20"/>
    </row>
    <row r="959" spans="1:1" x14ac:dyDescent="0.35">
      <c r="A959" s="20"/>
    </row>
    <row r="960" spans="1:1" x14ac:dyDescent="0.35">
      <c r="A960" s="71"/>
    </row>
    <row r="961" spans="1:1" x14ac:dyDescent="0.35">
      <c r="A961" s="20"/>
    </row>
    <row r="962" spans="1:1" x14ac:dyDescent="0.35">
      <c r="A962" s="20"/>
    </row>
    <row r="963" spans="1:1" x14ac:dyDescent="0.35">
      <c r="A963" s="20">
        <v>5</v>
      </c>
    </row>
    <row r="964" spans="1:1" x14ac:dyDescent="0.35">
      <c r="A964" s="20"/>
    </row>
    <row r="965" spans="1:1" x14ac:dyDescent="0.35">
      <c r="A965" s="20"/>
    </row>
    <row r="966" spans="1:1" x14ac:dyDescent="0.35">
      <c r="A966" s="20"/>
    </row>
    <row r="967" spans="1:1" x14ac:dyDescent="0.35">
      <c r="A967" s="20"/>
    </row>
    <row r="968" spans="1:1" x14ac:dyDescent="0.35">
      <c r="A968" s="20">
        <v>5</v>
      </c>
    </row>
    <row r="969" spans="1:1" x14ac:dyDescent="0.35">
      <c r="A969" s="20"/>
    </row>
    <row r="970" spans="1:1" x14ac:dyDescent="0.35">
      <c r="A970" s="20"/>
    </row>
    <row r="971" spans="1:1" x14ac:dyDescent="0.35">
      <c r="A971" s="20"/>
    </row>
    <row r="972" spans="1:1" x14ac:dyDescent="0.35">
      <c r="A972" s="20"/>
    </row>
    <row r="973" spans="1:1" x14ac:dyDescent="0.35">
      <c r="A973" s="71">
        <v>5</v>
      </c>
    </row>
    <row r="974" spans="1:1" x14ac:dyDescent="0.35">
      <c r="A974" s="20"/>
    </row>
    <row r="975" spans="1:1" x14ac:dyDescent="0.35">
      <c r="A975" s="20"/>
    </row>
    <row r="976" spans="1:1" x14ac:dyDescent="0.35">
      <c r="A976" s="20"/>
    </row>
    <row r="977" spans="1:1" x14ac:dyDescent="0.35">
      <c r="A977" s="20"/>
    </row>
    <row r="978" spans="1:1" x14ac:dyDescent="0.35">
      <c r="A978" s="20">
        <v>2</v>
      </c>
    </row>
    <row r="979" spans="1:1" x14ac:dyDescent="0.35">
      <c r="A979" s="20"/>
    </row>
    <row r="980" spans="1:1" x14ac:dyDescent="0.35">
      <c r="A980" s="20">
        <v>5</v>
      </c>
    </row>
    <row r="981" spans="1:1" x14ac:dyDescent="0.35">
      <c r="A981" s="20"/>
    </row>
    <row r="982" spans="1:1" x14ac:dyDescent="0.35">
      <c r="A982" s="20"/>
    </row>
    <row r="983" spans="1:1" x14ac:dyDescent="0.35">
      <c r="A983" s="20"/>
    </row>
    <row r="984" spans="1:1" x14ac:dyDescent="0.35">
      <c r="A984" s="20"/>
    </row>
    <row r="985" spans="1:1" x14ac:dyDescent="0.35">
      <c r="A985" s="20">
        <v>4</v>
      </c>
    </row>
    <row r="986" spans="1:1" x14ac:dyDescent="0.35">
      <c r="A986" s="20"/>
    </row>
    <row r="987" spans="1:1" x14ac:dyDescent="0.35">
      <c r="A987" s="20"/>
    </row>
    <row r="988" spans="1:1" x14ac:dyDescent="0.35">
      <c r="A988" s="20"/>
    </row>
    <row r="989" spans="1:1" x14ac:dyDescent="0.35">
      <c r="A989" s="20">
        <v>5</v>
      </c>
    </row>
    <row r="990" spans="1:1" x14ac:dyDescent="0.35">
      <c r="A990" s="20"/>
    </row>
    <row r="991" spans="1:1" x14ac:dyDescent="0.35">
      <c r="A991" s="20"/>
    </row>
    <row r="992" spans="1:1" x14ac:dyDescent="0.35">
      <c r="A992" s="20"/>
    </row>
    <row r="993" spans="1:1" x14ac:dyDescent="0.35">
      <c r="A993" s="20"/>
    </row>
    <row r="994" spans="1:1" x14ac:dyDescent="0.35">
      <c r="A994" s="20">
        <v>5</v>
      </c>
    </row>
    <row r="995" spans="1:1" x14ac:dyDescent="0.35">
      <c r="A995" s="20"/>
    </row>
    <row r="996" spans="1:1" x14ac:dyDescent="0.35">
      <c r="A996" s="20"/>
    </row>
    <row r="997" spans="1:1" x14ac:dyDescent="0.35">
      <c r="A997" s="20"/>
    </row>
    <row r="998" spans="1:1" x14ac:dyDescent="0.35">
      <c r="A998" s="20"/>
    </row>
    <row r="999" spans="1:1" x14ac:dyDescent="0.35">
      <c r="A999" s="20">
        <v>2</v>
      </c>
    </row>
    <row r="1000" spans="1:1" x14ac:dyDescent="0.35">
      <c r="A1000" s="20"/>
    </row>
    <row r="1001" spans="1:1" x14ac:dyDescent="0.35">
      <c r="A1001" s="20">
        <v>3</v>
      </c>
    </row>
    <row r="1002" spans="1:1" x14ac:dyDescent="0.35">
      <c r="A1002" s="20"/>
    </row>
    <row r="1003" spans="1:1" x14ac:dyDescent="0.35">
      <c r="A1003" s="20"/>
    </row>
    <row r="1004" spans="1:1" x14ac:dyDescent="0.35">
      <c r="A1004" s="20">
        <v>4</v>
      </c>
    </row>
    <row r="1005" spans="1:1" x14ac:dyDescent="0.35">
      <c r="A1005" s="20"/>
    </row>
    <row r="1006" spans="1:1" x14ac:dyDescent="0.35">
      <c r="A1006" s="20"/>
    </row>
    <row r="1007" spans="1:1" x14ac:dyDescent="0.35">
      <c r="A1007" s="20"/>
    </row>
    <row r="1008" spans="1:1" x14ac:dyDescent="0.35">
      <c r="A1008" s="20">
        <v>4</v>
      </c>
    </row>
    <row r="1009" spans="1:1" x14ac:dyDescent="0.35">
      <c r="A1009" s="20"/>
    </row>
    <row r="1010" spans="1:1" x14ac:dyDescent="0.35">
      <c r="A1010" s="20"/>
    </row>
    <row r="1011" spans="1:1" x14ac:dyDescent="0.35">
      <c r="A1011" s="20"/>
    </row>
    <row r="1012" spans="1:1" x14ac:dyDescent="0.35">
      <c r="A1012" s="20">
        <v>4</v>
      </c>
    </row>
    <row r="1013" spans="1:1" x14ac:dyDescent="0.35">
      <c r="A1013" s="20"/>
    </row>
    <row r="1014" spans="1:1" x14ac:dyDescent="0.35">
      <c r="A1014" s="20"/>
    </row>
    <row r="1015" spans="1:1" x14ac:dyDescent="0.35">
      <c r="A1015" s="20"/>
    </row>
    <row r="1016" spans="1:1" x14ac:dyDescent="0.35">
      <c r="A1016" s="20">
        <v>4</v>
      </c>
    </row>
    <row r="1017" spans="1:1" x14ac:dyDescent="0.35">
      <c r="A1017" s="20"/>
    </row>
    <row r="1018" spans="1:1" x14ac:dyDescent="0.35">
      <c r="A1018" s="20"/>
    </row>
    <row r="1019" spans="1:1" x14ac:dyDescent="0.35">
      <c r="A1019" s="20"/>
    </row>
    <row r="1020" spans="1:1" x14ac:dyDescent="0.35">
      <c r="A1020" s="20">
        <v>4</v>
      </c>
    </row>
    <row r="1021" spans="1:1" x14ac:dyDescent="0.35">
      <c r="A1021" s="20"/>
    </row>
    <row r="1022" spans="1:1" x14ac:dyDescent="0.35">
      <c r="A1022" s="20"/>
    </row>
    <row r="1023" spans="1:1" x14ac:dyDescent="0.35">
      <c r="A1023" s="20"/>
    </row>
    <row r="1024" spans="1:1" x14ac:dyDescent="0.35">
      <c r="A1024" s="20">
        <v>4</v>
      </c>
    </row>
    <row r="1025" spans="1:1" x14ac:dyDescent="0.35">
      <c r="A1025" s="20"/>
    </row>
    <row r="1026" spans="1:1" x14ac:dyDescent="0.35">
      <c r="A1026" s="20"/>
    </row>
    <row r="1027" spans="1:1" x14ac:dyDescent="0.35">
      <c r="A1027" s="20"/>
    </row>
    <row r="1028" spans="1:1" x14ac:dyDescent="0.35">
      <c r="A1028" s="20">
        <v>3</v>
      </c>
    </row>
    <row r="1029" spans="1:1" x14ac:dyDescent="0.35">
      <c r="A1029" s="20"/>
    </row>
    <row r="1030" spans="1:1" x14ac:dyDescent="0.35">
      <c r="A1030" s="20"/>
    </row>
    <row r="1031" spans="1:1" x14ac:dyDescent="0.35">
      <c r="A1031" s="20">
        <v>5</v>
      </c>
    </row>
    <row r="1032" spans="1:1" x14ac:dyDescent="0.35">
      <c r="A1032" s="20"/>
    </row>
    <row r="1033" spans="1:1" x14ac:dyDescent="0.35">
      <c r="A1033" s="20"/>
    </row>
    <row r="1034" spans="1:1" x14ac:dyDescent="0.35">
      <c r="A1034" s="20"/>
    </row>
    <row r="1035" spans="1:1" x14ac:dyDescent="0.35">
      <c r="A1035" s="20"/>
    </row>
    <row r="1036" spans="1:1" x14ac:dyDescent="0.35">
      <c r="A1036" s="20">
        <v>4</v>
      </c>
    </row>
    <row r="1037" spans="1:1" x14ac:dyDescent="0.35">
      <c r="A1037" s="20"/>
    </row>
    <row r="1038" spans="1:1" x14ac:dyDescent="0.35">
      <c r="A1038" s="20"/>
    </row>
    <row r="1039" spans="1:1" x14ac:dyDescent="0.35">
      <c r="A1039" s="20"/>
    </row>
    <row r="1040" spans="1:1" x14ac:dyDescent="0.35">
      <c r="A1040" s="20">
        <v>3</v>
      </c>
    </row>
    <row r="1041" spans="1:1" x14ac:dyDescent="0.35">
      <c r="A1041" s="20"/>
    </row>
    <row r="1042" spans="1:1" x14ac:dyDescent="0.35">
      <c r="A1042" s="20"/>
    </row>
    <row r="1043" spans="1:1" x14ac:dyDescent="0.35">
      <c r="A1043" s="20">
        <v>3</v>
      </c>
    </row>
    <row r="1044" spans="1:1" x14ac:dyDescent="0.35">
      <c r="A1044" s="20"/>
    </row>
    <row r="1045" spans="1:1" x14ac:dyDescent="0.35">
      <c r="A1045" s="20"/>
    </row>
    <row r="1046" spans="1:1" x14ac:dyDescent="0.35">
      <c r="A1046" s="20">
        <v>5</v>
      </c>
    </row>
    <row r="1047" spans="1:1" x14ac:dyDescent="0.35">
      <c r="A1047" s="20"/>
    </row>
    <row r="1048" spans="1:1" x14ac:dyDescent="0.35">
      <c r="A1048" s="20"/>
    </row>
    <row r="1049" spans="1:1" x14ac:dyDescent="0.35">
      <c r="A1049" s="20"/>
    </row>
    <row r="1050" spans="1:1" x14ac:dyDescent="0.35">
      <c r="A1050" s="20"/>
    </row>
    <row r="1051" spans="1:1" x14ac:dyDescent="0.35">
      <c r="A1051" s="20">
        <v>7</v>
      </c>
    </row>
    <row r="1052" spans="1:1" x14ac:dyDescent="0.35">
      <c r="A1052" s="20"/>
    </row>
    <row r="1053" spans="1:1" x14ac:dyDescent="0.35">
      <c r="A1053" s="20"/>
    </row>
    <row r="1054" spans="1:1" x14ac:dyDescent="0.35">
      <c r="A1054" s="20"/>
    </row>
    <row r="1055" spans="1:1" x14ac:dyDescent="0.35">
      <c r="A1055" s="20"/>
    </row>
    <row r="1056" spans="1:1" x14ac:dyDescent="0.35">
      <c r="A1056" s="20"/>
    </row>
    <row r="1057" spans="1:1" x14ac:dyDescent="0.35">
      <c r="A1057" s="20"/>
    </row>
    <row r="1058" spans="1:1" x14ac:dyDescent="0.35">
      <c r="A1058" s="20">
        <v>4</v>
      </c>
    </row>
    <row r="1059" spans="1:1" x14ac:dyDescent="0.35">
      <c r="A1059" s="20"/>
    </row>
    <row r="1060" spans="1:1" x14ac:dyDescent="0.35">
      <c r="A1060" s="20"/>
    </row>
    <row r="1061" spans="1:1" x14ac:dyDescent="0.35">
      <c r="A1061" s="20"/>
    </row>
    <row r="1062" spans="1:1" x14ac:dyDescent="0.35">
      <c r="A1062" s="20">
        <v>3</v>
      </c>
    </row>
    <row r="1063" spans="1:1" x14ac:dyDescent="0.35">
      <c r="A1063" s="20"/>
    </row>
    <row r="1064" spans="1:1" x14ac:dyDescent="0.35">
      <c r="A1064" s="20"/>
    </row>
    <row r="1065" spans="1:1" x14ac:dyDescent="0.35">
      <c r="A1065" s="20">
        <v>6</v>
      </c>
    </row>
    <row r="1066" spans="1:1" x14ac:dyDescent="0.35">
      <c r="A1066" s="20"/>
    </row>
    <row r="1067" spans="1:1" x14ac:dyDescent="0.35">
      <c r="A1067" s="20"/>
    </row>
    <row r="1068" spans="1:1" x14ac:dyDescent="0.35">
      <c r="A1068" s="20"/>
    </row>
    <row r="1069" spans="1:1" x14ac:dyDescent="0.35">
      <c r="A1069" s="20"/>
    </row>
    <row r="1070" spans="1:1" x14ac:dyDescent="0.35">
      <c r="A1070" s="20"/>
    </row>
    <row r="1071" spans="1:1" x14ac:dyDescent="0.35">
      <c r="A1071" s="20">
        <v>4</v>
      </c>
    </row>
    <row r="1072" spans="1:1" x14ac:dyDescent="0.35">
      <c r="A1072" s="20"/>
    </row>
    <row r="1073" spans="1:1" x14ac:dyDescent="0.35">
      <c r="A1073" s="20"/>
    </row>
    <row r="1074" spans="1:1" x14ac:dyDescent="0.35">
      <c r="A1074" s="20"/>
    </row>
    <row r="1075" spans="1:1" x14ac:dyDescent="0.35">
      <c r="A1075" s="20">
        <v>5</v>
      </c>
    </row>
    <row r="1076" spans="1:1" x14ac:dyDescent="0.35">
      <c r="A1076" s="20"/>
    </row>
    <row r="1077" spans="1:1" x14ac:dyDescent="0.35">
      <c r="A1077" s="20"/>
    </row>
    <row r="1078" spans="1:1" x14ac:dyDescent="0.35">
      <c r="A1078" s="20"/>
    </row>
    <row r="1079" spans="1:1" x14ac:dyDescent="0.35">
      <c r="A1079" s="20"/>
    </row>
    <row r="1080" spans="1:1" x14ac:dyDescent="0.35">
      <c r="A1080" s="20">
        <v>3</v>
      </c>
    </row>
    <row r="1081" spans="1:1" x14ac:dyDescent="0.35">
      <c r="A1081" s="20"/>
    </row>
    <row r="1082" spans="1:1" x14ac:dyDescent="0.35">
      <c r="A1082" s="20"/>
    </row>
    <row r="1083" spans="1:1" x14ac:dyDescent="0.35">
      <c r="A1083" s="20">
        <v>6</v>
      </c>
    </row>
    <row r="1084" spans="1:1" x14ac:dyDescent="0.35">
      <c r="A1084" s="20"/>
    </row>
    <row r="1085" spans="1:1" x14ac:dyDescent="0.35">
      <c r="A1085" s="20"/>
    </row>
    <row r="1086" spans="1:1" x14ac:dyDescent="0.35">
      <c r="A1086" s="20"/>
    </row>
    <row r="1087" spans="1:1" x14ac:dyDescent="0.35">
      <c r="A1087" s="20"/>
    </row>
    <row r="1088" spans="1:1" x14ac:dyDescent="0.35">
      <c r="A1088" s="20"/>
    </row>
    <row r="1089" spans="1:1" x14ac:dyDescent="0.35">
      <c r="A1089" s="20">
        <v>7</v>
      </c>
    </row>
    <row r="1090" spans="1:1" x14ac:dyDescent="0.35">
      <c r="A1090" s="20"/>
    </row>
    <row r="1091" spans="1:1" x14ac:dyDescent="0.35">
      <c r="A1091" s="20"/>
    </row>
    <row r="1092" spans="1:1" x14ac:dyDescent="0.35">
      <c r="A1092" s="20"/>
    </row>
    <row r="1093" spans="1:1" x14ac:dyDescent="0.35">
      <c r="A1093" s="20"/>
    </row>
    <row r="1094" spans="1:1" x14ac:dyDescent="0.35">
      <c r="A1094" s="20"/>
    </row>
    <row r="1095" spans="1:1" x14ac:dyDescent="0.35">
      <c r="A1095" s="20"/>
    </row>
    <row r="1096" spans="1:1" x14ac:dyDescent="0.35">
      <c r="A1096" s="20">
        <v>5</v>
      </c>
    </row>
    <row r="1097" spans="1:1" x14ac:dyDescent="0.35">
      <c r="A1097" s="20"/>
    </row>
    <row r="1098" spans="1:1" x14ac:dyDescent="0.35">
      <c r="A1098" s="20"/>
    </row>
    <row r="1099" spans="1:1" x14ac:dyDescent="0.35">
      <c r="A1099" s="20"/>
    </row>
    <row r="1100" spans="1:1" x14ac:dyDescent="0.35">
      <c r="A1100" s="20"/>
    </row>
    <row r="1101" spans="1:1" x14ac:dyDescent="0.35">
      <c r="A1101" s="20">
        <v>4</v>
      </c>
    </row>
    <row r="1102" spans="1:1" x14ac:dyDescent="0.35">
      <c r="A1102" s="20"/>
    </row>
    <row r="1103" spans="1:1" x14ac:dyDescent="0.35">
      <c r="A1103" s="20"/>
    </row>
    <row r="1104" spans="1:1" x14ac:dyDescent="0.35">
      <c r="A1104" s="20"/>
    </row>
    <row r="1105" spans="1:1" x14ac:dyDescent="0.35">
      <c r="A1105" s="20">
        <v>7</v>
      </c>
    </row>
    <row r="1106" spans="1:1" x14ac:dyDescent="0.35">
      <c r="A1106" s="20"/>
    </row>
    <row r="1107" spans="1:1" x14ac:dyDescent="0.35">
      <c r="A1107" s="20"/>
    </row>
    <row r="1108" spans="1:1" x14ac:dyDescent="0.35">
      <c r="A1108" s="20"/>
    </row>
    <row r="1109" spans="1:1" x14ac:dyDescent="0.35">
      <c r="A1109" s="20"/>
    </row>
    <row r="1110" spans="1:1" x14ac:dyDescent="0.35">
      <c r="A1110" s="20"/>
    </row>
    <row r="1111" spans="1:1" x14ac:dyDescent="0.35">
      <c r="A1111" s="20"/>
    </row>
    <row r="1112" spans="1:1" x14ac:dyDescent="0.35">
      <c r="A1112" s="20">
        <v>5</v>
      </c>
    </row>
    <row r="1113" spans="1:1" x14ac:dyDescent="0.35">
      <c r="A1113" s="20"/>
    </row>
    <row r="1114" spans="1:1" x14ac:dyDescent="0.35">
      <c r="A1114" s="20"/>
    </row>
    <row r="1115" spans="1:1" x14ac:dyDescent="0.35">
      <c r="A1115" s="20"/>
    </row>
    <row r="1116" spans="1:1" x14ac:dyDescent="0.35">
      <c r="A1116" s="20"/>
    </row>
    <row r="1117" spans="1:1" x14ac:dyDescent="0.35">
      <c r="A1117" s="20">
        <v>4</v>
      </c>
    </row>
    <row r="1118" spans="1:1" x14ac:dyDescent="0.35">
      <c r="A1118" s="20"/>
    </row>
    <row r="1119" spans="1:1" x14ac:dyDescent="0.35">
      <c r="A1119" s="20"/>
    </row>
    <row r="1120" spans="1:1" x14ac:dyDescent="0.35">
      <c r="A1120" s="20"/>
    </row>
    <row r="1121" spans="1:1" x14ac:dyDescent="0.35">
      <c r="A1121" s="20">
        <v>3</v>
      </c>
    </row>
    <row r="1122" spans="1:1" x14ac:dyDescent="0.35">
      <c r="A1122" s="20"/>
    </row>
    <row r="1123" spans="1:1" x14ac:dyDescent="0.35">
      <c r="A1123" s="20"/>
    </row>
    <row r="1124" spans="1:1" x14ac:dyDescent="0.35">
      <c r="A1124" s="20">
        <v>4</v>
      </c>
    </row>
    <row r="1125" spans="1:1" x14ac:dyDescent="0.35">
      <c r="A1125" s="20"/>
    </row>
    <row r="1126" spans="1:1" x14ac:dyDescent="0.35">
      <c r="A1126" s="20"/>
    </row>
    <row r="1127" spans="1:1" x14ac:dyDescent="0.35">
      <c r="A1127" s="20"/>
    </row>
    <row r="1128" spans="1:1" x14ac:dyDescent="0.35">
      <c r="A1128" s="20">
        <v>4</v>
      </c>
    </row>
    <row r="1129" spans="1:1" x14ac:dyDescent="0.35">
      <c r="A1129" s="20"/>
    </row>
    <row r="1130" spans="1:1" x14ac:dyDescent="0.35">
      <c r="A1130" s="20"/>
    </row>
    <row r="1131" spans="1:1" x14ac:dyDescent="0.35">
      <c r="A1131" s="20"/>
    </row>
    <row r="1132" spans="1:1" x14ac:dyDescent="0.35">
      <c r="A1132" s="20">
        <v>5</v>
      </c>
    </row>
    <row r="1133" spans="1:1" x14ac:dyDescent="0.35">
      <c r="A1133" s="20"/>
    </row>
    <row r="1134" spans="1:1" x14ac:dyDescent="0.35">
      <c r="A1134" s="20"/>
    </row>
    <row r="1135" spans="1:1" x14ac:dyDescent="0.35">
      <c r="A1135" s="20"/>
    </row>
    <row r="1136" spans="1:1" x14ac:dyDescent="0.35">
      <c r="A1136" s="20"/>
    </row>
    <row r="1137" spans="1:1" x14ac:dyDescent="0.35">
      <c r="A1137" s="20">
        <v>3</v>
      </c>
    </row>
    <row r="1138" spans="1:1" x14ac:dyDescent="0.35">
      <c r="A1138" s="20"/>
    </row>
    <row r="1139" spans="1:1" x14ac:dyDescent="0.35">
      <c r="A1139" s="20"/>
    </row>
    <row r="1140" spans="1:1" x14ac:dyDescent="0.35">
      <c r="A1140" s="20">
        <v>3</v>
      </c>
    </row>
    <row r="1141" spans="1:1" x14ac:dyDescent="0.35">
      <c r="A1141" s="20"/>
    </row>
    <row r="1142" spans="1:1" x14ac:dyDescent="0.35">
      <c r="A1142" s="20"/>
    </row>
    <row r="1143" spans="1:1" x14ac:dyDescent="0.35">
      <c r="A1143" s="20">
        <v>4</v>
      </c>
    </row>
    <row r="1144" spans="1:1" x14ac:dyDescent="0.35">
      <c r="A1144" s="20"/>
    </row>
    <row r="1145" spans="1:1" x14ac:dyDescent="0.35">
      <c r="A1145" s="20"/>
    </row>
    <row r="1146" spans="1:1" x14ac:dyDescent="0.35">
      <c r="A1146" s="20"/>
    </row>
    <row r="1147" spans="1:1" x14ac:dyDescent="0.35">
      <c r="A1147" s="20">
        <v>3</v>
      </c>
    </row>
    <row r="1148" spans="1:1" x14ac:dyDescent="0.35">
      <c r="A1148" s="20"/>
    </row>
    <row r="1149" spans="1:1" x14ac:dyDescent="0.35">
      <c r="A1149" s="20"/>
    </row>
    <row r="1150" spans="1:1" x14ac:dyDescent="0.35">
      <c r="A1150" s="20">
        <v>6</v>
      </c>
    </row>
    <row r="1151" spans="1:1" x14ac:dyDescent="0.35">
      <c r="A1151" s="20"/>
    </row>
    <row r="1152" spans="1:1" x14ac:dyDescent="0.35">
      <c r="A1152" s="20"/>
    </row>
    <row r="1153" spans="1:1" x14ac:dyDescent="0.35">
      <c r="A1153" s="20"/>
    </row>
    <row r="1154" spans="1:1" x14ac:dyDescent="0.35">
      <c r="A1154" s="20"/>
    </row>
    <row r="1155" spans="1:1" x14ac:dyDescent="0.35">
      <c r="A1155" s="20"/>
    </row>
    <row r="1156" spans="1:1" x14ac:dyDescent="0.35">
      <c r="A1156" s="20">
        <v>3</v>
      </c>
    </row>
    <row r="1157" spans="1:1" x14ac:dyDescent="0.35">
      <c r="A1157" s="20"/>
    </row>
    <row r="1158" spans="1:1" x14ac:dyDescent="0.35">
      <c r="A1158" s="20"/>
    </row>
    <row r="1159" spans="1:1" x14ac:dyDescent="0.35">
      <c r="A1159" s="71">
        <v>4</v>
      </c>
    </row>
    <row r="1160" spans="1:1" x14ac:dyDescent="0.35">
      <c r="A1160" s="71"/>
    </row>
    <row r="1161" spans="1:1" x14ac:dyDescent="0.35">
      <c r="A1161" s="71"/>
    </row>
    <row r="1162" spans="1:1" x14ac:dyDescent="0.35">
      <c r="A1162" s="71"/>
    </row>
    <row r="1163" spans="1:1" x14ac:dyDescent="0.35">
      <c r="A1163" s="20">
        <v>3</v>
      </c>
    </row>
    <row r="1164" spans="1:1" x14ac:dyDescent="0.35">
      <c r="A1164" s="20"/>
    </row>
    <row r="1165" spans="1:1" x14ac:dyDescent="0.35">
      <c r="A1165" s="20"/>
    </row>
    <row r="1166" spans="1:1" x14ac:dyDescent="0.35">
      <c r="A1166" s="20">
        <v>4</v>
      </c>
    </row>
    <row r="1167" spans="1:1" x14ac:dyDescent="0.35">
      <c r="A1167" s="20"/>
    </row>
    <row r="1168" spans="1:1" x14ac:dyDescent="0.35">
      <c r="A1168" s="20"/>
    </row>
    <row r="1169" spans="1:1" x14ac:dyDescent="0.35">
      <c r="A1169" s="20"/>
    </row>
    <row r="1170" spans="1:1" x14ac:dyDescent="0.35">
      <c r="A1170" s="20">
        <v>2</v>
      </c>
    </row>
    <row r="1171" spans="1:1" x14ac:dyDescent="0.35">
      <c r="A1171" s="20"/>
    </row>
    <row r="1172" spans="1:1" x14ac:dyDescent="0.35">
      <c r="A1172" s="20">
        <v>5</v>
      </c>
    </row>
    <row r="1173" spans="1:1" x14ac:dyDescent="0.35">
      <c r="A1173" s="20"/>
    </row>
    <row r="1174" spans="1:1" x14ac:dyDescent="0.35">
      <c r="A1174" s="20"/>
    </row>
    <row r="1175" spans="1:1" x14ac:dyDescent="0.35">
      <c r="A1175" s="20"/>
    </row>
    <row r="1176" spans="1:1" x14ac:dyDescent="0.35">
      <c r="A1176" s="20"/>
    </row>
    <row r="1177" spans="1:1" x14ac:dyDescent="0.35">
      <c r="A1177" s="20">
        <v>2</v>
      </c>
    </row>
    <row r="1178" spans="1:1" x14ac:dyDescent="0.35">
      <c r="A1178" s="20"/>
    </row>
    <row r="1179" spans="1:1" x14ac:dyDescent="0.35">
      <c r="A1179" s="20">
        <v>2</v>
      </c>
    </row>
    <row r="1180" spans="1:1" x14ac:dyDescent="0.35">
      <c r="A1180" s="20"/>
    </row>
    <row r="1181" spans="1:1" x14ac:dyDescent="0.35">
      <c r="A1181" s="20">
        <v>2</v>
      </c>
    </row>
    <row r="1182" spans="1:1" x14ac:dyDescent="0.35">
      <c r="A1182" s="20"/>
    </row>
    <row r="1183" spans="1:1" x14ac:dyDescent="0.35">
      <c r="A1183" s="20">
        <v>2</v>
      </c>
    </row>
    <row r="1184" spans="1:1" x14ac:dyDescent="0.35">
      <c r="A1184" s="20"/>
    </row>
    <row r="1185" spans="1:1" x14ac:dyDescent="0.35">
      <c r="A1185" s="20">
        <v>4</v>
      </c>
    </row>
    <row r="1186" spans="1:1" x14ac:dyDescent="0.35">
      <c r="A1186" s="20"/>
    </row>
    <row r="1187" spans="1:1" x14ac:dyDescent="0.35">
      <c r="A1187" s="20"/>
    </row>
    <row r="1188" spans="1:1" x14ac:dyDescent="0.35">
      <c r="A1188" s="20"/>
    </row>
    <row r="1189" spans="1:1" x14ac:dyDescent="0.35">
      <c r="A1189" s="20">
        <v>6</v>
      </c>
    </row>
    <row r="1190" spans="1:1" x14ac:dyDescent="0.35">
      <c r="A1190" s="20"/>
    </row>
    <row r="1191" spans="1:1" x14ac:dyDescent="0.35">
      <c r="A1191" s="20"/>
    </row>
    <row r="1192" spans="1:1" x14ac:dyDescent="0.35">
      <c r="A1192" s="20"/>
    </row>
    <row r="1193" spans="1:1" x14ac:dyDescent="0.35">
      <c r="A1193" s="20"/>
    </row>
    <row r="1194" spans="1:1" x14ac:dyDescent="0.35">
      <c r="A1194" s="20"/>
    </row>
    <row r="1195" spans="1:1" x14ac:dyDescent="0.35">
      <c r="A1195" s="20">
        <v>4</v>
      </c>
    </row>
    <row r="1196" spans="1:1" x14ac:dyDescent="0.35">
      <c r="A1196" s="20"/>
    </row>
    <row r="1197" spans="1:1" x14ac:dyDescent="0.35">
      <c r="A1197" s="20"/>
    </row>
    <row r="1198" spans="1:1" x14ac:dyDescent="0.35">
      <c r="A1198" s="20"/>
    </row>
    <row r="1199" spans="1:1" x14ac:dyDescent="0.35">
      <c r="A1199" s="20">
        <v>9</v>
      </c>
    </row>
    <row r="1200" spans="1:1" x14ac:dyDescent="0.35">
      <c r="A1200" s="20"/>
    </row>
    <row r="1201" spans="1:1" x14ac:dyDescent="0.35">
      <c r="A1201" s="20"/>
    </row>
    <row r="1202" spans="1:1" x14ac:dyDescent="0.35">
      <c r="A1202" s="20"/>
    </row>
    <row r="1203" spans="1:1" x14ac:dyDescent="0.35">
      <c r="A1203" s="20"/>
    </row>
    <row r="1204" spans="1:1" x14ac:dyDescent="0.35">
      <c r="A1204" s="20"/>
    </row>
    <row r="1205" spans="1:1" x14ac:dyDescent="0.35">
      <c r="A1205" s="20"/>
    </row>
    <row r="1206" spans="1:1" x14ac:dyDescent="0.35">
      <c r="A1206" s="20"/>
    </row>
    <row r="1207" spans="1:1" x14ac:dyDescent="0.35">
      <c r="A1207" s="20"/>
    </row>
    <row r="1208" spans="1:1" x14ac:dyDescent="0.35">
      <c r="A1208" s="20">
        <v>6</v>
      </c>
    </row>
    <row r="1209" spans="1:1" x14ac:dyDescent="0.35">
      <c r="A1209" s="20"/>
    </row>
    <row r="1210" spans="1:1" x14ac:dyDescent="0.35">
      <c r="A1210" s="20"/>
    </row>
    <row r="1211" spans="1:1" x14ac:dyDescent="0.35">
      <c r="A1211" s="20"/>
    </row>
    <row r="1212" spans="1:1" x14ac:dyDescent="0.35">
      <c r="A1212" s="20"/>
    </row>
    <row r="1213" spans="1:1" x14ac:dyDescent="0.35">
      <c r="A1213" s="20"/>
    </row>
    <row r="1214" spans="1:1" x14ac:dyDescent="0.35">
      <c r="A1214" s="71">
        <v>3</v>
      </c>
    </row>
    <row r="1215" spans="1:1" x14ac:dyDescent="0.35">
      <c r="A1215" s="20"/>
    </row>
    <row r="1216" spans="1:1" x14ac:dyDescent="0.35">
      <c r="A1216" s="20"/>
    </row>
    <row r="1217" spans="1:1" x14ac:dyDescent="0.35">
      <c r="A1217" s="20">
        <v>9</v>
      </c>
    </row>
    <row r="1218" spans="1:1" x14ac:dyDescent="0.35">
      <c r="A1218" s="20"/>
    </row>
    <row r="1219" spans="1:1" x14ac:dyDescent="0.35">
      <c r="A1219" s="20"/>
    </row>
    <row r="1220" spans="1:1" x14ac:dyDescent="0.35">
      <c r="A1220" s="20"/>
    </row>
    <row r="1221" spans="1:1" x14ac:dyDescent="0.35">
      <c r="A1221" s="20"/>
    </row>
    <row r="1222" spans="1:1" x14ac:dyDescent="0.35">
      <c r="A1222" s="20"/>
    </row>
    <row r="1223" spans="1:1" x14ac:dyDescent="0.35">
      <c r="A1223" s="20"/>
    </row>
    <row r="1224" spans="1:1" x14ac:dyDescent="0.35">
      <c r="A1224" s="20"/>
    </row>
    <row r="1225" spans="1:1" x14ac:dyDescent="0.35">
      <c r="A1225" s="20"/>
    </row>
    <row r="1226" spans="1:1" x14ac:dyDescent="0.35">
      <c r="A1226" s="20">
        <v>7</v>
      </c>
    </row>
    <row r="1227" spans="1:1" x14ac:dyDescent="0.35">
      <c r="A1227" s="20"/>
    </row>
    <row r="1228" spans="1:1" x14ac:dyDescent="0.35">
      <c r="A1228" s="20"/>
    </row>
    <row r="1229" spans="1:1" x14ac:dyDescent="0.35">
      <c r="A1229" s="20"/>
    </row>
    <row r="1230" spans="1:1" x14ac:dyDescent="0.35">
      <c r="A1230" s="20"/>
    </row>
    <row r="1231" spans="1:1" x14ac:dyDescent="0.35">
      <c r="A1231" s="20"/>
    </row>
    <row r="1232" spans="1:1" x14ac:dyDescent="0.35">
      <c r="A1232" s="20"/>
    </row>
    <row r="1233" spans="1:1" x14ac:dyDescent="0.35">
      <c r="A1233" s="20">
        <v>10</v>
      </c>
    </row>
    <row r="1234" spans="1:1" x14ac:dyDescent="0.35">
      <c r="A1234" s="20"/>
    </row>
    <row r="1235" spans="1:1" x14ac:dyDescent="0.35">
      <c r="A1235" s="20"/>
    </row>
    <row r="1236" spans="1:1" x14ac:dyDescent="0.35">
      <c r="A1236" s="20"/>
    </row>
    <row r="1237" spans="1:1" x14ac:dyDescent="0.35">
      <c r="A1237" s="20"/>
    </row>
    <row r="1238" spans="1:1" x14ac:dyDescent="0.35">
      <c r="A1238" s="20"/>
    </row>
    <row r="1239" spans="1:1" x14ac:dyDescent="0.35">
      <c r="A1239" s="20"/>
    </row>
    <row r="1240" spans="1:1" x14ac:dyDescent="0.35">
      <c r="A1240" s="20"/>
    </row>
    <row r="1241" spans="1:1" x14ac:dyDescent="0.35">
      <c r="A1241" s="20"/>
    </row>
    <row r="1242" spans="1:1" x14ac:dyDescent="0.35">
      <c r="A1242" s="20"/>
    </row>
    <row r="1243" spans="1:1" x14ac:dyDescent="0.35">
      <c r="A1243" s="20">
        <v>6</v>
      </c>
    </row>
    <row r="1244" spans="1:1" x14ac:dyDescent="0.35">
      <c r="A1244" s="20"/>
    </row>
    <row r="1245" spans="1:1" x14ac:dyDescent="0.35">
      <c r="A1245" s="20"/>
    </row>
    <row r="1246" spans="1:1" x14ac:dyDescent="0.35">
      <c r="A1246" s="20"/>
    </row>
    <row r="1247" spans="1:1" x14ac:dyDescent="0.35">
      <c r="A1247" s="20"/>
    </row>
    <row r="1248" spans="1:1" x14ac:dyDescent="0.35">
      <c r="A1248" s="20"/>
    </row>
    <row r="1249" spans="1:1" x14ac:dyDescent="0.35">
      <c r="A1249" s="71">
        <v>4</v>
      </c>
    </row>
    <row r="1250" spans="1:1" x14ac:dyDescent="0.35">
      <c r="A1250" s="20"/>
    </row>
    <row r="1251" spans="1:1" x14ac:dyDescent="0.35">
      <c r="A1251" s="20"/>
    </row>
    <row r="1252" spans="1:1" x14ac:dyDescent="0.35">
      <c r="A1252" s="20"/>
    </row>
    <row r="1253" spans="1:1" x14ac:dyDescent="0.35">
      <c r="A1253" s="20">
        <v>4</v>
      </c>
    </row>
    <row r="1254" spans="1:1" x14ac:dyDescent="0.35">
      <c r="A1254" s="20"/>
    </row>
    <row r="1255" spans="1:1" x14ac:dyDescent="0.35">
      <c r="A1255" s="20"/>
    </row>
    <row r="1256" spans="1:1" x14ac:dyDescent="0.35">
      <c r="A1256" s="20"/>
    </row>
    <row r="1257" spans="1:1" x14ac:dyDescent="0.35">
      <c r="A1257" s="20">
        <v>9</v>
      </c>
    </row>
    <row r="1258" spans="1:1" x14ac:dyDescent="0.35">
      <c r="A1258" s="20"/>
    </row>
    <row r="1259" spans="1:1" x14ac:dyDescent="0.35">
      <c r="A1259" s="20"/>
    </row>
    <row r="1260" spans="1:1" x14ac:dyDescent="0.35">
      <c r="A1260" s="20"/>
    </row>
    <row r="1261" spans="1:1" x14ac:dyDescent="0.35">
      <c r="A1261" s="20"/>
    </row>
    <row r="1262" spans="1:1" x14ac:dyDescent="0.35">
      <c r="A1262" s="20"/>
    </row>
    <row r="1263" spans="1:1" x14ac:dyDescent="0.35">
      <c r="A1263" s="20"/>
    </row>
    <row r="1264" spans="1:1" x14ac:dyDescent="0.35">
      <c r="A1264" s="20"/>
    </row>
    <row r="1265" spans="1:1" x14ac:dyDescent="0.35">
      <c r="A1265" s="20">
        <v>4</v>
      </c>
    </row>
    <row r="1266" spans="1:1" x14ac:dyDescent="0.35">
      <c r="A1266" s="20"/>
    </row>
    <row r="1267" spans="1:1" x14ac:dyDescent="0.35">
      <c r="A1267" s="20"/>
    </row>
    <row r="1268" spans="1:1" x14ac:dyDescent="0.35">
      <c r="A1268" s="20"/>
    </row>
    <row r="1269" spans="1:1" x14ac:dyDescent="0.35">
      <c r="A1269" s="20">
        <v>6</v>
      </c>
    </row>
    <row r="1270" spans="1:1" x14ac:dyDescent="0.35">
      <c r="A1270" s="20"/>
    </row>
    <row r="1271" spans="1:1" x14ac:dyDescent="0.35">
      <c r="A1271" s="20"/>
    </row>
    <row r="1272" spans="1:1" x14ac:dyDescent="0.35">
      <c r="A1272" s="20"/>
    </row>
    <row r="1273" spans="1:1" x14ac:dyDescent="0.35">
      <c r="A1273" s="20"/>
    </row>
    <row r="1274" spans="1:1" x14ac:dyDescent="0.35">
      <c r="A1274" s="20"/>
    </row>
    <row r="1275" spans="1:1" x14ac:dyDescent="0.35">
      <c r="A1275" s="20">
        <v>7</v>
      </c>
    </row>
    <row r="1276" spans="1:1" x14ac:dyDescent="0.35">
      <c r="A1276" s="20"/>
    </row>
    <row r="1277" spans="1:1" x14ac:dyDescent="0.35">
      <c r="A1277" s="20"/>
    </row>
    <row r="1278" spans="1:1" x14ac:dyDescent="0.35">
      <c r="A1278" s="20"/>
    </row>
    <row r="1279" spans="1:1" x14ac:dyDescent="0.35">
      <c r="A1279" s="20"/>
    </row>
    <row r="1280" spans="1:1" x14ac:dyDescent="0.35">
      <c r="A1280" s="20"/>
    </row>
    <row r="1281" spans="1:1" x14ac:dyDescent="0.35">
      <c r="A1281" s="20"/>
    </row>
    <row r="1282" spans="1:1" x14ac:dyDescent="0.35">
      <c r="A1282" s="20">
        <v>2</v>
      </c>
    </row>
    <row r="1283" spans="1:1" x14ac:dyDescent="0.35">
      <c r="A1283" s="20"/>
    </row>
    <row r="1284" spans="1:1" x14ac:dyDescent="0.35">
      <c r="A1284" s="20">
        <v>10</v>
      </c>
    </row>
    <row r="1285" spans="1:1" x14ac:dyDescent="0.35">
      <c r="A1285" s="20"/>
    </row>
    <row r="1286" spans="1:1" x14ac:dyDescent="0.35">
      <c r="A1286" s="20"/>
    </row>
    <row r="1287" spans="1:1" x14ac:dyDescent="0.35">
      <c r="A1287" s="20"/>
    </row>
    <row r="1288" spans="1:1" x14ac:dyDescent="0.35">
      <c r="A1288" s="20"/>
    </row>
    <row r="1289" spans="1:1" x14ac:dyDescent="0.35">
      <c r="A1289" s="20"/>
    </row>
    <row r="1290" spans="1:1" x14ac:dyDescent="0.35">
      <c r="A1290" s="20"/>
    </row>
    <row r="1291" spans="1:1" x14ac:dyDescent="0.35">
      <c r="A1291" s="20"/>
    </row>
    <row r="1292" spans="1:1" x14ac:dyDescent="0.35">
      <c r="A1292" s="20"/>
    </row>
    <row r="1293" spans="1:1" x14ac:dyDescent="0.35">
      <c r="A1293" s="20"/>
    </row>
    <row r="1294" spans="1:1" x14ac:dyDescent="0.35">
      <c r="A1294" s="20">
        <v>5</v>
      </c>
    </row>
    <row r="1295" spans="1:1" x14ac:dyDescent="0.35">
      <c r="A1295" s="20"/>
    </row>
    <row r="1296" spans="1:1" x14ac:dyDescent="0.35">
      <c r="A1296" s="20"/>
    </row>
    <row r="1297" spans="1:1" x14ac:dyDescent="0.35">
      <c r="A1297" s="20"/>
    </row>
    <row r="1298" spans="1:1" x14ac:dyDescent="0.35">
      <c r="A1298" s="20"/>
    </row>
    <row r="1299" spans="1:1" x14ac:dyDescent="0.35">
      <c r="A1299" s="20">
        <v>5</v>
      </c>
    </row>
    <row r="1300" spans="1:1" x14ac:dyDescent="0.35">
      <c r="A1300" s="20"/>
    </row>
    <row r="1301" spans="1:1" x14ac:dyDescent="0.35">
      <c r="A1301" s="20"/>
    </row>
    <row r="1302" spans="1:1" x14ac:dyDescent="0.35">
      <c r="A1302" s="20"/>
    </row>
    <row r="1303" spans="1:1" x14ac:dyDescent="0.35">
      <c r="A1303" s="20"/>
    </row>
    <row r="1304" spans="1:1" x14ac:dyDescent="0.35">
      <c r="A1304" s="20">
        <v>5</v>
      </c>
    </row>
    <row r="1305" spans="1:1" x14ac:dyDescent="0.35">
      <c r="A1305" s="20"/>
    </row>
    <row r="1306" spans="1:1" x14ac:dyDescent="0.35">
      <c r="A1306" s="20"/>
    </row>
    <row r="1307" spans="1:1" x14ac:dyDescent="0.35">
      <c r="A1307" s="20"/>
    </row>
    <row r="1308" spans="1:1" x14ac:dyDescent="0.35">
      <c r="A1308" s="20"/>
    </row>
    <row r="1309" spans="1:1" x14ac:dyDescent="0.35">
      <c r="A1309" s="20">
        <v>6</v>
      </c>
    </row>
    <row r="1310" spans="1:1" x14ac:dyDescent="0.35">
      <c r="A1310" s="20"/>
    </row>
    <row r="1311" spans="1:1" x14ac:dyDescent="0.35">
      <c r="A1311" s="20"/>
    </row>
    <row r="1312" spans="1:1" x14ac:dyDescent="0.35">
      <c r="A1312" s="20"/>
    </row>
    <row r="1313" spans="1:1" x14ac:dyDescent="0.35">
      <c r="A1313" s="20"/>
    </row>
    <row r="1314" spans="1:1" x14ac:dyDescent="0.35">
      <c r="A1314" s="20"/>
    </row>
    <row r="1315" spans="1:1" x14ac:dyDescent="0.35">
      <c r="A1315" s="20">
        <v>3</v>
      </c>
    </row>
    <row r="1316" spans="1:1" x14ac:dyDescent="0.35">
      <c r="A1316" s="20"/>
    </row>
    <row r="1317" spans="1:1" x14ac:dyDescent="0.35">
      <c r="A1317" s="20"/>
    </row>
    <row r="1318" spans="1:1" x14ac:dyDescent="0.35">
      <c r="A1318" s="20">
        <v>3</v>
      </c>
    </row>
    <row r="1319" spans="1:1" x14ac:dyDescent="0.35">
      <c r="A1319" s="20"/>
    </row>
    <row r="1320" spans="1:1" x14ac:dyDescent="0.35">
      <c r="A1320" s="20"/>
    </row>
    <row r="1321" spans="1:1" x14ac:dyDescent="0.35">
      <c r="A1321" s="20">
        <v>4</v>
      </c>
    </row>
    <row r="1322" spans="1:1" x14ac:dyDescent="0.35">
      <c r="A1322" s="20"/>
    </row>
    <row r="1323" spans="1:1" x14ac:dyDescent="0.35">
      <c r="A1323" s="20"/>
    </row>
    <row r="1324" spans="1:1" x14ac:dyDescent="0.35">
      <c r="A1324" s="20"/>
    </row>
    <row r="1325" spans="1:1" x14ac:dyDescent="0.35">
      <c r="A1325" s="20">
        <v>4</v>
      </c>
    </row>
    <row r="1326" spans="1:1" x14ac:dyDescent="0.35">
      <c r="A1326" s="20"/>
    </row>
    <row r="1327" spans="1:1" x14ac:dyDescent="0.35">
      <c r="A1327" s="20"/>
    </row>
    <row r="1328" spans="1:1" x14ac:dyDescent="0.35">
      <c r="A1328" s="20"/>
    </row>
    <row r="1329" spans="1:1" x14ac:dyDescent="0.35">
      <c r="A1329" s="20">
        <v>4</v>
      </c>
    </row>
    <row r="1330" spans="1:1" x14ac:dyDescent="0.35">
      <c r="A1330" s="20"/>
    </row>
    <row r="1331" spans="1:1" x14ac:dyDescent="0.35">
      <c r="A1331" s="20"/>
    </row>
    <row r="1332" spans="1:1" x14ac:dyDescent="0.35">
      <c r="A1332" s="20"/>
    </row>
    <row r="1333" spans="1:1" x14ac:dyDescent="0.35">
      <c r="A1333" s="20">
        <v>3</v>
      </c>
    </row>
    <row r="1334" spans="1:1" x14ac:dyDescent="0.35">
      <c r="A1334" s="20"/>
    </row>
    <row r="1335" spans="1:1" x14ac:dyDescent="0.35">
      <c r="A1335" s="20"/>
    </row>
    <row r="1336" spans="1:1" x14ac:dyDescent="0.35">
      <c r="A1336" s="20">
        <v>2</v>
      </c>
    </row>
    <row r="1337" spans="1:1" x14ac:dyDescent="0.35">
      <c r="A1337" s="20"/>
    </row>
    <row r="1338" spans="1:1" x14ac:dyDescent="0.35">
      <c r="A1338" s="20">
        <v>5</v>
      </c>
    </row>
    <row r="1339" spans="1:1" x14ac:dyDescent="0.35">
      <c r="A1339" s="20"/>
    </row>
    <row r="1340" spans="1:1" x14ac:dyDescent="0.35">
      <c r="A1340" s="20"/>
    </row>
    <row r="1341" spans="1:1" x14ac:dyDescent="0.35">
      <c r="A1341" s="20"/>
    </row>
    <row r="1342" spans="1:1" x14ac:dyDescent="0.35">
      <c r="A1342" s="20"/>
    </row>
    <row r="1343" spans="1:1" x14ac:dyDescent="0.35">
      <c r="A1343" s="20">
        <v>5</v>
      </c>
    </row>
    <row r="1344" spans="1:1" x14ac:dyDescent="0.35">
      <c r="A1344" s="20"/>
    </row>
    <row r="1345" spans="1:1" x14ac:dyDescent="0.35">
      <c r="A1345" s="20"/>
    </row>
    <row r="1346" spans="1:1" x14ac:dyDescent="0.35">
      <c r="A1346" s="20"/>
    </row>
    <row r="1347" spans="1:1" x14ac:dyDescent="0.35">
      <c r="A1347" s="20"/>
    </row>
    <row r="1348" spans="1:1" x14ac:dyDescent="0.35">
      <c r="A1348" s="20">
        <v>4</v>
      </c>
    </row>
    <row r="1349" spans="1:1" x14ac:dyDescent="0.35">
      <c r="A1349" s="20"/>
    </row>
    <row r="1350" spans="1:1" x14ac:dyDescent="0.35">
      <c r="A1350" s="20"/>
    </row>
    <row r="1351" spans="1:1" x14ac:dyDescent="0.35">
      <c r="A1351" s="20"/>
    </row>
    <row r="1352" spans="1:1" x14ac:dyDescent="0.35">
      <c r="A1352" s="20">
        <v>4</v>
      </c>
    </row>
    <row r="1353" spans="1:1" x14ac:dyDescent="0.35">
      <c r="A1353" s="20"/>
    </row>
    <row r="1354" spans="1:1" x14ac:dyDescent="0.35">
      <c r="A1354" s="20"/>
    </row>
    <row r="1355" spans="1:1" x14ac:dyDescent="0.35">
      <c r="A1355" s="20"/>
    </row>
    <row r="1356" spans="1:1" x14ac:dyDescent="0.35">
      <c r="A1356" s="20">
        <v>5</v>
      </c>
    </row>
    <row r="1357" spans="1:1" x14ac:dyDescent="0.35">
      <c r="A1357" s="20"/>
    </row>
    <row r="1358" spans="1:1" x14ac:dyDescent="0.35">
      <c r="A1358" s="20"/>
    </row>
    <row r="1359" spans="1:1" x14ac:dyDescent="0.35">
      <c r="A1359" s="20"/>
    </row>
    <row r="1360" spans="1:1" x14ac:dyDescent="0.35">
      <c r="A1360" s="20"/>
    </row>
    <row r="1361" spans="1:1" x14ac:dyDescent="0.35">
      <c r="A1361" s="20">
        <v>5</v>
      </c>
    </row>
    <row r="1362" spans="1:1" x14ac:dyDescent="0.35">
      <c r="A1362" s="20"/>
    </row>
    <row r="1363" spans="1:1" x14ac:dyDescent="0.35">
      <c r="A1363" s="20"/>
    </row>
    <row r="1364" spans="1:1" x14ac:dyDescent="0.35">
      <c r="A1364" s="20"/>
    </row>
    <row r="1365" spans="1:1" x14ac:dyDescent="0.35">
      <c r="A1365" s="20"/>
    </row>
    <row r="1366" spans="1:1" x14ac:dyDescent="0.35">
      <c r="A1366" s="20">
        <v>6</v>
      </c>
    </row>
    <row r="1367" spans="1:1" x14ac:dyDescent="0.35">
      <c r="A1367" s="20"/>
    </row>
    <row r="1368" spans="1:1" x14ac:dyDescent="0.35">
      <c r="A1368" s="20"/>
    </row>
    <row r="1369" spans="1:1" x14ac:dyDescent="0.35">
      <c r="A1369" s="20"/>
    </row>
    <row r="1370" spans="1:1" x14ac:dyDescent="0.35">
      <c r="A1370" s="20"/>
    </row>
    <row r="1371" spans="1:1" x14ac:dyDescent="0.35">
      <c r="A1371" s="20"/>
    </row>
    <row r="1372" spans="1:1" x14ac:dyDescent="0.35">
      <c r="A1372" s="20">
        <v>5</v>
      </c>
    </row>
    <row r="1373" spans="1:1" x14ac:dyDescent="0.35">
      <c r="A1373" s="20"/>
    </row>
    <row r="1374" spans="1:1" x14ac:dyDescent="0.35">
      <c r="A1374" s="20"/>
    </row>
    <row r="1375" spans="1:1" x14ac:dyDescent="0.35">
      <c r="A1375" s="20"/>
    </row>
    <row r="1376" spans="1:1" x14ac:dyDescent="0.35">
      <c r="A1376" s="20"/>
    </row>
    <row r="1377" spans="1:1" x14ac:dyDescent="0.35">
      <c r="A1377" s="20">
        <v>7</v>
      </c>
    </row>
    <row r="1378" spans="1:1" x14ac:dyDescent="0.35">
      <c r="A1378" s="20"/>
    </row>
    <row r="1379" spans="1:1" x14ac:dyDescent="0.35">
      <c r="A1379" s="20"/>
    </row>
    <row r="1380" spans="1:1" x14ac:dyDescent="0.35">
      <c r="A1380" s="20"/>
    </row>
    <row r="1381" spans="1:1" x14ac:dyDescent="0.35">
      <c r="A1381" s="20"/>
    </row>
    <row r="1382" spans="1:1" x14ac:dyDescent="0.35">
      <c r="A1382" s="20"/>
    </row>
    <row r="1383" spans="1:1" x14ac:dyDescent="0.35">
      <c r="A1383" s="20"/>
    </row>
    <row r="1384" spans="1:1" x14ac:dyDescent="0.35">
      <c r="A1384" s="20">
        <v>6</v>
      </c>
    </row>
    <row r="1385" spans="1:1" x14ac:dyDescent="0.35">
      <c r="A1385" s="20"/>
    </row>
    <row r="1386" spans="1:1" x14ac:dyDescent="0.35">
      <c r="A1386" s="20"/>
    </row>
    <row r="1387" spans="1:1" x14ac:dyDescent="0.35">
      <c r="A1387" s="20"/>
    </row>
    <row r="1388" spans="1:1" x14ac:dyDescent="0.35">
      <c r="A1388" s="20"/>
    </row>
    <row r="1389" spans="1:1" x14ac:dyDescent="0.35">
      <c r="A1389" s="20"/>
    </row>
    <row r="1390" spans="1:1" x14ac:dyDescent="0.35">
      <c r="A1390" s="20">
        <v>5</v>
      </c>
    </row>
    <row r="1391" spans="1:1" x14ac:dyDescent="0.35">
      <c r="A1391" s="20"/>
    </row>
    <row r="1392" spans="1:1" x14ac:dyDescent="0.35">
      <c r="A1392" s="20"/>
    </row>
    <row r="1393" spans="1:1" x14ac:dyDescent="0.35">
      <c r="A1393" s="20"/>
    </row>
    <row r="1394" spans="1:1" x14ac:dyDescent="0.35">
      <c r="A1394" s="20"/>
    </row>
    <row r="1395" spans="1:1" x14ac:dyDescent="0.35">
      <c r="A1395" s="20">
        <v>4</v>
      </c>
    </row>
    <row r="1396" spans="1:1" x14ac:dyDescent="0.35">
      <c r="A1396" s="20"/>
    </row>
    <row r="1397" spans="1:1" x14ac:dyDescent="0.35">
      <c r="A1397" s="20"/>
    </row>
    <row r="1398" spans="1:1" x14ac:dyDescent="0.35">
      <c r="A1398" s="20"/>
    </row>
    <row r="1399" spans="1:1" x14ac:dyDescent="0.35">
      <c r="A1399" s="20">
        <v>7</v>
      </c>
    </row>
    <row r="1400" spans="1:1" x14ac:dyDescent="0.35">
      <c r="A1400" s="20"/>
    </row>
    <row r="1401" spans="1:1" x14ac:dyDescent="0.35">
      <c r="A1401" s="20"/>
    </row>
    <row r="1402" spans="1:1" x14ac:dyDescent="0.35">
      <c r="A1402" s="20"/>
    </row>
    <row r="1403" spans="1:1" x14ac:dyDescent="0.35">
      <c r="A1403" s="20"/>
    </row>
    <row r="1404" spans="1:1" x14ac:dyDescent="0.35">
      <c r="A1404" s="20"/>
    </row>
    <row r="1405" spans="1:1" x14ac:dyDescent="0.35">
      <c r="A1405" s="20"/>
    </row>
    <row r="1406" spans="1:1" x14ac:dyDescent="0.35">
      <c r="A1406" s="20">
        <v>5</v>
      </c>
    </row>
    <row r="1407" spans="1:1" x14ac:dyDescent="0.35">
      <c r="A1407" s="20"/>
    </row>
    <row r="1408" spans="1:1" x14ac:dyDescent="0.35">
      <c r="A1408" s="20"/>
    </row>
    <row r="1409" spans="1:1" x14ac:dyDescent="0.35">
      <c r="A1409" s="20"/>
    </row>
    <row r="1410" spans="1:1" x14ac:dyDescent="0.35">
      <c r="A1410" s="20"/>
    </row>
    <row r="1411" spans="1:1" x14ac:dyDescent="0.35">
      <c r="A1411" s="20">
        <v>7</v>
      </c>
    </row>
    <row r="1412" spans="1:1" x14ac:dyDescent="0.35">
      <c r="A1412" s="20"/>
    </row>
    <row r="1413" spans="1:1" x14ac:dyDescent="0.35">
      <c r="A1413" s="20"/>
    </row>
    <row r="1414" spans="1:1" x14ac:dyDescent="0.35">
      <c r="A1414" s="20"/>
    </row>
    <row r="1415" spans="1:1" x14ac:dyDescent="0.35">
      <c r="A1415" s="20"/>
    </row>
    <row r="1416" spans="1:1" x14ac:dyDescent="0.35">
      <c r="A1416" s="20"/>
    </row>
    <row r="1417" spans="1:1" x14ac:dyDescent="0.35">
      <c r="A1417" s="20"/>
    </row>
    <row r="1418" spans="1:1" x14ac:dyDescent="0.35">
      <c r="A1418" s="20">
        <v>2</v>
      </c>
    </row>
    <row r="1419" spans="1:1" x14ac:dyDescent="0.35">
      <c r="A1419" s="20"/>
    </row>
    <row r="1420" spans="1:1" x14ac:dyDescent="0.35">
      <c r="A1420" s="20">
        <v>3</v>
      </c>
    </row>
    <row r="1421" spans="1:1" x14ac:dyDescent="0.35">
      <c r="A1421" s="20"/>
    </row>
    <row r="1422" spans="1:1" x14ac:dyDescent="0.35">
      <c r="A1422" s="20"/>
    </row>
    <row r="1423" spans="1:1" x14ac:dyDescent="0.35">
      <c r="A1423" s="20">
        <v>5</v>
      </c>
    </row>
    <row r="1424" spans="1:1" x14ac:dyDescent="0.35">
      <c r="A1424" s="20"/>
    </row>
    <row r="1425" spans="1:1" x14ac:dyDescent="0.35">
      <c r="A1425" s="20"/>
    </row>
    <row r="1426" spans="1:1" x14ac:dyDescent="0.35">
      <c r="A1426" s="20"/>
    </row>
    <row r="1427" spans="1:1" x14ac:dyDescent="0.35">
      <c r="A1427" s="20"/>
    </row>
    <row r="1428" spans="1:1" x14ac:dyDescent="0.35">
      <c r="A1428" s="20">
        <v>8</v>
      </c>
    </row>
    <row r="1429" spans="1:1" x14ac:dyDescent="0.35">
      <c r="A1429" s="20"/>
    </row>
    <row r="1430" spans="1:1" x14ac:dyDescent="0.35">
      <c r="A1430" s="20"/>
    </row>
    <row r="1431" spans="1:1" x14ac:dyDescent="0.35">
      <c r="A1431" s="20"/>
    </row>
    <row r="1432" spans="1:1" x14ac:dyDescent="0.35">
      <c r="A1432" s="20"/>
    </row>
    <row r="1433" spans="1:1" x14ac:dyDescent="0.35">
      <c r="A1433" s="20"/>
    </row>
    <row r="1434" spans="1:1" x14ac:dyDescent="0.35">
      <c r="A1434" s="20"/>
    </row>
    <row r="1435" spans="1:1" x14ac:dyDescent="0.35">
      <c r="A1435" s="20"/>
    </row>
    <row r="1436" spans="1:1" x14ac:dyDescent="0.35">
      <c r="A1436" s="20">
        <v>6</v>
      </c>
    </row>
    <row r="1437" spans="1:1" x14ac:dyDescent="0.35">
      <c r="A1437" s="20"/>
    </row>
    <row r="1438" spans="1:1" x14ac:dyDescent="0.35">
      <c r="A1438" s="20"/>
    </row>
    <row r="1439" spans="1:1" x14ac:dyDescent="0.35">
      <c r="A1439" s="20"/>
    </row>
    <row r="1440" spans="1:1" x14ac:dyDescent="0.35">
      <c r="A1440" s="20"/>
    </row>
    <row r="1441" spans="1:1" x14ac:dyDescent="0.35">
      <c r="A1441" s="20"/>
    </row>
    <row r="1442" spans="1:1" x14ac:dyDescent="0.35">
      <c r="A1442" s="20">
        <v>5</v>
      </c>
    </row>
    <row r="1443" spans="1:1" x14ac:dyDescent="0.35">
      <c r="A1443" s="20"/>
    </row>
    <row r="1444" spans="1:1" x14ac:dyDescent="0.35">
      <c r="A1444" s="20"/>
    </row>
    <row r="1445" spans="1:1" x14ac:dyDescent="0.35">
      <c r="A1445" s="20"/>
    </row>
    <row r="1446" spans="1:1" x14ac:dyDescent="0.35">
      <c r="A1446" s="20"/>
    </row>
    <row r="1447" spans="1:1" x14ac:dyDescent="0.35">
      <c r="A1447" s="20">
        <v>3</v>
      </c>
    </row>
    <row r="1448" spans="1:1" x14ac:dyDescent="0.35">
      <c r="A1448" s="20"/>
    </row>
    <row r="1449" spans="1:1" x14ac:dyDescent="0.35">
      <c r="A1449" s="20"/>
    </row>
    <row r="1450" spans="1:1" x14ac:dyDescent="0.35">
      <c r="A1450" s="20">
        <v>6</v>
      </c>
    </row>
    <row r="1451" spans="1:1" x14ac:dyDescent="0.35">
      <c r="A1451" s="20"/>
    </row>
    <row r="1452" spans="1:1" x14ac:dyDescent="0.35">
      <c r="A1452" s="20"/>
    </row>
    <row r="1453" spans="1:1" x14ac:dyDescent="0.35">
      <c r="A1453" s="20"/>
    </row>
    <row r="1454" spans="1:1" x14ac:dyDescent="0.35">
      <c r="A1454" s="20"/>
    </row>
    <row r="1455" spans="1:1" x14ac:dyDescent="0.35">
      <c r="A1455" s="20"/>
    </row>
    <row r="1456" spans="1:1" x14ac:dyDescent="0.35">
      <c r="A1456" s="20">
        <v>4</v>
      </c>
    </row>
    <row r="1457" spans="1:1" x14ac:dyDescent="0.35">
      <c r="A1457" s="20"/>
    </row>
    <row r="1458" spans="1:1" x14ac:dyDescent="0.35">
      <c r="A1458" s="20"/>
    </row>
    <row r="1459" spans="1:1" x14ac:dyDescent="0.35">
      <c r="A1459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W32"/>
  <sheetViews>
    <sheetView zoomScale="86" zoomScaleNormal="86" workbookViewId="0">
      <pane xSplit="5" ySplit="1" topLeftCell="F2" activePane="bottomRight" state="frozen"/>
      <selection pane="topRight" activeCell="F1" sqref="F1"/>
      <selection pane="bottomLeft" activeCell="A3" sqref="A3"/>
      <selection pane="bottomRight" activeCell="AB13" sqref="AB13"/>
    </sheetView>
  </sheetViews>
  <sheetFormatPr defaultRowHeight="14.5" x14ac:dyDescent="0.35"/>
  <cols>
    <col min="1" max="1" width="12.1796875" customWidth="1"/>
    <col min="2" max="2" width="14" customWidth="1"/>
    <col min="3" max="3" width="13.1796875" customWidth="1"/>
    <col min="4" max="4" width="19.81640625" customWidth="1"/>
    <col min="5" max="5" width="22.54296875" customWidth="1"/>
    <col min="6" max="8" width="10.54296875" customWidth="1"/>
    <col min="9" max="9" width="11.54296875" customWidth="1"/>
    <col min="10" max="10" width="10.453125" customWidth="1"/>
    <col min="11" max="11" width="12.81640625" customWidth="1"/>
    <col min="27" max="27" width="13.453125" style="18" bestFit="1" customWidth="1"/>
    <col min="28" max="28" width="13.1796875" style="18" customWidth="1"/>
    <col min="29" max="29" width="9.1796875" style="18"/>
    <col min="30" max="30" width="12.7265625" style="18" customWidth="1"/>
    <col min="31" max="31" width="9.1796875" style="18"/>
    <col min="45" max="45" width="12.453125" customWidth="1"/>
    <col min="190" max="190" width="16.54296875" customWidth="1"/>
    <col min="195" max="195" width="12.453125" customWidth="1"/>
    <col min="196" max="196" width="13.81640625" customWidth="1"/>
    <col min="197" max="197" width="12.7265625" customWidth="1"/>
    <col min="200" max="200" width="16.81640625" customWidth="1"/>
    <col min="224" max="224" width="27" customWidth="1"/>
    <col min="225" max="225" width="23.81640625" customWidth="1"/>
    <col min="226" max="226" width="22.1796875" customWidth="1"/>
    <col min="227" max="227" width="28.453125" customWidth="1"/>
    <col min="228" max="228" width="22.81640625" customWidth="1"/>
    <col min="229" max="229" width="22.453125" customWidth="1"/>
    <col min="230" max="231" width="11.1796875" customWidth="1"/>
    <col min="232" max="233" width="12.453125" customWidth="1"/>
    <col min="511" max="511" width="12.453125" customWidth="1"/>
  </cols>
  <sheetData>
    <row r="1" spans="1:517" ht="136" customHeight="1" x14ac:dyDescent="0.35">
      <c r="A1" s="1" t="s">
        <v>555</v>
      </c>
      <c r="B1" s="2" t="s">
        <v>1</v>
      </c>
      <c r="C1" s="1" t="s">
        <v>74</v>
      </c>
      <c r="D1" s="2" t="s">
        <v>46</v>
      </c>
      <c r="E1" s="1" t="s">
        <v>0</v>
      </c>
      <c r="F1" s="132" t="s">
        <v>64</v>
      </c>
      <c r="G1" s="132"/>
      <c r="H1" s="132"/>
      <c r="I1" s="3" t="s">
        <v>65</v>
      </c>
      <c r="J1" s="32" t="s">
        <v>82</v>
      </c>
      <c r="K1" s="32" t="s">
        <v>83</v>
      </c>
      <c r="L1" s="46" t="s">
        <v>132</v>
      </c>
      <c r="M1" s="47" t="s">
        <v>133</v>
      </c>
      <c r="N1" s="46" t="s">
        <v>134</v>
      </c>
      <c r="O1" s="46" t="s">
        <v>135</v>
      </c>
      <c r="P1" s="35" t="s">
        <v>50</v>
      </c>
      <c r="Q1" s="34" t="s">
        <v>84</v>
      </c>
      <c r="R1" s="34" t="s">
        <v>85</v>
      </c>
      <c r="S1" s="39" t="s">
        <v>86</v>
      </c>
      <c r="T1" s="34" t="s">
        <v>87</v>
      </c>
      <c r="U1" s="39" t="s">
        <v>88</v>
      </c>
      <c r="V1" s="39" t="s">
        <v>89</v>
      </c>
      <c r="W1" s="39" t="s">
        <v>90</v>
      </c>
      <c r="X1" s="39" t="s">
        <v>91</v>
      </c>
      <c r="Y1" s="39" t="s">
        <v>92</v>
      </c>
      <c r="Z1" s="39" t="s">
        <v>93</v>
      </c>
      <c r="AA1" s="39" t="s">
        <v>94</v>
      </c>
      <c r="AB1" s="39" t="s">
        <v>95</v>
      </c>
      <c r="AC1" s="39" t="s">
        <v>96</v>
      </c>
      <c r="AD1" s="39" t="s">
        <v>97</v>
      </c>
      <c r="AE1" s="39" t="s">
        <v>98</v>
      </c>
      <c r="AF1" s="40" t="s">
        <v>99</v>
      </c>
      <c r="AG1" s="40" t="s">
        <v>100</v>
      </c>
      <c r="AH1" s="41" t="s">
        <v>101</v>
      </c>
      <c r="AI1" s="41" t="s">
        <v>102</v>
      </c>
      <c r="AJ1" s="41" t="s">
        <v>103</v>
      </c>
      <c r="AK1" s="41" t="s">
        <v>104</v>
      </c>
      <c r="AL1" s="41" t="s">
        <v>105</v>
      </c>
      <c r="AM1" s="41" t="s">
        <v>106</v>
      </c>
      <c r="AN1" s="4" t="s">
        <v>107</v>
      </c>
      <c r="AO1" s="41" t="s">
        <v>108</v>
      </c>
      <c r="AP1" s="41" t="s">
        <v>109</v>
      </c>
      <c r="AQ1" s="41" t="s">
        <v>110</v>
      </c>
      <c r="AR1" s="4" t="s">
        <v>67</v>
      </c>
      <c r="AS1" s="42" t="s">
        <v>111</v>
      </c>
      <c r="AT1" s="43" t="s">
        <v>112</v>
      </c>
      <c r="AU1" s="43" t="s">
        <v>113</v>
      </c>
      <c r="AV1" s="43" t="s">
        <v>114</v>
      </c>
      <c r="AW1" s="43" t="s">
        <v>115</v>
      </c>
      <c r="AX1" s="43" t="s">
        <v>116</v>
      </c>
      <c r="AY1" s="43" t="s">
        <v>117</v>
      </c>
      <c r="AZ1" s="43" t="s">
        <v>118</v>
      </c>
      <c r="BA1" s="44" t="s">
        <v>119</v>
      </c>
      <c r="BB1" s="5" t="s">
        <v>54</v>
      </c>
      <c r="BC1" s="45" t="s">
        <v>120</v>
      </c>
      <c r="BD1" s="45" t="s">
        <v>121</v>
      </c>
      <c r="BE1" s="45" t="s">
        <v>122</v>
      </c>
      <c r="BF1" s="45" t="s">
        <v>123</v>
      </c>
      <c r="BG1" s="45" t="s">
        <v>124</v>
      </c>
      <c r="BH1" s="45" t="s">
        <v>125</v>
      </c>
      <c r="BI1" s="45" t="s">
        <v>126</v>
      </c>
      <c r="BJ1" s="45" t="s">
        <v>127</v>
      </c>
      <c r="BK1" s="6" t="s">
        <v>128</v>
      </c>
      <c r="BL1" s="6" t="s">
        <v>129</v>
      </c>
      <c r="BM1" s="6" t="s">
        <v>130</v>
      </c>
      <c r="BN1" s="6" t="s">
        <v>131</v>
      </c>
      <c r="BO1" s="6" t="s">
        <v>45</v>
      </c>
      <c r="BP1" s="6" t="s">
        <v>51</v>
      </c>
      <c r="BQ1" s="48" t="s">
        <v>136</v>
      </c>
      <c r="BR1" s="48" t="s">
        <v>137</v>
      </c>
      <c r="BS1" s="48" t="s">
        <v>138</v>
      </c>
      <c r="BT1" s="7" t="s">
        <v>139</v>
      </c>
      <c r="BU1" s="7" t="s">
        <v>140</v>
      </c>
      <c r="BV1" s="7" t="s">
        <v>141</v>
      </c>
      <c r="BW1" s="7" t="s">
        <v>142</v>
      </c>
      <c r="BX1" s="48" t="s">
        <v>143</v>
      </c>
      <c r="BY1" s="48" t="s">
        <v>144</v>
      </c>
      <c r="BZ1" s="48" t="s">
        <v>145</v>
      </c>
      <c r="CA1" s="48" t="s">
        <v>146</v>
      </c>
      <c r="CB1" s="48" t="s">
        <v>147</v>
      </c>
      <c r="CC1" s="7" t="s">
        <v>148</v>
      </c>
      <c r="CD1" s="7" t="s">
        <v>149</v>
      </c>
      <c r="CE1" s="48" t="s">
        <v>150</v>
      </c>
      <c r="CF1" s="48" t="s">
        <v>151</v>
      </c>
      <c r="CG1" s="48" t="s">
        <v>152</v>
      </c>
      <c r="CH1" s="48" t="s">
        <v>153</v>
      </c>
      <c r="CI1" s="7" t="s">
        <v>154</v>
      </c>
      <c r="CJ1" s="7" t="s">
        <v>155</v>
      </c>
      <c r="CK1" s="7" t="s">
        <v>156</v>
      </c>
      <c r="CL1" s="48" t="s">
        <v>157</v>
      </c>
      <c r="CM1" s="48" t="s">
        <v>158</v>
      </c>
      <c r="CN1" s="48" t="s">
        <v>159</v>
      </c>
      <c r="CO1" s="48" t="s">
        <v>160</v>
      </c>
      <c r="CP1" s="48" t="s">
        <v>161</v>
      </c>
      <c r="CQ1" s="48" t="s">
        <v>162</v>
      </c>
      <c r="CR1" s="48" t="s">
        <v>163</v>
      </c>
      <c r="CS1" s="19" t="s">
        <v>52</v>
      </c>
      <c r="CT1" s="33" t="s">
        <v>164</v>
      </c>
      <c r="CU1" s="8" t="s">
        <v>165</v>
      </c>
      <c r="CV1" s="8" t="s">
        <v>166</v>
      </c>
      <c r="CW1" s="8" t="s">
        <v>167</v>
      </c>
      <c r="CX1" s="33" t="s">
        <v>168</v>
      </c>
      <c r="CY1" s="8" t="s">
        <v>169</v>
      </c>
      <c r="CZ1" s="8" t="s">
        <v>170</v>
      </c>
      <c r="DA1" s="8" t="s">
        <v>171</v>
      </c>
      <c r="DB1" s="33" t="s">
        <v>172</v>
      </c>
      <c r="DC1" s="8" t="s">
        <v>173</v>
      </c>
      <c r="DD1" s="8" t="s">
        <v>174</v>
      </c>
      <c r="DE1" s="8" t="s">
        <v>175</v>
      </c>
      <c r="DF1" s="33" t="s">
        <v>176</v>
      </c>
      <c r="DG1" s="8" t="s">
        <v>177</v>
      </c>
      <c r="DH1" s="8" t="s">
        <v>178</v>
      </c>
      <c r="DI1" s="8" t="s">
        <v>179</v>
      </c>
      <c r="DJ1" s="33" t="s">
        <v>180</v>
      </c>
      <c r="DK1" s="8" t="s">
        <v>181</v>
      </c>
      <c r="DL1" s="8" t="s">
        <v>182</v>
      </c>
      <c r="DM1" s="8" t="s">
        <v>183</v>
      </c>
      <c r="DN1" s="33" t="s">
        <v>184</v>
      </c>
      <c r="DO1" s="8" t="s">
        <v>185</v>
      </c>
      <c r="DP1" s="8" t="s">
        <v>186</v>
      </c>
      <c r="DQ1" s="8" t="s">
        <v>187</v>
      </c>
      <c r="DR1" s="33" t="s">
        <v>188</v>
      </c>
      <c r="DS1" s="8" t="s">
        <v>189</v>
      </c>
      <c r="DT1" s="8" t="s">
        <v>190</v>
      </c>
      <c r="DU1" s="8" t="s">
        <v>191</v>
      </c>
      <c r="DV1" s="33" t="s">
        <v>192</v>
      </c>
      <c r="DW1" s="8" t="s">
        <v>193</v>
      </c>
      <c r="DX1" s="8" t="s">
        <v>194</v>
      </c>
      <c r="DY1" s="8" t="s">
        <v>195</v>
      </c>
      <c r="DZ1" s="33" t="s">
        <v>196</v>
      </c>
      <c r="EA1" s="8" t="s">
        <v>177</v>
      </c>
      <c r="EB1" s="8" t="s">
        <v>178</v>
      </c>
      <c r="EC1" s="8" t="s">
        <v>179</v>
      </c>
      <c r="ED1" s="33" t="s">
        <v>197</v>
      </c>
      <c r="EE1" s="8" t="s">
        <v>198</v>
      </c>
      <c r="EF1" s="8" t="s">
        <v>199</v>
      </c>
      <c r="EG1" s="8" t="s">
        <v>200</v>
      </c>
      <c r="EH1" s="8" t="s">
        <v>202</v>
      </c>
      <c r="EI1" s="33" t="s">
        <v>201</v>
      </c>
      <c r="EJ1" s="8" t="s">
        <v>203</v>
      </c>
      <c r="EK1" s="33" t="s">
        <v>204</v>
      </c>
      <c r="EL1" s="8" t="s">
        <v>205</v>
      </c>
      <c r="EM1" s="33" t="s">
        <v>206</v>
      </c>
      <c r="EN1" s="8" t="s">
        <v>207</v>
      </c>
      <c r="EO1" s="33" t="s">
        <v>208</v>
      </c>
      <c r="EP1" s="8" t="s">
        <v>209</v>
      </c>
      <c r="EQ1" s="33" t="s">
        <v>210</v>
      </c>
      <c r="ER1" s="8" t="s">
        <v>211</v>
      </c>
      <c r="ES1" s="33" t="s">
        <v>212</v>
      </c>
      <c r="ET1" s="8" t="s">
        <v>213</v>
      </c>
      <c r="EU1" s="33" t="s">
        <v>214</v>
      </c>
      <c r="EV1" s="8" t="s">
        <v>215</v>
      </c>
      <c r="EW1" s="33" t="s">
        <v>216</v>
      </c>
      <c r="EX1" s="8" t="s">
        <v>217</v>
      </c>
      <c r="EY1" s="33" t="s">
        <v>218</v>
      </c>
      <c r="EZ1" s="8" t="s">
        <v>21</v>
      </c>
      <c r="FA1" s="8" t="s">
        <v>22</v>
      </c>
      <c r="FB1" s="8" t="s">
        <v>23</v>
      </c>
      <c r="FC1" s="8" t="s">
        <v>24</v>
      </c>
      <c r="FD1" s="8" t="s">
        <v>25</v>
      </c>
      <c r="FE1" s="8" t="s">
        <v>26</v>
      </c>
      <c r="FF1" s="8" t="s">
        <v>27</v>
      </c>
      <c r="FG1" s="8" t="s">
        <v>28</v>
      </c>
      <c r="FH1" s="8" t="s">
        <v>29</v>
      </c>
      <c r="FI1" s="8" t="s">
        <v>30</v>
      </c>
      <c r="FJ1" s="8" t="s">
        <v>31</v>
      </c>
      <c r="FK1" s="8" t="s">
        <v>32</v>
      </c>
      <c r="FL1" s="8" t="s">
        <v>219</v>
      </c>
      <c r="FM1" s="8" t="s">
        <v>220</v>
      </c>
      <c r="FN1" s="8" t="s">
        <v>221</v>
      </c>
      <c r="FO1" s="8" t="s">
        <v>222</v>
      </c>
      <c r="FP1" s="8" t="s">
        <v>223</v>
      </c>
      <c r="FQ1" s="8" t="s">
        <v>224</v>
      </c>
      <c r="FR1" s="49" t="s">
        <v>225</v>
      </c>
      <c r="FS1" s="49" t="s">
        <v>226</v>
      </c>
      <c r="FT1" s="8" t="s">
        <v>227</v>
      </c>
      <c r="FU1" s="8" t="s">
        <v>228</v>
      </c>
      <c r="FV1" s="8" t="s">
        <v>229</v>
      </c>
      <c r="FW1" s="8" t="s">
        <v>230</v>
      </c>
      <c r="FX1" s="8" t="s">
        <v>76</v>
      </c>
      <c r="FY1" s="8" t="s">
        <v>33</v>
      </c>
      <c r="FZ1" s="8" t="s">
        <v>55</v>
      </c>
      <c r="GA1" s="8" t="s">
        <v>68</v>
      </c>
      <c r="GB1" s="10" t="s">
        <v>231</v>
      </c>
      <c r="GC1" s="9" t="s">
        <v>38</v>
      </c>
      <c r="GD1" s="8" t="s">
        <v>232</v>
      </c>
      <c r="GE1" s="49" t="s">
        <v>233</v>
      </c>
      <c r="GF1" s="49" t="s">
        <v>234</v>
      </c>
      <c r="GG1" s="49" t="s">
        <v>235</v>
      </c>
      <c r="GH1" s="11" t="s">
        <v>56</v>
      </c>
      <c r="GI1" s="11" t="s">
        <v>238</v>
      </c>
      <c r="GJ1" s="11" t="s">
        <v>239</v>
      </c>
      <c r="GK1" s="11" t="s">
        <v>240</v>
      </c>
      <c r="GL1" s="11" t="s">
        <v>241</v>
      </c>
      <c r="GM1" s="11" t="s">
        <v>242</v>
      </c>
      <c r="GN1" s="11" t="s">
        <v>243</v>
      </c>
      <c r="GO1" s="11" t="s">
        <v>244</v>
      </c>
      <c r="GP1" s="11" t="s">
        <v>245</v>
      </c>
      <c r="GQ1" s="11" t="s">
        <v>246</v>
      </c>
      <c r="GR1" s="11" t="s">
        <v>247</v>
      </c>
      <c r="GS1" s="11" t="s">
        <v>236</v>
      </c>
      <c r="GT1" s="11" t="s">
        <v>237</v>
      </c>
      <c r="GU1" s="11" t="s">
        <v>248</v>
      </c>
      <c r="GV1" s="11" t="s">
        <v>249</v>
      </c>
      <c r="GW1" s="11" t="s">
        <v>250</v>
      </c>
      <c r="GX1" s="11" t="s">
        <v>251</v>
      </c>
      <c r="GY1" s="11" t="s">
        <v>252</v>
      </c>
      <c r="GZ1" s="11" t="s">
        <v>253</v>
      </c>
      <c r="HA1" s="11" t="s">
        <v>35</v>
      </c>
      <c r="HB1" s="11" t="s">
        <v>254</v>
      </c>
      <c r="HC1" s="11" t="s">
        <v>255</v>
      </c>
      <c r="HD1" s="11" t="s">
        <v>256</v>
      </c>
      <c r="HE1" s="11" t="s">
        <v>257</v>
      </c>
      <c r="HF1" s="11" t="s">
        <v>258</v>
      </c>
      <c r="HG1" s="11" t="s">
        <v>259</v>
      </c>
      <c r="HH1" s="11" t="s">
        <v>260</v>
      </c>
      <c r="HI1" s="11" t="s">
        <v>261</v>
      </c>
      <c r="HJ1" s="11" t="s">
        <v>39</v>
      </c>
      <c r="HK1" s="11" t="s">
        <v>40</v>
      </c>
      <c r="HL1" s="11" t="s">
        <v>41</v>
      </c>
      <c r="HM1" s="11" t="s">
        <v>42</v>
      </c>
      <c r="HN1" s="11" t="s">
        <v>43</v>
      </c>
      <c r="HO1" s="11" t="s">
        <v>44</v>
      </c>
      <c r="HP1" s="50" t="s">
        <v>262</v>
      </c>
      <c r="HQ1" s="50" t="s">
        <v>263</v>
      </c>
      <c r="HR1" s="50" t="s">
        <v>264</v>
      </c>
      <c r="HS1" s="11" t="s">
        <v>265</v>
      </c>
      <c r="HT1" s="11" t="s">
        <v>266</v>
      </c>
      <c r="HU1" s="11" t="s">
        <v>267</v>
      </c>
      <c r="HV1" s="50" t="s">
        <v>268</v>
      </c>
      <c r="HW1" s="51" t="s">
        <v>269</v>
      </c>
      <c r="HX1" s="13" t="s">
        <v>298</v>
      </c>
      <c r="HY1" s="12" t="s">
        <v>270</v>
      </c>
      <c r="HZ1" s="12" t="s">
        <v>271</v>
      </c>
      <c r="IA1" s="12" t="s">
        <v>272</v>
      </c>
      <c r="IB1" s="12" t="s">
        <v>273</v>
      </c>
      <c r="IC1" s="12" t="s">
        <v>274</v>
      </c>
      <c r="ID1" s="12" t="s">
        <v>275</v>
      </c>
      <c r="IE1" s="12" t="s">
        <v>276</v>
      </c>
      <c r="IF1" s="12" t="s">
        <v>299</v>
      </c>
      <c r="IG1" s="12" t="s">
        <v>277</v>
      </c>
      <c r="IH1" s="12" t="s">
        <v>278</v>
      </c>
      <c r="II1" s="12" t="s">
        <v>279</v>
      </c>
      <c r="IJ1" s="12" t="s">
        <v>280</v>
      </c>
      <c r="IK1" s="12" t="s">
        <v>281</v>
      </c>
      <c r="IL1" s="12" t="s">
        <v>282</v>
      </c>
      <c r="IM1" s="12" t="s">
        <v>283</v>
      </c>
      <c r="IN1" s="12" t="s">
        <v>300</v>
      </c>
      <c r="IO1" s="12" t="s">
        <v>284</v>
      </c>
      <c r="IP1" s="12" t="s">
        <v>285</v>
      </c>
      <c r="IQ1" s="12" t="s">
        <v>286</v>
      </c>
      <c r="IR1" s="12" t="s">
        <v>287</v>
      </c>
      <c r="IS1" s="12" t="s">
        <v>288</v>
      </c>
      <c r="IT1" s="12" t="s">
        <v>289</v>
      </c>
      <c r="IU1" s="12" t="s">
        <v>290</v>
      </c>
      <c r="IV1" s="12" t="s">
        <v>301</v>
      </c>
      <c r="IW1" s="12" t="s">
        <v>291</v>
      </c>
      <c r="IX1" s="12" t="s">
        <v>292</v>
      </c>
      <c r="IY1" s="12" t="s">
        <v>293</v>
      </c>
      <c r="IZ1" s="12" t="s">
        <v>294</v>
      </c>
      <c r="JA1" s="12" t="s">
        <v>295</v>
      </c>
      <c r="JB1" s="12" t="s">
        <v>296</v>
      </c>
      <c r="JC1" s="12" t="s">
        <v>297</v>
      </c>
      <c r="JD1" s="14" t="s">
        <v>302</v>
      </c>
      <c r="JE1" s="14" t="s">
        <v>303</v>
      </c>
      <c r="JF1" s="14" t="s">
        <v>304</v>
      </c>
      <c r="JG1" s="14" t="s">
        <v>305</v>
      </c>
      <c r="JH1" s="14" t="s">
        <v>306</v>
      </c>
      <c r="JI1" s="14" t="s">
        <v>307</v>
      </c>
      <c r="JJ1" s="14" t="s">
        <v>308</v>
      </c>
      <c r="JK1" s="14" t="s">
        <v>309</v>
      </c>
      <c r="JL1" s="14" t="s">
        <v>310</v>
      </c>
      <c r="JM1" s="14" t="s">
        <v>311</v>
      </c>
      <c r="JN1" s="14" t="s">
        <v>312</v>
      </c>
      <c r="JO1" s="14" t="s">
        <v>313</v>
      </c>
      <c r="JP1" s="14" t="s">
        <v>314</v>
      </c>
      <c r="JQ1" s="14" t="s">
        <v>315</v>
      </c>
      <c r="JR1" s="14" t="s">
        <v>316</v>
      </c>
      <c r="JS1" s="14" t="s">
        <v>317</v>
      </c>
      <c r="JT1" s="14" t="s">
        <v>318</v>
      </c>
      <c r="JU1" s="14" t="s">
        <v>319</v>
      </c>
      <c r="JV1" s="14" t="s">
        <v>320</v>
      </c>
      <c r="JW1" s="14" t="s">
        <v>321</v>
      </c>
      <c r="JX1" s="14" t="s">
        <v>322</v>
      </c>
      <c r="JY1" s="14" t="s">
        <v>323</v>
      </c>
      <c r="JZ1" s="14" t="s">
        <v>324</v>
      </c>
      <c r="KA1" s="14" t="s">
        <v>325</v>
      </c>
      <c r="KB1" s="14" t="s">
        <v>326</v>
      </c>
      <c r="KC1" s="14" t="s">
        <v>327</v>
      </c>
      <c r="KD1" s="14" t="s">
        <v>328</v>
      </c>
      <c r="KE1" s="14" t="s">
        <v>329</v>
      </c>
      <c r="KF1" s="14" t="s">
        <v>330</v>
      </c>
      <c r="KG1" s="14" t="s">
        <v>331</v>
      </c>
      <c r="KH1" s="14" t="s">
        <v>332</v>
      </c>
      <c r="KI1" s="14" t="s">
        <v>333</v>
      </c>
      <c r="KJ1" s="14" t="s">
        <v>334</v>
      </c>
      <c r="KK1" s="14" t="s">
        <v>335</v>
      </c>
      <c r="KL1" s="14" t="s">
        <v>336</v>
      </c>
      <c r="KM1" s="14" t="s">
        <v>337</v>
      </c>
      <c r="KN1" s="14" t="s">
        <v>338</v>
      </c>
      <c r="KO1" s="14" t="s">
        <v>339</v>
      </c>
      <c r="KP1" s="14" t="s">
        <v>340</v>
      </c>
      <c r="KQ1" s="14" t="s">
        <v>341</v>
      </c>
      <c r="KR1" s="14" t="s">
        <v>342</v>
      </c>
      <c r="KS1" s="14" t="s">
        <v>343</v>
      </c>
      <c r="KT1" s="14" t="s">
        <v>344</v>
      </c>
      <c r="KU1" s="14" t="s">
        <v>345</v>
      </c>
      <c r="KV1" s="14" t="s">
        <v>346</v>
      </c>
      <c r="KW1" s="14" t="s">
        <v>347</v>
      </c>
      <c r="KX1" s="14" t="s">
        <v>348</v>
      </c>
      <c r="KY1" s="14" t="s">
        <v>349</v>
      </c>
      <c r="KZ1" s="14" t="s">
        <v>350</v>
      </c>
      <c r="LA1" s="14" t="s">
        <v>351</v>
      </c>
      <c r="LB1" s="14" t="s">
        <v>352</v>
      </c>
      <c r="LC1" s="14" t="s">
        <v>353</v>
      </c>
      <c r="LD1" s="14" t="s">
        <v>354</v>
      </c>
      <c r="LE1" s="14" t="s">
        <v>355</v>
      </c>
      <c r="LF1" s="14" t="s">
        <v>356</v>
      </c>
      <c r="LG1" s="14" t="s">
        <v>357</v>
      </c>
      <c r="LH1" s="14" t="s">
        <v>358</v>
      </c>
      <c r="LI1" s="14" t="s">
        <v>359</v>
      </c>
      <c r="LJ1" s="14" t="s">
        <v>360</v>
      </c>
      <c r="LK1" s="14" t="s">
        <v>361</v>
      </c>
      <c r="LL1" s="14" t="s">
        <v>362</v>
      </c>
      <c r="LM1" s="14" t="s">
        <v>363</v>
      </c>
      <c r="LN1" s="14" t="s">
        <v>364</v>
      </c>
      <c r="LO1" s="14" t="s">
        <v>365</v>
      </c>
      <c r="LP1" s="14" t="s">
        <v>366</v>
      </c>
      <c r="LQ1" s="14" t="s">
        <v>367</v>
      </c>
      <c r="LR1" s="14" t="s">
        <v>368</v>
      </c>
      <c r="LS1" s="14" t="s">
        <v>369</v>
      </c>
      <c r="LT1" s="14" t="s">
        <v>370</v>
      </c>
      <c r="LU1" s="14" t="s">
        <v>371</v>
      </c>
      <c r="LV1" s="14" t="s">
        <v>372</v>
      </c>
      <c r="LW1" s="14" t="s">
        <v>373</v>
      </c>
      <c r="LX1" s="14" t="s">
        <v>374</v>
      </c>
      <c r="LY1" s="14" t="s">
        <v>375</v>
      </c>
      <c r="LZ1" s="14" t="s">
        <v>376</v>
      </c>
      <c r="MA1" s="14" t="s">
        <v>377</v>
      </c>
      <c r="MB1" s="14" t="s">
        <v>378</v>
      </c>
      <c r="MC1" s="14" t="s">
        <v>379</v>
      </c>
      <c r="MD1" s="14" t="s">
        <v>380</v>
      </c>
      <c r="ME1" s="14" t="s">
        <v>381</v>
      </c>
      <c r="MF1" s="14" t="s">
        <v>382</v>
      </c>
      <c r="MG1" s="14" t="s">
        <v>383</v>
      </c>
      <c r="MH1" s="14" t="s">
        <v>384</v>
      </c>
      <c r="MI1" s="14" t="s">
        <v>385</v>
      </c>
      <c r="MJ1" s="14" t="s">
        <v>386</v>
      </c>
      <c r="MK1" s="14" t="s">
        <v>387</v>
      </c>
      <c r="ML1" s="14" t="s">
        <v>388</v>
      </c>
      <c r="MM1" s="14" t="s">
        <v>389</v>
      </c>
      <c r="MN1" s="14" t="s">
        <v>390</v>
      </c>
      <c r="MO1" s="14" t="s">
        <v>391</v>
      </c>
      <c r="MP1" s="14" t="s">
        <v>392</v>
      </c>
      <c r="MQ1" s="14" t="s">
        <v>393</v>
      </c>
      <c r="MR1" s="14" t="s">
        <v>394</v>
      </c>
      <c r="MS1" s="14" t="s">
        <v>395</v>
      </c>
      <c r="MT1" s="14" t="s">
        <v>396</v>
      </c>
      <c r="MU1" s="14" t="s">
        <v>397</v>
      </c>
      <c r="MV1" s="14" t="s">
        <v>398</v>
      </c>
      <c r="MW1" s="14" t="s">
        <v>399</v>
      </c>
      <c r="MX1" s="14" t="s">
        <v>400</v>
      </c>
      <c r="MY1" s="14" t="s">
        <v>401</v>
      </c>
      <c r="MZ1" s="14" t="s">
        <v>402</v>
      </c>
      <c r="NA1" s="14" t="s">
        <v>403</v>
      </c>
      <c r="NB1" s="14" t="s">
        <v>404</v>
      </c>
      <c r="NC1" s="14" t="s">
        <v>405</v>
      </c>
      <c r="ND1" s="14" t="s">
        <v>406</v>
      </c>
      <c r="NE1" s="14" t="s">
        <v>407</v>
      </c>
      <c r="NF1" s="14" t="s">
        <v>408</v>
      </c>
      <c r="NG1" s="14" t="s">
        <v>409</v>
      </c>
      <c r="NH1" s="14" t="s">
        <v>410</v>
      </c>
      <c r="NI1" s="14" t="s">
        <v>427</v>
      </c>
      <c r="NJ1" s="14" t="s">
        <v>411</v>
      </c>
      <c r="NK1" s="14" t="s">
        <v>412</v>
      </c>
      <c r="NL1" s="14" t="s">
        <v>413</v>
      </c>
      <c r="NM1" s="14" t="s">
        <v>414</v>
      </c>
      <c r="NN1" s="14" t="s">
        <v>415</v>
      </c>
      <c r="NO1" s="14" t="s">
        <v>416</v>
      </c>
      <c r="NP1" s="14" t="s">
        <v>417</v>
      </c>
      <c r="NQ1" s="14" t="s">
        <v>418</v>
      </c>
      <c r="NR1" s="14" t="s">
        <v>419</v>
      </c>
      <c r="NS1" s="14" t="s">
        <v>420</v>
      </c>
      <c r="NT1" s="14" t="s">
        <v>421</v>
      </c>
      <c r="NU1" s="14" t="s">
        <v>422</v>
      </c>
      <c r="NV1" s="14" t="s">
        <v>423</v>
      </c>
      <c r="NW1" s="14" t="s">
        <v>424</v>
      </c>
      <c r="NX1" s="14" t="s">
        <v>425</v>
      </c>
      <c r="NY1" s="14" t="s">
        <v>426</v>
      </c>
      <c r="NZ1" s="14" t="s">
        <v>428</v>
      </c>
      <c r="OA1" s="14" t="s">
        <v>429</v>
      </c>
      <c r="OB1" s="14" t="s">
        <v>430</v>
      </c>
      <c r="OC1" s="14" t="s">
        <v>431</v>
      </c>
      <c r="OD1" s="14" t="s">
        <v>432</v>
      </c>
      <c r="OE1" s="14" t="s">
        <v>433</v>
      </c>
      <c r="OF1" s="14" t="s">
        <v>434</v>
      </c>
      <c r="OG1" s="14" t="s">
        <v>435</v>
      </c>
      <c r="OH1" s="14" t="s">
        <v>436</v>
      </c>
      <c r="OI1" s="14" t="s">
        <v>437</v>
      </c>
      <c r="OJ1" s="14" t="s">
        <v>438</v>
      </c>
      <c r="OK1" s="14" t="s">
        <v>439</v>
      </c>
      <c r="OL1" s="14" t="s">
        <v>440</v>
      </c>
      <c r="OM1" s="14" t="s">
        <v>441</v>
      </c>
      <c r="ON1" s="14" t="s">
        <v>442</v>
      </c>
      <c r="OO1" s="14" t="s">
        <v>443</v>
      </c>
      <c r="OP1" s="14" t="s">
        <v>444</v>
      </c>
      <c r="OQ1" s="14" t="s">
        <v>445</v>
      </c>
      <c r="OR1" s="14" t="s">
        <v>446</v>
      </c>
      <c r="OS1" s="14" t="s">
        <v>447</v>
      </c>
      <c r="OT1" s="14" t="s">
        <v>448</v>
      </c>
      <c r="OU1" s="14" t="s">
        <v>449</v>
      </c>
      <c r="OV1" s="14" t="s">
        <v>450</v>
      </c>
      <c r="OW1" s="14" t="s">
        <v>451</v>
      </c>
      <c r="OX1" s="14" t="s">
        <v>452</v>
      </c>
      <c r="OY1" s="14" t="s">
        <v>453</v>
      </c>
      <c r="OZ1" s="14" t="s">
        <v>454</v>
      </c>
      <c r="PA1" s="14" t="s">
        <v>455</v>
      </c>
      <c r="PB1" s="14" t="s">
        <v>456</v>
      </c>
      <c r="PC1" s="14" t="s">
        <v>457</v>
      </c>
      <c r="PD1" s="14" t="s">
        <v>458</v>
      </c>
      <c r="PE1" s="14" t="s">
        <v>459</v>
      </c>
      <c r="PF1" s="14" t="s">
        <v>460</v>
      </c>
      <c r="PG1" s="14" t="s">
        <v>461</v>
      </c>
      <c r="PH1" s="14" t="s">
        <v>462</v>
      </c>
      <c r="PI1" s="14" t="s">
        <v>463</v>
      </c>
      <c r="PJ1" s="14" t="s">
        <v>464</v>
      </c>
      <c r="PK1" s="14" t="s">
        <v>465</v>
      </c>
      <c r="PL1" s="14" t="s">
        <v>466</v>
      </c>
      <c r="PM1" s="14" t="s">
        <v>467</v>
      </c>
      <c r="PN1" s="14" t="s">
        <v>468</v>
      </c>
      <c r="PO1" s="14" t="s">
        <v>469</v>
      </c>
      <c r="PP1" s="14" t="s">
        <v>470</v>
      </c>
      <c r="PQ1" s="14" t="s">
        <v>471</v>
      </c>
      <c r="PR1" s="14" t="s">
        <v>472</v>
      </c>
      <c r="PS1" s="14" t="s">
        <v>473</v>
      </c>
      <c r="PT1" s="14" t="s">
        <v>474</v>
      </c>
      <c r="PU1" s="14" t="s">
        <v>475</v>
      </c>
      <c r="PV1" s="14" t="s">
        <v>476</v>
      </c>
      <c r="PW1" s="14" t="s">
        <v>477</v>
      </c>
      <c r="PX1" s="14" t="s">
        <v>478</v>
      </c>
      <c r="PY1" s="14" t="s">
        <v>479</v>
      </c>
      <c r="PZ1" s="14" t="s">
        <v>480</v>
      </c>
      <c r="QA1" s="14" t="s">
        <v>481</v>
      </c>
      <c r="QB1" s="14" t="s">
        <v>482</v>
      </c>
      <c r="QC1" s="14" t="s">
        <v>483</v>
      </c>
      <c r="QD1" s="14" t="s">
        <v>484</v>
      </c>
      <c r="QE1" s="14" t="s">
        <v>485</v>
      </c>
      <c r="QF1" s="14" t="s">
        <v>486</v>
      </c>
      <c r="QG1" s="14" t="s">
        <v>487</v>
      </c>
      <c r="QH1" s="14" t="s">
        <v>488</v>
      </c>
      <c r="QI1" s="14" t="s">
        <v>489</v>
      </c>
      <c r="QJ1" s="14" t="s">
        <v>490</v>
      </c>
      <c r="QK1" s="14" t="s">
        <v>491</v>
      </c>
      <c r="QL1" s="14" t="s">
        <v>492</v>
      </c>
      <c r="QM1" s="14" t="s">
        <v>493</v>
      </c>
      <c r="QN1" s="14" t="s">
        <v>494</v>
      </c>
      <c r="QO1" s="14" t="s">
        <v>495</v>
      </c>
      <c r="QP1" s="14" t="s">
        <v>496</v>
      </c>
      <c r="QQ1" s="14" t="s">
        <v>497</v>
      </c>
      <c r="QR1" s="14" t="s">
        <v>498</v>
      </c>
      <c r="QS1" s="14" t="s">
        <v>499</v>
      </c>
      <c r="QT1" s="14" t="s">
        <v>500</v>
      </c>
      <c r="QU1" s="14" t="s">
        <v>501</v>
      </c>
      <c r="QV1" s="14" t="s">
        <v>502</v>
      </c>
      <c r="QW1" s="14" t="s">
        <v>503</v>
      </c>
      <c r="QX1" s="14" t="s">
        <v>504</v>
      </c>
      <c r="QY1" s="14" t="s">
        <v>505</v>
      </c>
      <c r="QZ1" s="14" t="s">
        <v>506</v>
      </c>
      <c r="RA1" s="14" t="s">
        <v>507</v>
      </c>
      <c r="RB1" s="14" t="s">
        <v>508</v>
      </c>
      <c r="RC1" s="14" t="s">
        <v>509</v>
      </c>
      <c r="RD1" s="14" t="s">
        <v>510</v>
      </c>
      <c r="RE1" s="14" t="s">
        <v>511</v>
      </c>
      <c r="RF1" s="14" t="s">
        <v>512</v>
      </c>
      <c r="RG1" s="14" t="s">
        <v>513</v>
      </c>
      <c r="RH1" s="14" t="s">
        <v>514</v>
      </c>
      <c r="RI1" s="14" t="s">
        <v>515</v>
      </c>
      <c r="RJ1" s="14" t="s">
        <v>516</v>
      </c>
      <c r="RK1" s="14" t="s">
        <v>517</v>
      </c>
      <c r="RL1" s="14" t="s">
        <v>518</v>
      </c>
      <c r="RM1" s="14" t="s">
        <v>519</v>
      </c>
      <c r="RN1" s="14" t="s">
        <v>520</v>
      </c>
      <c r="RO1" s="14" t="s">
        <v>521</v>
      </c>
      <c r="RP1" s="14" t="s">
        <v>522</v>
      </c>
      <c r="RQ1" s="14" t="s">
        <v>523</v>
      </c>
      <c r="RR1" s="14" t="s">
        <v>524</v>
      </c>
      <c r="RS1" s="14" t="s">
        <v>525</v>
      </c>
      <c r="RT1" s="14" t="s">
        <v>526</v>
      </c>
      <c r="RU1" s="14" t="s">
        <v>527</v>
      </c>
      <c r="RV1" s="14" t="s">
        <v>528</v>
      </c>
      <c r="RW1" s="14" t="s">
        <v>529</v>
      </c>
      <c r="RX1" s="14" t="s">
        <v>530</v>
      </c>
      <c r="RY1" s="14" t="s">
        <v>531</v>
      </c>
      <c r="RZ1" s="14" t="s">
        <v>532</v>
      </c>
      <c r="SA1" s="14" t="s">
        <v>533</v>
      </c>
      <c r="SB1" s="14" t="s">
        <v>534</v>
      </c>
      <c r="SC1" s="14" t="s">
        <v>535</v>
      </c>
      <c r="SD1" s="14" t="s">
        <v>536</v>
      </c>
      <c r="SE1" s="14" t="s">
        <v>537</v>
      </c>
      <c r="SF1" s="15" t="s">
        <v>538</v>
      </c>
      <c r="SG1" s="15" t="s">
        <v>539</v>
      </c>
      <c r="SH1" s="15" t="s">
        <v>540</v>
      </c>
      <c r="SI1" s="15" t="s">
        <v>541</v>
      </c>
      <c r="SJ1" s="15" t="s">
        <v>542</v>
      </c>
      <c r="SK1" s="15" t="s">
        <v>543</v>
      </c>
      <c r="SL1" s="15" t="s">
        <v>544</v>
      </c>
      <c r="SM1" s="15" t="s">
        <v>545</v>
      </c>
      <c r="SN1" s="15" t="s">
        <v>546</v>
      </c>
      <c r="SO1" s="15" t="s">
        <v>547</v>
      </c>
      <c r="SP1" s="52" t="s">
        <v>548</v>
      </c>
      <c r="SQ1" s="52" t="s">
        <v>549</v>
      </c>
      <c r="SR1" s="16" t="s">
        <v>550</v>
      </c>
      <c r="SS1" s="16" t="s">
        <v>551</v>
      </c>
      <c r="ST1" s="16" t="s">
        <v>552</v>
      </c>
      <c r="SU1" s="16" t="s">
        <v>554</v>
      </c>
      <c r="SV1" s="17" t="s">
        <v>77</v>
      </c>
      <c r="SW1" s="53" t="s">
        <v>78</v>
      </c>
    </row>
    <row r="2" spans="1:517" ht="15" customHeight="1" x14ac:dyDescent="0.35">
      <c r="A2">
        <v>41001</v>
      </c>
      <c r="B2">
        <v>4</v>
      </c>
      <c r="C2">
        <v>1</v>
      </c>
      <c r="D2">
        <v>10</v>
      </c>
      <c r="E2" t="s">
        <v>53</v>
      </c>
      <c r="F2">
        <v>12</v>
      </c>
      <c r="I2">
        <v>12</v>
      </c>
      <c r="J2">
        <v>1</v>
      </c>
      <c r="K2">
        <v>1</v>
      </c>
      <c r="L2">
        <v>4</v>
      </c>
      <c r="M2">
        <v>4</v>
      </c>
      <c r="N2">
        <v>4</v>
      </c>
      <c r="O2">
        <v>4</v>
      </c>
      <c r="P2">
        <v>1</v>
      </c>
      <c r="Q2" t="s">
        <v>81</v>
      </c>
      <c r="R2" t="s">
        <v>81</v>
      </c>
      <c r="S2" t="s">
        <v>81</v>
      </c>
      <c r="T2" t="s">
        <v>81</v>
      </c>
      <c r="U2" t="s">
        <v>81</v>
      </c>
      <c r="V2" t="s">
        <v>81</v>
      </c>
      <c r="W2" t="s">
        <v>81</v>
      </c>
      <c r="X2" t="s">
        <v>81</v>
      </c>
      <c r="Y2" t="s">
        <v>81</v>
      </c>
      <c r="Z2" t="s">
        <v>81</v>
      </c>
      <c r="AA2" s="27" t="s">
        <v>81</v>
      </c>
      <c r="AB2" s="27" t="s">
        <v>81</v>
      </c>
      <c r="AC2" s="27" t="s">
        <v>81</v>
      </c>
      <c r="AD2" s="27" t="s">
        <v>81</v>
      </c>
      <c r="AE2" s="27" t="s">
        <v>81</v>
      </c>
      <c r="AF2" s="27" t="s">
        <v>81</v>
      </c>
      <c r="AG2" s="27" t="s">
        <v>81</v>
      </c>
      <c r="AH2" s="27">
        <v>12</v>
      </c>
      <c r="AI2" s="27">
        <v>12</v>
      </c>
      <c r="AJ2" s="27"/>
      <c r="AK2" s="27"/>
      <c r="AL2" s="27"/>
      <c r="AM2" s="27"/>
      <c r="AN2" s="27"/>
      <c r="AO2" s="27"/>
      <c r="AP2" s="27"/>
      <c r="AQ2" s="27" t="s">
        <v>81</v>
      </c>
      <c r="AR2" s="27" t="s">
        <v>81</v>
      </c>
      <c r="AS2" s="28">
        <v>3</v>
      </c>
      <c r="AT2" s="28">
        <v>12</v>
      </c>
      <c r="AU2" s="28">
        <v>7</v>
      </c>
      <c r="AV2" s="28">
        <v>12</v>
      </c>
      <c r="AW2" s="28">
        <v>3</v>
      </c>
      <c r="AX2" s="28">
        <v>7</v>
      </c>
      <c r="AY2" s="28">
        <v>7</v>
      </c>
      <c r="AZ2" s="28">
        <v>12</v>
      </c>
      <c r="BA2" s="28">
        <v>3</v>
      </c>
      <c r="BB2" s="28">
        <v>1</v>
      </c>
      <c r="BC2" s="28">
        <v>3</v>
      </c>
      <c r="BD2" s="28" t="s">
        <v>81</v>
      </c>
      <c r="BE2" s="28"/>
      <c r="BF2" s="28"/>
      <c r="BG2" s="28">
        <v>3</v>
      </c>
      <c r="BH2" s="28">
        <v>7</v>
      </c>
      <c r="BI2" s="28">
        <v>12</v>
      </c>
      <c r="BJ2" s="27" t="s">
        <v>81</v>
      </c>
      <c r="BK2" s="28">
        <v>4</v>
      </c>
      <c r="BL2" s="28">
        <v>2</v>
      </c>
      <c r="BM2" s="28">
        <v>0</v>
      </c>
      <c r="BN2" s="28">
        <v>2</v>
      </c>
      <c r="BO2" s="28">
        <v>1</v>
      </c>
      <c r="BP2" s="28" t="s">
        <v>81</v>
      </c>
      <c r="BQ2" s="28">
        <v>7</v>
      </c>
      <c r="BR2" s="28" t="s">
        <v>81</v>
      </c>
      <c r="BS2" s="28">
        <v>3</v>
      </c>
      <c r="BT2" s="28">
        <v>3</v>
      </c>
      <c r="BU2" s="28" t="s">
        <v>81</v>
      </c>
      <c r="BV2" s="28">
        <v>1</v>
      </c>
      <c r="BW2" s="28">
        <v>1</v>
      </c>
      <c r="BX2" s="28" t="s">
        <v>81</v>
      </c>
      <c r="BY2" s="27" t="s">
        <v>81</v>
      </c>
      <c r="BZ2" s="27" t="s">
        <v>81</v>
      </c>
      <c r="CA2" s="27" t="s">
        <v>81</v>
      </c>
      <c r="CB2" s="27" t="s">
        <v>81</v>
      </c>
      <c r="CC2" s="27" t="s">
        <v>81</v>
      </c>
      <c r="CD2" s="27" t="s">
        <v>81</v>
      </c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8">
        <v>1</v>
      </c>
      <c r="CT2" s="28">
        <v>1</v>
      </c>
      <c r="CU2" s="28">
        <v>2</v>
      </c>
      <c r="CV2" s="28">
        <v>2</v>
      </c>
      <c r="CW2" s="28">
        <v>2</v>
      </c>
      <c r="CX2" s="28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8">
        <v>1</v>
      </c>
      <c r="DW2" s="28">
        <v>2</v>
      </c>
      <c r="DX2" s="28">
        <v>2</v>
      </c>
      <c r="DY2" s="28">
        <v>2</v>
      </c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>
        <v>1</v>
      </c>
      <c r="FG2" s="27"/>
      <c r="FH2" s="27"/>
      <c r="FI2" s="27"/>
      <c r="FJ2" s="27"/>
      <c r="FK2" s="27"/>
      <c r="FL2" s="27">
        <v>2</v>
      </c>
      <c r="FM2" s="27">
        <v>2</v>
      </c>
      <c r="FN2" s="27">
        <v>3</v>
      </c>
      <c r="FO2" s="27">
        <v>3</v>
      </c>
      <c r="FP2" s="27">
        <v>3500</v>
      </c>
      <c r="FQ2" s="27">
        <v>4000</v>
      </c>
      <c r="FR2" s="27">
        <v>3500</v>
      </c>
      <c r="FS2" s="27">
        <v>4000</v>
      </c>
      <c r="FT2" s="27"/>
      <c r="FU2" s="27"/>
      <c r="FX2" s="27">
        <v>1</v>
      </c>
      <c r="FY2" s="27">
        <v>2</v>
      </c>
      <c r="FZ2" s="27">
        <v>1</v>
      </c>
      <c r="GA2" s="27"/>
      <c r="GB2" s="27">
        <v>1</v>
      </c>
      <c r="GC2" s="27"/>
      <c r="GD2" s="27"/>
      <c r="GE2" s="27">
        <v>3</v>
      </c>
      <c r="GF2" s="27"/>
      <c r="GG2" s="27">
        <v>2</v>
      </c>
      <c r="GH2" s="27">
        <v>3200000</v>
      </c>
      <c r="GI2" s="27">
        <v>150000</v>
      </c>
      <c r="GJ2" s="27">
        <v>500000</v>
      </c>
      <c r="GK2" s="27">
        <v>30000</v>
      </c>
      <c r="GL2" s="27">
        <v>10000</v>
      </c>
      <c r="GM2" s="27"/>
      <c r="GN2" s="27"/>
      <c r="GO2" s="27">
        <v>2400000</v>
      </c>
      <c r="GP2" s="27">
        <v>40000</v>
      </c>
      <c r="GQ2" s="27"/>
      <c r="GR2" s="27">
        <v>60000</v>
      </c>
      <c r="GS2" s="27">
        <f t="shared" ref="GS2:HB2" si="0">GI2/$GH2*100</f>
        <v>4.6875</v>
      </c>
      <c r="GT2" s="27">
        <f t="shared" si="0"/>
        <v>15.625</v>
      </c>
      <c r="GU2" s="27">
        <f t="shared" si="0"/>
        <v>0.9375</v>
      </c>
      <c r="GV2" s="27">
        <f t="shared" si="0"/>
        <v>0.3125</v>
      </c>
      <c r="GW2" s="27">
        <f t="shared" si="0"/>
        <v>0</v>
      </c>
      <c r="GX2" s="27">
        <f t="shared" si="0"/>
        <v>0</v>
      </c>
      <c r="GY2" s="27">
        <f t="shared" si="0"/>
        <v>75</v>
      </c>
      <c r="GZ2" s="27">
        <f t="shared" si="0"/>
        <v>1.25</v>
      </c>
      <c r="HA2" s="27">
        <f t="shared" si="0"/>
        <v>0</v>
      </c>
      <c r="HB2" s="27">
        <f t="shared" si="0"/>
        <v>1.875</v>
      </c>
      <c r="HC2" s="29">
        <v>1</v>
      </c>
      <c r="HD2" s="27"/>
      <c r="HE2" s="27"/>
      <c r="HF2" s="27"/>
      <c r="HG2" s="27"/>
      <c r="HH2" s="27"/>
      <c r="HI2" s="27"/>
      <c r="HJ2" s="27"/>
      <c r="HK2" s="27"/>
      <c r="HL2" s="27"/>
      <c r="HM2" s="27">
        <v>2</v>
      </c>
      <c r="HN2" s="27">
        <v>2</v>
      </c>
      <c r="HO2" s="27"/>
      <c r="HP2" s="27">
        <v>11</v>
      </c>
      <c r="HQ2" s="27">
        <v>11</v>
      </c>
      <c r="HR2" s="27">
        <v>11</v>
      </c>
      <c r="HS2" s="27">
        <v>11</v>
      </c>
      <c r="HT2" s="27">
        <v>11</v>
      </c>
      <c r="HU2" s="27">
        <v>11</v>
      </c>
      <c r="HV2" s="27"/>
      <c r="HW2" s="27"/>
      <c r="HX2" s="27">
        <v>3</v>
      </c>
      <c r="HY2" s="27"/>
      <c r="HZ2" s="27">
        <v>5</v>
      </c>
      <c r="IA2" s="27">
        <v>5</v>
      </c>
      <c r="IB2" s="27">
        <v>3.5</v>
      </c>
      <c r="IC2" s="27">
        <v>6</v>
      </c>
      <c r="ID2" s="27">
        <v>1</v>
      </c>
      <c r="IE2" s="27">
        <v>52000</v>
      </c>
      <c r="IF2" s="27"/>
      <c r="IG2" s="27">
        <v>12</v>
      </c>
      <c r="IH2" s="27">
        <v>5</v>
      </c>
      <c r="II2" s="27">
        <v>5</v>
      </c>
      <c r="IJ2" s="27">
        <v>25</v>
      </c>
      <c r="IK2" s="27"/>
      <c r="IL2" s="27"/>
      <c r="IM2" s="27">
        <v>47500</v>
      </c>
      <c r="IN2" s="27"/>
      <c r="IO2" s="27">
        <v>7</v>
      </c>
      <c r="IP2" s="27">
        <v>1</v>
      </c>
      <c r="IQ2" s="27">
        <v>1</v>
      </c>
      <c r="IR2" s="27">
        <v>300</v>
      </c>
      <c r="IS2" s="27"/>
      <c r="IT2" s="27"/>
      <c r="IU2" s="27">
        <v>1200</v>
      </c>
      <c r="IV2" s="27"/>
      <c r="IW2" s="27"/>
      <c r="IX2" s="27"/>
      <c r="IY2" s="27"/>
      <c r="IZ2" s="27"/>
      <c r="JA2" s="27"/>
      <c r="JB2" s="27"/>
      <c r="JC2" s="27"/>
      <c r="JD2" s="27"/>
      <c r="JE2" s="27">
        <v>220000</v>
      </c>
      <c r="JF2" s="27"/>
      <c r="JG2" s="27"/>
      <c r="JH2" s="27">
        <v>12</v>
      </c>
      <c r="JI2" s="27"/>
      <c r="JJ2" s="27"/>
      <c r="JK2" s="27"/>
      <c r="JL2" s="27">
        <v>5000</v>
      </c>
      <c r="JM2" s="27">
        <v>7</v>
      </c>
      <c r="JN2" s="27">
        <v>30000</v>
      </c>
      <c r="JO2" s="27">
        <v>12000</v>
      </c>
      <c r="JP2" s="27"/>
      <c r="JQ2" s="27"/>
      <c r="JR2" s="27"/>
      <c r="JS2" s="27"/>
      <c r="JT2" s="27">
        <v>1</v>
      </c>
      <c r="JU2" s="27"/>
      <c r="JV2" s="27"/>
      <c r="JW2" s="27"/>
      <c r="JX2" s="27">
        <v>1</v>
      </c>
      <c r="JY2" s="27"/>
      <c r="JZ2" s="27"/>
      <c r="KA2" s="27"/>
      <c r="KB2" s="27"/>
      <c r="KC2" s="27"/>
      <c r="KD2" s="27">
        <v>1</v>
      </c>
      <c r="KE2" s="27"/>
      <c r="KF2" s="27">
        <v>2</v>
      </c>
      <c r="KG2" s="27">
        <v>2</v>
      </c>
      <c r="KH2" s="27">
        <v>1</v>
      </c>
      <c r="KI2" s="27">
        <v>1</v>
      </c>
      <c r="KJ2" s="27"/>
      <c r="KK2" s="27"/>
      <c r="KL2" s="27"/>
      <c r="KM2" s="27">
        <v>1</v>
      </c>
      <c r="KN2" s="27">
        <v>1</v>
      </c>
      <c r="KO2" s="27"/>
      <c r="KP2" s="27">
        <v>5</v>
      </c>
      <c r="KQ2" s="27">
        <v>5</v>
      </c>
      <c r="KR2" s="27">
        <v>1</v>
      </c>
      <c r="KS2" s="27"/>
      <c r="KT2" s="27"/>
      <c r="KU2" s="27"/>
      <c r="KV2" s="27"/>
      <c r="KW2" s="27"/>
      <c r="KX2" s="27">
        <v>1</v>
      </c>
      <c r="KY2" s="27"/>
      <c r="KZ2" s="27">
        <v>3</v>
      </c>
      <c r="LA2" s="27">
        <v>2</v>
      </c>
      <c r="LB2" s="27">
        <v>1</v>
      </c>
      <c r="LC2" s="27">
        <v>1</v>
      </c>
      <c r="LD2" s="27">
        <v>1</v>
      </c>
      <c r="LE2" s="27"/>
      <c r="LF2" s="27"/>
      <c r="LG2" s="27">
        <v>10</v>
      </c>
      <c r="LH2" s="27">
        <v>1</v>
      </c>
      <c r="LI2" s="27"/>
      <c r="LJ2" s="27">
        <v>3</v>
      </c>
      <c r="LK2" s="27">
        <v>2</v>
      </c>
      <c r="LL2" s="27">
        <v>1</v>
      </c>
      <c r="LM2" s="27"/>
      <c r="LN2" s="27"/>
      <c r="LO2" s="27"/>
      <c r="LP2" s="27"/>
      <c r="LQ2" s="27"/>
      <c r="LR2" s="27">
        <v>12</v>
      </c>
      <c r="LS2" s="27">
        <v>1</v>
      </c>
      <c r="LT2" s="27"/>
      <c r="LU2" s="27"/>
      <c r="LV2" s="27"/>
      <c r="LW2" s="27">
        <v>1</v>
      </c>
      <c r="LX2" s="27"/>
      <c r="LY2" s="27"/>
      <c r="LZ2" s="27"/>
      <c r="MA2" s="27"/>
      <c r="MB2" s="27"/>
      <c r="MC2" s="27">
        <v>1</v>
      </c>
      <c r="MD2" s="27">
        <v>1</v>
      </c>
      <c r="ME2" s="27">
        <v>2</v>
      </c>
      <c r="MF2" s="27">
        <v>2</v>
      </c>
      <c r="MG2" s="27">
        <v>1</v>
      </c>
      <c r="MH2" s="27">
        <v>1</v>
      </c>
      <c r="MI2" s="27"/>
      <c r="MJ2" s="27"/>
      <c r="MK2" s="27"/>
      <c r="ML2" s="27">
        <v>1</v>
      </c>
      <c r="MM2" s="27">
        <v>1</v>
      </c>
      <c r="MN2" s="27">
        <v>1</v>
      </c>
      <c r="MO2" s="27">
        <v>2</v>
      </c>
      <c r="MP2" s="27">
        <v>5</v>
      </c>
      <c r="MQ2" s="27">
        <v>1</v>
      </c>
      <c r="MR2" s="27"/>
      <c r="MS2" s="27"/>
      <c r="MT2" s="27"/>
      <c r="MU2" s="27"/>
      <c r="MV2" s="27"/>
      <c r="MW2" s="27">
        <v>1</v>
      </c>
      <c r="MX2" s="27"/>
      <c r="MY2" s="27">
        <v>3</v>
      </c>
      <c r="MZ2" s="27">
        <v>2</v>
      </c>
      <c r="NA2" s="27">
        <v>1</v>
      </c>
      <c r="NB2" s="27">
        <v>1</v>
      </c>
      <c r="NC2" s="27">
        <v>2</v>
      </c>
      <c r="ND2" s="27"/>
      <c r="NE2" s="27">
        <v>10</v>
      </c>
      <c r="NF2" s="27">
        <v>1</v>
      </c>
      <c r="NG2" s="27"/>
      <c r="NH2" s="27"/>
      <c r="NI2" s="27">
        <v>3</v>
      </c>
      <c r="NJ2" s="27">
        <v>2</v>
      </c>
      <c r="NK2" s="27">
        <v>1</v>
      </c>
      <c r="NL2" s="27"/>
      <c r="NM2" s="27"/>
      <c r="NN2" s="27"/>
      <c r="NO2" s="27"/>
      <c r="NP2" s="27"/>
      <c r="NQ2" s="27">
        <v>7</v>
      </c>
      <c r="NR2" s="27">
        <v>1</v>
      </c>
      <c r="NS2" s="27"/>
      <c r="NT2" s="27"/>
      <c r="NU2" s="27"/>
      <c r="NV2" s="27">
        <v>1</v>
      </c>
      <c r="NW2" s="27"/>
      <c r="NX2" s="27"/>
      <c r="NY2" s="27"/>
      <c r="NZ2" s="27"/>
      <c r="OA2" s="27"/>
      <c r="OB2" s="27">
        <v>1</v>
      </c>
      <c r="OC2" s="27">
        <v>1</v>
      </c>
      <c r="OD2" s="27">
        <v>1</v>
      </c>
      <c r="OE2" s="27">
        <v>2</v>
      </c>
      <c r="OF2" s="27">
        <v>1</v>
      </c>
      <c r="OG2" s="27">
        <v>1</v>
      </c>
      <c r="OH2" s="27"/>
      <c r="OI2" s="27">
        <v>1</v>
      </c>
      <c r="OJ2" s="27"/>
      <c r="OK2" s="27">
        <v>1</v>
      </c>
      <c r="OL2" s="27">
        <v>1</v>
      </c>
      <c r="OM2" s="27"/>
      <c r="ON2" s="27">
        <v>3</v>
      </c>
      <c r="OO2" s="27">
        <v>4</v>
      </c>
      <c r="OP2" s="27">
        <v>1</v>
      </c>
      <c r="OQ2" s="27"/>
      <c r="OR2" s="27"/>
      <c r="OS2" s="27"/>
      <c r="OT2" s="27"/>
      <c r="OU2" s="27"/>
      <c r="OV2" s="27">
        <v>1</v>
      </c>
      <c r="OW2" s="27"/>
      <c r="OX2" s="27">
        <v>2</v>
      </c>
      <c r="OY2" s="27">
        <v>3</v>
      </c>
      <c r="OZ2" s="27">
        <v>1</v>
      </c>
      <c r="PA2" s="27">
        <v>1</v>
      </c>
      <c r="PB2" s="27">
        <v>1</v>
      </c>
      <c r="PC2" s="27">
        <v>2</v>
      </c>
      <c r="PD2" s="27">
        <v>7</v>
      </c>
      <c r="PE2" s="27">
        <v>1</v>
      </c>
      <c r="PF2" s="27">
        <v>1</v>
      </c>
      <c r="PG2" s="27">
        <v>1</v>
      </c>
      <c r="PH2" s="27">
        <v>2</v>
      </c>
      <c r="PI2" s="27">
        <v>3</v>
      </c>
      <c r="PJ2" s="27">
        <v>1</v>
      </c>
      <c r="PK2" s="27"/>
      <c r="PL2" s="27"/>
      <c r="PM2" s="27"/>
      <c r="PN2" s="27"/>
      <c r="PO2" s="27"/>
      <c r="PP2" s="27">
        <v>12</v>
      </c>
      <c r="PQ2" s="27">
        <v>2</v>
      </c>
      <c r="PR2" s="27">
        <v>1</v>
      </c>
      <c r="PS2" s="27">
        <v>1</v>
      </c>
      <c r="PT2" s="27"/>
      <c r="PU2" s="27"/>
      <c r="PV2" s="27"/>
      <c r="PW2" s="27"/>
      <c r="PX2" s="27"/>
      <c r="PY2" s="27"/>
      <c r="PZ2" s="27"/>
      <c r="QA2" s="27"/>
      <c r="QB2" s="27"/>
      <c r="QC2" s="27"/>
      <c r="QD2" s="27"/>
      <c r="QE2" s="27">
        <v>1</v>
      </c>
      <c r="QF2" s="27">
        <v>1</v>
      </c>
      <c r="QG2" s="27">
        <v>1</v>
      </c>
      <c r="QH2" s="27">
        <v>2</v>
      </c>
      <c r="QI2" s="27">
        <v>1</v>
      </c>
      <c r="QJ2" s="27">
        <v>1</v>
      </c>
      <c r="QK2" s="27"/>
      <c r="QL2" s="27">
        <v>1</v>
      </c>
      <c r="QM2" s="27"/>
      <c r="QN2" s="27">
        <v>1</v>
      </c>
      <c r="QO2" s="27">
        <v>1</v>
      </c>
      <c r="QP2" s="27"/>
      <c r="QQ2" s="27">
        <v>3</v>
      </c>
      <c r="QR2" s="27">
        <v>4</v>
      </c>
      <c r="QS2" s="27">
        <v>1</v>
      </c>
      <c r="QT2" s="27"/>
      <c r="QU2" s="27"/>
      <c r="QV2" s="27"/>
      <c r="QW2" s="27"/>
      <c r="QX2" s="27"/>
      <c r="QY2" s="27">
        <v>1</v>
      </c>
      <c r="QZ2" s="27"/>
      <c r="RA2" s="27">
        <v>2</v>
      </c>
      <c r="RB2" s="27">
        <v>3</v>
      </c>
      <c r="RC2" s="27">
        <v>1</v>
      </c>
      <c r="RD2" s="27">
        <v>1</v>
      </c>
      <c r="RE2" s="27">
        <v>1</v>
      </c>
      <c r="RF2" s="27">
        <v>2</v>
      </c>
      <c r="RG2" s="27">
        <v>7</v>
      </c>
      <c r="RH2" s="27">
        <v>1</v>
      </c>
      <c r="RI2" s="27">
        <v>1</v>
      </c>
      <c r="RJ2" s="27">
        <v>1</v>
      </c>
      <c r="RK2" s="27">
        <v>2</v>
      </c>
      <c r="RL2" s="27">
        <v>3</v>
      </c>
      <c r="RM2" s="27">
        <v>1</v>
      </c>
      <c r="RN2" s="27"/>
      <c r="RO2" s="27"/>
      <c r="RP2" s="27"/>
      <c r="RQ2" s="27"/>
      <c r="RR2" s="27"/>
      <c r="RS2" s="27">
        <v>12</v>
      </c>
      <c r="RT2" s="27">
        <v>2</v>
      </c>
      <c r="RU2" s="27">
        <v>1</v>
      </c>
      <c r="RV2" s="27">
        <v>1</v>
      </c>
      <c r="RW2" s="27"/>
      <c r="RX2" s="27"/>
      <c r="RY2" s="27"/>
      <c r="RZ2" s="27"/>
      <c r="SA2" s="27"/>
      <c r="SB2" s="27"/>
      <c r="SC2" s="27"/>
      <c r="SD2" s="27"/>
      <c r="SE2" s="27"/>
      <c r="SF2" s="27">
        <v>1</v>
      </c>
      <c r="SG2" s="27">
        <v>1</v>
      </c>
      <c r="SH2" s="27">
        <v>1</v>
      </c>
      <c r="SI2" s="27">
        <v>3</v>
      </c>
      <c r="SJ2" s="27">
        <v>5</v>
      </c>
      <c r="SK2" s="27">
        <v>3</v>
      </c>
      <c r="SL2" s="27">
        <v>3</v>
      </c>
      <c r="SM2" s="27">
        <v>1</v>
      </c>
      <c r="SN2" s="27">
        <v>5</v>
      </c>
      <c r="SO2" s="27">
        <v>5</v>
      </c>
      <c r="SP2" s="27">
        <v>1</v>
      </c>
      <c r="SQ2" s="27"/>
      <c r="SR2" s="27">
        <v>1</v>
      </c>
      <c r="SS2" s="27"/>
      <c r="ST2" s="27"/>
      <c r="SU2" s="27">
        <v>1</v>
      </c>
      <c r="SV2" s="27"/>
      <c r="SW2" s="27">
        <v>1</v>
      </c>
    </row>
    <row r="3" spans="1:517" ht="15" customHeight="1" x14ac:dyDescent="0.35">
      <c r="A3">
        <v>41002</v>
      </c>
      <c r="B3">
        <v>4</v>
      </c>
      <c r="C3">
        <v>1</v>
      </c>
      <c r="D3">
        <v>10</v>
      </c>
      <c r="E3" t="s">
        <v>66</v>
      </c>
      <c r="F3">
        <v>2</v>
      </c>
      <c r="I3">
        <v>2</v>
      </c>
      <c r="J3">
        <v>2</v>
      </c>
      <c r="K3">
        <v>2</v>
      </c>
      <c r="L3">
        <v>3</v>
      </c>
      <c r="M3">
        <v>3</v>
      </c>
      <c r="N3">
        <v>2</v>
      </c>
      <c r="O3">
        <v>2</v>
      </c>
      <c r="P3">
        <v>2</v>
      </c>
      <c r="Q3" t="s">
        <v>81</v>
      </c>
      <c r="R3" t="s">
        <v>81</v>
      </c>
      <c r="S3">
        <v>1</v>
      </c>
      <c r="T3" t="s">
        <v>81</v>
      </c>
      <c r="U3" t="s">
        <v>81</v>
      </c>
      <c r="V3" t="s">
        <v>81</v>
      </c>
      <c r="W3" t="s">
        <v>81</v>
      </c>
      <c r="X3">
        <v>1</v>
      </c>
      <c r="Z3" t="s">
        <v>81</v>
      </c>
      <c r="AA3" s="27" t="s">
        <v>81</v>
      </c>
      <c r="AB3" s="27" t="s">
        <v>81</v>
      </c>
      <c r="AC3" s="27">
        <v>300000</v>
      </c>
      <c r="AD3" s="27" t="s">
        <v>81</v>
      </c>
      <c r="AE3" s="27" t="s">
        <v>81</v>
      </c>
      <c r="AF3" s="27" t="s">
        <v>81</v>
      </c>
      <c r="AG3" s="27" t="s">
        <v>81</v>
      </c>
      <c r="AH3" s="27">
        <v>12</v>
      </c>
      <c r="AI3" s="27">
        <v>10</v>
      </c>
      <c r="AJ3" s="27"/>
      <c r="AK3" s="27"/>
      <c r="AL3" s="27"/>
      <c r="AM3" s="27"/>
      <c r="AN3" s="27"/>
      <c r="AO3" s="27"/>
      <c r="AP3" s="27"/>
      <c r="AQ3" s="27">
        <v>2</v>
      </c>
      <c r="AR3" s="27">
        <v>1</v>
      </c>
      <c r="AS3" s="27">
        <v>5</v>
      </c>
      <c r="AT3" s="27">
        <v>7</v>
      </c>
      <c r="AU3" s="27">
        <v>3</v>
      </c>
      <c r="AV3" s="27">
        <v>5</v>
      </c>
      <c r="AW3" s="27">
        <v>7</v>
      </c>
      <c r="AX3" s="27">
        <v>3</v>
      </c>
      <c r="AY3" s="27">
        <v>5</v>
      </c>
      <c r="AZ3" s="27">
        <v>7</v>
      </c>
      <c r="BA3" s="27">
        <v>3</v>
      </c>
      <c r="BB3" s="27">
        <v>1</v>
      </c>
      <c r="BC3" s="27" t="s">
        <v>81</v>
      </c>
      <c r="BD3" s="28" t="s">
        <v>81</v>
      </c>
      <c r="BE3" s="27"/>
      <c r="BF3" s="27"/>
      <c r="BG3" s="27">
        <v>3</v>
      </c>
      <c r="BH3" s="27">
        <v>7</v>
      </c>
      <c r="BI3" s="27">
        <v>5</v>
      </c>
      <c r="BJ3" s="27" t="s">
        <v>81</v>
      </c>
      <c r="BK3" s="27">
        <v>2</v>
      </c>
      <c r="BL3" s="27">
        <v>2</v>
      </c>
      <c r="BM3" s="27">
        <v>0</v>
      </c>
      <c r="BN3" s="27">
        <v>1</v>
      </c>
      <c r="BO3" s="27">
        <v>2</v>
      </c>
      <c r="BP3" s="27">
        <v>2</v>
      </c>
      <c r="BQ3" s="27">
        <v>6</v>
      </c>
      <c r="BR3" s="28" t="s">
        <v>81</v>
      </c>
      <c r="BS3" s="27">
        <v>5</v>
      </c>
      <c r="BT3" s="27">
        <v>3</v>
      </c>
      <c r="BU3" s="28" t="s">
        <v>81</v>
      </c>
      <c r="BV3" s="27">
        <v>1</v>
      </c>
      <c r="BW3" s="27" t="s">
        <v>81</v>
      </c>
      <c r="BX3" s="27">
        <v>2</v>
      </c>
      <c r="BY3" s="27" t="s">
        <v>81</v>
      </c>
      <c r="BZ3" s="27" t="s">
        <v>81</v>
      </c>
      <c r="CA3" s="27" t="s">
        <v>81</v>
      </c>
      <c r="CB3" s="27">
        <v>8</v>
      </c>
      <c r="CC3" s="27">
        <v>2</v>
      </c>
      <c r="CD3" s="27">
        <v>1</v>
      </c>
      <c r="CE3" s="27"/>
      <c r="CF3" s="27"/>
      <c r="CG3" s="27"/>
      <c r="CH3" s="27"/>
      <c r="CI3" s="27"/>
      <c r="CJ3" s="27"/>
      <c r="CK3" s="27"/>
      <c r="CL3" s="27"/>
      <c r="CM3" s="27"/>
      <c r="CN3" s="27"/>
      <c r="CO3" s="27"/>
      <c r="CP3" s="27"/>
      <c r="CQ3" s="27"/>
      <c r="CR3" s="27"/>
      <c r="CS3" s="27">
        <v>1</v>
      </c>
      <c r="CT3" s="27"/>
      <c r="CU3" s="27"/>
      <c r="CV3" s="27"/>
      <c r="CW3" s="27"/>
      <c r="CX3" s="27"/>
      <c r="CY3" s="27"/>
      <c r="CZ3" s="27"/>
      <c r="DA3" s="27"/>
      <c r="DB3" s="27"/>
      <c r="DC3" s="27"/>
      <c r="DD3" s="27"/>
      <c r="DE3" s="27"/>
      <c r="DF3" s="27"/>
      <c r="DG3" s="27"/>
      <c r="DH3" s="27"/>
      <c r="DI3" s="27"/>
      <c r="DJ3" s="27"/>
      <c r="DK3" s="27"/>
      <c r="DL3" s="27"/>
      <c r="DM3" s="27"/>
      <c r="DN3" s="27"/>
      <c r="DO3" s="27"/>
      <c r="DP3" s="27"/>
      <c r="DQ3" s="27"/>
      <c r="DR3" s="27"/>
      <c r="DS3" s="27"/>
      <c r="DT3" s="27"/>
      <c r="DU3" s="27"/>
      <c r="DV3" s="27">
        <v>1</v>
      </c>
      <c r="DW3" s="27">
        <v>2</v>
      </c>
      <c r="DX3" s="27">
        <v>2</v>
      </c>
      <c r="DY3" s="27">
        <v>2</v>
      </c>
      <c r="DZ3" s="27"/>
      <c r="EA3" s="27"/>
      <c r="EB3" s="27"/>
      <c r="EC3" s="27"/>
      <c r="ED3" s="27"/>
      <c r="EE3" s="27"/>
      <c r="EF3" s="27"/>
      <c r="EG3" s="27"/>
      <c r="EH3" s="27"/>
      <c r="EI3" s="27"/>
      <c r="EJ3" s="27"/>
      <c r="EK3" s="27"/>
      <c r="EL3" s="27"/>
      <c r="EM3" s="27"/>
      <c r="EN3" s="27"/>
      <c r="EO3" s="27"/>
      <c r="EP3" s="27"/>
      <c r="EQ3" s="27"/>
      <c r="ER3" s="27"/>
      <c r="ES3" s="27"/>
      <c r="ET3" s="27"/>
      <c r="EU3" s="27"/>
      <c r="EV3" s="27"/>
      <c r="EW3" s="27"/>
      <c r="EX3" s="27"/>
      <c r="EY3" s="27"/>
      <c r="EZ3" s="27">
        <v>1</v>
      </c>
      <c r="FA3" s="27"/>
      <c r="FB3" s="27"/>
      <c r="FC3" s="27"/>
      <c r="FD3" s="27"/>
      <c r="FE3" s="27"/>
      <c r="FF3" s="27">
        <v>1</v>
      </c>
      <c r="FG3" s="27"/>
      <c r="FH3" s="27"/>
      <c r="FI3" s="27"/>
      <c r="FJ3" s="27"/>
      <c r="FK3" s="27">
        <v>1</v>
      </c>
      <c r="FL3" s="27">
        <v>2</v>
      </c>
      <c r="FM3" s="27">
        <v>2</v>
      </c>
      <c r="FN3" s="27">
        <v>3</v>
      </c>
      <c r="FO3" s="27">
        <v>3</v>
      </c>
      <c r="FP3" s="27">
        <v>3000</v>
      </c>
      <c r="FQ3" s="27">
        <v>4000</v>
      </c>
      <c r="FR3" s="27">
        <v>3000</v>
      </c>
      <c r="FS3" s="27">
        <v>4000</v>
      </c>
      <c r="FT3" s="27"/>
      <c r="FU3" s="27"/>
      <c r="FX3" s="27">
        <v>1</v>
      </c>
      <c r="FY3" s="27">
        <v>2</v>
      </c>
      <c r="FZ3" s="27">
        <v>2</v>
      </c>
      <c r="GA3" s="27">
        <v>1</v>
      </c>
      <c r="GB3" s="27">
        <v>1</v>
      </c>
      <c r="GC3" s="27"/>
      <c r="GD3" s="27"/>
      <c r="GE3" s="27">
        <v>4</v>
      </c>
      <c r="GF3" s="27"/>
      <c r="GG3" s="27">
        <v>4</v>
      </c>
      <c r="GH3" s="27">
        <v>200000</v>
      </c>
      <c r="GI3" s="27">
        <v>100000</v>
      </c>
      <c r="GJ3" s="27"/>
      <c r="GK3" s="27">
        <v>100000</v>
      </c>
      <c r="GL3" s="27"/>
      <c r="GM3" s="27"/>
      <c r="GN3" s="27"/>
      <c r="GO3" s="27"/>
      <c r="GP3" s="27"/>
      <c r="GQ3" s="27"/>
      <c r="GR3" s="27"/>
      <c r="GS3" s="27">
        <f>GI3/$GH3*100</f>
        <v>50</v>
      </c>
      <c r="GT3" s="27">
        <f t="shared" ref="GT3" si="1">GJ3/$GH3*100</f>
        <v>0</v>
      </c>
      <c r="GU3" s="27">
        <f t="shared" ref="GU3" si="2">GK3/$GH3*100</f>
        <v>50</v>
      </c>
      <c r="GV3" s="27">
        <f t="shared" ref="GV3" si="3">GL3/$GH3*100</f>
        <v>0</v>
      </c>
      <c r="GW3" s="27">
        <f t="shared" ref="GW3" si="4">GM3/$GH3*100</f>
        <v>0</v>
      </c>
      <c r="GX3" s="27">
        <f t="shared" ref="GX3" si="5">GN3/$GH3*100</f>
        <v>0</v>
      </c>
      <c r="GY3" s="27">
        <f t="shared" ref="GY3" si="6">GO3/$GH3*100</f>
        <v>0</v>
      </c>
      <c r="GZ3" s="27">
        <f t="shared" ref="GZ3" si="7">GP3/$GH3*100</f>
        <v>0</v>
      </c>
      <c r="HA3" s="27">
        <f t="shared" ref="HA3" si="8">GQ3/$GH3*100</f>
        <v>0</v>
      </c>
      <c r="HB3" s="27">
        <f t="shared" ref="HB3" si="9">GR3/$GH3*100</f>
        <v>0</v>
      </c>
      <c r="HC3" s="27"/>
      <c r="HD3" s="27"/>
      <c r="HE3" s="27"/>
      <c r="HF3" s="27"/>
      <c r="HG3" s="27"/>
      <c r="HH3" s="27"/>
      <c r="HI3" s="27"/>
      <c r="HJ3" s="27"/>
      <c r="HK3" s="27"/>
      <c r="HL3" s="27"/>
      <c r="HM3" s="27"/>
      <c r="HN3" s="27"/>
      <c r="HO3" s="27"/>
      <c r="HP3" s="27">
        <v>2</v>
      </c>
      <c r="HQ3" s="27"/>
      <c r="HR3" s="27"/>
      <c r="HS3" s="27">
        <v>2</v>
      </c>
      <c r="HT3" s="27"/>
      <c r="HU3" s="27"/>
      <c r="HV3" s="27">
        <v>1</v>
      </c>
      <c r="HW3" s="27"/>
      <c r="HX3" s="27">
        <v>5</v>
      </c>
      <c r="HY3" s="27"/>
      <c r="HZ3" s="27">
        <v>5</v>
      </c>
      <c r="IA3" s="27">
        <v>5</v>
      </c>
      <c r="IB3" s="27">
        <v>6</v>
      </c>
      <c r="IC3" s="27"/>
      <c r="ID3" s="27">
        <v>1</v>
      </c>
      <c r="IE3" s="27">
        <v>25000</v>
      </c>
      <c r="IF3" s="27"/>
      <c r="IG3" s="27">
        <v>3</v>
      </c>
      <c r="IH3" s="27">
        <v>3</v>
      </c>
      <c r="II3" s="27">
        <v>3</v>
      </c>
      <c r="IJ3" s="27">
        <v>2</v>
      </c>
      <c r="IK3" s="27">
        <v>6</v>
      </c>
      <c r="IL3" s="27">
        <v>1</v>
      </c>
      <c r="IM3" s="27"/>
      <c r="IN3" s="27"/>
      <c r="IO3" s="27">
        <v>7</v>
      </c>
      <c r="IP3" s="27">
        <v>2</v>
      </c>
      <c r="IQ3" s="27">
        <v>2</v>
      </c>
      <c r="IR3" s="27">
        <v>400</v>
      </c>
      <c r="IS3" s="27"/>
      <c r="IT3" s="27"/>
      <c r="IU3" s="27">
        <v>1100</v>
      </c>
      <c r="IV3" s="27"/>
      <c r="IW3" s="27"/>
      <c r="IX3" s="27"/>
      <c r="IY3" s="27"/>
      <c r="IZ3" s="27"/>
      <c r="JA3" s="27"/>
      <c r="JB3" s="27"/>
      <c r="JC3" s="27"/>
      <c r="JD3" s="27"/>
      <c r="JE3" s="27">
        <v>45000</v>
      </c>
      <c r="JF3" s="27">
        <v>40000</v>
      </c>
      <c r="JG3" s="27"/>
      <c r="JH3" s="27">
        <v>3</v>
      </c>
      <c r="JI3" s="27"/>
      <c r="JJ3" s="27"/>
      <c r="JK3" s="27"/>
      <c r="JL3" s="27"/>
      <c r="JM3" s="27">
        <v>7</v>
      </c>
      <c r="JN3" s="27">
        <v>60000</v>
      </c>
      <c r="JO3" s="27">
        <v>200000</v>
      </c>
      <c r="JP3" s="27">
        <v>100000</v>
      </c>
      <c r="JQ3" s="27"/>
      <c r="JR3" s="27"/>
      <c r="JS3" s="27"/>
      <c r="JT3" s="27">
        <v>1</v>
      </c>
      <c r="JU3" s="27">
        <v>1</v>
      </c>
      <c r="JV3" s="27"/>
      <c r="JW3" s="27"/>
      <c r="JX3" s="27">
        <v>3</v>
      </c>
      <c r="JY3" s="27"/>
      <c r="JZ3" s="27"/>
      <c r="KA3" s="27"/>
      <c r="KB3" s="27"/>
      <c r="KC3" s="27"/>
      <c r="KD3" s="27">
        <v>1</v>
      </c>
      <c r="KE3" s="27">
        <v>1</v>
      </c>
      <c r="KF3" s="27"/>
      <c r="KG3" s="27">
        <v>2</v>
      </c>
      <c r="KH3" s="27">
        <v>1</v>
      </c>
      <c r="KI3" s="27">
        <v>1</v>
      </c>
      <c r="KJ3" s="27"/>
      <c r="KK3" s="27">
        <v>2</v>
      </c>
      <c r="KL3" s="27"/>
      <c r="KM3" s="27">
        <v>1</v>
      </c>
      <c r="KN3" s="27">
        <v>1</v>
      </c>
      <c r="KO3" s="27">
        <v>1</v>
      </c>
      <c r="KP3" s="27">
        <v>1</v>
      </c>
      <c r="KQ3" s="27">
        <v>2</v>
      </c>
      <c r="KR3" s="27">
        <v>1</v>
      </c>
      <c r="KS3" s="27"/>
      <c r="KT3" s="27"/>
      <c r="KU3" s="27"/>
      <c r="KV3" s="27"/>
      <c r="KW3" s="27"/>
      <c r="KX3" s="27">
        <v>1</v>
      </c>
      <c r="KY3" s="27">
        <v>1</v>
      </c>
      <c r="KZ3" s="27">
        <v>4</v>
      </c>
      <c r="LA3" s="27">
        <v>5</v>
      </c>
      <c r="LB3" s="27">
        <v>3</v>
      </c>
      <c r="LC3" s="27">
        <v>1</v>
      </c>
      <c r="LD3" s="27">
        <v>1</v>
      </c>
      <c r="LE3" s="27">
        <v>15</v>
      </c>
      <c r="LF3" s="27">
        <v>15</v>
      </c>
      <c r="LG3" s="27">
        <v>3</v>
      </c>
      <c r="LH3" s="27">
        <v>1</v>
      </c>
      <c r="LI3" s="27"/>
      <c r="LJ3" s="27"/>
      <c r="LK3" s="27"/>
      <c r="LL3" s="27">
        <v>1</v>
      </c>
      <c r="LM3" s="27"/>
      <c r="LN3" s="27"/>
      <c r="LO3" s="27"/>
      <c r="LP3" s="27"/>
      <c r="LQ3" s="27"/>
      <c r="LR3" s="27">
        <v>7</v>
      </c>
      <c r="LS3" s="27">
        <v>1</v>
      </c>
      <c r="LT3" s="27"/>
      <c r="LU3" s="27"/>
      <c r="LV3" s="27"/>
      <c r="LW3" s="27">
        <v>5</v>
      </c>
      <c r="LX3" s="27"/>
      <c r="LY3" s="27"/>
      <c r="LZ3" s="27"/>
      <c r="MA3" s="27"/>
      <c r="MB3" s="27"/>
      <c r="MC3" s="27"/>
      <c r="MD3" s="27">
        <v>1</v>
      </c>
      <c r="ME3" s="27"/>
      <c r="MF3" s="27">
        <v>8</v>
      </c>
      <c r="MG3" s="27">
        <v>1</v>
      </c>
      <c r="MH3" s="27">
        <v>1</v>
      </c>
      <c r="MI3" s="27"/>
      <c r="MJ3" s="27"/>
      <c r="MK3" s="27"/>
      <c r="ML3" s="27">
        <v>4</v>
      </c>
      <c r="MM3" s="27">
        <v>1</v>
      </c>
      <c r="MN3" s="27"/>
      <c r="MO3" s="27">
        <v>2</v>
      </c>
      <c r="MP3" s="27">
        <v>3</v>
      </c>
      <c r="MQ3" s="27">
        <v>4</v>
      </c>
      <c r="MR3" s="27"/>
      <c r="MS3" s="27"/>
      <c r="MT3" s="27"/>
      <c r="MU3" s="27"/>
      <c r="MV3" s="27"/>
      <c r="MW3" s="27"/>
      <c r="MX3" s="27">
        <v>1</v>
      </c>
      <c r="MY3" s="27">
        <v>3</v>
      </c>
      <c r="MZ3" s="27">
        <v>4</v>
      </c>
      <c r="NA3" s="27">
        <v>8</v>
      </c>
      <c r="NB3" s="27"/>
      <c r="NC3" s="27"/>
      <c r="ND3" s="27"/>
      <c r="NE3" s="27"/>
      <c r="NF3" s="27"/>
      <c r="NG3" s="27">
        <v>1</v>
      </c>
      <c r="NH3" s="27"/>
      <c r="NI3" s="27"/>
      <c r="NJ3" s="27"/>
      <c r="NK3" s="27">
        <v>1</v>
      </c>
      <c r="NL3" s="27"/>
      <c r="NM3" s="27"/>
      <c r="NN3" s="27"/>
      <c r="NO3" s="27"/>
      <c r="NP3" s="27"/>
      <c r="NQ3" s="27">
        <v>3</v>
      </c>
      <c r="NR3" s="27">
        <v>1</v>
      </c>
      <c r="NS3" s="27"/>
      <c r="NT3" s="27"/>
      <c r="NU3" s="27"/>
      <c r="NV3" s="27">
        <v>1</v>
      </c>
      <c r="NW3" s="27">
        <v>1</v>
      </c>
      <c r="NX3" s="27">
        <v>1</v>
      </c>
      <c r="NY3" s="27"/>
      <c r="NZ3" s="27">
        <v>2</v>
      </c>
      <c r="OA3" s="27">
        <v>1</v>
      </c>
      <c r="OB3" s="27"/>
      <c r="OC3" s="27"/>
      <c r="OD3" s="27"/>
      <c r="OE3" s="27"/>
      <c r="OF3" s="27"/>
      <c r="OG3" s="27">
        <v>1</v>
      </c>
      <c r="OH3" s="27">
        <v>2</v>
      </c>
      <c r="OI3" s="27"/>
      <c r="OJ3" s="27"/>
      <c r="OK3" s="27">
        <v>1</v>
      </c>
      <c r="OL3" s="27">
        <v>1</v>
      </c>
      <c r="OM3" s="27">
        <v>1</v>
      </c>
      <c r="ON3" s="27">
        <v>1</v>
      </c>
      <c r="OO3" s="27">
        <v>2</v>
      </c>
      <c r="OP3" s="27">
        <v>1</v>
      </c>
      <c r="OQ3" s="27"/>
      <c r="OR3" s="27"/>
      <c r="OS3" s="27"/>
      <c r="OT3" s="27"/>
      <c r="OU3" s="27"/>
      <c r="OV3" s="27">
        <v>1</v>
      </c>
      <c r="OW3" s="27">
        <v>1</v>
      </c>
      <c r="OX3" s="27">
        <v>5</v>
      </c>
      <c r="OY3" s="27">
        <v>5</v>
      </c>
      <c r="OZ3" s="27">
        <v>1</v>
      </c>
      <c r="PA3" s="27"/>
      <c r="PB3" s="27"/>
      <c r="PC3" s="27"/>
      <c r="PD3" s="27"/>
      <c r="PE3" s="27"/>
      <c r="PF3" s="27">
        <v>1</v>
      </c>
      <c r="PG3" s="27"/>
      <c r="PH3" s="27"/>
      <c r="PI3" s="27"/>
      <c r="PJ3" s="27">
        <v>1</v>
      </c>
      <c r="PK3" s="27"/>
      <c r="PL3" s="27"/>
      <c r="PM3" s="27"/>
      <c r="PN3" s="27"/>
      <c r="PO3" s="27"/>
      <c r="PP3" s="27"/>
      <c r="PQ3" s="27"/>
      <c r="PR3" s="27"/>
      <c r="PS3" s="27"/>
      <c r="PT3" s="27"/>
      <c r="PU3" s="27"/>
      <c r="PV3" s="27"/>
      <c r="PW3" s="27"/>
      <c r="PX3" s="27"/>
      <c r="PY3" s="27"/>
      <c r="PZ3" s="27"/>
      <c r="QA3" s="27"/>
      <c r="QB3" s="27"/>
      <c r="QC3" s="27">
        <v>2</v>
      </c>
      <c r="QD3" s="27">
        <v>1</v>
      </c>
      <c r="QE3" s="27"/>
      <c r="QF3" s="27"/>
      <c r="QG3" s="27"/>
      <c r="QH3" s="27"/>
      <c r="QI3" s="27"/>
      <c r="QJ3" s="27">
        <v>1</v>
      </c>
      <c r="QK3" s="27">
        <v>2</v>
      </c>
      <c r="QL3" s="27"/>
      <c r="QM3" s="27"/>
      <c r="QN3" s="27">
        <v>1</v>
      </c>
      <c r="QO3" s="27">
        <v>1</v>
      </c>
      <c r="QP3" s="27">
        <v>1</v>
      </c>
      <c r="QQ3" s="27">
        <v>1</v>
      </c>
      <c r="QR3" s="27">
        <v>2</v>
      </c>
      <c r="QS3" s="27">
        <v>1</v>
      </c>
      <c r="QT3" s="27"/>
      <c r="QU3" s="27"/>
      <c r="QV3" s="27"/>
      <c r="QW3" s="27"/>
      <c r="QX3" s="27"/>
      <c r="QY3" s="27">
        <v>1</v>
      </c>
      <c r="QZ3" s="27">
        <v>1</v>
      </c>
      <c r="RA3" s="27">
        <v>5</v>
      </c>
      <c r="RB3" s="27">
        <v>5</v>
      </c>
      <c r="RC3" s="27">
        <v>1</v>
      </c>
      <c r="RD3" s="27"/>
      <c r="RE3" s="27"/>
      <c r="RF3" s="27"/>
      <c r="RG3" s="27"/>
      <c r="RH3" s="27"/>
      <c r="RI3" s="27">
        <v>1</v>
      </c>
      <c r="RJ3" s="27"/>
      <c r="RK3" s="27"/>
      <c r="RL3" s="27"/>
      <c r="RM3" s="27">
        <v>1</v>
      </c>
      <c r="RN3" s="27"/>
      <c r="RO3" s="27"/>
      <c r="RP3" s="27"/>
      <c r="RQ3" s="27"/>
      <c r="RR3" s="27"/>
      <c r="RS3" s="27"/>
      <c r="RT3" s="27"/>
      <c r="RU3" s="27"/>
      <c r="RV3" s="27"/>
      <c r="RW3" s="27"/>
      <c r="RX3" s="27"/>
      <c r="RY3" s="27"/>
      <c r="RZ3" s="27"/>
      <c r="SA3" s="27"/>
      <c r="SB3" s="27"/>
      <c r="SC3" s="27"/>
      <c r="SD3" s="27"/>
      <c r="SE3" s="27"/>
      <c r="SF3" s="27">
        <v>3</v>
      </c>
      <c r="SG3" s="27">
        <v>3</v>
      </c>
      <c r="SH3" s="27">
        <v>3</v>
      </c>
      <c r="SI3" s="27">
        <v>3</v>
      </c>
      <c r="SJ3" s="27">
        <v>4</v>
      </c>
      <c r="SK3" s="27">
        <v>5</v>
      </c>
      <c r="SL3" s="27">
        <v>3</v>
      </c>
      <c r="SM3" s="27">
        <v>2</v>
      </c>
      <c r="SN3" s="27">
        <v>2</v>
      </c>
      <c r="SO3" s="27">
        <v>3</v>
      </c>
      <c r="SP3" s="27">
        <v>2</v>
      </c>
      <c r="SQ3" s="27">
        <v>1</v>
      </c>
      <c r="SR3" s="27">
        <v>3</v>
      </c>
      <c r="SS3" s="27">
        <v>1</v>
      </c>
      <c r="ST3" s="27"/>
      <c r="SU3" s="27"/>
      <c r="SV3" s="27">
        <v>1</v>
      </c>
      <c r="SW3" s="27">
        <v>4</v>
      </c>
    </row>
    <row r="4" spans="1:517" ht="15" customHeight="1" x14ac:dyDescent="0.35">
      <c r="A4">
        <v>41101</v>
      </c>
      <c r="B4">
        <v>4</v>
      </c>
      <c r="C4">
        <v>2</v>
      </c>
      <c r="D4">
        <v>11</v>
      </c>
      <c r="E4" t="s">
        <v>57</v>
      </c>
      <c r="F4">
        <v>12</v>
      </c>
      <c r="I4">
        <v>12</v>
      </c>
      <c r="J4">
        <v>1</v>
      </c>
      <c r="L4">
        <v>1</v>
      </c>
      <c r="M4">
        <v>1</v>
      </c>
      <c r="N4">
        <v>1</v>
      </c>
      <c r="O4">
        <v>1</v>
      </c>
      <c r="P4">
        <v>2</v>
      </c>
      <c r="Q4">
        <v>1</v>
      </c>
      <c r="R4" t="s">
        <v>81</v>
      </c>
      <c r="S4">
        <v>1</v>
      </c>
      <c r="T4">
        <v>1</v>
      </c>
      <c r="U4" t="s">
        <v>81</v>
      </c>
      <c r="V4">
        <v>1</v>
      </c>
      <c r="W4" t="s">
        <v>81</v>
      </c>
      <c r="X4">
        <v>1</v>
      </c>
      <c r="Y4">
        <v>1</v>
      </c>
      <c r="Z4" t="s">
        <v>81</v>
      </c>
      <c r="AA4" s="27">
        <v>1600000</v>
      </c>
      <c r="AB4" s="27" t="s">
        <v>81</v>
      </c>
      <c r="AC4" s="27">
        <v>920000</v>
      </c>
      <c r="AD4" s="27">
        <v>1000000</v>
      </c>
      <c r="AE4" s="27" t="s">
        <v>81</v>
      </c>
      <c r="AF4" s="27">
        <v>10</v>
      </c>
      <c r="AG4" s="27">
        <v>10</v>
      </c>
      <c r="AH4" s="27">
        <v>6</v>
      </c>
      <c r="AI4" s="27">
        <v>6</v>
      </c>
      <c r="AJ4" s="27"/>
      <c r="AK4" s="27"/>
      <c r="AL4" s="27"/>
      <c r="AM4" s="27"/>
      <c r="AN4" s="27"/>
      <c r="AO4" s="27"/>
      <c r="AP4" s="27"/>
      <c r="AQ4" s="27" t="s">
        <v>81</v>
      </c>
      <c r="AR4" s="27" t="s">
        <v>81</v>
      </c>
      <c r="AS4" s="30">
        <v>1</v>
      </c>
      <c r="AT4" s="30">
        <v>9</v>
      </c>
      <c r="AU4" s="30">
        <v>10</v>
      </c>
      <c r="AV4" s="30">
        <v>1</v>
      </c>
      <c r="AW4" s="30">
        <v>10</v>
      </c>
      <c r="AX4" s="30">
        <v>9</v>
      </c>
      <c r="AY4" s="28">
        <v>1</v>
      </c>
      <c r="AZ4" s="28">
        <v>10</v>
      </c>
      <c r="BA4" s="28">
        <v>9</v>
      </c>
      <c r="BB4" s="30">
        <v>2</v>
      </c>
      <c r="BC4" s="30">
        <v>1</v>
      </c>
      <c r="BD4" s="30">
        <v>13</v>
      </c>
      <c r="BE4" s="30"/>
      <c r="BF4" s="30"/>
      <c r="BG4" s="28">
        <v>1</v>
      </c>
      <c r="BH4" s="28">
        <v>2</v>
      </c>
      <c r="BI4" s="28">
        <v>9</v>
      </c>
      <c r="BJ4" s="28">
        <v>10</v>
      </c>
      <c r="BK4" s="27" t="s">
        <v>81</v>
      </c>
      <c r="BL4" s="27">
        <v>3</v>
      </c>
      <c r="BM4" s="27"/>
      <c r="BN4" s="27">
        <v>2</v>
      </c>
      <c r="BO4" s="27">
        <v>1</v>
      </c>
      <c r="BP4" s="27" t="s">
        <v>81</v>
      </c>
      <c r="BQ4" s="27">
        <v>4</v>
      </c>
      <c r="BR4" s="28" t="s">
        <v>81</v>
      </c>
      <c r="BS4" s="27">
        <v>3</v>
      </c>
      <c r="BT4" s="27" t="s">
        <v>81</v>
      </c>
      <c r="BU4" s="28" t="s">
        <v>81</v>
      </c>
      <c r="BV4" s="28" t="s">
        <v>81</v>
      </c>
      <c r="BW4" s="27" t="s">
        <v>81</v>
      </c>
      <c r="BX4" s="27" t="s">
        <v>81</v>
      </c>
      <c r="BY4" s="27" t="s">
        <v>81</v>
      </c>
      <c r="BZ4" s="27" t="s">
        <v>81</v>
      </c>
      <c r="CA4" s="27" t="s">
        <v>81</v>
      </c>
      <c r="CB4" s="27" t="s">
        <v>81</v>
      </c>
      <c r="CC4" s="27" t="s">
        <v>81</v>
      </c>
      <c r="CD4" s="27" t="s">
        <v>81</v>
      </c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>
        <v>1</v>
      </c>
      <c r="CT4" s="27">
        <v>1</v>
      </c>
      <c r="CU4" s="27">
        <v>2</v>
      </c>
      <c r="CV4" s="27">
        <v>2</v>
      </c>
      <c r="CW4" s="27">
        <v>2</v>
      </c>
      <c r="CX4" s="27"/>
      <c r="CY4" s="27"/>
      <c r="CZ4" s="27"/>
      <c r="DA4" s="27"/>
      <c r="DB4" s="27"/>
      <c r="DC4" s="27"/>
      <c r="DD4" s="27"/>
      <c r="DE4" s="27"/>
      <c r="DF4" s="27">
        <v>1</v>
      </c>
      <c r="DG4" s="27">
        <v>2</v>
      </c>
      <c r="DH4" s="27">
        <v>2</v>
      </c>
      <c r="DI4" s="27">
        <v>2</v>
      </c>
      <c r="DJ4" s="27"/>
      <c r="DK4" s="27"/>
      <c r="DL4" s="27"/>
      <c r="DM4" s="27"/>
      <c r="DN4" s="27">
        <v>1</v>
      </c>
      <c r="DO4" s="27">
        <v>2</v>
      </c>
      <c r="DP4" s="27">
        <v>2</v>
      </c>
      <c r="DQ4" s="27">
        <v>2</v>
      </c>
      <c r="DR4" s="27"/>
      <c r="DS4" s="27"/>
      <c r="DT4" s="27"/>
      <c r="DU4" s="27"/>
      <c r="DV4" s="27">
        <v>1</v>
      </c>
      <c r="DW4" s="27">
        <v>2</v>
      </c>
      <c r="DX4" s="27">
        <v>2</v>
      </c>
      <c r="DY4" s="27">
        <v>2</v>
      </c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>
        <v>1</v>
      </c>
      <c r="EO4" s="27"/>
      <c r="EP4" s="27"/>
      <c r="EQ4" s="27"/>
      <c r="ER4" s="27"/>
      <c r="ES4" s="27"/>
      <c r="ET4" s="27">
        <v>1</v>
      </c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>
        <v>1</v>
      </c>
      <c r="FG4" s="27">
        <v>1</v>
      </c>
      <c r="FH4" s="27"/>
      <c r="FI4" s="27"/>
      <c r="FJ4" s="27"/>
      <c r="FK4" s="27"/>
      <c r="FL4" s="27">
        <v>2</v>
      </c>
      <c r="FM4" s="27">
        <v>2</v>
      </c>
      <c r="FN4" s="27">
        <v>2</v>
      </c>
      <c r="FO4" s="27">
        <v>2</v>
      </c>
      <c r="FP4" s="27">
        <v>3000</v>
      </c>
      <c r="FQ4" s="27">
        <v>5000</v>
      </c>
      <c r="FR4" s="27">
        <v>3000</v>
      </c>
      <c r="FS4" s="27">
        <v>5000</v>
      </c>
      <c r="FT4" s="27">
        <v>3000</v>
      </c>
      <c r="FU4" s="27">
        <v>5000</v>
      </c>
      <c r="FV4" s="27">
        <v>3000</v>
      </c>
      <c r="FW4" s="27">
        <v>5000</v>
      </c>
      <c r="FX4" s="27">
        <v>1</v>
      </c>
      <c r="FY4" s="27">
        <v>1</v>
      </c>
      <c r="FZ4" s="27">
        <v>1</v>
      </c>
      <c r="GA4" s="27"/>
      <c r="GB4" s="27">
        <v>1</v>
      </c>
      <c r="GC4" s="27"/>
      <c r="GD4" s="27"/>
      <c r="GE4" s="27">
        <v>1</v>
      </c>
      <c r="GF4" s="27"/>
      <c r="GG4" s="27">
        <v>2</v>
      </c>
      <c r="GH4" s="27">
        <v>180000</v>
      </c>
      <c r="GI4" s="27">
        <v>50000</v>
      </c>
      <c r="GJ4" s="27"/>
      <c r="GK4" s="27"/>
      <c r="GL4" s="27">
        <v>100000</v>
      </c>
      <c r="GM4" s="27"/>
      <c r="GN4" s="31"/>
      <c r="GO4" s="31"/>
      <c r="GP4" s="31">
        <v>50000</v>
      </c>
      <c r="GQ4" s="31"/>
      <c r="GR4" s="31"/>
      <c r="GS4" s="27">
        <f>GI4/$GH4*100</f>
        <v>27.777777777777779</v>
      </c>
      <c r="GT4" s="27">
        <f t="shared" ref="GT4:HB4" si="10">GJ4/$GH4*100</f>
        <v>0</v>
      </c>
      <c r="GU4" s="27">
        <f t="shared" si="10"/>
        <v>0</v>
      </c>
      <c r="GV4" s="27">
        <f t="shared" si="10"/>
        <v>55.555555555555557</v>
      </c>
      <c r="GW4" s="27">
        <f t="shared" si="10"/>
        <v>0</v>
      </c>
      <c r="GX4" s="27">
        <f t="shared" si="10"/>
        <v>0</v>
      </c>
      <c r="GY4" s="27">
        <f t="shared" si="10"/>
        <v>0</v>
      </c>
      <c r="GZ4" s="27">
        <f t="shared" si="10"/>
        <v>27.777777777777779</v>
      </c>
      <c r="HA4" s="27">
        <f t="shared" si="10"/>
        <v>0</v>
      </c>
      <c r="HB4" s="27">
        <f t="shared" si="10"/>
        <v>0</v>
      </c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>
        <v>11</v>
      </c>
      <c r="HQ4" s="27">
        <v>11</v>
      </c>
      <c r="HR4" s="27">
        <v>11</v>
      </c>
      <c r="HS4" s="27">
        <v>11</v>
      </c>
      <c r="HT4" s="27">
        <v>11</v>
      </c>
      <c r="HU4" s="27">
        <v>11</v>
      </c>
      <c r="HV4" s="27"/>
      <c r="HW4" s="27"/>
      <c r="HX4" s="27">
        <v>1</v>
      </c>
      <c r="HY4" s="27"/>
      <c r="HZ4" s="27">
        <v>10</v>
      </c>
      <c r="IA4" s="27">
        <v>10</v>
      </c>
      <c r="IB4" s="27">
        <v>60</v>
      </c>
      <c r="IC4" s="27"/>
      <c r="ID4" s="27">
        <v>40</v>
      </c>
      <c r="IE4" s="27">
        <v>7000</v>
      </c>
      <c r="IF4" s="27"/>
      <c r="IG4" s="27">
        <v>9</v>
      </c>
      <c r="IH4" s="27">
        <v>1</v>
      </c>
      <c r="II4" s="27">
        <v>1</v>
      </c>
      <c r="IJ4" s="27">
        <v>200</v>
      </c>
      <c r="IK4" s="27"/>
      <c r="IL4" s="27"/>
      <c r="IM4" s="27">
        <v>5000</v>
      </c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>
        <v>100000</v>
      </c>
      <c r="JF4" s="27">
        <v>75000</v>
      </c>
      <c r="JG4" s="27">
        <v>75000</v>
      </c>
      <c r="JH4" s="27">
        <v>9</v>
      </c>
      <c r="JI4" s="27">
        <v>80000</v>
      </c>
      <c r="JJ4" s="27">
        <v>100000</v>
      </c>
      <c r="JK4" s="27">
        <v>25000</v>
      </c>
      <c r="JL4" s="27">
        <v>25000</v>
      </c>
      <c r="JM4" s="27"/>
      <c r="JN4" s="27"/>
      <c r="JO4" s="27"/>
      <c r="JP4" s="27"/>
      <c r="JQ4" s="27"/>
      <c r="JR4" s="27"/>
      <c r="JS4" s="27"/>
      <c r="JT4" s="27">
        <v>1</v>
      </c>
      <c r="JU4" s="27"/>
      <c r="JV4" s="27"/>
      <c r="JW4" s="27"/>
      <c r="JX4" s="27">
        <v>1</v>
      </c>
      <c r="JY4" s="27"/>
      <c r="JZ4" s="27"/>
      <c r="KA4" s="27">
        <v>4</v>
      </c>
      <c r="KB4" s="27"/>
      <c r="KC4" s="27">
        <v>1</v>
      </c>
      <c r="KD4" s="27"/>
      <c r="KE4" s="27"/>
      <c r="KF4" s="27">
        <v>1</v>
      </c>
      <c r="KG4" s="27">
        <v>12</v>
      </c>
      <c r="KH4" s="27">
        <v>2</v>
      </c>
      <c r="KI4" s="27">
        <v>1</v>
      </c>
      <c r="KJ4" s="27"/>
      <c r="KK4" s="27">
        <v>2</v>
      </c>
      <c r="KL4" s="27"/>
      <c r="KM4" s="27">
        <v>1</v>
      </c>
      <c r="KN4" s="27">
        <v>1</v>
      </c>
      <c r="KO4" s="27"/>
      <c r="KP4" s="27">
        <v>2</v>
      </c>
      <c r="KQ4" s="27"/>
      <c r="KR4" s="27">
        <v>1</v>
      </c>
      <c r="KS4" s="27">
        <v>1</v>
      </c>
      <c r="KT4" s="27"/>
      <c r="KU4" s="27">
        <v>1</v>
      </c>
      <c r="KV4" s="27"/>
      <c r="KW4" s="27">
        <v>1</v>
      </c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>
        <v>9</v>
      </c>
      <c r="LS4" s="27"/>
      <c r="LT4" s="27"/>
      <c r="LU4" s="27">
        <v>2</v>
      </c>
      <c r="LV4" s="27">
        <v>2</v>
      </c>
      <c r="LW4" s="27"/>
      <c r="LX4" s="27"/>
      <c r="LY4" s="27"/>
      <c r="LZ4" s="27"/>
      <c r="MA4" s="27"/>
      <c r="MB4" s="27"/>
      <c r="MC4" s="27"/>
      <c r="MD4" s="27"/>
      <c r="ME4" s="27">
        <v>2</v>
      </c>
      <c r="MF4" s="27">
        <v>2</v>
      </c>
      <c r="MG4" s="27">
        <v>1</v>
      </c>
      <c r="MH4" s="27"/>
      <c r="MI4" s="27"/>
      <c r="MJ4" s="27">
        <v>2</v>
      </c>
      <c r="MK4" s="27"/>
      <c r="ML4" s="27">
        <v>2</v>
      </c>
      <c r="MM4" s="27"/>
      <c r="MN4" s="27"/>
      <c r="MO4" s="27">
        <v>1</v>
      </c>
      <c r="MP4" s="27"/>
      <c r="MQ4" s="27">
        <v>1</v>
      </c>
      <c r="MR4" s="27">
        <v>1</v>
      </c>
      <c r="MS4" s="27"/>
      <c r="MT4" s="27">
        <v>1</v>
      </c>
      <c r="MU4" s="27"/>
      <c r="MV4" s="27">
        <v>1</v>
      </c>
      <c r="MW4" s="27"/>
      <c r="MX4" s="27"/>
      <c r="MY4" s="27">
        <v>1</v>
      </c>
      <c r="MZ4" s="27">
        <v>2</v>
      </c>
      <c r="NA4" s="27">
        <v>1</v>
      </c>
      <c r="NB4" s="27"/>
      <c r="NC4" s="27"/>
      <c r="ND4" s="27"/>
      <c r="NE4" s="27"/>
      <c r="NF4" s="27"/>
      <c r="NG4" s="27"/>
      <c r="NH4" s="27"/>
      <c r="NI4" s="27">
        <v>1</v>
      </c>
      <c r="NJ4" s="27">
        <v>2</v>
      </c>
      <c r="NK4" s="27">
        <v>1</v>
      </c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  <c r="OG4" s="27"/>
      <c r="OH4" s="27"/>
      <c r="OI4" s="27"/>
      <c r="OJ4" s="27"/>
      <c r="OK4" s="27"/>
      <c r="OL4" s="27"/>
      <c r="OM4" s="27"/>
      <c r="ON4" s="27"/>
      <c r="OO4" s="27"/>
      <c r="OP4" s="27"/>
      <c r="OQ4" s="27"/>
      <c r="OR4" s="27"/>
      <c r="OS4" s="27"/>
      <c r="OT4" s="27"/>
      <c r="OU4" s="27"/>
      <c r="OV4" s="27"/>
      <c r="OW4" s="27"/>
      <c r="OX4" s="27"/>
      <c r="OY4" s="27"/>
      <c r="OZ4" s="27"/>
      <c r="PA4" s="27"/>
      <c r="PB4" s="27"/>
      <c r="PC4" s="27"/>
      <c r="PD4" s="27"/>
      <c r="PE4" s="27"/>
      <c r="PF4" s="27"/>
      <c r="PG4" s="27"/>
      <c r="PH4" s="27"/>
      <c r="PI4" s="27"/>
      <c r="PJ4" s="27"/>
      <c r="PK4" s="27"/>
      <c r="PL4" s="27"/>
      <c r="PM4" s="27"/>
      <c r="PN4" s="27"/>
      <c r="PO4" s="27"/>
      <c r="PP4" s="27">
        <v>1</v>
      </c>
      <c r="PQ4" s="27">
        <v>1</v>
      </c>
      <c r="PR4" s="27">
        <v>2</v>
      </c>
      <c r="PS4" s="27">
        <v>2</v>
      </c>
      <c r="PT4" s="27"/>
      <c r="PU4" s="27"/>
      <c r="PV4" s="27"/>
      <c r="PW4" s="27"/>
      <c r="PX4" s="27"/>
      <c r="PY4" s="27"/>
      <c r="PZ4" s="27"/>
      <c r="QA4" s="27"/>
      <c r="QB4" s="27"/>
      <c r="QC4" s="27"/>
      <c r="QD4" s="27"/>
      <c r="QE4" s="27"/>
      <c r="QF4" s="27"/>
      <c r="QG4" s="27"/>
      <c r="QH4" s="27"/>
      <c r="QI4" s="27"/>
      <c r="QJ4" s="27"/>
      <c r="QK4" s="27"/>
      <c r="QL4" s="27"/>
      <c r="QM4" s="27"/>
      <c r="QN4" s="27"/>
      <c r="QO4" s="27"/>
      <c r="QP4" s="27"/>
      <c r="QQ4" s="27"/>
      <c r="QR4" s="27"/>
      <c r="QS4" s="27"/>
      <c r="QT4" s="27"/>
      <c r="QU4" s="27"/>
      <c r="QV4" s="27"/>
      <c r="QW4" s="27"/>
      <c r="QX4" s="27"/>
      <c r="QY4" s="27"/>
      <c r="QZ4" s="27"/>
      <c r="RA4" s="27"/>
      <c r="RB4" s="27"/>
      <c r="RC4" s="27"/>
      <c r="RD4" s="27"/>
      <c r="RE4" s="27"/>
      <c r="RF4" s="27"/>
      <c r="RG4" s="27"/>
      <c r="RH4" s="27"/>
      <c r="RI4" s="27"/>
      <c r="RJ4" s="27"/>
      <c r="RK4" s="27"/>
      <c r="RL4" s="27"/>
      <c r="RM4" s="27"/>
      <c r="RN4" s="27"/>
      <c r="RO4" s="27"/>
      <c r="RP4" s="27"/>
      <c r="RQ4" s="27"/>
      <c r="RR4" s="27"/>
      <c r="RS4" s="27">
        <v>1</v>
      </c>
      <c r="RT4" s="27">
        <v>1</v>
      </c>
      <c r="RU4" s="27">
        <v>2</v>
      </c>
      <c r="RV4" s="27">
        <v>2</v>
      </c>
      <c r="RW4" s="27"/>
      <c r="RX4" s="27"/>
      <c r="RY4" s="27"/>
      <c r="RZ4" s="27"/>
      <c r="SA4" s="27"/>
      <c r="SB4" s="27"/>
      <c r="SC4" s="27"/>
      <c r="SD4" s="27"/>
      <c r="SE4" s="27"/>
      <c r="SF4" s="27">
        <v>1</v>
      </c>
      <c r="SG4" s="27">
        <v>1</v>
      </c>
      <c r="SH4" s="27">
        <v>1</v>
      </c>
      <c r="SI4" s="27">
        <v>1</v>
      </c>
      <c r="SJ4" s="27">
        <v>3</v>
      </c>
      <c r="SK4" s="27">
        <v>5</v>
      </c>
      <c r="SL4" s="27">
        <v>1</v>
      </c>
      <c r="SM4" s="27">
        <v>1</v>
      </c>
      <c r="SN4" s="27">
        <v>1</v>
      </c>
      <c r="SO4" s="27">
        <v>5</v>
      </c>
      <c r="SP4" s="27">
        <v>1</v>
      </c>
      <c r="SQ4" s="27"/>
      <c r="SR4" s="27">
        <v>2</v>
      </c>
      <c r="SS4" s="27"/>
      <c r="ST4" s="27"/>
      <c r="SU4" s="27"/>
      <c r="SV4" s="27"/>
      <c r="SW4" s="27"/>
    </row>
    <row r="5" spans="1:517" ht="15" customHeight="1" x14ac:dyDescent="0.35">
      <c r="A5">
        <v>30801</v>
      </c>
      <c r="B5">
        <v>3</v>
      </c>
      <c r="C5">
        <v>3</v>
      </c>
      <c r="D5">
        <v>8</v>
      </c>
      <c r="E5" t="s">
        <v>69</v>
      </c>
      <c r="F5">
        <v>13</v>
      </c>
      <c r="I5">
        <v>13</v>
      </c>
      <c r="J5">
        <v>3</v>
      </c>
      <c r="K5">
        <v>2</v>
      </c>
      <c r="L5">
        <v>1</v>
      </c>
      <c r="M5">
        <v>1</v>
      </c>
      <c r="N5">
        <v>1</v>
      </c>
      <c r="O5">
        <v>1</v>
      </c>
      <c r="P5">
        <v>2</v>
      </c>
      <c r="Q5" t="s">
        <v>81</v>
      </c>
      <c r="R5">
        <v>1</v>
      </c>
      <c r="S5" t="s">
        <v>81</v>
      </c>
      <c r="T5" t="s">
        <v>81</v>
      </c>
      <c r="U5" t="s">
        <v>81</v>
      </c>
      <c r="V5" t="s">
        <v>81</v>
      </c>
      <c r="W5">
        <v>1</v>
      </c>
      <c r="X5" t="s">
        <v>81</v>
      </c>
      <c r="Y5" t="s">
        <v>81</v>
      </c>
      <c r="Z5" t="s">
        <v>81</v>
      </c>
      <c r="AA5" s="27" t="s">
        <v>81</v>
      </c>
      <c r="AB5" s="27">
        <v>40000000</v>
      </c>
      <c r="AC5" s="27" t="s">
        <v>81</v>
      </c>
      <c r="AD5" s="27" t="s">
        <v>81</v>
      </c>
      <c r="AE5" s="27" t="s">
        <v>81</v>
      </c>
      <c r="AF5" s="27">
        <v>7</v>
      </c>
      <c r="AG5" s="27">
        <v>7</v>
      </c>
      <c r="AH5" s="28">
        <v>5</v>
      </c>
      <c r="AI5" s="28">
        <v>5</v>
      </c>
      <c r="AJ5" s="27"/>
      <c r="AK5" s="27"/>
      <c r="AL5" s="27"/>
      <c r="AM5" s="27"/>
      <c r="AN5" s="27"/>
      <c r="AO5" s="27"/>
      <c r="AP5" s="27"/>
      <c r="AQ5" s="27" t="s">
        <v>81</v>
      </c>
      <c r="AR5" s="27" t="s">
        <v>81</v>
      </c>
      <c r="AS5" s="28">
        <v>1</v>
      </c>
      <c r="AT5" s="27">
        <v>12</v>
      </c>
      <c r="AU5" s="27">
        <v>14</v>
      </c>
      <c r="AV5" s="27">
        <v>12</v>
      </c>
      <c r="AW5" s="27">
        <v>1</v>
      </c>
      <c r="AX5" s="27">
        <v>14</v>
      </c>
      <c r="AY5" s="27">
        <v>1</v>
      </c>
      <c r="AZ5" s="27">
        <v>12</v>
      </c>
      <c r="BA5" s="28">
        <v>14</v>
      </c>
      <c r="BB5" s="28">
        <v>1</v>
      </c>
      <c r="BC5" s="27" t="s">
        <v>81</v>
      </c>
      <c r="BD5" s="27" t="s">
        <v>81</v>
      </c>
      <c r="BE5" s="27"/>
      <c r="BF5" s="27"/>
      <c r="BG5" s="28">
        <v>1</v>
      </c>
      <c r="BH5" s="28">
        <v>14</v>
      </c>
      <c r="BI5" s="28">
        <v>12</v>
      </c>
      <c r="BJ5" s="27" t="s">
        <v>81</v>
      </c>
      <c r="BK5" s="27">
        <v>2</v>
      </c>
      <c r="BL5" s="28">
        <v>2</v>
      </c>
      <c r="BM5" s="28">
        <v>2</v>
      </c>
      <c r="BN5" s="28">
        <v>2</v>
      </c>
      <c r="BO5" s="28">
        <v>1</v>
      </c>
      <c r="BP5" s="27" t="s">
        <v>81</v>
      </c>
      <c r="BQ5" s="28">
        <v>9.3000000000000007</v>
      </c>
      <c r="BR5" s="28" t="s">
        <v>81</v>
      </c>
      <c r="BS5" s="28">
        <v>4.3</v>
      </c>
      <c r="BT5" s="27" t="s">
        <v>81</v>
      </c>
      <c r="BU5" s="28" t="s">
        <v>81</v>
      </c>
      <c r="BV5" s="27">
        <v>3</v>
      </c>
      <c r="BW5" s="27" t="s">
        <v>81</v>
      </c>
      <c r="BX5" s="27" t="s">
        <v>81</v>
      </c>
      <c r="BY5" s="27" t="s">
        <v>81</v>
      </c>
      <c r="BZ5" s="27">
        <v>4</v>
      </c>
      <c r="CA5" s="27">
        <v>5</v>
      </c>
      <c r="CB5" s="27" t="s">
        <v>81</v>
      </c>
      <c r="CC5" s="27">
        <v>3</v>
      </c>
      <c r="CD5" s="27" t="s">
        <v>81</v>
      </c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8">
        <v>1</v>
      </c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>
        <v>1</v>
      </c>
      <c r="DG5" s="27">
        <v>2</v>
      </c>
      <c r="DH5" s="27">
        <v>2</v>
      </c>
      <c r="DI5" s="27">
        <v>2</v>
      </c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>
        <v>6</v>
      </c>
      <c r="EO5" s="27">
        <v>4</v>
      </c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>
        <v>1</v>
      </c>
      <c r="FG5" s="27">
        <v>1</v>
      </c>
      <c r="FH5" s="27"/>
      <c r="FI5" s="27"/>
      <c r="FJ5" s="27"/>
      <c r="FK5" s="27"/>
      <c r="FL5" s="28">
        <v>2</v>
      </c>
      <c r="FM5" s="28">
        <v>2</v>
      </c>
      <c r="FN5" s="28">
        <v>2</v>
      </c>
      <c r="FO5" s="28">
        <v>2</v>
      </c>
      <c r="FP5" s="28">
        <v>4000</v>
      </c>
      <c r="FQ5" s="28">
        <v>6000</v>
      </c>
      <c r="FR5" s="28">
        <v>3000</v>
      </c>
      <c r="FS5" s="28">
        <v>5000</v>
      </c>
      <c r="FT5" s="28">
        <v>4000</v>
      </c>
      <c r="FU5" s="28">
        <v>6000</v>
      </c>
      <c r="FV5" s="28">
        <v>3000</v>
      </c>
      <c r="FW5" s="28">
        <v>5000</v>
      </c>
      <c r="FX5" s="28">
        <v>2</v>
      </c>
      <c r="FY5" s="28">
        <v>1</v>
      </c>
      <c r="FZ5" s="28">
        <v>1</v>
      </c>
      <c r="GA5" s="27"/>
      <c r="GB5" s="28">
        <v>1</v>
      </c>
      <c r="GC5" s="27"/>
      <c r="GD5" s="27"/>
      <c r="GE5" s="28">
        <v>5</v>
      </c>
      <c r="GF5" s="27"/>
      <c r="GG5" s="28">
        <v>2</v>
      </c>
      <c r="GH5" s="28">
        <v>35000000</v>
      </c>
      <c r="GI5" s="27"/>
      <c r="GJ5" s="27"/>
      <c r="GK5" s="27"/>
      <c r="GL5" s="27"/>
      <c r="GM5" s="27"/>
      <c r="GN5" s="27"/>
      <c r="GO5" s="27"/>
      <c r="GP5" s="27"/>
      <c r="GQ5" s="27"/>
      <c r="GR5" s="27">
        <v>3500000</v>
      </c>
      <c r="GS5" s="27"/>
      <c r="GT5" s="27"/>
      <c r="GU5" s="27"/>
      <c r="GV5" s="27"/>
      <c r="GW5" s="27"/>
      <c r="GX5" s="27"/>
      <c r="GY5" s="27"/>
      <c r="GZ5" s="27"/>
      <c r="HA5" s="27"/>
      <c r="HB5" s="27">
        <v>100</v>
      </c>
      <c r="HC5" s="27">
        <v>100</v>
      </c>
      <c r="HD5" s="27"/>
      <c r="HE5" s="27"/>
      <c r="HF5" s="27"/>
      <c r="HG5" s="27"/>
      <c r="HH5" s="27"/>
      <c r="HI5" s="27"/>
      <c r="HJ5" s="27">
        <v>2</v>
      </c>
      <c r="HK5" s="27"/>
      <c r="HL5" s="27"/>
      <c r="HM5" s="27"/>
      <c r="HN5" s="27"/>
      <c r="HO5" s="27"/>
      <c r="HP5" s="27">
        <v>3</v>
      </c>
      <c r="HQ5" s="27">
        <v>3</v>
      </c>
      <c r="HR5" s="27">
        <v>3</v>
      </c>
      <c r="HS5" s="27">
        <v>4</v>
      </c>
      <c r="HT5" s="27">
        <v>4</v>
      </c>
      <c r="HU5" s="27">
        <v>4</v>
      </c>
      <c r="HV5" s="27">
        <v>2</v>
      </c>
      <c r="HW5" s="27"/>
      <c r="HX5" s="27">
        <v>1</v>
      </c>
      <c r="HY5" s="27"/>
      <c r="HZ5" s="27">
        <v>7</v>
      </c>
      <c r="IA5" s="27">
        <v>7</v>
      </c>
      <c r="IB5" s="27">
        <v>80</v>
      </c>
      <c r="IC5" s="27">
        <v>100</v>
      </c>
      <c r="ID5" s="27">
        <v>40</v>
      </c>
      <c r="IE5" s="27">
        <v>7500</v>
      </c>
      <c r="IF5" s="27"/>
      <c r="IG5" s="27">
        <v>12</v>
      </c>
      <c r="IH5" s="27">
        <v>8</v>
      </c>
      <c r="II5" s="27">
        <v>8</v>
      </c>
      <c r="IJ5" s="27">
        <v>7</v>
      </c>
      <c r="IK5" s="27"/>
      <c r="IL5" s="27"/>
      <c r="IM5" s="27">
        <v>35000</v>
      </c>
      <c r="IN5" s="27"/>
      <c r="IO5" s="27">
        <v>13</v>
      </c>
      <c r="IP5" s="27">
        <v>1</v>
      </c>
      <c r="IQ5" s="27">
        <v>1</v>
      </c>
      <c r="IR5" s="27"/>
      <c r="IS5" s="27"/>
      <c r="IT5" s="27"/>
      <c r="IU5" s="27"/>
      <c r="IV5" s="27"/>
      <c r="IW5" s="27"/>
      <c r="IX5" s="27"/>
      <c r="IY5" s="27"/>
      <c r="IZ5" s="27"/>
      <c r="JA5" s="27"/>
      <c r="JB5" s="27"/>
      <c r="JC5" s="27"/>
      <c r="JD5" s="27"/>
      <c r="JE5" s="27">
        <v>50000</v>
      </c>
      <c r="JF5" s="27">
        <v>10000</v>
      </c>
      <c r="JG5" s="27">
        <v>3600</v>
      </c>
      <c r="JH5" s="27">
        <v>12</v>
      </c>
      <c r="JI5" s="27">
        <v>50000</v>
      </c>
      <c r="JJ5" s="27"/>
      <c r="JK5" s="27">
        <v>15000</v>
      </c>
      <c r="JL5" s="27"/>
      <c r="JM5" s="27">
        <v>13</v>
      </c>
      <c r="JN5" s="27">
        <v>100000</v>
      </c>
      <c r="JO5" s="27">
        <v>37000</v>
      </c>
      <c r="JP5" s="27">
        <v>25000</v>
      </c>
      <c r="JQ5" s="27"/>
      <c r="JR5" s="27"/>
      <c r="JS5" s="27"/>
      <c r="JT5" s="27">
        <v>1</v>
      </c>
      <c r="JU5" s="27"/>
      <c r="JV5" s="27"/>
      <c r="JW5" s="27"/>
      <c r="JX5" s="27">
        <v>4</v>
      </c>
      <c r="JY5" s="27">
        <v>1</v>
      </c>
      <c r="JZ5" s="27"/>
      <c r="KA5" s="27">
        <v>5</v>
      </c>
      <c r="KB5" s="27"/>
      <c r="KC5" s="27">
        <v>1</v>
      </c>
      <c r="KD5" s="27"/>
      <c r="KE5" s="27"/>
      <c r="KF5" s="27"/>
      <c r="KG5" s="27">
        <v>30</v>
      </c>
      <c r="KH5" s="27">
        <v>1</v>
      </c>
      <c r="KI5" s="27">
        <v>1</v>
      </c>
      <c r="KJ5" s="27"/>
      <c r="KK5" s="27">
        <v>2</v>
      </c>
      <c r="KL5" s="27"/>
      <c r="KM5" s="27">
        <v>1</v>
      </c>
      <c r="KN5" s="27"/>
      <c r="KO5" s="27"/>
      <c r="KP5" s="27"/>
      <c r="KQ5" s="27">
        <v>20</v>
      </c>
      <c r="KR5" s="27">
        <v>1</v>
      </c>
      <c r="KS5" s="27">
        <v>1</v>
      </c>
      <c r="KT5" s="27"/>
      <c r="KU5" s="27">
        <v>2</v>
      </c>
      <c r="KV5" s="27"/>
      <c r="KW5" s="27">
        <v>1</v>
      </c>
      <c r="KX5" s="27"/>
      <c r="KY5" s="27">
        <v>1</v>
      </c>
      <c r="KZ5" s="27">
        <v>15</v>
      </c>
      <c r="LA5" s="27">
        <v>15</v>
      </c>
      <c r="LB5" s="27">
        <v>1</v>
      </c>
      <c r="LC5" s="27"/>
      <c r="LD5" s="27"/>
      <c r="LE5" s="27"/>
      <c r="LF5" s="27"/>
      <c r="LG5" s="27"/>
      <c r="LH5" s="27">
        <v>1</v>
      </c>
      <c r="LI5" s="27"/>
      <c r="LJ5" s="27"/>
      <c r="LK5" s="27">
        <v>4</v>
      </c>
      <c r="LL5" s="27">
        <v>1</v>
      </c>
      <c r="LM5" s="27"/>
      <c r="LN5" s="27"/>
      <c r="LO5" s="27"/>
      <c r="LP5" s="27"/>
      <c r="LQ5" s="27"/>
      <c r="LR5" s="27">
        <v>12</v>
      </c>
      <c r="LS5" s="27"/>
      <c r="LT5" s="27"/>
      <c r="LU5" s="27"/>
      <c r="LV5" s="27"/>
      <c r="LW5" s="27"/>
      <c r="LX5" s="27"/>
      <c r="LY5" s="27"/>
      <c r="LZ5" s="27"/>
      <c r="MA5" s="27"/>
      <c r="MB5" s="27"/>
      <c r="MC5" s="27">
        <v>1</v>
      </c>
      <c r="MD5" s="27"/>
      <c r="ME5" s="27">
        <v>1</v>
      </c>
      <c r="MF5" s="27"/>
      <c r="MG5" s="27">
        <v>1</v>
      </c>
      <c r="MH5" s="27"/>
      <c r="MI5" s="27"/>
      <c r="MJ5" s="27">
        <v>2</v>
      </c>
      <c r="MK5" s="27"/>
      <c r="ML5" s="27">
        <v>1</v>
      </c>
      <c r="MM5" s="27"/>
      <c r="MN5" s="27"/>
      <c r="MO5" s="27"/>
      <c r="MP5" s="27"/>
      <c r="MQ5" s="27"/>
      <c r="MR5" s="27"/>
      <c r="MS5" s="27"/>
      <c r="MT5" s="27"/>
      <c r="MU5" s="27">
        <v>2</v>
      </c>
      <c r="MV5" s="27">
        <v>1</v>
      </c>
      <c r="MW5" s="27"/>
      <c r="MX5" s="27"/>
      <c r="MY5" s="27">
        <v>5</v>
      </c>
      <c r="MZ5" s="27">
        <v>5</v>
      </c>
      <c r="NA5" s="27">
        <v>1</v>
      </c>
      <c r="NB5" s="27"/>
      <c r="NC5" s="27"/>
      <c r="ND5" s="27"/>
      <c r="NE5" s="27"/>
      <c r="NF5" s="27"/>
      <c r="NG5" s="27"/>
      <c r="NH5" s="27"/>
      <c r="NI5" s="27"/>
      <c r="NJ5" s="27"/>
      <c r="NK5" s="27"/>
      <c r="NL5" s="27"/>
      <c r="NM5" s="27"/>
      <c r="NN5" s="27"/>
      <c r="NO5" s="27"/>
      <c r="NP5" s="27"/>
      <c r="NQ5" s="27">
        <v>13</v>
      </c>
      <c r="NR5" s="27">
        <v>1</v>
      </c>
      <c r="NS5" s="27"/>
      <c r="NT5" s="27">
        <v>12</v>
      </c>
      <c r="NU5" s="27"/>
      <c r="NV5" s="27">
        <v>1</v>
      </c>
      <c r="NW5" s="27"/>
      <c r="NX5" s="27"/>
      <c r="NY5" s="27"/>
      <c r="NZ5" s="27"/>
      <c r="OA5" s="27"/>
      <c r="OB5" s="27">
        <v>1</v>
      </c>
      <c r="OC5" s="27"/>
      <c r="OD5" s="27">
        <v>3</v>
      </c>
      <c r="OE5" s="27">
        <v>4</v>
      </c>
      <c r="OF5" s="27">
        <v>1</v>
      </c>
      <c r="OG5" s="27"/>
      <c r="OH5" s="27"/>
      <c r="OI5" s="27"/>
      <c r="OJ5" s="27"/>
      <c r="OK5" s="27"/>
      <c r="OL5" s="27"/>
      <c r="OM5" s="27"/>
      <c r="ON5" s="27"/>
      <c r="OO5" s="27">
        <v>15</v>
      </c>
      <c r="OP5" s="27">
        <v>1</v>
      </c>
      <c r="OQ5" s="27"/>
      <c r="OR5" s="27"/>
      <c r="OS5" s="27"/>
      <c r="OT5" s="27"/>
      <c r="OU5" s="27"/>
      <c r="OV5" s="27"/>
      <c r="OW5" s="27"/>
      <c r="OX5" s="27">
        <v>5</v>
      </c>
      <c r="OY5" s="27">
        <v>15</v>
      </c>
      <c r="OZ5" s="27">
        <v>1</v>
      </c>
      <c r="PA5" s="27"/>
      <c r="PB5" s="27"/>
      <c r="PC5" s="27"/>
      <c r="PD5" s="27"/>
      <c r="PE5" s="27"/>
      <c r="PF5" s="27"/>
      <c r="PG5" s="27"/>
      <c r="PH5" s="27"/>
      <c r="PI5" s="27"/>
      <c r="PJ5" s="27"/>
      <c r="PK5" s="27"/>
      <c r="PL5" s="27"/>
      <c r="PM5" s="27"/>
      <c r="PN5" s="27"/>
      <c r="PO5" s="27"/>
      <c r="PP5" s="27">
        <v>1</v>
      </c>
      <c r="PQ5" s="27">
        <v>1</v>
      </c>
      <c r="PR5" s="27">
        <v>1</v>
      </c>
      <c r="PS5" s="27">
        <v>1</v>
      </c>
      <c r="PT5" s="27">
        <v>1</v>
      </c>
      <c r="PU5" s="27">
        <v>1</v>
      </c>
      <c r="PV5" s="27">
        <v>1</v>
      </c>
      <c r="PW5" s="27">
        <v>1</v>
      </c>
      <c r="PX5" s="27">
        <v>2</v>
      </c>
      <c r="PY5" s="27">
        <v>3</v>
      </c>
      <c r="PZ5" s="27"/>
      <c r="QA5" s="27"/>
      <c r="QB5" s="27"/>
      <c r="QC5" s="27"/>
      <c r="QD5" s="27"/>
      <c r="QE5" s="27">
        <v>1</v>
      </c>
      <c r="QF5" s="27"/>
      <c r="QG5" s="27">
        <v>3</v>
      </c>
      <c r="QH5" s="27">
        <v>4</v>
      </c>
      <c r="QI5" s="27">
        <v>1</v>
      </c>
      <c r="QJ5" s="27"/>
      <c r="QK5" s="27"/>
      <c r="QL5" s="27"/>
      <c r="QM5" s="27"/>
      <c r="QN5" s="27"/>
      <c r="QO5" s="27"/>
      <c r="QP5" s="27"/>
      <c r="QQ5" s="27"/>
      <c r="QR5" s="27">
        <v>15</v>
      </c>
      <c r="QS5" s="27">
        <v>1</v>
      </c>
      <c r="QT5" s="27"/>
      <c r="QU5" s="27"/>
      <c r="QV5" s="27"/>
      <c r="QW5" s="27"/>
      <c r="QX5" s="27"/>
      <c r="QY5" s="27"/>
      <c r="QZ5" s="27"/>
      <c r="RA5" s="27">
        <v>5</v>
      </c>
      <c r="RB5" s="27">
        <v>15</v>
      </c>
      <c r="RC5" s="27">
        <v>1</v>
      </c>
      <c r="RD5" s="27"/>
      <c r="RE5" s="27"/>
      <c r="RF5" s="27"/>
      <c r="RG5" s="27"/>
      <c r="RH5" s="27"/>
      <c r="RI5" s="27"/>
      <c r="RJ5" s="27"/>
      <c r="RK5" s="27"/>
      <c r="RL5" s="27"/>
      <c r="RM5" s="27"/>
      <c r="RN5" s="27"/>
      <c r="RO5" s="27"/>
      <c r="RP5" s="27"/>
      <c r="RQ5" s="27"/>
      <c r="RR5" s="27"/>
      <c r="RS5" s="27">
        <v>1</v>
      </c>
      <c r="RT5" s="27">
        <v>1</v>
      </c>
      <c r="RU5" s="27">
        <v>1</v>
      </c>
      <c r="RV5" s="27">
        <v>1</v>
      </c>
      <c r="RW5" s="27">
        <v>1</v>
      </c>
      <c r="RX5" s="27">
        <v>1</v>
      </c>
      <c r="RY5" s="27">
        <v>1</v>
      </c>
      <c r="RZ5" s="27">
        <v>1</v>
      </c>
      <c r="SA5" s="27">
        <v>2</v>
      </c>
      <c r="SB5" s="27">
        <v>3</v>
      </c>
      <c r="SC5" s="27"/>
      <c r="SD5" s="27"/>
      <c r="SE5" s="27"/>
      <c r="SF5" s="27">
        <v>5</v>
      </c>
      <c r="SG5" s="27">
        <v>5</v>
      </c>
      <c r="SH5" s="27">
        <v>5</v>
      </c>
      <c r="SI5" s="27">
        <v>5</v>
      </c>
      <c r="SJ5" s="27">
        <v>5</v>
      </c>
      <c r="SK5" s="27">
        <v>5</v>
      </c>
      <c r="SL5" s="27">
        <v>4</v>
      </c>
      <c r="SM5" s="27">
        <v>5</v>
      </c>
      <c r="SN5" s="27">
        <v>5</v>
      </c>
      <c r="SO5" s="27">
        <v>2</v>
      </c>
      <c r="SP5" s="27">
        <v>1</v>
      </c>
      <c r="SQ5" s="27">
        <v>2</v>
      </c>
      <c r="SR5" s="27">
        <v>5</v>
      </c>
      <c r="SS5" s="27">
        <v>2</v>
      </c>
      <c r="ST5" s="27"/>
      <c r="SU5" s="27"/>
      <c r="SV5" s="27">
        <v>1</v>
      </c>
      <c r="SW5" s="27">
        <v>3</v>
      </c>
    </row>
    <row r="6" spans="1:517" ht="15" customHeight="1" x14ac:dyDescent="0.35">
      <c r="A6">
        <v>30901</v>
      </c>
      <c r="B6">
        <v>3</v>
      </c>
      <c r="C6">
        <v>4</v>
      </c>
      <c r="D6">
        <v>8</v>
      </c>
      <c r="E6" t="s">
        <v>75</v>
      </c>
      <c r="M6">
        <v>1</v>
      </c>
      <c r="O6">
        <v>4</v>
      </c>
      <c r="P6">
        <v>1</v>
      </c>
      <c r="Q6" t="s">
        <v>81</v>
      </c>
      <c r="R6" t="s">
        <v>81</v>
      </c>
      <c r="S6" t="s">
        <v>81</v>
      </c>
      <c r="T6" t="s">
        <v>81</v>
      </c>
      <c r="U6" t="s">
        <v>81</v>
      </c>
      <c r="V6" t="s">
        <v>81</v>
      </c>
      <c r="W6" t="s">
        <v>81</v>
      </c>
      <c r="X6" t="s">
        <v>81</v>
      </c>
      <c r="Y6" t="s">
        <v>81</v>
      </c>
      <c r="Z6" t="s">
        <v>81</v>
      </c>
      <c r="AA6" s="27" t="s">
        <v>81</v>
      </c>
      <c r="AB6" s="27" t="s">
        <v>81</v>
      </c>
      <c r="AC6" s="27" t="s">
        <v>81</v>
      </c>
      <c r="AD6" s="27" t="s">
        <v>81</v>
      </c>
      <c r="AE6" s="27" t="s">
        <v>81</v>
      </c>
      <c r="AF6" s="27" t="s">
        <v>81</v>
      </c>
      <c r="AG6" s="27">
        <v>3</v>
      </c>
      <c r="AH6" s="27" t="s">
        <v>81</v>
      </c>
      <c r="AI6" s="27" t="s">
        <v>81</v>
      </c>
      <c r="AJ6" s="27"/>
      <c r="AK6" s="27"/>
      <c r="AL6" s="27"/>
      <c r="AM6" s="27"/>
      <c r="AN6" s="27"/>
      <c r="AO6" s="27"/>
      <c r="AP6" s="27"/>
      <c r="AQ6" s="27" t="s">
        <v>81</v>
      </c>
      <c r="AR6" s="27" t="s">
        <v>81</v>
      </c>
      <c r="AS6" s="28">
        <v>1</v>
      </c>
      <c r="AT6" s="27" t="s">
        <v>81</v>
      </c>
      <c r="AU6" s="27" t="s">
        <v>81</v>
      </c>
      <c r="AV6" s="27">
        <v>1</v>
      </c>
      <c r="AW6" s="27" t="s">
        <v>81</v>
      </c>
      <c r="AX6" s="27" t="s">
        <v>81</v>
      </c>
      <c r="AY6" s="27">
        <v>1</v>
      </c>
      <c r="AZ6" s="27" t="s">
        <v>81</v>
      </c>
      <c r="BA6" s="27" t="s">
        <v>81</v>
      </c>
      <c r="BB6" s="28">
        <v>1</v>
      </c>
      <c r="BC6" s="27">
        <v>1</v>
      </c>
      <c r="BD6" s="27" t="s">
        <v>81</v>
      </c>
      <c r="BE6" s="27"/>
      <c r="BF6" s="27"/>
      <c r="BG6" s="27" t="s">
        <v>81</v>
      </c>
      <c r="BH6" s="27" t="s">
        <v>81</v>
      </c>
      <c r="BI6" s="27" t="s">
        <v>81</v>
      </c>
      <c r="BJ6" s="27" t="s">
        <v>81</v>
      </c>
      <c r="BK6" s="27" t="s">
        <v>81</v>
      </c>
      <c r="BL6" s="28">
        <v>1</v>
      </c>
      <c r="BM6" s="28" t="s">
        <v>81</v>
      </c>
      <c r="BN6" s="28">
        <v>3</v>
      </c>
      <c r="BO6" s="28">
        <v>1</v>
      </c>
      <c r="BP6" s="27" t="s">
        <v>81</v>
      </c>
      <c r="BQ6" s="27" t="s">
        <v>81</v>
      </c>
      <c r="BR6" s="27">
        <v>8</v>
      </c>
      <c r="BS6" s="28">
        <v>3</v>
      </c>
      <c r="BT6" s="27" t="s">
        <v>81</v>
      </c>
      <c r="BU6" s="28" t="s">
        <v>81</v>
      </c>
      <c r="BV6" s="27">
        <v>4</v>
      </c>
      <c r="BW6" s="27">
        <v>1</v>
      </c>
      <c r="BX6" s="27" t="s">
        <v>81</v>
      </c>
      <c r="BY6" s="27" t="s">
        <v>81</v>
      </c>
      <c r="BZ6" s="27" t="s">
        <v>81</v>
      </c>
      <c r="CA6" s="27" t="s">
        <v>81</v>
      </c>
      <c r="CB6" s="27" t="s">
        <v>81</v>
      </c>
      <c r="CC6" s="27" t="s">
        <v>81</v>
      </c>
      <c r="CD6" s="27" t="s">
        <v>81</v>
      </c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8">
        <v>1</v>
      </c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>
        <v>1</v>
      </c>
      <c r="DG6" s="27">
        <v>2</v>
      </c>
      <c r="DH6" s="27">
        <v>2</v>
      </c>
      <c r="DI6" s="27">
        <v>2</v>
      </c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>
        <v>8</v>
      </c>
      <c r="EO6" s="27">
        <v>9</v>
      </c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>
        <v>1</v>
      </c>
      <c r="FA6" s="27">
        <v>1</v>
      </c>
      <c r="FB6" s="27">
        <v>1</v>
      </c>
      <c r="FC6" s="27"/>
      <c r="FD6" s="27"/>
      <c r="FE6" s="27"/>
      <c r="FF6" s="27"/>
      <c r="FG6" s="27"/>
      <c r="FH6" s="27"/>
      <c r="FI6" s="27"/>
      <c r="FJ6" s="27"/>
      <c r="FK6" s="27">
        <v>1</v>
      </c>
      <c r="FL6" s="28">
        <v>2</v>
      </c>
      <c r="FM6" s="28">
        <v>2</v>
      </c>
      <c r="FN6" s="28">
        <v>2</v>
      </c>
      <c r="FO6" s="28">
        <v>2</v>
      </c>
      <c r="FP6" s="28">
        <v>3000</v>
      </c>
      <c r="FQ6" s="28">
        <v>6000</v>
      </c>
      <c r="FR6" s="28">
        <v>2600</v>
      </c>
      <c r="FS6" s="28">
        <v>40000</v>
      </c>
      <c r="FT6" s="28">
        <v>3000</v>
      </c>
      <c r="FU6" s="28">
        <v>6000</v>
      </c>
      <c r="FV6" s="28">
        <v>2600</v>
      </c>
      <c r="FW6" s="28">
        <v>4000</v>
      </c>
      <c r="FX6" s="28">
        <v>4</v>
      </c>
      <c r="FY6" s="28">
        <v>2</v>
      </c>
      <c r="FZ6" s="28">
        <v>1</v>
      </c>
      <c r="GA6" s="27"/>
      <c r="GB6" s="28">
        <v>1</v>
      </c>
      <c r="GC6" s="27"/>
      <c r="GD6" s="27"/>
      <c r="GE6" s="28">
        <v>7</v>
      </c>
      <c r="GF6" s="27"/>
      <c r="GG6" s="28">
        <v>2</v>
      </c>
      <c r="GH6" s="27"/>
      <c r="GI6" s="27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7"/>
      <c r="HL6" s="27"/>
      <c r="HM6" s="27"/>
      <c r="HN6" s="27"/>
      <c r="HO6" s="27"/>
      <c r="HP6" s="27"/>
      <c r="HQ6" s="27"/>
      <c r="HR6" s="27"/>
      <c r="HS6" s="27"/>
      <c r="HT6" s="27"/>
      <c r="HU6" s="27"/>
      <c r="HV6" s="27"/>
      <c r="HW6" s="27"/>
      <c r="HX6" s="27">
        <v>1</v>
      </c>
      <c r="HY6" s="27"/>
      <c r="HZ6" s="27">
        <v>3</v>
      </c>
      <c r="IA6" s="27">
        <v>3</v>
      </c>
      <c r="IB6" s="27">
        <v>80</v>
      </c>
      <c r="IC6" s="27"/>
      <c r="ID6" s="27"/>
      <c r="IE6" s="27">
        <v>7200</v>
      </c>
      <c r="IF6" s="27"/>
      <c r="IG6" s="27"/>
      <c r="IH6" s="27"/>
      <c r="II6" s="27"/>
      <c r="IJ6" s="27"/>
      <c r="IK6" s="27"/>
      <c r="IL6" s="27"/>
      <c r="IM6" s="27"/>
      <c r="IN6" s="27"/>
      <c r="IO6" s="27"/>
      <c r="IP6" s="27"/>
      <c r="IQ6" s="27"/>
      <c r="IR6" s="27"/>
      <c r="IS6" s="27"/>
      <c r="IT6" s="27"/>
      <c r="IU6" s="27"/>
      <c r="IV6" s="27"/>
      <c r="IW6" s="27"/>
      <c r="IX6" s="27"/>
      <c r="IY6" s="27"/>
      <c r="IZ6" s="27"/>
      <c r="JA6" s="27"/>
      <c r="JB6" s="27"/>
      <c r="JC6" s="27"/>
      <c r="JD6" s="27">
        <v>240000</v>
      </c>
      <c r="JE6" s="27">
        <v>32000</v>
      </c>
      <c r="JF6" s="27">
        <v>15000</v>
      </c>
      <c r="JG6" s="27">
        <v>15000</v>
      </c>
      <c r="JH6" s="27"/>
      <c r="JI6" s="27"/>
      <c r="JJ6" s="27"/>
      <c r="JK6" s="27"/>
      <c r="JL6" s="27"/>
      <c r="JM6" s="27"/>
      <c r="JN6" s="27"/>
      <c r="JO6" s="27"/>
      <c r="JP6" s="27"/>
      <c r="JQ6" s="27"/>
      <c r="JR6" s="27"/>
      <c r="JS6" s="27"/>
      <c r="JT6" s="27"/>
      <c r="JU6" s="27"/>
      <c r="JV6" s="27">
        <v>2</v>
      </c>
      <c r="JW6" s="27"/>
      <c r="JX6" s="27">
        <v>2</v>
      </c>
      <c r="JY6" s="27"/>
      <c r="JZ6" s="27"/>
      <c r="KA6" s="27">
        <v>2</v>
      </c>
      <c r="KB6" s="27"/>
      <c r="KC6" s="27">
        <v>1</v>
      </c>
      <c r="KD6" s="27"/>
      <c r="KE6" s="27"/>
      <c r="KF6" s="27"/>
      <c r="KG6" s="27"/>
      <c r="KH6" s="27"/>
      <c r="KI6" s="27"/>
      <c r="KJ6" s="27"/>
      <c r="KK6" s="27">
        <v>1</v>
      </c>
      <c r="KL6" s="27"/>
      <c r="KM6" s="27">
        <v>1</v>
      </c>
      <c r="KN6" s="27"/>
      <c r="KO6" s="27"/>
      <c r="KP6" s="27">
        <v>1</v>
      </c>
      <c r="KQ6" s="27"/>
      <c r="KR6" s="27">
        <v>1</v>
      </c>
      <c r="KS6" s="27"/>
      <c r="KT6" s="27"/>
      <c r="KU6" s="27">
        <v>1</v>
      </c>
      <c r="KV6" s="27"/>
      <c r="KW6" s="27">
        <v>1</v>
      </c>
      <c r="KX6" s="27"/>
      <c r="KY6" s="27"/>
      <c r="KZ6" s="27"/>
      <c r="LA6" s="27"/>
      <c r="LB6" s="27"/>
      <c r="LC6" s="27"/>
      <c r="LD6" s="27"/>
      <c r="LE6" s="27"/>
      <c r="LF6" s="27"/>
      <c r="LG6" s="27"/>
      <c r="LH6" s="27"/>
      <c r="LI6" s="27"/>
      <c r="LJ6" s="27"/>
      <c r="LK6" s="27"/>
      <c r="LL6" s="27"/>
      <c r="LM6" s="27"/>
      <c r="LN6" s="27"/>
      <c r="LO6" s="27"/>
      <c r="LP6" s="27"/>
      <c r="LQ6" s="27"/>
      <c r="LR6" s="27"/>
      <c r="LS6" s="27"/>
      <c r="LT6" s="27"/>
      <c r="LU6" s="27"/>
      <c r="LV6" s="27"/>
      <c r="LW6" s="27"/>
      <c r="LX6" s="27"/>
      <c r="LY6" s="27"/>
      <c r="LZ6" s="27"/>
      <c r="MA6" s="27"/>
      <c r="MB6" s="27"/>
      <c r="MC6" s="27"/>
      <c r="MD6" s="27"/>
      <c r="ME6" s="27"/>
      <c r="MF6" s="27"/>
      <c r="MG6" s="27"/>
      <c r="MH6" s="27"/>
      <c r="MI6" s="27"/>
      <c r="MJ6" s="27"/>
      <c r="MK6" s="27"/>
      <c r="ML6" s="27"/>
      <c r="MM6" s="27"/>
      <c r="MN6" s="27"/>
      <c r="MO6" s="27"/>
      <c r="MP6" s="27"/>
      <c r="MQ6" s="27"/>
      <c r="MR6" s="27"/>
      <c r="MS6" s="27"/>
      <c r="MT6" s="27"/>
      <c r="MU6" s="27"/>
      <c r="MV6" s="27"/>
      <c r="MW6" s="27"/>
      <c r="MX6" s="27"/>
      <c r="MY6" s="27"/>
      <c r="MZ6" s="27"/>
      <c r="NA6" s="27"/>
      <c r="NB6" s="27"/>
      <c r="NC6" s="27"/>
      <c r="ND6" s="27"/>
      <c r="NE6" s="27"/>
      <c r="NF6" s="27"/>
      <c r="NG6" s="27"/>
      <c r="NH6" s="27"/>
      <c r="NI6" s="27"/>
      <c r="NJ6" s="27"/>
      <c r="NK6" s="27"/>
      <c r="NL6" s="27"/>
      <c r="NM6" s="27"/>
      <c r="NN6" s="27"/>
      <c r="NO6" s="27"/>
      <c r="NP6" s="27"/>
      <c r="NQ6" s="27"/>
      <c r="NR6" s="27"/>
      <c r="NS6" s="27"/>
      <c r="NT6" s="27"/>
      <c r="NU6" s="27"/>
      <c r="NV6" s="27"/>
      <c r="NW6" s="27"/>
      <c r="NX6" s="27"/>
      <c r="NY6" s="27"/>
      <c r="NZ6" s="27"/>
      <c r="OA6" s="27"/>
      <c r="OB6" s="27"/>
      <c r="OC6" s="27"/>
      <c r="OD6" s="27"/>
      <c r="OE6" s="27"/>
      <c r="OF6" s="27"/>
      <c r="OG6" s="27"/>
      <c r="OH6" s="27"/>
      <c r="OI6" s="27"/>
      <c r="OJ6" s="27"/>
      <c r="OK6" s="27"/>
      <c r="OL6" s="27"/>
      <c r="OM6" s="27"/>
      <c r="ON6" s="27"/>
      <c r="OO6" s="27"/>
      <c r="OP6" s="27"/>
      <c r="OQ6" s="27"/>
      <c r="OR6" s="27"/>
      <c r="OS6" s="27"/>
      <c r="OT6" s="27"/>
      <c r="OU6" s="27"/>
      <c r="OV6" s="27"/>
      <c r="OW6" s="27"/>
      <c r="OX6" s="27"/>
      <c r="OY6" s="27"/>
      <c r="OZ6" s="27"/>
      <c r="PA6" s="27"/>
      <c r="PB6" s="27"/>
      <c r="PC6" s="27"/>
      <c r="PD6" s="27"/>
      <c r="PE6" s="27"/>
      <c r="PF6" s="27"/>
      <c r="PG6" s="27"/>
      <c r="PH6" s="27"/>
      <c r="PI6" s="27"/>
      <c r="PJ6" s="27"/>
      <c r="PK6" s="27"/>
      <c r="PL6" s="27"/>
      <c r="PM6" s="27"/>
      <c r="PN6" s="27"/>
      <c r="PO6" s="27"/>
      <c r="PP6" s="27"/>
      <c r="PQ6" s="27"/>
      <c r="PR6" s="27"/>
      <c r="PS6" s="27"/>
      <c r="PT6" s="27"/>
      <c r="PU6" s="27"/>
      <c r="PV6" s="27"/>
      <c r="PW6" s="27"/>
      <c r="PX6" s="27"/>
      <c r="PY6" s="27"/>
      <c r="PZ6" s="27"/>
      <c r="QA6" s="27"/>
      <c r="QB6" s="27"/>
      <c r="QC6" s="27"/>
      <c r="QD6" s="27"/>
      <c r="QE6" s="27"/>
      <c r="QF6" s="27"/>
      <c r="QG6" s="27"/>
      <c r="QH6" s="27"/>
      <c r="QI6" s="27"/>
      <c r="QJ6" s="27"/>
      <c r="QK6" s="27"/>
      <c r="QL6" s="27"/>
      <c r="QM6" s="27"/>
      <c r="QN6" s="27"/>
      <c r="QO6" s="27"/>
      <c r="QP6" s="27"/>
      <c r="QQ6" s="27"/>
      <c r="QR6" s="27"/>
      <c r="QS6" s="27"/>
      <c r="QT6" s="27"/>
      <c r="QU6" s="27"/>
      <c r="QV6" s="27"/>
      <c r="QW6" s="27"/>
      <c r="QX6" s="27"/>
      <c r="QY6" s="27"/>
      <c r="QZ6" s="27"/>
      <c r="RA6" s="27"/>
      <c r="RB6" s="27"/>
      <c r="RC6" s="27"/>
      <c r="RD6" s="27"/>
      <c r="RE6" s="27"/>
      <c r="RF6" s="27"/>
      <c r="RG6" s="27"/>
      <c r="RH6" s="27"/>
      <c r="RI6" s="27"/>
      <c r="RJ6" s="27"/>
      <c r="RK6" s="27"/>
      <c r="RL6" s="27"/>
      <c r="RM6" s="27"/>
      <c r="RN6" s="27"/>
      <c r="RO6" s="27"/>
      <c r="RP6" s="27"/>
      <c r="RQ6" s="27"/>
      <c r="RR6" s="27"/>
      <c r="RS6" s="27"/>
      <c r="RT6" s="27"/>
      <c r="RU6" s="27"/>
      <c r="RV6" s="27"/>
      <c r="RW6" s="27"/>
      <c r="RX6" s="27"/>
      <c r="RY6" s="27"/>
      <c r="RZ6" s="27"/>
      <c r="SA6" s="27"/>
      <c r="SB6" s="27"/>
      <c r="SC6" s="27"/>
      <c r="SD6" s="27"/>
      <c r="SE6" s="27"/>
      <c r="SF6" s="27">
        <v>1</v>
      </c>
      <c r="SG6" s="27">
        <v>1</v>
      </c>
      <c r="SH6" s="27">
        <v>5</v>
      </c>
      <c r="SI6" s="27">
        <v>5</v>
      </c>
      <c r="SJ6" s="27">
        <v>5</v>
      </c>
      <c r="SK6" s="27">
        <v>5</v>
      </c>
      <c r="SL6" s="27">
        <v>5</v>
      </c>
      <c r="SM6" s="27">
        <v>1</v>
      </c>
      <c r="SN6" s="27">
        <v>5</v>
      </c>
      <c r="SO6" s="27">
        <v>5</v>
      </c>
      <c r="SP6" s="27">
        <v>1</v>
      </c>
      <c r="SQ6" s="27"/>
      <c r="SR6" s="27">
        <v>6</v>
      </c>
      <c r="SS6" s="27"/>
      <c r="ST6" s="27"/>
      <c r="SU6" s="27"/>
      <c r="SV6" s="27">
        <v>2</v>
      </c>
      <c r="SW6" s="27">
        <v>5</v>
      </c>
    </row>
    <row r="7" spans="1:517" ht="15" customHeight="1" x14ac:dyDescent="0.35"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</row>
    <row r="8" spans="1:517" ht="15" customHeight="1" x14ac:dyDescent="0.35"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7"/>
      <c r="GB8" s="27"/>
      <c r="GC8" s="27"/>
      <c r="GD8" s="27"/>
      <c r="GE8" s="27"/>
      <c r="GF8" s="27"/>
      <c r="GG8" s="27"/>
      <c r="GH8" s="27"/>
      <c r="GI8" s="27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7"/>
      <c r="HL8" s="27"/>
      <c r="HM8" s="27"/>
      <c r="HN8" s="27"/>
      <c r="HO8" s="27"/>
      <c r="HP8" s="27"/>
      <c r="HQ8" s="27"/>
      <c r="HR8" s="27"/>
      <c r="HS8" s="27"/>
      <c r="HT8" s="27"/>
      <c r="HU8" s="27"/>
      <c r="HV8" s="27"/>
      <c r="HW8" s="27"/>
      <c r="HX8" s="27"/>
      <c r="HY8" s="27"/>
      <c r="HZ8" s="27"/>
      <c r="IA8" s="27"/>
      <c r="IB8" s="27"/>
      <c r="IC8" s="27"/>
      <c r="ID8" s="27"/>
      <c r="IE8" s="27"/>
      <c r="IF8" s="27"/>
      <c r="IG8" s="27"/>
      <c r="IH8" s="27"/>
      <c r="II8" s="27"/>
      <c r="IJ8" s="27"/>
      <c r="IK8" s="27"/>
      <c r="IL8" s="27"/>
      <c r="IM8" s="27"/>
      <c r="IN8" s="27"/>
      <c r="IO8" s="27"/>
      <c r="IP8" s="27"/>
      <c r="IQ8" s="27"/>
      <c r="IR8" s="27"/>
      <c r="IS8" s="27"/>
      <c r="IT8" s="27"/>
      <c r="IU8" s="27"/>
      <c r="IV8" s="27"/>
      <c r="IW8" s="27"/>
      <c r="IX8" s="27"/>
      <c r="IY8" s="27"/>
      <c r="IZ8" s="27"/>
      <c r="JA8" s="27"/>
      <c r="JB8" s="27"/>
      <c r="JC8" s="27"/>
      <c r="JD8" s="27"/>
      <c r="JE8" s="27"/>
      <c r="JF8" s="27"/>
      <c r="JG8" s="27"/>
      <c r="JH8" s="27"/>
      <c r="JI8" s="27"/>
      <c r="JJ8" s="27"/>
      <c r="JK8" s="27"/>
      <c r="JL8" s="27"/>
      <c r="JM8" s="27"/>
      <c r="JN8" s="27"/>
      <c r="JO8" s="27"/>
      <c r="JP8" s="27"/>
      <c r="JQ8" s="27"/>
      <c r="JR8" s="27"/>
      <c r="JS8" s="27"/>
      <c r="JT8" s="27"/>
      <c r="JU8" s="27"/>
      <c r="JV8" s="27"/>
      <c r="JW8" s="27"/>
      <c r="JX8" s="27"/>
      <c r="JY8" s="27"/>
      <c r="JZ8" s="27"/>
      <c r="KA8" s="27"/>
      <c r="KB8" s="27"/>
      <c r="KC8" s="27"/>
      <c r="KD8" s="27"/>
      <c r="KE8" s="27"/>
      <c r="KF8" s="27"/>
      <c r="KG8" s="27"/>
      <c r="KH8" s="27"/>
      <c r="KI8" s="27"/>
      <c r="KJ8" s="27"/>
      <c r="KK8" s="27"/>
      <c r="KL8" s="27"/>
      <c r="KM8" s="27"/>
      <c r="KN8" s="27"/>
      <c r="KO8" s="27"/>
      <c r="KP8" s="27"/>
      <c r="KQ8" s="27"/>
      <c r="KR8" s="27"/>
      <c r="KS8" s="27"/>
      <c r="KT8" s="27"/>
      <c r="KU8" s="27"/>
      <c r="KV8" s="27"/>
      <c r="KW8" s="27"/>
      <c r="KX8" s="27"/>
      <c r="KY8" s="27"/>
      <c r="KZ8" s="27"/>
      <c r="LA8" s="27"/>
      <c r="LB8" s="27"/>
      <c r="LC8" s="27"/>
      <c r="LD8" s="27"/>
      <c r="LE8" s="27"/>
      <c r="LF8" s="27"/>
      <c r="LG8" s="27"/>
      <c r="LH8" s="27"/>
      <c r="LI8" s="27"/>
      <c r="LJ8" s="27"/>
      <c r="LK8" s="27"/>
      <c r="LL8" s="27"/>
      <c r="LM8" s="27"/>
      <c r="LN8" s="27"/>
      <c r="LO8" s="27"/>
      <c r="LP8" s="27"/>
      <c r="LQ8" s="27"/>
      <c r="LR8" s="27"/>
      <c r="LS8" s="27"/>
      <c r="LT8" s="27"/>
      <c r="LU8" s="27"/>
      <c r="LV8" s="27"/>
      <c r="LW8" s="27"/>
      <c r="LX8" s="27"/>
      <c r="LY8" s="27"/>
      <c r="LZ8" s="27"/>
      <c r="MA8" s="27"/>
      <c r="MB8" s="27"/>
      <c r="MC8" s="27"/>
      <c r="MD8" s="27"/>
      <c r="ME8" s="27"/>
      <c r="MF8" s="27"/>
      <c r="MG8" s="27"/>
      <c r="MH8" s="27"/>
      <c r="MI8" s="27"/>
      <c r="MJ8" s="27"/>
      <c r="MK8" s="27"/>
      <c r="ML8" s="27"/>
      <c r="MM8" s="27"/>
      <c r="MN8" s="27"/>
      <c r="MO8" s="27"/>
      <c r="MP8" s="27"/>
      <c r="MQ8" s="27"/>
      <c r="MR8" s="27"/>
      <c r="MS8" s="27"/>
      <c r="MT8" s="27"/>
      <c r="MU8" s="27"/>
      <c r="MV8" s="27"/>
      <c r="MW8" s="27"/>
      <c r="MX8" s="27"/>
      <c r="MY8" s="27"/>
      <c r="MZ8" s="27"/>
      <c r="NA8" s="27"/>
      <c r="NB8" s="27"/>
      <c r="NC8" s="27"/>
      <c r="ND8" s="27"/>
      <c r="NE8" s="27"/>
      <c r="NF8" s="27"/>
      <c r="NG8" s="27"/>
      <c r="NH8" s="27"/>
      <c r="NI8" s="27"/>
      <c r="NJ8" s="27"/>
      <c r="NK8" s="27"/>
      <c r="NL8" s="27"/>
      <c r="NM8" s="27"/>
      <c r="NN8" s="27"/>
      <c r="NO8" s="27"/>
      <c r="NP8" s="27"/>
      <c r="NQ8" s="27"/>
      <c r="NR8" s="27"/>
      <c r="NS8" s="27"/>
      <c r="NT8" s="27"/>
      <c r="NU8" s="27"/>
      <c r="NV8" s="27"/>
      <c r="NW8" s="27"/>
      <c r="NX8" s="27"/>
      <c r="NY8" s="27"/>
      <c r="NZ8" s="27"/>
      <c r="OA8" s="27"/>
      <c r="OB8" s="27"/>
      <c r="OC8" s="27"/>
      <c r="OD8" s="27"/>
      <c r="OE8" s="27"/>
      <c r="OF8" s="27"/>
      <c r="OG8" s="27"/>
      <c r="OH8" s="27"/>
      <c r="OI8" s="27"/>
      <c r="OJ8" s="27"/>
      <c r="OK8" s="27"/>
      <c r="OL8" s="27"/>
      <c r="OM8" s="27"/>
      <c r="ON8" s="27"/>
      <c r="OO8" s="27"/>
      <c r="OP8" s="27"/>
      <c r="OQ8" s="27"/>
      <c r="OR8" s="27"/>
      <c r="OS8" s="27"/>
      <c r="OT8" s="27"/>
      <c r="OU8" s="27"/>
      <c r="OV8" s="27"/>
      <c r="OW8" s="27"/>
      <c r="OX8" s="27"/>
      <c r="OY8" s="27"/>
      <c r="OZ8" s="27"/>
      <c r="PA8" s="27"/>
      <c r="PB8" s="27"/>
      <c r="PC8" s="27"/>
      <c r="PD8" s="27"/>
      <c r="PE8" s="27"/>
      <c r="PF8" s="27"/>
      <c r="PG8" s="27"/>
      <c r="PH8" s="27"/>
      <c r="PI8" s="27"/>
      <c r="PJ8" s="27"/>
      <c r="PK8" s="27"/>
      <c r="PL8" s="27"/>
      <c r="PM8" s="27"/>
      <c r="PN8" s="27"/>
      <c r="PO8" s="27"/>
      <c r="PP8" s="27"/>
      <c r="PQ8" s="27"/>
      <c r="PR8" s="27"/>
      <c r="PS8" s="27"/>
      <c r="PT8" s="27"/>
      <c r="PU8" s="27"/>
      <c r="PV8" s="27"/>
      <c r="PW8" s="27"/>
      <c r="PX8" s="27"/>
      <c r="PY8" s="27"/>
      <c r="PZ8" s="27"/>
      <c r="QA8" s="27"/>
      <c r="QB8" s="27"/>
      <c r="QC8" s="27"/>
      <c r="QD8" s="27"/>
      <c r="QE8" s="27"/>
      <c r="QF8" s="27"/>
      <c r="QG8" s="27"/>
      <c r="QH8" s="27"/>
      <c r="QI8" s="27"/>
      <c r="QJ8" s="27"/>
      <c r="QK8" s="27"/>
      <c r="QL8" s="27"/>
      <c r="QM8" s="27"/>
      <c r="QN8" s="27"/>
      <c r="QO8" s="27"/>
      <c r="QP8" s="27"/>
      <c r="QQ8" s="27"/>
      <c r="QR8" s="27"/>
      <c r="QS8" s="27"/>
      <c r="QT8" s="27"/>
      <c r="QU8" s="27"/>
      <c r="QV8" s="27"/>
      <c r="QW8" s="27"/>
      <c r="QX8" s="27"/>
      <c r="QY8" s="27"/>
      <c r="QZ8" s="27"/>
      <c r="RA8" s="27"/>
      <c r="RB8" s="27"/>
      <c r="RC8" s="27"/>
      <c r="RD8" s="27"/>
      <c r="RE8" s="27"/>
      <c r="RF8" s="27"/>
      <c r="RG8" s="27"/>
      <c r="RH8" s="27"/>
      <c r="RI8" s="27"/>
      <c r="RJ8" s="27"/>
      <c r="RK8" s="27"/>
      <c r="RL8" s="27"/>
      <c r="RM8" s="27"/>
      <c r="RN8" s="27"/>
      <c r="RO8" s="27"/>
      <c r="RP8" s="27"/>
      <c r="RQ8" s="27"/>
      <c r="RR8" s="27"/>
      <c r="RS8" s="27"/>
      <c r="RT8" s="27"/>
      <c r="RU8" s="27"/>
      <c r="RV8" s="27"/>
      <c r="RW8" s="27"/>
      <c r="RX8" s="27"/>
      <c r="RY8" s="27"/>
      <c r="RZ8" s="27"/>
      <c r="SA8" s="27"/>
      <c r="SB8" s="27"/>
      <c r="SC8" s="27"/>
      <c r="SD8" s="27"/>
      <c r="SE8" s="27"/>
      <c r="SF8" s="27"/>
      <c r="SG8" s="27"/>
      <c r="SH8" s="27"/>
      <c r="SI8" s="27"/>
      <c r="SJ8" s="27"/>
      <c r="SK8" s="27"/>
      <c r="SL8" s="27"/>
      <c r="SM8" s="27"/>
      <c r="SN8" s="27"/>
      <c r="SO8" s="27"/>
      <c r="SP8" s="27"/>
      <c r="SQ8" s="27"/>
      <c r="SR8" s="27"/>
      <c r="SS8" s="27"/>
      <c r="ST8" s="27"/>
      <c r="SU8" s="27"/>
      <c r="SV8" s="27"/>
      <c r="SW8" s="27"/>
    </row>
    <row r="9" spans="1:517" ht="15" customHeight="1" x14ac:dyDescent="0.35"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7"/>
      <c r="GB9" s="27"/>
      <c r="GC9" s="27"/>
      <c r="GD9" s="27"/>
      <c r="GE9" s="27"/>
      <c r="GF9" s="27"/>
      <c r="GG9" s="27"/>
      <c r="GH9" s="27"/>
      <c r="GI9" s="27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7"/>
      <c r="HL9" s="27"/>
      <c r="HM9" s="27"/>
      <c r="HN9" s="27"/>
      <c r="HO9" s="27"/>
      <c r="HP9" s="27"/>
      <c r="HQ9" s="27"/>
      <c r="HR9" s="27"/>
      <c r="HS9" s="27"/>
      <c r="HT9" s="27"/>
      <c r="HU9" s="27"/>
      <c r="HV9" s="27"/>
      <c r="HW9" s="27"/>
      <c r="HX9" s="27"/>
      <c r="HY9" s="27"/>
      <c r="HZ9" s="27"/>
      <c r="IA9" s="27"/>
      <c r="IB9" s="27"/>
      <c r="IC9" s="27"/>
      <c r="ID9" s="27"/>
      <c r="IE9" s="27"/>
      <c r="IF9" s="27"/>
      <c r="IG9" s="27"/>
      <c r="IH9" s="27"/>
      <c r="II9" s="27"/>
      <c r="IJ9" s="27"/>
      <c r="IK9" s="27"/>
      <c r="IL9" s="27"/>
      <c r="IM9" s="27"/>
      <c r="IN9" s="27"/>
      <c r="IO9" s="27"/>
      <c r="IP9" s="27"/>
      <c r="IQ9" s="27"/>
      <c r="IR9" s="27"/>
      <c r="IS9" s="27"/>
      <c r="IT9" s="27"/>
      <c r="IU9" s="27"/>
      <c r="IV9" s="27"/>
      <c r="IW9" s="27"/>
      <c r="IX9" s="27"/>
      <c r="IY9" s="27"/>
      <c r="IZ9" s="27"/>
      <c r="JA9" s="27"/>
      <c r="JB9" s="27"/>
      <c r="JC9" s="27"/>
      <c r="JD9" s="27"/>
      <c r="JE9" s="27"/>
      <c r="JF9" s="27"/>
      <c r="JG9" s="27"/>
      <c r="JH9" s="27"/>
      <c r="JI9" s="27"/>
      <c r="JJ9" s="27"/>
      <c r="JK9" s="27"/>
      <c r="JL9" s="27"/>
      <c r="JM9" s="27"/>
      <c r="JN9" s="27"/>
      <c r="JO9" s="27"/>
      <c r="JP9" s="27"/>
      <c r="JQ9" s="27"/>
      <c r="JR9" s="27"/>
      <c r="JS9" s="27"/>
      <c r="JT9" s="27"/>
      <c r="JU9" s="27"/>
      <c r="JV9" s="27"/>
      <c r="JW9" s="27"/>
      <c r="JX9" s="27"/>
      <c r="JY9" s="27"/>
      <c r="JZ9" s="27"/>
      <c r="KA9" s="27"/>
      <c r="KB9" s="27"/>
      <c r="KC9" s="27"/>
      <c r="KD9" s="27"/>
      <c r="KE9" s="27"/>
      <c r="KF9" s="27"/>
      <c r="KG9" s="27"/>
      <c r="KH9" s="27"/>
      <c r="KI9" s="27"/>
      <c r="KJ9" s="27"/>
      <c r="KK9" s="27"/>
      <c r="KL9" s="27"/>
      <c r="KM9" s="27"/>
      <c r="KN9" s="27"/>
      <c r="KO9" s="27"/>
      <c r="KP9" s="27"/>
      <c r="KQ9" s="27"/>
      <c r="KR9" s="27"/>
      <c r="KS9" s="27"/>
      <c r="KT9" s="27"/>
      <c r="KU9" s="27"/>
      <c r="KV9" s="27"/>
      <c r="KW9" s="27"/>
      <c r="KX9" s="27"/>
      <c r="KY9" s="27"/>
      <c r="KZ9" s="27"/>
      <c r="LA9" s="27"/>
      <c r="LB9" s="27"/>
      <c r="LC9" s="27"/>
      <c r="LD9" s="27"/>
      <c r="LE9" s="27"/>
      <c r="LF9" s="27"/>
      <c r="LG9" s="27"/>
      <c r="LH9" s="27"/>
      <c r="LI9" s="27"/>
      <c r="LJ9" s="27"/>
      <c r="LK9" s="27"/>
      <c r="LL9" s="27"/>
      <c r="LM9" s="27"/>
      <c r="LN9" s="27"/>
      <c r="LO9" s="27"/>
      <c r="LP9" s="27"/>
      <c r="LQ9" s="27"/>
      <c r="LR9" s="27"/>
      <c r="LS9" s="27"/>
      <c r="LT9" s="27"/>
      <c r="LU9" s="27"/>
      <c r="LV9" s="27"/>
      <c r="LW9" s="27"/>
      <c r="LX9" s="27"/>
      <c r="LY9" s="27"/>
      <c r="LZ9" s="27"/>
      <c r="MA9" s="27"/>
      <c r="MB9" s="27"/>
      <c r="MC9" s="27"/>
      <c r="MD9" s="27"/>
      <c r="ME9" s="27"/>
      <c r="MF9" s="27"/>
      <c r="MG9" s="27"/>
      <c r="MH9" s="27"/>
      <c r="MI9" s="27"/>
      <c r="MJ9" s="27"/>
      <c r="MK9" s="27"/>
      <c r="ML9" s="27"/>
      <c r="MM9" s="27"/>
      <c r="MN9" s="27"/>
      <c r="MO9" s="27"/>
      <c r="MP9" s="27"/>
      <c r="MQ9" s="27"/>
      <c r="MR9" s="27"/>
      <c r="MS9" s="27"/>
      <c r="MT9" s="27"/>
      <c r="MU9" s="27"/>
      <c r="MV9" s="27"/>
      <c r="MW9" s="27"/>
      <c r="MX9" s="27"/>
      <c r="MY9" s="27"/>
      <c r="MZ9" s="27"/>
      <c r="NA9" s="27"/>
      <c r="NB9" s="27"/>
      <c r="NC9" s="27"/>
      <c r="ND9" s="27"/>
      <c r="NE9" s="27"/>
      <c r="NF9" s="27"/>
      <c r="NG9" s="27"/>
      <c r="NH9" s="27"/>
      <c r="NI9" s="27"/>
      <c r="NJ9" s="27"/>
      <c r="NK9" s="27"/>
      <c r="NL9" s="27"/>
      <c r="NM9" s="27"/>
      <c r="NN9" s="27"/>
      <c r="NO9" s="27"/>
      <c r="NP9" s="27"/>
      <c r="NQ9" s="27"/>
      <c r="NR9" s="27"/>
      <c r="NS9" s="27"/>
      <c r="NT9" s="27"/>
      <c r="NU9" s="27"/>
      <c r="NV9" s="27"/>
      <c r="NW9" s="27"/>
      <c r="NX9" s="27"/>
      <c r="NY9" s="27"/>
      <c r="NZ9" s="27"/>
      <c r="OA9" s="27"/>
      <c r="OB9" s="27"/>
      <c r="OC9" s="27"/>
      <c r="OD9" s="27"/>
      <c r="OE9" s="27"/>
      <c r="OF9" s="27"/>
      <c r="OG9" s="27"/>
      <c r="OH9" s="27"/>
      <c r="OI9" s="27"/>
      <c r="OJ9" s="27"/>
      <c r="OK9" s="27"/>
      <c r="OL9" s="27"/>
      <c r="OM9" s="27"/>
      <c r="ON9" s="27"/>
      <c r="OO9" s="27"/>
      <c r="OP9" s="27"/>
      <c r="OQ9" s="27"/>
      <c r="OR9" s="27"/>
      <c r="OS9" s="27"/>
      <c r="OT9" s="27"/>
      <c r="OU9" s="27"/>
      <c r="OV9" s="27"/>
      <c r="OW9" s="27"/>
      <c r="OX9" s="27"/>
      <c r="OY9" s="27"/>
      <c r="OZ9" s="27"/>
      <c r="PA9" s="27"/>
      <c r="PB9" s="27"/>
      <c r="PC9" s="27"/>
      <c r="PD9" s="27"/>
      <c r="PE9" s="27"/>
      <c r="PF9" s="27"/>
      <c r="PG9" s="27"/>
      <c r="PH9" s="27"/>
      <c r="PI9" s="27"/>
      <c r="PJ9" s="27"/>
      <c r="PK9" s="27"/>
      <c r="PL9" s="27"/>
      <c r="PM9" s="27"/>
      <c r="PN9" s="27"/>
      <c r="PO9" s="27"/>
      <c r="PP9" s="27"/>
      <c r="PQ9" s="27"/>
      <c r="PR9" s="27"/>
      <c r="PS9" s="27"/>
      <c r="PT9" s="27"/>
      <c r="PU9" s="27"/>
      <c r="PV9" s="27"/>
      <c r="PW9" s="27"/>
      <c r="PX9" s="27"/>
      <c r="PY9" s="27"/>
      <c r="PZ9" s="27"/>
      <c r="QA9" s="27"/>
      <c r="QB9" s="27"/>
      <c r="QC9" s="27"/>
      <c r="QD9" s="27"/>
      <c r="QE9" s="27"/>
      <c r="QF9" s="27"/>
      <c r="QG9" s="27"/>
      <c r="QH9" s="27"/>
      <c r="QI9" s="27"/>
      <c r="QJ9" s="27"/>
      <c r="QK9" s="27"/>
      <c r="QL9" s="27"/>
      <c r="QM9" s="27"/>
      <c r="QN9" s="27"/>
      <c r="QO9" s="27"/>
      <c r="QP9" s="27"/>
      <c r="QQ9" s="27"/>
      <c r="QR9" s="27"/>
      <c r="QS9" s="27"/>
      <c r="QT9" s="27"/>
      <c r="QU9" s="27"/>
      <c r="QV9" s="27"/>
      <c r="QW9" s="27"/>
      <c r="QX9" s="27"/>
      <c r="QY9" s="27"/>
      <c r="QZ9" s="27"/>
      <c r="RA9" s="27"/>
      <c r="RB9" s="27"/>
      <c r="RC9" s="27"/>
      <c r="RD9" s="27"/>
      <c r="RE9" s="27"/>
      <c r="RF9" s="27"/>
      <c r="RG9" s="27"/>
      <c r="RH9" s="27"/>
      <c r="RI9" s="27"/>
      <c r="RJ9" s="27"/>
      <c r="RK9" s="27"/>
      <c r="RL9" s="27"/>
      <c r="RM9" s="27"/>
      <c r="RN9" s="27"/>
      <c r="RO9" s="27"/>
      <c r="RP9" s="27"/>
      <c r="RQ9" s="27"/>
      <c r="RR9" s="27"/>
      <c r="RS9" s="27"/>
      <c r="RT9" s="27"/>
      <c r="RU9" s="27"/>
      <c r="RV9" s="27"/>
      <c r="RW9" s="27"/>
      <c r="RX9" s="27"/>
      <c r="RY9" s="27"/>
      <c r="RZ9" s="27"/>
      <c r="SA9" s="27"/>
      <c r="SB9" s="27"/>
      <c r="SC9" s="27"/>
      <c r="SD9" s="27"/>
      <c r="SE9" s="27"/>
      <c r="SF9" s="27"/>
      <c r="SG9" s="27"/>
      <c r="SH9" s="27"/>
      <c r="SI9" s="27"/>
      <c r="SJ9" s="27"/>
      <c r="SK9" s="27"/>
      <c r="SL9" s="27"/>
      <c r="SM9" s="27"/>
      <c r="SN9" s="27"/>
      <c r="SO9" s="27"/>
      <c r="SP9" s="27"/>
      <c r="SQ9" s="27"/>
      <c r="SR9" s="27"/>
      <c r="SS9" s="27"/>
      <c r="ST9" s="27"/>
      <c r="SU9" s="27"/>
      <c r="SV9" s="27"/>
      <c r="SW9" s="27"/>
    </row>
    <row r="10" spans="1:517" ht="15" customHeight="1" x14ac:dyDescent="0.35"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7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7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7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7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7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7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7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7"/>
      <c r="RK10" s="27"/>
      <c r="RL10" s="27"/>
      <c r="RM10" s="27"/>
      <c r="RN10" s="27"/>
      <c r="RO10" s="27"/>
      <c r="RP10" s="27"/>
      <c r="RQ10" s="27"/>
      <c r="RR10" s="27"/>
      <c r="RS10" s="27"/>
      <c r="RT10" s="27"/>
      <c r="RU10" s="27"/>
      <c r="RV10" s="27"/>
      <c r="RW10" s="27"/>
      <c r="RX10" s="27"/>
      <c r="RY10" s="27"/>
      <c r="RZ10" s="27"/>
      <c r="SA10" s="27"/>
      <c r="SB10" s="27"/>
      <c r="SC10" s="27"/>
      <c r="SD10" s="27"/>
      <c r="SE10" s="27"/>
      <c r="SF10" s="27"/>
      <c r="SG10" s="27"/>
      <c r="SH10" s="27"/>
      <c r="SI10" s="27"/>
      <c r="SJ10" s="27"/>
      <c r="SK10" s="27"/>
      <c r="SL10" s="27"/>
      <c r="SM10" s="27"/>
      <c r="SN10" s="27"/>
      <c r="SO10" s="27"/>
      <c r="SP10" s="27"/>
      <c r="SQ10" s="27"/>
      <c r="SR10" s="27"/>
      <c r="SS10" s="27"/>
      <c r="ST10" s="27"/>
      <c r="SU10" s="27"/>
      <c r="SV10" s="27"/>
      <c r="SW10" s="27"/>
    </row>
    <row r="11" spans="1:517" ht="15" customHeight="1" x14ac:dyDescent="0.35"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27"/>
      <c r="IF11" s="27"/>
      <c r="IG11" s="27"/>
      <c r="IH11" s="27"/>
      <c r="II11" s="27"/>
      <c r="IJ11" s="27"/>
      <c r="IK11" s="27"/>
      <c r="IL11" s="27"/>
      <c r="IM11" s="27"/>
      <c r="IN11" s="27"/>
      <c r="IO11" s="27"/>
      <c r="IP11" s="27"/>
      <c r="IQ11" s="27"/>
      <c r="IR11" s="27"/>
      <c r="IS11" s="27"/>
      <c r="IT11" s="27"/>
      <c r="IU11" s="27"/>
      <c r="IV11" s="27"/>
      <c r="IW11" s="27"/>
      <c r="IX11" s="27"/>
      <c r="IY11" s="27"/>
      <c r="IZ11" s="27"/>
      <c r="JA11" s="27"/>
      <c r="JB11" s="27"/>
      <c r="JC11" s="27"/>
      <c r="JD11" s="27"/>
      <c r="JE11" s="27"/>
      <c r="JF11" s="27"/>
      <c r="JG11" s="27"/>
      <c r="JH11" s="27"/>
      <c r="JI11" s="27"/>
      <c r="JJ11" s="27"/>
      <c r="JK11" s="27"/>
      <c r="JL11" s="27"/>
      <c r="JM11" s="27"/>
      <c r="JN11" s="27"/>
      <c r="JO11" s="27"/>
      <c r="JP11" s="27"/>
      <c r="JQ11" s="27"/>
      <c r="JR11" s="27"/>
      <c r="JS11" s="27"/>
      <c r="JT11" s="27"/>
      <c r="JU11" s="27"/>
      <c r="JV11" s="27"/>
      <c r="JW11" s="27"/>
      <c r="JX11" s="27"/>
      <c r="JY11" s="27"/>
      <c r="JZ11" s="27"/>
      <c r="KA11" s="27"/>
      <c r="KB11" s="27"/>
      <c r="KC11" s="27"/>
      <c r="KD11" s="27"/>
      <c r="KE11" s="27"/>
      <c r="KF11" s="27"/>
      <c r="KG11" s="27"/>
      <c r="KH11" s="27"/>
      <c r="KI11" s="27"/>
      <c r="KJ11" s="27"/>
      <c r="KK11" s="27"/>
      <c r="KL11" s="27"/>
      <c r="KM11" s="27"/>
      <c r="KN11" s="27"/>
      <c r="KO11" s="27"/>
      <c r="KP11" s="27"/>
      <c r="KQ11" s="27"/>
      <c r="KR11" s="27"/>
      <c r="KS11" s="27"/>
      <c r="KT11" s="27"/>
      <c r="KU11" s="27"/>
      <c r="KV11" s="27"/>
      <c r="KW11" s="27"/>
      <c r="KX11" s="27"/>
      <c r="KY11" s="27"/>
      <c r="KZ11" s="27"/>
      <c r="LA11" s="27"/>
      <c r="LB11" s="27"/>
      <c r="LC11" s="27"/>
      <c r="LD11" s="27"/>
      <c r="LE11" s="27"/>
      <c r="LF11" s="27"/>
      <c r="LG11" s="27"/>
      <c r="LH11" s="27"/>
      <c r="LI11" s="27"/>
      <c r="LJ11" s="27"/>
      <c r="LK11" s="27"/>
      <c r="LL11" s="27"/>
      <c r="LM11" s="27"/>
      <c r="LN11" s="27"/>
      <c r="LO11" s="27"/>
      <c r="LP11" s="27"/>
      <c r="LQ11" s="27"/>
      <c r="LR11" s="27"/>
      <c r="LS11" s="27"/>
      <c r="LT11" s="27"/>
      <c r="LU11" s="27"/>
      <c r="LV11" s="27"/>
      <c r="LW11" s="27"/>
      <c r="LX11" s="27"/>
      <c r="LY11" s="27"/>
      <c r="LZ11" s="27"/>
      <c r="MA11" s="27"/>
      <c r="MB11" s="27"/>
      <c r="MC11" s="27"/>
      <c r="MD11" s="27"/>
      <c r="ME11" s="27"/>
      <c r="MF11" s="27"/>
      <c r="MG11" s="27"/>
      <c r="MH11" s="27"/>
      <c r="MI11" s="27"/>
      <c r="MJ11" s="27"/>
      <c r="MK11" s="27"/>
      <c r="ML11" s="27"/>
      <c r="MM11" s="27"/>
      <c r="MN11" s="27"/>
      <c r="MO11" s="27"/>
      <c r="MP11" s="27"/>
      <c r="MQ11" s="27"/>
      <c r="MR11" s="27"/>
      <c r="MS11" s="27"/>
      <c r="MT11" s="27"/>
      <c r="MU11" s="27"/>
      <c r="MV11" s="27"/>
      <c r="MW11" s="27"/>
      <c r="MX11" s="27"/>
      <c r="MY11" s="27"/>
      <c r="MZ11" s="27"/>
      <c r="NA11" s="27"/>
      <c r="NB11" s="27"/>
      <c r="NC11" s="27"/>
      <c r="ND11" s="27"/>
      <c r="NE11" s="27"/>
      <c r="NF11" s="27"/>
      <c r="NG11" s="27"/>
      <c r="NH11" s="27"/>
      <c r="NI11" s="27"/>
      <c r="NJ11" s="27"/>
      <c r="NK11" s="27"/>
      <c r="NL11" s="27"/>
      <c r="NM11" s="27"/>
      <c r="NN11" s="27"/>
      <c r="NO11" s="27"/>
      <c r="NP11" s="27"/>
      <c r="NQ11" s="27"/>
      <c r="NR11" s="27"/>
      <c r="NS11" s="27"/>
      <c r="NT11" s="27"/>
      <c r="NU11" s="27"/>
      <c r="NV11" s="27"/>
      <c r="NW11" s="27"/>
      <c r="NX11" s="27"/>
      <c r="NY11" s="27"/>
      <c r="NZ11" s="27"/>
      <c r="OA11" s="27"/>
      <c r="OB11" s="27"/>
      <c r="OC11" s="27"/>
      <c r="OD11" s="27"/>
      <c r="OE11" s="27"/>
      <c r="OF11" s="27"/>
      <c r="OG11" s="27"/>
      <c r="OH11" s="27"/>
      <c r="OI11" s="27"/>
      <c r="OJ11" s="27"/>
      <c r="OK11" s="27"/>
      <c r="OL11" s="27"/>
      <c r="OM11" s="27"/>
      <c r="ON11" s="27"/>
      <c r="OO11" s="27"/>
      <c r="OP11" s="27"/>
      <c r="OQ11" s="27"/>
      <c r="OR11" s="27"/>
      <c r="OS11" s="27"/>
      <c r="OT11" s="27"/>
      <c r="OU11" s="27"/>
      <c r="OV11" s="27"/>
      <c r="OW11" s="27"/>
      <c r="OX11" s="27"/>
      <c r="OY11" s="27"/>
      <c r="OZ11" s="27"/>
      <c r="PA11" s="27"/>
      <c r="PB11" s="27"/>
      <c r="PC11" s="27"/>
      <c r="PD11" s="27"/>
      <c r="PE11" s="27"/>
      <c r="PF11" s="27"/>
      <c r="PG11" s="27"/>
      <c r="PH11" s="27"/>
      <c r="PI11" s="27"/>
      <c r="PJ11" s="27"/>
      <c r="PK11" s="27"/>
      <c r="PL11" s="27"/>
      <c r="PM11" s="27"/>
      <c r="PN11" s="27"/>
      <c r="PO11" s="27"/>
      <c r="PP11" s="27"/>
      <c r="PQ11" s="27"/>
      <c r="PR11" s="27"/>
      <c r="PS11" s="27"/>
      <c r="PT11" s="27"/>
      <c r="PU11" s="27"/>
      <c r="PV11" s="27"/>
      <c r="PW11" s="27"/>
      <c r="PX11" s="27"/>
      <c r="PY11" s="27"/>
      <c r="PZ11" s="27"/>
      <c r="QA11" s="27"/>
      <c r="QB11" s="27"/>
      <c r="QC11" s="27"/>
      <c r="QD11" s="27"/>
      <c r="QE11" s="27"/>
      <c r="QF11" s="27"/>
      <c r="QG11" s="27"/>
      <c r="QH11" s="27"/>
      <c r="QI11" s="27"/>
      <c r="QJ11" s="27"/>
      <c r="QK11" s="27"/>
      <c r="QL11" s="27"/>
      <c r="QM11" s="27"/>
      <c r="QN11" s="27"/>
      <c r="QO11" s="27"/>
      <c r="QP11" s="27"/>
      <c r="QQ11" s="27"/>
      <c r="QR11" s="27"/>
      <c r="QS11" s="27"/>
      <c r="QT11" s="27"/>
      <c r="QU11" s="27"/>
      <c r="QV11" s="27"/>
      <c r="QW11" s="27"/>
      <c r="QX11" s="27"/>
      <c r="QY11" s="27"/>
      <c r="QZ11" s="27"/>
      <c r="RA11" s="27"/>
      <c r="RB11" s="27"/>
      <c r="RC11" s="27"/>
      <c r="RD11" s="27"/>
      <c r="RE11" s="27"/>
      <c r="RF11" s="27"/>
      <c r="RG11" s="27"/>
      <c r="RH11" s="27"/>
      <c r="RI11" s="27"/>
      <c r="RJ11" s="27"/>
      <c r="RK11" s="27"/>
      <c r="RL11" s="27"/>
      <c r="RM11" s="27"/>
      <c r="RN11" s="27"/>
      <c r="RO11" s="27"/>
      <c r="RP11" s="27"/>
      <c r="RQ11" s="27"/>
      <c r="RR11" s="27"/>
      <c r="RS11" s="27"/>
      <c r="RT11" s="27"/>
      <c r="RU11" s="27"/>
      <c r="RV11" s="27"/>
      <c r="RW11" s="27"/>
      <c r="RX11" s="27"/>
      <c r="RY11" s="27"/>
      <c r="RZ11" s="27"/>
      <c r="SA11" s="27"/>
      <c r="SB11" s="27"/>
      <c r="SC11" s="27"/>
      <c r="SD11" s="27"/>
      <c r="SE11" s="27"/>
      <c r="SF11" s="27"/>
      <c r="SG11" s="27"/>
      <c r="SH11" s="27"/>
      <c r="SI11" s="27"/>
      <c r="SJ11" s="27"/>
      <c r="SK11" s="27"/>
      <c r="SL11" s="27"/>
      <c r="SM11" s="27"/>
      <c r="SN11" s="27"/>
      <c r="SO11" s="27"/>
      <c r="SP11" s="27"/>
      <c r="SQ11" s="27"/>
      <c r="SR11" s="27"/>
      <c r="SS11" s="27"/>
      <c r="ST11" s="27"/>
      <c r="SU11" s="27"/>
      <c r="SV11" s="27"/>
      <c r="SW11" s="27"/>
    </row>
    <row r="12" spans="1:517" ht="15" customHeight="1" x14ac:dyDescent="0.35"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27"/>
      <c r="IF12" s="27"/>
      <c r="IG12" s="27"/>
      <c r="IH12" s="27"/>
      <c r="II12" s="27"/>
      <c r="IJ12" s="27"/>
      <c r="IK12" s="27"/>
      <c r="IL12" s="27"/>
      <c r="IM12" s="27"/>
      <c r="IN12" s="27"/>
      <c r="IO12" s="27"/>
      <c r="IP12" s="27"/>
      <c r="IQ12" s="27"/>
      <c r="IR12" s="27"/>
      <c r="IS12" s="27"/>
      <c r="IT12" s="27"/>
      <c r="IU12" s="27"/>
      <c r="IV12" s="27"/>
      <c r="IW12" s="27"/>
      <c r="IX12" s="27"/>
      <c r="IY12" s="27"/>
      <c r="IZ12" s="27"/>
      <c r="JA12" s="27"/>
      <c r="JB12" s="27"/>
      <c r="JC12" s="27"/>
      <c r="JD12" s="27"/>
      <c r="JE12" s="27"/>
      <c r="JF12" s="27"/>
      <c r="JG12" s="27"/>
      <c r="JH12" s="27"/>
      <c r="JI12" s="27"/>
      <c r="JJ12" s="27"/>
      <c r="JK12" s="27"/>
      <c r="JL12" s="27"/>
      <c r="JM12" s="27"/>
      <c r="JN12" s="27"/>
      <c r="JO12" s="27"/>
      <c r="JP12" s="27"/>
      <c r="JQ12" s="27"/>
      <c r="JR12" s="27"/>
      <c r="JS12" s="27"/>
      <c r="JT12" s="27"/>
      <c r="JU12" s="27"/>
      <c r="JV12" s="27"/>
      <c r="JW12" s="27"/>
      <c r="JX12" s="27"/>
      <c r="JY12" s="27"/>
      <c r="JZ12" s="27"/>
      <c r="KA12" s="27"/>
      <c r="KB12" s="27"/>
      <c r="KC12" s="27"/>
      <c r="KD12" s="27"/>
      <c r="KE12" s="27"/>
      <c r="KF12" s="27"/>
      <c r="KG12" s="27"/>
      <c r="KH12" s="27"/>
      <c r="KI12" s="27"/>
      <c r="KJ12" s="27"/>
      <c r="KK12" s="27"/>
      <c r="KL12" s="27"/>
      <c r="KM12" s="27"/>
      <c r="KN12" s="27"/>
      <c r="KO12" s="27"/>
      <c r="KP12" s="27"/>
      <c r="KQ12" s="27"/>
      <c r="KR12" s="27"/>
      <c r="KS12" s="27"/>
      <c r="KT12" s="27"/>
      <c r="KU12" s="27"/>
      <c r="KV12" s="27"/>
      <c r="KW12" s="27"/>
      <c r="KX12" s="27"/>
      <c r="KY12" s="27"/>
      <c r="KZ12" s="27"/>
      <c r="LA12" s="27"/>
      <c r="LB12" s="27"/>
      <c r="LC12" s="27"/>
      <c r="LD12" s="27"/>
      <c r="LE12" s="27"/>
      <c r="LF12" s="27"/>
      <c r="LG12" s="27"/>
      <c r="LH12" s="27"/>
      <c r="LI12" s="27"/>
      <c r="LJ12" s="27"/>
      <c r="LK12" s="27"/>
      <c r="LL12" s="27"/>
      <c r="LM12" s="27"/>
      <c r="LN12" s="27"/>
      <c r="LO12" s="27"/>
      <c r="LP12" s="27"/>
      <c r="LQ12" s="27"/>
      <c r="LR12" s="27"/>
      <c r="LS12" s="27"/>
      <c r="LT12" s="27"/>
      <c r="LU12" s="27"/>
      <c r="LV12" s="27"/>
      <c r="LW12" s="27"/>
      <c r="LX12" s="27"/>
      <c r="LY12" s="27"/>
      <c r="LZ12" s="27"/>
      <c r="MA12" s="27"/>
      <c r="MB12" s="27"/>
      <c r="MC12" s="27"/>
      <c r="MD12" s="27"/>
      <c r="ME12" s="27"/>
      <c r="MF12" s="27"/>
      <c r="MG12" s="27"/>
      <c r="MH12" s="27"/>
      <c r="MI12" s="27"/>
      <c r="MJ12" s="27"/>
      <c r="MK12" s="27"/>
      <c r="ML12" s="27"/>
      <c r="MM12" s="27"/>
      <c r="MN12" s="27"/>
      <c r="MO12" s="27"/>
      <c r="MP12" s="27"/>
      <c r="MQ12" s="27"/>
      <c r="MR12" s="27"/>
      <c r="MS12" s="27"/>
      <c r="MT12" s="27"/>
      <c r="MU12" s="27"/>
      <c r="MV12" s="27"/>
      <c r="MW12" s="27"/>
      <c r="MX12" s="27"/>
      <c r="MY12" s="27"/>
      <c r="MZ12" s="27"/>
      <c r="NA12" s="27"/>
      <c r="NB12" s="27"/>
      <c r="NC12" s="27"/>
      <c r="ND12" s="27"/>
      <c r="NE12" s="27"/>
      <c r="NF12" s="27"/>
      <c r="NG12" s="27"/>
      <c r="NH12" s="27"/>
      <c r="NI12" s="27"/>
      <c r="NJ12" s="27"/>
      <c r="NK12" s="27"/>
      <c r="NL12" s="27"/>
      <c r="NM12" s="27"/>
      <c r="NN12" s="27"/>
      <c r="NO12" s="27"/>
      <c r="NP12" s="27"/>
      <c r="NQ12" s="27"/>
      <c r="NR12" s="27"/>
      <c r="NS12" s="27"/>
      <c r="NT12" s="27"/>
      <c r="NU12" s="27"/>
      <c r="NV12" s="27"/>
      <c r="NW12" s="27"/>
      <c r="NX12" s="27"/>
      <c r="NY12" s="27"/>
      <c r="NZ12" s="27"/>
      <c r="OA12" s="27"/>
      <c r="OB12" s="27"/>
      <c r="OC12" s="27"/>
      <c r="OD12" s="27"/>
      <c r="OE12" s="27"/>
      <c r="OF12" s="27"/>
      <c r="OG12" s="27"/>
      <c r="OH12" s="27"/>
      <c r="OI12" s="27"/>
      <c r="OJ12" s="27"/>
      <c r="OK12" s="27"/>
      <c r="OL12" s="27"/>
      <c r="OM12" s="27"/>
      <c r="ON12" s="27"/>
      <c r="OO12" s="27"/>
      <c r="OP12" s="27"/>
      <c r="OQ12" s="27"/>
      <c r="OR12" s="27"/>
      <c r="OS12" s="27"/>
      <c r="OT12" s="27"/>
      <c r="OU12" s="27"/>
      <c r="OV12" s="27"/>
      <c r="OW12" s="27"/>
      <c r="OX12" s="27"/>
      <c r="OY12" s="27"/>
      <c r="OZ12" s="27"/>
      <c r="PA12" s="27"/>
      <c r="PB12" s="27"/>
      <c r="PC12" s="27"/>
      <c r="PD12" s="27"/>
      <c r="PE12" s="27"/>
      <c r="PF12" s="27"/>
      <c r="PG12" s="27"/>
      <c r="PH12" s="27"/>
      <c r="PI12" s="27"/>
      <c r="PJ12" s="27"/>
      <c r="PK12" s="27"/>
      <c r="PL12" s="27"/>
      <c r="PM12" s="27"/>
      <c r="PN12" s="27"/>
      <c r="PO12" s="27"/>
      <c r="PP12" s="27"/>
      <c r="PQ12" s="27"/>
      <c r="PR12" s="27"/>
      <c r="PS12" s="27"/>
      <c r="PT12" s="27"/>
      <c r="PU12" s="27"/>
      <c r="PV12" s="27"/>
      <c r="PW12" s="27"/>
      <c r="PX12" s="27"/>
      <c r="PY12" s="27"/>
      <c r="PZ12" s="27"/>
      <c r="QA12" s="27"/>
      <c r="QB12" s="27"/>
      <c r="QC12" s="27"/>
      <c r="QD12" s="27"/>
      <c r="QE12" s="27"/>
      <c r="QF12" s="27"/>
      <c r="QG12" s="27"/>
      <c r="QH12" s="27"/>
      <c r="QI12" s="27"/>
      <c r="QJ12" s="27"/>
      <c r="QK12" s="27"/>
      <c r="QL12" s="27"/>
      <c r="QM12" s="27"/>
      <c r="QN12" s="27"/>
      <c r="QO12" s="27"/>
      <c r="QP12" s="27"/>
      <c r="QQ12" s="27"/>
      <c r="QR12" s="27"/>
      <c r="QS12" s="27"/>
      <c r="QT12" s="27"/>
      <c r="QU12" s="27"/>
      <c r="QV12" s="27"/>
      <c r="QW12" s="27"/>
      <c r="QX12" s="27"/>
      <c r="QY12" s="27"/>
      <c r="QZ12" s="27"/>
      <c r="RA12" s="27"/>
      <c r="RB12" s="27"/>
      <c r="RC12" s="27"/>
      <c r="RD12" s="27"/>
      <c r="RE12" s="27"/>
      <c r="RF12" s="27"/>
      <c r="RG12" s="27"/>
      <c r="RH12" s="27"/>
      <c r="RI12" s="27"/>
      <c r="RJ12" s="27"/>
      <c r="RK12" s="27"/>
      <c r="RL12" s="27"/>
      <c r="RM12" s="27"/>
      <c r="RN12" s="27"/>
      <c r="RO12" s="27"/>
      <c r="RP12" s="27"/>
      <c r="RQ12" s="27"/>
      <c r="RR12" s="27"/>
      <c r="RS12" s="27"/>
      <c r="RT12" s="27"/>
      <c r="RU12" s="27"/>
      <c r="RV12" s="27"/>
      <c r="RW12" s="27"/>
      <c r="RX12" s="27"/>
      <c r="RY12" s="27"/>
      <c r="RZ12" s="27"/>
      <c r="SA12" s="27"/>
      <c r="SB12" s="27"/>
      <c r="SC12" s="27"/>
      <c r="SD12" s="27"/>
      <c r="SE12" s="27"/>
      <c r="SF12" s="27"/>
      <c r="SG12" s="27"/>
      <c r="SH12" s="27"/>
      <c r="SI12" s="27"/>
      <c r="SJ12" s="27"/>
      <c r="SK12" s="27"/>
      <c r="SL12" s="27"/>
      <c r="SM12" s="27"/>
      <c r="SN12" s="27"/>
      <c r="SO12" s="27"/>
      <c r="SP12" s="27"/>
      <c r="SQ12" s="27"/>
      <c r="SR12" s="27"/>
      <c r="SS12" s="27"/>
      <c r="ST12" s="27"/>
      <c r="SU12" s="27"/>
      <c r="SV12" s="27"/>
      <c r="SW12" s="27"/>
    </row>
    <row r="13" spans="1:517" ht="15" customHeight="1" x14ac:dyDescent="0.35"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  <c r="IW13" s="27"/>
      <c r="IX13" s="27"/>
      <c r="IY13" s="27"/>
      <c r="IZ13" s="27"/>
      <c r="JA13" s="27"/>
      <c r="JB13" s="27"/>
      <c r="JC13" s="27"/>
      <c r="JD13" s="27"/>
      <c r="JE13" s="27"/>
      <c r="JF13" s="27"/>
      <c r="JG13" s="27"/>
      <c r="JH13" s="27"/>
      <c r="JI13" s="27"/>
      <c r="JJ13" s="27"/>
      <c r="JK13" s="27"/>
      <c r="JL13" s="27"/>
      <c r="JM13" s="27"/>
      <c r="JN13" s="27"/>
      <c r="JO13" s="27"/>
      <c r="JP13" s="27"/>
      <c r="JQ13" s="27"/>
      <c r="JR13" s="27"/>
      <c r="JS13" s="27"/>
      <c r="JT13" s="27"/>
      <c r="JU13" s="27"/>
      <c r="JV13" s="27"/>
      <c r="JW13" s="27"/>
      <c r="JX13" s="27"/>
      <c r="JY13" s="27"/>
      <c r="JZ13" s="27"/>
      <c r="KA13" s="27"/>
      <c r="KB13" s="27"/>
      <c r="KC13" s="27"/>
      <c r="KD13" s="27"/>
      <c r="KE13" s="27"/>
      <c r="KF13" s="27"/>
      <c r="KG13" s="27"/>
      <c r="KH13" s="27"/>
      <c r="KI13" s="27"/>
      <c r="KJ13" s="27"/>
      <c r="KK13" s="27"/>
      <c r="KL13" s="27"/>
      <c r="KM13" s="27"/>
      <c r="KN13" s="27"/>
      <c r="KO13" s="27"/>
      <c r="KP13" s="27"/>
      <c r="KQ13" s="27"/>
      <c r="KR13" s="27"/>
      <c r="KS13" s="27"/>
      <c r="KT13" s="27"/>
      <c r="KU13" s="27"/>
      <c r="KV13" s="27"/>
      <c r="KW13" s="27"/>
      <c r="KX13" s="27"/>
      <c r="KY13" s="27"/>
      <c r="KZ13" s="27"/>
      <c r="LA13" s="27"/>
      <c r="LB13" s="27"/>
      <c r="LC13" s="27"/>
      <c r="LD13" s="27"/>
      <c r="LE13" s="27"/>
      <c r="LF13" s="27"/>
      <c r="LG13" s="27"/>
      <c r="LH13" s="27"/>
      <c r="LI13" s="27"/>
      <c r="LJ13" s="27"/>
      <c r="LK13" s="27"/>
      <c r="LL13" s="27"/>
      <c r="LM13" s="27"/>
      <c r="LN13" s="27"/>
      <c r="LO13" s="27"/>
      <c r="LP13" s="27"/>
      <c r="LQ13" s="27"/>
      <c r="LR13" s="27"/>
      <c r="LS13" s="27"/>
      <c r="LT13" s="27"/>
      <c r="LU13" s="27"/>
      <c r="LV13" s="27"/>
      <c r="LW13" s="27"/>
      <c r="LX13" s="27"/>
      <c r="LY13" s="27"/>
      <c r="LZ13" s="27"/>
      <c r="MA13" s="27"/>
      <c r="MB13" s="27"/>
      <c r="MC13" s="27"/>
      <c r="MD13" s="27"/>
      <c r="ME13" s="27"/>
      <c r="MF13" s="27"/>
      <c r="MG13" s="27"/>
      <c r="MH13" s="27"/>
      <c r="MI13" s="27"/>
      <c r="MJ13" s="27"/>
      <c r="MK13" s="27"/>
      <c r="ML13" s="27"/>
      <c r="MM13" s="27"/>
      <c r="MN13" s="27"/>
      <c r="MO13" s="27"/>
      <c r="MP13" s="27"/>
      <c r="MQ13" s="27"/>
      <c r="MR13" s="27"/>
      <c r="MS13" s="27"/>
      <c r="MT13" s="27"/>
      <c r="MU13" s="27"/>
      <c r="MV13" s="27"/>
      <c r="MW13" s="27"/>
      <c r="MX13" s="27"/>
      <c r="MY13" s="27"/>
      <c r="MZ13" s="27"/>
      <c r="NA13" s="27"/>
      <c r="NB13" s="27"/>
      <c r="NC13" s="27"/>
      <c r="ND13" s="27"/>
      <c r="NE13" s="27"/>
      <c r="NF13" s="27"/>
      <c r="NG13" s="27"/>
      <c r="NH13" s="27"/>
      <c r="NI13" s="27"/>
      <c r="NJ13" s="27"/>
      <c r="NK13" s="27"/>
      <c r="NL13" s="27"/>
      <c r="NM13" s="27"/>
      <c r="NN13" s="27"/>
      <c r="NO13" s="27"/>
      <c r="NP13" s="27"/>
      <c r="NQ13" s="27"/>
      <c r="NR13" s="27"/>
      <c r="NS13" s="27"/>
      <c r="NT13" s="27"/>
      <c r="NU13" s="27"/>
      <c r="NV13" s="27"/>
      <c r="NW13" s="27"/>
      <c r="NX13" s="27"/>
      <c r="NY13" s="27"/>
      <c r="NZ13" s="27"/>
      <c r="OA13" s="27"/>
      <c r="OB13" s="27"/>
      <c r="OC13" s="27"/>
      <c r="OD13" s="27"/>
      <c r="OE13" s="27"/>
      <c r="OF13" s="27"/>
      <c r="OG13" s="27"/>
      <c r="OH13" s="27"/>
      <c r="OI13" s="27"/>
      <c r="OJ13" s="27"/>
      <c r="OK13" s="27"/>
      <c r="OL13" s="27"/>
      <c r="OM13" s="27"/>
      <c r="ON13" s="27"/>
      <c r="OO13" s="27"/>
      <c r="OP13" s="27"/>
      <c r="OQ13" s="27"/>
      <c r="OR13" s="27"/>
      <c r="OS13" s="27"/>
      <c r="OT13" s="27"/>
      <c r="OU13" s="27"/>
      <c r="OV13" s="27"/>
      <c r="OW13" s="27"/>
      <c r="OX13" s="27"/>
      <c r="OY13" s="27"/>
      <c r="OZ13" s="27"/>
      <c r="PA13" s="27"/>
      <c r="PB13" s="27"/>
      <c r="PC13" s="27"/>
      <c r="PD13" s="27"/>
      <c r="PE13" s="27"/>
      <c r="PF13" s="27"/>
      <c r="PG13" s="27"/>
      <c r="PH13" s="27"/>
      <c r="PI13" s="27"/>
      <c r="PJ13" s="27"/>
      <c r="PK13" s="27"/>
      <c r="PL13" s="27"/>
      <c r="PM13" s="27"/>
      <c r="PN13" s="27"/>
      <c r="PO13" s="27"/>
      <c r="PP13" s="27"/>
      <c r="PQ13" s="27"/>
      <c r="PR13" s="27"/>
      <c r="PS13" s="27"/>
      <c r="PT13" s="27"/>
      <c r="PU13" s="27"/>
      <c r="PV13" s="27"/>
      <c r="PW13" s="27"/>
      <c r="PX13" s="27"/>
      <c r="PY13" s="27"/>
      <c r="PZ13" s="27"/>
      <c r="QA13" s="27"/>
      <c r="QB13" s="27"/>
      <c r="QC13" s="27"/>
      <c r="QD13" s="27"/>
      <c r="QE13" s="27"/>
      <c r="QF13" s="27"/>
      <c r="QG13" s="27"/>
      <c r="QH13" s="27"/>
      <c r="QI13" s="27"/>
      <c r="QJ13" s="27"/>
      <c r="QK13" s="27"/>
      <c r="QL13" s="27"/>
      <c r="QM13" s="27"/>
      <c r="QN13" s="27"/>
      <c r="QO13" s="27"/>
      <c r="QP13" s="27"/>
      <c r="QQ13" s="27"/>
      <c r="QR13" s="27"/>
      <c r="QS13" s="27"/>
      <c r="QT13" s="27"/>
      <c r="QU13" s="27"/>
      <c r="QV13" s="27"/>
      <c r="QW13" s="27"/>
      <c r="QX13" s="27"/>
      <c r="QY13" s="27"/>
      <c r="QZ13" s="27"/>
      <c r="RA13" s="27"/>
      <c r="RB13" s="27"/>
      <c r="RC13" s="27"/>
      <c r="RD13" s="27"/>
      <c r="RE13" s="27"/>
      <c r="RF13" s="27"/>
      <c r="RG13" s="27"/>
      <c r="RH13" s="27"/>
      <c r="RI13" s="27"/>
      <c r="RJ13" s="27"/>
      <c r="RK13" s="27"/>
      <c r="RL13" s="27"/>
      <c r="RM13" s="27"/>
      <c r="RN13" s="27"/>
      <c r="RO13" s="27"/>
      <c r="RP13" s="27"/>
      <c r="RQ13" s="27"/>
      <c r="RR13" s="27"/>
      <c r="RS13" s="27"/>
      <c r="RT13" s="27"/>
      <c r="RU13" s="27"/>
      <c r="RV13" s="27"/>
      <c r="RW13" s="27"/>
      <c r="RX13" s="27"/>
      <c r="RY13" s="27"/>
      <c r="RZ13" s="27"/>
      <c r="SA13" s="27"/>
      <c r="SB13" s="27"/>
      <c r="SC13" s="27"/>
      <c r="SD13" s="27"/>
      <c r="SE13" s="27"/>
      <c r="SF13" s="27"/>
      <c r="SG13" s="27"/>
      <c r="SH13" s="27"/>
      <c r="SI13" s="27"/>
      <c r="SJ13" s="27"/>
      <c r="SK13" s="27"/>
      <c r="SL13" s="27"/>
      <c r="SM13" s="27"/>
      <c r="SN13" s="27"/>
      <c r="SO13" s="27"/>
      <c r="SP13" s="27"/>
      <c r="SQ13" s="27"/>
      <c r="SR13" s="27"/>
      <c r="SS13" s="27"/>
      <c r="ST13" s="27"/>
      <c r="SU13" s="27"/>
      <c r="SV13" s="27"/>
      <c r="SW13" s="27"/>
    </row>
    <row r="14" spans="1:517" ht="15" customHeight="1" x14ac:dyDescent="0.35"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27"/>
      <c r="IF14" s="27"/>
      <c r="IG14" s="27"/>
      <c r="IH14" s="27"/>
      <c r="II14" s="27"/>
      <c r="IJ14" s="27"/>
      <c r="IK14" s="27"/>
      <c r="IL14" s="27"/>
      <c r="IM14" s="27"/>
      <c r="IN14" s="27"/>
      <c r="IO14" s="27"/>
      <c r="IP14" s="27"/>
      <c r="IQ14" s="27"/>
      <c r="IR14" s="27"/>
      <c r="IS14" s="27"/>
      <c r="IT14" s="27"/>
      <c r="IU14" s="27"/>
      <c r="IV14" s="27"/>
      <c r="IW14" s="27"/>
      <c r="IX14" s="27"/>
      <c r="IY14" s="27"/>
      <c r="IZ14" s="27"/>
      <c r="JA14" s="27"/>
      <c r="JB14" s="27"/>
      <c r="JC14" s="27"/>
      <c r="JD14" s="27"/>
      <c r="JE14" s="27"/>
      <c r="JF14" s="27"/>
      <c r="JG14" s="27"/>
      <c r="JH14" s="27"/>
      <c r="JI14" s="27"/>
      <c r="JJ14" s="27"/>
      <c r="JK14" s="27"/>
      <c r="JL14" s="27"/>
      <c r="JM14" s="27"/>
      <c r="JN14" s="27"/>
      <c r="JO14" s="27"/>
      <c r="JP14" s="27"/>
      <c r="JQ14" s="27"/>
      <c r="JR14" s="27"/>
      <c r="JS14" s="27"/>
      <c r="JT14" s="27"/>
      <c r="JU14" s="27"/>
      <c r="JV14" s="27"/>
      <c r="JW14" s="27"/>
      <c r="JX14" s="27"/>
      <c r="JY14" s="27"/>
      <c r="JZ14" s="27"/>
      <c r="KA14" s="27"/>
      <c r="KB14" s="27"/>
      <c r="KC14" s="27"/>
      <c r="KD14" s="27"/>
      <c r="KE14" s="27"/>
      <c r="KF14" s="27"/>
      <c r="KG14" s="27"/>
      <c r="KH14" s="27"/>
      <c r="KI14" s="27"/>
      <c r="KJ14" s="27"/>
      <c r="KK14" s="27"/>
      <c r="KL14" s="27"/>
      <c r="KM14" s="27"/>
      <c r="KN14" s="27"/>
      <c r="KO14" s="27"/>
      <c r="KP14" s="27"/>
      <c r="KQ14" s="27"/>
      <c r="KR14" s="27"/>
      <c r="KS14" s="27"/>
      <c r="KT14" s="27"/>
      <c r="KU14" s="27"/>
      <c r="KV14" s="27"/>
      <c r="KW14" s="27"/>
      <c r="KX14" s="27"/>
      <c r="KY14" s="27"/>
      <c r="KZ14" s="27"/>
      <c r="LA14" s="27"/>
      <c r="LB14" s="27"/>
      <c r="LC14" s="27"/>
      <c r="LD14" s="27"/>
      <c r="LE14" s="27"/>
      <c r="LF14" s="27"/>
      <c r="LG14" s="27"/>
      <c r="LH14" s="27"/>
      <c r="LI14" s="27"/>
      <c r="LJ14" s="27"/>
      <c r="LK14" s="27"/>
      <c r="LL14" s="27"/>
      <c r="LM14" s="27"/>
      <c r="LN14" s="27"/>
      <c r="LO14" s="27"/>
      <c r="LP14" s="27"/>
      <c r="LQ14" s="27"/>
      <c r="LR14" s="27"/>
      <c r="LS14" s="27"/>
      <c r="LT14" s="27"/>
      <c r="LU14" s="27"/>
      <c r="LV14" s="27"/>
      <c r="LW14" s="27"/>
      <c r="LX14" s="27"/>
      <c r="LY14" s="27"/>
      <c r="LZ14" s="27"/>
      <c r="MA14" s="27"/>
      <c r="MB14" s="27"/>
      <c r="MC14" s="27"/>
      <c r="MD14" s="27"/>
      <c r="ME14" s="27"/>
      <c r="MF14" s="27"/>
      <c r="MG14" s="27"/>
      <c r="MH14" s="27"/>
      <c r="MI14" s="27"/>
      <c r="MJ14" s="27"/>
      <c r="MK14" s="27"/>
      <c r="ML14" s="27"/>
      <c r="MM14" s="27"/>
      <c r="MN14" s="27"/>
      <c r="MO14" s="27"/>
      <c r="MP14" s="27"/>
      <c r="MQ14" s="27"/>
      <c r="MR14" s="27"/>
      <c r="MS14" s="27"/>
      <c r="MT14" s="27"/>
      <c r="MU14" s="27"/>
      <c r="MV14" s="27"/>
      <c r="MW14" s="27"/>
      <c r="MX14" s="27"/>
      <c r="MY14" s="27"/>
      <c r="MZ14" s="27"/>
      <c r="NA14" s="27"/>
      <c r="NB14" s="27"/>
      <c r="NC14" s="27"/>
      <c r="ND14" s="27"/>
      <c r="NE14" s="27"/>
      <c r="NF14" s="27"/>
      <c r="NG14" s="27"/>
      <c r="NH14" s="27"/>
      <c r="NI14" s="27"/>
      <c r="NJ14" s="27"/>
      <c r="NK14" s="27"/>
      <c r="NL14" s="27"/>
      <c r="NM14" s="27"/>
      <c r="NN14" s="27"/>
      <c r="NO14" s="27"/>
      <c r="NP14" s="27"/>
      <c r="NQ14" s="27"/>
      <c r="NR14" s="27"/>
      <c r="NS14" s="27"/>
      <c r="NT14" s="27"/>
      <c r="NU14" s="27"/>
      <c r="NV14" s="27"/>
      <c r="NW14" s="27"/>
      <c r="NX14" s="27"/>
      <c r="NY14" s="27"/>
      <c r="NZ14" s="27"/>
      <c r="OA14" s="27"/>
      <c r="OB14" s="27"/>
      <c r="OC14" s="27"/>
      <c r="OD14" s="27"/>
      <c r="OE14" s="27"/>
      <c r="OF14" s="27"/>
      <c r="OG14" s="27"/>
      <c r="OH14" s="27"/>
      <c r="OI14" s="27"/>
      <c r="OJ14" s="27"/>
      <c r="OK14" s="27"/>
      <c r="OL14" s="27"/>
      <c r="OM14" s="27"/>
      <c r="ON14" s="27"/>
      <c r="OO14" s="27"/>
      <c r="OP14" s="27"/>
      <c r="OQ14" s="27"/>
      <c r="OR14" s="27"/>
      <c r="OS14" s="27"/>
      <c r="OT14" s="27"/>
      <c r="OU14" s="27"/>
      <c r="OV14" s="27"/>
      <c r="OW14" s="27"/>
      <c r="OX14" s="27"/>
      <c r="OY14" s="27"/>
      <c r="OZ14" s="27"/>
      <c r="PA14" s="27"/>
      <c r="PB14" s="27"/>
      <c r="PC14" s="27"/>
      <c r="PD14" s="27"/>
      <c r="PE14" s="27"/>
      <c r="PF14" s="27"/>
      <c r="PG14" s="27"/>
      <c r="PH14" s="27"/>
      <c r="PI14" s="27"/>
      <c r="PJ14" s="27"/>
      <c r="PK14" s="27"/>
      <c r="PL14" s="27"/>
      <c r="PM14" s="27"/>
      <c r="PN14" s="27"/>
      <c r="PO14" s="27"/>
      <c r="PP14" s="27"/>
      <c r="PQ14" s="27"/>
      <c r="PR14" s="27"/>
      <c r="PS14" s="27"/>
      <c r="PT14" s="27"/>
      <c r="PU14" s="27"/>
      <c r="PV14" s="27"/>
      <c r="PW14" s="27"/>
      <c r="PX14" s="27"/>
      <c r="PY14" s="27"/>
      <c r="PZ14" s="27"/>
      <c r="QA14" s="27"/>
      <c r="QB14" s="27"/>
      <c r="QC14" s="27"/>
      <c r="QD14" s="27"/>
      <c r="QE14" s="27"/>
      <c r="QF14" s="27"/>
      <c r="QG14" s="27"/>
      <c r="QH14" s="27"/>
      <c r="QI14" s="27"/>
      <c r="QJ14" s="27"/>
      <c r="QK14" s="27"/>
      <c r="QL14" s="27"/>
      <c r="QM14" s="27"/>
      <c r="QN14" s="27"/>
      <c r="QO14" s="27"/>
      <c r="QP14" s="27"/>
      <c r="QQ14" s="27"/>
      <c r="QR14" s="27"/>
      <c r="QS14" s="27"/>
      <c r="QT14" s="27"/>
      <c r="QU14" s="27"/>
      <c r="QV14" s="27"/>
      <c r="QW14" s="27"/>
      <c r="QX14" s="27"/>
      <c r="QY14" s="27"/>
      <c r="QZ14" s="27"/>
      <c r="RA14" s="27"/>
      <c r="RB14" s="27"/>
      <c r="RC14" s="27"/>
      <c r="RD14" s="27"/>
      <c r="RE14" s="27"/>
      <c r="RF14" s="27"/>
      <c r="RG14" s="27"/>
      <c r="RH14" s="27"/>
      <c r="RI14" s="27"/>
      <c r="RJ14" s="27"/>
      <c r="RK14" s="27"/>
      <c r="RL14" s="27"/>
      <c r="RM14" s="27"/>
      <c r="RN14" s="27"/>
      <c r="RO14" s="27"/>
      <c r="RP14" s="27"/>
      <c r="RQ14" s="27"/>
      <c r="RR14" s="27"/>
      <c r="RS14" s="27"/>
      <c r="RT14" s="27"/>
      <c r="RU14" s="27"/>
      <c r="RV14" s="27"/>
      <c r="RW14" s="27"/>
      <c r="RX14" s="27"/>
      <c r="RY14" s="27"/>
      <c r="RZ14" s="27"/>
      <c r="SA14" s="27"/>
      <c r="SB14" s="27"/>
      <c r="SC14" s="27"/>
      <c r="SD14" s="27"/>
      <c r="SE14" s="27"/>
      <c r="SF14" s="27"/>
      <c r="SG14" s="27"/>
      <c r="SH14" s="27"/>
      <c r="SI14" s="27"/>
      <c r="SJ14" s="27"/>
      <c r="SK14" s="27"/>
      <c r="SL14" s="27"/>
      <c r="SM14" s="27"/>
      <c r="SN14" s="27"/>
      <c r="SO14" s="27"/>
      <c r="SP14" s="27"/>
      <c r="SQ14" s="27"/>
      <c r="SR14" s="27"/>
      <c r="SS14" s="27"/>
      <c r="ST14" s="27"/>
      <c r="SU14" s="27"/>
      <c r="SV14" s="27"/>
      <c r="SW14" s="27"/>
    </row>
    <row r="15" spans="1:517" ht="15" customHeight="1" x14ac:dyDescent="0.35"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  <c r="IW15" s="27"/>
      <c r="IX15" s="27"/>
      <c r="IY15" s="27"/>
      <c r="IZ15" s="27"/>
      <c r="JA15" s="27"/>
      <c r="JB15" s="27"/>
      <c r="JC15" s="27"/>
      <c r="JD15" s="27"/>
      <c r="JE15" s="27"/>
      <c r="JF15" s="27"/>
      <c r="JG15" s="27"/>
      <c r="JH15" s="27"/>
      <c r="JI15" s="27"/>
      <c r="JJ15" s="27"/>
      <c r="JK15" s="27"/>
      <c r="JL15" s="27"/>
      <c r="JM15" s="27"/>
      <c r="JN15" s="27"/>
      <c r="JO15" s="27"/>
      <c r="JP15" s="27"/>
      <c r="JQ15" s="27"/>
      <c r="JR15" s="27"/>
      <c r="JS15" s="27"/>
      <c r="JT15" s="27"/>
      <c r="JU15" s="27"/>
      <c r="JV15" s="27"/>
      <c r="JW15" s="27"/>
      <c r="JX15" s="27"/>
      <c r="JY15" s="27"/>
      <c r="JZ15" s="27"/>
      <c r="KA15" s="27"/>
      <c r="KB15" s="27"/>
      <c r="KC15" s="27"/>
      <c r="KD15" s="27"/>
      <c r="KE15" s="27"/>
      <c r="KF15" s="27"/>
      <c r="KG15" s="27"/>
      <c r="KH15" s="27"/>
      <c r="KI15" s="27"/>
      <c r="KJ15" s="27"/>
      <c r="KK15" s="27"/>
      <c r="KL15" s="27"/>
      <c r="KM15" s="27"/>
      <c r="KN15" s="27"/>
      <c r="KO15" s="27"/>
      <c r="KP15" s="27"/>
      <c r="KQ15" s="27"/>
      <c r="KR15" s="27"/>
      <c r="KS15" s="27"/>
      <c r="KT15" s="27"/>
      <c r="KU15" s="27"/>
      <c r="KV15" s="27"/>
      <c r="KW15" s="27"/>
      <c r="KX15" s="27"/>
      <c r="KY15" s="27"/>
      <c r="KZ15" s="27"/>
      <c r="LA15" s="27"/>
      <c r="LB15" s="27"/>
      <c r="LC15" s="27"/>
      <c r="LD15" s="27"/>
      <c r="LE15" s="27"/>
      <c r="LF15" s="27"/>
      <c r="LG15" s="27"/>
      <c r="LH15" s="27"/>
      <c r="LI15" s="27"/>
      <c r="LJ15" s="27"/>
      <c r="LK15" s="27"/>
      <c r="LL15" s="27"/>
      <c r="LM15" s="27"/>
      <c r="LN15" s="27"/>
      <c r="LO15" s="27"/>
      <c r="LP15" s="27"/>
      <c r="LQ15" s="27"/>
      <c r="LR15" s="27"/>
      <c r="LS15" s="27"/>
      <c r="LT15" s="27"/>
      <c r="LU15" s="27"/>
      <c r="LV15" s="27"/>
      <c r="LW15" s="27"/>
      <c r="LX15" s="27"/>
      <c r="LY15" s="27"/>
      <c r="LZ15" s="27"/>
      <c r="MA15" s="27"/>
      <c r="MB15" s="27"/>
      <c r="MC15" s="27"/>
      <c r="MD15" s="27"/>
      <c r="ME15" s="27"/>
      <c r="MF15" s="27"/>
      <c r="MG15" s="27"/>
      <c r="MH15" s="27"/>
      <c r="MI15" s="27"/>
      <c r="MJ15" s="27"/>
      <c r="MK15" s="27"/>
      <c r="ML15" s="27"/>
      <c r="MM15" s="27"/>
      <c r="MN15" s="27"/>
      <c r="MO15" s="27"/>
      <c r="MP15" s="27"/>
      <c r="MQ15" s="27"/>
      <c r="MR15" s="27"/>
      <c r="MS15" s="27"/>
      <c r="MT15" s="27"/>
      <c r="MU15" s="27"/>
      <c r="MV15" s="27"/>
      <c r="MW15" s="27"/>
      <c r="MX15" s="27"/>
      <c r="MY15" s="27"/>
      <c r="MZ15" s="27"/>
      <c r="NA15" s="27"/>
      <c r="NB15" s="27"/>
      <c r="NC15" s="27"/>
      <c r="ND15" s="27"/>
      <c r="NE15" s="27"/>
      <c r="NF15" s="27"/>
      <c r="NG15" s="27"/>
      <c r="NH15" s="27"/>
      <c r="NI15" s="27"/>
      <c r="NJ15" s="27"/>
      <c r="NK15" s="27"/>
      <c r="NL15" s="27"/>
      <c r="NM15" s="27"/>
      <c r="NN15" s="27"/>
      <c r="NO15" s="27"/>
      <c r="NP15" s="27"/>
      <c r="NQ15" s="27"/>
      <c r="NR15" s="27"/>
      <c r="NS15" s="27"/>
      <c r="NT15" s="27"/>
      <c r="NU15" s="27"/>
      <c r="NV15" s="27"/>
      <c r="NW15" s="27"/>
      <c r="NX15" s="27"/>
      <c r="NY15" s="27"/>
      <c r="NZ15" s="27"/>
      <c r="OA15" s="27"/>
      <c r="OB15" s="27"/>
      <c r="OC15" s="27"/>
      <c r="OD15" s="27"/>
      <c r="OE15" s="27"/>
      <c r="OF15" s="27"/>
      <c r="OG15" s="27"/>
      <c r="OH15" s="27"/>
      <c r="OI15" s="27"/>
      <c r="OJ15" s="27"/>
      <c r="OK15" s="27"/>
      <c r="OL15" s="27"/>
      <c r="OM15" s="27"/>
      <c r="ON15" s="27"/>
      <c r="OO15" s="27"/>
      <c r="OP15" s="27"/>
      <c r="OQ15" s="27"/>
      <c r="OR15" s="27"/>
      <c r="OS15" s="27"/>
      <c r="OT15" s="27"/>
      <c r="OU15" s="27"/>
      <c r="OV15" s="27"/>
      <c r="OW15" s="27"/>
      <c r="OX15" s="27"/>
      <c r="OY15" s="27"/>
      <c r="OZ15" s="27"/>
      <c r="PA15" s="27"/>
      <c r="PB15" s="27"/>
      <c r="PC15" s="27"/>
      <c r="PD15" s="27"/>
      <c r="PE15" s="27"/>
      <c r="PF15" s="27"/>
      <c r="PG15" s="27"/>
      <c r="PH15" s="27"/>
      <c r="PI15" s="27"/>
      <c r="PJ15" s="27"/>
      <c r="PK15" s="27"/>
      <c r="PL15" s="27"/>
      <c r="PM15" s="27"/>
      <c r="PN15" s="27"/>
      <c r="PO15" s="27"/>
      <c r="PP15" s="27"/>
      <c r="PQ15" s="27"/>
      <c r="PR15" s="27"/>
      <c r="PS15" s="27"/>
      <c r="PT15" s="27"/>
      <c r="PU15" s="27"/>
      <c r="PV15" s="27"/>
      <c r="PW15" s="27"/>
      <c r="PX15" s="27"/>
      <c r="PY15" s="27"/>
      <c r="PZ15" s="27"/>
      <c r="QA15" s="27"/>
      <c r="QB15" s="27"/>
      <c r="QC15" s="27"/>
      <c r="QD15" s="27"/>
      <c r="QE15" s="27"/>
      <c r="QF15" s="27"/>
      <c r="QG15" s="27"/>
      <c r="QH15" s="27"/>
      <c r="QI15" s="27"/>
      <c r="QJ15" s="27"/>
      <c r="QK15" s="27"/>
      <c r="QL15" s="27"/>
      <c r="QM15" s="27"/>
      <c r="QN15" s="27"/>
      <c r="QO15" s="27"/>
      <c r="QP15" s="27"/>
      <c r="QQ15" s="27"/>
      <c r="QR15" s="27"/>
      <c r="QS15" s="27"/>
      <c r="QT15" s="27"/>
      <c r="QU15" s="27"/>
      <c r="QV15" s="27"/>
      <c r="QW15" s="27"/>
      <c r="QX15" s="27"/>
      <c r="QY15" s="27"/>
      <c r="QZ15" s="27"/>
      <c r="RA15" s="27"/>
      <c r="RB15" s="27"/>
      <c r="RC15" s="27"/>
      <c r="RD15" s="27"/>
      <c r="RE15" s="27"/>
      <c r="RF15" s="27"/>
      <c r="RG15" s="27"/>
      <c r="RH15" s="27"/>
      <c r="RI15" s="27"/>
      <c r="RJ15" s="27"/>
      <c r="RK15" s="27"/>
      <c r="RL15" s="27"/>
      <c r="RM15" s="27"/>
      <c r="RN15" s="27"/>
      <c r="RO15" s="27"/>
      <c r="RP15" s="27"/>
      <c r="RQ15" s="27"/>
      <c r="RR15" s="27"/>
      <c r="RS15" s="27"/>
      <c r="RT15" s="27"/>
      <c r="RU15" s="27"/>
      <c r="RV15" s="27"/>
      <c r="RW15" s="27"/>
      <c r="RX15" s="27"/>
      <c r="RY15" s="27"/>
      <c r="RZ15" s="27"/>
      <c r="SA15" s="27"/>
      <c r="SB15" s="27"/>
      <c r="SC15" s="27"/>
      <c r="SD15" s="27"/>
      <c r="SE15" s="27"/>
      <c r="SF15" s="27"/>
      <c r="SG15" s="27"/>
      <c r="SH15" s="27"/>
      <c r="SI15" s="27"/>
      <c r="SJ15" s="27"/>
      <c r="SK15" s="27"/>
      <c r="SL15" s="27"/>
      <c r="SM15" s="27"/>
      <c r="SN15" s="27"/>
      <c r="SO15" s="27"/>
      <c r="SP15" s="27"/>
      <c r="SQ15" s="27"/>
      <c r="SR15" s="27"/>
      <c r="SS15" s="27"/>
      <c r="ST15" s="27"/>
      <c r="SU15" s="27"/>
      <c r="SV15" s="27"/>
      <c r="SW15" s="27"/>
    </row>
    <row r="16" spans="1:517" ht="15" customHeight="1" x14ac:dyDescent="0.35"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  <c r="IW16" s="27"/>
      <c r="IX16" s="27"/>
      <c r="IY16" s="27"/>
      <c r="IZ16" s="27"/>
      <c r="JA16" s="27"/>
      <c r="JB16" s="27"/>
      <c r="JC16" s="27"/>
      <c r="JD16" s="27"/>
      <c r="JE16" s="27"/>
      <c r="JF16" s="27"/>
      <c r="JG16" s="27"/>
      <c r="JH16" s="27"/>
      <c r="JI16" s="27"/>
      <c r="JJ16" s="27"/>
      <c r="JK16" s="27"/>
      <c r="JL16" s="27"/>
      <c r="JM16" s="27"/>
      <c r="JN16" s="27"/>
      <c r="JO16" s="27"/>
      <c r="JP16" s="27"/>
      <c r="JQ16" s="27"/>
      <c r="JR16" s="27"/>
      <c r="JS16" s="27"/>
      <c r="JT16" s="27"/>
      <c r="JU16" s="27"/>
      <c r="JV16" s="27"/>
      <c r="JW16" s="27"/>
      <c r="JX16" s="27"/>
      <c r="JY16" s="27"/>
      <c r="JZ16" s="27"/>
      <c r="KA16" s="27"/>
      <c r="KB16" s="27"/>
      <c r="KC16" s="27"/>
      <c r="KD16" s="27"/>
      <c r="KE16" s="27"/>
      <c r="KF16" s="27"/>
      <c r="KG16" s="27"/>
      <c r="KH16" s="27"/>
      <c r="KI16" s="27"/>
      <c r="KJ16" s="27"/>
      <c r="KK16" s="27"/>
      <c r="KL16" s="27"/>
      <c r="KM16" s="27"/>
      <c r="KN16" s="27"/>
      <c r="KO16" s="27"/>
      <c r="KP16" s="27"/>
      <c r="KQ16" s="27"/>
      <c r="KR16" s="27"/>
      <c r="KS16" s="27"/>
      <c r="KT16" s="27"/>
      <c r="KU16" s="27"/>
      <c r="KV16" s="27"/>
      <c r="KW16" s="27"/>
      <c r="KX16" s="27"/>
      <c r="KY16" s="27"/>
      <c r="KZ16" s="27"/>
      <c r="LA16" s="27"/>
      <c r="LB16" s="27"/>
      <c r="LC16" s="27"/>
      <c r="LD16" s="27"/>
      <c r="LE16" s="27"/>
      <c r="LF16" s="27"/>
      <c r="LG16" s="27"/>
      <c r="LH16" s="27"/>
      <c r="LI16" s="27"/>
      <c r="LJ16" s="27"/>
      <c r="LK16" s="27"/>
      <c r="LL16" s="27"/>
      <c r="LM16" s="27"/>
      <c r="LN16" s="27"/>
      <c r="LO16" s="27"/>
      <c r="LP16" s="27"/>
      <c r="LQ16" s="27"/>
      <c r="LR16" s="27"/>
      <c r="LS16" s="27"/>
      <c r="LT16" s="27"/>
      <c r="LU16" s="27"/>
      <c r="LV16" s="27"/>
      <c r="LW16" s="27"/>
      <c r="LX16" s="27"/>
      <c r="LY16" s="27"/>
      <c r="LZ16" s="27"/>
      <c r="MA16" s="27"/>
      <c r="MB16" s="27"/>
      <c r="MC16" s="27"/>
      <c r="MD16" s="27"/>
      <c r="ME16" s="27"/>
      <c r="MF16" s="27"/>
      <c r="MG16" s="27"/>
      <c r="MH16" s="27"/>
      <c r="MI16" s="27"/>
      <c r="MJ16" s="27"/>
      <c r="MK16" s="27"/>
      <c r="ML16" s="27"/>
      <c r="MM16" s="27"/>
      <c r="MN16" s="27"/>
      <c r="MO16" s="27"/>
      <c r="MP16" s="27"/>
      <c r="MQ16" s="27"/>
      <c r="MR16" s="27"/>
      <c r="MS16" s="27"/>
      <c r="MT16" s="27"/>
      <c r="MU16" s="27"/>
      <c r="MV16" s="27"/>
      <c r="MW16" s="27"/>
      <c r="MX16" s="27"/>
      <c r="MY16" s="27"/>
      <c r="MZ16" s="27"/>
      <c r="NA16" s="27"/>
      <c r="NB16" s="27"/>
      <c r="NC16" s="27"/>
      <c r="ND16" s="27"/>
      <c r="NE16" s="27"/>
      <c r="NF16" s="27"/>
      <c r="NG16" s="27"/>
      <c r="NH16" s="27"/>
      <c r="NI16" s="27"/>
      <c r="NJ16" s="27"/>
      <c r="NK16" s="27"/>
      <c r="NL16" s="27"/>
      <c r="NM16" s="27"/>
      <c r="NN16" s="27"/>
      <c r="NO16" s="27"/>
      <c r="NP16" s="27"/>
      <c r="NQ16" s="27"/>
      <c r="NR16" s="27"/>
      <c r="NS16" s="27"/>
      <c r="NT16" s="27"/>
      <c r="NU16" s="27"/>
      <c r="NV16" s="27"/>
      <c r="NW16" s="27"/>
      <c r="NX16" s="27"/>
      <c r="NY16" s="27"/>
      <c r="NZ16" s="27"/>
      <c r="OA16" s="27"/>
      <c r="OB16" s="27"/>
      <c r="OC16" s="27"/>
      <c r="OD16" s="27"/>
      <c r="OE16" s="27"/>
      <c r="OF16" s="27"/>
      <c r="OG16" s="27"/>
      <c r="OH16" s="27"/>
      <c r="OI16" s="27"/>
      <c r="OJ16" s="27"/>
      <c r="OK16" s="27"/>
      <c r="OL16" s="27"/>
      <c r="OM16" s="27"/>
      <c r="ON16" s="27"/>
      <c r="OO16" s="27"/>
      <c r="OP16" s="27"/>
      <c r="OQ16" s="27"/>
      <c r="OR16" s="27"/>
      <c r="OS16" s="27"/>
      <c r="OT16" s="27"/>
      <c r="OU16" s="27"/>
      <c r="OV16" s="27"/>
      <c r="OW16" s="27"/>
      <c r="OX16" s="27"/>
      <c r="OY16" s="27"/>
      <c r="OZ16" s="27"/>
      <c r="PA16" s="27"/>
      <c r="PB16" s="27"/>
      <c r="PC16" s="27"/>
      <c r="PD16" s="27"/>
      <c r="PE16" s="27"/>
      <c r="PF16" s="27"/>
      <c r="PG16" s="27"/>
      <c r="PH16" s="27"/>
      <c r="PI16" s="27"/>
      <c r="PJ16" s="27"/>
      <c r="PK16" s="27"/>
      <c r="PL16" s="27"/>
      <c r="PM16" s="27"/>
      <c r="PN16" s="27"/>
      <c r="PO16" s="27"/>
      <c r="PP16" s="27"/>
      <c r="PQ16" s="27"/>
      <c r="PR16" s="27"/>
      <c r="PS16" s="27"/>
      <c r="PT16" s="27"/>
      <c r="PU16" s="27"/>
      <c r="PV16" s="27"/>
      <c r="PW16" s="27"/>
      <c r="PX16" s="27"/>
      <c r="PY16" s="27"/>
      <c r="PZ16" s="27"/>
      <c r="QA16" s="27"/>
      <c r="QB16" s="27"/>
      <c r="QC16" s="27"/>
      <c r="QD16" s="27"/>
      <c r="QE16" s="27"/>
      <c r="QF16" s="27"/>
      <c r="QG16" s="27"/>
      <c r="QH16" s="27"/>
      <c r="QI16" s="27"/>
      <c r="QJ16" s="27"/>
      <c r="QK16" s="27"/>
      <c r="QL16" s="27"/>
      <c r="QM16" s="27"/>
      <c r="QN16" s="27"/>
      <c r="QO16" s="27"/>
      <c r="QP16" s="27"/>
      <c r="QQ16" s="27"/>
      <c r="QR16" s="27"/>
      <c r="QS16" s="27"/>
      <c r="QT16" s="27"/>
      <c r="QU16" s="27"/>
      <c r="QV16" s="27"/>
      <c r="QW16" s="27"/>
      <c r="QX16" s="27"/>
      <c r="QY16" s="27"/>
      <c r="QZ16" s="27"/>
      <c r="RA16" s="27"/>
      <c r="RB16" s="27"/>
      <c r="RC16" s="27"/>
      <c r="RD16" s="27"/>
      <c r="RE16" s="27"/>
      <c r="RF16" s="27"/>
      <c r="RG16" s="27"/>
      <c r="RH16" s="27"/>
      <c r="RI16" s="27"/>
      <c r="RJ16" s="27"/>
      <c r="RK16" s="27"/>
      <c r="RL16" s="27"/>
      <c r="RM16" s="27"/>
      <c r="RN16" s="27"/>
      <c r="RO16" s="27"/>
      <c r="RP16" s="27"/>
      <c r="RQ16" s="27"/>
      <c r="RR16" s="27"/>
      <c r="RS16" s="27"/>
      <c r="RT16" s="27"/>
      <c r="RU16" s="27"/>
      <c r="RV16" s="27"/>
      <c r="RW16" s="27"/>
      <c r="RX16" s="27"/>
      <c r="RY16" s="27"/>
      <c r="RZ16" s="27"/>
      <c r="SA16" s="27"/>
      <c r="SB16" s="27"/>
      <c r="SC16" s="27"/>
      <c r="SD16" s="27"/>
      <c r="SE16" s="27"/>
      <c r="SF16" s="27"/>
      <c r="SG16" s="27"/>
      <c r="SH16" s="27"/>
      <c r="SI16" s="27"/>
      <c r="SJ16" s="27"/>
      <c r="SK16" s="27"/>
      <c r="SL16" s="27"/>
      <c r="SM16" s="27"/>
      <c r="SN16" s="27"/>
      <c r="SO16" s="27"/>
      <c r="SP16" s="27"/>
      <c r="SQ16" s="27"/>
      <c r="SR16" s="27"/>
      <c r="SS16" s="27"/>
      <c r="ST16" s="27"/>
      <c r="SU16" s="27"/>
      <c r="SV16" s="27"/>
      <c r="SW16" s="27"/>
    </row>
    <row r="17" spans="27:517" ht="15" customHeight="1" x14ac:dyDescent="0.35"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  <c r="IM17" s="27"/>
      <c r="IN17" s="27"/>
      <c r="IO17" s="27"/>
      <c r="IP17" s="27"/>
      <c r="IQ17" s="27"/>
      <c r="IR17" s="27"/>
      <c r="IS17" s="27"/>
      <c r="IT17" s="27"/>
      <c r="IU17" s="27"/>
      <c r="IV17" s="27"/>
      <c r="IW17" s="27"/>
      <c r="IX17" s="27"/>
      <c r="IY17" s="27"/>
      <c r="IZ17" s="27"/>
      <c r="JA17" s="27"/>
      <c r="JB17" s="27"/>
      <c r="JC17" s="27"/>
      <c r="JD17" s="27"/>
      <c r="JE17" s="27"/>
      <c r="JF17" s="27"/>
      <c r="JG17" s="27"/>
      <c r="JH17" s="27"/>
      <c r="JI17" s="27"/>
      <c r="JJ17" s="27"/>
      <c r="JK17" s="27"/>
      <c r="JL17" s="27"/>
      <c r="JM17" s="27"/>
      <c r="JN17" s="27"/>
      <c r="JO17" s="27"/>
      <c r="JP17" s="27"/>
      <c r="JQ17" s="27"/>
      <c r="JR17" s="27"/>
      <c r="JS17" s="27"/>
      <c r="JT17" s="27"/>
      <c r="JU17" s="27"/>
      <c r="JV17" s="27"/>
      <c r="JW17" s="27"/>
      <c r="JX17" s="27"/>
      <c r="JY17" s="27"/>
      <c r="JZ17" s="27"/>
      <c r="KA17" s="27"/>
      <c r="KB17" s="27"/>
      <c r="KC17" s="27"/>
      <c r="KD17" s="27"/>
      <c r="KE17" s="27"/>
      <c r="KF17" s="27"/>
      <c r="KG17" s="27"/>
      <c r="KH17" s="27"/>
      <c r="KI17" s="27"/>
      <c r="KJ17" s="27"/>
      <c r="KK17" s="27"/>
      <c r="KL17" s="27"/>
      <c r="KM17" s="27"/>
      <c r="KN17" s="27"/>
      <c r="KO17" s="27"/>
      <c r="KP17" s="27"/>
      <c r="KQ17" s="27"/>
      <c r="KR17" s="27"/>
      <c r="KS17" s="27"/>
      <c r="KT17" s="27"/>
      <c r="KU17" s="27"/>
      <c r="KV17" s="27"/>
      <c r="KW17" s="27"/>
      <c r="KX17" s="27"/>
      <c r="KY17" s="27"/>
      <c r="KZ17" s="27"/>
      <c r="LA17" s="27"/>
      <c r="LB17" s="27"/>
      <c r="LC17" s="27"/>
      <c r="LD17" s="27"/>
      <c r="LE17" s="27"/>
      <c r="LF17" s="27"/>
      <c r="LG17" s="27"/>
      <c r="LH17" s="27"/>
      <c r="LI17" s="27"/>
      <c r="LJ17" s="27"/>
      <c r="LK17" s="27"/>
      <c r="LL17" s="27"/>
      <c r="LM17" s="27"/>
      <c r="LN17" s="27"/>
      <c r="LO17" s="27"/>
      <c r="LP17" s="27"/>
      <c r="LQ17" s="27"/>
      <c r="LR17" s="27"/>
      <c r="LS17" s="27"/>
      <c r="LT17" s="27"/>
      <c r="LU17" s="27"/>
      <c r="LV17" s="27"/>
      <c r="LW17" s="27"/>
      <c r="LX17" s="27"/>
      <c r="LY17" s="27"/>
      <c r="LZ17" s="27"/>
      <c r="MA17" s="27"/>
      <c r="MB17" s="27"/>
      <c r="MC17" s="27"/>
      <c r="MD17" s="27"/>
      <c r="ME17" s="27"/>
      <c r="MF17" s="27"/>
      <c r="MG17" s="27"/>
      <c r="MH17" s="27"/>
      <c r="MI17" s="27"/>
      <c r="MJ17" s="27"/>
      <c r="MK17" s="27"/>
      <c r="ML17" s="27"/>
      <c r="MM17" s="27"/>
      <c r="MN17" s="27"/>
      <c r="MO17" s="27"/>
      <c r="MP17" s="27"/>
      <c r="MQ17" s="27"/>
      <c r="MR17" s="27"/>
      <c r="MS17" s="27"/>
      <c r="MT17" s="27"/>
      <c r="MU17" s="27"/>
      <c r="MV17" s="27"/>
      <c r="MW17" s="27"/>
      <c r="MX17" s="27"/>
      <c r="MY17" s="27"/>
      <c r="MZ17" s="27"/>
      <c r="NA17" s="27"/>
      <c r="NB17" s="27"/>
      <c r="NC17" s="27"/>
      <c r="ND17" s="27"/>
      <c r="NE17" s="27"/>
      <c r="NF17" s="27"/>
      <c r="NG17" s="27"/>
      <c r="NH17" s="27"/>
      <c r="NI17" s="27"/>
      <c r="NJ17" s="27"/>
      <c r="NK17" s="27"/>
      <c r="NL17" s="27"/>
      <c r="NM17" s="27"/>
      <c r="NN17" s="27"/>
      <c r="NO17" s="27"/>
      <c r="NP17" s="27"/>
      <c r="NQ17" s="27"/>
      <c r="NR17" s="27"/>
      <c r="NS17" s="27"/>
      <c r="NT17" s="27"/>
      <c r="NU17" s="27"/>
      <c r="NV17" s="27"/>
      <c r="NW17" s="27"/>
      <c r="NX17" s="27"/>
      <c r="NY17" s="27"/>
      <c r="NZ17" s="27"/>
      <c r="OA17" s="27"/>
      <c r="OB17" s="27"/>
      <c r="OC17" s="27"/>
      <c r="OD17" s="27"/>
      <c r="OE17" s="27"/>
      <c r="OF17" s="27"/>
      <c r="OG17" s="27"/>
      <c r="OH17" s="27"/>
      <c r="OI17" s="27"/>
      <c r="OJ17" s="27"/>
      <c r="OK17" s="27"/>
      <c r="OL17" s="27"/>
      <c r="OM17" s="27"/>
      <c r="ON17" s="27"/>
      <c r="OO17" s="27"/>
      <c r="OP17" s="27"/>
      <c r="OQ17" s="27"/>
      <c r="OR17" s="27"/>
      <c r="OS17" s="27"/>
      <c r="OT17" s="27"/>
      <c r="OU17" s="27"/>
      <c r="OV17" s="27"/>
      <c r="OW17" s="27"/>
      <c r="OX17" s="27"/>
      <c r="OY17" s="27"/>
      <c r="OZ17" s="27"/>
      <c r="PA17" s="27"/>
      <c r="PB17" s="27"/>
      <c r="PC17" s="27"/>
      <c r="PD17" s="27"/>
      <c r="PE17" s="27"/>
      <c r="PF17" s="27"/>
      <c r="PG17" s="27"/>
      <c r="PH17" s="27"/>
      <c r="PI17" s="27"/>
      <c r="PJ17" s="27"/>
      <c r="PK17" s="27"/>
      <c r="PL17" s="27"/>
      <c r="PM17" s="27"/>
      <c r="PN17" s="27"/>
      <c r="PO17" s="27"/>
      <c r="PP17" s="27"/>
      <c r="PQ17" s="27"/>
      <c r="PR17" s="27"/>
      <c r="PS17" s="27"/>
      <c r="PT17" s="27"/>
      <c r="PU17" s="27"/>
      <c r="PV17" s="27"/>
      <c r="PW17" s="27"/>
      <c r="PX17" s="27"/>
      <c r="PY17" s="27"/>
      <c r="PZ17" s="27"/>
      <c r="QA17" s="27"/>
      <c r="QB17" s="27"/>
      <c r="QC17" s="27"/>
      <c r="QD17" s="27"/>
      <c r="QE17" s="27"/>
      <c r="QF17" s="27"/>
      <c r="QG17" s="27"/>
      <c r="QH17" s="27"/>
      <c r="QI17" s="27"/>
      <c r="QJ17" s="27"/>
      <c r="QK17" s="27"/>
      <c r="QL17" s="27"/>
      <c r="QM17" s="27"/>
      <c r="QN17" s="27"/>
      <c r="QO17" s="27"/>
      <c r="QP17" s="27"/>
      <c r="QQ17" s="27"/>
      <c r="QR17" s="27"/>
      <c r="QS17" s="27"/>
      <c r="QT17" s="27"/>
      <c r="QU17" s="27"/>
      <c r="QV17" s="27"/>
      <c r="QW17" s="27"/>
      <c r="QX17" s="27"/>
      <c r="QY17" s="27"/>
      <c r="QZ17" s="27"/>
      <c r="RA17" s="27"/>
      <c r="RB17" s="27"/>
      <c r="RC17" s="27"/>
      <c r="RD17" s="27"/>
      <c r="RE17" s="27"/>
      <c r="RF17" s="27"/>
      <c r="RG17" s="27"/>
      <c r="RH17" s="27"/>
      <c r="RI17" s="27"/>
      <c r="RJ17" s="27"/>
      <c r="RK17" s="27"/>
      <c r="RL17" s="27"/>
      <c r="RM17" s="27"/>
      <c r="RN17" s="27"/>
      <c r="RO17" s="27"/>
      <c r="RP17" s="27"/>
      <c r="RQ17" s="27"/>
      <c r="RR17" s="27"/>
      <c r="RS17" s="27"/>
      <c r="RT17" s="27"/>
      <c r="RU17" s="27"/>
      <c r="RV17" s="27"/>
      <c r="RW17" s="27"/>
      <c r="RX17" s="27"/>
      <c r="RY17" s="27"/>
      <c r="RZ17" s="27"/>
      <c r="SA17" s="27"/>
      <c r="SB17" s="27"/>
      <c r="SC17" s="27"/>
      <c r="SD17" s="27"/>
      <c r="SE17" s="27"/>
      <c r="SF17" s="27"/>
      <c r="SG17" s="27"/>
      <c r="SH17" s="27"/>
      <c r="SI17" s="27"/>
      <c r="SJ17" s="27"/>
      <c r="SK17" s="27"/>
      <c r="SL17" s="27"/>
      <c r="SM17" s="27"/>
      <c r="SN17" s="27"/>
      <c r="SO17" s="27"/>
      <c r="SP17" s="27"/>
      <c r="SQ17" s="27"/>
      <c r="SR17" s="27"/>
      <c r="SS17" s="27"/>
      <c r="ST17" s="27"/>
      <c r="SU17" s="27"/>
      <c r="SV17" s="27"/>
      <c r="SW17" s="27"/>
    </row>
    <row r="18" spans="27:517" ht="15" customHeight="1" x14ac:dyDescent="0.35"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  <c r="IM18" s="27"/>
      <c r="IN18" s="27"/>
      <c r="IO18" s="27"/>
      <c r="IP18" s="27"/>
      <c r="IQ18" s="27"/>
      <c r="IR18" s="27"/>
      <c r="IS18" s="27"/>
      <c r="IT18" s="27"/>
      <c r="IU18" s="27"/>
      <c r="IV18" s="27"/>
      <c r="IW18" s="27"/>
      <c r="IX18" s="27"/>
      <c r="IY18" s="27"/>
      <c r="IZ18" s="27"/>
      <c r="JA18" s="27"/>
      <c r="JB18" s="27"/>
      <c r="JC18" s="27"/>
      <c r="JD18" s="27"/>
      <c r="JE18" s="27"/>
      <c r="JF18" s="27"/>
      <c r="JG18" s="27"/>
      <c r="JH18" s="27"/>
      <c r="JI18" s="27"/>
      <c r="JJ18" s="27"/>
      <c r="JK18" s="27"/>
      <c r="JL18" s="27"/>
      <c r="JM18" s="27"/>
      <c r="JN18" s="27"/>
      <c r="JO18" s="27"/>
      <c r="JP18" s="27"/>
      <c r="JQ18" s="27"/>
      <c r="JR18" s="27"/>
      <c r="JS18" s="27"/>
      <c r="JT18" s="27"/>
      <c r="JU18" s="27"/>
      <c r="JV18" s="27"/>
      <c r="JW18" s="27"/>
      <c r="JX18" s="27"/>
      <c r="JY18" s="27"/>
      <c r="JZ18" s="27"/>
      <c r="KA18" s="27"/>
      <c r="KB18" s="27"/>
      <c r="KC18" s="27"/>
      <c r="KD18" s="27"/>
      <c r="KE18" s="27"/>
      <c r="KF18" s="27"/>
      <c r="KG18" s="27"/>
      <c r="KH18" s="27"/>
      <c r="KI18" s="27"/>
      <c r="KJ18" s="27"/>
      <c r="KK18" s="27"/>
      <c r="KL18" s="27"/>
      <c r="KM18" s="27"/>
      <c r="KN18" s="27"/>
      <c r="KO18" s="27"/>
      <c r="KP18" s="27"/>
      <c r="KQ18" s="27"/>
      <c r="KR18" s="27"/>
      <c r="KS18" s="27"/>
      <c r="KT18" s="27"/>
      <c r="KU18" s="27"/>
      <c r="KV18" s="27"/>
      <c r="KW18" s="27"/>
      <c r="KX18" s="27"/>
      <c r="KY18" s="27"/>
      <c r="KZ18" s="27"/>
      <c r="LA18" s="27"/>
      <c r="LB18" s="27"/>
      <c r="LC18" s="27"/>
      <c r="LD18" s="27"/>
      <c r="LE18" s="27"/>
      <c r="LF18" s="27"/>
      <c r="LG18" s="27"/>
      <c r="LH18" s="27"/>
      <c r="LI18" s="27"/>
      <c r="LJ18" s="27"/>
      <c r="LK18" s="27"/>
      <c r="LL18" s="27"/>
      <c r="LM18" s="27"/>
      <c r="LN18" s="27"/>
      <c r="LO18" s="27"/>
      <c r="LP18" s="27"/>
      <c r="LQ18" s="27"/>
      <c r="LR18" s="27"/>
      <c r="LS18" s="27"/>
      <c r="LT18" s="27"/>
      <c r="LU18" s="27"/>
      <c r="LV18" s="27"/>
      <c r="LW18" s="27"/>
      <c r="LX18" s="27"/>
      <c r="LY18" s="27"/>
      <c r="LZ18" s="27"/>
      <c r="MA18" s="27"/>
      <c r="MB18" s="27"/>
      <c r="MC18" s="27"/>
      <c r="MD18" s="27"/>
      <c r="ME18" s="27"/>
      <c r="MF18" s="27"/>
      <c r="MG18" s="27"/>
      <c r="MH18" s="27"/>
      <c r="MI18" s="27"/>
      <c r="MJ18" s="27"/>
      <c r="MK18" s="27"/>
      <c r="ML18" s="27"/>
      <c r="MM18" s="27"/>
      <c r="MN18" s="27"/>
      <c r="MO18" s="27"/>
      <c r="MP18" s="27"/>
      <c r="MQ18" s="27"/>
      <c r="MR18" s="27"/>
      <c r="MS18" s="27"/>
      <c r="MT18" s="27"/>
      <c r="MU18" s="27"/>
      <c r="MV18" s="27"/>
      <c r="MW18" s="27"/>
      <c r="MX18" s="27"/>
      <c r="MY18" s="27"/>
      <c r="MZ18" s="27"/>
      <c r="NA18" s="27"/>
      <c r="NB18" s="27"/>
      <c r="NC18" s="27"/>
      <c r="ND18" s="27"/>
      <c r="NE18" s="27"/>
      <c r="NF18" s="27"/>
      <c r="NG18" s="27"/>
      <c r="NH18" s="27"/>
      <c r="NI18" s="27"/>
      <c r="NJ18" s="27"/>
      <c r="NK18" s="27"/>
      <c r="NL18" s="27"/>
      <c r="NM18" s="27"/>
      <c r="NN18" s="27"/>
      <c r="NO18" s="27"/>
      <c r="NP18" s="27"/>
      <c r="NQ18" s="27"/>
      <c r="NR18" s="27"/>
      <c r="NS18" s="27"/>
      <c r="NT18" s="27"/>
      <c r="NU18" s="27"/>
      <c r="NV18" s="27"/>
      <c r="NW18" s="27"/>
      <c r="NX18" s="27"/>
      <c r="NY18" s="27"/>
      <c r="NZ18" s="27"/>
      <c r="OA18" s="27"/>
      <c r="OB18" s="27"/>
      <c r="OC18" s="27"/>
      <c r="OD18" s="27"/>
      <c r="OE18" s="27"/>
      <c r="OF18" s="27"/>
      <c r="OG18" s="27"/>
      <c r="OH18" s="27"/>
      <c r="OI18" s="27"/>
      <c r="OJ18" s="27"/>
      <c r="OK18" s="27"/>
      <c r="OL18" s="27"/>
      <c r="OM18" s="27"/>
      <c r="ON18" s="27"/>
      <c r="OO18" s="27"/>
      <c r="OP18" s="27"/>
      <c r="OQ18" s="27"/>
      <c r="OR18" s="27"/>
      <c r="OS18" s="27"/>
      <c r="OT18" s="27"/>
      <c r="OU18" s="27"/>
      <c r="OV18" s="27"/>
      <c r="OW18" s="27"/>
      <c r="OX18" s="27"/>
      <c r="OY18" s="27"/>
      <c r="OZ18" s="27"/>
      <c r="PA18" s="27"/>
      <c r="PB18" s="27"/>
      <c r="PC18" s="27"/>
      <c r="PD18" s="27"/>
      <c r="PE18" s="27"/>
      <c r="PF18" s="27"/>
      <c r="PG18" s="27"/>
      <c r="PH18" s="27"/>
      <c r="PI18" s="27"/>
      <c r="PJ18" s="27"/>
      <c r="PK18" s="27"/>
      <c r="PL18" s="27"/>
      <c r="PM18" s="27"/>
      <c r="PN18" s="27"/>
      <c r="PO18" s="27"/>
      <c r="PP18" s="27"/>
      <c r="PQ18" s="27"/>
      <c r="PR18" s="27"/>
      <c r="PS18" s="27"/>
      <c r="PT18" s="27"/>
      <c r="PU18" s="27"/>
      <c r="PV18" s="27"/>
      <c r="PW18" s="27"/>
      <c r="PX18" s="27"/>
      <c r="PY18" s="27"/>
      <c r="PZ18" s="27"/>
      <c r="QA18" s="27"/>
      <c r="QB18" s="27"/>
      <c r="QC18" s="27"/>
      <c r="QD18" s="27"/>
      <c r="QE18" s="27"/>
      <c r="QF18" s="27"/>
      <c r="QG18" s="27"/>
      <c r="QH18" s="27"/>
      <c r="QI18" s="27"/>
      <c r="QJ18" s="27"/>
      <c r="QK18" s="27"/>
      <c r="QL18" s="27"/>
      <c r="QM18" s="27"/>
      <c r="QN18" s="27"/>
      <c r="QO18" s="27"/>
      <c r="QP18" s="27"/>
      <c r="QQ18" s="27"/>
      <c r="QR18" s="27"/>
      <c r="QS18" s="27"/>
      <c r="QT18" s="27"/>
      <c r="QU18" s="27"/>
      <c r="QV18" s="27"/>
      <c r="QW18" s="27"/>
      <c r="QX18" s="27"/>
      <c r="QY18" s="27"/>
      <c r="QZ18" s="27"/>
      <c r="RA18" s="27"/>
      <c r="RB18" s="27"/>
      <c r="RC18" s="27"/>
      <c r="RD18" s="27"/>
      <c r="RE18" s="27"/>
      <c r="RF18" s="27"/>
      <c r="RG18" s="27"/>
      <c r="RH18" s="27"/>
      <c r="RI18" s="27"/>
      <c r="RJ18" s="27"/>
      <c r="RK18" s="27"/>
      <c r="RL18" s="27"/>
      <c r="RM18" s="27"/>
      <c r="RN18" s="27"/>
      <c r="RO18" s="27"/>
      <c r="RP18" s="27"/>
      <c r="RQ18" s="27"/>
      <c r="RR18" s="27"/>
      <c r="RS18" s="27"/>
      <c r="RT18" s="27"/>
      <c r="RU18" s="27"/>
      <c r="RV18" s="27"/>
      <c r="RW18" s="27"/>
      <c r="RX18" s="27"/>
      <c r="RY18" s="27"/>
      <c r="RZ18" s="27"/>
      <c r="SA18" s="27"/>
      <c r="SB18" s="27"/>
      <c r="SC18" s="27"/>
      <c r="SD18" s="27"/>
      <c r="SE18" s="27"/>
      <c r="SF18" s="27"/>
      <c r="SG18" s="27"/>
      <c r="SH18" s="27"/>
      <c r="SI18" s="27"/>
      <c r="SJ18" s="27"/>
      <c r="SK18" s="27"/>
      <c r="SL18" s="27"/>
      <c r="SM18" s="27"/>
      <c r="SN18" s="27"/>
      <c r="SO18" s="27"/>
      <c r="SP18" s="27"/>
      <c r="SQ18" s="27"/>
      <c r="SR18" s="27"/>
      <c r="SS18" s="27"/>
      <c r="ST18" s="27"/>
      <c r="SU18" s="27"/>
      <c r="SV18" s="27"/>
      <c r="SW18" s="27"/>
    </row>
    <row r="19" spans="27:517" ht="15" customHeight="1" x14ac:dyDescent="0.35"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  <c r="IM19" s="27"/>
      <c r="IN19" s="27"/>
      <c r="IO19" s="27"/>
      <c r="IP19" s="27"/>
      <c r="IQ19" s="27"/>
      <c r="IR19" s="27"/>
      <c r="IS19" s="27"/>
      <c r="IT19" s="27"/>
      <c r="IU19" s="27"/>
      <c r="IV19" s="27"/>
      <c r="IW19" s="27"/>
      <c r="IX19" s="27"/>
      <c r="IY19" s="27"/>
      <c r="IZ19" s="27"/>
      <c r="JA19" s="27"/>
      <c r="JB19" s="27"/>
      <c r="JC19" s="27"/>
      <c r="JD19" s="27"/>
      <c r="JE19" s="27"/>
      <c r="JF19" s="27"/>
      <c r="JG19" s="27"/>
      <c r="JH19" s="27"/>
      <c r="JI19" s="27"/>
      <c r="JJ19" s="27"/>
      <c r="JK19" s="27"/>
      <c r="JL19" s="27"/>
      <c r="JM19" s="27"/>
      <c r="JN19" s="27"/>
      <c r="JO19" s="27"/>
      <c r="JP19" s="27"/>
      <c r="JQ19" s="27"/>
      <c r="JR19" s="27"/>
      <c r="JS19" s="27"/>
      <c r="JT19" s="27"/>
      <c r="JU19" s="27"/>
      <c r="JV19" s="27"/>
      <c r="JW19" s="27"/>
      <c r="JX19" s="27"/>
      <c r="JY19" s="27"/>
      <c r="JZ19" s="27"/>
      <c r="KA19" s="27"/>
      <c r="KB19" s="27"/>
      <c r="KC19" s="27"/>
      <c r="KD19" s="27"/>
      <c r="KE19" s="27"/>
      <c r="KF19" s="27"/>
      <c r="KG19" s="27"/>
      <c r="KH19" s="27"/>
      <c r="KI19" s="27"/>
      <c r="KJ19" s="27"/>
      <c r="KK19" s="27"/>
      <c r="KL19" s="27"/>
      <c r="KM19" s="27"/>
      <c r="KN19" s="27"/>
      <c r="KO19" s="27"/>
      <c r="KP19" s="27"/>
      <c r="KQ19" s="27"/>
      <c r="KR19" s="27"/>
      <c r="KS19" s="27"/>
      <c r="KT19" s="27"/>
      <c r="KU19" s="27"/>
      <c r="KV19" s="27"/>
      <c r="KW19" s="27"/>
      <c r="KX19" s="27"/>
      <c r="KY19" s="27"/>
      <c r="KZ19" s="27"/>
      <c r="LA19" s="27"/>
      <c r="LB19" s="27"/>
      <c r="LC19" s="27"/>
      <c r="LD19" s="27"/>
      <c r="LE19" s="27"/>
      <c r="LF19" s="27"/>
      <c r="LG19" s="27"/>
      <c r="LH19" s="27"/>
      <c r="LI19" s="27"/>
      <c r="LJ19" s="27"/>
      <c r="LK19" s="27"/>
      <c r="LL19" s="27"/>
      <c r="LM19" s="27"/>
      <c r="LN19" s="27"/>
      <c r="LO19" s="27"/>
      <c r="LP19" s="27"/>
      <c r="LQ19" s="27"/>
      <c r="LR19" s="27"/>
      <c r="LS19" s="27"/>
      <c r="LT19" s="27"/>
      <c r="LU19" s="27"/>
      <c r="LV19" s="27"/>
      <c r="LW19" s="27"/>
      <c r="LX19" s="27"/>
      <c r="LY19" s="27"/>
      <c r="LZ19" s="27"/>
      <c r="MA19" s="27"/>
      <c r="MB19" s="27"/>
      <c r="MC19" s="27"/>
      <c r="MD19" s="27"/>
      <c r="ME19" s="27"/>
      <c r="MF19" s="27"/>
      <c r="MG19" s="27"/>
      <c r="MH19" s="27"/>
      <c r="MI19" s="27"/>
      <c r="MJ19" s="27"/>
      <c r="MK19" s="27"/>
      <c r="ML19" s="27"/>
      <c r="MM19" s="27"/>
      <c r="MN19" s="27"/>
      <c r="MO19" s="27"/>
      <c r="MP19" s="27"/>
      <c r="MQ19" s="27"/>
      <c r="MR19" s="27"/>
      <c r="MS19" s="27"/>
      <c r="MT19" s="27"/>
      <c r="MU19" s="27"/>
      <c r="MV19" s="27"/>
      <c r="MW19" s="27"/>
      <c r="MX19" s="27"/>
      <c r="MY19" s="27"/>
      <c r="MZ19" s="27"/>
      <c r="NA19" s="27"/>
      <c r="NB19" s="27"/>
      <c r="NC19" s="27"/>
      <c r="ND19" s="27"/>
      <c r="NE19" s="27"/>
      <c r="NF19" s="27"/>
      <c r="NG19" s="27"/>
      <c r="NH19" s="27"/>
      <c r="NI19" s="27"/>
      <c r="NJ19" s="27"/>
      <c r="NK19" s="27"/>
      <c r="NL19" s="27"/>
      <c r="NM19" s="27"/>
      <c r="NN19" s="27"/>
      <c r="NO19" s="27"/>
      <c r="NP19" s="27"/>
      <c r="NQ19" s="27"/>
      <c r="NR19" s="27"/>
      <c r="NS19" s="27"/>
      <c r="NT19" s="27"/>
      <c r="NU19" s="27"/>
      <c r="NV19" s="27"/>
      <c r="NW19" s="27"/>
      <c r="NX19" s="27"/>
      <c r="NY19" s="27"/>
      <c r="NZ19" s="27"/>
      <c r="OA19" s="27"/>
      <c r="OB19" s="27"/>
      <c r="OC19" s="27"/>
      <c r="OD19" s="27"/>
      <c r="OE19" s="27"/>
      <c r="OF19" s="27"/>
      <c r="OG19" s="27"/>
      <c r="OH19" s="27"/>
      <c r="OI19" s="27"/>
      <c r="OJ19" s="27"/>
      <c r="OK19" s="27"/>
      <c r="OL19" s="27"/>
      <c r="OM19" s="27"/>
      <c r="ON19" s="27"/>
      <c r="OO19" s="27"/>
      <c r="OP19" s="27"/>
      <c r="OQ19" s="27"/>
      <c r="OR19" s="27"/>
      <c r="OS19" s="27"/>
      <c r="OT19" s="27"/>
      <c r="OU19" s="27"/>
      <c r="OV19" s="27"/>
      <c r="OW19" s="27"/>
      <c r="OX19" s="27"/>
      <c r="OY19" s="27"/>
      <c r="OZ19" s="27"/>
      <c r="PA19" s="27"/>
      <c r="PB19" s="27"/>
      <c r="PC19" s="27"/>
      <c r="PD19" s="27"/>
      <c r="PE19" s="27"/>
      <c r="PF19" s="27"/>
      <c r="PG19" s="27"/>
      <c r="PH19" s="27"/>
      <c r="PI19" s="27"/>
      <c r="PJ19" s="27"/>
      <c r="PK19" s="27"/>
      <c r="PL19" s="27"/>
      <c r="PM19" s="27"/>
      <c r="PN19" s="27"/>
      <c r="PO19" s="27"/>
      <c r="PP19" s="27"/>
      <c r="PQ19" s="27"/>
      <c r="PR19" s="27"/>
      <c r="PS19" s="27"/>
      <c r="PT19" s="27"/>
      <c r="PU19" s="27"/>
      <c r="PV19" s="27"/>
      <c r="PW19" s="27"/>
      <c r="PX19" s="27"/>
      <c r="PY19" s="27"/>
      <c r="PZ19" s="27"/>
      <c r="QA19" s="27"/>
      <c r="QB19" s="27"/>
      <c r="QC19" s="27"/>
      <c r="QD19" s="27"/>
      <c r="QE19" s="27"/>
      <c r="QF19" s="27"/>
      <c r="QG19" s="27"/>
      <c r="QH19" s="27"/>
      <c r="QI19" s="27"/>
      <c r="QJ19" s="27"/>
      <c r="QK19" s="27"/>
      <c r="QL19" s="27"/>
      <c r="QM19" s="27"/>
      <c r="QN19" s="27"/>
      <c r="QO19" s="27"/>
      <c r="QP19" s="27"/>
      <c r="QQ19" s="27"/>
      <c r="QR19" s="27"/>
      <c r="QS19" s="27"/>
      <c r="QT19" s="27"/>
      <c r="QU19" s="27"/>
      <c r="QV19" s="27"/>
      <c r="QW19" s="27"/>
      <c r="QX19" s="27"/>
      <c r="QY19" s="27"/>
      <c r="QZ19" s="27"/>
      <c r="RA19" s="27"/>
      <c r="RB19" s="27"/>
      <c r="RC19" s="27"/>
      <c r="RD19" s="27"/>
      <c r="RE19" s="27"/>
      <c r="RF19" s="27"/>
      <c r="RG19" s="27"/>
      <c r="RH19" s="27"/>
      <c r="RI19" s="27"/>
      <c r="RJ19" s="27"/>
      <c r="RK19" s="27"/>
      <c r="RL19" s="27"/>
      <c r="RM19" s="27"/>
      <c r="RN19" s="27"/>
      <c r="RO19" s="27"/>
      <c r="RP19" s="27"/>
      <c r="RQ19" s="27"/>
      <c r="RR19" s="27"/>
      <c r="RS19" s="27"/>
      <c r="RT19" s="27"/>
      <c r="RU19" s="27"/>
      <c r="RV19" s="27"/>
      <c r="RW19" s="27"/>
      <c r="RX19" s="27"/>
      <c r="RY19" s="27"/>
      <c r="RZ19" s="27"/>
      <c r="SA19" s="27"/>
      <c r="SB19" s="27"/>
      <c r="SC19" s="27"/>
      <c r="SD19" s="27"/>
      <c r="SE19" s="27"/>
      <c r="SF19" s="27"/>
      <c r="SG19" s="27"/>
      <c r="SH19" s="27"/>
      <c r="SI19" s="27"/>
      <c r="SJ19" s="27"/>
      <c r="SK19" s="27"/>
      <c r="SL19" s="27"/>
      <c r="SM19" s="27"/>
      <c r="SN19" s="27"/>
      <c r="SO19" s="27"/>
      <c r="SP19" s="27"/>
      <c r="SQ19" s="27"/>
      <c r="SR19" s="27"/>
      <c r="SS19" s="27"/>
      <c r="ST19" s="27"/>
      <c r="SU19" s="27"/>
      <c r="SV19" s="27"/>
      <c r="SW19" s="27"/>
    </row>
    <row r="20" spans="27:517" ht="15" customHeight="1" x14ac:dyDescent="0.35"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  <c r="IM20" s="27"/>
      <c r="IN20" s="27"/>
      <c r="IO20" s="27"/>
      <c r="IP20" s="27"/>
      <c r="IQ20" s="27"/>
      <c r="IR20" s="27"/>
      <c r="IS20" s="27"/>
      <c r="IT20" s="27"/>
      <c r="IU20" s="27"/>
      <c r="IV20" s="27"/>
      <c r="IW20" s="27"/>
      <c r="IX20" s="27"/>
      <c r="IY20" s="27"/>
      <c r="IZ20" s="27"/>
      <c r="JA20" s="27"/>
      <c r="JB20" s="27"/>
      <c r="JC20" s="27"/>
      <c r="JD20" s="27"/>
      <c r="JE20" s="27"/>
      <c r="JF20" s="27"/>
      <c r="JG20" s="27"/>
      <c r="JH20" s="27"/>
      <c r="JI20" s="27"/>
      <c r="JJ20" s="27"/>
      <c r="JK20" s="27"/>
      <c r="JL20" s="27"/>
      <c r="JM20" s="27"/>
      <c r="JN20" s="27"/>
      <c r="JO20" s="27"/>
      <c r="JP20" s="27"/>
      <c r="JQ20" s="27"/>
      <c r="JR20" s="27"/>
      <c r="JS20" s="27"/>
      <c r="JT20" s="27"/>
      <c r="JU20" s="27"/>
      <c r="JV20" s="27"/>
      <c r="JW20" s="27"/>
      <c r="JX20" s="27"/>
      <c r="JY20" s="27"/>
      <c r="JZ20" s="27"/>
      <c r="KA20" s="27"/>
      <c r="KB20" s="27"/>
      <c r="KC20" s="27"/>
      <c r="KD20" s="27"/>
      <c r="KE20" s="27"/>
      <c r="KF20" s="27"/>
      <c r="KG20" s="27"/>
      <c r="KH20" s="27"/>
      <c r="KI20" s="27"/>
      <c r="KJ20" s="27"/>
      <c r="KK20" s="27"/>
      <c r="KL20" s="27"/>
      <c r="KM20" s="27"/>
      <c r="KN20" s="27"/>
      <c r="KO20" s="27"/>
      <c r="KP20" s="27"/>
      <c r="KQ20" s="27"/>
      <c r="KR20" s="27"/>
      <c r="KS20" s="27"/>
      <c r="KT20" s="27"/>
      <c r="KU20" s="27"/>
      <c r="KV20" s="27"/>
      <c r="KW20" s="27"/>
      <c r="KX20" s="27"/>
      <c r="KY20" s="27"/>
      <c r="KZ20" s="27"/>
      <c r="LA20" s="27"/>
      <c r="LB20" s="27"/>
      <c r="LC20" s="27"/>
      <c r="LD20" s="27"/>
      <c r="LE20" s="27"/>
      <c r="LF20" s="27"/>
      <c r="LG20" s="27"/>
      <c r="LH20" s="27"/>
      <c r="LI20" s="27"/>
      <c r="LJ20" s="27"/>
      <c r="LK20" s="27"/>
      <c r="LL20" s="27"/>
      <c r="LM20" s="27"/>
      <c r="LN20" s="27"/>
      <c r="LO20" s="27"/>
      <c r="LP20" s="27"/>
      <c r="LQ20" s="27"/>
      <c r="LR20" s="27"/>
      <c r="LS20" s="27"/>
      <c r="LT20" s="27"/>
      <c r="LU20" s="27"/>
      <c r="LV20" s="27"/>
      <c r="LW20" s="27"/>
      <c r="LX20" s="27"/>
      <c r="LY20" s="27"/>
      <c r="LZ20" s="27"/>
      <c r="MA20" s="27"/>
      <c r="MB20" s="27"/>
      <c r="MC20" s="27"/>
      <c r="MD20" s="27"/>
      <c r="ME20" s="27"/>
      <c r="MF20" s="27"/>
      <c r="MG20" s="27"/>
      <c r="MH20" s="27"/>
      <c r="MI20" s="27"/>
      <c r="MJ20" s="27"/>
      <c r="MK20" s="27"/>
      <c r="ML20" s="27"/>
      <c r="MM20" s="27"/>
      <c r="MN20" s="27"/>
      <c r="MO20" s="27"/>
      <c r="MP20" s="27"/>
      <c r="MQ20" s="27"/>
      <c r="MR20" s="27"/>
      <c r="MS20" s="27"/>
      <c r="MT20" s="27"/>
      <c r="MU20" s="27"/>
      <c r="MV20" s="27"/>
      <c r="MW20" s="27"/>
      <c r="MX20" s="27"/>
      <c r="MY20" s="27"/>
      <c r="MZ20" s="27"/>
      <c r="NA20" s="27"/>
      <c r="NB20" s="27"/>
      <c r="NC20" s="27"/>
      <c r="ND20" s="27"/>
      <c r="NE20" s="27"/>
      <c r="NF20" s="27"/>
      <c r="NG20" s="27"/>
      <c r="NH20" s="27"/>
      <c r="NI20" s="27"/>
      <c r="NJ20" s="27"/>
      <c r="NK20" s="27"/>
      <c r="NL20" s="27"/>
      <c r="NM20" s="27"/>
      <c r="NN20" s="27"/>
      <c r="NO20" s="27"/>
      <c r="NP20" s="27"/>
      <c r="NQ20" s="27"/>
      <c r="NR20" s="27"/>
      <c r="NS20" s="27"/>
      <c r="NT20" s="27"/>
      <c r="NU20" s="27"/>
      <c r="NV20" s="27"/>
      <c r="NW20" s="27"/>
      <c r="NX20" s="27"/>
      <c r="NY20" s="27"/>
      <c r="NZ20" s="27"/>
      <c r="OA20" s="27"/>
      <c r="OB20" s="27"/>
      <c r="OC20" s="27"/>
      <c r="OD20" s="27"/>
      <c r="OE20" s="27"/>
      <c r="OF20" s="27"/>
      <c r="OG20" s="27"/>
      <c r="OH20" s="27"/>
      <c r="OI20" s="27"/>
      <c r="OJ20" s="27"/>
      <c r="OK20" s="27"/>
      <c r="OL20" s="27"/>
      <c r="OM20" s="27"/>
      <c r="ON20" s="27"/>
      <c r="OO20" s="27"/>
      <c r="OP20" s="27"/>
      <c r="OQ20" s="27"/>
      <c r="OR20" s="27"/>
      <c r="OS20" s="27"/>
      <c r="OT20" s="27"/>
      <c r="OU20" s="27"/>
      <c r="OV20" s="27"/>
      <c r="OW20" s="27"/>
      <c r="OX20" s="27"/>
      <c r="OY20" s="27"/>
      <c r="OZ20" s="27"/>
      <c r="PA20" s="27"/>
      <c r="PB20" s="27"/>
      <c r="PC20" s="27"/>
      <c r="PD20" s="27"/>
      <c r="PE20" s="27"/>
      <c r="PF20" s="27"/>
      <c r="PG20" s="27"/>
      <c r="PH20" s="27"/>
      <c r="PI20" s="27"/>
      <c r="PJ20" s="27"/>
      <c r="PK20" s="27"/>
      <c r="PL20" s="27"/>
      <c r="PM20" s="27"/>
      <c r="PN20" s="27"/>
      <c r="PO20" s="27"/>
      <c r="PP20" s="27"/>
      <c r="PQ20" s="27"/>
      <c r="PR20" s="27"/>
      <c r="PS20" s="27"/>
      <c r="PT20" s="27"/>
      <c r="PU20" s="27"/>
      <c r="PV20" s="27"/>
      <c r="PW20" s="27"/>
      <c r="PX20" s="27"/>
      <c r="PY20" s="27"/>
      <c r="PZ20" s="27"/>
      <c r="QA20" s="27"/>
      <c r="QB20" s="27"/>
      <c r="QC20" s="27"/>
      <c r="QD20" s="27"/>
      <c r="QE20" s="27"/>
      <c r="QF20" s="27"/>
      <c r="QG20" s="27"/>
      <c r="QH20" s="27"/>
      <c r="QI20" s="27"/>
      <c r="QJ20" s="27"/>
      <c r="QK20" s="27"/>
      <c r="QL20" s="27"/>
      <c r="QM20" s="27"/>
      <c r="QN20" s="27"/>
      <c r="QO20" s="27"/>
      <c r="QP20" s="27"/>
      <c r="QQ20" s="27"/>
      <c r="QR20" s="27"/>
      <c r="QS20" s="27"/>
      <c r="QT20" s="27"/>
      <c r="QU20" s="27"/>
      <c r="QV20" s="27"/>
      <c r="QW20" s="27"/>
      <c r="QX20" s="27"/>
      <c r="QY20" s="27"/>
      <c r="QZ20" s="27"/>
      <c r="RA20" s="27"/>
      <c r="RB20" s="27"/>
      <c r="RC20" s="27"/>
      <c r="RD20" s="27"/>
      <c r="RE20" s="27"/>
      <c r="RF20" s="27"/>
      <c r="RG20" s="27"/>
      <c r="RH20" s="27"/>
      <c r="RI20" s="27"/>
      <c r="RJ20" s="27"/>
      <c r="RK20" s="27"/>
      <c r="RL20" s="27"/>
      <c r="RM20" s="27"/>
      <c r="RN20" s="27"/>
      <c r="RO20" s="27"/>
      <c r="RP20" s="27"/>
      <c r="RQ20" s="27"/>
      <c r="RR20" s="27"/>
      <c r="RS20" s="27"/>
      <c r="RT20" s="27"/>
      <c r="RU20" s="27"/>
      <c r="RV20" s="27"/>
      <c r="RW20" s="27"/>
      <c r="RX20" s="27"/>
      <c r="RY20" s="27"/>
      <c r="RZ20" s="27"/>
      <c r="SA20" s="27"/>
      <c r="SB20" s="27"/>
      <c r="SC20" s="27"/>
      <c r="SD20" s="27"/>
      <c r="SE20" s="27"/>
      <c r="SF20" s="27"/>
      <c r="SG20" s="27"/>
      <c r="SH20" s="27"/>
      <c r="SI20" s="27"/>
      <c r="SJ20" s="27"/>
      <c r="SK20" s="27"/>
      <c r="SL20" s="27"/>
      <c r="SM20" s="27"/>
      <c r="SN20" s="27"/>
      <c r="SO20" s="27"/>
      <c r="SP20" s="27"/>
      <c r="SQ20" s="27"/>
      <c r="SR20" s="27"/>
      <c r="SS20" s="27"/>
      <c r="ST20" s="27"/>
      <c r="SU20" s="27"/>
      <c r="SV20" s="27"/>
      <c r="SW20" s="27"/>
    </row>
    <row r="21" spans="27:517" ht="15" customHeight="1" x14ac:dyDescent="0.35"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  <c r="IM21" s="27"/>
      <c r="IN21" s="27"/>
      <c r="IO21" s="27"/>
      <c r="IP21" s="27"/>
      <c r="IQ21" s="27"/>
      <c r="IR21" s="27"/>
      <c r="IS21" s="27"/>
      <c r="IT21" s="27"/>
      <c r="IU21" s="27"/>
      <c r="IV21" s="27"/>
      <c r="IW21" s="27"/>
      <c r="IX21" s="27"/>
      <c r="IY21" s="27"/>
      <c r="IZ21" s="27"/>
      <c r="JA21" s="27"/>
      <c r="JB21" s="27"/>
      <c r="JC21" s="27"/>
      <c r="JD21" s="27"/>
      <c r="JE21" s="27"/>
      <c r="JF21" s="27"/>
      <c r="JG21" s="27"/>
      <c r="JH21" s="27"/>
      <c r="JI21" s="27"/>
      <c r="JJ21" s="27"/>
      <c r="JK21" s="27"/>
      <c r="JL21" s="27"/>
      <c r="JM21" s="27"/>
      <c r="JN21" s="27"/>
      <c r="JO21" s="27"/>
      <c r="JP21" s="27"/>
      <c r="JQ21" s="27"/>
      <c r="JR21" s="27"/>
      <c r="JS21" s="27"/>
      <c r="JT21" s="27"/>
      <c r="JU21" s="27"/>
      <c r="JV21" s="27"/>
      <c r="JW21" s="27"/>
      <c r="JX21" s="27"/>
      <c r="JY21" s="27"/>
      <c r="JZ21" s="27"/>
      <c r="KA21" s="27"/>
      <c r="KB21" s="27"/>
      <c r="KC21" s="27"/>
      <c r="KD21" s="27"/>
      <c r="KE21" s="27"/>
      <c r="KF21" s="27"/>
      <c r="KG21" s="27"/>
      <c r="KH21" s="27"/>
      <c r="KI21" s="27"/>
      <c r="KJ21" s="27"/>
      <c r="KK21" s="27"/>
      <c r="KL21" s="27"/>
      <c r="KM21" s="27"/>
      <c r="KN21" s="27"/>
      <c r="KO21" s="27"/>
      <c r="KP21" s="27"/>
      <c r="KQ21" s="27"/>
      <c r="KR21" s="27"/>
      <c r="KS21" s="27"/>
      <c r="KT21" s="27"/>
      <c r="KU21" s="27"/>
      <c r="KV21" s="27"/>
      <c r="KW21" s="27"/>
      <c r="KX21" s="27"/>
      <c r="KY21" s="27"/>
      <c r="KZ21" s="27"/>
      <c r="LA21" s="27"/>
      <c r="LB21" s="27"/>
      <c r="LC21" s="27"/>
      <c r="LD21" s="27"/>
      <c r="LE21" s="27"/>
      <c r="LF21" s="27"/>
      <c r="LG21" s="27"/>
      <c r="LH21" s="27"/>
      <c r="LI21" s="27"/>
      <c r="LJ21" s="27"/>
      <c r="LK21" s="27"/>
      <c r="LL21" s="27"/>
      <c r="LM21" s="27"/>
      <c r="LN21" s="27"/>
      <c r="LO21" s="27"/>
      <c r="LP21" s="27"/>
      <c r="LQ21" s="27"/>
      <c r="LR21" s="27"/>
      <c r="LS21" s="27"/>
      <c r="LT21" s="27"/>
      <c r="LU21" s="27"/>
      <c r="LV21" s="27"/>
      <c r="LW21" s="27"/>
      <c r="LX21" s="27"/>
      <c r="LY21" s="27"/>
      <c r="LZ21" s="27"/>
      <c r="MA21" s="27"/>
      <c r="MB21" s="27"/>
      <c r="MC21" s="27"/>
      <c r="MD21" s="27"/>
      <c r="ME21" s="27"/>
      <c r="MF21" s="27"/>
      <c r="MG21" s="27"/>
      <c r="MH21" s="27"/>
      <c r="MI21" s="27"/>
      <c r="MJ21" s="27"/>
      <c r="MK21" s="27"/>
      <c r="ML21" s="27"/>
      <c r="MM21" s="27"/>
      <c r="MN21" s="27"/>
      <c r="MO21" s="27"/>
      <c r="MP21" s="27"/>
      <c r="MQ21" s="27"/>
      <c r="MR21" s="27"/>
      <c r="MS21" s="27"/>
      <c r="MT21" s="27"/>
      <c r="MU21" s="27"/>
      <c r="MV21" s="27"/>
      <c r="MW21" s="27"/>
      <c r="MX21" s="27"/>
      <c r="MY21" s="27"/>
      <c r="MZ21" s="27"/>
      <c r="NA21" s="27"/>
      <c r="NB21" s="27"/>
      <c r="NC21" s="27"/>
      <c r="ND21" s="27"/>
      <c r="NE21" s="27"/>
      <c r="NF21" s="27"/>
      <c r="NG21" s="27"/>
      <c r="NH21" s="27"/>
      <c r="NI21" s="27"/>
      <c r="NJ21" s="27"/>
      <c r="NK21" s="27"/>
      <c r="NL21" s="27"/>
      <c r="NM21" s="27"/>
      <c r="NN21" s="27"/>
      <c r="NO21" s="27"/>
      <c r="NP21" s="27"/>
      <c r="NQ21" s="27"/>
      <c r="NR21" s="27"/>
      <c r="NS21" s="27"/>
      <c r="NT21" s="27"/>
      <c r="NU21" s="27"/>
      <c r="NV21" s="27"/>
      <c r="NW21" s="27"/>
      <c r="NX21" s="27"/>
      <c r="NY21" s="27"/>
      <c r="NZ21" s="27"/>
      <c r="OA21" s="27"/>
      <c r="OB21" s="27"/>
      <c r="OC21" s="27"/>
      <c r="OD21" s="27"/>
      <c r="OE21" s="27"/>
      <c r="OF21" s="27"/>
      <c r="OG21" s="27"/>
      <c r="OH21" s="27"/>
      <c r="OI21" s="27"/>
      <c r="OJ21" s="27"/>
      <c r="OK21" s="27"/>
      <c r="OL21" s="27"/>
      <c r="OM21" s="27"/>
      <c r="ON21" s="27"/>
      <c r="OO21" s="27"/>
      <c r="OP21" s="27"/>
      <c r="OQ21" s="27"/>
      <c r="OR21" s="27"/>
      <c r="OS21" s="27"/>
      <c r="OT21" s="27"/>
      <c r="OU21" s="27"/>
      <c r="OV21" s="27"/>
      <c r="OW21" s="27"/>
      <c r="OX21" s="27"/>
      <c r="OY21" s="27"/>
      <c r="OZ21" s="27"/>
      <c r="PA21" s="27"/>
      <c r="PB21" s="27"/>
      <c r="PC21" s="27"/>
      <c r="PD21" s="27"/>
      <c r="PE21" s="27"/>
      <c r="PF21" s="27"/>
      <c r="PG21" s="27"/>
      <c r="PH21" s="27"/>
      <c r="PI21" s="27"/>
      <c r="PJ21" s="27"/>
      <c r="PK21" s="27"/>
      <c r="PL21" s="27"/>
      <c r="PM21" s="27"/>
      <c r="PN21" s="27"/>
      <c r="PO21" s="27"/>
      <c r="PP21" s="27"/>
      <c r="PQ21" s="27"/>
      <c r="PR21" s="27"/>
      <c r="PS21" s="27"/>
      <c r="PT21" s="27"/>
      <c r="PU21" s="27"/>
      <c r="PV21" s="27"/>
      <c r="PW21" s="27"/>
      <c r="PX21" s="27"/>
      <c r="PY21" s="27"/>
      <c r="PZ21" s="27"/>
      <c r="QA21" s="27"/>
      <c r="QB21" s="27"/>
      <c r="QC21" s="27"/>
      <c r="QD21" s="27"/>
      <c r="QE21" s="27"/>
      <c r="QF21" s="27"/>
      <c r="QG21" s="27"/>
      <c r="QH21" s="27"/>
      <c r="QI21" s="27"/>
      <c r="QJ21" s="27"/>
      <c r="QK21" s="27"/>
      <c r="QL21" s="27"/>
      <c r="QM21" s="27"/>
      <c r="QN21" s="27"/>
      <c r="QO21" s="27"/>
      <c r="QP21" s="27"/>
      <c r="QQ21" s="27"/>
      <c r="QR21" s="27"/>
      <c r="QS21" s="27"/>
      <c r="QT21" s="27"/>
      <c r="QU21" s="27"/>
      <c r="QV21" s="27"/>
      <c r="QW21" s="27"/>
      <c r="QX21" s="27"/>
      <c r="QY21" s="27"/>
      <c r="QZ21" s="27"/>
      <c r="RA21" s="27"/>
      <c r="RB21" s="27"/>
      <c r="RC21" s="27"/>
      <c r="RD21" s="27"/>
      <c r="RE21" s="27"/>
      <c r="RF21" s="27"/>
      <c r="RG21" s="27"/>
      <c r="RH21" s="27"/>
      <c r="RI21" s="27"/>
      <c r="RJ21" s="27"/>
      <c r="RK21" s="27"/>
      <c r="RL21" s="27"/>
      <c r="RM21" s="27"/>
      <c r="RN21" s="27"/>
      <c r="RO21" s="27"/>
      <c r="RP21" s="27"/>
      <c r="RQ21" s="27"/>
      <c r="RR21" s="27"/>
      <c r="RS21" s="27"/>
      <c r="RT21" s="27"/>
      <c r="RU21" s="27"/>
      <c r="RV21" s="27"/>
      <c r="RW21" s="27"/>
      <c r="RX21" s="27"/>
      <c r="RY21" s="27"/>
      <c r="RZ21" s="27"/>
      <c r="SA21" s="27"/>
      <c r="SB21" s="27"/>
      <c r="SC21" s="27"/>
      <c r="SD21" s="27"/>
      <c r="SE21" s="27"/>
      <c r="SF21" s="27"/>
      <c r="SG21" s="27"/>
      <c r="SH21" s="27"/>
      <c r="SI21" s="27"/>
      <c r="SJ21" s="27"/>
      <c r="SK21" s="27"/>
      <c r="SL21" s="27"/>
      <c r="SM21" s="27"/>
      <c r="SN21" s="27"/>
      <c r="SO21" s="27"/>
      <c r="SP21" s="27"/>
      <c r="SQ21" s="27"/>
      <c r="SR21" s="27"/>
      <c r="SS21" s="27"/>
      <c r="ST21" s="27"/>
      <c r="SU21" s="27"/>
      <c r="SV21" s="27"/>
      <c r="SW21" s="27"/>
    </row>
    <row r="22" spans="27:517" ht="15" customHeight="1" x14ac:dyDescent="0.35"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  <c r="IM22" s="27"/>
      <c r="IN22" s="27"/>
      <c r="IO22" s="27"/>
      <c r="IP22" s="27"/>
      <c r="IQ22" s="27"/>
      <c r="IR22" s="27"/>
      <c r="IS22" s="27"/>
      <c r="IT22" s="27"/>
      <c r="IU22" s="27"/>
      <c r="IV22" s="27"/>
      <c r="IW22" s="27"/>
      <c r="IX22" s="27"/>
      <c r="IY22" s="27"/>
      <c r="IZ22" s="27"/>
      <c r="JA22" s="27"/>
      <c r="JB22" s="27"/>
      <c r="JC22" s="27"/>
      <c r="JD22" s="27"/>
      <c r="JE22" s="27"/>
      <c r="JF22" s="27"/>
      <c r="JG22" s="27"/>
      <c r="JH22" s="27"/>
      <c r="JI22" s="27"/>
      <c r="JJ22" s="27"/>
      <c r="JK22" s="27"/>
      <c r="JL22" s="27"/>
      <c r="JM22" s="27"/>
      <c r="JN22" s="27"/>
      <c r="JO22" s="27"/>
      <c r="JP22" s="27"/>
      <c r="JQ22" s="27"/>
      <c r="JR22" s="27"/>
      <c r="JS22" s="27"/>
      <c r="JT22" s="27"/>
      <c r="JU22" s="27"/>
      <c r="JV22" s="27"/>
      <c r="JW22" s="27"/>
      <c r="JX22" s="27"/>
      <c r="JY22" s="27"/>
      <c r="JZ22" s="27"/>
      <c r="KA22" s="27"/>
      <c r="KB22" s="27"/>
      <c r="KC22" s="27"/>
      <c r="KD22" s="27"/>
      <c r="KE22" s="27"/>
      <c r="KF22" s="27"/>
      <c r="KG22" s="27"/>
      <c r="KH22" s="27"/>
      <c r="KI22" s="27"/>
      <c r="KJ22" s="27"/>
      <c r="KK22" s="27"/>
      <c r="KL22" s="27"/>
      <c r="KM22" s="27"/>
      <c r="KN22" s="27"/>
      <c r="KO22" s="27"/>
      <c r="KP22" s="27"/>
      <c r="KQ22" s="27"/>
      <c r="KR22" s="27"/>
      <c r="KS22" s="27"/>
      <c r="KT22" s="27"/>
      <c r="KU22" s="27"/>
      <c r="KV22" s="27"/>
      <c r="KW22" s="27"/>
      <c r="KX22" s="27"/>
      <c r="KY22" s="27"/>
      <c r="KZ22" s="27"/>
      <c r="LA22" s="27"/>
      <c r="LB22" s="27"/>
      <c r="LC22" s="27"/>
      <c r="LD22" s="27"/>
      <c r="LE22" s="27"/>
      <c r="LF22" s="27"/>
      <c r="LG22" s="27"/>
      <c r="LH22" s="27"/>
      <c r="LI22" s="27"/>
      <c r="LJ22" s="27"/>
      <c r="LK22" s="27"/>
      <c r="LL22" s="27"/>
      <c r="LM22" s="27"/>
      <c r="LN22" s="27"/>
      <c r="LO22" s="27"/>
      <c r="LP22" s="27"/>
      <c r="LQ22" s="27"/>
      <c r="LR22" s="27"/>
      <c r="LS22" s="27"/>
      <c r="LT22" s="27"/>
      <c r="LU22" s="27"/>
      <c r="LV22" s="27"/>
      <c r="LW22" s="27"/>
      <c r="LX22" s="27"/>
      <c r="LY22" s="27"/>
      <c r="LZ22" s="27"/>
      <c r="MA22" s="27"/>
      <c r="MB22" s="27"/>
      <c r="MC22" s="27"/>
      <c r="MD22" s="27"/>
      <c r="ME22" s="27"/>
      <c r="MF22" s="27"/>
      <c r="MG22" s="27"/>
      <c r="MH22" s="27"/>
      <c r="MI22" s="27"/>
      <c r="MJ22" s="27"/>
      <c r="MK22" s="27"/>
      <c r="ML22" s="27"/>
      <c r="MM22" s="27"/>
      <c r="MN22" s="27"/>
      <c r="MO22" s="27"/>
      <c r="MP22" s="27"/>
      <c r="MQ22" s="27"/>
      <c r="MR22" s="27"/>
      <c r="MS22" s="27"/>
      <c r="MT22" s="27"/>
      <c r="MU22" s="27"/>
      <c r="MV22" s="27"/>
      <c r="MW22" s="27"/>
      <c r="MX22" s="27"/>
      <c r="MY22" s="27"/>
      <c r="MZ22" s="27"/>
      <c r="NA22" s="27"/>
      <c r="NB22" s="27"/>
      <c r="NC22" s="27"/>
      <c r="ND22" s="27"/>
      <c r="NE22" s="27"/>
      <c r="NF22" s="27"/>
      <c r="NG22" s="27"/>
      <c r="NH22" s="27"/>
      <c r="NI22" s="27"/>
      <c r="NJ22" s="27"/>
      <c r="NK22" s="27"/>
      <c r="NL22" s="27"/>
      <c r="NM22" s="27"/>
      <c r="NN22" s="27"/>
      <c r="NO22" s="27"/>
      <c r="NP22" s="27"/>
      <c r="NQ22" s="27"/>
      <c r="NR22" s="27"/>
      <c r="NS22" s="27"/>
      <c r="NT22" s="27"/>
      <c r="NU22" s="27"/>
      <c r="NV22" s="27"/>
      <c r="NW22" s="27"/>
      <c r="NX22" s="27"/>
      <c r="NY22" s="27"/>
      <c r="NZ22" s="27"/>
      <c r="OA22" s="27"/>
      <c r="OB22" s="27"/>
      <c r="OC22" s="27"/>
      <c r="OD22" s="27"/>
      <c r="OE22" s="27"/>
      <c r="OF22" s="27"/>
      <c r="OG22" s="27"/>
      <c r="OH22" s="27"/>
      <c r="OI22" s="27"/>
      <c r="OJ22" s="27"/>
      <c r="OK22" s="27"/>
      <c r="OL22" s="27"/>
      <c r="OM22" s="27"/>
      <c r="ON22" s="27"/>
      <c r="OO22" s="27"/>
      <c r="OP22" s="27"/>
      <c r="OQ22" s="27"/>
      <c r="OR22" s="27"/>
      <c r="OS22" s="27"/>
      <c r="OT22" s="27"/>
      <c r="OU22" s="27"/>
      <c r="OV22" s="27"/>
      <c r="OW22" s="27"/>
      <c r="OX22" s="27"/>
      <c r="OY22" s="27"/>
      <c r="OZ22" s="27"/>
      <c r="PA22" s="27"/>
      <c r="PB22" s="27"/>
      <c r="PC22" s="27"/>
      <c r="PD22" s="27"/>
      <c r="PE22" s="27"/>
      <c r="PF22" s="27"/>
      <c r="PG22" s="27"/>
      <c r="PH22" s="27"/>
      <c r="PI22" s="27"/>
      <c r="PJ22" s="27"/>
      <c r="PK22" s="27"/>
      <c r="PL22" s="27"/>
      <c r="PM22" s="27"/>
      <c r="PN22" s="27"/>
      <c r="PO22" s="27"/>
      <c r="PP22" s="27"/>
      <c r="PQ22" s="27"/>
      <c r="PR22" s="27"/>
      <c r="PS22" s="27"/>
      <c r="PT22" s="27"/>
      <c r="PU22" s="27"/>
      <c r="PV22" s="27"/>
      <c r="PW22" s="27"/>
      <c r="PX22" s="27"/>
      <c r="PY22" s="27"/>
      <c r="PZ22" s="27"/>
      <c r="QA22" s="27"/>
      <c r="QB22" s="27"/>
      <c r="QC22" s="27"/>
      <c r="QD22" s="27"/>
      <c r="QE22" s="27"/>
      <c r="QF22" s="27"/>
      <c r="QG22" s="27"/>
      <c r="QH22" s="27"/>
      <c r="QI22" s="27"/>
      <c r="QJ22" s="27"/>
      <c r="QK22" s="27"/>
      <c r="QL22" s="27"/>
      <c r="QM22" s="27"/>
      <c r="QN22" s="27"/>
      <c r="QO22" s="27"/>
      <c r="QP22" s="27"/>
      <c r="QQ22" s="27"/>
      <c r="QR22" s="27"/>
      <c r="QS22" s="27"/>
      <c r="QT22" s="27"/>
      <c r="QU22" s="27"/>
      <c r="QV22" s="27"/>
      <c r="QW22" s="27"/>
      <c r="QX22" s="27"/>
      <c r="QY22" s="27"/>
      <c r="QZ22" s="27"/>
      <c r="RA22" s="27"/>
      <c r="RB22" s="27"/>
      <c r="RC22" s="27"/>
      <c r="RD22" s="27"/>
      <c r="RE22" s="27"/>
      <c r="RF22" s="27"/>
      <c r="RG22" s="27"/>
      <c r="RH22" s="27"/>
      <c r="RI22" s="27"/>
      <c r="RJ22" s="27"/>
      <c r="RK22" s="27"/>
      <c r="RL22" s="27"/>
      <c r="RM22" s="27"/>
      <c r="RN22" s="27"/>
      <c r="RO22" s="27"/>
      <c r="RP22" s="27"/>
      <c r="RQ22" s="27"/>
      <c r="RR22" s="27"/>
      <c r="RS22" s="27"/>
      <c r="RT22" s="27"/>
      <c r="RU22" s="27"/>
      <c r="RV22" s="27"/>
      <c r="RW22" s="27"/>
      <c r="RX22" s="27"/>
      <c r="RY22" s="27"/>
      <c r="RZ22" s="27"/>
      <c r="SA22" s="27"/>
      <c r="SB22" s="27"/>
      <c r="SC22" s="27"/>
      <c r="SD22" s="27"/>
      <c r="SE22" s="27"/>
      <c r="SF22" s="27"/>
      <c r="SG22" s="27"/>
      <c r="SH22" s="27"/>
      <c r="SI22" s="27"/>
      <c r="SJ22" s="27"/>
      <c r="SK22" s="27"/>
      <c r="SL22" s="27"/>
      <c r="SM22" s="27"/>
      <c r="SN22" s="27"/>
      <c r="SO22" s="27"/>
      <c r="SP22" s="27"/>
      <c r="SQ22" s="27"/>
      <c r="SR22" s="27"/>
      <c r="SS22" s="27"/>
      <c r="ST22" s="27"/>
      <c r="SU22" s="27"/>
      <c r="SV22" s="27"/>
      <c r="SW22" s="27"/>
    </row>
    <row r="23" spans="27:517" ht="15" customHeight="1" x14ac:dyDescent="0.35"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27"/>
      <c r="IF23" s="27"/>
      <c r="IG23" s="27"/>
      <c r="IH23" s="27"/>
      <c r="II23" s="27"/>
      <c r="IJ23" s="27"/>
      <c r="IK23" s="27"/>
      <c r="IL23" s="27"/>
      <c r="IM23" s="27"/>
      <c r="IN23" s="27"/>
      <c r="IO23" s="27"/>
      <c r="IP23" s="27"/>
      <c r="IQ23" s="27"/>
      <c r="IR23" s="27"/>
      <c r="IS23" s="27"/>
      <c r="IT23" s="27"/>
      <c r="IU23" s="27"/>
      <c r="IV23" s="27"/>
      <c r="IW23" s="27"/>
      <c r="IX23" s="27"/>
      <c r="IY23" s="27"/>
      <c r="IZ23" s="27"/>
      <c r="JA23" s="27"/>
      <c r="JB23" s="27"/>
      <c r="JC23" s="27"/>
      <c r="JD23" s="27"/>
      <c r="JE23" s="27"/>
      <c r="JF23" s="27"/>
      <c r="JG23" s="27"/>
      <c r="JH23" s="27"/>
      <c r="JI23" s="27"/>
      <c r="JJ23" s="27"/>
      <c r="JK23" s="27"/>
      <c r="JL23" s="27"/>
      <c r="JM23" s="27"/>
      <c r="JN23" s="27"/>
      <c r="JO23" s="27"/>
      <c r="JP23" s="27"/>
      <c r="JQ23" s="27"/>
      <c r="JR23" s="27"/>
      <c r="JS23" s="27"/>
      <c r="JT23" s="27"/>
      <c r="JU23" s="27"/>
      <c r="JV23" s="27"/>
      <c r="JW23" s="27"/>
      <c r="JX23" s="27"/>
      <c r="JY23" s="27"/>
      <c r="JZ23" s="27"/>
      <c r="KA23" s="27"/>
      <c r="KB23" s="27"/>
      <c r="KC23" s="27"/>
      <c r="KD23" s="27"/>
      <c r="KE23" s="27"/>
      <c r="KF23" s="27"/>
      <c r="KG23" s="27"/>
      <c r="KH23" s="27"/>
      <c r="KI23" s="27"/>
      <c r="KJ23" s="27"/>
      <c r="KK23" s="27"/>
      <c r="KL23" s="27"/>
      <c r="KM23" s="27"/>
      <c r="KN23" s="27"/>
      <c r="KO23" s="27"/>
      <c r="KP23" s="27"/>
      <c r="KQ23" s="27"/>
      <c r="KR23" s="27"/>
      <c r="KS23" s="27"/>
      <c r="KT23" s="27"/>
      <c r="KU23" s="27"/>
      <c r="KV23" s="27"/>
      <c r="KW23" s="27"/>
      <c r="KX23" s="27"/>
      <c r="KY23" s="27"/>
      <c r="KZ23" s="27"/>
      <c r="LA23" s="27"/>
      <c r="LB23" s="27"/>
      <c r="LC23" s="27"/>
      <c r="LD23" s="27"/>
      <c r="LE23" s="27"/>
      <c r="LF23" s="27"/>
      <c r="LG23" s="27"/>
      <c r="LH23" s="27"/>
      <c r="LI23" s="27"/>
      <c r="LJ23" s="27"/>
      <c r="LK23" s="27"/>
      <c r="LL23" s="27"/>
      <c r="LM23" s="27"/>
      <c r="LN23" s="27"/>
      <c r="LO23" s="27"/>
      <c r="LP23" s="27"/>
      <c r="LQ23" s="27"/>
      <c r="LR23" s="27"/>
      <c r="LS23" s="27"/>
      <c r="LT23" s="27"/>
      <c r="LU23" s="27"/>
      <c r="LV23" s="27"/>
      <c r="LW23" s="27"/>
      <c r="LX23" s="27"/>
      <c r="LY23" s="27"/>
      <c r="LZ23" s="27"/>
      <c r="MA23" s="27"/>
      <c r="MB23" s="27"/>
      <c r="MC23" s="27"/>
      <c r="MD23" s="27"/>
      <c r="ME23" s="27"/>
      <c r="MF23" s="27"/>
      <c r="MG23" s="27"/>
      <c r="MH23" s="27"/>
      <c r="MI23" s="27"/>
      <c r="MJ23" s="27"/>
      <c r="MK23" s="27"/>
      <c r="ML23" s="27"/>
      <c r="MM23" s="27"/>
      <c r="MN23" s="27"/>
      <c r="MO23" s="27"/>
      <c r="MP23" s="27"/>
      <c r="MQ23" s="27"/>
      <c r="MR23" s="27"/>
      <c r="MS23" s="27"/>
      <c r="MT23" s="27"/>
      <c r="MU23" s="27"/>
      <c r="MV23" s="27"/>
      <c r="MW23" s="27"/>
      <c r="MX23" s="27"/>
      <c r="MY23" s="27"/>
      <c r="MZ23" s="27"/>
      <c r="NA23" s="27"/>
      <c r="NB23" s="27"/>
      <c r="NC23" s="27"/>
      <c r="ND23" s="27"/>
      <c r="NE23" s="27"/>
      <c r="NF23" s="27"/>
      <c r="NG23" s="27"/>
      <c r="NH23" s="27"/>
      <c r="NI23" s="27"/>
      <c r="NJ23" s="27"/>
      <c r="NK23" s="27"/>
      <c r="NL23" s="27"/>
      <c r="NM23" s="27"/>
      <c r="NN23" s="27"/>
      <c r="NO23" s="27"/>
      <c r="NP23" s="27"/>
      <c r="NQ23" s="27"/>
      <c r="NR23" s="27"/>
      <c r="NS23" s="27"/>
      <c r="NT23" s="27"/>
      <c r="NU23" s="27"/>
      <c r="NV23" s="27"/>
      <c r="NW23" s="27"/>
      <c r="NX23" s="27"/>
      <c r="NY23" s="27"/>
      <c r="NZ23" s="27"/>
      <c r="OA23" s="27"/>
      <c r="OB23" s="27"/>
      <c r="OC23" s="27"/>
      <c r="OD23" s="27"/>
      <c r="OE23" s="27"/>
      <c r="OF23" s="27"/>
      <c r="OG23" s="27"/>
      <c r="OH23" s="27"/>
      <c r="OI23" s="27"/>
      <c r="OJ23" s="27"/>
      <c r="OK23" s="27"/>
      <c r="OL23" s="27"/>
      <c r="OM23" s="27"/>
      <c r="ON23" s="27"/>
      <c r="OO23" s="27"/>
      <c r="OP23" s="27"/>
      <c r="OQ23" s="27"/>
      <c r="OR23" s="27"/>
      <c r="OS23" s="27"/>
      <c r="OT23" s="27"/>
      <c r="OU23" s="27"/>
      <c r="OV23" s="27"/>
      <c r="OW23" s="27"/>
      <c r="OX23" s="27"/>
      <c r="OY23" s="27"/>
      <c r="OZ23" s="27"/>
      <c r="PA23" s="27"/>
      <c r="PB23" s="27"/>
      <c r="PC23" s="27"/>
      <c r="PD23" s="27"/>
      <c r="PE23" s="27"/>
      <c r="PF23" s="27"/>
      <c r="PG23" s="27"/>
      <c r="PH23" s="27"/>
      <c r="PI23" s="27"/>
      <c r="PJ23" s="27"/>
      <c r="PK23" s="27"/>
      <c r="PL23" s="27"/>
      <c r="PM23" s="27"/>
      <c r="PN23" s="27"/>
      <c r="PO23" s="27"/>
      <c r="PP23" s="27"/>
      <c r="PQ23" s="27"/>
      <c r="PR23" s="27"/>
      <c r="PS23" s="27"/>
      <c r="PT23" s="27"/>
      <c r="PU23" s="27"/>
      <c r="PV23" s="27"/>
      <c r="PW23" s="27"/>
      <c r="PX23" s="27"/>
      <c r="PY23" s="27"/>
      <c r="PZ23" s="27"/>
      <c r="QA23" s="27"/>
      <c r="QB23" s="27"/>
      <c r="QC23" s="27"/>
      <c r="QD23" s="27"/>
      <c r="QE23" s="27"/>
      <c r="QF23" s="27"/>
      <c r="QG23" s="27"/>
      <c r="QH23" s="27"/>
      <c r="QI23" s="27"/>
      <c r="QJ23" s="27"/>
      <c r="QK23" s="27"/>
      <c r="QL23" s="27"/>
      <c r="QM23" s="27"/>
      <c r="QN23" s="27"/>
      <c r="QO23" s="27"/>
      <c r="QP23" s="27"/>
      <c r="QQ23" s="27"/>
      <c r="QR23" s="27"/>
      <c r="QS23" s="27"/>
      <c r="QT23" s="27"/>
      <c r="QU23" s="27"/>
      <c r="QV23" s="27"/>
      <c r="QW23" s="27"/>
      <c r="QX23" s="27"/>
      <c r="QY23" s="27"/>
      <c r="QZ23" s="27"/>
      <c r="RA23" s="27"/>
      <c r="RB23" s="27"/>
      <c r="RC23" s="27"/>
      <c r="RD23" s="27"/>
      <c r="RE23" s="27"/>
      <c r="RF23" s="27"/>
      <c r="RG23" s="27"/>
      <c r="RH23" s="27"/>
      <c r="RI23" s="27"/>
      <c r="RJ23" s="27"/>
      <c r="RK23" s="27"/>
      <c r="RL23" s="27"/>
      <c r="RM23" s="27"/>
      <c r="RN23" s="27"/>
      <c r="RO23" s="27"/>
      <c r="RP23" s="27"/>
      <c r="RQ23" s="27"/>
      <c r="RR23" s="27"/>
      <c r="RS23" s="27"/>
      <c r="RT23" s="27"/>
      <c r="RU23" s="27"/>
      <c r="RV23" s="27"/>
      <c r="RW23" s="27"/>
      <c r="RX23" s="27"/>
      <c r="RY23" s="27"/>
      <c r="RZ23" s="27"/>
      <c r="SA23" s="27"/>
      <c r="SB23" s="27"/>
      <c r="SC23" s="27"/>
      <c r="SD23" s="27"/>
      <c r="SE23" s="27"/>
      <c r="SF23" s="27"/>
      <c r="SG23" s="27"/>
      <c r="SH23" s="27"/>
      <c r="SI23" s="27"/>
      <c r="SJ23" s="27"/>
      <c r="SK23" s="27"/>
      <c r="SL23" s="27"/>
      <c r="SM23" s="27"/>
      <c r="SN23" s="27"/>
      <c r="SO23" s="27"/>
      <c r="SP23" s="27"/>
      <c r="SQ23" s="27"/>
      <c r="SR23" s="27"/>
      <c r="SS23" s="27"/>
      <c r="ST23" s="27"/>
      <c r="SU23" s="27"/>
      <c r="SV23" s="27"/>
      <c r="SW23" s="27"/>
    </row>
    <row r="24" spans="27:517" ht="15" customHeight="1" x14ac:dyDescent="0.35"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27"/>
      <c r="IF24" s="27"/>
      <c r="IG24" s="27"/>
      <c r="IH24" s="27"/>
      <c r="II24" s="27"/>
      <c r="IJ24" s="27"/>
      <c r="IK24" s="27"/>
      <c r="IL24" s="27"/>
      <c r="IM24" s="27"/>
      <c r="IN24" s="27"/>
      <c r="IO24" s="27"/>
      <c r="IP24" s="27"/>
      <c r="IQ24" s="27"/>
      <c r="IR24" s="27"/>
      <c r="IS24" s="27"/>
      <c r="IT24" s="27"/>
      <c r="IU24" s="27"/>
      <c r="IV24" s="27"/>
      <c r="IW24" s="27"/>
      <c r="IX24" s="27"/>
      <c r="IY24" s="27"/>
      <c r="IZ24" s="27"/>
      <c r="JA24" s="27"/>
      <c r="JB24" s="27"/>
      <c r="JC24" s="27"/>
      <c r="JD24" s="27"/>
      <c r="JE24" s="27"/>
      <c r="JF24" s="27"/>
      <c r="JG24" s="27"/>
      <c r="JH24" s="27"/>
      <c r="JI24" s="27"/>
      <c r="JJ24" s="27"/>
      <c r="JK24" s="27"/>
      <c r="JL24" s="27"/>
      <c r="JM24" s="27"/>
      <c r="JN24" s="27"/>
      <c r="JO24" s="27"/>
      <c r="JP24" s="27"/>
      <c r="JQ24" s="27"/>
      <c r="JR24" s="27"/>
      <c r="JS24" s="27"/>
      <c r="JT24" s="27"/>
      <c r="JU24" s="27"/>
      <c r="JV24" s="27"/>
      <c r="JW24" s="27"/>
      <c r="JX24" s="27"/>
      <c r="JY24" s="27"/>
      <c r="JZ24" s="27"/>
      <c r="KA24" s="27"/>
      <c r="KB24" s="27"/>
      <c r="KC24" s="27"/>
      <c r="KD24" s="27"/>
      <c r="KE24" s="27"/>
      <c r="KF24" s="27"/>
      <c r="KG24" s="27"/>
      <c r="KH24" s="27"/>
      <c r="KI24" s="27"/>
      <c r="KJ24" s="27"/>
      <c r="KK24" s="27"/>
      <c r="KL24" s="27"/>
      <c r="KM24" s="27"/>
      <c r="KN24" s="27"/>
      <c r="KO24" s="27"/>
      <c r="KP24" s="27"/>
      <c r="KQ24" s="27"/>
      <c r="KR24" s="27"/>
      <c r="KS24" s="27"/>
      <c r="KT24" s="27"/>
      <c r="KU24" s="27"/>
      <c r="KV24" s="27"/>
      <c r="KW24" s="27"/>
      <c r="KX24" s="27"/>
      <c r="KY24" s="27"/>
      <c r="KZ24" s="27"/>
      <c r="LA24" s="27"/>
      <c r="LB24" s="27"/>
      <c r="LC24" s="27"/>
      <c r="LD24" s="27"/>
      <c r="LE24" s="27"/>
      <c r="LF24" s="27"/>
      <c r="LG24" s="27"/>
      <c r="LH24" s="27"/>
      <c r="LI24" s="27"/>
      <c r="LJ24" s="27"/>
      <c r="LK24" s="27"/>
      <c r="LL24" s="27"/>
      <c r="LM24" s="27"/>
      <c r="LN24" s="27"/>
      <c r="LO24" s="27"/>
      <c r="LP24" s="27"/>
      <c r="LQ24" s="27"/>
      <c r="LR24" s="27"/>
      <c r="LS24" s="27"/>
      <c r="LT24" s="27"/>
      <c r="LU24" s="27"/>
      <c r="LV24" s="27"/>
      <c r="LW24" s="27"/>
      <c r="LX24" s="27"/>
      <c r="LY24" s="27"/>
      <c r="LZ24" s="27"/>
      <c r="MA24" s="27"/>
      <c r="MB24" s="27"/>
      <c r="MC24" s="27"/>
      <c r="MD24" s="27"/>
      <c r="ME24" s="27"/>
      <c r="MF24" s="27"/>
      <c r="MG24" s="27"/>
      <c r="MH24" s="27"/>
      <c r="MI24" s="27"/>
      <c r="MJ24" s="27"/>
      <c r="MK24" s="27"/>
      <c r="ML24" s="27"/>
      <c r="MM24" s="27"/>
      <c r="MN24" s="27"/>
      <c r="MO24" s="27"/>
      <c r="MP24" s="27"/>
      <c r="MQ24" s="27"/>
      <c r="MR24" s="27"/>
      <c r="MS24" s="27"/>
      <c r="MT24" s="27"/>
      <c r="MU24" s="27"/>
      <c r="MV24" s="27"/>
      <c r="MW24" s="27"/>
      <c r="MX24" s="27"/>
      <c r="MY24" s="27"/>
      <c r="MZ24" s="27"/>
      <c r="NA24" s="27"/>
      <c r="NB24" s="27"/>
      <c r="NC24" s="27"/>
      <c r="ND24" s="27"/>
      <c r="NE24" s="27"/>
      <c r="NF24" s="27"/>
      <c r="NG24" s="27"/>
      <c r="NH24" s="27"/>
      <c r="NI24" s="27"/>
      <c r="NJ24" s="27"/>
      <c r="NK24" s="27"/>
      <c r="NL24" s="27"/>
      <c r="NM24" s="27"/>
      <c r="NN24" s="27"/>
      <c r="NO24" s="27"/>
      <c r="NP24" s="27"/>
      <c r="NQ24" s="27"/>
      <c r="NR24" s="27"/>
      <c r="NS24" s="27"/>
      <c r="NT24" s="27"/>
      <c r="NU24" s="27"/>
      <c r="NV24" s="27"/>
      <c r="NW24" s="27"/>
      <c r="NX24" s="27"/>
      <c r="NY24" s="27"/>
      <c r="NZ24" s="27"/>
      <c r="OA24" s="27"/>
      <c r="OB24" s="27"/>
      <c r="OC24" s="27"/>
      <c r="OD24" s="27"/>
      <c r="OE24" s="27"/>
      <c r="OF24" s="27"/>
      <c r="OG24" s="27"/>
      <c r="OH24" s="27"/>
      <c r="OI24" s="27"/>
      <c r="OJ24" s="27"/>
      <c r="OK24" s="27"/>
      <c r="OL24" s="27"/>
      <c r="OM24" s="27"/>
      <c r="ON24" s="27"/>
      <c r="OO24" s="27"/>
      <c r="OP24" s="27"/>
      <c r="OQ24" s="27"/>
      <c r="OR24" s="27"/>
      <c r="OS24" s="27"/>
      <c r="OT24" s="27"/>
      <c r="OU24" s="27"/>
      <c r="OV24" s="27"/>
      <c r="OW24" s="27"/>
      <c r="OX24" s="27"/>
      <c r="OY24" s="27"/>
      <c r="OZ24" s="27"/>
      <c r="PA24" s="27"/>
      <c r="PB24" s="27"/>
      <c r="PC24" s="27"/>
      <c r="PD24" s="27"/>
      <c r="PE24" s="27"/>
      <c r="PF24" s="27"/>
      <c r="PG24" s="27"/>
      <c r="PH24" s="27"/>
      <c r="PI24" s="27"/>
      <c r="PJ24" s="27"/>
      <c r="PK24" s="27"/>
      <c r="PL24" s="27"/>
      <c r="PM24" s="27"/>
      <c r="PN24" s="27"/>
      <c r="PO24" s="27"/>
      <c r="PP24" s="27"/>
      <c r="PQ24" s="27"/>
      <c r="PR24" s="27"/>
      <c r="PS24" s="27"/>
      <c r="PT24" s="27"/>
      <c r="PU24" s="27"/>
      <c r="PV24" s="27"/>
      <c r="PW24" s="27"/>
      <c r="PX24" s="27"/>
      <c r="PY24" s="27"/>
      <c r="PZ24" s="27"/>
      <c r="QA24" s="27"/>
      <c r="QB24" s="27"/>
      <c r="QC24" s="27"/>
      <c r="QD24" s="27"/>
      <c r="QE24" s="27"/>
      <c r="QF24" s="27"/>
      <c r="QG24" s="27"/>
      <c r="QH24" s="27"/>
      <c r="QI24" s="27"/>
      <c r="QJ24" s="27"/>
      <c r="QK24" s="27"/>
      <c r="QL24" s="27"/>
      <c r="QM24" s="27"/>
      <c r="QN24" s="27"/>
      <c r="QO24" s="27"/>
      <c r="QP24" s="27"/>
      <c r="QQ24" s="27"/>
      <c r="QR24" s="27"/>
      <c r="QS24" s="27"/>
      <c r="QT24" s="27"/>
      <c r="QU24" s="27"/>
      <c r="QV24" s="27"/>
      <c r="QW24" s="27"/>
      <c r="QX24" s="27"/>
      <c r="QY24" s="27"/>
      <c r="QZ24" s="27"/>
      <c r="RA24" s="27"/>
      <c r="RB24" s="27"/>
      <c r="RC24" s="27"/>
      <c r="RD24" s="27"/>
      <c r="RE24" s="27"/>
      <c r="RF24" s="27"/>
      <c r="RG24" s="27"/>
      <c r="RH24" s="27"/>
      <c r="RI24" s="27"/>
      <c r="RJ24" s="27"/>
      <c r="RK24" s="27"/>
      <c r="RL24" s="27"/>
      <c r="RM24" s="27"/>
      <c r="RN24" s="27"/>
      <c r="RO24" s="27"/>
      <c r="RP24" s="27"/>
      <c r="RQ24" s="27"/>
      <c r="RR24" s="27"/>
      <c r="RS24" s="27"/>
      <c r="RT24" s="27"/>
      <c r="RU24" s="27"/>
      <c r="RV24" s="27"/>
      <c r="RW24" s="27"/>
      <c r="RX24" s="27"/>
      <c r="RY24" s="27"/>
      <c r="RZ24" s="27"/>
      <c r="SA24" s="27"/>
      <c r="SB24" s="27"/>
      <c r="SC24" s="27"/>
      <c r="SD24" s="27"/>
      <c r="SE24" s="27"/>
      <c r="SF24" s="27"/>
      <c r="SG24" s="27"/>
      <c r="SH24" s="27"/>
      <c r="SI24" s="27"/>
      <c r="SJ24" s="27"/>
      <c r="SK24" s="27"/>
      <c r="SL24" s="27"/>
      <c r="SM24" s="27"/>
      <c r="SN24" s="27"/>
      <c r="SO24" s="27"/>
      <c r="SP24" s="27"/>
      <c r="SQ24" s="27"/>
      <c r="SR24" s="27"/>
      <c r="SS24" s="27"/>
      <c r="ST24" s="27"/>
      <c r="SU24" s="27"/>
      <c r="SV24" s="27"/>
      <c r="SW24" s="27"/>
    </row>
    <row r="25" spans="27:517" ht="15" customHeight="1" x14ac:dyDescent="0.35"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27"/>
      <c r="IF25" s="27"/>
      <c r="IG25" s="27"/>
      <c r="IH25" s="27"/>
      <c r="II25" s="27"/>
      <c r="IJ25" s="27"/>
      <c r="IK25" s="27"/>
      <c r="IL25" s="27"/>
      <c r="IM25" s="27"/>
      <c r="IN25" s="27"/>
      <c r="IO25" s="27"/>
      <c r="IP25" s="27"/>
      <c r="IQ25" s="27"/>
      <c r="IR25" s="27"/>
      <c r="IS25" s="27"/>
      <c r="IT25" s="27"/>
      <c r="IU25" s="27"/>
      <c r="IV25" s="27"/>
      <c r="IW25" s="27"/>
      <c r="IX25" s="27"/>
      <c r="IY25" s="27"/>
      <c r="IZ25" s="27"/>
      <c r="JA25" s="27"/>
      <c r="JB25" s="27"/>
      <c r="JC25" s="27"/>
      <c r="JD25" s="27"/>
      <c r="JE25" s="27"/>
      <c r="JF25" s="27"/>
      <c r="JG25" s="27"/>
      <c r="JH25" s="27"/>
      <c r="JI25" s="27"/>
      <c r="JJ25" s="27"/>
      <c r="JK25" s="27"/>
      <c r="JL25" s="27"/>
      <c r="JM25" s="27"/>
      <c r="JN25" s="27"/>
      <c r="JO25" s="27"/>
      <c r="JP25" s="27"/>
      <c r="JQ25" s="27"/>
      <c r="JR25" s="27"/>
      <c r="JS25" s="27"/>
      <c r="JT25" s="27"/>
      <c r="JU25" s="27"/>
      <c r="JV25" s="27"/>
      <c r="JW25" s="27"/>
      <c r="JX25" s="27"/>
      <c r="JY25" s="27"/>
      <c r="JZ25" s="27"/>
      <c r="KA25" s="27"/>
      <c r="KB25" s="27"/>
      <c r="KC25" s="27"/>
      <c r="KD25" s="27"/>
      <c r="KE25" s="27"/>
      <c r="KF25" s="27"/>
      <c r="KG25" s="27"/>
      <c r="KH25" s="27"/>
      <c r="KI25" s="27"/>
      <c r="KJ25" s="27"/>
      <c r="KK25" s="27"/>
      <c r="KL25" s="27"/>
      <c r="KM25" s="27"/>
      <c r="KN25" s="27"/>
      <c r="KO25" s="27"/>
      <c r="KP25" s="27"/>
      <c r="KQ25" s="27"/>
      <c r="KR25" s="27"/>
      <c r="KS25" s="27"/>
      <c r="KT25" s="27"/>
      <c r="KU25" s="27"/>
      <c r="KV25" s="27"/>
      <c r="KW25" s="27"/>
      <c r="KX25" s="27"/>
      <c r="KY25" s="27"/>
      <c r="KZ25" s="27"/>
      <c r="LA25" s="27"/>
      <c r="LB25" s="27"/>
      <c r="LC25" s="27"/>
      <c r="LD25" s="27"/>
      <c r="LE25" s="27"/>
      <c r="LF25" s="27"/>
      <c r="LG25" s="27"/>
      <c r="LH25" s="27"/>
      <c r="LI25" s="27"/>
      <c r="LJ25" s="27"/>
      <c r="LK25" s="27"/>
      <c r="LL25" s="27"/>
      <c r="LM25" s="27"/>
      <c r="LN25" s="27"/>
      <c r="LO25" s="27"/>
      <c r="LP25" s="27"/>
      <c r="LQ25" s="27"/>
      <c r="LR25" s="27"/>
      <c r="LS25" s="27"/>
      <c r="LT25" s="27"/>
      <c r="LU25" s="27"/>
      <c r="LV25" s="27"/>
      <c r="LW25" s="27"/>
      <c r="LX25" s="27"/>
      <c r="LY25" s="27"/>
      <c r="LZ25" s="27"/>
      <c r="MA25" s="27"/>
      <c r="MB25" s="27"/>
      <c r="MC25" s="27"/>
      <c r="MD25" s="27"/>
      <c r="ME25" s="27"/>
      <c r="MF25" s="27"/>
      <c r="MG25" s="27"/>
      <c r="MH25" s="27"/>
      <c r="MI25" s="27"/>
      <c r="MJ25" s="27"/>
      <c r="MK25" s="27"/>
      <c r="ML25" s="27"/>
      <c r="MM25" s="27"/>
      <c r="MN25" s="27"/>
      <c r="MO25" s="27"/>
      <c r="MP25" s="27"/>
      <c r="MQ25" s="27"/>
      <c r="MR25" s="27"/>
      <c r="MS25" s="27"/>
      <c r="MT25" s="27"/>
      <c r="MU25" s="27"/>
      <c r="MV25" s="27"/>
      <c r="MW25" s="27"/>
      <c r="MX25" s="27"/>
      <c r="MY25" s="27"/>
      <c r="MZ25" s="27"/>
      <c r="NA25" s="27"/>
      <c r="NB25" s="27"/>
      <c r="NC25" s="27"/>
      <c r="ND25" s="27"/>
      <c r="NE25" s="27"/>
      <c r="NF25" s="27"/>
      <c r="NG25" s="27"/>
      <c r="NH25" s="27"/>
      <c r="NI25" s="27"/>
      <c r="NJ25" s="27"/>
      <c r="NK25" s="27"/>
      <c r="NL25" s="27"/>
      <c r="NM25" s="27"/>
      <c r="NN25" s="27"/>
      <c r="NO25" s="27"/>
      <c r="NP25" s="27"/>
      <c r="NQ25" s="27"/>
      <c r="NR25" s="27"/>
      <c r="NS25" s="27"/>
      <c r="NT25" s="27"/>
      <c r="NU25" s="27"/>
      <c r="NV25" s="27"/>
      <c r="NW25" s="27"/>
      <c r="NX25" s="27"/>
      <c r="NY25" s="27"/>
      <c r="NZ25" s="27"/>
      <c r="OA25" s="27"/>
      <c r="OB25" s="27"/>
      <c r="OC25" s="27"/>
      <c r="OD25" s="27"/>
      <c r="OE25" s="27"/>
      <c r="OF25" s="27"/>
      <c r="OG25" s="27"/>
      <c r="OH25" s="27"/>
      <c r="OI25" s="27"/>
      <c r="OJ25" s="27"/>
      <c r="OK25" s="27"/>
      <c r="OL25" s="27"/>
      <c r="OM25" s="27"/>
      <c r="ON25" s="27"/>
      <c r="OO25" s="27"/>
      <c r="OP25" s="27"/>
      <c r="OQ25" s="27"/>
      <c r="OR25" s="27"/>
      <c r="OS25" s="27"/>
      <c r="OT25" s="27"/>
      <c r="OU25" s="27"/>
      <c r="OV25" s="27"/>
      <c r="OW25" s="27"/>
      <c r="OX25" s="27"/>
      <c r="OY25" s="27"/>
      <c r="OZ25" s="27"/>
      <c r="PA25" s="27"/>
      <c r="PB25" s="27"/>
      <c r="PC25" s="27"/>
      <c r="PD25" s="27"/>
      <c r="PE25" s="27"/>
      <c r="PF25" s="27"/>
      <c r="PG25" s="27"/>
      <c r="PH25" s="27"/>
      <c r="PI25" s="27"/>
      <c r="PJ25" s="27"/>
      <c r="PK25" s="27"/>
      <c r="PL25" s="27"/>
      <c r="PM25" s="27"/>
      <c r="PN25" s="27"/>
      <c r="PO25" s="27"/>
      <c r="PP25" s="27"/>
      <c r="PQ25" s="27"/>
      <c r="PR25" s="27"/>
      <c r="PS25" s="27"/>
      <c r="PT25" s="27"/>
      <c r="PU25" s="27"/>
      <c r="PV25" s="27"/>
      <c r="PW25" s="27"/>
      <c r="PX25" s="27"/>
      <c r="PY25" s="27"/>
      <c r="PZ25" s="27"/>
      <c r="QA25" s="27"/>
      <c r="QB25" s="27"/>
      <c r="QC25" s="27"/>
      <c r="QD25" s="27"/>
      <c r="QE25" s="27"/>
      <c r="QF25" s="27"/>
      <c r="QG25" s="27"/>
      <c r="QH25" s="27"/>
      <c r="QI25" s="27"/>
      <c r="QJ25" s="27"/>
      <c r="QK25" s="27"/>
      <c r="QL25" s="27"/>
      <c r="QM25" s="27"/>
      <c r="QN25" s="27"/>
      <c r="QO25" s="27"/>
      <c r="QP25" s="27"/>
      <c r="QQ25" s="27"/>
      <c r="QR25" s="27"/>
      <c r="QS25" s="27"/>
      <c r="QT25" s="27"/>
      <c r="QU25" s="27"/>
      <c r="QV25" s="27"/>
      <c r="QW25" s="27"/>
      <c r="QX25" s="27"/>
      <c r="QY25" s="27"/>
      <c r="QZ25" s="27"/>
      <c r="RA25" s="27"/>
      <c r="RB25" s="27"/>
      <c r="RC25" s="27"/>
      <c r="RD25" s="27"/>
      <c r="RE25" s="27"/>
      <c r="RF25" s="27"/>
      <c r="RG25" s="27"/>
      <c r="RH25" s="27"/>
      <c r="RI25" s="27"/>
      <c r="RJ25" s="27"/>
      <c r="RK25" s="27"/>
      <c r="RL25" s="27"/>
      <c r="RM25" s="27"/>
      <c r="RN25" s="27"/>
      <c r="RO25" s="27"/>
      <c r="RP25" s="27"/>
      <c r="RQ25" s="27"/>
      <c r="RR25" s="27"/>
      <c r="RS25" s="27"/>
      <c r="RT25" s="27"/>
      <c r="RU25" s="27"/>
      <c r="RV25" s="27"/>
      <c r="RW25" s="27"/>
      <c r="RX25" s="27"/>
      <c r="RY25" s="27"/>
      <c r="RZ25" s="27"/>
      <c r="SA25" s="27"/>
      <c r="SB25" s="27"/>
      <c r="SC25" s="27"/>
      <c r="SD25" s="27"/>
      <c r="SE25" s="27"/>
      <c r="SF25" s="27"/>
      <c r="SG25" s="27"/>
      <c r="SH25" s="27"/>
      <c r="SI25" s="27"/>
      <c r="SJ25" s="27"/>
      <c r="SK25" s="27"/>
      <c r="SL25" s="27"/>
      <c r="SM25" s="27"/>
      <c r="SN25" s="27"/>
      <c r="SO25" s="27"/>
      <c r="SP25" s="27"/>
      <c r="SQ25" s="27"/>
      <c r="SR25" s="27"/>
      <c r="SS25" s="27"/>
      <c r="ST25" s="27"/>
      <c r="SU25" s="27"/>
      <c r="SV25" s="27"/>
      <c r="SW25" s="27"/>
    </row>
    <row r="26" spans="27:517" ht="15" customHeight="1" x14ac:dyDescent="0.35"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  <c r="IM26" s="27"/>
      <c r="IN26" s="27"/>
      <c r="IO26" s="27"/>
      <c r="IP26" s="27"/>
      <c r="IQ26" s="27"/>
      <c r="IR26" s="27"/>
      <c r="IS26" s="27"/>
      <c r="IT26" s="27"/>
      <c r="IU26" s="27"/>
      <c r="IV26" s="27"/>
      <c r="IW26" s="27"/>
      <c r="IX26" s="27"/>
      <c r="IY26" s="27"/>
      <c r="IZ26" s="27"/>
      <c r="JA26" s="27"/>
      <c r="JB26" s="27"/>
      <c r="JC26" s="27"/>
      <c r="JD26" s="27"/>
      <c r="JE26" s="27"/>
      <c r="JF26" s="27"/>
      <c r="JG26" s="27"/>
      <c r="JH26" s="27"/>
      <c r="JI26" s="27"/>
      <c r="JJ26" s="27"/>
      <c r="JK26" s="27"/>
      <c r="JL26" s="27"/>
      <c r="JM26" s="27"/>
      <c r="JN26" s="27"/>
      <c r="JO26" s="27"/>
      <c r="JP26" s="27"/>
      <c r="JQ26" s="27"/>
      <c r="JR26" s="27"/>
      <c r="JS26" s="27"/>
      <c r="JT26" s="27"/>
      <c r="JU26" s="27"/>
      <c r="JV26" s="27"/>
      <c r="JW26" s="27"/>
      <c r="JX26" s="27"/>
      <c r="JY26" s="27"/>
      <c r="JZ26" s="27"/>
      <c r="KA26" s="27"/>
      <c r="KB26" s="27"/>
      <c r="KC26" s="27"/>
      <c r="KD26" s="27"/>
      <c r="KE26" s="27"/>
      <c r="KF26" s="27"/>
      <c r="KG26" s="27"/>
      <c r="KH26" s="27"/>
      <c r="KI26" s="27"/>
      <c r="KJ26" s="27"/>
      <c r="KK26" s="27"/>
      <c r="KL26" s="27"/>
      <c r="KM26" s="27"/>
      <c r="KN26" s="27"/>
      <c r="KO26" s="27"/>
      <c r="KP26" s="27"/>
      <c r="KQ26" s="27"/>
      <c r="KR26" s="27"/>
      <c r="KS26" s="27"/>
      <c r="KT26" s="27"/>
      <c r="KU26" s="27"/>
      <c r="KV26" s="27"/>
      <c r="KW26" s="27"/>
      <c r="KX26" s="27"/>
      <c r="KY26" s="27"/>
      <c r="KZ26" s="27"/>
      <c r="LA26" s="27"/>
      <c r="LB26" s="27"/>
      <c r="LC26" s="27"/>
      <c r="LD26" s="27"/>
      <c r="LE26" s="27"/>
      <c r="LF26" s="27"/>
      <c r="LG26" s="27"/>
      <c r="LH26" s="27"/>
      <c r="LI26" s="27"/>
      <c r="LJ26" s="27"/>
      <c r="LK26" s="27"/>
      <c r="LL26" s="27"/>
      <c r="LM26" s="27"/>
      <c r="LN26" s="27"/>
      <c r="LO26" s="27"/>
      <c r="LP26" s="27"/>
      <c r="LQ26" s="27"/>
      <c r="LR26" s="27"/>
      <c r="LS26" s="27"/>
      <c r="LT26" s="27"/>
      <c r="LU26" s="27"/>
      <c r="LV26" s="27"/>
      <c r="LW26" s="27"/>
      <c r="LX26" s="27"/>
      <c r="LY26" s="27"/>
      <c r="LZ26" s="27"/>
      <c r="MA26" s="27"/>
      <c r="MB26" s="27"/>
      <c r="MC26" s="27"/>
      <c r="MD26" s="27"/>
      <c r="ME26" s="27"/>
      <c r="MF26" s="27"/>
      <c r="MG26" s="27"/>
      <c r="MH26" s="27"/>
      <c r="MI26" s="27"/>
      <c r="MJ26" s="27"/>
      <c r="MK26" s="27"/>
      <c r="ML26" s="27"/>
      <c r="MM26" s="27"/>
      <c r="MN26" s="27"/>
      <c r="MO26" s="27"/>
      <c r="MP26" s="27"/>
      <c r="MQ26" s="27"/>
      <c r="MR26" s="27"/>
      <c r="MS26" s="27"/>
      <c r="MT26" s="27"/>
      <c r="MU26" s="27"/>
      <c r="MV26" s="27"/>
      <c r="MW26" s="27"/>
      <c r="MX26" s="27"/>
      <c r="MY26" s="27"/>
      <c r="MZ26" s="27"/>
      <c r="NA26" s="27"/>
      <c r="NB26" s="27"/>
      <c r="NC26" s="27"/>
      <c r="ND26" s="27"/>
      <c r="NE26" s="27"/>
      <c r="NF26" s="27"/>
      <c r="NG26" s="27"/>
      <c r="NH26" s="27"/>
      <c r="NI26" s="27"/>
      <c r="NJ26" s="27"/>
      <c r="NK26" s="27"/>
      <c r="NL26" s="27"/>
      <c r="NM26" s="27"/>
      <c r="NN26" s="27"/>
      <c r="NO26" s="27"/>
      <c r="NP26" s="27"/>
      <c r="NQ26" s="27"/>
      <c r="NR26" s="27"/>
      <c r="NS26" s="27"/>
      <c r="NT26" s="27"/>
      <c r="NU26" s="27"/>
      <c r="NV26" s="27"/>
      <c r="NW26" s="27"/>
      <c r="NX26" s="27"/>
      <c r="NY26" s="27"/>
      <c r="NZ26" s="27"/>
      <c r="OA26" s="27"/>
      <c r="OB26" s="27"/>
      <c r="OC26" s="27"/>
      <c r="OD26" s="27"/>
      <c r="OE26" s="27"/>
      <c r="OF26" s="27"/>
      <c r="OG26" s="27"/>
      <c r="OH26" s="27"/>
      <c r="OI26" s="27"/>
      <c r="OJ26" s="27"/>
      <c r="OK26" s="27"/>
      <c r="OL26" s="27"/>
      <c r="OM26" s="27"/>
      <c r="ON26" s="27"/>
      <c r="OO26" s="27"/>
      <c r="OP26" s="27"/>
      <c r="OQ26" s="27"/>
      <c r="OR26" s="27"/>
      <c r="OS26" s="27"/>
      <c r="OT26" s="27"/>
      <c r="OU26" s="27"/>
      <c r="OV26" s="27"/>
      <c r="OW26" s="27"/>
      <c r="OX26" s="27"/>
      <c r="OY26" s="27"/>
      <c r="OZ26" s="27"/>
      <c r="PA26" s="27"/>
      <c r="PB26" s="27"/>
      <c r="PC26" s="27"/>
      <c r="PD26" s="27"/>
      <c r="PE26" s="27"/>
      <c r="PF26" s="27"/>
      <c r="PG26" s="27"/>
      <c r="PH26" s="27"/>
      <c r="PI26" s="27"/>
      <c r="PJ26" s="27"/>
      <c r="PK26" s="27"/>
      <c r="PL26" s="27"/>
      <c r="PM26" s="27"/>
      <c r="PN26" s="27"/>
      <c r="PO26" s="27"/>
      <c r="PP26" s="27"/>
      <c r="PQ26" s="27"/>
      <c r="PR26" s="27"/>
      <c r="PS26" s="27"/>
      <c r="PT26" s="27"/>
      <c r="PU26" s="27"/>
      <c r="PV26" s="27"/>
      <c r="PW26" s="27"/>
      <c r="PX26" s="27"/>
      <c r="PY26" s="27"/>
      <c r="PZ26" s="27"/>
      <c r="QA26" s="27"/>
      <c r="QB26" s="27"/>
      <c r="QC26" s="27"/>
      <c r="QD26" s="27"/>
      <c r="QE26" s="27"/>
      <c r="QF26" s="27"/>
      <c r="QG26" s="27"/>
      <c r="QH26" s="27"/>
      <c r="QI26" s="27"/>
      <c r="QJ26" s="27"/>
      <c r="QK26" s="27"/>
      <c r="QL26" s="27"/>
      <c r="QM26" s="27"/>
      <c r="QN26" s="27"/>
      <c r="QO26" s="27"/>
      <c r="QP26" s="27"/>
      <c r="QQ26" s="27"/>
      <c r="QR26" s="27"/>
      <c r="QS26" s="27"/>
      <c r="QT26" s="27"/>
      <c r="QU26" s="27"/>
      <c r="QV26" s="27"/>
      <c r="QW26" s="27"/>
      <c r="QX26" s="27"/>
      <c r="QY26" s="27"/>
      <c r="QZ26" s="27"/>
      <c r="RA26" s="27"/>
      <c r="RB26" s="27"/>
      <c r="RC26" s="27"/>
      <c r="RD26" s="27"/>
      <c r="RE26" s="27"/>
      <c r="RF26" s="27"/>
      <c r="RG26" s="27"/>
      <c r="RH26" s="27"/>
      <c r="RI26" s="27"/>
      <c r="RJ26" s="27"/>
      <c r="RK26" s="27"/>
      <c r="RL26" s="27"/>
      <c r="RM26" s="27"/>
      <c r="RN26" s="27"/>
      <c r="RO26" s="27"/>
      <c r="RP26" s="27"/>
      <c r="RQ26" s="27"/>
      <c r="RR26" s="27"/>
      <c r="RS26" s="27"/>
      <c r="RT26" s="27"/>
      <c r="RU26" s="27"/>
      <c r="RV26" s="27"/>
      <c r="RW26" s="27"/>
      <c r="RX26" s="27"/>
      <c r="RY26" s="27"/>
      <c r="RZ26" s="27"/>
      <c r="SA26" s="27"/>
      <c r="SB26" s="27"/>
      <c r="SC26" s="27"/>
      <c r="SD26" s="27"/>
      <c r="SE26" s="27"/>
      <c r="SF26" s="27"/>
      <c r="SG26" s="27"/>
      <c r="SH26" s="27"/>
      <c r="SI26" s="27"/>
      <c r="SJ26" s="27"/>
      <c r="SK26" s="27"/>
      <c r="SL26" s="27"/>
      <c r="SM26" s="27"/>
      <c r="SN26" s="27"/>
      <c r="SO26" s="27"/>
      <c r="SP26" s="27"/>
      <c r="SQ26" s="27"/>
      <c r="SR26" s="27"/>
      <c r="SS26" s="27"/>
      <c r="ST26" s="27"/>
      <c r="SU26" s="27"/>
      <c r="SV26" s="27"/>
      <c r="SW26" s="27"/>
    </row>
    <row r="27" spans="27:517" ht="15" customHeight="1" x14ac:dyDescent="0.35"/>
    <row r="28" spans="27:517" ht="15" customHeight="1" x14ac:dyDescent="0.35"/>
    <row r="29" spans="27:517" ht="15" customHeight="1" x14ac:dyDescent="0.35"/>
    <row r="30" spans="27:517" ht="15" customHeight="1" x14ac:dyDescent="0.35"/>
    <row r="31" spans="27:517" ht="15" customHeight="1" x14ac:dyDescent="0.35"/>
    <row r="32" spans="27:517" ht="15" customHeight="1" x14ac:dyDescent="0.35"/>
  </sheetData>
  <mergeCells count="1">
    <mergeCell ref="F1:H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opLeftCell="A75" workbookViewId="0">
      <selection activeCell="C57" sqref="C57"/>
    </sheetView>
  </sheetViews>
  <sheetFormatPr defaultColWidth="9.1796875" defaultRowHeight="13" x14ac:dyDescent="0.3"/>
  <cols>
    <col min="1" max="1" width="5.81640625" style="57" customWidth="1"/>
    <col min="2" max="2" width="16.1796875" style="54" customWidth="1"/>
    <col min="3" max="3" width="50.453125" style="55" customWidth="1"/>
    <col min="4" max="4" width="36.81640625" style="56" customWidth="1"/>
    <col min="5" max="16384" width="9.1796875" style="56"/>
  </cols>
  <sheetData>
    <row r="1" spans="1:4" ht="26" x14ac:dyDescent="0.3">
      <c r="A1" s="58" t="s">
        <v>556</v>
      </c>
      <c r="B1" s="58" t="s">
        <v>557</v>
      </c>
      <c r="C1" s="59" t="s">
        <v>558</v>
      </c>
      <c r="D1" s="60"/>
    </row>
    <row r="2" spans="1:4" x14ac:dyDescent="0.3">
      <c r="A2" s="61">
        <v>1</v>
      </c>
      <c r="B2" s="58" t="s">
        <v>560</v>
      </c>
      <c r="C2" s="59" t="s">
        <v>561</v>
      </c>
      <c r="D2" s="60"/>
    </row>
    <row r="3" spans="1:4" ht="39" x14ac:dyDescent="0.3">
      <c r="A3" s="61">
        <v>2</v>
      </c>
      <c r="B3" s="58" t="s">
        <v>562</v>
      </c>
      <c r="C3" s="59" t="s">
        <v>904</v>
      </c>
      <c r="D3" s="60"/>
    </row>
    <row r="4" spans="1:4" ht="52" x14ac:dyDescent="0.3">
      <c r="A4" s="61">
        <v>3</v>
      </c>
      <c r="B4" s="58" t="s">
        <v>563</v>
      </c>
      <c r="C4" s="59" t="s">
        <v>564</v>
      </c>
      <c r="D4" s="60"/>
    </row>
    <row r="5" spans="1:4" ht="52" x14ac:dyDescent="0.3">
      <c r="A5" s="61">
        <v>4</v>
      </c>
      <c r="B5" s="58" t="s">
        <v>559</v>
      </c>
      <c r="C5" s="59" t="s">
        <v>565</v>
      </c>
      <c r="D5" s="60"/>
    </row>
    <row r="6" spans="1:4" x14ac:dyDescent="0.3">
      <c r="A6" s="61">
        <v>5</v>
      </c>
      <c r="B6" s="58" t="s">
        <v>566</v>
      </c>
      <c r="C6" s="59" t="s">
        <v>567</v>
      </c>
      <c r="D6" s="60"/>
    </row>
    <row r="7" spans="1:4" ht="39" x14ac:dyDescent="0.3">
      <c r="A7" s="61">
        <v>6</v>
      </c>
      <c r="B7" s="58" t="s">
        <v>34</v>
      </c>
      <c r="C7" s="59" t="s">
        <v>568</v>
      </c>
      <c r="D7" s="60"/>
    </row>
    <row r="8" spans="1:4" ht="26" x14ac:dyDescent="0.3">
      <c r="A8" s="61">
        <v>7</v>
      </c>
      <c r="B8" s="58" t="s">
        <v>569</v>
      </c>
      <c r="C8" s="59" t="s">
        <v>1276</v>
      </c>
      <c r="D8" s="60"/>
    </row>
    <row r="9" spans="1:4" ht="26" x14ac:dyDescent="0.3">
      <c r="A9" s="61">
        <v>8</v>
      </c>
      <c r="B9" s="58" t="s">
        <v>570</v>
      </c>
      <c r="C9" s="59" t="s">
        <v>571</v>
      </c>
      <c r="D9" s="60"/>
    </row>
    <row r="10" spans="1:4" x14ac:dyDescent="0.3">
      <c r="A10" s="61">
        <v>9</v>
      </c>
      <c r="B10" s="58" t="s">
        <v>572</v>
      </c>
      <c r="C10" s="59" t="s">
        <v>1277</v>
      </c>
      <c r="D10" s="60"/>
    </row>
    <row r="11" spans="1:4" ht="104" x14ac:dyDescent="0.3">
      <c r="A11" s="61">
        <v>10</v>
      </c>
      <c r="B11" s="58" t="s">
        <v>573</v>
      </c>
      <c r="C11" s="58" t="s">
        <v>1767</v>
      </c>
      <c r="D11" s="60"/>
    </row>
    <row r="12" spans="1:4" ht="91" x14ac:dyDescent="0.3">
      <c r="A12" s="61">
        <v>11</v>
      </c>
      <c r="B12" s="58" t="s">
        <v>574</v>
      </c>
      <c r="C12" s="58" t="s">
        <v>1768</v>
      </c>
      <c r="D12" s="60"/>
    </row>
    <row r="13" spans="1:4" x14ac:dyDescent="0.3">
      <c r="A13" s="61">
        <v>12</v>
      </c>
      <c r="B13" s="58" t="s">
        <v>575</v>
      </c>
      <c r="C13" s="59" t="s">
        <v>576</v>
      </c>
      <c r="D13" s="60"/>
    </row>
    <row r="14" spans="1:4" x14ac:dyDescent="0.3">
      <c r="A14" s="61">
        <v>13</v>
      </c>
      <c r="B14" s="58" t="s">
        <v>577</v>
      </c>
      <c r="C14" s="59" t="s">
        <v>578</v>
      </c>
      <c r="D14" s="60"/>
    </row>
    <row r="15" spans="1:4" ht="26" x14ac:dyDescent="0.3">
      <c r="A15" s="61">
        <v>14</v>
      </c>
      <c r="B15" s="58" t="s">
        <v>579</v>
      </c>
      <c r="C15" s="59" t="s">
        <v>580</v>
      </c>
      <c r="D15" s="60"/>
    </row>
    <row r="16" spans="1:4" ht="104" x14ac:dyDescent="0.3">
      <c r="A16" s="61">
        <v>15</v>
      </c>
      <c r="B16" s="58" t="s">
        <v>581</v>
      </c>
      <c r="C16" s="59" t="s">
        <v>1769</v>
      </c>
      <c r="D16" s="60"/>
    </row>
    <row r="17" spans="1:4" x14ac:dyDescent="0.3">
      <c r="A17" s="61">
        <v>16</v>
      </c>
      <c r="B17" s="58" t="s">
        <v>582</v>
      </c>
      <c r="C17" s="59" t="s">
        <v>1278</v>
      </c>
      <c r="D17" s="60"/>
    </row>
    <row r="18" spans="1:4" x14ac:dyDescent="0.3">
      <c r="A18" s="61">
        <v>17</v>
      </c>
      <c r="B18" s="58" t="s">
        <v>583</v>
      </c>
      <c r="C18" s="59" t="s">
        <v>1279</v>
      </c>
      <c r="D18" s="60"/>
    </row>
    <row r="19" spans="1:4" ht="39" x14ac:dyDescent="0.3">
      <c r="A19" s="61">
        <v>18</v>
      </c>
      <c r="B19" s="58" t="s">
        <v>584</v>
      </c>
      <c r="C19" s="59" t="s">
        <v>1280</v>
      </c>
      <c r="D19" s="60"/>
    </row>
    <row r="20" spans="1:4" ht="65" x14ac:dyDescent="0.3">
      <c r="A20" s="61">
        <v>19</v>
      </c>
      <c r="B20" s="58" t="s">
        <v>585</v>
      </c>
      <c r="C20" s="55" t="s">
        <v>1770</v>
      </c>
      <c r="D20" s="60"/>
    </row>
    <row r="21" spans="1:4" ht="78" x14ac:dyDescent="0.3">
      <c r="A21" s="61">
        <v>20</v>
      </c>
      <c r="B21" s="58" t="s">
        <v>586</v>
      </c>
      <c r="C21" s="59" t="s">
        <v>1771</v>
      </c>
      <c r="D21" s="60"/>
    </row>
    <row r="22" spans="1:4" ht="65" x14ac:dyDescent="0.3">
      <c r="A22" s="61">
        <v>21</v>
      </c>
      <c r="B22" s="58" t="s">
        <v>588</v>
      </c>
      <c r="C22" s="59" t="s">
        <v>1772</v>
      </c>
      <c r="D22" s="60"/>
    </row>
    <row r="23" spans="1:4" ht="52" x14ac:dyDescent="0.3">
      <c r="A23" s="61">
        <v>22</v>
      </c>
      <c r="B23" s="58" t="s">
        <v>587</v>
      </c>
      <c r="C23" s="59" t="s">
        <v>1773</v>
      </c>
      <c r="D23" s="60"/>
    </row>
    <row r="24" spans="1:4" ht="78" x14ac:dyDescent="0.3">
      <c r="A24" s="61">
        <v>23</v>
      </c>
      <c r="B24" s="58" t="s">
        <v>17</v>
      </c>
      <c r="C24" s="58" t="s">
        <v>1774</v>
      </c>
      <c r="D24" s="60"/>
    </row>
    <row r="25" spans="1:4" ht="91" x14ac:dyDescent="0.3">
      <c r="A25" s="61">
        <v>24</v>
      </c>
      <c r="B25" s="58" t="s">
        <v>18</v>
      </c>
      <c r="C25" s="59" t="s">
        <v>1775</v>
      </c>
      <c r="D25" s="60"/>
    </row>
    <row r="26" spans="1:4" x14ac:dyDescent="0.3">
      <c r="A26" s="61">
        <v>25</v>
      </c>
      <c r="B26" s="58" t="s">
        <v>590</v>
      </c>
      <c r="C26" s="59" t="s">
        <v>591</v>
      </c>
      <c r="D26" s="60"/>
    </row>
    <row r="27" spans="1:4" x14ac:dyDescent="0.3">
      <c r="A27" s="61">
        <v>26</v>
      </c>
      <c r="B27" s="58" t="s">
        <v>592</v>
      </c>
      <c r="C27" s="59" t="s">
        <v>593</v>
      </c>
      <c r="D27" s="60"/>
    </row>
    <row r="28" spans="1:4" ht="26" x14ac:dyDescent="0.3">
      <c r="A28" s="61">
        <v>27</v>
      </c>
      <c r="B28" s="58" t="s">
        <v>1281</v>
      </c>
      <c r="C28" s="59" t="s">
        <v>1282</v>
      </c>
      <c r="D28" s="60"/>
    </row>
    <row r="29" spans="1:4" ht="78" x14ac:dyDescent="0.3">
      <c r="A29" s="61">
        <v>28</v>
      </c>
      <c r="B29" s="58" t="s">
        <v>594</v>
      </c>
      <c r="C29" s="58" t="s">
        <v>1357</v>
      </c>
      <c r="D29" s="60"/>
    </row>
    <row r="30" spans="1:4" ht="78" x14ac:dyDescent="0.3">
      <c r="A30" s="61">
        <v>29</v>
      </c>
      <c r="B30" s="58" t="s">
        <v>595</v>
      </c>
      <c r="C30" s="58" t="s">
        <v>1357</v>
      </c>
      <c r="D30" s="60"/>
    </row>
    <row r="31" spans="1:4" ht="78" x14ac:dyDescent="0.3">
      <c r="A31" s="61">
        <v>30</v>
      </c>
      <c r="B31" s="58" t="s">
        <v>596</v>
      </c>
      <c r="C31" s="58" t="s">
        <v>1357</v>
      </c>
      <c r="D31" s="60"/>
    </row>
    <row r="32" spans="1:4" ht="26" x14ac:dyDescent="0.3">
      <c r="A32" s="61">
        <v>31</v>
      </c>
      <c r="B32" s="58" t="s">
        <v>597</v>
      </c>
      <c r="C32" s="58" t="s">
        <v>1284</v>
      </c>
      <c r="D32" s="60"/>
    </row>
    <row r="33" spans="1:4" ht="78" x14ac:dyDescent="0.3">
      <c r="A33" s="61">
        <v>32</v>
      </c>
      <c r="B33" s="58" t="s">
        <v>19</v>
      </c>
      <c r="C33" s="58" t="s">
        <v>1283</v>
      </c>
      <c r="D33" s="60"/>
    </row>
    <row r="34" spans="1:4" x14ac:dyDescent="0.3">
      <c r="A34" s="61">
        <v>33</v>
      </c>
      <c r="B34" s="58" t="s">
        <v>599</v>
      </c>
      <c r="C34" s="58" t="s">
        <v>598</v>
      </c>
      <c r="D34" s="60"/>
    </row>
    <row r="35" spans="1:4" x14ac:dyDescent="0.3">
      <c r="A35" s="61">
        <v>34</v>
      </c>
      <c r="B35" s="58" t="s">
        <v>600</v>
      </c>
      <c r="C35" s="59" t="s">
        <v>1285</v>
      </c>
      <c r="D35" s="60"/>
    </row>
    <row r="36" spans="1:4" x14ac:dyDescent="0.3">
      <c r="A36" s="61">
        <v>35</v>
      </c>
      <c r="B36" s="58" t="s">
        <v>37</v>
      </c>
      <c r="C36" s="58" t="s">
        <v>1286</v>
      </c>
      <c r="D36" s="60"/>
    </row>
    <row r="37" spans="1:4" ht="78" x14ac:dyDescent="0.3">
      <c r="A37" s="61">
        <v>36</v>
      </c>
      <c r="B37" s="58" t="s">
        <v>674</v>
      </c>
      <c r="C37" s="58" t="s">
        <v>1776</v>
      </c>
      <c r="D37" s="60"/>
    </row>
    <row r="38" spans="1:4" ht="26" x14ac:dyDescent="0.3">
      <c r="A38" s="61">
        <v>37</v>
      </c>
      <c r="B38" s="58" t="s">
        <v>601</v>
      </c>
      <c r="C38" s="58" t="s">
        <v>1284</v>
      </c>
      <c r="D38" s="60"/>
    </row>
    <row r="39" spans="1:4" x14ac:dyDescent="0.3">
      <c r="A39" s="61">
        <v>38</v>
      </c>
      <c r="B39" s="58" t="s">
        <v>602</v>
      </c>
      <c r="C39" s="59" t="s">
        <v>906</v>
      </c>
      <c r="D39" s="60"/>
    </row>
    <row r="40" spans="1:4" x14ac:dyDescent="0.3">
      <c r="A40" s="61">
        <v>39</v>
      </c>
      <c r="B40" s="58" t="s">
        <v>603</v>
      </c>
      <c r="C40" s="59" t="s">
        <v>604</v>
      </c>
      <c r="D40" s="60"/>
    </row>
    <row r="41" spans="1:4" x14ac:dyDescent="0.3">
      <c r="A41" s="61">
        <v>40</v>
      </c>
      <c r="B41" s="58" t="s">
        <v>605</v>
      </c>
      <c r="C41" s="59" t="s">
        <v>604</v>
      </c>
      <c r="D41" s="60"/>
    </row>
    <row r="42" spans="1:4" ht="130" x14ac:dyDescent="0.3">
      <c r="A42" s="61">
        <v>41</v>
      </c>
      <c r="B42" s="58" t="s">
        <v>639</v>
      </c>
      <c r="C42" s="59" t="s">
        <v>1777</v>
      </c>
      <c r="D42" s="60"/>
    </row>
    <row r="43" spans="1:4" ht="39" x14ac:dyDescent="0.3">
      <c r="A43" s="61">
        <v>42</v>
      </c>
      <c r="B43" s="58" t="s">
        <v>640</v>
      </c>
      <c r="C43" s="59" t="s">
        <v>641</v>
      </c>
      <c r="D43" s="60"/>
    </row>
    <row r="44" spans="1:4" ht="26" x14ac:dyDescent="0.3">
      <c r="A44" s="61">
        <v>43</v>
      </c>
      <c r="B44" s="58" t="s">
        <v>606</v>
      </c>
      <c r="C44" s="58" t="s">
        <v>1286</v>
      </c>
      <c r="D44" s="60"/>
    </row>
    <row r="45" spans="1:4" ht="39" x14ac:dyDescent="0.3">
      <c r="A45" s="61">
        <v>44</v>
      </c>
      <c r="B45" s="58" t="s">
        <v>619</v>
      </c>
      <c r="C45" s="58" t="s">
        <v>907</v>
      </c>
      <c r="D45" s="60"/>
    </row>
    <row r="46" spans="1:4" ht="39" x14ac:dyDescent="0.3">
      <c r="A46" s="61">
        <v>45</v>
      </c>
      <c r="B46" s="58" t="s">
        <v>620</v>
      </c>
      <c r="C46" s="58" t="s">
        <v>907</v>
      </c>
      <c r="D46" s="60"/>
    </row>
    <row r="47" spans="1:4" ht="39" x14ac:dyDescent="0.3">
      <c r="A47" s="61">
        <v>46</v>
      </c>
      <c r="B47" s="58" t="s">
        <v>621</v>
      </c>
      <c r="C47" s="58" t="s">
        <v>907</v>
      </c>
      <c r="D47" s="60"/>
    </row>
    <row r="48" spans="1:4" ht="39" x14ac:dyDescent="0.3">
      <c r="A48" s="61">
        <v>47</v>
      </c>
      <c r="B48" s="58" t="s">
        <v>622</v>
      </c>
      <c r="C48" s="58" t="s">
        <v>907</v>
      </c>
      <c r="D48" s="60"/>
    </row>
    <row r="49" spans="1:4" ht="65" x14ac:dyDescent="0.3">
      <c r="A49" s="61">
        <v>48</v>
      </c>
      <c r="B49" s="58" t="s">
        <v>623</v>
      </c>
      <c r="C49" s="59" t="s">
        <v>1778</v>
      </c>
      <c r="D49" s="60"/>
    </row>
    <row r="50" spans="1:4" ht="39" x14ac:dyDescent="0.3">
      <c r="A50" s="61">
        <v>49</v>
      </c>
      <c r="B50" s="58" t="s">
        <v>624</v>
      </c>
      <c r="C50" s="58" t="s">
        <v>1287</v>
      </c>
      <c r="D50" s="60"/>
    </row>
    <row r="51" spans="1:4" x14ac:dyDescent="0.3">
      <c r="A51" s="61">
        <v>50</v>
      </c>
      <c r="B51" s="58" t="s">
        <v>625</v>
      </c>
      <c r="C51" s="58" t="s">
        <v>1287</v>
      </c>
      <c r="D51" s="60"/>
    </row>
    <row r="52" spans="1:4" ht="144" customHeight="1" x14ac:dyDescent="0.3">
      <c r="A52" s="61">
        <v>51</v>
      </c>
      <c r="B52" s="58" t="s">
        <v>626</v>
      </c>
      <c r="C52" s="81" t="s">
        <v>1779</v>
      </c>
      <c r="D52" s="60"/>
    </row>
    <row r="53" spans="1:4" ht="39" x14ac:dyDescent="0.3">
      <c r="A53" s="61">
        <v>52</v>
      </c>
      <c r="B53" s="58" t="s">
        <v>627</v>
      </c>
      <c r="C53" s="58" t="s">
        <v>1287</v>
      </c>
      <c r="D53" s="60"/>
    </row>
    <row r="54" spans="1:4" ht="52" x14ac:dyDescent="0.3">
      <c r="A54" s="61">
        <v>53</v>
      </c>
      <c r="B54" s="58" t="s">
        <v>38</v>
      </c>
      <c r="C54" s="59" t="s">
        <v>589</v>
      </c>
      <c r="D54" s="60"/>
    </row>
    <row r="55" spans="1:4" ht="26" x14ac:dyDescent="0.3">
      <c r="A55" s="61">
        <v>54</v>
      </c>
      <c r="B55" s="58" t="s">
        <v>629</v>
      </c>
      <c r="C55" s="59" t="s">
        <v>908</v>
      </c>
      <c r="D55" s="60"/>
    </row>
    <row r="56" spans="1:4" ht="91" x14ac:dyDescent="0.3">
      <c r="A56" s="61">
        <v>55</v>
      </c>
      <c r="B56" s="58" t="s">
        <v>630</v>
      </c>
      <c r="C56" s="58" t="s">
        <v>1780</v>
      </c>
      <c r="D56" s="60"/>
    </row>
    <row r="57" spans="1:4" ht="39" x14ac:dyDescent="0.3">
      <c r="A57" s="61">
        <v>56</v>
      </c>
      <c r="B57" s="58" t="s">
        <v>234</v>
      </c>
      <c r="C57" s="59" t="s">
        <v>1781</v>
      </c>
      <c r="D57" s="60"/>
    </row>
    <row r="58" spans="1:4" ht="65" x14ac:dyDescent="0.3">
      <c r="A58" s="61">
        <v>57</v>
      </c>
      <c r="B58" s="58" t="s">
        <v>631</v>
      </c>
      <c r="C58" s="59" t="s">
        <v>1782</v>
      </c>
      <c r="D58" s="60"/>
    </row>
    <row r="59" spans="1:4" ht="26" x14ac:dyDescent="0.3">
      <c r="A59" s="61">
        <v>58</v>
      </c>
      <c r="B59" s="58" t="s">
        <v>632</v>
      </c>
      <c r="C59" s="58" t="s">
        <v>1287</v>
      </c>
      <c r="D59" s="60"/>
    </row>
    <row r="60" spans="1:4" x14ac:dyDescent="0.3">
      <c r="A60" s="61">
        <v>59</v>
      </c>
      <c r="B60" s="58" t="s">
        <v>633</v>
      </c>
      <c r="C60" s="58" t="s">
        <v>1287</v>
      </c>
      <c r="D60" s="60"/>
    </row>
    <row r="61" spans="1:4" x14ac:dyDescent="0.3">
      <c r="A61" s="61">
        <v>60</v>
      </c>
      <c r="B61" s="58" t="s">
        <v>634</v>
      </c>
      <c r="C61" s="58" t="s">
        <v>1287</v>
      </c>
      <c r="D61" s="60"/>
    </row>
    <row r="62" spans="1:4" x14ac:dyDescent="0.3">
      <c r="A62" s="61">
        <v>61</v>
      </c>
      <c r="B62" s="58" t="s">
        <v>635</v>
      </c>
      <c r="C62" s="58" t="s">
        <v>1287</v>
      </c>
      <c r="D62" s="60"/>
    </row>
    <row r="63" spans="1:4" x14ac:dyDescent="0.3">
      <c r="A63" s="61">
        <v>62</v>
      </c>
      <c r="B63" s="58" t="s">
        <v>636</v>
      </c>
      <c r="C63" s="58" t="s">
        <v>1287</v>
      </c>
      <c r="D63" s="60"/>
    </row>
    <row r="64" spans="1:4" x14ac:dyDescent="0.3">
      <c r="A64" s="61">
        <v>63</v>
      </c>
      <c r="B64" s="58" t="s">
        <v>20</v>
      </c>
      <c r="C64" s="58" t="s">
        <v>1287</v>
      </c>
      <c r="D64" s="60"/>
    </row>
    <row r="65" spans="1:4" ht="65" x14ac:dyDescent="0.3">
      <c r="A65" s="61">
        <v>64</v>
      </c>
      <c r="B65" s="58" t="s">
        <v>637</v>
      </c>
      <c r="C65" s="59" t="s">
        <v>909</v>
      </c>
      <c r="D65" s="60"/>
    </row>
    <row r="66" spans="1:4" ht="98.25" customHeight="1" x14ac:dyDescent="0.3">
      <c r="A66" s="61">
        <v>65</v>
      </c>
      <c r="B66" s="58" t="s">
        <v>638</v>
      </c>
      <c r="C66" s="59" t="s">
        <v>909</v>
      </c>
      <c r="D66" s="60"/>
    </row>
    <row r="67" spans="1:4" ht="78" x14ac:dyDescent="0.3">
      <c r="A67" s="61">
        <v>66</v>
      </c>
      <c r="B67" s="58" t="s">
        <v>17</v>
      </c>
      <c r="C67" s="59" t="s">
        <v>1783</v>
      </c>
      <c r="D67" s="60"/>
    </row>
    <row r="68" spans="1:4" ht="77.25" customHeight="1" x14ac:dyDescent="0.3">
      <c r="A68" s="61">
        <v>67</v>
      </c>
      <c r="B68" s="58" t="s">
        <v>18</v>
      </c>
      <c r="C68" s="58" t="s">
        <v>1784</v>
      </c>
      <c r="D68" s="60"/>
    </row>
    <row r="69" spans="1:4" ht="52" x14ac:dyDescent="0.3">
      <c r="A69" s="61">
        <v>68</v>
      </c>
      <c r="B69" s="58" t="s">
        <v>645</v>
      </c>
      <c r="C69" s="59" t="s">
        <v>905</v>
      </c>
      <c r="D69" s="60"/>
    </row>
    <row r="70" spans="1:4" x14ac:dyDescent="0.3">
      <c r="A70" s="61">
        <v>69</v>
      </c>
      <c r="B70" s="58" t="s">
        <v>910</v>
      </c>
      <c r="C70" s="58" t="s">
        <v>1287</v>
      </c>
      <c r="D70" s="60"/>
    </row>
    <row r="71" spans="1:4" x14ac:dyDescent="0.3">
      <c r="A71" s="61">
        <v>70</v>
      </c>
      <c r="B71" s="58" t="s">
        <v>602</v>
      </c>
      <c r="C71" s="59" t="s">
        <v>911</v>
      </c>
      <c r="D71" s="60"/>
    </row>
    <row r="72" spans="1:4" ht="179.25" customHeight="1" x14ac:dyDescent="0.3">
      <c r="A72" s="61">
        <v>71</v>
      </c>
      <c r="B72" s="58" t="s">
        <v>912</v>
      </c>
      <c r="C72" s="58" t="s">
        <v>1785</v>
      </c>
      <c r="D72" s="60"/>
    </row>
    <row r="73" spans="1:4" ht="39" x14ac:dyDescent="0.3">
      <c r="A73" s="61">
        <v>72</v>
      </c>
      <c r="B73" s="58" t="s">
        <v>646</v>
      </c>
      <c r="C73" s="58" t="s">
        <v>1287</v>
      </c>
      <c r="D73" s="60"/>
    </row>
    <row r="74" spans="1:4" ht="136.5" customHeight="1" x14ac:dyDescent="0.3">
      <c r="A74" s="61">
        <v>73</v>
      </c>
      <c r="B74" s="58" t="s">
        <v>36</v>
      </c>
      <c r="C74" s="58" t="s">
        <v>1786</v>
      </c>
      <c r="D74" s="60"/>
    </row>
    <row r="75" spans="1:4" ht="192" customHeight="1" x14ac:dyDescent="0.3">
      <c r="A75" s="61">
        <v>74</v>
      </c>
      <c r="B75" s="58" t="s">
        <v>647</v>
      </c>
      <c r="C75" s="58" t="s">
        <v>1787</v>
      </c>
      <c r="D75" s="60"/>
    </row>
    <row r="76" spans="1:4" ht="64.5" customHeight="1" x14ac:dyDescent="0.3">
      <c r="A76" s="61">
        <v>75</v>
      </c>
      <c r="B76" s="58" t="s">
        <v>648</v>
      </c>
      <c r="C76" s="58" t="s">
        <v>1288</v>
      </c>
      <c r="D76" s="60"/>
    </row>
    <row r="77" spans="1:4" ht="44.25" customHeight="1" x14ac:dyDescent="0.3">
      <c r="A77" s="61">
        <v>76</v>
      </c>
      <c r="B77" s="58" t="s">
        <v>552</v>
      </c>
      <c r="C77" s="58" t="s">
        <v>1788</v>
      </c>
      <c r="D77" s="60"/>
    </row>
    <row r="78" spans="1:4" ht="211.5" customHeight="1" x14ac:dyDescent="0.3">
      <c r="A78" s="61">
        <v>77</v>
      </c>
      <c r="B78" s="58" t="s">
        <v>553</v>
      </c>
      <c r="C78" s="58" t="s">
        <v>1789</v>
      </c>
      <c r="D78" s="60"/>
    </row>
    <row r="79" spans="1:4" ht="239.25" customHeight="1" x14ac:dyDescent="0.3">
      <c r="A79" s="61">
        <v>78</v>
      </c>
      <c r="B79" s="58" t="s">
        <v>649</v>
      </c>
      <c r="C79" s="58" t="s">
        <v>1790</v>
      </c>
      <c r="D79" s="60"/>
    </row>
    <row r="80" spans="1:4" ht="244.5" customHeight="1" x14ac:dyDescent="0.3">
      <c r="A80" s="61">
        <v>79</v>
      </c>
      <c r="B80" s="58" t="s">
        <v>650</v>
      </c>
      <c r="C80" s="58" t="s">
        <v>1791</v>
      </c>
      <c r="D80" s="60" t="s">
        <v>1181</v>
      </c>
    </row>
    <row r="81" spans="1:4" x14ac:dyDescent="0.3">
      <c r="A81" s="61">
        <v>80</v>
      </c>
      <c r="B81" s="62" t="s">
        <v>651</v>
      </c>
      <c r="C81" s="63" t="s">
        <v>81</v>
      </c>
      <c r="D81" s="60"/>
    </row>
    <row r="82" spans="1:4" x14ac:dyDescent="0.3">
      <c r="A82" s="61"/>
    </row>
    <row r="83" spans="1:4" x14ac:dyDescent="0.3">
      <c r="A83" s="61"/>
    </row>
    <row r="84" spans="1:4" x14ac:dyDescent="0.3">
      <c r="A84" s="61"/>
    </row>
    <row r="108" spans="1:1" x14ac:dyDescent="0.3">
      <c r="A108" s="57">
        <v>100</v>
      </c>
    </row>
    <row r="109" spans="1:1" x14ac:dyDescent="0.3">
      <c r="A109" s="57">
        <v>101</v>
      </c>
    </row>
    <row r="110" spans="1:1" x14ac:dyDescent="0.3">
      <c r="A110" s="57">
        <v>102</v>
      </c>
    </row>
    <row r="111" spans="1:1" x14ac:dyDescent="0.3">
      <c r="A111" s="57">
        <v>103</v>
      </c>
    </row>
    <row r="112" spans="1:1" x14ac:dyDescent="0.3">
      <c r="A112" s="57">
        <v>104</v>
      </c>
    </row>
    <row r="113" spans="1:1" x14ac:dyDescent="0.3">
      <c r="A113" s="57">
        <v>105</v>
      </c>
    </row>
    <row r="114" spans="1:1" x14ac:dyDescent="0.3">
      <c r="A114" s="57">
        <v>106</v>
      </c>
    </row>
    <row r="115" spans="1:1" x14ac:dyDescent="0.3">
      <c r="A115" s="57">
        <v>107</v>
      </c>
    </row>
    <row r="116" spans="1:1" x14ac:dyDescent="0.3">
      <c r="A116" s="57">
        <v>108</v>
      </c>
    </row>
    <row r="117" spans="1:1" x14ac:dyDescent="0.3">
      <c r="A117" s="57">
        <v>109</v>
      </c>
    </row>
    <row r="118" spans="1:1" x14ac:dyDescent="0.3">
      <c r="A118" s="57">
        <v>110</v>
      </c>
    </row>
    <row r="119" spans="1:1" x14ac:dyDescent="0.3">
      <c r="A119" s="57">
        <v>111</v>
      </c>
    </row>
    <row r="120" spans="1:1" x14ac:dyDescent="0.3">
      <c r="A120" s="57">
        <v>112</v>
      </c>
    </row>
  </sheetData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Hypothesis4</vt:lpstr>
      <vt:lpstr>Hypothesis3</vt:lpstr>
      <vt:lpstr>Hypothesis2</vt:lpstr>
      <vt:lpstr>Hypothesis</vt:lpstr>
      <vt:lpstr>DataCopy2</vt:lpstr>
      <vt:lpstr>CompleteStatistics</vt:lpstr>
      <vt:lpstr>DataCopy</vt:lpstr>
      <vt:lpstr>Original data</vt:lpstr>
      <vt:lpstr>Coding </vt:lpstr>
      <vt:lpstr>Household information</vt:lpstr>
      <vt:lpstr>Sheet1</vt:lpstr>
      <vt:lpstr>Sheet3</vt:lpstr>
      <vt:lpstr>Migrant information</vt:lpstr>
      <vt:lpstr>Household, Farm Assets &amp; Produ</vt:lpstr>
      <vt:lpstr>Labour availbility</vt:lpstr>
      <vt:lpstr>Remittance</vt:lpstr>
      <vt:lpstr>detail crop prod</vt:lpstr>
      <vt:lpstr>WEI</vt:lpstr>
      <vt:lpstr>Coping strategies</vt:lpstr>
    </vt:vector>
  </TitlesOfParts>
  <Company>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 Mon Thida Kyaw</dc:creator>
  <cp:lastModifiedBy>Ei Mon Thida Kyaw</cp:lastModifiedBy>
  <cp:lastPrinted>2019-06-03T01:02:31Z</cp:lastPrinted>
  <dcterms:created xsi:type="dcterms:W3CDTF">2018-12-31T12:57:29Z</dcterms:created>
  <dcterms:modified xsi:type="dcterms:W3CDTF">2021-12-14T09:45:33Z</dcterms:modified>
</cp:coreProperties>
</file>